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blumengarten/R/Flagler-Palm-Coast-Football-Project/Datasets/"/>
    </mc:Choice>
  </mc:AlternateContent>
  <xr:revisionPtr revIDLastSave="0" documentId="13_ncr:1_{71584DF4-814C-A344-BF9B-1498904CF375}" xr6:coauthVersionLast="47" xr6:coauthVersionMax="47" xr10:uidLastSave="{00000000-0000-0000-0000-000000000000}"/>
  <bookViews>
    <workbookView xWindow="4680" yWindow="1260" windowWidth="29400" windowHeight="18400" activeTab="1" xr2:uid="{3C93A047-BE89-7C44-8986-4150901A1F3B}"/>
  </bookViews>
  <sheets>
    <sheet name="Game" sheetId="1" r:id="rId1"/>
    <sheet name="P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 a="1"/>
  <c r="X3" i="2" s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N5396" i="2"/>
  <c r="L5396" i="2"/>
  <c r="M5396" i="2" s="1"/>
  <c r="K5396" i="2"/>
  <c r="C5396" i="2"/>
  <c r="N5395" i="2"/>
  <c r="L5395" i="2"/>
  <c r="M5395" i="2" s="1"/>
  <c r="K5395" i="2"/>
  <c r="J5395" i="2"/>
  <c r="C5395" i="2"/>
  <c r="N5394" i="2"/>
  <c r="L5394" i="2"/>
  <c r="M5394" i="2" s="1"/>
  <c r="K5394" i="2"/>
  <c r="J5394" i="2"/>
  <c r="C5394" i="2"/>
  <c r="N5393" i="2"/>
  <c r="L5393" i="2"/>
  <c r="M5393" i="2" s="1"/>
  <c r="K5393" i="2"/>
  <c r="J5393" i="2"/>
  <c r="C5393" i="2"/>
  <c r="N5392" i="2"/>
  <c r="L5392" i="2"/>
  <c r="M5392" i="2" s="1"/>
  <c r="K5392" i="2"/>
  <c r="J5392" i="2"/>
  <c r="C5392" i="2"/>
  <c r="N5391" i="2"/>
  <c r="L5391" i="2"/>
  <c r="M5391" i="2" s="1"/>
  <c r="K5391" i="2"/>
  <c r="J5391" i="2"/>
  <c r="C5391" i="2"/>
  <c r="N5390" i="2"/>
  <c r="L5390" i="2"/>
  <c r="M5390" i="2" s="1"/>
  <c r="K5390" i="2"/>
  <c r="J5390" i="2"/>
  <c r="C5390" i="2"/>
  <c r="N5389" i="2"/>
  <c r="L5389" i="2"/>
  <c r="M5389" i="2" s="1"/>
  <c r="K5389" i="2"/>
  <c r="J5389" i="2"/>
  <c r="C5389" i="2"/>
  <c r="N5388" i="2"/>
  <c r="L5388" i="2"/>
  <c r="M5388" i="2" s="1"/>
  <c r="K5388" i="2"/>
  <c r="J5388" i="2"/>
  <c r="C5388" i="2"/>
  <c r="N5387" i="2"/>
  <c r="L5387" i="2"/>
  <c r="M5387" i="2" s="1"/>
  <c r="K5387" i="2"/>
  <c r="J5387" i="2"/>
  <c r="C5387" i="2"/>
  <c r="N5386" i="2"/>
  <c r="L5386" i="2"/>
  <c r="M5386" i="2" s="1"/>
  <c r="K5386" i="2"/>
  <c r="J5386" i="2"/>
  <c r="C5386" i="2"/>
  <c r="N5385" i="2"/>
  <c r="L5385" i="2"/>
  <c r="M5385" i="2" s="1"/>
  <c r="K5385" i="2"/>
  <c r="J5385" i="2"/>
  <c r="C5385" i="2"/>
  <c r="N5384" i="2"/>
  <c r="L5384" i="2"/>
  <c r="M5384" i="2" s="1"/>
  <c r="K5384" i="2"/>
  <c r="J5384" i="2"/>
  <c r="C5384" i="2"/>
  <c r="N5383" i="2"/>
  <c r="M5383" i="2"/>
  <c r="L5383" i="2"/>
  <c r="K5383" i="2"/>
  <c r="J5383" i="2"/>
  <c r="C5383" i="2"/>
  <c r="N5382" i="2"/>
  <c r="L5382" i="2"/>
  <c r="M5382" i="2" s="1"/>
  <c r="K5382" i="2"/>
  <c r="J5382" i="2"/>
  <c r="C5382" i="2"/>
  <c r="N5381" i="2"/>
  <c r="L5381" i="2"/>
  <c r="M5381" i="2" s="1"/>
  <c r="K5381" i="2"/>
  <c r="J5381" i="2"/>
  <c r="C5381" i="2"/>
  <c r="N5380" i="2"/>
  <c r="L5380" i="2"/>
  <c r="M5380" i="2" s="1"/>
  <c r="K5380" i="2"/>
  <c r="J5380" i="2"/>
  <c r="C5380" i="2"/>
  <c r="N5379" i="2"/>
  <c r="M5379" i="2"/>
  <c r="L5379" i="2"/>
  <c r="K5379" i="2"/>
  <c r="J5379" i="2"/>
  <c r="C5379" i="2"/>
  <c r="N5378" i="2"/>
  <c r="L5378" i="2"/>
  <c r="M5378" i="2" s="1"/>
  <c r="K5378" i="2"/>
  <c r="J5378" i="2"/>
  <c r="C5378" i="2"/>
  <c r="N5377" i="2"/>
  <c r="L5377" i="2"/>
  <c r="M5377" i="2" s="1"/>
  <c r="K5377" i="2"/>
  <c r="J5377" i="2"/>
  <c r="C5377" i="2"/>
  <c r="N5376" i="2"/>
  <c r="M5376" i="2"/>
  <c r="L5376" i="2"/>
  <c r="K5376" i="2"/>
  <c r="J5376" i="2"/>
  <c r="C5376" i="2"/>
  <c r="N5375" i="2"/>
  <c r="L5375" i="2"/>
  <c r="M5375" i="2" s="1"/>
  <c r="K5375" i="2"/>
  <c r="J5375" i="2"/>
  <c r="C5375" i="2"/>
  <c r="N5374" i="2"/>
  <c r="L5374" i="2"/>
  <c r="M5374" i="2" s="1"/>
  <c r="K5374" i="2"/>
  <c r="J5374" i="2"/>
  <c r="C5374" i="2"/>
  <c r="N5373" i="2"/>
  <c r="L5373" i="2"/>
  <c r="M5373" i="2" s="1"/>
  <c r="K5373" i="2"/>
  <c r="J5373" i="2"/>
  <c r="C5373" i="2"/>
  <c r="N5372" i="2"/>
  <c r="M5372" i="2"/>
  <c r="L5372" i="2"/>
  <c r="K5372" i="2"/>
  <c r="J5372" i="2"/>
  <c r="C5372" i="2"/>
  <c r="N5371" i="2"/>
  <c r="M5371" i="2"/>
  <c r="L5371" i="2"/>
  <c r="K5371" i="2"/>
  <c r="J5371" i="2"/>
  <c r="C5371" i="2"/>
  <c r="N5370" i="2"/>
  <c r="L5370" i="2"/>
  <c r="M5370" i="2" s="1"/>
  <c r="K5370" i="2"/>
  <c r="J5370" i="2"/>
  <c r="C5370" i="2"/>
  <c r="N5369" i="2"/>
  <c r="M5369" i="2"/>
  <c r="L5369" i="2"/>
  <c r="K5369" i="2"/>
  <c r="J5369" i="2"/>
  <c r="C5369" i="2"/>
  <c r="N5368" i="2"/>
  <c r="L5368" i="2"/>
  <c r="M5368" i="2" s="1"/>
  <c r="K5368" i="2"/>
  <c r="J5368" i="2"/>
  <c r="C5368" i="2"/>
  <c r="N5367" i="2"/>
  <c r="L5367" i="2"/>
  <c r="M5367" i="2" s="1"/>
  <c r="K5367" i="2"/>
  <c r="J5367" i="2"/>
  <c r="C5367" i="2"/>
  <c r="N5366" i="2"/>
  <c r="L5366" i="2"/>
  <c r="M5366" i="2" s="1"/>
  <c r="K5366" i="2"/>
  <c r="J5366" i="2"/>
  <c r="C5366" i="2"/>
  <c r="N5365" i="2"/>
  <c r="M5365" i="2"/>
  <c r="L5365" i="2"/>
  <c r="K5365" i="2"/>
  <c r="J5365" i="2"/>
  <c r="C5365" i="2"/>
  <c r="N5364" i="2"/>
  <c r="M5364" i="2"/>
  <c r="L5364" i="2"/>
  <c r="K5364" i="2"/>
  <c r="J5364" i="2"/>
  <c r="C5364" i="2"/>
  <c r="N5363" i="2"/>
  <c r="L5363" i="2"/>
  <c r="M5363" i="2" s="1"/>
  <c r="K5363" i="2"/>
  <c r="J5363" i="2"/>
  <c r="C5363" i="2"/>
  <c r="N5362" i="2"/>
  <c r="L5362" i="2"/>
  <c r="M5362" i="2" s="1"/>
  <c r="K5362" i="2"/>
  <c r="J5362" i="2"/>
  <c r="C5362" i="2"/>
  <c r="N5361" i="2"/>
  <c r="L5361" i="2"/>
  <c r="M5361" i="2" s="1"/>
  <c r="K5361" i="2"/>
  <c r="J5361" i="2"/>
  <c r="C5361" i="2"/>
  <c r="N5360" i="2"/>
  <c r="L5360" i="2"/>
  <c r="M5360" i="2" s="1"/>
  <c r="K5360" i="2"/>
  <c r="J5360" i="2"/>
  <c r="C5360" i="2"/>
  <c r="N5359" i="2"/>
  <c r="L5359" i="2"/>
  <c r="M5359" i="2" s="1"/>
  <c r="K5359" i="2"/>
  <c r="J5359" i="2"/>
  <c r="N5358" i="2"/>
  <c r="L5358" i="2"/>
  <c r="M5358" i="2" s="1"/>
  <c r="K5358" i="2"/>
  <c r="J5358" i="2"/>
  <c r="N5357" i="2"/>
  <c r="L5357" i="2"/>
  <c r="M5357" i="2" s="1"/>
  <c r="K5357" i="2"/>
  <c r="J5357" i="2"/>
  <c r="C5357" i="2"/>
  <c r="C5358" i="2" s="1"/>
  <c r="N5356" i="2"/>
  <c r="L5356" i="2"/>
  <c r="M5356" i="2" s="1"/>
  <c r="K5356" i="2"/>
  <c r="J5356" i="2"/>
  <c r="C5356" i="2"/>
  <c r="N5355" i="2"/>
  <c r="L5355" i="2"/>
  <c r="M5355" i="2" s="1"/>
  <c r="K5355" i="2"/>
  <c r="J5355" i="2"/>
  <c r="C5355" i="2"/>
  <c r="N5354" i="2"/>
  <c r="L5354" i="2"/>
  <c r="M5354" i="2" s="1"/>
  <c r="K5354" i="2"/>
  <c r="J5354" i="2"/>
  <c r="C5354" i="2"/>
  <c r="N5353" i="2"/>
  <c r="L5353" i="2"/>
  <c r="M5353" i="2" s="1"/>
  <c r="K5353" i="2"/>
  <c r="J5353" i="2"/>
  <c r="C5353" i="2"/>
  <c r="N5352" i="2"/>
  <c r="L5352" i="2"/>
  <c r="M5352" i="2" s="1"/>
  <c r="K5352" i="2"/>
  <c r="J5352" i="2"/>
  <c r="C5352" i="2"/>
  <c r="N5351" i="2"/>
  <c r="L5351" i="2"/>
  <c r="M5351" i="2" s="1"/>
  <c r="K5351" i="2"/>
  <c r="J5351" i="2"/>
  <c r="C5351" i="2"/>
  <c r="N5350" i="2"/>
  <c r="L5350" i="2"/>
  <c r="M5350" i="2" s="1"/>
  <c r="K5350" i="2"/>
  <c r="J5350" i="2"/>
  <c r="C5350" i="2"/>
  <c r="N5349" i="2"/>
  <c r="M5349" i="2"/>
  <c r="L5349" i="2"/>
  <c r="K5349" i="2"/>
  <c r="J5349" i="2"/>
  <c r="C5349" i="2"/>
  <c r="N5348" i="2"/>
  <c r="L5348" i="2"/>
  <c r="M5348" i="2" s="1"/>
  <c r="K5348" i="2"/>
  <c r="J5348" i="2"/>
  <c r="C5348" i="2"/>
  <c r="N5347" i="2"/>
  <c r="L5347" i="2"/>
  <c r="M5347" i="2" s="1"/>
  <c r="K5347" i="2"/>
  <c r="J5347" i="2"/>
  <c r="C5347" i="2"/>
  <c r="N5346" i="2"/>
  <c r="M5346" i="2"/>
  <c r="L5346" i="2"/>
  <c r="K5346" i="2"/>
  <c r="J5346" i="2"/>
  <c r="C5346" i="2"/>
  <c r="N5345" i="2"/>
  <c r="L5345" i="2"/>
  <c r="M5345" i="2" s="1"/>
  <c r="K5345" i="2"/>
  <c r="J5345" i="2"/>
  <c r="C5345" i="2"/>
  <c r="N5344" i="2"/>
  <c r="L5344" i="2"/>
  <c r="M5344" i="2" s="1"/>
  <c r="K5344" i="2"/>
  <c r="J5344" i="2"/>
  <c r="C5344" i="2"/>
  <c r="N5343" i="2"/>
  <c r="L5343" i="2"/>
  <c r="M5343" i="2" s="1"/>
  <c r="K5343" i="2"/>
  <c r="J5343" i="2"/>
  <c r="C5343" i="2"/>
  <c r="N5342" i="2"/>
  <c r="M5342" i="2"/>
  <c r="L5342" i="2"/>
  <c r="K5342" i="2"/>
  <c r="J5342" i="2"/>
  <c r="C5342" i="2"/>
  <c r="N5341" i="2"/>
  <c r="L5341" i="2"/>
  <c r="M5341" i="2" s="1"/>
  <c r="K5341" i="2"/>
  <c r="J5341" i="2"/>
  <c r="C5341" i="2"/>
  <c r="N5340" i="2"/>
  <c r="L5340" i="2"/>
  <c r="M5340" i="2" s="1"/>
  <c r="K5340" i="2"/>
  <c r="J5340" i="2"/>
  <c r="C5340" i="2"/>
  <c r="N5339" i="2"/>
  <c r="L5339" i="2"/>
  <c r="M5339" i="2" s="1"/>
  <c r="K5339" i="2"/>
  <c r="J5339" i="2"/>
  <c r="C5339" i="2"/>
  <c r="N5338" i="2"/>
  <c r="L5338" i="2"/>
  <c r="M5338" i="2" s="1"/>
  <c r="K5338" i="2"/>
  <c r="J5338" i="2"/>
  <c r="C5338" i="2"/>
  <c r="N5337" i="2"/>
  <c r="L5337" i="2"/>
  <c r="M5337" i="2" s="1"/>
  <c r="K5337" i="2"/>
  <c r="J5337" i="2"/>
  <c r="C5337" i="2"/>
  <c r="N5336" i="2"/>
  <c r="L5336" i="2"/>
  <c r="M5336" i="2" s="1"/>
  <c r="K5336" i="2"/>
  <c r="J5336" i="2"/>
  <c r="C5336" i="2"/>
  <c r="N5335" i="2"/>
  <c r="L5335" i="2"/>
  <c r="M5335" i="2" s="1"/>
  <c r="K5335" i="2"/>
  <c r="J5335" i="2"/>
  <c r="C5335" i="2"/>
  <c r="N5334" i="2"/>
  <c r="L5334" i="2"/>
  <c r="M5334" i="2" s="1"/>
  <c r="K5334" i="2"/>
  <c r="J5334" i="2"/>
  <c r="C5334" i="2"/>
  <c r="N5333" i="2"/>
  <c r="L5333" i="2"/>
  <c r="M5333" i="2" s="1"/>
  <c r="K5333" i="2"/>
  <c r="J5333" i="2"/>
  <c r="C5333" i="2"/>
  <c r="N5332" i="2"/>
  <c r="L5332" i="2"/>
  <c r="M5332" i="2" s="1"/>
  <c r="K5332" i="2"/>
  <c r="J5332" i="2"/>
  <c r="C5332" i="2"/>
  <c r="N5331" i="2"/>
  <c r="L5331" i="2"/>
  <c r="M5331" i="2" s="1"/>
  <c r="K5331" i="2"/>
  <c r="J5331" i="2"/>
  <c r="C5331" i="2"/>
  <c r="N5330" i="2"/>
  <c r="L5330" i="2"/>
  <c r="M5330" i="2" s="1"/>
  <c r="K5330" i="2"/>
  <c r="J5330" i="2"/>
  <c r="C5330" i="2"/>
  <c r="N5329" i="2"/>
  <c r="L5329" i="2"/>
  <c r="M5329" i="2" s="1"/>
  <c r="K5329" i="2"/>
  <c r="J5329" i="2"/>
  <c r="C5329" i="2"/>
  <c r="N5328" i="2"/>
  <c r="L5328" i="2"/>
  <c r="M5328" i="2" s="1"/>
  <c r="K5328" i="2"/>
  <c r="J5328" i="2"/>
  <c r="C5328" i="2"/>
  <c r="N5327" i="2"/>
  <c r="L5327" i="2"/>
  <c r="M5327" i="2" s="1"/>
  <c r="K5327" i="2"/>
  <c r="J5327" i="2"/>
  <c r="C5327" i="2"/>
  <c r="N5326" i="2"/>
  <c r="L5326" i="2"/>
  <c r="M5326" i="2" s="1"/>
  <c r="K5326" i="2"/>
  <c r="J5326" i="2"/>
  <c r="C5326" i="2"/>
  <c r="N5325" i="2"/>
  <c r="M5325" i="2"/>
  <c r="L5325" i="2"/>
  <c r="K5325" i="2"/>
  <c r="J5325" i="2"/>
  <c r="C5325" i="2"/>
  <c r="N5324" i="2"/>
  <c r="L5324" i="2"/>
  <c r="M5324" i="2" s="1"/>
  <c r="K5324" i="2"/>
  <c r="J5324" i="2"/>
  <c r="C5324" i="2"/>
  <c r="N5323" i="2"/>
  <c r="L5323" i="2"/>
  <c r="M5323" i="2" s="1"/>
  <c r="K5323" i="2"/>
  <c r="J5323" i="2"/>
  <c r="C5323" i="2"/>
  <c r="N5322" i="2"/>
  <c r="L5322" i="2"/>
  <c r="M5322" i="2" s="1"/>
  <c r="K5322" i="2"/>
  <c r="J5322" i="2"/>
  <c r="C5322" i="2"/>
  <c r="N5321" i="2"/>
  <c r="L5321" i="2"/>
  <c r="M5321" i="2" s="1"/>
  <c r="K5321" i="2"/>
  <c r="J5321" i="2"/>
  <c r="C5321" i="2"/>
  <c r="N5320" i="2"/>
  <c r="L5320" i="2"/>
  <c r="M5320" i="2" s="1"/>
  <c r="K5320" i="2"/>
  <c r="J5320" i="2"/>
  <c r="C5320" i="2"/>
  <c r="N5319" i="2"/>
  <c r="L5319" i="2"/>
  <c r="M5319" i="2" s="1"/>
  <c r="K5319" i="2"/>
  <c r="J5319" i="2"/>
  <c r="C5319" i="2"/>
  <c r="N5318" i="2"/>
  <c r="L5318" i="2"/>
  <c r="M5318" i="2" s="1"/>
  <c r="K5318" i="2"/>
  <c r="J5318" i="2"/>
  <c r="C5318" i="2"/>
  <c r="N5317" i="2"/>
  <c r="L5317" i="2"/>
  <c r="M5317" i="2" s="1"/>
  <c r="K5317" i="2"/>
  <c r="J5317" i="2"/>
  <c r="C5317" i="2"/>
  <c r="N5316" i="2"/>
  <c r="L5316" i="2"/>
  <c r="M5316" i="2" s="1"/>
  <c r="K5316" i="2"/>
  <c r="J5316" i="2"/>
  <c r="C5316" i="2"/>
  <c r="N5315" i="2"/>
  <c r="L5315" i="2"/>
  <c r="M5315" i="2" s="1"/>
  <c r="K5315" i="2"/>
  <c r="J5315" i="2"/>
  <c r="C5315" i="2"/>
  <c r="N5314" i="2"/>
  <c r="L5314" i="2"/>
  <c r="M5314" i="2" s="1"/>
  <c r="K5314" i="2"/>
  <c r="J5314" i="2"/>
  <c r="C5314" i="2"/>
  <c r="N5313" i="2"/>
  <c r="L5313" i="2"/>
  <c r="M5313" i="2" s="1"/>
  <c r="K5313" i="2"/>
  <c r="J5313" i="2"/>
  <c r="C5313" i="2"/>
  <c r="N5312" i="2"/>
  <c r="L5312" i="2"/>
  <c r="M5312" i="2" s="1"/>
  <c r="K5312" i="2"/>
  <c r="J5312" i="2"/>
  <c r="C5312" i="2"/>
  <c r="N5311" i="2"/>
  <c r="L5311" i="2"/>
  <c r="M5311" i="2" s="1"/>
  <c r="K5311" i="2"/>
  <c r="J5311" i="2"/>
  <c r="C5311" i="2"/>
  <c r="N5310" i="2"/>
  <c r="L5310" i="2"/>
  <c r="M5310" i="2" s="1"/>
  <c r="K5310" i="2"/>
  <c r="J5310" i="2"/>
  <c r="C5310" i="2"/>
  <c r="N5309" i="2"/>
  <c r="L5309" i="2"/>
  <c r="M5309" i="2" s="1"/>
  <c r="K5309" i="2"/>
  <c r="J5309" i="2"/>
  <c r="C5309" i="2"/>
  <c r="N5308" i="2"/>
  <c r="L5308" i="2"/>
  <c r="M5308" i="2" s="1"/>
  <c r="K5308" i="2"/>
  <c r="J5308" i="2"/>
  <c r="C5308" i="2"/>
  <c r="N5307" i="2"/>
  <c r="L5307" i="2"/>
  <c r="M5307" i="2" s="1"/>
  <c r="K5307" i="2"/>
  <c r="J5307" i="2"/>
  <c r="C5307" i="2"/>
  <c r="N5306" i="2"/>
  <c r="L5306" i="2"/>
  <c r="M5306" i="2" s="1"/>
  <c r="K5306" i="2"/>
  <c r="J5306" i="2"/>
  <c r="C5306" i="2"/>
  <c r="N5305" i="2"/>
  <c r="L5305" i="2"/>
  <c r="M5305" i="2" s="1"/>
  <c r="K5305" i="2"/>
  <c r="J5305" i="2"/>
  <c r="C5305" i="2"/>
  <c r="N5304" i="2"/>
  <c r="L5304" i="2"/>
  <c r="M5304" i="2" s="1"/>
  <c r="K5304" i="2"/>
  <c r="J5304" i="2"/>
  <c r="C5304" i="2"/>
  <c r="N5303" i="2"/>
  <c r="L5303" i="2"/>
  <c r="M5303" i="2" s="1"/>
  <c r="K5303" i="2"/>
  <c r="J5303" i="2"/>
  <c r="C5303" i="2"/>
  <c r="N5302" i="2"/>
  <c r="L5302" i="2"/>
  <c r="M5302" i="2" s="1"/>
  <c r="K5302" i="2"/>
  <c r="J5302" i="2"/>
  <c r="C5302" i="2"/>
  <c r="N5301" i="2"/>
  <c r="L5301" i="2"/>
  <c r="M5301" i="2" s="1"/>
  <c r="K5301" i="2"/>
  <c r="J5301" i="2"/>
  <c r="C5301" i="2"/>
  <c r="N5300" i="2"/>
  <c r="L5300" i="2"/>
  <c r="M5300" i="2" s="1"/>
  <c r="K5300" i="2"/>
  <c r="J5300" i="2"/>
  <c r="C5300" i="2"/>
  <c r="N5299" i="2"/>
  <c r="L5299" i="2"/>
  <c r="M5299" i="2" s="1"/>
  <c r="K5299" i="2"/>
  <c r="J5299" i="2"/>
  <c r="C5299" i="2"/>
  <c r="N5298" i="2"/>
  <c r="L5298" i="2"/>
  <c r="M5298" i="2" s="1"/>
  <c r="K5298" i="2"/>
  <c r="J5298" i="2"/>
  <c r="C5298" i="2"/>
  <c r="N5297" i="2"/>
  <c r="L5297" i="2"/>
  <c r="M5297" i="2" s="1"/>
  <c r="K5297" i="2"/>
  <c r="J5297" i="2"/>
  <c r="C5297" i="2"/>
  <c r="N5296" i="2"/>
  <c r="L5296" i="2"/>
  <c r="M5296" i="2" s="1"/>
  <c r="K5296" i="2"/>
  <c r="J5296" i="2"/>
  <c r="C5296" i="2"/>
  <c r="N5295" i="2"/>
  <c r="L5295" i="2"/>
  <c r="M5295" i="2" s="1"/>
  <c r="K5295" i="2"/>
  <c r="J5295" i="2"/>
  <c r="C5295" i="2"/>
  <c r="N5294" i="2"/>
  <c r="M5294" i="2"/>
  <c r="L5294" i="2"/>
  <c r="K5294" i="2"/>
  <c r="J5294" i="2"/>
  <c r="C5294" i="2"/>
  <c r="N5293" i="2"/>
  <c r="L5293" i="2"/>
  <c r="M5293" i="2" s="1"/>
  <c r="K5293" i="2"/>
  <c r="J5293" i="2"/>
  <c r="C5293" i="2"/>
  <c r="N5292" i="2"/>
  <c r="L5292" i="2"/>
  <c r="M5292" i="2" s="1"/>
  <c r="K5292" i="2"/>
  <c r="J5292" i="2"/>
  <c r="C5292" i="2"/>
  <c r="N5291" i="2"/>
  <c r="L5291" i="2"/>
  <c r="M5291" i="2" s="1"/>
  <c r="K5291" i="2"/>
  <c r="J5291" i="2"/>
  <c r="C5291" i="2"/>
  <c r="N5290" i="2"/>
  <c r="L5290" i="2"/>
  <c r="M5290" i="2" s="1"/>
  <c r="K5290" i="2"/>
  <c r="J5290" i="2"/>
  <c r="C5290" i="2"/>
  <c r="N5289" i="2"/>
  <c r="L5289" i="2"/>
  <c r="M5289" i="2" s="1"/>
  <c r="K5289" i="2"/>
  <c r="J5289" i="2"/>
  <c r="C5289" i="2"/>
  <c r="N5288" i="2"/>
  <c r="M5288" i="2"/>
  <c r="L5288" i="2"/>
  <c r="K5288" i="2"/>
  <c r="J5288" i="2"/>
  <c r="C5288" i="2"/>
  <c r="N5287" i="2"/>
  <c r="L5287" i="2"/>
  <c r="M5287" i="2" s="1"/>
  <c r="K5287" i="2"/>
  <c r="J5287" i="2"/>
  <c r="C5287" i="2"/>
  <c r="N5286" i="2"/>
  <c r="L5286" i="2"/>
  <c r="M5286" i="2" s="1"/>
  <c r="K5286" i="2"/>
  <c r="J5286" i="2"/>
  <c r="C5286" i="2"/>
  <c r="N5285" i="2"/>
  <c r="L5285" i="2"/>
  <c r="M5285" i="2" s="1"/>
  <c r="K5285" i="2"/>
  <c r="J5285" i="2"/>
  <c r="C5285" i="2"/>
  <c r="N5284" i="2"/>
  <c r="M5284" i="2"/>
  <c r="L5284" i="2"/>
  <c r="K5284" i="2"/>
  <c r="J5284" i="2"/>
  <c r="C5284" i="2"/>
  <c r="N5283" i="2"/>
  <c r="L5283" i="2"/>
  <c r="M5283" i="2" s="1"/>
  <c r="K5283" i="2"/>
  <c r="J5283" i="2"/>
  <c r="C5283" i="2"/>
  <c r="N5282" i="2"/>
  <c r="M5282" i="2"/>
  <c r="L5282" i="2"/>
  <c r="K5282" i="2"/>
  <c r="J5282" i="2"/>
  <c r="C5282" i="2"/>
  <c r="N5281" i="2"/>
  <c r="L5281" i="2"/>
  <c r="M5281" i="2" s="1"/>
  <c r="K5281" i="2"/>
  <c r="J5281" i="2"/>
  <c r="C5281" i="2"/>
  <c r="N5280" i="2"/>
  <c r="L5280" i="2"/>
  <c r="M5280" i="2" s="1"/>
  <c r="K5280" i="2"/>
  <c r="J5280" i="2"/>
  <c r="C5280" i="2"/>
  <c r="N5279" i="2"/>
  <c r="L5279" i="2"/>
  <c r="M5279" i="2" s="1"/>
  <c r="K5279" i="2"/>
  <c r="J5279" i="2"/>
  <c r="C5279" i="2"/>
  <c r="N5278" i="2"/>
  <c r="L5278" i="2"/>
  <c r="M5278" i="2" s="1"/>
  <c r="K5278" i="2"/>
  <c r="J5278" i="2"/>
  <c r="C5278" i="2"/>
  <c r="N5277" i="2"/>
  <c r="L5277" i="2"/>
  <c r="M5277" i="2" s="1"/>
  <c r="K5277" i="2"/>
  <c r="J5277" i="2"/>
  <c r="C5277" i="2"/>
  <c r="N5276" i="2"/>
  <c r="L5276" i="2"/>
  <c r="M5276" i="2" s="1"/>
  <c r="K5276" i="2"/>
  <c r="J5276" i="2"/>
  <c r="C5276" i="2"/>
  <c r="N5275" i="2"/>
  <c r="L5275" i="2"/>
  <c r="M5275" i="2" s="1"/>
  <c r="K5275" i="2"/>
  <c r="J5275" i="2"/>
  <c r="C5275" i="2"/>
  <c r="N5274" i="2"/>
  <c r="L5274" i="2"/>
  <c r="M5274" i="2" s="1"/>
  <c r="K5274" i="2"/>
  <c r="J5274" i="2"/>
  <c r="C5274" i="2"/>
  <c r="N5273" i="2"/>
  <c r="L5273" i="2"/>
  <c r="M5273" i="2" s="1"/>
  <c r="K5273" i="2"/>
  <c r="J5273" i="2"/>
  <c r="C5273" i="2"/>
  <c r="N5272" i="2"/>
  <c r="L5272" i="2"/>
  <c r="M5272" i="2" s="1"/>
  <c r="K5272" i="2"/>
  <c r="J5272" i="2"/>
  <c r="C5272" i="2"/>
  <c r="N5271" i="2"/>
  <c r="L5271" i="2"/>
  <c r="M5271" i="2" s="1"/>
  <c r="K5271" i="2"/>
  <c r="J5271" i="2"/>
  <c r="C5271" i="2"/>
  <c r="N5270" i="2"/>
  <c r="M5270" i="2"/>
  <c r="L5270" i="2"/>
  <c r="K5270" i="2"/>
  <c r="J5270" i="2"/>
  <c r="C5270" i="2"/>
  <c r="N5269" i="2"/>
  <c r="L5269" i="2"/>
  <c r="M5269" i="2" s="1"/>
  <c r="K5269" i="2"/>
  <c r="J5269" i="2"/>
  <c r="C5269" i="2"/>
  <c r="N5268" i="2"/>
  <c r="L5268" i="2"/>
  <c r="M5268" i="2" s="1"/>
  <c r="K5268" i="2"/>
  <c r="J5268" i="2"/>
  <c r="C5268" i="2"/>
  <c r="N5267" i="2"/>
  <c r="M5267" i="2"/>
  <c r="L5267" i="2"/>
  <c r="K5267" i="2"/>
  <c r="J5267" i="2"/>
  <c r="C5267" i="2"/>
  <c r="N5266" i="2"/>
  <c r="L5266" i="2"/>
  <c r="M5266" i="2" s="1"/>
  <c r="K5266" i="2"/>
  <c r="J5266" i="2"/>
  <c r="C5266" i="2"/>
  <c r="N5265" i="2"/>
  <c r="L5265" i="2"/>
  <c r="M5265" i="2" s="1"/>
  <c r="K5265" i="2"/>
  <c r="J5265" i="2"/>
  <c r="C5265" i="2"/>
  <c r="N5264" i="2"/>
  <c r="L5264" i="2"/>
  <c r="M5264" i="2" s="1"/>
  <c r="K5264" i="2"/>
  <c r="J5264" i="2"/>
  <c r="C5264" i="2"/>
  <c r="N5263" i="2"/>
  <c r="L5263" i="2"/>
  <c r="M5263" i="2" s="1"/>
  <c r="K5263" i="2"/>
  <c r="J5263" i="2"/>
  <c r="C5263" i="2"/>
  <c r="Y5262" i="2" a="1"/>
  <c r="Y5262" i="2" s="1"/>
  <c r="X5262" i="2" a="1"/>
  <c r="X5262" i="2" s="1"/>
  <c r="X5263" i="2" s="1" a="1"/>
  <c r="X5263" i="2" s="1"/>
  <c r="N5262" i="2"/>
  <c r="L5262" i="2"/>
  <c r="M5262" i="2" s="1"/>
  <c r="K5262" i="2"/>
  <c r="J5262" i="2"/>
  <c r="C5262" i="2"/>
  <c r="N5261" i="2"/>
  <c r="L5261" i="2"/>
  <c r="M5261" i="2" s="1"/>
  <c r="K5261" i="2"/>
  <c r="J5261" i="2"/>
  <c r="C5261" i="2"/>
  <c r="N5260" i="2"/>
  <c r="L5260" i="2"/>
  <c r="M5260" i="2" s="1"/>
  <c r="K5260" i="2"/>
  <c r="J5260" i="2"/>
  <c r="C5260" i="2"/>
  <c r="N5259" i="2"/>
  <c r="L5259" i="2"/>
  <c r="M5259" i="2" s="1"/>
  <c r="K5259" i="2"/>
  <c r="J5259" i="2"/>
  <c r="C5259" i="2"/>
  <c r="N5258" i="2"/>
  <c r="L5258" i="2"/>
  <c r="M5258" i="2" s="1"/>
  <c r="K5258" i="2"/>
  <c r="J5258" i="2"/>
  <c r="C5258" i="2"/>
  <c r="N5257" i="2"/>
  <c r="L5257" i="2"/>
  <c r="M5257" i="2" s="1"/>
  <c r="K5257" i="2"/>
  <c r="J5257" i="2"/>
  <c r="C5257" i="2"/>
  <c r="N5256" i="2"/>
  <c r="M5256" i="2"/>
  <c r="L5256" i="2"/>
  <c r="K5256" i="2"/>
  <c r="J5256" i="2"/>
  <c r="C5256" i="2"/>
  <c r="N5255" i="2"/>
  <c r="M5255" i="2"/>
  <c r="L5255" i="2"/>
  <c r="K5255" i="2"/>
  <c r="J5255" i="2"/>
  <c r="C5255" i="2"/>
  <c r="N5254" i="2"/>
  <c r="L5254" i="2"/>
  <c r="M5254" i="2" s="1"/>
  <c r="K5254" i="2"/>
  <c r="J5254" i="2"/>
  <c r="C5254" i="2"/>
  <c r="N5253" i="2"/>
  <c r="L5253" i="2"/>
  <c r="M5253" i="2" s="1"/>
  <c r="K5253" i="2"/>
  <c r="J5253" i="2"/>
  <c r="C5253" i="2"/>
  <c r="N5252" i="2"/>
  <c r="L5252" i="2"/>
  <c r="M5252" i="2" s="1"/>
  <c r="K5252" i="2"/>
  <c r="J5252" i="2"/>
  <c r="C5252" i="2"/>
  <c r="N5251" i="2"/>
  <c r="L5251" i="2"/>
  <c r="M5251" i="2" s="1"/>
  <c r="K5251" i="2"/>
  <c r="J5251" i="2"/>
  <c r="C5251" i="2"/>
  <c r="N5250" i="2"/>
  <c r="L5250" i="2"/>
  <c r="M5250" i="2" s="1"/>
  <c r="K5250" i="2"/>
  <c r="J5250" i="2"/>
  <c r="C5250" i="2"/>
  <c r="N5249" i="2"/>
  <c r="L5249" i="2"/>
  <c r="M5249" i="2" s="1"/>
  <c r="K5249" i="2"/>
  <c r="J5249" i="2"/>
  <c r="C5249" i="2"/>
  <c r="N5248" i="2"/>
  <c r="L5248" i="2"/>
  <c r="M5248" i="2" s="1"/>
  <c r="K5248" i="2"/>
  <c r="J5248" i="2"/>
  <c r="C5248" i="2"/>
  <c r="N5247" i="2"/>
  <c r="L5247" i="2"/>
  <c r="M5247" i="2" s="1"/>
  <c r="K5247" i="2"/>
  <c r="J5247" i="2"/>
  <c r="C5247" i="2"/>
  <c r="N5246" i="2"/>
  <c r="L5246" i="2"/>
  <c r="M5246" i="2" s="1"/>
  <c r="K5246" i="2"/>
  <c r="J5246" i="2"/>
  <c r="C5246" i="2"/>
  <c r="N5245" i="2"/>
  <c r="L5245" i="2"/>
  <c r="M5245" i="2" s="1"/>
  <c r="K5245" i="2"/>
  <c r="J5245" i="2"/>
  <c r="C5245" i="2"/>
  <c r="N5244" i="2"/>
  <c r="L5244" i="2"/>
  <c r="M5244" i="2" s="1"/>
  <c r="K5244" i="2"/>
  <c r="J5244" i="2"/>
  <c r="C5244" i="2"/>
  <c r="N5243" i="2"/>
  <c r="L5243" i="2"/>
  <c r="M5243" i="2" s="1"/>
  <c r="K5243" i="2"/>
  <c r="J5243" i="2"/>
  <c r="C5243" i="2"/>
  <c r="N5242" i="2"/>
  <c r="M5242" i="2"/>
  <c r="L5242" i="2"/>
  <c r="K5242" i="2"/>
  <c r="J5242" i="2"/>
  <c r="C5242" i="2"/>
  <c r="N5241" i="2"/>
  <c r="L5241" i="2"/>
  <c r="M5241" i="2" s="1"/>
  <c r="K5241" i="2"/>
  <c r="J5241" i="2"/>
  <c r="C5241" i="2"/>
  <c r="N5240" i="2"/>
  <c r="L5240" i="2"/>
  <c r="M5240" i="2" s="1"/>
  <c r="K5240" i="2"/>
  <c r="J5240" i="2"/>
  <c r="C5240" i="2"/>
  <c r="N5239" i="2"/>
  <c r="L5239" i="2"/>
  <c r="M5239" i="2" s="1"/>
  <c r="K5239" i="2"/>
  <c r="J5239" i="2"/>
  <c r="C5239" i="2"/>
  <c r="N5238" i="2"/>
  <c r="L5238" i="2"/>
  <c r="M5238" i="2" s="1"/>
  <c r="K5238" i="2"/>
  <c r="J5238" i="2"/>
  <c r="C5238" i="2"/>
  <c r="N5237" i="2"/>
  <c r="L5237" i="2"/>
  <c r="M5237" i="2" s="1"/>
  <c r="K5237" i="2"/>
  <c r="J5237" i="2"/>
  <c r="C5237" i="2"/>
  <c r="N5236" i="2"/>
  <c r="L5236" i="2"/>
  <c r="M5236" i="2" s="1"/>
  <c r="K5236" i="2"/>
  <c r="J5236" i="2"/>
  <c r="C5236" i="2"/>
  <c r="N5235" i="2"/>
  <c r="L5235" i="2"/>
  <c r="M5235" i="2" s="1"/>
  <c r="K5235" i="2"/>
  <c r="J5235" i="2"/>
  <c r="C5235" i="2"/>
  <c r="N5234" i="2"/>
  <c r="L5234" i="2"/>
  <c r="M5234" i="2" s="1"/>
  <c r="K5234" i="2"/>
  <c r="J5234" i="2"/>
  <c r="C5234" i="2"/>
  <c r="N5233" i="2"/>
  <c r="L5233" i="2"/>
  <c r="M5233" i="2" s="1"/>
  <c r="K5233" i="2"/>
  <c r="J5233" i="2"/>
  <c r="C5233" i="2"/>
  <c r="N5232" i="2"/>
  <c r="L5232" i="2"/>
  <c r="M5232" i="2" s="1"/>
  <c r="K5232" i="2"/>
  <c r="J5232" i="2"/>
  <c r="C5232" i="2"/>
  <c r="N5231" i="2"/>
  <c r="L5231" i="2"/>
  <c r="M5231" i="2" s="1"/>
  <c r="K5231" i="2"/>
  <c r="J5231" i="2"/>
  <c r="C5231" i="2"/>
  <c r="N5230" i="2"/>
  <c r="L5230" i="2"/>
  <c r="M5230" i="2" s="1"/>
  <c r="K5230" i="2"/>
  <c r="J5230" i="2"/>
  <c r="C5230" i="2"/>
  <c r="N5229" i="2"/>
  <c r="M5229" i="2"/>
  <c r="L5229" i="2"/>
  <c r="K5229" i="2"/>
  <c r="J5229" i="2"/>
  <c r="C5229" i="2"/>
  <c r="N5228" i="2"/>
  <c r="L5228" i="2"/>
  <c r="M5228" i="2" s="1"/>
  <c r="K5228" i="2"/>
  <c r="J5228" i="2"/>
  <c r="C5228" i="2"/>
  <c r="N5227" i="2"/>
  <c r="L5227" i="2"/>
  <c r="M5227" i="2" s="1"/>
  <c r="K5227" i="2"/>
  <c r="J5227" i="2"/>
  <c r="C5227" i="2"/>
  <c r="N5226" i="2"/>
  <c r="L5226" i="2"/>
  <c r="M5226" i="2" s="1"/>
  <c r="K5226" i="2"/>
  <c r="J5226" i="2"/>
  <c r="C5226" i="2"/>
  <c r="N5225" i="2"/>
  <c r="L5225" i="2"/>
  <c r="M5225" i="2" s="1"/>
  <c r="K5225" i="2"/>
  <c r="J5225" i="2"/>
  <c r="C5225" i="2"/>
  <c r="N5224" i="2"/>
  <c r="L5224" i="2"/>
  <c r="M5224" i="2" s="1"/>
  <c r="K5224" i="2"/>
  <c r="J5224" i="2"/>
  <c r="C5224" i="2"/>
  <c r="N5223" i="2"/>
  <c r="L5223" i="2"/>
  <c r="M5223" i="2" s="1"/>
  <c r="K5223" i="2"/>
  <c r="J5223" i="2"/>
  <c r="C5223" i="2"/>
  <c r="N5222" i="2"/>
  <c r="L5222" i="2"/>
  <c r="M5222" i="2" s="1"/>
  <c r="K5222" i="2"/>
  <c r="J5222" i="2"/>
  <c r="C5222" i="2"/>
  <c r="N5221" i="2"/>
  <c r="L5221" i="2"/>
  <c r="M5221" i="2" s="1"/>
  <c r="K5221" i="2"/>
  <c r="J5221" i="2"/>
  <c r="C5221" i="2"/>
  <c r="N5220" i="2"/>
  <c r="L5220" i="2"/>
  <c r="M5220" i="2" s="1"/>
  <c r="K5220" i="2"/>
  <c r="J5220" i="2"/>
  <c r="C5220" i="2"/>
  <c r="N5219" i="2"/>
  <c r="L5219" i="2"/>
  <c r="M5219" i="2" s="1"/>
  <c r="K5219" i="2"/>
  <c r="J5219" i="2"/>
  <c r="C5219" i="2"/>
  <c r="N5218" i="2"/>
  <c r="L5218" i="2"/>
  <c r="M5218" i="2" s="1"/>
  <c r="K5218" i="2"/>
  <c r="J5218" i="2"/>
  <c r="C5218" i="2"/>
  <c r="N5217" i="2"/>
  <c r="M5217" i="2"/>
  <c r="L5217" i="2"/>
  <c r="K5217" i="2"/>
  <c r="J5217" i="2"/>
  <c r="C5217" i="2"/>
  <c r="N5216" i="2"/>
  <c r="L5216" i="2"/>
  <c r="M5216" i="2" s="1"/>
  <c r="K5216" i="2"/>
  <c r="J5216" i="2"/>
  <c r="C5216" i="2"/>
  <c r="N5215" i="2"/>
  <c r="L5215" i="2"/>
  <c r="M5215" i="2" s="1"/>
  <c r="K5215" i="2"/>
  <c r="J5215" i="2"/>
  <c r="C5215" i="2"/>
  <c r="N5214" i="2"/>
  <c r="M5214" i="2"/>
  <c r="L5214" i="2"/>
  <c r="K5214" i="2"/>
  <c r="J5214" i="2"/>
  <c r="C5214" i="2"/>
  <c r="N5213" i="2"/>
  <c r="L5213" i="2"/>
  <c r="M5213" i="2" s="1"/>
  <c r="K5213" i="2"/>
  <c r="J5213" i="2"/>
  <c r="C5213" i="2"/>
  <c r="N5212" i="2"/>
  <c r="L5212" i="2"/>
  <c r="M5212" i="2" s="1"/>
  <c r="K5212" i="2"/>
  <c r="J5212" i="2"/>
  <c r="C5212" i="2"/>
  <c r="N5211" i="2"/>
  <c r="L5211" i="2"/>
  <c r="M5211" i="2" s="1"/>
  <c r="K5211" i="2"/>
  <c r="J5211" i="2"/>
  <c r="C5211" i="2"/>
  <c r="N5210" i="2"/>
  <c r="L5210" i="2"/>
  <c r="M5210" i="2" s="1"/>
  <c r="K5210" i="2"/>
  <c r="J5210" i="2"/>
  <c r="C5210" i="2"/>
  <c r="N5209" i="2"/>
  <c r="L5209" i="2"/>
  <c r="M5209" i="2" s="1"/>
  <c r="K5209" i="2"/>
  <c r="J5209" i="2"/>
  <c r="C5209" i="2"/>
  <c r="N5208" i="2"/>
  <c r="L5208" i="2"/>
  <c r="M5208" i="2" s="1"/>
  <c r="K5208" i="2"/>
  <c r="J5208" i="2"/>
  <c r="C5208" i="2"/>
  <c r="N5207" i="2"/>
  <c r="L5207" i="2"/>
  <c r="M5207" i="2" s="1"/>
  <c r="K5207" i="2"/>
  <c r="J5207" i="2"/>
  <c r="C5207" i="2"/>
  <c r="N5206" i="2"/>
  <c r="L5206" i="2"/>
  <c r="M5206" i="2" s="1"/>
  <c r="K5206" i="2"/>
  <c r="J5206" i="2"/>
  <c r="N5205" i="2"/>
  <c r="M5205" i="2"/>
  <c r="L5205" i="2"/>
  <c r="K5205" i="2"/>
  <c r="J5205" i="2"/>
  <c r="C5205" i="2"/>
  <c r="C5206" i="2" s="1"/>
  <c r="N5204" i="2"/>
  <c r="L5204" i="2"/>
  <c r="M5204" i="2" s="1"/>
  <c r="K5204" i="2"/>
  <c r="J5204" i="2"/>
  <c r="C5204" i="2"/>
  <c r="N5203" i="2"/>
  <c r="L5203" i="2"/>
  <c r="M5203" i="2" s="1"/>
  <c r="K5203" i="2"/>
  <c r="J5203" i="2"/>
  <c r="C5203" i="2"/>
  <c r="N5202" i="2"/>
  <c r="M5202" i="2"/>
  <c r="L5202" i="2"/>
  <c r="K5202" i="2"/>
  <c r="J5202" i="2"/>
  <c r="C5202" i="2"/>
  <c r="N5201" i="2"/>
  <c r="L5201" i="2"/>
  <c r="M5201" i="2" s="1"/>
  <c r="K5201" i="2"/>
  <c r="J5201" i="2"/>
  <c r="C5201" i="2"/>
  <c r="N5200" i="2"/>
  <c r="L5200" i="2"/>
  <c r="M5200" i="2" s="1"/>
  <c r="K5200" i="2"/>
  <c r="J5200" i="2"/>
  <c r="C5200" i="2"/>
  <c r="N5199" i="2"/>
  <c r="L5199" i="2"/>
  <c r="M5199" i="2" s="1"/>
  <c r="K5199" i="2"/>
  <c r="J5199" i="2"/>
  <c r="C5199" i="2"/>
  <c r="N5198" i="2"/>
  <c r="L5198" i="2"/>
  <c r="M5198" i="2" s="1"/>
  <c r="K5198" i="2"/>
  <c r="J5198" i="2"/>
  <c r="C5198" i="2"/>
  <c r="N5197" i="2"/>
  <c r="L5197" i="2"/>
  <c r="M5197" i="2" s="1"/>
  <c r="K5197" i="2"/>
  <c r="J5197" i="2"/>
  <c r="C5197" i="2"/>
  <c r="N5196" i="2"/>
  <c r="L5196" i="2"/>
  <c r="M5196" i="2" s="1"/>
  <c r="K5196" i="2"/>
  <c r="J5196" i="2"/>
  <c r="C5196" i="2"/>
  <c r="N5195" i="2"/>
  <c r="L5195" i="2"/>
  <c r="M5195" i="2" s="1"/>
  <c r="K5195" i="2"/>
  <c r="J5195" i="2"/>
  <c r="C5195" i="2"/>
  <c r="N5194" i="2"/>
  <c r="L5194" i="2"/>
  <c r="M5194" i="2" s="1"/>
  <c r="K5194" i="2"/>
  <c r="J5194" i="2"/>
  <c r="C5194" i="2"/>
  <c r="N5193" i="2"/>
  <c r="L5193" i="2"/>
  <c r="M5193" i="2" s="1"/>
  <c r="K5193" i="2"/>
  <c r="J5193" i="2"/>
  <c r="C5193" i="2"/>
  <c r="N5192" i="2"/>
  <c r="L5192" i="2"/>
  <c r="M5192" i="2" s="1"/>
  <c r="K5192" i="2"/>
  <c r="J5192" i="2"/>
  <c r="C5192" i="2"/>
  <c r="N5191" i="2"/>
  <c r="L5191" i="2"/>
  <c r="M5191" i="2" s="1"/>
  <c r="K5191" i="2"/>
  <c r="J5191" i="2"/>
  <c r="C5191" i="2"/>
  <c r="N5190" i="2"/>
  <c r="L5190" i="2"/>
  <c r="M5190" i="2" s="1"/>
  <c r="K5190" i="2"/>
  <c r="J5190" i="2"/>
  <c r="C5190" i="2"/>
  <c r="N5189" i="2"/>
  <c r="M5189" i="2"/>
  <c r="L5189" i="2"/>
  <c r="K5189" i="2"/>
  <c r="J5189" i="2"/>
  <c r="C5189" i="2"/>
  <c r="N5188" i="2"/>
  <c r="L5188" i="2"/>
  <c r="M5188" i="2" s="1"/>
  <c r="K5188" i="2"/>
  <c r="J5188" i="2"/>
  <c r="C5188" i="2"/>
  <c r="N5187" i="2"/>
  <c r="L5187" i="2"/>
  <c r="M5187" i="2" s="1"/>
  <c r="K5187" i="2"/>
  <c r="J5187" i="2"/>
  <c r="C5187" i="2"/>
  <c r="N5186" i="2"/>
  <c r="L5186" i="2"/>
  <c r="M5186" i="2" s="1"/>
  <c r="K5186" i="2"/>
  <c r="J5186" i="2"/>
  <c r="C5186" i="2"/>
  <c r="N5185" i="2"/>
  <c r="L5185" i="2"/>
  <c r="M5185" i="2" s="1"/>
  <c r="K5185" i="2"/>
  <c r="J5185" i="2"/>
  <c r="C5185" i="2"/>
  <c r="N5184" i="2"/>
  <c r="L5184" i="2"/>
  <c r="M5184" i="2" s="1"/>
  <c r="K5184" i="2"/>
  <c r="J5184" i="2"/>
  <c r="C5184" i="2"/>
  <c r="N5183" i="2"/>
  <c r="L5183" i="2"/>
  <c r="M5183" i="2" s="1"/>
  <c r="K5183" i="2"/>
  <c r="J5183" i="2"/>
  <c r="C5183" i="2"/>
  <c r="N5182" i="2"/>
  <c r="M5182" i="2"/>
  <c r="L5182" i="2"/>
  <c r="K5182" i="2"/>
  <c r="J5182" i="2"/>
  <c r="C5182" i="2"/>
  <c r="N5181" i="2"/>
  <c r="L5181" i="2"/>
  <c r="M5181" i="2" s="1"/>
  <c r="K5181" i="2"/>
  <c r="J5181" i="2"/>
  <c r="C5181" i="2"/>
  <c r="N5180" i="2"/>
  <c r="L5180" i="2"/>
  <c r="M5180" i="2" s="1"/>
  <c r="K5180" i="2"/>
  <c r="J5180" i="2"/>
  <c r="C5180" i="2"/>
  <c r="N5179" i="2"/>
  <c r="L5179" i="2"/>
  <c r="M5179" i="2" s="1"/>
  <c r="K5179" i="2"/>
  <c r="J5179" i="2"/>
  <c r="C5179" i="2"/>
  <c r="N5178" i="2"/>
  <c r="L5178" i="2"/>
  <c r="M5178" i="2" s="1"/>
  <c r="K5178" i="2"/>
  <c r="J5178" i="2"/>
  <c r="C5178" i="2"/>
  <c r="N5177" i="2"/>
  <c r="L5177" i="2"/>
  <c r="M5177" i="2" s="1"/>
  <c r="K5177" i="2"/>
  <c r="J5177" i="2"/>
  <c r="C5177" i="2"/>
  <c r="N5176" i="2"/>
  <c r="M5176" i="2"/>
  <c r="L5176" i="2"/>
  <c r="K5176" i="2"/>
  <c r="J5176" i="2"/>
  <c r="C5176" i="2"/>
  <c r="Y5175" i="2" a="1"/>
  <c r="Y5175" i="2" s="1"/>
  <c r="N5175" i="2"/>
  <c r="L5175" i="2"/>
  <c r="M5175" i="2" s="1"/>
  <c r="K5175" i="2"/>
  <c r="J5175" i="2"/>
  <c r="C5175" i="2"/>
  <c r="Y5174" i="2" a="1"/>
  <c r="Y5174" i="2" s="1"/>
  <c r="N5174" i="2"/>
  <c r="L5174" i="2"/>
  <c r="M5174" i="2" s="1"/>
  <c r="K5174" i="2"/>
  <c r="J5174" i="2"/>
  <c r="C5174" i="2"/>
  <c r="N5173" i="2"/>
  <c r="L5173" i="2"/>
  <c r="M5173" i="2" s="1"/>
  <c r="K5173" i="2"/>
  <c r="J5173" i="2"/>
  <c r="C5173" i="2"/>
  <c r="N5172" i="2"/>
  <c r="M5172" i="2"/>
  <c r="L5172" i="2"/>
  <c r="K5172" i="2"/>
  <c r="J5172" i="2"/>
  <c r="C5172" i="2"/>
  <c r="N5171" i="2"/>
  <c r="L5171" i="2"/>
  <c r="M5171" i="2" s="1"/>
  <c r="K5171" i="2"/>
  <c r="J5171" i="2"/>
  <c r="C5171" i="2"/>
  <c r="N5170" i="2"/>
  <c r="L5170" i="2"/>
  <c r="M5170" i="2" s="1"/>
  <c r="K5170" i="2"/>
  <c r="J5170" i="2"/>
  <c r="C5170" i="2"/>
  <c r="N5169" i="2"/>
  <c r="L5169" i="2"/>
  <c r="M5169" i="2" s="1"/>
  <c r="K5169" i="2"/>
  <c r="J5169" i="2"/>
  <c r="C5169" i="2"/>
  <c r="N5168" i="2"/>
  <c r="M5168" i="2"/>
  <c r="L5168" i="2"/>
  <c r="K5168" i="2"/>
  <c r="J5168" i="2"/>
  <c r="C5168" i="2"/>
  <c r="N5167" i="2"/>
  <c r="L5167" i="2"/>
  <c r="M5167" i="2" s="1"/>
  <c r="K5167" i="2"/>
  <c r="J5167" i="2"/>
  <c r="C5167" i="2"/>
  <c r="N5166" i="2"/>
  <c r="L5166" i="2"/>
  <c r="M5166" i="2" s="1"/>
  <c r="K5166" i="2"/>
  <c r="J5166" i="2"/>
  <c r="C5166" i="2"/>
  <c r="N5165" i="2"/>
  <c r="L5165" i="2"/>
  <c r="M5165" i="2" s="1"/>
  <c r="K5165" i="2"/>
  <c r="J5165" i="2"/>
  <c r="C5165" i="2"/>
  <c r="N5164" i="2"/>
  <c r="M5164" i="2"/>
  <c r="L5164" i="2"/>
  <c r="K5164" i="2"/>
  <c r="J5164" i="2"/>
  <c r="C5164" i="2"/>
  <c r="N5163" i="2"/>
  <c r="L5163" i="2"/>
  <c r="M5163" i="2" s="1"/>
  <c r="K5163" i="2"/>
  <c r="J5163" i="2"/>
  <c r="C5163" i="2"/>
  <c r="N5162" i="2"/>
  <c r="L5162" i="2"/>
  <c r="M5162" i="2" s="1"/>
  <c r="K5162" i="2"/>
  <c r="J5162" i="2"/>
  <c r="C5162" i="2"/>
  <c r="N5161" i="2"/>
  <c r="L5161" i="2"/>
  <c r="M5161" i="2" s="1"/>
  <c r="K5161" i="2"/>
  <c r="J5161" i="2"/>
  <c r="C5161" i="2"/>
  <c r="N5160" i="2"/>
  <c r="L5160" i="2"/>
  <c r="M5160" i="2" s="1"/>
  <c r="K5160" i="2"/>
  <c r="J5160" i="2"/>
  <c r="C5160" i="2"/>
  <c r="N5159" i="2"/>
  <c r="L5159" i="2"/>
  <c r="M5159" i="2" s="1"/>
  <c r="K5159" i="2"/>
  <c r="J5159" i="2"/>
  <c r="C5159" i="2"/>
  <c r="N5158" i="2"/>
  <c r="L5158" i="2"/>
  <c r="M5158" i="2" s="1"/>
  <c r="K5158" i="2"/>
  <c r="J5158" i="2"/>
  <c r="C5158" i="2"/>
  <c r="N5157" i="2"/>
  <c r="M5157" i="2"/>
  <c r="L5157" i="2"/>
  <c r="K5157" i="2"/>
  <c r="J5157" i="2"/>
  <c r="C5157" i="2"/>
  <c r="N5156" i="2"/>
  <c r="L5156" i="2"/>
  <c r="M5156" i="2" s="1"/>
  <c r="K5156" i="2"/>
  <c r="J5156" i="2"/>
  <c r="C5156" i="2"/>
  <c r="N5155" i="2"/>
  <c r="L5155" i="2"/>
  <c r="M5155" i="2" s="1"/>
  <c r="K5155" i="2"/>
  <c r="J5155" i="2"/>
  <c r="C5155" i="2"/>
  <c r="N5154" i="2"/>
  <c r="L5154" i="2"/>
  <c r="M5154" i="2" s="1"/>
  <c r="K5154" i="2"/>
  <c r="J5154" i="2"/>
  <c r="C5154" i="2"/>
  <c r="N5153" i="2"/>
  <c r="M5153" i="2"/>
  <c r="L5153" i="2"/>
  <c r="K5153" i="2"/>
  <c r="J5153" i="2"/>
  <c r="C5153" i="2"/>
  <c r="N5152" i="2"/>
  <c r="L5152" i="2"/>
  <c r="M5152" i="2" s="1"/>
  <c r="K5152" i="2"/>
  <c r="J5152" i="2"/>
  <c r="C5152" i="2"/>
  <c r="N5151" i="2"/>
  <c r="L5151" i="2"/>
  <c r="M5151" i="2" s="1"/>
  <c r="K5151" i="2"/>
  <c r="J5151" i="2"/>
  <c r="C5151" i="2"/>
  <c r="N5150" i="2"/>
  <c r="M5150" i="2"/>
  <c r="L5150" i="2"/>
  <c r="K5150" i="2"/>
  <c r="J5150" i="2"/>
  <c r="C5150" i="2"/>
  <c r="N5149" i="2"/>
  <c r="M5149" i="2"/>
  <c r="L5149" i="2"/>
  <c r="K5149" i="2"/>
  <c r="J5149" i="2"/>
  <c r="C5149" i="2"/>
  <c r="N5148" i="2"/>
  <c r="L5148" i="2"/>
  <c r="M5148" i="2" s="1"/>
  <c r="K5148" i="2"/>
  <c r="J5148" i="2"/>
  <c r="C5148" i="2"/>
  <c r="N5147" i="2"/>
  <c r="M5147" i="2"/>
  <c r="L5147" i="2"/>
  <c r="K5147" i="2"/>
  <c r="J5147" i="2"/>
  <c r="C5147" i="2"/>
  <c r="N5146" i="2"/>
  <c r="L5146" i="2"/>
  <c r="M5146" i="2" s="1"/>
  <c r="K5146" i="2"/>
  <c r="J5146" i="2"/>
  <c r="C5146" i="2"/>
  <c r="N5145" i="2"/>
  <c r="L5145" i="2"/>
  <c r="M5145" i="2" s="1"/>
  <c r="K5145" i="2"/>
  <c r="J5145" i="2"/>
  <c r="C5145" i="2"/>
  <c r="N5144" i="2"/>
  <c r="L5144" i="2"/>
  <c r="M5144" i="2" s="1"/>
  <c r="K5144" i="2"/>
  <c r="J5144" i="2"/>
  <c r="C5144" i="2"/>
  <c r="N5143" i="2"/>
  <c r="L5143" i="2"/>
  <c r="M5143" i="2" s="1"/>
  <c r="K5143" i="2"/>
  <c r="J5143" i="2"/>
  <c r="C5143" i="2"/>
  <c r="N5142" i="2"/>
  <c r="L5142" i="2"/>
  <c r="M5142" i="2" s="1"/>
  <c r="K5142" i="2"/>
  <c r="J5142" i="2"/>
  <c r="C5142" i="2"/>
  <c r="N5141" i="2"/>
  <c r="L5141" i="2"/>
  <c r="M5141" i="2" s="1"/>
  <c r="K5141" i="2"/>
  <c r="J5141" i="2"/>
  <c r="C5141" i="2"/>
  <c r="N5140" i="2"/>
  <c r="L5140" i="2"/>
  <c r="M5140" i="2" s="1"/>
  <c r="K5140" i="2"/>
  <c r="J5140" i="2"/>
  <c r="C5140" i="2"/>
  <c r="N5139" i="2"/>
  <c r="M5139" i="2"/>
  <c r="L5139" i="2"/>
  <c r="K5139" i="2"/>
  <c r="J5139" i="2"/>
  <c r="C5139" i="2"/>
  <c r="N5138" i="2"/>
  <c r="L5138" i="2"/>
  <c r="M5138" i="2" s="1"/>
  <c r="K5138" i="2"/>
  <c r="J5138" i="2"/>
  <c r="C5138" i="2"/>
  <c r="N5137" i="2"/>
  <c r="L5137" i="2"/>
  <c r="M5137" i="2" s="1"/>
  <c r="K5137" i="2"/>
  <c r="J5137" i="2"/>
  <c r="C5137" i="2"/>
  <c r="N5136" i="2"/>
  <c r="L5136" i="2"/>
  <c r="M5136" i="2" s="1"/>
  <c r="K5136" i="2"/>
  <c r="J5136" i="2"/>
  <c r="C5136" i="2"/>
  <c r="N5135" i="2"/>
  <c r="L5135" i="2"/>
  <c r="M5135" i="2" s="1"/>
  <c r="K5135" i="2"/>
  <c r="J5135" i="2"/>
  <c r="C5135" i="2"/>
  <c r="N5134" i="2"/>
  <c r="L5134" i="2"/>
  <c r="M5134" i="2" s="1"/>
  <c r="K5134" i="2"/>
  <c r="J5134" i="2"/>
  <c r="C5134" i="2"/>
  <c r="N5133" i="2"/>
  <c r="M5133" i="2"/>
  <c r="L5133" i="2"/>
  <c r="K5133" i="2"/>
  <c r="J5133" i="2"/>
  <c r="C5133" i="2"/>
  <c r="N5132" i="2"/>
  <c r="L5132" i="2"/>
  <c r="M5132" i="2" s="1"/>
  <c r="K5132" i="2"/>
  <c r="J5132" i="2"/>
  <c r="C5132" i="2"/>
  <c r="N5131" i="2"/>
  <c r="L5131" i="2"/>
  <c r="M5131" i="2" s="1"/>
  <c r="K5131" i="2"/>
  <c r="J5131" i="2"/>
  <c r="C5131" i="2"/>
  <c r="N5130" i="2"/>
  <c r="M5130" i="2"/>
  <c r="L5130" i="2"/>
  <c r="K5130" i="2"/>
  <c r="J5130" i="2"/>
  <c r="C5130" i="2"/>
  <c r="N5129" i="2"/>
  <c r="L5129" i="2"/>
  <c r="M5129" i="2" s="1"/>
  <c r="K5129" i="2"/>
  <c r="J5129" i="2"/>
  <c r="C5129" i="2"/>
  <c r="N5128" i="2"/>
  <c r="L5128" i="2"/>
  <c r="M5128" i="2" s="1"/>
  <c r="K5128" i="2"/>
  <c r="J5128" i="2"/>
  <c r="C5128" i="2"/>
  <c r="N5127" i="2"/>
  <c r="L5127" i="2"/>
  <c r="M5127" i="2" s="1"/>
  <c r="K5127" i="2"/>
  <c r="J5127" i="2"/>
  <c r="C5127" i="2"/>
  <c r="N5126" i="2"/>
  <c r="L5126" i="2"/>
  <c r="M5126" i="2" s="1"/>
  <c r="K5126" i="2"/>
  <c r="J5126" i="2"/>
  <c r="C5126" i="2"/>
  <c r="N5125" i="2"/>
  <c r="L5125" i="2"/>
  <c r="M5125" i="2" s="1"/>
  <c r="K5125" i="2"/>
  <c r="J5125" i="2"/>
  <c r="C5125" i="2"/>
  <c r="N5124" i="2"/>
  <c r="L5124" i="2"/>
  <c r="M5124" i="2" s="1"/>
  <c r="K5124" i="2"/>
  <c r="J5124" i="2"/>
  <c r="C5124" i="2"/>
  <c r="N5123" i="2"/>
  <c r="M5123" i="2"/>
  <c r="L5123" i="2"/>
  <c r="K5123" i="2"/>
  <c r="J5123" i="2"/>
  <c r="C5123" i="2"/>
  <c r="N5122" i="2"/>
  <c r="L5122" i="2"/>
  <c r="M5122" i="2" s="1"/>
  <c r="K5122" i="2"/>
  <c r="J5122" i="2"/>
  <c r="C5122" i="2"/>
  <c r="N5121" i="2"/>
  <c r="L5121" i="2"/>
  <c r="M5121" i="2" s="1"/>
  <c r="K5121" i="2"/>
  <c r="J5121" i="2"/>
  <c r="C5121" i="2"/>
  <c r="N5120" i="2"/>
  <c r="L5120" i="2"/>
  <c r="M5120" i="2" s="1"/>
  <c r="K5120" i="2"/>
  <c r="J5120" i="2"/>
  <c r="C5120" i="2"/>
  <c r="N5119" i="2"/>
  <c r="M5119" i="2"/>
  <c r="L5119" i="2"/>
  <c r="K5119" i="2"/>
  <c r="J5119" i="2"/>
  <c r="C5119" i="2"/>
  <c r="N5118" i="2"/>
  <c r="L5118" i="2"/>
  <c r="M5118" i="2" s="1"/>
  <c r="K5118" i="2"/>
  <c r="J5118" i="2"/>
  <c r="C5118" i="2"/>
  <c r="N5117" i="2"/>
  <c r="M5117" i="2"/>
  <c r="L5117" i="2"/>
  <c r="K5117" i="2"/>
  <c r="J5117" i="2"/>
  <c r="C5117" i="2"/>
  <c r="N5116" i="2"/>
  <c r="L5116" i="2"/>
  <c r="M5116" i="2" s="1"/>
  <c r="K5116" i="2"/>
  <c r="J5116" i="2"/>
  <c r="C5116" i="2"/>
  <c r="N5115" i="2"/>
  <c r="L5115" i="2"/>
  <c r="M5115" i="2" s="1"/>
  <c r="K5115" i="2"/>
  <c r="J5115" i="2"/>
  <c r="C5115" i="2"/>
  <c r="N5114" i="2"/>
  <c r="M5114" i="2"/>
  <c r="L5114" i="2"/>
  <c r="K5114" i="2"/>
  <c r="J5114" i="2"/>
  <c r="C5114" i="2"/>
  <c r="N5113" i="2"/>
  <c r="L5113" i="2"/>
  <c r="M5113" i="2" s="1"/>
  <c r="K5113" i="2"/>
  <c r="J5113" i="2"/>
  <c r="C5113" i="2"/>
  <c r="N5112" i="2"/>
  <c r="L5112" i="2"/>
  <c r="M5112" i="2" s="1"/>
  <c r="K5112" i="2"/>
  <c r="J5112" i="2"/>
  <c r="C5112" i="2"/>
  <c r="N5111" i="2"/>
  <c r="L5111" i="2"/>
  <c r="M5111" i="2" s="1"/>
  <c r="K5111" i="2"/>
  <c r="J5111" i="2"/>
  <c r="C5111" i="2"/>
  <c r="N5110" i="2"/>
  <c r="L5110" i="2"/>
  <c r="M5110" i="2" s="1"/>
  <c r="K5110" i="2"/>
  <c r="J5110" i="2"/>
  <c r="C5110" i="2"/>
  <c r="N5109" i="2"/>
  <c r="L5109" i="2"/>
  <c r="M5109" i="2" s="1"/>
  <c r="K5109" i="2"/>
  <c r="J5109" i="2"/>
  <c r="C5109" i="2"/>
  <c r="N5108" i="2"/>
  <c r="L5108" i="2"/>
  <c r="M5108" i="2" s="1"/>
  <c r="K5108" i="2"/>
  <c r="J5108" i="2"/>
  <c r="C5108" i="2"/>
  <c r="N5107" i="2"/>
  <c r="L5107" i="2"/>
  <c r="M5107" i="2" s="1"/>
  <c r="K5107" i="2"/>
  <c r="J5107" i="2"/>
  <c r="C5107" i="2"/>
  <c r="N5106" i="2"/>
  <c r="L5106" i="2"/>
  <c r="M5106" i="2" s="1"/>
  <c r="K5106" i="2"/>
  <c r="J5106" i="2"/>
  <c r="C5106" i="2"/>
  <c r="N5105" i="2"/>
  <c r="L5105" i="2"/>
  <c r="M5105" i="2" s="1"/>
  <c r="K5105" i="2"/>
  <c r="J5105" i="2"/>
  <c r="C5105" i="2"/>
  <c r="N5104" i="2"/>
  <c r="L5104" i="2"/>
  <c r="M5104" i="2" s="1"/>
  <c r="K5104" i="2"/>
  <c r="J5104" i="2"/>
  <c r="C5104" i="2"/>
  <c r="N5103" i="2"/>
  <c r="M5103" i="2"/>
  <c r="L5103" i="2"/>
  <c r="K5103" i="2"/>
  <c r="J5103" i="2"/>
  <c r="C5103" i="2"/>
  <c r="N5102" i="2"/>
  <c r="L5102" i="2"/>
  <c r="M5102" i="2" s="1"/>
  <c r="K5102" i="2"/>
  <c r="J5102" i="2"/>
  <c r="C5102" i="2"/>
  <c r="N5101" i="2"/>
  <c r="M5101" i="2"/>
  <c r="L5101" i="2"/>
  <c r="K5101" i="2"/>
  <c r="J5101" i="2"/>
  <c r="C5101" i="2"/>
  <c r="N5100" i="2"/>
  <c r="L5100" i="2"/>
  <c r="M5100" i="2" s="1"/>
  <c r="K5100" i="2"/>
  <c r="J5100" i="2"/>
  <c r="C5100" i="2"/>
  <c r="N5099" i="2"/>
  <c r="L5099" i="2"/>
  <c r="M5099" i="2" s="1"/>
  <c r="K5099" i="2"/>
  <c r="J5099" i="2"/>
  <c r="C5099" i="2"/>
  <c r="N5098" i="2"/>
  <c r="L5098" i="2"/>
  <c r="M5098" i="2" s="1"/>
  <c r="K5098" i="2"/>
  <c r="J5098" i="2"/>
  <c r="C5098" i="2"/>
  <c r="N5097" i="2"/>
  <c r="M5097" i="2"/>
  <c r="L5097" i="2"/>
  <c r="K5097" i="2"/>
  <c r="J5097" i="2"/>
  <c r="C5097" i="2"/>
  <c r="N5096" i="2"/>
  <c r="L5096" i="2"/>
  <c r="M5096" i="2" s="1"/>
  <c r="K5096" i="2"/>
  <c r="J5096" i="2"/>
  <c r="C5096" i="2"/>
  <c r="N5095" i="2"/>
  <c r="L5095" i="2"/>
  <c r="M5095" i="2" s="1"/>
  <c r="K5095" i="2"/>
  <c r="J5095" i="2"/>
  <c r="C5095" i="2"/>
  <c r="N5094" i="2"/>
  <c r="L5094" i="2"/>
  <c r="M5094" i="2" s="1"/>
  <c r="K5094" i="2"/>
  <c r="J5094" i="2"/>
  <c r="C5094" i="2"/>
  <c r="N5093" i="2"/>
  <c r="L5093" i="2"/>
  <c r="M5093" i="2" s="1"/>
  <c r="K5093" i="2"/>
  <c r="J5093" i="2"/>
  <c r="C5093" i="2"/>
  <c r="N5092" i="2"/>
  <c r="L5092" i="2"/>
  <c r="M5092" i="2" s="1"/>
  <c r="K5092" i="2"/>
  <c r="J5092" i="2"/>
  <c r="C5092" i="2"/>
  <c r="N5091" i="2"/>
  <c r="L5091" i="2"/>
  <c r="M5091" i="2" s="1"/>
  <c r="K5091" i="2"/>
  <c r="J5091" i="2"/>
  <c r="C5091" i="2"/>
  <c r="N5090" i="2"/>
  <c r="L5090" i="2"/>
  <c r="M5090" i="2" s="1"/>
  <c r="K5090" i="2"/>
  <c r="J5090" i="2"/>
  <c r="C5090" i="2"/>
  <c r="N5089" i="2"/>
  <c r="M5089" i="2"/>
  <c r="L5089" i="2"/>
  <c r="K5089" i="2"/>
  <c r="J5089" i="2"/>
  <c r="C5089" i="2"/>
  <c r="N5088" i="2"/>
  <c r="L5088" i="2"/>
  <c r="M5088" i="2" s="1"/>
  <c r="K5088" i="2"/>
  <c r="J5088" i="2"/>
  <c r="C5088" i="2"/>
  <c r="N5087" i="2"/>
  <c r="L5087" i="2"/>
  <c r="M5087" i="2" s="1"/>
  <c r="K5087" i="2"/>
  <c r="J5087" i="2"/>
  <c r="C5087" i="2"/>
  <c r="N5086" i="2"/>
  <c r="L5086" i="2"/>
  <c r="M5086" i="2" s="1"/>
  <c r="K5086" i="2"/>
  <c r="J5086" i="2"/>
  <c r="C5086" i="2"/>
  <c r="N5085" i="2"/>
  <c r="M5085" i="2"/>
  <c r="L5085" i="2"/>
  <c r="K5085" i="2"/>
  <c r="J5085" i="2"/>
  <c r="C5085" i="2"/>
  <c r="N5084" i="2"/>
  <c r="L5084" i="2"/>
  <c r="M5084" i="2" s="1"/>
  <c r="K5084" i="2"/>
  <c r="J5084" i="2"/>
  <c r="C5084" i="2"/>
  <c r="N5083" i="2"/>
  <c r="L5083" i="2"/>
  <c r="M5083" i="2" s="1"/>
  <c r="K5083" i="2"/>
  <c r="J5083" i="2"/>
  <c r="C5083" i="2"/>
  <c r="N5082" i="2"/>
  <c r="L5082" i="2"/>
  <c r="M5082" i="2" s="1"/>
  <c r="K5082" i="2"/>
  <c r="J5082" i="2"/>
  <c r="C5082" i="2"/>
  <c r="N5081" i="2"/>
  <c r="L5081" i="2"/>
  <c r="M5081" i="2" s="1"/>
  <c r="K5081" i="2"/>
  <c r="J5081" i="2"/>
  <c r="C5081" i="2"/>
  <c r="N5080" i="2"/>
  <c r="M5080" i="2"/>
  <c r="L5080" i="2"/>
  <c r="K5080" i="2"/>
  <c r="J5080" i="2"/>
  <c r="C5080" i="2"/>
  <c r="N5079" i="2"/>
  <c r="L5079" i="2"/>
  <c r="M5079" i="2" s="1"/>
  <c r="K5079" i="2"/>
  <c r="J5079" i="2"/>
  <c r="C5079" i="2"/>
  <c r="N5078" i="2"/>
  <c r="L5078" i="2"/>
  <c r="M5078" i="2" s="1"/>
  <c r="K5078" i="2"/>
  <c r="J5078" i="2"/>
  <c r="C5078" i="2"/>
  <c r="N5077" i="2"/>
  <c r="M5077" i="2"/>
  <c r="L5077" i="2"/>
  <c r="K5077" i="2"/>
  <c r="J5077" i="2"/>
  <c r="C5077" i="2"/>
  <c r="N5076" i="2"/>
  <c r="L5076" i="2"/>
  <c r="M5076" i="2" s="1"/>
  <c r="K5076" i="2"/>
  <c r="J5076" i="2"/>
  <c r="C5076" i="2"/>
  <c r="N5075" i="2"/>
  <c r="L5075" i="2"/>
  <c r="M5075" i="2" s="1"/>
  <c r="K5075" i="2"/>
  <c r="J5075" i="2"/>
  <c r="C5075" i="2"/>
  <c r="N5074" i="2"/>
  <c r="L5074" i="2"/>
  <c r="M5074" i="2" s="1"/>
  <c r="K5074" i="2"/>
  <c r="J5074" i="2"/>
  <c r="C5074" i="2"/>
  <c r="N5073" i="2"/>
  <c r="L5073" i="2"/>
  <c r="M5073" i="2" s="1"/>
  <c r="K5073" i="2"/>
  <c r="J5073" i="2"/>
  <c r="C5073" i="2"/>
  <c r="N5072" i="2"/>
  <c r="L5072" i="2"/>
  <c r="M5072" i="2" s="1"/>
  <c r="K5072" i="2"/>
  <c r="J5072" i="2"/>
  <c r="C5072" i="2"/>
  <c r="N5071" i="2"/>
  <c r="L5071" i="2"/>
  <c r="M5071" i="2" s="1"/>
  <c r="K5071" i="2"/>
  <c r="J5071" i="2"/>
  <c r="C5071" i="2"/>
  <c r="N5070" i="2"/>
  <c r="L5070" i="2"/>
  <c r="M5070" i="2" s="1"/>
  <c r="K5070" i="2"/>
  <c r="J5070" i="2"/>
  <c r="C5070" i="2"/>
  <c r="Y5070" i="2" s="1" a="1"/>
  <c r="Y5070" i="2" s="1"/>
  <c r="Y5069" i="2" a="1"/>
  <c r="Y5069" i="2" s="1"/>
  <c r="X5069" i="2" a="1"/>
  <c r="X5069" i="2" s="1"/>
  <c r="N5069" i="2"/>
  <c r="L5069" i="2"/>
  <c r="M5069" i="2" s="1"/>
  <c r="K5069" i="2"/>
  <c r="J5069" i="2"/>
  <c r="C5069" i="2"/>
  <c r="N5068" i="2"/>
  <c r="L5068" i="2"/>
  <c r="M5068" i="2" s="1"/>
  <c r="K5068" i="2"/>
  <c r="J5068" i="2"/>
  <c r="C5068" i="2"/>
  <c r="N5067" i="2"/>
  <c r="M5067" i="2"/>
  <c r="L5067" i="2"/>
  <c r="K5067" i="2"/>
  <c r="J5067" i="2"/>
  <c r="C5067" i="2"/>
  <c r="N5066" i="2"/>
  <c r="L5066" i="2"/>
  <c r="M5066" i="2" s="1"/>
  <c r="K5066" i="2"/>
  <c r="J5066" i="2"/>
  <c r="C5066" i="2"/>
  <c r="N5065" i="2"/>
  <c r="L5065" i="2"/>
  <c r="M5065" i="2" s="1"/>
  <c r="K5065" i="2"/>
  <c r="J5065" i="2"/>
  <c r="C5065" i="2"/>
  <c r="N5064" i="2"/>
  <c r="M5064" i="2"/>
  <c r="L5064" i="2"/>
  <c r="K5064" i="2"/>
  <c r="J5064" i="2"/>
  <c r="C5064" i="2"/>
  <c r="N5063" i="2"/>
  <c r="L5063" i="2"/>
  <c r="M5063" i="2" s="1"/>
  <c r="K5063" i="2"/>
  <c r="J5063" i="2"/>
  <c r="C5063" i="2"/>
  <c r="N5062" i="2"/>
  <c r="L5062" i="2"/>
  <c r="M5062" i="2" s="1"/>
  <c r="K5062" i="2"/>
  <c r="J5062" i="2"/>
  <c r="C5062" i="2"/>
  <c r="N5061" i="2"/>
  <c r="L5061" i="2"/>
  <c r="M5061" i="2" s="1"/>
  <c r="K5061" i="2"/>
  <c r="J5061" i="2"/>
  <c r="C5061" i="2"/>
  <c r="N5060" i="2"/>
  <c r="L5060" i="2"/>
  <c r="M5060" i="2" s="1"/>
  <c r="K5060" i="2"/>
  <c r="J5060" i="2"/>
  <c r="C5060" i="2"/>
  <c r="N5059" i="2"/>
  <c r="M5059" i="2"/>
  <c r="L5059" i="2"/>
  <c r="K5059" i="2"/>
  <c r="J5059" i="2"/>
  <c r="C5059" i="2"/>
  <c r="N5058" i="2"/>
  <c r="L5058" i="2"/>
  <c r="M5058" i="2" s="1"/>
  <c r="K5058" i="2"/>
  <c r="J5058" i="2"/>
  <c r="C5058" i="2"/>
  <c r="N5057" i="2"/>
  <c r="L5057" i="2"/>
  <c r="M5057" i="2" s="1"/>
  <c r="K5057" i="2"/>
  <c r="J5057" i="2"/>
  <c r="C5057" i="2"/>
  <c r="N5056" i="2"/>
  <c r="M5056" i="2"/>
  <c r="L5056" i="2"/>
  <c r="K5056" i="2"/>
  <c r="J5056" i="2"/>
  <c r="C5056" i="2"/>
  <c r="N5055" i="2"/>
  <c r="L5055" i="2"/>
  <c r="M5055" i="2" s="1"/>
  <c r="K5055" i="2"/>
  <c r="J5055" i="2"/>
  <c r="C5055" i="2"/>
  <c r="N5054" i="2"/>
  <c r="L5054" i="2"/>
  <c r="M5054" i="2" s="1"/>
  <c r="K5054" i="2"/>
  <c r="J5054" i="2"/>
  <c r="C5054" i="2"/>
  <c r="N5053" i="2"/>
  <c r="L5053" i="2"/>
  <c r="M5053" i="2" s="1"/>
  <c r="K5053" i="2"/>
  <c r="J5053" i="2"/>
  <c r="C5053" i="2"/>
  <c r="N5052" i="2"/>
  <c r="L5052" i="2"/>
  <c r="M5052" i="2" s="1"/>
  <c r="K5052" i="2"/>
  <c r="J5052" i="2"/>
  <c r="C5052" i="2"/>
  <c r="N5051" i="2"/>
  <c r="M5051" i="2"/>
  <c r="L5051" i="2"/>
  <c r="K5051" i="2"/>
  <c r="J5051" i="2"/>
  <c r="C5051" i="2"/>
  <c r="N5050" i="2"/>
  <c r="L5050" i="2"/>
  <c r="M5050" i="2" s="1"/>
  <c r="K5050" i="2"/>
  <c r="J5050" i="2"/>
  <c r="C5050" i="2"/>
  <c r="N5049" i="2"/>
  <c r="L5049" i="2"/>
  <c r="M5049" i="2" s="1"/>
  <c r="K5049" i="2"/>
  <c r="J5049" i="2"/>
  <c r="C5049" i="2"/>
  <c r="N5048" i="2"/>
  <c r="M5048" i="2"/>
  <c r="L5048" i="2"/>
  <c r="K5048" i="2"/>
  <c r="J5048" i="2"/>
  <c r="C5048" i="2"/>
  <c r="N5047" i="2"/>
  <c r="L5047" i="2"/>
  <c r="M5047" i="2" s="1"/>
  <c r="K5047" i="2"/>
  <c r="J5047" i="2"/>
  <c r="C5047" i="2"/>
  <c r="N5046" i="2"/>
  <c r="M5046" i="2"/>
  <c r="L5046" i="2"/>
  <c r="K5046" i="2"/>
  <c r="J5046" i="2"/>
  <c r="C5046" i="2"/>
  <c r="N5045" i="2"/>
  <c r="L5045" i="2"/>
  <c r="M5045" i="2" s="1"/>
  <c r="K5045" i="2"/>
  <c r="J5045" i="2"/>
  <c r="C5045" i="2"/>
  <c r="N5044" i="2"/>
  <c r="L5044" i="2"/>
  <c r="M5044" i="2" s="1"/>
  <c r="K5044" i="2"/>
  <c r="J5044" i="2"/>
  <c r="C5044" i="2"/>
  <c r="N5043" i="2"/>
  <c r="L5043" i="2"/>
  <c r="M5043" i="2" s="1"/>
  <c r="K5043" i="2"/>
  <c r="J5043" i="2"/>
  <c r="C5043" i="2"/>
  <c r="N5042" i="2"/>
  <c r="M5042" i="2"/>
  <c r="L5042" i="2"/>
  <c r="K5042" i="2"/>
  <c r="J5042" i="2"/>
  <c r="C5042" i="2"/>
  <c r="N5041" i="2"/>
  <c r="L5041" i="2"/>
  <c r="M5041" i="2" s="1"/>
  <c r="K5041" i="2"/>
  <c r="J5041" i="2"/>
  <c r="C5041" i="2"/>
  <c r="N5040" i="2"/>
  <c r="L5040" i="2"/>
  <c r="M5040" i="2" s="1"/>
  <c r="K5040" i="2"/>
  <c r="J5040" i="2"/>
  <c r="C5040" i="2"/>
  <c r="N5039" i="2"/>
  <c r="M5039" i="2"/>
  <c r="L5039" i="2"/>
  <c r="K5039" i="2"/>
  <c r="J5039" i="2"/>
  <c r="C5039" i="2"/>
  <c r="N5038" i="2"/>
  <c r="L5038" i="2"/>
  <c r="M5038" i="2" s="1"/>
  <c r="K5038" i="2"/>
  <c r="J5038" i="2"/>
  <c r="C5038" i="2"/>
  <c r="N5037" i="2"/>
  <c r="L5037" i="2"/>
  <c r="M5037" i="2" s="1"/>
  <c r="K5037" i="2"/>
  <c r="J5037" i="2"/>
  <c r="C5037" i="2"/>
  <c r="N5036" i="2"/>
  <c r="L5036" i="2"/>
  <c r="M5036" i="2" s="1"/>
  <c r="K5036" i="2"/>
  <c r="J5036" i="2"/>
  <c r="C5036" i="2"/>
  <c r="N5035" i="2"/>
  <c r="M5035" i="2"/>
  <c r="L5035" i="2"/>
  <c r="K5035" i="2"/>
  <c r="J5035" i="2"/>
  <c r="C5035" i="2"/>
  <c r="N5034" i="2"/>
  <c r="M5034" i="2"/>
  <c r="L5034" i="2"/>
  <c r="K5034" i="2"/>
  <c r="J5034" i="2"/>
  <c r="C5034" i="2"/>
  <c r="N5033" i="2"/>
  <c r="L5033" i="2"/>
  <c r="M5033" i="2" s="1"/>
  <c r="K5033" i="2"/>
  <c r="J5033" i="2"/>
  <c r="C5033" i="2"/>
  <c r="N5032" i="2"/>
  <c r="M5032" i="2"/>
  <c r="L5032" i="2"/>
  <c r="K5032" i="2"/>
  <c r="J5032" i="2"/>
  <c r="C5032" i="2"/>
  <c r="N5031" i="2"/>
  <c r="L5031" i="2"/>
  <c r="M5031" i="2" s="1"/>
  <c r="K5031" i="2"/>
  <c r="J5031" i="2"/>
  <c r="C5031" i="2"/>
  <c r="N5030" i="2"/>
  <c r="L5030" i="2"/>
  <c r="M5030" i="2" s="1"/>
  <c r="K5030" i="2"/>
  <c r="J5030" i="2"/>
  <c r="C5030" i="2"/>
  <c r="N5029" i="2"/>
  <c r="L5029" i="2"/>
  <c r="M5029" i="2" s="1"/>
  <c r="K5029" i="2"/>
  <c r="J5029" i="2"/>
  <c r="C5029" i="2"/>
  <c r="N5028" i="2"/>
  <c r="L5028" i="2"/>
  <c r="M5028" i="2" s="1"/>
  <c r="K5028" i="2"/>
  <c r="J5028" i="2"/>
  <c r="C5028" i="2"/>
  <c r="N5027" i="2"/>
  <c r="L5027" i="2"/>
  <c r="M5027" i="2" s="1"/>
  <c r="K5027" i="2"/>
  <c r="J5027" i="2"/>
  <c r="C5027" i="2"/>
  <c r="N5026" i="2"/>
  <c r="L5026" i="2"/>
  <c r="M5026" i="2" s="1"/>
  <c r="K5026" i="2"/>
  <c r="J5026" i="2"/>
  <c r="C5026" i="2"/>
  <c r="N5025" i="2"/>
  <c r="M5025" i="2"/>
  <c r="L5025" i="2"/>
  <c r="K5025" i="2"/>
  <c r="J5025" i="2"/>
  <c r="C5025" i="2"/>
  <c r="N5024" i="2"/>
  <c r="L5024" i="2"/>
  <c r="M5024" i="2" s="1"/>
  <c r="K5024" i="2"/>
  <c r="J5024" i="2"/>
  <c r="C5024" i="2"/>
  <c r="N5023" i="2"/>
  <c r="L5023" i="2"/>
  <c r="M5023" i="2" s="1"/>
  <c r="K5023" i="2"/>
  <c r="J5023" i="2"/>
  <c r="C5023" i="2"/>
  <c r="N5022" i="2"/>
  <c r="L5022" i="2"/>
  <c r="M5022" i="2" s="1"/>
  <c r="K5022" i="2"/>
  <c r="J5022" i="2"/>
  <c r="C5022" i="2"/>
  <c r="N5021" i="2"/>
  <c r="M5021" i="2"/>
  <c r="L5021" i="2"/>
  <c r="K5021" i="2"/>
  <c r="J5021" i="2"/>
  <c r="C5021" i="2"/>
  <c r="N5020" i="2"/>
  <c r="M5020" i="2"/>
  <c r="L5020" i="2"/>
  <c r="K5020" i="2"/>
  <c r="J5020" i="2"/>
  <c r="C5020" i="2"/>
  <c r="N5019" i="2"/>
  <c r="L5019" i="2"/>
  <c r="M5019" i="2" s="1"/>
  <c r="K5019" i="2"/>
  <c r="J5019" i="2"/>
  <c r="C5019" i="2"/>
  <c r="N5018" i="2"/>
  <c r="L5018" i="2"/>
  <c r="M5018" i="2" s="1"/>
  <c r="K5018" i="2"/>
  <c r="J5018" i="2"/>
  <c r="C5018" i="2"/>
  <c r="N5017" i="2"/>
  <c r="L5017" i="2"/>
  <c r="M5017" i="2" s="1"/>
  <c r="K5017" i="2"/>
  <c r="J5017" i="2"/>
  <c r="C5017" i="2"/>
  <c r="N5016" i="2"/>
  <c r="L5016" i="2"/>
  <c r="M5016" i="2" s="1"/>
  <c r="K5016" i="2"/>
  <c r="J5016" i="2"/>
  <c r="C5016" i="2"/>
  <c r="N5015" i="2"/>
  <c r="L5015" i="2"/>
  <c r="M5015" i="2" s="1"/>
  <c r="K5015" i="2"/>
  <c r="J5015" i="2"/>
  <c r="C5015" i="2"/>
  <c r="N5014" i="2"/>
  <c r="M5014" i="2"/>
  <c r="L5014" i="2"/>
  <c r="K5014" i="2"/>
  <c r="J5014" i="2"/>
  <c r="C5014" i="2"/>
  <c r="N5013" i="2"/>
  <c r="M5013" i="2"/>
  <c r="L5013" i="2"/>
  <c r="K5013" i="2"/>
  <c r="J5013" i="2"/>
  <c r="C5013" i="2"/>
  <c r="N5012" i="2"/>
  <c r="L5012" i="2"/>
  <c r="M5012" i="2" s="1"/>
  <c r="K5012" i="2"/>
  <c r="J5012" i="2"/>
  <c r="C5012" i="2"/>
  <c r="N5011" i="2"/>
  <c r="L5011" i="2"/>
  <c r="M5011" i="2" s="1"/>
  <c r="K5011" i="2"/>
  <c r="J5011" i="2"/>
  <c r="C5011" i="2"/>
  <c r="N5010" i="2"/>
  <c r="M5010" i="2"/>
  <c r="L5010" i="2"/>
  <c r="K5010" i="2"/>
  <c r="J5010" i="2"/>
  <c r="C5010" i="2"/>
  <c r="N5009" i="2"/>
  <c r="L5009" i="2"/>
  <c r="M5009" i="2" s="1"/>
  <c r="K5009" i="2"/>
  <c r="J5009" i="2"/>
  <c r="C5009" i="2"/>
  <c r="N5008" i="2"/>
  <c r="L5008" i="2"/>
  <c r="M5008" i="2" s="1"/>
  <c r="K5008" i="2"/>
  <c r="J5008" i="2"/>
  <c r="C5008" i="2"/>
  <c r="N5007" i="2"/>
  <c r="M5007" i="2"/>
  <c r="L5007" i="2"/>
  <c r="K5007" i="2"/>
  <c r="J5007" i="2"/>
  <c r="C5007" i="2"/>
  <c r="N5006" i="2"/>
  <c r="M5006" i="2"/>
  <c r="L5006" i="2"/>
  <c r="K5006" i="2"/>
  <c r="J5006" i="2"/>
  <c r="C5006" i="2"/>
  <c r="N5005" i="2"/>
  <c r="L5005" i="2"/>
  <c r="M5005" i="2" s="1"/>
  <c r="K5005" i="2"/>
  <c r="J5005" i="2"/>
  <c r="C5005" i="2"/>
  <c r="N5004" i="2"/>
  <c r="L5004" i="2"/>
  <c r="M5004" i="2" s="1"/>
  <c r="K5004" i="2"/>
  <c r="J5004" i="2"/>
  <c r="C5004" i="2"/>
  <c r="N5003" i="2"/>
  <c r="M5003" i="2"/>
  <c r="L5003" i="2"/>
  <c r="K5003" i="2"/>
  <c r="J5003" i="2"/>
  <c r="C5003" i="2"/>
  <c r="N5002" i="2"/>
  <c r="M5002" i="2"/>
  <c r="L5002" i="2"/>
  <c r="K5002" i="2"/>
  <c r="J5002" i="2"/>
  <c r="C5002" i="2"/>
  <c r="N5001" i="2"/>
  <c r="L5001" i="2"/>
  <c r="M5001" i="2" s="1"/>
  <c r="K5001" i="2"/>
  <c r="J5001" i="2"/>
  <c r="C5001" i="2"/>
  <c r="N5000" i="2"/>
  <c r="L5000" i="2"/>
  <c r="M5000" i="2" s="1"/>
  <c r="K5000" i="2"/>
  <c r="J5000" i="2"/>
  <c r="C5000" i="2"/>
  <c r="N4999" i="2"/>
  <c r="M4999" i="2"/>
  <c r="L4999" i="2"/>
  <c r="K4999" i="2"/>
  <c r="J4999" i="2"/>
  <c r="C4999" i="2"/>
  <c r="N4998" i="2"/>
  <c r="L4998" i="2"/>
  <c r="M4998" i="2" s="1"/>
  <c r="K4998" i="2"/>
  <c r="J4998" i="2"/>
  <c r="C4998" i="2"/>
  <c r="N4997" i="2"/>
  <c r="L4997" i="2"/>
  <c r="M4997" i="2" s="1"/>
  <c r="K4997" i="2"/>
  <c r="J4997" i="2"/>
  <c r="C4997" i="2"/>
  <c r="N4996" i="2"/>
  <c r="L4996" i="2"/>
  <c r="M4996" i="2" s="1"/>
  <c r="K4996" i="2"/>
  <c r="J4996" i="2"/>
  <c r="C4996" i="2"/>
  <c r="N4995" i="2"/>
  <c r="L4995" i="2"/>
  <c r="M4995" i="2" s="1"/>
  <c r="K4995" i="2"/>
  <c r="J4995" i="2"/>
  <c r="C4995" i="2"/>
  <c r="N4994" i="2"/>
  <c r="L4994" i="2"/>
  <c r="M4994" i="2" s="1"/>
  <c r="K4994" i="2"/>
  <c r="J4994" i="2"/>
  <c r="C4994" i="2"/>
  <c r="N4993" i="2"/>
  <c r="L4993" i="2"/>
  <c r="M4993" i="2" s="1"/>
  <c r="K4993" i="2"/>
  <c r="J4993" i="2"/>
  <c r="C4993" i="2"/>
  <c r="N4992" i="2"/>
  <c r="M4992" i="2"/>
  <c r="L4992" i="2"/>
  <c r="K4992" i="2"/>
  <c r="J4992" i="2"/>
  <c r="C4992" i="2"/>
  <c r="N4991" i="2"/>
  <c r="L4991" i="2"/>
  <c r="M4991" i="2" s="1"/>
  <c r="K4991" i="2"/>
  <c r="J4991" i="2"/>
  <c r="C4991" i="2"/>
  <c r="N4990" i="2"/>
  <c r="L4990" i="2"/>
  <c r="M4990" i="2" s="1"/>
  <c r="K4990" i="2"/>
  <c r="J4990" i="2"/>
  <c r="C4990" i="2"/>
  <c r="N4989" i="2"/>
  <c r="L4989" i="2"/>
  <c r="M4989" i="2" s="1"/>
  <c r="K4989" i="2"/>
  <c r="J4989" i="2"/>
  <c r="C4989" i="2"/>
  <c r="N4988" i="2"/>
  <c r="L4988" i="2"/>
  <c r="M4988" i="2" s="1"/>
  <c r="K4988" i="2"/>
  <c r="J4988" i="2"/>
  <c r="C4988" i="2"/>
  <c r="N4987" i="2"/>
  <c r="L4987" i="2"/>
  <c r="M4987" i="2" s="1"/>
  <c r="K4987" i="2"/>
  <c r="J4987" i="2"/>
  <c r="C4987" i="2"/>
  <c r="N4986" i="2"/>
  <c r="L4986" i="2"/>
  <c r="M4986" i="2" s="1"/>
  <c r="K4986" i="2"/>
  <c r="J4986" i="2"/>
  <c r="C4986" i="2"/>
  <c r="N4985" i="2"/>
  <c r="L4985" i="2"/>
  <c r="M4985" i="2" s="1"/>
  <c r="K4985" i="2"/>
  <c r="J4985" i="2"/>
  <c r="C4985" i="2"/>
  <c r="N4984" i="2"/>
  <c r="L4984" i="2"/>
  <c r="M4984" i="2" s="1"/>
  <c r="K4984" i="2"/>
  <c r="J4984" i="2"/>
  <c r="C4984" i="2"/>
  <c r="N4983" i="2"/>
  <c r="L4983" i="2"/>
  <c r="M4983" i="2" s="1"/>
  <c r="K4983" i="2"/>
  <c r="J4983" i="2"/>
  <c r="C4983" i="2"/>
  <c r="N4982" i="2"/>
  <c r="L4982" i="2"/>
  <c r="M4982" i="2" s="1"/>
  <c r="K4982" i="2"/>
  <c r="J4982" i="2"/>
  <c r="C4982" i="2"/>
  <c r="N4981" i="2"/>
  <c r="L4981" i="2"/>
  <c r="M4981" i="2" s="1"/>
  <c r="K4981" i="2"/>
  <c r="J4981" i="2"/>
  <c r="C4981" i="2"/>
  <c r="N4980" i="2"/>
  <c r="M4980" i="2"/>
  <c r="L4980" i="2"/>
  <c r="K4980" i="2"/>
  <c r="J4980" i="2"/>
  <c r="C4980" i="2"/>
  <c r="N4979" i="2"/>
  <c r="L4979" i="2"/>
  <c r="M4979" i="2" s="1"/>
  <c r="K4979" i="2"/>
  <c r="J4979" i="2"/>
  <c r="C4979" i="2"/>
  <c r="N4978" i="2"/>
  <c r="L4978" i="2"/>
  <c r="M4978" i="2" s="1"/>
  <c r="K4978" i="2"/>
  <c r="J4978" i="2"/>
  <c r="C4978" i="2"/>
  <c r="N4977" i="2"/>
  <c r="M4977" i="2"/>
  <c r="L4977" i="2"/>
  <c r="K4977" i="2"/>
  <c r="J4977" i="2"/>
  <c r="C4977" i="2"/>
  <c r="N4976" i="2"/>
  <c r="L4976" i="2"/>
  <c r="M4976" i="2" s="1"/>
  <c r="K4976" i="2"/>
  <c r="J4976" i="2"/>
  <c r="C4976" i="2"/>
  <c r="N4975" i="2"/>
  <c r="L4975" i="2"/>
  <c r="M4975" i="2" s="1"/>
  <c r="K4975" i="2"/>
  <c r="J4975" i="2"/>
  <c r="C4975" i="2"/>
  <c r="N4974" i="2"/>
  <c r="L4974" i="2"/>
  <c r="M4974" i="2" s="1"/>
  <c r="K4974" i="2"/>
  <c r="J4974" i="2"/>
  <c r="C4974" i="2"/>
  <c r="N4973" i="2"/>
  <c r="L4973" i="2"/>
  <c r="M4973" i="2" s="1"/>
  <c r="K4973" i="2"/>
  <c r="J4973" i="2"/>
  <c r="C4973" i="2"/>
  <c r="N4972" i="2"/>
  <c r="L4972" i="2"/>
  <c r="M4972" i="2" s="1"/>
  <c r="K4972" i="2"/>
  <c r="J4972" i="2"/>
  <c r="C4972" i="2"/>
  <c r="N4971" i="2"/>
  <c r="L4971" i="2"/>
  <c r="M4971" i="2" s="1"/>
  <c r="K4971" i="2"/>
  <c r="J4971" i="2"/>
  <c r="C4971" i="2"/>
  <c r="N4970" i="2"/>
  <c r="L4970" i="2"/>
  <c r="M4970" i="2" s="1"/>
  <c r="K4970" i="2"/>
  <c r="J4970" i="2"/>
  <c r="C4970" i="2"/>
  <c r="N4969" i="2"/>
  <c r="L4969" i="2"/>
  <c r="M4969" i="2" s="1"/>
  <c r="K4969" i="2"/>
  <c r="J4969" i="2"/>
  <c r="C4969" i="2"/>
  <c r="N4968" i="2"/>
  <c r="M4968" i="2"/>
  <c r="L4968" i="2"/>
  <c r="K4968" i="2"/>
  <c r="J4968" i="2"/>
  <c r="C4968" i="2"/>
  <c r="N4967" i="2"/>
  <c r="L4967" i="2"/>
  <c r="M4967" i="2" s="1"/>
  <c r="K4967" i="2"/>
  <c r="J4967" i="2"/>
  <c r="C4967" i="2"/>
  <c r="N4966" i="2"/>
  <c r="L4966" i="2"/>
  <c r="M4966" i="2" s="1"/>
  <c r="K4966" i="2"/>
  <c r="J4966" i="2"/>
  <c r="C4966" i="2"/>
  <c r="N4965" i="2"/>
  <c r="M4965" i="2"/>
  <c r="L4965" i="2"/>
  <c r="K4965" i="2"/>
  <c r="J4965" i="2"/>
  <c r="C4965" i="2"/>
  <c r="N4964" i="2"/>
  <c r="L4964" i="2"/>
  <c r="M4964" i="2" s="1"/>
  <c r="K4964" i="2"/>
  <c r="J4964" i="2"/>
  <c r="C4964" i="2"/>
  <c r="N4963" i="2"/>
  <c r="L4963" i="2"/>
  <c r="M4963" i="2" s="1"/>
  <c r="K4963" i="2"/>
  <c r="J4963" i="2"/>
  <c r="C4963" i="2"/>
  <c r="N4962" i="2"/>
  <c r="L4962" i="2"/>
  <c r="M4962" i="2" s="1"/>
  <c r="K4962" i="2"/>
  <c r="J4962" i="2"/>
  <c r="C4962" i="2"/>
  <c r="N4961" i="2"/>
  <c r="L4961" i="2"/>
  <c r="M4961" i="2" s="1"/>
  <c r="K4961" i="2"/>
  <c r="J4961" i="2"/>
  <c r="C4961" i="2"/>
  <c r="N4960" i="2"/>
  <c r="L4960" i="2"/>
  <c r="M4960" i="2" s="1"/>
  <c r="K4960" i="2"/>
  <c r="J4960" i="2"/>
  <c r="C4960" i="2"/>
  <c r="N4959" i="2"/>
  <c r="L4959" i="2"/>
  <c r="M4959" i="2" s="1"/>
  <c r="K4959" i="2"/>
  <c r="J4959" i="2"/>
  <c r="C4959" i="2"/>
  <c r="N4958" i="2"/>
  <c r="L4958" i="2"/>
  <c r="M4958" i="2" s="1"/>
  <c r="K4958" i="2"/>
  <c r="J4958" i="2"/>
  <c r="C4958" i="2"/>
  <c r="N4957" i="2"/>
  <c r="L4957" i="2"/>
  <c r="M4957" i="2" s="1"/>
  <c r="K4957" i="2"/>
  <c r="J4957" i="2"/>
  <c r="C4957" i="2"/>
  <c r="N4956" i="2"/>
  <c r="M4956" i="2"/>
  <c r="L4956" i="2"/>
  <c r="K4956" i="2"/>
  <c r="J4956" i="2"/>
  <c r="C4956" i="2"/>
  <c r="N4955" i="2"/>
  <c r="L4955" i="2"/>
  <c r="M4955" i="2" s="1"/>
  <c r="K4955" i="2"/>
  <c r="J4955" i="2"/>
  <c r="C4955" i="2"/>
  <c r="N4954" i="2"/>
  <c r="L4954" i="2"/>
  <c r="M4954" i="2" s="1"/>
  <c r="K4954" i="2"/>
  <c r="J4954" i="2"/>
  <c r="C4954" i="2"/>
  <c r="N4953" i="2"/>
  <c r="L4953" i="2"/>
  <c r="M4953" i="2" s="1"/>
  <c r="K4953" i="2"/>
  <c r="J4953" i="2"/>
  <c r="C4953" i="2"/>
  <c r="N4952" i="2"/>
  <c r="M4952" i="2"/>
  <c r="L4952" i="2"/>
  <c r="K4952" i="2"/>
  <c r="J4952" i="2"/>
  <c r="C4952" i="2"/>
  <c r="N4951" i="2"/>
  <c r="L4951" i="2"/>
  <c r="M4951" i="2" s="1"/>
  <c r="K4951" i="2"/>
  <c r="J4951" i="2"/>
  <c r="C4951" i="2"/>
  <c r="N4950" i="2"/>
  <c r="L4950" i="2"/>
  <c r="M4950" i="2" s="1"/>
  <c r="K4950" i="2"/>
  <c r="J4950" i="2"/>
  <c r="C4950" i="2"/>
  <c r="N4949" i="2"/>
  <c r="M4949" i="2"/>
  <c r="L4949" i="2"/>
  <c r="K4949" i="2"/>
  <c r="J4949" i="2"/>
  <c r="C4949" i="2"/>
  <c r="N4948" i="2"/>
  <c r="L4948" i="2"/>
  <c r="M4948" i="2" s="1"/>
  <c r="K4948" i="2"/>
  <c r="J4948" i="2"/>
  <c r="C4948" i="2"/>
  <c r="N4947" i="2"/>
  <c r="L4947" i="2"/>
  <c r="M4947" i="2" s="1"/>
  <c r="K4947" i="2"/>
  <c r="J4947" i="2"/>
  <c r="C4947" i="2"/>
  <c r="N4946" i="2"/>
  <c r="L4946" i="2"/>
  <c r="M4946" i="2" s="1"/>
  <c r="K4946" i="2"/>
  <c r="J4946" i="2"/>
  <c r="C4946" i="2"/>
  <c r="N4945" i="2"/>
  <c r="L4945" i="2"/>
  <c r="M4945" i="2" s="1"/>
  <c r="K4945" i="2"/>
  <c r="J4945" i="2"/>
  <c r="C4945" i="2"/>
  <c r="N4944" i="2"/>
  <c r="M4944" i="2"/>
  <c r="L4944" i="2"/>
  <c r="K4944" i="2"/>
  <c r="J4944" i="2"/>
  <c r="C4944" i="2"/>
  <c r="N4943" i="2"/>
  <c r="L4943" i="2"/>
  <c r="M4943" i="2" s="1"/>
  <c r="K4943" i="2"/>
  <c r="J4943" i="2"/>
  <c r="C4943" i="2"/>
  <c r="N4942" i="2"/>
  <c r="L4942" i="2"/>
  <c r="M4942" i="2" s="1"/>
  <c r="K4942" i="2"/>
  <c r="J4942" i="2"/>
  <c r="C4942" i="2"/>
  <c r="N4941" i="2"/>
  <c r="L4941" i="2"/>
  <c r="M4941" i="2" s="1"/>
  <c r="K4941" i="2"/>
  <c r="J4941" i="2"/>
  <c r="C4941" i="2"/>
  <c r="N4940" i="2"/>
  <c r="L4940" i="2"/>
  <c r="M4940" i="2" s="1"/>
  <c r="K4940" i="2"/>
  <c r="J4940" i="2"/>
  <c r="C4940" i="2"/>
  <c r="N4939" i="2"/>
  <c r="L4939" i="2"/>
  <c r="M4939" i="2" s="1"/>
  <c r="K4939" i="2"/>
  <c r="J4939" i="2"/>
  <c r="C4939" i="2"/>
  <c r="N4938" i="2"/>
  <c r="L4938" i="2"/>
  <c r="M4938" i="2" s="1"/>
  <c r="K4938" i="2"/>
  <c r="J4938" i="2"/>
  <c r="C4938" i="2"/>
  <c r="N4937" i="2"/>
  <c r="L4937" i="2"/>
  <c r="M4937" i="2" s="1"/>
  <c r="K4937" i="2"/>
  <c r="J4937" i="2"/>
  <c r="C4937" i="2"/>
  <c r="N4936" i="2"/>
  <c r="L4936" i="2"/>
  <c r="M4936" i="2" s="1"/>
  <c r="K4936" i="2"/>
  <c r="J4936" i="2"/>
  <c r="C4936" i="2"/>
  <c r="N4935" i="2"/>
  <c r="L4935" i="2"/>
  <c r="M4935" i="2" s="1"/>
  <c r="K4935" i="2"/>
  <c r="J4935" i="2"/>
  <c r="C4935" i="2"/>
  <c r="N4934" i="2"/>
  <c r="M4934" i="2"/>
  <c r="L4934" i="2"/>
  <c r="K4934" i="2"/>
  <c r="J4934" i="2"/>
  <c r="C4934" i="2"/>
  <c r="N4933" i="2"/>
  <c r="L4933" i="2"/>
  <c r="M4933" i="2" s="1"/>
  <c r="K4933" i="2"/>
  <c r="J4933" i="2"/>
  <c r="C4933" i="2"/>
  <c r="Y4932" i="2" a="1"/>
  <c r="Y4932" i="2" s="1"/>
  <c r="X4932" i="2"/>
  <c r="X4932" i="2" a="1"/>
  <c r="N4932" i="2"/>
  <c r="L4932" i="2"/>
  <c r="M4932" i="2" s="1"/>
  <c r="K4932" i="2"/>
  <c r="J4932" i="2"/>
  <c r="C4932" i="2"/>
  <c r="N4931" i="2"/>
  <c r="L4931" i="2"/>
  <c r="M4931" i="2" s="1"/>
  <c r="K4931" i="2"/>
  <c r="J4931" i="2"/>
  <c r="C4931" i="2"/>
  <c r="N4930" i="2"/>
  <c r="M4930" i="2"/>
  <c r="L4930" i="2"/>
  <c r="K4930" i="2"/>
  <c r="J4930" i="2"/>
  <c r="C4930" i="2"/>
  <c r="N4929" i="2"/>
  <c r="L4929" i="2"/>
  <c r="M4929" i="2" s="1"/>
  <c r="K4929" i="2"/>
  <c r="J4929" i="2"/>
  <c r="C4929" i="2"/>
  <c r="N4928" i="2"/>
  <c r="M4928" i="2"/>
  <c r="L4928" i="2"/>
  <c r="K4928" i="2"/>
  <c r="J4928" i="2"/>
  <c r="C4928" i="2"/>
  <c r="N4927" i="2"/>
  <c r="L4927" i="2"/>
  <c r="M4927" i="2" s="1"/>
  <c r="K4927" i="2"/>
  <c r="J4927" i="2"/>
  <c r="C4927" i="2"/>
  <c r="N4926" i="2"/>
  <c r="L4926" i="2"/>
  <c r="M4926" i="2" s="1"/>
  <c r="K4926" i="2"/>
  <c r="J4926" i="2"/>
  <c r="C4926" i="2"/>
  <c r="N4925" i="2"/>
  <c r="L4925" i="2"/>
  <c r="M4925" i="2" s="1"/>
  <c r="K4925" i="2"/>
  <c r="J4925" i="2"/>
  <c r="C4925" i="2"/>
  <c r="N4924" i="2"/>
  <c r="L4924" i="2"/>
  <c r="M4924" i="2" s="1"/>
  <c r="K4924" i="2"/>
  <c r="J4924" i="2"/>
  <c r="C4924" i="2"/>
  <c r="N4923" i="2"/>
  <c r="L4923" i="2"/>
  <c r="M4923" i="2" s="1"/>
  <c r="K4923" i="2"/>
  <c r="J4923" i="2"/>
  <c r="C4923" i="2"/>
  <c r="N4922" i="2"/>
  <c r="M4922" i="2"/>
  <c r="L4922" i="2"/>
  <c r="K4922" i="2"/>
  <c r="J4922" i="2"/>
  <c r="C4922" i="2"/>
  <c r="N4921" i="2"/>
  <c r="M4921" i="2"/>
  <c r="L4921" i="2"/>
  <c r="K4921" i="2"/>
  <c r="J4921" i="2"/>
  <c r="C4921" i="2"/>
  <c r="N4920" i="2"/>
  <c r="L4920" i="2"/>
  <c r="M4920" i="2" s="1"/>
  <c r="K4920" i="2"/>
  <c r="J4920" i="2"/>
  <c r="C4920" i="2"/>
  <c r="N4919" i="2"/>
  <c r="L4919" i="2"/>
  <c r="M4919" i="2" s="1"/>
  <c r="K4919" i="2"/>
  <c r="J4919" i="2"/>
  <c r="C4919" i="2"/>
  <c r="N4918" i="2"/>
  <c r="L4918" i="2"/>
  <c r="M4918" i="2" s="1"/>
  <c r="K4918" i="2"/>
  <c r="J4918" i="2"/>
  <c r="C4918" i="2"/>
  <c r="N4917" i="2"/>
  <c r="L4917" i="2"/>
  <c r="M4917" i="2" s="1"/>
  <c r="K4917" i="2"/>
  <c r="J4917" i="2"/>
  <c r="N4916" i="2"/>
  <c r="L4916" i="2"/>
  <c r="M4916" i="2" s="1"/>
  <c r="K4916" i="2"/>
  <c r="J4916" i="2"/>
  <c r="C4916" i="2"/>
  <c r="C4917" i="2" s="1"/>
  <c r="N4915" i="2"/>
  <c r="L4915" i="2"/>
  <c r="M4915" i="2" s="1"/>
  <c r="K4915" i="2"/>
  <c r="J4915" i="2"/>
  <c r="C4915" i="2"/>
  <c r="N4914" i="2"/>
  <c r="L4914" i="2"/>
  <c r="M4914" i="2" s="1"/>
  <c r="K4914" i="2"/>
  <c r="J4914" i="2"/>
  <c r="C4914" i="2"/>
  <c r="N4913" i="2"/>
  <c r="L4913" i="2"/>
  <c r="M4913" i="2" s="1"/>
  <c r="K4913" i="2"/>
  <c r="J4913" i="2"/>
  <c r="C4913" i="2"/>
  <c r="N4912" i="2"/>
  <c r="L4912" i="2"/>
  <c r="M4912" i="2" s="1"/>
  <c r="K4912" i="2"/>
  <c r="J4912" i="2"/>
  <c r="C4912" i="2"/>
  <c r="N4911" i="2"/>
  <c r="L4911" i="2"/>
  <c r="M4911" i="2" s="1"/>
  <c r="K4911" i="2"/>
  <c r="J4911" i="2"/>
  <c r="C4911" i="2"/>
  <c r="N4910" i="2"/>
  <c r="L4910" i="2"/>
  <c r="M4910" i="2" s="1"/>
  <c r="K4910" i="2"/>
  <c r="J4910" i="2"/>
  <c r="C4910" i="2"/>
  <c r="N4909" i="2"/>
  <c r="L4909" i="2"/>
  <c r="M4909" i="2" s="1"/>
  <c r="K4909" i="2"/>
  <c r="J4909" i="2"/>
  <c r="C4909" i="2"/>
  <c r="N4908" i="2"/>
  <c r="L4908" i="2"/>
  <c r="M4908" i="2" s="1"/>
  <c r="K4908" i="2"/>
  <c r="J4908" i="2"/>
  <c r="C4908" i="2"/>
  <c r="N4907" i="2"/>
  <c r="L4907" i="2"/>
  <c r="M4907" i="2" s="1"/>
  <c r="K4907" i="2"/>
  <c r="J4907" i="2"/>
  <c r="C4907" i="2"/>
  <c r="N4906" i="2"/>
  <c r="L4906" i="2"/>
  <c r="M4906" i="2" s="1"/>
  <c r="K4906" i="2"/>
  <c r="J4906" i="2"/>
  <c r="C4906" i="2"/>
  <c r="N4905" i="2"/>
  <c r="L4905" i="2"/>
  <c r="M4905" i="2" s="1"/>
  <c r="K4905" i="2"/>
  <c r="J4905" i="2"/>
  <c r="C4905" i="2"/>
  <c r="N4904" i="2"/>
  <c r="L4904" i="2"/>
  <c r="M4904" i="2" s="1"/>
  <c r="K4904" i="2"/>
  <c r="J4904" i="2"/>
  <c r="C4904" i="2"/>
  <c r="N4903" i="2"/>
  <c r="L4903" i="2"/>
  <c r="M4903" i="2" s="1"/>
  <c r="K4903" i="2"/>
  <c r="J4903" i="2"/>
  <c r="C4903" i="2"/>
  <c r="N4902" i="2"/>
  <c r="L4902" i="2"/>
  <c r="M4902" i="2" s="1"/>
  <c r="K4902" i="2"/>
  <c r="J4902" i="2"/>
  <c r="C4902" i="2"/>
  <c r="N4901" i="2"/>
  <c r="M4901" i="2"/>
  <c r="L4901" i="2"/>
  <c r="K4901" i="2"/>
  <c r="J4901" i="2"/>
  <c r="C4901" i="2"/>
  <c r="N4900" i="2"/>
  <c r="L4900" i="2"/>
  <c r="M4900" i="2" s="1"/>
  <c r="K4900" i="2"/>
  <c r="J4900" i="2"/>
  <c r="C4900" i="2"/>
  <c r="N4899" i="2"/>
  <c r="L4899" i="2"/>
  <c r="M4899" i="2" s="1"/>
  <c r="K4899" i="2"/>
  <c r="J4899" i="2"/>
  <c r="C4899" i="2"/>
  <c r="N4898" i="2"/>
  <c r="L4898" i="2"/>
  <c r="M4898" i="2" s="1"/>
  <c r="K4898" i="2"/>
  <c r="J4898" i="2"/>
  <c r="C4898" i="2"/>
  <c r="N4897" i="2"/>
  <c r="L4897" i="2"/>
  <c r="M4897" i="2" s="1"/>
  <c r="K4897" i="2"/>
  <c r="J4897" i="2"/>
  <c r="C4897" i="2"/>
  <c r="N4896" i="2"/>
  <c r="L4896" i="2"/>
  <c r="M4896" i="2" s="1"/>
  <c r="K4896" i="2"/>
  <c r="J4896" i="2"/>
  <c r="C4896" i="2"/>
  <c r="N4895" i="2"/>
  <c r="L4895" i="2"/>
  <c r="M4895" i="2" s="1"/>
  <c r="K4895" i="2"/>
  <c r="J4895" i="2"/>
  <c r="C4895" i="2"/>
  <c r="N4894" i="2"/>
  <c r="M4894" i="2"/>
  <c r="L4894" i="2"/>
  <c r="K4894" i="2"/>
  <c r="J4894" i="2"/>
  <c r="C4894" i="2"/>
  <c r="N4893" i="2"/>
  <c r="M4893" i="2"/>
  <c r="L4893" i="2"/>
  <c r="K4893" i="2"/>
  <c r="J4893" i="2"/>
  <c r="C4893" i="2"/>
  <c r="N4892" i="2"/>
  <c r="L4892" i="2"/>
  <c r="M4892" i="2" s="1"/>
  <c r="K4892" i="2"/>
  <c r="J4892" i="2"/>
  <c r="C4892" i="2"/>
  <c r="N4891" i="2"/>
  <c r="L4891" i="2"/>
  <c r="M4891" i="2" s="1"/>
  <c r="K4891" i="2"/>
  <c r="J4891" i="2"/>
  <c r="C4891" i="2"/>
  <c r="N4890" i="2"/>
  <c r="L4890" i="2"/>
  <c r="M4890" i="2" s="1"/>
  <c r="K4890" i="2"/>
  <c r="J4890" i="2"/>
  <c r="C4890" i="2"/>
  <c r="N4889" i="2"/>
  <c r="L4889" i="2"/>
  <c r="M4889" i="2" s="1"/>
  <c r="K4889" i="2"/>
  <c r="J4889" i="2"/>
  <c r="C4889" i="2"/>
  <c r="N4888" i="2"/>
  <c r="L4888" i="2"/>
  <c r="M4888" i="2" s="1"/>
  <c r="K4888" i="2"/>
  <c r="J4888" i="2"/>
  <c r="C4888" i="2"/>
  <c r="N4887" i="2"/>
  <c r="L4887" i="2"/>
  <c r="M4887" i="2" s="1"/>
  <c r="K4887" i="2"/>
  <c r="J4887" i="2"/>
  <c r="C4887" i="2"/>
  <c r="N4886" i="2"/>
  <c r="L4886" i="2"/>
  <c r="M4886" i="2" s="1"/>
  <c r="K4886" i="2"/>
  <c r="J4886" i="2"/>
  <c r="C4886" i="2"/>
  <c r="N4885" i="2"/>
  <c r="M4885" i="2"/>
  <c r="L4885" i="2"/>
  <c r="K4885" i="2"/>
  <c r="J4885" i="2"/>
  <c r="C4885" i="2"/>
  <c r="N4884" i="2"/>
  <c r="L4884" i="2"/>
  <c r="M4884" i="2" s="1"/>
  <c r="K4884" i="2"/>
  <c r="J4884" i="2"/>
  <c r="C4884" i="2"/>
  <c r="N4883" i="2"/>
  <c r="L4883" i="2"/>
  <c r="M4883" i="2" s="1"/>
  <c r="K4883" i="2"/>
  <c r="J4883" i="2"/>
  <c r="C4883" i="2"/>
  <c r="N4882" i="2"/>
  <c r="M4882" i="2"/>
  <c r="L4882" i="2"/>
  <c r="K4882" i="2"/>
  <c r="J4882" i="2"/>
  <c r="C4882" i="2"/>
  <c r="N4881" i="2"/>
  <c r="M4881" i="2"/>
  <c r="L4881" i="2"/>
  <c r="K4881" i="2"/>
  <c r="J4881" i="2"/>
  <c r="C4881" i="2"/>
  <c r="N4880" i="2"/>
  <c r="L4880" i="2"/>
  <c r="M4880" i="2" s="1"/>
  <c r="K4880" i="2"/>
  <c r="J4880" i="2"/>
  <c r="C4880" i="2"/>
  <c r="N4879" i="2"/>
  <c r="M4879" i="2"/>
  <c r="L4879" i="2"/>
  <c r="K4879" i="2"/>
  <c r="J4879" i="2"/>
  <c r="C4879" i="2"/>
  <c r="N4878" i="2"/>
  <c r="L4878" i="2"/>
  <c r="M4878" i="2" s="1"/>
  <c r="K4878" i="2"/>
  <c r="J4878" i="2"/>
  <c r="C4878" i="2"/>
  <c r="N4877" i="2"/>
  <c r="L4877" i="2"/>
  <c r="M4877" i="2" s="1"/>
  <c r="K4877" i="2"/>
  <c r="J4877" i="2"/>
  <c r="C4877" i="2"/>
  <c r="N4876" i="2"/>
  <c r="L4876" i="2"/>
  <c r="M4876" i="2" s="1"/>
  <c r="K4876" i="2"/>
  <c r="J4876" i="2"/>
  <c r="C4876" i="2"/>
  <c r="N4875" i="2"/>
  <c r="M4875" i="2"/>
  <c r="L4875" i="2"/>
  <c r="K4875" i="2"/>
  <c r="J4875" i="2"/>
  <c r="C4875" i="2"/>
  <c r="N4874" i="2"/>
  <c r="L4874" i="2"/>
  <c r="M4874" i="2" s="1"/>
  <c r="K4874" i="2"/>
  <c r="J4874" i="2"/>
  <c r="C4874" i="2"/>
  <c r="N4873" i="2"/>
  <c r="L4873" i="2"/>
  <c r="M4873" i="2" s="1"/>
  <c r="K4873" i="2"/>
  <c r="J4873" i="2"/>
  <c r="C4873" i="2"/>
  <c r="N4872" i="2"/>
  <c r="M4872" i="2"/>
  <c r="L4872" i="2"/>
  <c r="K4872" i="2"/>
  <c r="J4872" i="2"/>
  <c r="C4872" i="2"/>
  <c r="N4871" i="2"/>
  <c r="L4871" i="2"/>
  <c r="M4871" i="2" s="1"/>
  <c r="K4871" i="2"/>
  <c r="J4871" i="2"/>
  <c r="C4871" i="2"/>
  <c r="N4870" i="2"/>
  <c r="L4870" i="2"/>
  <c r="M4870" i="2" s="1"/>
  <c r="K4870" i="2"/>
  <c r="J4870" i="2"/>
  <c r="C4870" i="2"/>
  <c r="N4869" i="2"/>
  <c r="L4869" i="2"/>
  <c r="M4869" i="2" s="1"/>
  <c r="K4869" i="2"/>
  <c r="J4869" i="2"/>
  <c r="C4869" i="2"/>
  <c r="N4868" i="2"/>
  <c r="M4868" i="2"/>
  <c r="L4868" i="2"/>
  <c r="K4868" i="2"/>
  <c r="J4868" i="2"/>
  <c r="C4868" i="2"/>
  <c r="N4867" i="2"/>
  <c r="M4867" i="2"/>
  <c r="L4867" i="2"/>
  <c r="K4867" i="2"/>
  <c r="J4867" i="2"/>
  <c r="C4867" i="2"/>
  <c r="N4866" i="2"/>
  <c r="L4866" i="2"/>
  <c r="M4866" i="2" s="1"/>
  <c r="K4866" i="2"/>
  <c r="J4866" i="2"/>
  <c r="C4866" i="2"/>
  <c r="N4865" i="2"/>
  <c r="M4865" i="2"/>
  <c r="L4865" i="2"/>
  <c r="K4865" i="2"/>
  <c r="J4865" i="2"/>
  <c r="C4865" i="2"/>
  <c r="N4864" i="2"/>
  <c r="L4864" i="2"/>
  <c r="M4864" i="2" s="1"/>
  <c r="K4864" i="2"/>
  <c r="J4864" i="2"/>
  <c r="C4864" i="2"/>
  <c r="N4863" i="2"/>
  <c r="M4863" i="2"/>
  <c r="L4863" i="2"/>
  <c r="K4863" i="2"/>
  <c r="J4863" i="2"/>
  <c r="C4863" i="2"/>
  <c r="N4862" i="2"/>
  <c r="L4862" i="2"/>
  <c r="M4862" i="2" s="1"/>
  <c r="K4862" i="2"/>
  <c r="J4862" i="2"/>
  <c r="C4862" i="2"/>
  <c r="N4861" i="2"/>
  <c r="M4861" i="2"/>
  <c r="L4861" i="2"/>
  <c r="K4861" i="2"/>
  <c r="J4861" i="2"/>
  <c r="C4861" i="2"/>
  <c r="N4860" i="2"/>
  <c r="M4860" i="2"/>
  <c r="L4860" i="2"/>
  <c r="K4860" i="2"/>
  <c r="J4860" i="2"/>
  <c r="C4860" i="2"/>
  <c r="N4859" i="2"/>
  <c r="L4859" i="2"/>
  <c r="M4859" i="2" s="1"/>
  <c r="K4859" i="2"/>
  <c r="J4859" i="2"/>
  <c r="C4859" i="2"/>
  <c r="N4858" i="2"/>
  <c r="L4858" i="2"/>
  <c r="M4858" i="2" s="1"/>
  <c r="K4858" i="2"/>
  <c r="J4858" i="2"/>
  <c r="C4858" i="2"/>
  <c r="N4857" i="2"/>
  <c r="L4857" i="2"/>
  <c r="M4857" i="2" s="1"/>
  <c r="K4857" i="2"/>
  <c r="J4857" i="2"/>
  <c r="C4857" i="2"/>
  <c r="N4856" i="2"/>
  <c r="M4856" i="2"/>
  <c r="L4856" i="2"/>
  <c r="K4856" i="2"/>
  <c r="J4856" i="2"/>
  <c r="C4856" i="2"/>
  <c r="N4855" i="2"/>
  <c r="L4855" i="2"/>
  <c r="M4855" i="2" s="1"/>
  <c r="K4855" i="2"/>
  <c r="J4855" i="2"/>
  <c r="C4855" i="2"/>
  <c r="N4854" i="2"/>
  <c r="L4854" i="2"/>
  <c r="M4854" i="2" s="1"/>
  <c r="K4854" i="2"/>
  <c r="J4854" i="2"/>
  <c r="C4854" i="2"/>
  <c r="N4853" i="2"/>
  <c r="M4853" i="2"/>
  <c r="L4853" i="2"/>
  <c r="K4853" i="2"/>
  <c r="J4853" i="2"/>
  <c r="C4853" i="2"/>
  <c r="N4852" i="2"/>
  <c r="L4852" i="2"/>
  <c r="M4852" i="2" s="1"/>
  <c r="K4852" i="2"/>
  <c r="J4852" i="2"/>
  <c r="C4852" i="2"/>
  <c r="N4851" i="2"/>
  <c r="L4851" i="2"/>
  <c r="M4851" i="2" s="1"/>
  <c r="K4851" i="2"/>
  <c r="J4851" i="2"/>
  <c r="C4851" i="2"/>
  <c r="Y4850" i="2" a="1"/>
  <c r="Y4850" i="2" s="1"/>
  <c r="X4850" i="2" a="1"/>
  <c r="X4850" i="2" s="1"/>
  <c r="N4850" i="2"/>
  <c r="L4850" i="2"/>
  <c r="M4850" i="2" s="1"/>
  <c r="K4850" i="2"/>
  <c r="J4850" i="2"/>
  <c r="C4850" i="2"/>
  <c r="N4849" i="2"/>
  <c r="M4849" i="2"/>
  <c r="L4849" i="2"/>
  <c r="K4849" i="2"/>
  <c r="J4849" i="2"/>
  <c r="C4849" i="2"/>
  <c r="N4848" i="2"/>
  <c r="M4848" i="2"/>
  <c r="L4848" i="2"/>
  <c r="K4848" i="2"/>
  <c r="J4848" i="2"/>
  <c r="C4848" i="2"/>
  <c r="N4847" i="2"/>
  <c r="L4847" i="2"/>
  <c r="M4847" i="2" s="1"/>
  <c r="K4847" i="2"/>
  <c r="J4847" i="2"/>
  <c r="C4847" i="2"/>
  <c r="N4846" i="2"/>
  <c r="M4846" i="2"/>
  <c r="L4846" i="2"/>
  <c r="K4846" i="2"/>
  <c r="J4846" i="2"/>
  <c r="C4846" i="2"/>
  <c r="N4845" i="2"/>
  <c r="L4845" i="2"/>
  <c r="M4845" i="2" s="1"/>
  <c r="K4845" i="2"/>
  <c r="J4845" i="2"/>
  <c r="C4845" i="2"/>
  <c r="N4844" i="2"/>
  <c r="L4844" i="2"/>
  <c r="M4844" i="2" s="1"/>
  <c r="K4844" i="2"/>
  <c r="J4844" i="2"/>
  <c r="C4844" i="2"/>
  <c r="N4843" i="2"/>
  <c r="L4843" i="2"/>
  <c r="M4843" i="2" s="1"/>
  <c r="K4843" i="2"/>
  <c r="J4843" i="2"/>
  <c r="C4843" i="2"/>
  <c r="N4842" i="2"/>
  <c r="M4842" i="2"/>
  <c r="L4842" i="2"/>
  <c r="K4842" i="2"/>
  <c r="J4842" i="2"/>
  <c r="C4842" i="2"/>
  <c r="N4841" i="2"/>
  <c r="M4841" i="2"/>
  <c r="L4841" i="2"/>
  <c r="K4841" i="2"/>
  <c r="J4841" i="2"/>
  <c r="C4841" i="2"/>
  <c r="N4840" i="2"/>
  <c r="L4840" i="2"/>
  <c r="M4840" i="2" s="1"/>
  <c r="K4840" i="2"/>
  <c r="J4840" i="2"/>
  <c r="C4840" i="2"/>
  <c r="N4839" i="2"/>
  <c r="L4839" i="2"/>
  <c r="M4839" i="2" s="1"/>
  <c r="K4839" i="2"/>
  <c r="J4839" i="2"/>
  <c r="C4839" i="2"/>
  <c r="N4838" i="2"/>
  <c r="L4838" i="2"/>
  <c r="M4838" i="2" s="1"/>
  <c r="K4838" i="2"/>
  <c r="J4838" i="2"/>
  <c r="C4838" i="2"/>
  <c r="N4837" i="2"/>
  <c r="L4837" i="2"/>
  <c r="M4837" i="2" s="1"/>
  <c r="K4837" i="2"/>
  <c r="J4837" i="2"/>
  <c r="C4837" i="2"/>
  <c r="N4836" i="2"/>
  <c r="L4836" i="2"/>
  <c r="M4836" i="2" s="1"/>
  <c r="K4836" i="2"/>
  <c r="J4836" i="2"/>
  <c r="C4836" i="2"/>
  <c r="N4835" i="2"/>
  <c r="L4835" i="2"/>
  <c r="M4835" i="2" s="1"/>
  <c r="K4835" i="2"/>
  <c r="J4835" i="2"/>
  <c r="C4835" i="2"/>
  <c r="N4834" i="2"/>
  <c r="M4834" i="2"/>
  <c r="L4834" i="2"/>
  <c r="K4834" i="2"/>
  <c r="J4834" i="2"/>
  <c r="C4834" i="2"/>
  <c r="N4833" i="2"/>
  <c r="L4833" i="2"/>
  <c r="M4833" i="2" s="1"/>
  <c r="K4833" i="2"/>
  <c r="J4833" i="2"/>
  <c r="C4833" i="2"/>
  <c r="N4832" i="2"/>
  <c r="L4832" i="2"/>
  <c r="M4832" i="2" s="1"/>
  <c r="K4832" i="2"/>
  <c r="J4832" i="2"/>
  <c r="C4832" i="2"/>
  <c r="N4831" i="2"/>
  <c r="L4831" i="2"/>
  <c r="M4831" i="2" s="1"/>
  <c r="K4831" i="2"/>
  <c r="J4831" i="2"/>
  <c r="C4831" i="2"/>
  <c r="N4830" i="2"/>
  <c r="M4830" i="2"/>
  <c r="L4830" i="2"/>
  <c r="K4830" i="2"/>
  <c r="J4830" i="2"/>
  <c r="C4830" i="2"/>
  <c r="N4829" i="2"/>
  <c r="L4829" i="2"/>
  <c r="M4829" i="2" s="1"/>
  <c r="K4829" i="2"/>
  <c r="J4829" i="2"/>
  <c r="C4829" i="2"/>
  <c r="N4828" i="2"/>
  <c r="M4828" i="2"/>
  <c r="L4828" i="2"/>
  <c r="K4828" i="2"/>
  <c r="J4828" i="2"/>
  <c r="C4828" i="2"/>
  <c r="N4827" i="2"/>
  <c r="L4827" i="2"/>
  <c r="M4827" i="2" s="1"/>
  <c r="K4827" i="2"/>
  <c r="J4827" i="2"/>
  <c r="C4827" i="2"/>
  <c r="N4826" i="2"/>
  <c r="L4826" i="2"/>
  <c r="M4826" i="2" s="1"/>
  <c r="K4826" i="2"/>
  <c r="J4826" i="2"/>
  <c r="C4826" i="2"/>
  <c r="N4825" i="2"/>
  <c r="L4825" i="2"/>
  <c r="M4825" i="2" s="1"/>
  <c r="K4825" i="2"/>
  <c r="J4825" i="2"/>
  <c r="C4825" i="2"/>
  <c r="N4824" i="2"/>
  <c r="M4824" i="2"/>
  <c r="L4824" i="2"/>
  <c r="K4824" i="2"/>
  <c r="J4824" i="2"/>
  <c r="C4824" i="2"/>
  <c r="N4823" i="2"/>
  <c r="L4823" i="2"/>
  <c r="M4823" i="2" s="1"/>
  <c r="K4823" i="2"/>
  <c r="J4823" i="2"/>
  <c r="C4823" i="2"/>
  <c r="N4822" i="2"/>
  <c r="L4822" i="2"/>
  <c r="M4822" i="2" s="1"/>
  <c r="K4822" i="2"/>
  <c r="J4822" i="2"/>
  <c r="C4822" i="2"/>
  <c r="N4821" i="2"/>
  <c r="M4821" i="2"/>
  <c r="L4821" i="2"/>
  <c r="K4821" i="2"/>
  <c r="J4821" i="2"/>
  <c r="C4821" i="2"/>
  <c r="N4820" i="2"/>
  <c r="L4820" i="2"/>
  <c r="M4820" i="2" s="1"/>
  <c r="K4820" i="2"/>
  <c r="J4820" i="2"/>
  <c r="C4820" i="2"/>
  <c r="N4819" i="2"/>
  <c r="L4819" i="2"/>
  <c r="M4819" i="2" s="1"/>
  <c r="K4819" i="2"/>
  <c r="J4819" i="2"/>
  <c r="C4819" i="2"/>
  <c r="N4818" i="2"/>
  <c r="L4818" i="2"/>
  <c r="M4818" i="2" s="1"/>
  <c r="K4818" i="2"/>
  <c r="J4818" i="2"/>
  <c r="C4818" i="2"/>
  <c r="N4817" i="2"/>
  <c r="M4817" i="2"/>
  <c r="L4817" i="2"/>
  <c r="K4817" i="2"/>
  <c r="J4817" i="2"/>
  <c r="C4817" i="2"/>
  <c r="N4816" i="2"/>
  <c r="L4816" i="2"/>
  <c r="M4816" i="2" s="1"/>
  <c r="K4816" i="2"/>
  <c r="J4816" i="2"/>
  <c r="C4816" i="2"/>
  <c r="N4815" i="2"/>
  <c r="L4815" i="2"/>
  <c r="M4815" i="2" s="1"/>
  <c r="K4815" i="2"/>
  <c r="J4815" i="2"/>
  <c r="C4815" i="2"/>
  <c r="N4814" i="2"/>
  <c r="M4814" i="2"/>
  <c r="L4814" i="2"/>
  <c r="K4814" i="2"/>
  <c r="J4814" i="2"/>
  <c r="C4814" i="2"/>
  <c r="N4813" i="2"/>
  <c r="M4813" i="2"/>
  <c r="L4813" i="2"/>
  <c r="K4813" i="2"/>
  <c r="J4813" i="2"/>
  <c r="C4813" i="2"/>
  <c r="N4812" i="2"/>
  <c r="M4812" i="2"/>
  <c r="L4812" i="2"/>
  <c r="K4812" i="2"/>
  <c r="J4812" i="2"/>
  <c r="C4812" i="2"/>
  <c r="N4811" i="2"/>
  <c r="L4811" i="2"/>
  <c r="M4811" i="2" s="1"/>
  <c r="K4811" i="2"/>
  <c r="J4811" i="2"/>
  <c r="C4811" i="2"/>
  <c r="N4810" i="2"/>
  <c r="L4810" i="2"/>
  <c r="M4810" i="2" s="1"/>
  <c r="K4810" i="2"/>
  <c r="J4810" i="2"/>
  <c r="C4810" i="2"/>
  <c r="N4809" i="2"/>
  <c r="M4809" i="2"/>
  <c r="L4809" i="2"/>
  <c r="K4809" i="2"/>
  <c r="J4809" i="2"/>
  <c r="C4809" i="2"/>
  <c r="N4808" i="2"/>
  <c r="L4808" i="2"/>
  <c r="M4808" i="2" s="1"/>
  <c r="K4808" i="2"/>
  <c r="J4808" i="2"/>
  <c r="C4808" i="2"/>
  <c r="N4807" i="2"/>
  <c r="M4807" i="2"/>
  <c r="L4807" i="2"/>
  <c r="K4807" i="2"/>
  <c r="J4807" i="2"/>
  <c r="C4807" i="2"/>
  <c r="N4806" i="2"/>
  <c r="L4806" i="2"/>
  <c r="M4806" i="2" s="1"/>
  <c r="K4806" i="2"/>
  <c r="J4806" i="2"/>
  <c r="C4806" i="2"/>
  <c r="N4805" i="2"/>
  <c r="L4805" i="2"/>
  <c r="M4805" i="2" s="1"/>
  <c r="K4805" i="2"/>
  <c r="J4805" i="2"/>
  <c r="C4805" i="2"/>
  <c r="N4804" i="2"/>
  <c r="L4804" i="2"/>
  <c r="M4804" i="2" s="1"/>
  <c r="K4804" i="2"/>
  <c r="J4804" i="2"/>
  <c r="C4804" i="2"/>
  <c r="N4803" i="2"/>
  <c r="M4803" i="2"/>
  <c r="L4803" i="2"/>
  <c r="K4803" i="2"/>
  <c r="J4803" i="2"/>
  <c r="C4803" i="2"/>
  <c r="N4802" i="2"/>
  <c r="M4802" i="2"/>
  <c r="L4802" i="2"/>
  <c r="K4802" i="2"/>
  <c r="J4802" i="2"/>
  <c r="C4802" i="2"/>
  <c r="N4801" i="2"/>
  <c r="L4801" i="2"/>
  <c r="M4801" i="2" s="1"/>
  <c r="K4801" i="2"/>
  <c r="J4801" i="2"/>
  <c r="C4801" i="2"/>
  <c r="N4800" i="2"/>
  <c r="L4800" i="2"/>
  <c r="M4800" i="2" s="1"/>
  <c r="K4800" i="2"/>
  <c r="J4800" i="2"/>
  <c r="C4800" i="2"/>
  <c r="N4799" i="2"/>
  <c r="L4799" i="2"/>
  <c r="M4799" i="2" s="1"/>
  <c r="K4799" i="2"/>
  <c r="J4799" i="2"/>
  <c r="C4799" i="2"/>
  <c r="N4798" i="2"/>
  <c r="L4798" i="2"/>
  <c r="M4798" i="2" s="1"/>
  <c r="K4798" i="2"/>
  <c r="J4798" i="2"/>
  <c r="C4798" i="2"/>
  <c r="N4797" i="2"/>
  <c r="L4797" i="2"/>
  <c r="M4797" i="2" s="1"/>
  <c r="K4797" i="2"/>
  <c r="J4797" i="2"/>
  <c r="C4797" i="2"/>
  <c r="N4796" i="2"/>
  <c r="M4796" i="2"/>
  <c r="L4796" i="2"/>
  <c r="K4796" i="2"/>
  <c r="J4796" i="2"/>
  <c r="C4796" i="2"/>
  <c r="N4795" i="2"/>
  <c r="L4795" i="2"/>
  <c r="M4795" i="2" s="1"/>
  <c r="K4795" i="2"/>
  <c r="J4795" i="2"/>
  <c r="C4795" i="2"/>
  <c r="N4794" i="2"/>
  <c r="M4794" i="2"/>
  <c r="L4794" i="2"/>
  <c r="K4794" i="2"/>
  <c r="J4794" i="2"/>
  <c r="C4794" i="2"/>
  <c r="N4793" i="2"/>
  <c r="L4793" i="2"/>
  <c r="M4793" i="2" s="1"/>
  <c r="K4793" i="2"/>
  <c r="J4793" i="2"/>
  <c r="C4793" i="2"/>
  <c r="N4792" i="2"/>
  <c r="M4792" i="2"/>
  <c r="L4792" i="2"/>
  <c r="K4792" i="2"/>
  <c r="J4792" i="2"/>
  <c r="C4792" i="2"/>
  <c r="N4791" i="2"/>
  <c r="L4791" i="2"/>
  <c r="M4791" i="2" s="1"/>
  <c r="K4791" i="2"/>
  <c r="J4791" i="2"/>
  <c r="C4791" i="2"/>
  <c r="N4790" i="2"/>
  <c r="L4790" i="2"/>
  <c r="M4790" i="2" s="1"/>
  <c r="K4790" i="2"/>
  <c r="J4790" i="2"/>
  <c r="C4790" i="2"/>
  <c r="N4789" i="2"/>
  <c r="L4789" i="2"/>
  <c r="M4789" i="2" s="1"/>
  <c r="K4789" i="2"/>
  <c r="J4789" i="2"/>
  <c r="C4789" i="2"/>
  <c r="N4788" i="2"/>
  <c r="M4788" i="2"/>
  <c r="L4788" i="2"/>
  <c r="K4788" i="2"/>
  <c r="J4788" i="2"/>
  <c r="C4788" i="2"/>
  <c r="N4787" i="2"/>
  <c r="L4787" i="2"/>
  <c r="M4787" i="2" s="1"/>
  <c r="K4787" i="2"/>
  <c r="J4787" i="2"/>
  <c r="C4787" i="2"/>
  <c r="N4786" i="2"/>
  <c r="L4786" i="2"/>
  <c r="M4786" i="2" s="1"/>
  <c r="K4786" i="2"/>
  <c r="J4786" i="2"/>
  <c r="C4786" i="2"/>
  <c r="N4785" i="2"/>
  <c r="L4785" i="2"/>
  <c r="M4785" i="2" s="1"/>
  <c r="K4785" i="2"/>
  <c r="J4785" i="2"/>
  <c r="C4785" i="2"/>
  <c r="N4784" i="2"/>
  <c r="M4784" i="2"/>
  <c r="L4784" i="2"/>
  <c r="K4784" i="2"/>
  <c r="J4784" i="2"/>
  <c r="C4784" i="2"/>
  <c r="N4783" i="2"/>
  <c r="L4783" i="2"/>
  <c r="M4783" i="2" s="1"/>
  <c r="K4783" i="2"/>
  <c r="J4783" i="2"/>
  <c r="C4783" i="2"/>
  <c r="N4782" i="2"/>
  <c r="L4782" i="2"/>
  <c r="M4782" i="2" s="1"/>
  <c r="K4782" i="2"/>
  <c r="J4782" i="2"/>
  <c r="C4782" i="2"/>
  <c r="N4781" i="2"/>
  <c r="M4781" i="2"/>
  <c r="L4781" i="2"/>
  <c r="K4781" i="2"/>
  <c r="J4781" i="2"/>
  <c r="C4781" i="2"/>
  <c r="N4780" i="2"/>
  <c r="L4780" i="2"/>
  <c r="M4780" i="2" s="1"/>
  <c r="K4780" i="2"/>
  <c r="J4780" i="2"/>
  <c r="C4780" i="2"/>
  <c r="N4779" i="2"/>
  <c r="L4779" i="2"/>
  <c r="M4779" i="2" s="1"/>
  <c r="K4779" i="2"/>
  <c r="J4779" i="2"/>
  <c r="C4779" i="2"/>
  <c r="N4778" i="2"/>
  <c r="L4778" i="2"/>
  <c r="M4778" i="2" s="1"/>
  <c r="K4778" i="2"/>
  <c r="J4778" i="2"/>
  <c r="C4778" i="2"/>
  <c r="N4777" i="2"/>
  <c r="L4777" i="2"/>
  <c r="M4777" i="2" s="1"/>
  <c r="K4777" i="2"/>
  <c r="J4777" i="2"/>
  <c r="C4777" i="2"/>
  <c r="N4776" i="2"/>
  <c r="L4776" i="2"/>
  <c r="M4776" i="2" s="1"/>
  <c r="K4776" i="2"/>
  <c r="J4776" i="2"/>
  <c r="C4776" i="2"/>
  <c r="N4775" i="2"/>
  <c r="L4775" i="2"/>
  <c r="M4775" i="2" s="1"/>
  <c r="K4775" i="2"/>
  <c r="J4775" i="2"/>
  <c r="C4775" i="2"/>
  <c r="N4774" i="2"/>
  <c r="M4774" i="2"/>
  <c r="L4774" i="2"/>
  <c r="K4774" i="2"/>
  <c r="J4774" i="2"/>
  <c r="C4774" i="2"/>
  <c r="N4773" i="2"/>
  <c r="M4773" i="2"/>
  <c r="L4773" i="2"/>
  <c r="K4773" i="2"/>
  <c r="J4773" i="2"/>
  <c r="C4773" i="2"/>
  <c r="N4772" i="2"/>
  <c r="L4772" i="2"/>
  <c r="M4772" i="2" s="1"/>
  <c r="K4772" i="2"/>
  <c r="J4772" i="2"/>
  <c r="C4772" i="2"/>
  <c r="N4771" i="2"/>
  <c r="L4771" i="2"/>
  <c r="M4771" i="2" s="1"/>
  <c r="K4771" i="2"/>
  <c r="J4771" i="2"/>
  <c r="C4771" i="2"/>
  <c r="N4770" i="2"/>
  <c r="L4770" i="2"/>
  <c r="M4770" i="2" s="1"/>
  <c r="K4770" i="2"/>
  <c r="J4770" i="2"/>
  <c r="C4770" i="2"/>
  <c r="N4769" i="2"/>
  <c r="L4769" i="2"/>
  <c r="M4769" i="2" s="1"/>
  <c r="K4769" i="2"/>
  <c r="J4769" i="2"/>
  <c r="C4769" i="2"/>
  <c r="N4768" i="2"/>
  <c r="L4768" i="2"/>
  <c r="M4768" i="2" s="1"/>
  <c r="K4768" i="2"/>
  <c r="J4768" i="2"/>
  <c r="C4768" i="2"/>
  <c r="N4767" i="2"/>
  <c r="L4767" i="2"/>
  <c r="M4767" i="2" s="1"/>
  <c r="K4767" i="2"/>
  <c r="J4767" i="2"/>
  <c r="C4767" i="2"/>
  <c r="N4766" i="2"/>
  <c r="M4766" i="2"/>
  <c r="L4766" i="2"/>
  <c r="K4766" i="2"/>
  <c r="J4766" i="2"/>
  <c r="C4766" i="2"/>
  <c r="N4765" i="2"/>
  <c r="L4765" i="2"/>
  <c r="M4765" i="2" s="1"/>
  <c r="K4765" i="2"/>
  <c r="J4765" i="2"/>
  <c r="C4765" i="2"/>
  <c r="N4764" i="2"/>
  <c r="L4764" i="2"/>
  <c r="M4764" i="2" s="1"/>
  <c r="K4764" i="2"/>
  <c r="J4764" i="2"/>
  <c r="C4764" i="2"/>
  <c r="N4763" i="2"/>
  <c r="L4763" i="2"/>
  <c r="M4763" i="2" s="1"/>
  <c r="K4763" i="2"/>
  <c r="J4763" i="2"/>
  <c r="C4763" i="2"/>
  <c r="N4762" i="2"/>
  <c r="L4762" i="2"/>
  <c r="M4762" i="2" s="1"/>
  <c r="K4762" i="2"/>
  <c r="J4762" i="2"/>
  <c r="C4762" i="2"/>
  <c r="N4761" i="2"/>
  <c r="M4761" i="2"/>
  <c r="L4761" i="2"/>
  <c r="K4761" i="2"/>
  <c r="J4761" i="2"/>
  <c r="C4761" i="2"/>
  <c r="N4760" i="2"/>
  <c r="L4760" i="2"/>
  <c r="M4760" i="2" s="1"/>
  <c r="K4760" i="2"/>
  <c r="J4760" i="2"/>
  <c r="C4760" i="2"/>
  <c r="N4759" i="2"/>
  <c r="L4759" i="2"/>
  <c r="M4759" i="2" s="1"/>
  <c r="K4759" i="2"/>
  <c r="J4759" i="2"/>
  <c r="C4759" i="2"/>
  <c r="N4758" i="2"/>
  <c r="L4758" i="2"/>
  <c r="M4758" i="2" s="1"/>
  <c r="K4758" i="2"/>
  <c r="J4758" i="2"/>
  <c r="C4758" i="2"/>
  <c r="N4757" i="2"/>
  <c r="L4757" i="2"/>
  <c r="M4757" i="2" s="1"/>
  <c r="K4757" i="2"/>
  <c r="J4757" i="2"/>
  <c r="C4757" i="2"/>
  <c r="N4756" i="2"/>
  <c r="L4756" i="2"/>
  <c r="M4756" i="2" s="1"/>
  <c r="K4756" i="2"/>
  <c r="J4756" i="2"/>
  <c r="C4756" i="2"/>
  <c r="N4755" i="2"/>
  <c r="L4755" i="2"/>
  <c r="M4755" i="2" s="1"/>
  <c r="K4755" i="2"/>
  <c r="J4755" i="2"/>
  <c r="C4755" i="2"/>
  <c r="N4754" i="2"/>
  <c r="L4754" i="2"/>
  <c r="M4754" i="2" s="1"/>
  <c r="K4754" i="2"/>
  <c r="J4754" i="2"/>
  <c r="C4754" i="2"/>
  <c r="N4753" i="2"/>
  <c r="M4753" i="2"/>
  <c r="L4753" i="2"/>
  <c r="K4753" i="2"/>
  <c r="J4753" i="2"/>
  <c r="C4753" i="2"/>
  <c r="N4752" i="2"/>
  <c r="L4752" i="2"/>
  <c r="M4752" i="2" s="1"/>
  <c r="K4752" i="2"/>
  <c r="J4752" i="2"/>
  <c r="C4752" i="2"/>
  <c r="N4751" i="2"/>
  <c r="L4751" i="2"/>
  <c r="M4751" i="2" s="1"/>
  <c r="K4751" i="2"/>
  <c r="J4751" i="2"/>
  <c r="C4751" i="2"/>
  <c r="N4750" i="2"/>
  <c r="M4750" i="2"/>
  <c r="L4750" i="2"/>
  <c r="K4750" i="2"/>
  <c r="J4750" i="2"/>
  <c r="C4750" i="2"/>
  <c r="N4749" i="2"/>
  <c r="L4749" i="2"/>
  <c r="M4749" i="2" s="1"/>
  <c r="K4749" i="2"/>
  <c r="J4749" i="2"/>
  <c r="C4749" i="2"/>
  <c r="N4748" i="2"/>
  <c r="L4748" i="2"/>
  <c r="M4748" i="2" s="1"/>
  <c r="K4748" i="2"/>
  <c r="J4748" i="2"/>
  <c r="C4748" i="2"/>
  <c r="N4747" i="2"/>
  <c r="L4747" i="2"/>
  <c r="M4747" i="2" s="1"/>
  <c r="K4747" i="2"/>
  <c r="J4747" i="2"/>
  <c r="C4747" i="2"/>
  <c r="N4746" i="2"/>
  <c r="L4746" i="2"/>
  <c r="M4746" i="2" s="1"/>
  <c r="K4746" i="2"/>
  <c r="J4746" i="2"/>
  <c r="C4746" i="2"/>
  <c r="N4745" i="2"/>
  <c r="M4745" i="2"/>
  <c r="L4745" i="2"/>
  <c r="K4745" i="2"/>
  <c r="J4745" i="2"/>
  <c r="C4745" i="2"/>
  <c r="N4744" i="2"/>
  <c r="L4744" i="2"/>
  <c r="M4744" i="2" s="1"/>
  <c r="K4744" i="2"/>
  <c r="J4744" i="2"/>
  <c r="C4744" i="2"/>
  <c r="N4743" i="2"/>
  <c r="L4743" i="2"/>
  <c r="M4743" i="2" s="1"/>
  <c r="K4743" i="2"/>
  <c r="J4743" i="2"/>
  <c r="C4743" i="2"/>
  <c r="N4742" i="2"/>
  <c r="L4742" i="2"/>
  <c r="M4742" i="2" s="1"/>
  <c r="K4742" i="2"/>
  <c r="J4742" i="2"/>
  <c r="C4742" i="2"/>
  <c r="N4741" i="2"/>
  <c r="L4741" i="2"/>
  <c r="M4741" i="2" s="1"/>
  <c r="K4741" i="2"/>
  <c r="J4741" i="2"/>
  <c r="C4741" i="2"/>
  <c r="N4740" i="2"/>
  <c r="L4740" i="2"/>
  <c r="M4740" i="2" s="1"/>
  <c r="K4740" i="2"/>
  <c r="J4740" i="2"/>
  <c r="C4740" i="2"/>
  <c r="N4739" i="2"/>
  <c r="M4739" i="2"/>
  <c r="L4739" i="2"/>
  <c r="K4739" i="2"/>
  <c r="J4739" i="2"/>
  <c r="C4739" i="2"/>
  <c r="N4738" i="2"/>
  <c r="L4738" i="2"/>
  <c r="M4738" i="2" s="1"/>
  <c r="K4738" i="2"/>
  <c r="J4738" i="2"/>
  <c r="C4738" i="2"/>
  <c r="N4737" i="2"/>
  <c r="L4737" i="2"/>
  <c r="M4737" i="2" s="1"/>
  <c r="K4737" i="2"/>
  <c r="J4737" i="2"/>
  <c r="C4737" i="2"/>
  <c r="N4736" i="2"/>
  <c r="L4736" i="2"/>
  <c r="M4736" i="2" s="1"/>
  <c r="K4736" i="2"/>
  <c r="J4736" i="2"/>
  <c r="C4736" i="2"/>
  <c r="N4735" i="2"/>
  <c r="L4735" i="2"/>
  <c r="M4735" i="2" s="1"/>
  <c r="K4735" i="2"/>
  <c r="J4735" i="2"/>
  <c r="C4735" i="2"/>
  <c r="N4734" i="2"/>
  <c r="L4734" i="2"/>
  <c r="M4734" i="2" s="1"/>
  <c r="K4734" i="2"/>
  <c r="J4734" i="2"/>
  <c r="C4734" i="2"/>
  <c r="N4733" i="2"/>
  <c r="L4733" i="2"/>
  <c r="M4733" i="2" s="1"/>
  <c r="K4733" i="2"/>
  <c r="J4733" i="2"/>
  <c r="C4733" i="2"/>
  <c r="N4732" i="2"/>
  <c r="L4732" i="2"/>
  <c r="M4732" i="2" s="1"/>
  <c r="K4732" i="2"/>
  <c r="J4732" i="2"/>
  <c r="C4732" i="2"/>
  <c r="Y4731" i="2"/>
  <c r="Y4731" i="2" a="1"/>
  <c r="X4731" i="2" a="1"/>
  <c r="X4731" i="2" s="1"/>
  <c r="N4731" i="2"/>
  <c r="L4731" i="2"/>
  <c r="M4731" i="2" s="1"/>
  <c r="K4731" i="2"/>
  <c r="J4731" i="2"/>
  <c r="C4731" i="2"/>
  <c r="N4730" i="2"/>
  <c r="L4730" i="2"/>
  <c r="M4730" i="2" s="1"/>
  <c r="K4730" i="2"/>
  <c r="J4730" i="2"/>
  <c r="C4730" i="2"/>
  <c r="N4729" i="2"/>
  <c r="L4729" i="2"/>
  <c r="M4729" i="2" s="1"/>
  <c r="K4729" i="2"/>
  <c r="J4729" i="2"/>
  <c r="C4729" i="2"/>
  <c r="N4728" i="2"/>
  <c r="L4728" i="2"/>
  <c r="M4728" i="2" s="1"/>
  <c r="K4728" i="2"/>
  <c r="J4728" i="2"/>
  <c r="C4728" i="2"/>
  <c r="N4727" i="2"/>
  <c r="L4727" i="2"/>
  <c r="M4727" i="2" s="1"/>
  <c r="K4727" i="2"/>
  <c r="J4727" i="2"/>
  <c r="C4727" i="2"/>
  <c r="N4726" i="2"/>
  <c r="L4726" i="2"/>
  <c r="M4726" i="2" s="1"/>
  <c r="K4726" i="2"/>
  <c r="J4726" i="2"/>
  <c r="C4726" i="2"/>
  <c r="N4725" i="2"/>
  <c r="L4725" i="2"/>
  <c r="M4725" i="2" s="1"/>
  <c r="K4725" i="2"/>
  <c r="J4725" i="2"/>
  <c r="C4725" i="2"/>
  <c r="N4724" i="2"/>
  <c r="M4724" i="2"/>
  <c r="L4724" i="2"/>
  <c r="K4724" i="2"/>
  <c r="J4724" i="2"/>
  <c r="C4724" i="2"/>
  <c r="N4723" i="2"/>
  <c r="L4723" i="2"/>
  <c r="M4723" i="2" s="1"/>
  <c r="K4723" i="2"/>
  <c r="J4723" i="2"/>
  <c r="C4723" i="2"/>
  <c r="N4722" i="2"/>
  <c r="L4722" i="2"/>
  <c r="M4722" i="2" s="1"/>
  <c r="K4722" i="2"/>
  <c r="J4722" i="2"/>
  <c r="C4722" i="2"/>
  <c r="N4721" i="2"/>
  <c r="M4721" i="2"/>
  <c r="L4721" i="2"/>
  <c r="K4721" i="2"/>
  <c r="J4721" i="2"/>
  <c r="C4721" i="2"/>
  <c r="N4720" i="2"/>
  <c r="M4720" i="2"/>
  <c r="L4720" i="2"/>
  <c r="K4720" i="2"/>
  <c r="J4720" i="2"/>
  <c r="C4720" i="2"/>
  <c r="N4719" i="2"/>
  <c r="L4719" i="2"/>
  <c r="M4719" i="2" s="1"/>
  <c r="K4719" i="2"/>
  <c r="J4719" i="2"/>
  <c r="C4719" i="2"/>
  <c r="N4718" i="2"/>
  <c r="M4718" i="2"/>
  <c r="L4718" i="2"/>
  <c r="K4718" i="2"/>
  <c r="J4718" i="2"/>
  <c r="C4718" i="2"/>
  <c r="N4717" i="2"/>
  <c r="L4717" i="2"/>
  <c r="M4717" i="2" s="1"/>
  <c r="K4717" i="2"/>
  <c r="J4717" i="2"/>
  <c r="C4717" i="2"/>
  <c r="N4716" i="2"/>
  <c r="M4716" i="2"/>
  <c r="L4716" i="2"/>
  <c r="K4716" i="2"/>
  <c r="J4716" i="2"/>
  <c r="C4716" i="2"/>
  <c r="N4715" i="2"/>
  <c r="L4715" i="2"/>
  <c r="M4715" i="2" s="1"/>
  <c r="K4715" i="2"/>
  <c r="J4715" i="2"/>
  <c r="C4715" i="2"/>
  <c r="N4714" i="2"/>
  <c r="L4714" i="2"/>
  <c r="M4714" i="2" s="1"/>
  <c r="K4714" i="2"/>
  <c r="J4714" i="2"/>
  <c r="C4714" i="2"/>
  <c r="N4713" i="2"/>
  <c r="L4713" i="2"/>
  <c r="M4713" i="2" s="1"/>
  <c r="K4713" i="2"/>
  <c r="J4713" i="2"/>
  <c r="C4713" i="2"/>
  <c r="N4712" i="2"/>
  <c r="M4712" i="2"/>
  <c r="L4712" i="2"/>
  <c r="K4712" i="2"/>
  <c r="J4712" i="2"/>
  <c r="C4712" i="2"/>
  <c r="N4711" i="2"/>
  <c r="L4711" i="2"/>
  <c r="M4711" i="2" s="1"/>
  <c r="K4711" i="2"/>
  <c r="J4711" i="2"/>
  <c r="C4711" i="2"/>
  <c r="N4710" i="2"/>
  <c r="L4710" i="2"/>
  <c r="M4710" i="2" s="1"/>
  <c r="K4710" i="2"/>
  <c r="J4710" i="2"/>
  <c r="C4710" i="2"/>
  <c r="N4709" i="2"/>
  <c r="L4709" i="2"/>
  <c r="M4709" i="2" s="1"/>
  <c r="K4709" i="2"/>
  <c r="J4709" i="2"/>
  <c r="C4709" i="2"/>
  <c r="N4708" i="2"/>
  <c r="M4708" i="2"/>
  <c r="L4708" i="2"/>
  <c r="K4708" i="2"/>
  <c r="J4708" i="2"/>
  <c r="C4708" i="2"/>
  <c r="N4707" i="2"/>
  <c r="L4707" i="2"/>
  <c r="M4707" i="2" s="1"/>
  <c r="K4707" i="2"/>
  <c r="J4707" i="2"/>
  <c r="C4707" i="2"/>
  <c r="N4706" i="2"/>
  <c r="M4706" i="2"/>
  <c r="L4706" i="2"/>
  <c r="K4706" i="2"/>
  <c r="J4706" i="2"/>
  <c r="C4706" i="2"/>
  <c r="N4705" i="2"/>
  <c r="L4705" i="2"/>
  <c r="M4705" i="2" s="1"/>
  <c r="K4705" i="2"/>
  <c r="J4705" i="2"/>
  <c r="C4705" i="2"/>
  <c r="N4704" i="2"/>
  <c r="L4704" i="2"/>
  <c r="M4704" i="2" s="1"/>
  <c r="K4704" i="2"/>
  <c r="J4704" i="2"/>
  <c r="C4704" i="2"/>
  <c r="N4703" i="2"/>
  <c r="L4703" i="2"/>
  <c r="M4703" i="2" s="1"/>
  <c r="K4703" i="2"/>
  <c r="J4703" i="2"/>
  <c r="C4703" i="2"/>
  <c r="N4702" i="2"/>
  <c r="L4702" i="2"/>
  <c r="M4702" i="2" s="1"/>
  <c r="K4702" i="2"/>
  <c r="J4702" i="2"/>
  <c r="C4702" i="2"/>
  <c r="N4701" i="2"/>
  <c r="L4701" i="2"/>
  <c r="M4701" i="2" s="1"/>
  <c r="K4701" i="2"/>
  <c r="J4701" i="2"/>
  <c r="C4701" i="2"/>
  <c r="N4700" i="2"/>
  <c r="L4700" i="2"/>
  <c r="M4700" i="2" s="1"/>
  <c r="K4700" i="2"/>
  <c r="J4700" i="2"/>
  <c r="C4700" i="2"/>
  <c r="N4699" i="2"/>
  <c r="L4699" i="2"/>
  <c r="M4699" i="2" s="1"/>
  <c r="K4699" i="2"/>
  <c r="J4699" i="2"/>
  <c r="C4699" i="2"/>
  <c r="N4698" i="2"/>
  <c r="L4698" i="2"/>
  <c r="M4698" i="2" s="1"/>
  <c r="K4698" i="2"/>
  <c r="J4698" i="2"/>
  <c r="C4698" i="2"/>
  <c r="N4697" i="2"/>
  <c r="L4697" i="2"/>
  <c r="M4697" i="2" s="1"/>
  <c r="K4697" i="2"/>
  <c r="J4697" i="2"/>
  <c r="C4697" i="2"/>
  <c r="N4696" i="2"/>
  <c r="M4696" i="2"/>
  <c r="L4696" i="2"/>
  <c r="K4696" i="2"/>
  <c r="J4696" i="2"/>
  <c r="C4696" i="2"/>
  <c r="N4695" i="2"/>
  <c r="L4695" i="2"/>
  <c r="M4695" i="2" s="1"/>
  <c r="K4695" i="2"/>
  <c r="J4695" i="2"/>
  <c r="C4695" i="2"/>
  <c r="N4694" i="2"/>
  <c r="L4694" i="2"/>
  <c r="M4694" i="2" s="1"/>
  <c r="K4694" i="2"/>
  <c r="J4694" i="2"/>
  <c r="C4694" i="2"/>
  <c r="N4693" i="2"/>
  <c r="L4693" i="2"/>
  <c r="M4693" i="2" s="1"/>
  <c r="K4693" i="2"/>
  <c r="J4693" i="2"/>
  <c r="C4693" i="2"/>
  <c r="N4692" i="2"/>
  <c r="L4692" i="2"/>
  <c r="M4692" i="2" s="1"/>
  <c r="K4692" i="2"/>
  <c r="J4692" i="2"/>
  <c r="C4692" i="2"/>
  <c r="N4691" i="2"/>
  <c r="L4691" i="2"/>
  <c r="M4691" i="2" s="1"/>
  <c r="K4691" i="2"/>
  <c r="J4691" i="2"/>
  <c r="C4691" i="2"/>
  <c r="N4690" i="2"/>
  <c r="L4690" i="2"/>
  <c r="M4690" i="2" s="1"/>
  <c r="K4690" i="2"/>
  <c r="J4690" i="2"/>
  <c r="C4690" i="2"/>
  <c r="N4689" i="2"/>
  <c r="L4689" i="2"/>
  <c r="M4689" i="2" s="1"/>
  <c r="K4689" i="2"/>
  <c r="J4689" i="2"/>
  <c r="C4689" i="2"/>
  <c r="N4688" i="2"/>
  <c r="M4688" i="2"/>
  <c r="L4688" i="2"/>
  <c r="K4688" i="2"/>
  <c r="J4688" i="2"/>
  <c r="C4688" i="2"/>
  <c r="N4687" i="2"/>
  <c r="L4687" i="2"/>
  <c r="M4687" i="2" s="1"/>
  <c r="K4687" i="2"/>
  <c r="J4687" i="2"/>
  <c r="C4687" i="2"/>
  <c r="N4686" i="2"/>
  <c r="M4686" i="2"/>
  <c r="L4686" i="2"/>
  <c r="K4686" i="2"/>
  <c r="J4686" i="2"/>
  <c r="C4686" i="2"/>
  <c r="N4685" i="2"/>
  <c r="L4685" i="2"/>
  <c r="M4685" i="2" s="1"/>
  <c r="K4685" i="2"/>
  <c r="J4685" i="2"/>
  <c r="C4685" i="2"/>
  <c r="N4684" i="2"/>
  <c r="L4684" i="2"/>
  <c r="M4684" i="2" s="1"/>
  <c r="K4684" i="2"/>
  <c r="J4684" i="2"/>
  <c r="C4684" i="2"/>
  <c r="N4683" i="2"/>
  <c r="L4683" i="2"/>
  <c r="M4683" i="2" s="1"/>
  <c r="K4683" i="2"/>
  <c r="J4683" i="2"/>
  <c r="C4683" i="2"/>
  <c r="N4682" i="2"/>
  <c r="M4682" i="2"/>
  <c r="L4682" i="2"/>
  <c r="K4682" i="2"/>
  <c r="J4682" i="2"/>
  <c r="C4682" i="2"/>
  <c r="N4681" i="2"/>
  <c r="L4681" i="2"/>
  <c r="M4681" i="2" s="1"/>
  <c r="K4681" i="2"/>
  <c r="J4681" i="2"/>
  <c r="C4681" i="2"/>
  <c r="N4680" i="2"/>
  <c r="L4680" i="2"/>
  <c r="M4680" i="2" s="1"/>
  <c r="K4680" i="2"/>
  <c r="J4680" i="2"/>
  <c r="C4680" i="2"/>
  <c r="N4679" i="2"/>
  <c r="L4679" i="2"/>
  <c r="M4679" i="2" s="1"/>
  <c r="K4679" i="2"/>
  <c r="J4679" i="2"/>
  <c r="C4679" i="2"/>
  <c r="N4678" i="2"/>
  <c r="M4678" i="2"/>
  <c r="L4678" i="2"/>
  <c r="K4678" i="2"/>
  <c r="J4678" i="2"/>
  <c r="C4678" i="2"/>
  <c r="N4677" i="2"/>
  <c r="M4677" i="2"/>
  <c r="L4677" i="2"/>
  <c r="K4677" i="2"/>
  <c r="J4677" i="2"/>
  <c r="C4677" i="2"/>
  <c r="N4676" i="2"/>
  <c r="L4676" i="2"/>
  <c r="M4676" i="2" s="1"/>
  <c r="K4676" i="2"/>
  <c r="J4676" i="2"/>
  <c r="C4676" i="2"/>
  <c r="N4675" i="2"/>
  <c r="L4675" i="2"/>
  <c r="M4675" i="2" s="1"/>
  <c r="K4675" i="2"/>
  <c r="J4675" i="2"/>
  <c r="C4675" i="2"/>
  <c r="N4674" i="2"/>
  <c r="M4674" i="2"/>
  <c r="L4674" i="2"/>
  <c r="K4674" i="2"/>
  <c r="J4674" i="2"/>
  <c r="C4674" i="2"/>
  <c r="N4673" i="2"/>
  <c r="L4673" i="2"/>
  <c r="M4673" i="2" s="1"/>
  <c r="K4673" i="2"/>
  <c r="J4673" i="2"/>
  <c r="C4673" i="2"/>
  <c r="N4672" i="2"/>
  <c r="L4672" i="2"/>
  <c r="M4672" i="2" s="1"/>
  <c r="K4672" i="2"/>
  <c r="J4672" i="2"/>
  <c r="C4672" i="2"/>
  <c r="N4671" i="2"/>
  <c r="L4671" i="2"/>
  <c r="M4671" i="2" s="1"/>
  <c r="K4671" i="2"/>
  <c r="J4671" i="2"/>
  <c r="C4671" i="2"/>
  <c r="N4670" i="2"/>
  <c r="L4670" i="2"/>
  <c r="M4670" i="2" s="1"/>
  <c r="K4670" i="2"/>
  <c r="J4670" i="2"/>
  <c r="C4670" i="2"/>
  <c r="N4669" i="2"/>
  <c r="L4669" i="2"/>
  <c r="M4669" i="2" s="1"/>
  <c r="K4669" i="2"/>
  <c r="J4669" i="2"/>
  <c r="C4669" i="2"/>
  <c r="N4668" i="2"/>
  <c r="L4668" i="2"/>
  <c r="M4668" i="2" s="1"/>
  <c r="K4668" i="2"/>
  <c r="J4668" i="2"/>
  <c r="C4668" i="2"/>
  <c r="N4667" i="2"/>
  <c r="M4667" i="2"/>
  <c r="L4667" i="2"/>
  <c r="K4667" i="2"/>
  <c r="J4667" i="2"/>
  <c r="C4667" i="2"/>
  <c r="N4666" i="2"/>
  <c r="M4666" i="2"/>
  <c r="L4666" i="2"/>
  <c r="K4666" i="2"/>
  <c r="J4666" i="2"/>
  <c r="C4666" i="2"/>
  <c r="N4665" i="2"/>
  <c r="L4665" i="2"/>
  <c r="M4665" i="2" s="1"/>
  <c r="K4665" i="2"/>
  <c r="J4665" i="2"/>
  <c r="C4665" i="2"/>
  <c r="N4664" i="2"/>
  <c r="L4664" i="2"/>
  <c r="M4664" i="2" s="1"/>
  <c r="K4664" i="2"/>
  <c r="J4664" i="2"/>
  <c r="C4664" i="2"/>
  <c r="N4663" i="2"/>
  <c r="M4663" i="2"/>
  <c r="L4663" i="2"/>
  <c r="K4663" i="2"/>
  <c r="J4663" i="2"/>
  <c r="C4663" i="2"/>
  <c r="N4662" i="2"/>
  <c r="M4662" i="2"/>
  <c r="L4662" i="2"/>
  <c r="K4662" i="2"/>
  <c r="J4662" i="2"/>
  <c r="C4662" i="2"/>
  <c r="N4661" i="2"/>
  <c r="L4661" i="2"/>
  <c r="M4661" i="2" s="1"/>
  <c r="K4661" i="2"/>
  <c r="J4661" i="2"/>
  <c r="C4661" i="2"/>
  <c r="N4660" i="2"/>
  <c r="L4660" i="2"/>
  <c r="M4660" i="2" s="1"/>
  <c r="K4660" i="2"/>
  <c r="J4660" i="2"/>
  <c r="C4660" i="2"/>
  <c r="N4659" i="2"/>
  <c r="M4659" i="2"/>
  <c r="L4659" i="2"/>
  <c r="K4659" i="2"/>
  <c r="J4659" i="2"/>
  <c r="C4659" i="2"/>
  <c r="N4658" i="2"/>
  <c r="M4658" i="2"/>
  <c r="L4658" i="2"/>
  <c r="K4658" i="2"/>
  <c r="J4658" i="2"/>
  <c r="C4658" i="2"/>
  <c r="N4657" i="2"/>
  <c r="L4657" i="2"/>
  <c r="M4657" i="2" s="1"/>
  <c r="K4657" i="2"/>
  <c r="J4657" i="2"/>
  <c r="C4657" i="2"/>
  <c r="N4656" i="2"/>
  <c r="L4656" i="2"/>
  <c r="M4656" i="2" s="1"/>
  <c r="K4656" i="2"/>
  <c r="J4656" i="2"/>
  <c r="C4656" i="2"/>
  <c r="N4655" i="2"/>
  <c r="M4655" i="2"/>
  <c r="L4655" i="2"/>
  <c r="K4655" i="2"/>
  <c r="J4655" i="2"/>
  <c r="C4655" i="2"/>
  <c r="N4654" i="2"/>
  <c r="L4654" i="2"/>
  <c r="M4654" i="2" s="1"/>
  <c r="K4654" i="2"/>
  <c r="J4654" i="2"/>
  <c r="C4654" i="2"/>
  <c r="N4653" i="2"/>
  <c r="L4653" i="2"/>
  <c r="M4653" i="2" s="1"/>
  <c r="K4653" i="2"/>
  <c r="J4653" i="2"/>
  <c r="C4653" i="2"/>
  <c r="N4652" i="2"/>
  <c r="M4652" i="2"/>
  <c r="L4652" i="2"/>
  <c r="K4652" i="2"/>
  <c r="J4652" i="2"/>
  <c r="C4652" i="2"/>
  <c r="N4651" i="2"/>
  <c r="L4651" i="2"/>
  <c r="M4651" i="2" s="1"/>
  <c r="K4651" i="2"/>
  <c r="J4651" i="2"/>
  <c r="C4651" i="2"/>
  <c r="N4650" i="2"/>
  <c r="L4650" i="2"/>
  <c r="M4650" i="2" s="1"/>
  <c r="K4650" i="2"/>
  <c r="J4650" i="2"/>
  <c r="C4650" i="2"/>
  <c r="N4649" i="2"/>
  <c r="L4649" i="2"/>
  <c r="M4649" i="2" s="1"/>
  <c r="K4649" i="2"/>
  <c r="J4649" i="2"/>
  <c r="C4649" i="2"/>
  <c r="N4648" i="2"/>
  <c r="L4648" i="2"/>
  <c r="M4648" i="2" s="1"/>
  <c r="K4648" i="2"/>
  <c r="J4648" i="2"/>
  <c r="C4648" i="2"/>
  <c r="N4647" i="2"/>
  <c r="L4647" i="2"/>
  <c r="M4647" i="2" s="1"/>
  <c r="K4647" i="2"/>
  <c r="J4647" i="2"/>
  <c r="C4647" i="2"/>
  <c r="N4646" i="2"/>
  <c r="L4646" i="2"/>
  <c r="M4646" i="2" s="1"/>
  <c r="K4646" i="2"/>
  <c r="J4646" i="2"/>
  <c r="C4646" i="2"/>
  <c r="N4645" i="2"/>
  <c r="M4645" i="2"/>
  <c r="L4645" i="2"/>
  <c r="K4645" i="2"/>
  <c r="J4645" i="2"/>
  <c r="C4645" i="2"/>
  <c r="N4644" i="2"/>
  <c r="M4644" i="2"/>
  <c r="L4644" i="2"/>
  <c r="K4644" i="2"/>
  <c r="J4644" i="2"/>
  <c r="C4644" i="2"/>
  <c r="N4643" i="2"/>
  <c r="L4643" i="2"/>
  <c r="M4643" i="2" s="1"/>
  <c r="K4643" i="2"/>
  <c r="J4643" i="2"/>
  <c r="C4643" i="2"/>
  <c r="N4642" i="2"/>
  <c r="L4642" i="2"/>
  <c r="M4642" i="2" s="1"/>
  <c r="K4642" i="2"/>
  <c r="J4642" i="2"/>
  <c r="C4642" i="2"/>
  <c r="N4641" i="2"/>
  <c r="L4641" i="2"/>
  <c r="M4641" i="2" s="1"/>
  <c r="K4641" i="2"/>
  <c r="J4641" i="2"/>
  <c r="C4641" i="2"/>
  <c r="N4640" i="2"/>
  <c r="L4640" i="2"/>
  <c r="M4640" i="2" s="1"/>
  <c r="K4640" i="2"/>
  <c r="J4640" i="2"/>
  <c r="C4640" i="2"/>
  <c r="N4639" i="2"/>
  <c r="M4639" i="2"/>
  <c r="L4639" i="2"/>
  <c r="K4639" i="2"/>
  <c r="J4639" i="2"/>
  <c r="C4639" i="2"/>
  <c r="N4638" i="2"/>
  <c r="L4638" i="2"/>
  <c r="M4638" i="2" s="1"/>
  <c r="K4638" i="2"/>
  <c r="J4638" i="2"/>
  <c r="C4638" i="2"/>
  <c r="N4637" i="2"/>
  <c r="L4637" i="2"/>
  <c r="M4637" i="2" s="1"/>
  <c r="K4637" i="2"/>
  <c r="J4637" i="2"/>
  <c r="C4637" i="2"/>
  <c r="N4636" i="2"/>
  <c r="M4636" i="2"/>
  <c r="L4636" i="2"/>
  <c r="K4636" i="2"/>
  <c r="J4636" i="2"/>
  <c r="C4636" i="2"/>
  <c r="N4635" i="2"/>
  <c r="M4635" i="2"/>
  <c r="L4635" i="2"/>
  <c r="K4635" i="2"/>
  <c r="J4635" i="2"/>
  <c r="C4635" i="2"/>
  <c r="N4634" i="2"/>
  <c r="M4634" i="2"/>
  <c r="L4634" i="2"/>
  <c r="K4634" i="2"/>
  <c r="J4634" i="2"/>
  <c r="C4634" i="2"/>
  <c r="N4633" i="2"/>
  <c r="L4633" i="2"/>
  <c r="M4633" i="2" s="1"/>
  <c r="K4633" i="2"/>
  <c r="J4633" i="2"/>
  <c r="C4633" i="2"/>
  <c r="N4632" i="2"/>
  <c r="M4632" i="2"/>
  <c r="L4632" i="2"/>
  <c r="K4632" i="2"/>
  <c r="J4632" i="2"/>
  <c r="C4632" i="2"/>
  <c r="N4631" i="2"/>
  <c r="M4631" i="2"/>
  <c r="L4631" i="2"/>
  <c r="K4631" i="2"/>
  <c r="J4631" i="2"/>
  <c r="C4631" i="2"/>
  <c r="N4630" i="2"/>
  <c r="L4630" i="2"/>
  <c r="M4630" i="2" s="1"/>
  <c r="K4630" i="2"/>
  <c r="J4630" i="2"/>
  <c r="C4630" i="2"/>
  <c r="N4629" i="2"/>
  <c r="L4629" i="2"/>
  <c r="M4629" i="2" s="1"/>
  <c r="K4629" i="2"/>
  <c r="J4629" i="2"/>
  <c r="C4629" i="2"/>
  <c r="N4628" i="2"/>
  <c r="L4628" i="2"/>
  <c r="M4628" i="2" s="1"/>
  <c r="K4628" i="2"/>
  <c r="J4628" i="2"/>
  <c r="C4628" i="2"/>
  <c r="N4627" i="2"/>
  <c r="L4627" i="2"/>
  <c r="M4627" i="2" s="1"/>
  <c r="K4627" i="2"/>
  <c r="J4627" i="2"/>
  <c r="C4627" i="2"/>
  <c r="N4626" i="2"/>
  <c r="L4626" i="2"/>
  <c r="M4626" i="2" s="1"/>
  <c r="K4626" i="2"/>
  <c r="J4626" i="2"/>
  <c r="C4626" i="2"/>
  <c r="N4625" i="2"/>
  <c r="L4625" i="2"/>
  <c r="M4625" i="2" s="1"/>
  <c r="K4625" i="2"/>
  <c r="J4625" i="2"/>
  <c r="C4625" i="2"/>
  <c r="N4624" i="2"/>
  <c r="L4624" i="2"/>
  <c r="M4624" i="2" s="1"/>
  <c r="K4624" i="2"/>
  <c r="J4624" i="2"/>
  <c r="C4624" i="2"/>
  <c r="N4623" i="2"/>
  <c r="L4623" i="2"/>
  <c r="M4623" i="2" s="1"/>
  <c r="K4623" i="2"/>
  <c r="J4623" i="2"/>
  <c r="C4623" i="2"/>
  <c r="N4622" i="2"/>
  <c r="L4622" i="2"/>
  <c r="M4622" i="2" s="1"/>
  <c r="K4622" i="2"/>
  <c r="J4622" i="2"/>
  <c r="C4622" i="2"/>
  <c r="N4621" i="2"/>
  <c r="L4621" i="2"/>
  <c r="M4621" i="2" s="1"/>
  <c r="K4621" i="2"/>
  <c r="J4621" i="2"/>
  <c r="C4621" i="2"/>
  <c r="N4620" i="2"/>
  <c r="L4620" i="2"/>
  <c r="M4620" i="2" s="1"/>
  <c r="K4620" i="2"/>
  <c r="J4620" i="2"/>
  <c r="C4620" i="2"/>
  <c r="N4619" i="2"/>
  <c r="M4619" i="2"/>
  <c r="L4619" i="2"/>
  <c r="K4619" i="2"/>
  <c r="J4619" i="2"/>
  <c r="C4619" i="2"/>
  <c r="N4618" i="2"/>
  <c r="M4618" i="2"/>
  <c r="L4618" i="2"/>
  <c r="K4618" i="2"/>
  <c r="J4618" i="2"/>
  <c r="C4618" i="2"/>
  <c r="N4617" i="2"/>
  <c r="L4617" i="2"/>
  <c r="M4617" i="2" s="1"/>
  <c r="K4617" i="2"/>
  <c r="J4617" i="2"/>
  <c r="C4617" i="2"/>
  <c r="N4616" i="2"/>
  <c r="L4616" i="2"/>
  <c r="M4616" i="2" s="1"/>
  <c r="K4616" i="2"/>
  <c r="J4616" i="2"/>
  <c r="C4616" i="2"/>
  <c r="N4615" i="2"/>
  <c r="M4615" i="2"/>
  <c r="L4615" i="2"/>
  <c r="K4615" i="2"/>
  <c r="J4615" i="2"/>
  <c r="C4615" i="2"/>
  <c r="N4614" i="2"/>
  <c r="M4614" i="2"/>
  <c r="L4614" i="2"/>
  <c r="K4614" i="2"/>
  <c r="J4614" i="2"/>
  <c r="C4614" i="2"/>
  <c r="N4613" i="2"/>
  <c r="M4613" i="2"/>
  <c r="L4613" i="2"/>
  <c r="K4613" i="2"/>
  <c r="J4613" i="2"/>
  <c r="C4613" i="2"/>
  <c r="N4612" i="2"/>
  <c r="L4612" i="2"/>
  <c r="M4612" i="2" s="1"/>
  <c r="K4612" i="2"/>
  <c r="J4612" i="2"/>
  <c r="C4612" i="2"/>
  <c r="N4611" i="2"/>
  <c r="L4611" i="2"/>
  <c r="M4611" i="2" s="1"/>
  <c r="K4611" i="2"/>
  <c r="J4611" i="2"/>
  <c r="C4611" i="2"/>
  <c r="Y4610" i="2" a="1"/>
  <c r="Y4610" i="2" s="1"/>
  <c r="X4610" i="2" a="1"/>
  <c r="X4610" i="2" s="1"/>
  <c r="N4610" i="2"/>
  <c r="L4610" i="2"/>
  <c r="M4610" i="2" s="1"/>
  <c r="K4610" i="2"/>
  <c r="J4610" i="2"/>
  <c r="C4610" i="2"/>
  <c r="N4609" i="2"/>
  <c r="L4609" i="2"/>
  <c r="M4609" i="2" s="1"/>
  <c r="K4609" i="2"/>
  <c r="J4609" i="2"/>
  <c r="C4609" i="2"/>
  <c r="N4608" i="2"/>
  <c r="L4608" i="2"/>
  <c r="M4608" i="2" s="1"/>
  <c r="K4608" i="2"/>
  <c r="J4608" i="2"/>
  <c r="C4608" i="2"/>
  <c r="N4607" i="2"/>
  <c r="L4607" i="2"/>
  <c r="M4607" i="2" s="1"/>
  <c r="K4607" i="2"/>
  <c r="J4607" i="2"/>
  <c r="C4607" i="2"/>
  <c r="N4606" i="2"/>
  <c r="L4606" i="2"/>
  <c r="M4606" i="2" s="1"/>
  <c r="K4606" i="2"/>
  <c r="J4606" i="2"/>
  <c r="C4606" i="2"/>
  <c r="N4605" i="2"/>
  <c r="L4605" i="2"/>
  <c r="M4605" i="2" s="1"/>
  <c r="K4605" i="2"/>
  <c r="J4605" i="2"/>
  <c r="C4605" i="2"/>
  <c r="N4604" i="2"/>
  <c r="M4604" i="2"/>
  <c r="L4604" i="2"/>
  <c r="K4604" i="2"/>
  <c r="J4604" i="2"/>
  <c r="C4604" i="2"/>
  <c r="N4603" i="2"/>
  <c r="L4603" i="2"/>
  <c r="M4603" i="2" s="1"/>
  <c r="K4603" i="2"/>
  <c r="J4603" i="2"/>
  <c r="C4603" i="2"/>
  <c r="N4602" i="2"/>
  <c r="M4602" i="2"/>
  <c r="L4602" i="2"/>
  <c r="K4602" i="2"/>
  <c r="J4602" i="2"/>
  <c r="C4602" i="2"/>
  <c r="N4601" i="2"/>
  <c r="L4601" i="2"/>
  <c r="M4601" i="2" s="1"/>
  <c r="K4601" i="2"/>
  <c r="J4601" i="2"/>
  <c r="C4601" i="2"/>
  <c r="N4600" i="2"/>
  <c r="L4600" i="2"/>
  <c r="M4600" i="2" s="1"/>
  <c r="K4600" i="2"/>
  <c r="J4600" i="2"/>
  <c r="C4600" i="2"/>
  <c r="N4599" i="2"/>
  <c r="L4599" i="2"/>
  <c r="M4599" i="2" s="1"/>
  <c r="K4599" i="2"/>
  <c r="J4599" i="2"/>
  <c r="C4599" i="2"/>
  <c r="N4598" i="2"/>
  <c r="L4598" i="2"/>
  <c r="M4598" i="2" s="1"/>
  <c r="K4598" i="2"/>
  <c r="J4598" i="2"/>
  <c r="C4598" i="2"/>
  <c r="N4597" i="2"/>
  <c r="L4597" i="2"/>
  <c r="M4597" i="2" s="1"/>
  <c r="K4597" i="2"/>
  <c r="J4597" i="2"/>
  <c r="C4597" i="2"/>
  <c r="N4596" i="2"/>
  <c r="L4596" i="2"/>
  <c r="M4596" i="2" s="1"/>
  <c r="K4596" i="2"/>
  <c r="J4596" i="2"/>
  <c r="C4596" i="2"/>
  <c r="N4595" i="2"/>
  <c r="L4595" i="2"/>
  <c r="M4595" i="2" s="1"/>
  <c r="K4595" i="2"/>
  <c r="J4595" i="2"/>
  <c r="C4595" i="2"/>
  <c r="N4594" i="2"/>
  <c r="M4594" i="2"/>
  <c r="L4594" i="2"/>
  <c r="K4594" i="2"/>
  <c r="J4594" i="2"/>
  <c r="C4594" i="2"/>
  <c r="N4593" i="2"/>
  <c r="L4593" i="2"/>
  <c r="M4593" i="2" s="1"/>
  <c r="K4593" i="2"/>
  <c r="J4593" i="2"/>
  <c r="C4593" i="2"/>
  <c r="N4592" i="2"/>
  <c r="L4592" i="2"/>
  <c r="M4592" i="2" s="1"/>
  <c r="K4592" i="2"/>
  <c r="J4592" i="2"/>
  <c r="C4592" i="2"/>
  <c r="N4591" i="2"/>
  <c r="L4591" i="2"/>
  <c r="M4591" i="2" s="1"/>
  <c r="K4591" i="2"/>
  <c r="J4591" i="2"/>
  <c r="C4591" i="2"/>
  <c r="N4590" i="2"/>
  <c r="M4590" i="2"/>
  <c r="L4590" i="2"/>
  <c r="K4590" i="2"/>
  <c r="J4590" i="2"/>
  <c r="C4590" i="2"/>
  <c r="N4589" i="2"/>
  <c r="L4589" i="2"/>
  <c r="M4589" i="2" s="1"/>
  <c r="K4589" i="2"/>
  <c r="J4589" i="2"/>
  <c r="C4589" i="2"/>
  <c r="N4588" i="2"/>
  <c r="L4588" i="2"/>
  <c r="M4588" i="2" s="1"/>
  <c r="K4588" i="2"/>
  <c r="J4588" i="2"/>
  <c r="C4588" i="2"/>
  <c r="N4587" i="2"/>
  <c r="L4587" i="2"/>
  <c r="M4587" i="2" s="1"/>
  <c r="K4587" i="2"/>
  <c r="J4587" i="2"/>
  <c r="C4587" i="2"/>
  <c r="N4586" i="2"/>
  <c r="L4586" i="2"/>
  <c r="M4586" i="2" s="1"/>
  <c r="K4586" i="2"/>
  <c r="J4586" i="2"/>
  <c r="C4586" i="2"/>
  <c r="N4585" i="2"/>
  <c r="L4585" i="2"/>
  <c r="M4585" i="2" s="1"/>
  <c r="K4585" i="2"/>
  <c r="J4585" i="2"/>
  <c r="C4585" i="2"/>
  <c r="N4584" i="2"/>
  <c r="L4584" i="2"/>
  <c r="M4584" i="2" s="1"/>
  <c r="K4584" i="2"/>
  <c r="J4584" i="2"/>
  <c r="C4584" i="2"/>
  <c r="N4583" i="2"/>
  <c r="L4583" i="2"/>
  <c r="M4583" i="2" s="1"/>
  <c r="K4583" i="2"/>
  <c r="J4583" i="2"/>
  <c r="C4583" i="2"/>
  <c r="N4582" i="2"/>
  <c r="L4582" i="2"/>
  <c r="M4582" i="2" s="1"/>
  <c r="K4582" i="2"/>
  <c r="J4582" i="2"/>
  <c r="C4582" i="2"/>
  <c r="N4581" i="2"/>
  <c r="L4581" i="2"/>
  <c r="M4581" i="2" s="1"/>
  <c r="K4581" i="2"/>
  <c r="J4581" i="2"/>
  <c r="C4581" i="2"/>
  <c r="N4580" i="2"/>
  <c r="L4580" i="2"/>
  <c r="M4580" i="2" s="1"/>
  <c r="K4580" i="2"/>
  <c r="J4580" i="2"/>
  <c r="C4580" i="2"/>
  <c r="N4579" i="2"/>
  <c r="L4579" i="2"/>
  <c r="M4579" i="2" s="1"/>
  <c r="K4579" i="2"/>
  <c r="J4579" i="2"/>
  <c r="C4579" i="2"/>
  <c r="N4578" i="2"/>
  <c r="L4578" i="2"/>
  <c r="M4578" i="2" s="1"/>
  <c r="K4578" i="2"/>
  <c r="J4578" i="2"/>
  <c r="C4578" i="2"/>
  <c r="N4577" i="2"/>
  <c r="L4577" i="2"/>
  <c r="M4577" i="2" s="1"/>
  <c r="K4577" i="2"/>
  <c r="J4577" i="2"/>
  <c r="C4577" i="2"/>
  <c r="N4576" i="2"/>
  <c r="L4576" i="2"/>
  <c r="M4576" i="2" s="1"/>
  <c r="K4576" i="2"/>
  <c r="J4576" i="2"/>
  <c r="C4576" i="2"/>
  <c r="N4575" i="2"/>
  <c r="L4575" i="2"/>
  <c r="M4575" i="2" s="1"/>
  <c r="K4575" i="2"/>
  <c r="J4575" i="2"/>
  <c r="C4575" i="2"/>
  <c r="N4574" i="2"/>
  <c r="L4574" i="2"/>
  <c r="M4574" i="2" s="1"/>
  <c r="K4574" i="2"/>
  <c r="J4574" i="2"/>
  <c r="C4574" i="2"/>
  <c r="N4573" i="2"/>
  <c r="L4573" i="2"/>
  <c r="M4573" i="2" s="1"/>
  <c r="K4573" i="2"/>
  <c r="J4573" i="2"/>
  <c r="C4573" i="2"/>
  <c r="N4572" i="2"/>
  <c r="L4572" i="2"/>
  <c r="M4572" i="2" s="1"/>
  <c r="K4572" i="2"/>
  <c r="J4572" i="2"/>
  <c r="C4572" i="2"/>
  <c r="N4571" i="2"/>
  <c r="L4571" i="2"/>
  <c r="M4571" i="2" s="1"/>
  <c r="K4571" i="2"/>
  <c r="J4571" i="2"/>
  <c r="C4571" i="2"/>
  <c r="N4570" i="2"/>
  <c r="L4570" i="2"/>
  <c r="M4570" i="2" s="1"/>
  <c r="K4570" i="2"/>
  <c r="J4570" i="2"/>
  <c r="C4570" i="2"/>
  <c r="N4569" i="2"/>
  <c r="L4569" i="2"/>
  <c r="M4569" i="2" s="1"/>
  <c r="K4569" i="2"/>
  <c r="J4569" i="2"/>
  <c r="C4569" i="2"/>
  <c r="N4568" i="2"/>
  <c r="L4568" i="2"/>
  <c r="M4568" i="2" s="1"/>
  <c r="K4568" i="2"/>
  <c r="J4568" i="2"/>
  <c r="C4568" i="2"/>
  <c r="N4567" i="2"/>
  <c r="M4567" i="2"/>
  <c r="L4567" i="2"/>
  <c r="K4567" i="2"/>
  <c r="J4567" i="2"/>
  <c r="C4567" i="2"/>
  <c r="N4566" i="2"/>
  <c r="L4566" i="2"/>
  <c r="M4566" i="2" s="1"/>
  <c r="K4566" i="2"/>
  <c r="J4566" i="2"/>
  <c r="C4566" i="2"/>
  <c r="N4565" i="2"/>
  <c r="L4565" i="2"/>
  <c r="M4565" i="2" s="1"/>
  <c r="K4565" i="2"/>
  <c r="J4565" i="2"/>
  <c r="C4565" i="2"/>
  <c r="N4564" i="2"/>
  <c r="L4564" i="2"/>
  <c r="M4564" i="2" s="1"/>
  <c r="K4564" i="2"/>
  <c r="J4564" i="2"/>
  <c r="C4564" i="2"/>
  <c r="N4563" i="2"/>
  <c r="L4563" i="2"/>
  <c r="M4563" i="2" s="1"/>
  <c r="K4563" i="2"/>
  <c r="J4563" i="2"/>
  <c r="C4563" i="2"/>
  <c r="N4562" i="2"/>
  <c r="L4562" i="2"/>
  <c r="M4562" i="2" s="1"/>
  <c r="K4562" i="2"/>
  <c r="J4562" i="2"/>
  <c r="C4562" i="2"/>
  <c r="N4561" i="2"/>
  <c r="L4561" i="2"/>
  <c r="M4561" i="2" s="1"/>
  <c r="K4561" i="2"/>
  <c r="J4561" i="2"/>
  <c r="C4561" i="2"/>
  <c r="N4560" i="2"/>
  <c r="L4560" i="2"/>
  <c r="M4560" i="2" s="1"/>
  <c r="K4560" i="2"/>
  <c r="J4560" i="2"/>
  <c r="C4560" i="2"/>
  <c r="N4559" i="2"/>
  <c r="M4559" i="2"/>
  <c r="L4559" i="2"/>
  <c r="K4559" i="2"/>
  <c r="J4559" i="2"/>
  <c r="C4559" i="2"/>
  <c r="N4558" i="2"/>
  <c r="L4558" i="2"/>
  <c r="M4558" i="2" s="1"/>
  <c r="K4558" i="2"/>
  <c r="J4558" i="2"/>
  <c r="C4558" i="2"/>
  <c r="N4557" i="2"/>
  <c r="L4557" i="2"/>
  <c r="M4557" i="2" s="1"/>
  <c r="K4557" i="2"/>
  <c r="J4557" i="2"/>
  <c r="C4557" i="2"/>
  <c r="N4556" i="2"/>
  <c r="M4556" i="2"/>
  <c r="L4556" i="2"/>
  <c r="K4556" i="2"/>
  <c r="J4556" i="2"/>
  <c r="C4556" i="2"/>
  <c r="N4555" i="2"/>
  <c r="L4555" i="2"/>
  <c r="M4555" i="2" s="1"/>
  <c r="K4555" i="2"/>
  <c r="J4555" i="2"/>
  <c r="C4555" i="2"/>
  <c r="N4554" i="2"/>
  <c r="L4554" i="2"/>
  <c r="M4554" i="2" s="1"/>
  <c r="K4554" i="2"/>
  <c r="J4554" i="2"/>
  <c r="C4554" i="2"/>
  <c r="N4553" i="2"/>
  <c r="L4553" i="2"/>
  <c r="M4553" i="2" s="1"/>
  <c r="K4553" i="2"/>
  <c r="J4553" i="2"/>
  <c r="C4553" i="2"/>
  <c r="N4552" i="2"/>
  <c r="L4552" i="2"/>
  <c r="M4552" i="2" s="1"/>
  <c r="K4552" i="2"/>
  <c r="J4552" i="2"/>
  <c r="C4552" i="2"/>
  <c r="N4551" i="2"/>
  <c r="L4551" i="2"/>
  <c r="M4551" i="2" s="1"/>
  <c r="K4551" i="2"/>
  <c r="J4551" i="2"/>
  <c r="C4551" i="2"/>
  <c r="N4550" i="2"/>
  <c r="L4550" i="2"/>
  <c r="M4550" i="2" s="1"/>
  <c r="K4550" i="2"/>
  <c r="J4550" i="2"/>
  <c r="C4550" i="2"/>
  <c r="N4549" i="2"/>
  <c r="L4549" i="2"/>
  <c r="M4549" i="2" s="1"/>
  <c r="K4549" i="2"/>
  <c r="J4549" i="2"/>
  <c r="C4549" i="2"/>
  <c r="N4548" i="2"/>
  <c r="L4548" i="2"/>
  <c r="M4548" i="2" s="1"/>
  <c r="K4548" i="2"/>
  <c r="J4548" i="2"/>
  <c r="C4548" i="2"/>
  <c r="N4547" i="2"/>
  <c r="M4547" i="2"/>
  <c r="L4547" i="2"/>
  <c r="K4547" i="2"/>
  <c r="J4547" i="2"/>
  <c r="C4547" i="2"/>
  <c r="N4546" i="2"/>
  <c r="L4546" i="2"/>
  <c r="M4546" i="2" s="1"/>
  <c r="K4546" i="2"/>
  <c r="J4546" i="2"/>
  <c r="C4546" i="2"/>
  <c r="N4545" i="2"/>
  <c r="L4545" i="2"/>
  <c r="M4545" i="2" s="1"/>
  <c r="K4545" i="2"/>
  <c r="J4545" i="2"/>
  <c r="C4545" i="2"/>
  <c r="N4544" i="2"/>
  <c r="L4544" i="2"/>
  <c r="M4544" i="2" s="1"/>
  <c r="K4544" i="2"/>
  <c r="J4544" i="2"/>
  <c r="C4544" i="2"/>
  <c r="N4543" i="2"/>
  <c r="M4543" i="2"/>
  <c r="L4543" i="2"/>
  <c r="K4543" i="2"/>
  <c r="J4543" i="2"/>
  <c r="C4543" i="2"/>
  <c r="N4542" i="2"/>
  <c r="L4542" i="2"/>
  <c r="M4542" i="2" s="1"/>
  <c r="K4542" i="2"/>
  <c r="J4542" i="2"/>
  <c r="C4542" i="2"/>
  <c r="N4541" i="2"/>
  <c r="L4541" i="2"/>
  <c r="M4541" i="2" s="1"/>
  <c r="K4541" i="2"/>
  <c r="J4541" i="2"/>
  <c r="C4541" i="2"/>
  <c r="N4540" i="2"/>
  <c r="M4540" i="2"/>
  <c r="L4540" i="2"/>
  <c r="K4540" i="2"/>
  <c r="J4540" i="2"/>
  <c r="C4540" i="2"/>
  <c r="N4539" i="2"/>
  <c r="M4539" i="2"/>
  <c r="L4539" i="2"/>
  <c r="K4539" i="2"/>
  <c r="J4539" i="2"/>
  <c r="C4539" i="2"/>
  <c r="N4538" i="2"/>
  <c r="L4538" i="2"/>
  <c r="M4538" i="2" s="1"/>
  <c r="K4538" i="2"/>
  <c r="J4538" i="2"/>
  <c r="C4538" i="2"/>
  <c r="N4537" i="2"/>
  <c r="L4537" i="2"/>
  <c r="M4537" i="2" s="1"/>
  <c r="K4537" i="2"/>
  <c r="J4537" i="2"/>
  <c r="C4537" i="2"/>
  <c r="N4536" i="2"/>
  <c r="L4536" i="2"/>
  <c r="M4536" i="2" s="1"/>
  <c r="K4536" i="2"/>
  <c r="J4536" i="2"/>
  <c r="C4536" i="2"/>
  <c r="N4535" i="2"/>
  <c r="M4535" i="2"/>
  <c r="L4535" i="2"/>
  <c r="K4535" i="2"/>
  <c r="J4535" i="2"/>
  <c r="C4535" i="2"/>
  <c r="N4534" i="2"/>
  <c r="L4534" i="2"/>
  <c r="M4534" i="2" s="1"/>
  <c r="K4534" i="2"/>
  <c r="J4534" i="2"/>
  <c r="C4534" i="2"/>
  <c r="N4533" i="2"/>
  <c r="L4533" i="2"/>
  <c r="M4533" i="2" s="1"/>
  <c r="K4533" i="2"/>
  <c r="J4533" i="2"/>
  <c r="C4533" i="2"/>
  <c r="N4532" i="2"/>
  <c r="L4532" i="2"/>
  <c r="M4532" i="2" s="1"/>
  <c r="K4532" i="2"/>
  <c r="J4532" i="2"/>
  <c r="C4532" i="2"/>
  <c r="N4531" i="2"/>
  <c r="M4531" i="2"/>
  <c r="L4531" i="2"/>
  <c r="K4531" i="2"/>
  <c r="J4531" i="2"/>
  <c r="C4531" i="2"/>
  <c r="N4530" i="2"/>
  <c r="L4530" i="2"/>
  <c r="M4530" i="2" s="1"/>
  <c r="K4530" i="2"/>
  <c r="J4530" i="2"/>
  <c r="C4530" i="2"/>
  <c r="N4529" i="2"/>
  <c r="L4529" i="2"/>
  <c r="M4529" i="2" s="1"/>
  <c r="K4529" i="2"/>
  <c r="J4529" i="2"/>
  <c r="C4529" i="2"/>
  <c r="N4528" i="2"/>
  <c r="L4528" i="2"/>
  <c r="M4528" i="2" s="1"/>
  <c r="K4528" i="2"/>
  <c r="J4528" i="2"/>
  <c r="C4528" i="2"/>
  <c r="N4527" i="2"/>
  <c r="L4527" i="2"/>
  <c r="M4527" i="2" s="1"/>
  <c r="K4527" i="2"/>
  <c r="J4527" i="2"/>
  <c r="C4527" i="2"/>
  <c r="N4526" i="2"/>
  <c r="L4526" i="2"/>
  <c r="M4526" i="2" s="1"/>
  <c r="K4526" i="2"/>
  <c r="J4526" i="2"/>
  <c r="C4526" i="2"/>
  <c r="N4525" i="2"/>
  <c r="L4525" i="2"/>
  <c r="M4525" i="2" s="1"/>
  <c r="K4525" i="2"/>
  <c r="J4525" i="2"/>
  <c r="C4525" i="2"/>
  <c r="N4524" i="2"/>
  <c r="L4524" i="2"/>
  <c r="M4524" i="2" s="1"/>
  <c r="K4524" i="2"/>
  <c r="J4524" i="2"/>
  <c r="C4524" i="2"/>
  <c r="N4523" i="2"/>
  <c r="L4523" i="2"/>
  <c r="M4523" i="2" s="1"/>
  <c r="K4523" i="2"/>
  <c r="J4523" i="2"/>
  <c r="C4523" i="2"/>
  <c r="N4522" i="2"/>
  <c r="L4522" i="2"/>
  <c r="M4522" i="2" s="1"/>
  <c r="K4522" i="2"/>
  <c r="J4522" i="2"/>
  <c r="C4522" i="2"/>
  <c r="N4521" i="2"/>
  <c r="L4521" i="2"/>
  <c r="M4521" i="2" s="1"/>
  <c r="K4521" i="2"/>
  <c r="J4521" i="2"/>
  <c r="C4521" i="2"/>
  <c r="N4520" i="2"/>
  <c r="L4520" i="2"/>
  <c r="M4520" i="2" s="1"/>
  <c r="K4520" i="2"/>
  <c r="J4520" i="2"/>
  <c r="C4520" i="2"/>
  <c r="N4519" i="2"/>
  <c r="L4519" i="2"/>
  <c r="M4519" i="2" s="1"/>
  <c r="K4519" i="2"/>
  <c r="J4519" i="2"/>
  <c r="C4519" i="2"/>
  <c r="N4518" i="2"/>
  <c r="L4518" i="2"/>
  <c r="M4518" i="2" s="1"/>
  <c r="K4518" i="2"/>
  <c r="J4518" i="2"/>
  <c r="C4518" i="2"/>
  <c r="N4517" i="2"/>
  <c r="L4517" i="2"/>
  <c r="M4517" i="2" s="1"/>
  <c r="K4517" i="2"/>
  <c r="J4517" i="2"/>
  <c r="C4517" i="2"/>
  <c r="N4516" i="2"/>
  <c r="L4516" i="2"/>
  <c r="M4516" i="2" s="1"/>
  <c r="K4516" i="2"/>
  <c r="J4516" i="2"/>
  <c r="C4516" i="2"/>
  <c r="N4515" i="2"/>
  <c r="L4515" i="2"/>
  <c r="M4515" i="2" s="1"/>
  <c r="K4515" i="2"/>
  <c r="J4515" i="2"/>
  <c r="C4515" i="2"/>
  <c r="N4514" i="2"/>
  <c r="L4514" i="2"/>
  <c r="M4514" i="2" s="1"/>
  <c r="K4514" i="2"/>
  <c r="J4514" i="2"/>
  <c r="C4514" i="2"/>
  <c r="N4513" i="2"/>
  <c r="L4513" i="2"/>
  <c r="M4513" i="2" s="1"/>
  <c r="K4513" i="2"/>
  <c r="J4513" i="2"/>
  <c r="C4513" i="2"/>
  <c r="N4512" i="2"/>
  <c r="L4512" i="2"/>
  <c r="M4512" i="2" s="1"/>
  <c r="K4512" i="2"/>
  <c r="J4512" i="2"/>
  <c r="C4512" i="2"/>
  <c r="N4511" i="2"/>
  <c r="M4511" i="2"/>
  <c r="L4511" i="2"/>
  <c r="K4511" i="2"/>
  <c r="J4511" i="2"/>
  <c r="C4511" i="2"/>
  <c r="N4510" i="2"/>
  <c r="L4510" i="2"/>
  <c r="M4510" i="2" s="1"/>
  <c r="K4510" i="2"/>
  <c r="J4510" i="2"/>
  <c r="C4510" i="2"/>
  <c r="N4509" i="2"/>
  <c r="L4509" i="2"/>
  <c r="M4509" i="2" s="1"/>
  <c r="K4509" i="2"/>
  <c r="J4509" i="2"/>
  <c r="C4509" i="2"/>
  <c r="N4508" i="2"/>
  <c r="M4508" i="2"/>
  <c r="L4508" i="2"/>
  <c r="K4508" i="2"/>
  <c r="J4508" i="2"/>
  <c r="C4508" i="2"/>
  <c r="N4507" i="2"/>
  <c r="M4507" i="2"/>
  <c r="L4507" i="2"/>
  <c r="K4507" i="2"/>
  <c r="J4507" i="2"/>
  <c r="C4507" i="2"/>
  <c r="N4506" i="2"/>
  <c r="L4506" i="2"/>
  <c r="M4506" i="2" s="1"/>
  <c r="K4506" i="2"/>
  <c r="J4506" i="2"/>
  <c r="C4506" i="2"/>
  <c r="N4505" i="2"/>
  <c r="L4505" i="2"/>
  <c r="M4505" i="2" s="1"/>
  <c r="K4505" i="2"/>
  <c r="J4505" i="2"/>
  <c r="C4505" i="2"/>
  <c r="N4504" i="2"/>
  <c r="L4504" i="2"/>
  <c r="M4504" i="2" s="1"/>
  <c r="K4504" i="2"/>
  <c r="J4504" i="2"/>
  <c r="C4504" i="2"/>
  <c r="N4503" i="2"/>
  <c r="L4503" i="2"/>
  <c r="M4503" i="2" s="1"/>
  <c r="K4503" i="2"/>
  <c r="J4503" i="2"/>
  <c r="C4503" i="2"/>
  <c r="N4502" i="2"/>
  <c r="L4502" i="2"/>
  <c r="M4502" i="2" s="1"/>
  <c r="K4502" i="2"/>
  <c r="J4502" i="2"/>
  <c r="C4502" i="2"/>
  <c r="N4501" i="2"/>
  <c r="L4501" i="2"/>
  <c r="M4501" i="2" s="1"/>
  <c r="K4501" i="2"/>
  <c r="J4501" i="2"/>
  <c r="C4501" i="2"/>
  <c r="N4500" i="2"/>
  <c r="L4500" i="2"/>
  <c r="M4500" i="2" s="1"/>
  <c r="K4500" i="2"/>
  <c r="J4500" i="2"/>
  <c r="C4500" i="2"/>
  <c r="N4499" i="2"/>
  <c r="L4499" i="2"/>
  <c r="M4499" i="2" s="1"/>
  <c r="K4499" i="2"/>
  <c r="J4499" i="2"/>
  <c r="C4499" i="2"/>
  <c r="N4498" i="2"/>
  <c r="M4498" i="2"/>
  <c r="L4498" i="2"/>
  <c r="K4498" i="2"/>
  <c r="J4498" i="2"/>
  <c r="C4498" i="2"/>
  <c r="N4497" i="2"/>
  <c r="L4497" i="2"/>
  <c r="M4497" i="2" s="1"/>
  <c r="K4497" i="2"/>
  <c r="J4497" i="2"/>
  <c r="C4497" i="2"/>
  <c r="N4496" i="2"/>
  <c r="M4496" i="2"/>
  <c r="L4496" i="2"/>
  <c r="K4496" i="2"/>
  <c r="J4496" i="2"/>
  <c r="C4496" i="2"/>
  <c r="N4495" i="2"/>
  <c r="M4495" i="2"/>
  <c r="L4495" i="2"/>
  <c r="K4495" i="2"/>
  <c r="J4495" i="2"/>
  <c r="C4495" i="2"/>
  <c r="N4494" i="2"/>
  <c r="M4494" i="2"/>
  <c r="L4494" i="2"/>
  <c r="K4494" i="2"/>
  <c r="J4494" i="2"/>
  <c r="C4494" i="2"/>
  <c r="N4493" i="2"/>
  <c r="L4493" i="2"/>
  <c r="M4493" i="2" s="1"/>
  <c r="K4493" i="2"/>
  <c r="J4493" i="2"/>
  <c r="C4493" i="2"/>
  <c r="N4492" i="2"/>
  <c r="L4492" i="2"/>
  <c r="M4492" i="2" s="1"/>
  <c r="K4492" i="2"/>
  <c r="J4492" i="2"/>
  <c r="C4492" i="2"/>
  <c r="Y4491" i="2" a="1"/>
  <c r="Y4491" i="2" s="1"/>
  <c r="X4491" i="2" a="1"/>
  <c r="X4491" i="2" s="1"/>
  <c r="X4492" i="2" s="1" a="1"/>
  <c r="X4492" i="2" s="1"/>
  <c r="N4491" i="2"/>
  <c r="M4491" i="2"/>
  <c r="L4491" i="2"/>
  <c r="K4491" i="2"/>
  <c r="J4491" i="2"/>
  <c r="C4491" i="2"/>
  <c r="N4490" i="2"/>
  <c r="M4490" i="2"/>
  <c r="L4490" i="2"/>
  <c r="K4490" i="2"/>
  <c r="J4490" i="2"/>
  <c r="C4490" i="2"/>
  <c r="N4489" i="2"/>
  <c r="L4489" i="2"/>
  <c r="M4489" i="2" s="1"/>
  <c r="K4489" i="2"/>
  <c r="J4489" i="2"/>
  <c r="C4489" i="2"/>
  <c r="N4488" i="2"/>
  <c r="L4488" i="2"/>
  <c r="M4488" i="2" s="1"/>
  <c r="K4488" i="2"/>
  <c r="J4488" i="2"/>
  <c r="C4488" i="2"/>
  <c r="N4487" i="2"/>
  <c r="M4487" i="2"/>
  <c r="L4487" i="2"/>
  <c r="K4487" i="2"/>
  <c r="J4487" i="2"/>
  <c r="C4487" i="2"/>
  <c r="N4486" i="2"/>
  <c r="L4486" i="2"/>
  <c r="M4486" i="2" s="1"/>
  <c r="K4486" i="2"/>
  <c r="J4486" i="2"/>
  <c r="C4486" i="2"/>
  <c r="N4485" i="2"/>
  <c r="L4485" i="2"/>
  <c r="M4485" i="2" s="1"/>
  <c r="K4485" i="2"/>
  <c r="J4485" i="2"/>
  <c r="C4485" i="2"/>
  <c r="N4484" i="2"/>
  <c r="L4484" i="2"/>
  <c r="M4484" i="2" s="1"/>
  <c r="K4484" i="2"/>
  <c r="J4484" i="2"/>
  <c r="C4484" i="2"/>
  <c r="N4483" i="2"/>
  <c r="L4483" i="2"/>
  <c r="M4483" i="2" s="1"/>
  <c r="K4483" i="2"/>
  <c r="J4483" i="2"/>
  <c r="C4483" i="2"/>
  <c r="N4482" i="2"/>
  <c r="M4482" i="2"/>
  <c r="L4482" i="2"/>
  <c r="K4482" i="2"/>
  <c r="J4482" i="2"/>
  <c r="C4482" i="2"/>
  <c r="N4481" i="2"/>
  <c r="L4481" i="2"/>
  <c r="M4481" i="2" s="1"/>
  <c r="K4481" i="2"/>
  <c r="J4481" i="2"/>
  <c r="C4481" i="2"/>
  <c r="N4480" i="2"/>
  <c r="L4480" i="2"/>
  <c r="M4480" i="2" s="1"/>
  <c r="K4480" i="2"/>
  <c r="J4480" i="2"/>
  <c r="C4480" i="2"/>
  <c r="N4479" i="2"/>
  <c r="M4479" i="2"/>
  <c r="L4479" i="2"/>
  <c r="K4479" i="2"/>
  <c r="J4479" i="2"/>
  <c r="N4478" i="2"/>
  <c r="M4478" i="2"/>
  <c r="L4478" i="2"/>
  <c r="K4478" i="2"/>
  <c r="J4478" i="2"/>
  <c r="C4478" i="2"/>
  <c r="N4477" i="2"/>
  <c r="L4477" i="2"/>
  <c r="M4477" i="2" s="1"/>
  <c r="K4477" i="2"/>
  <c r="J4477" i="2"/>
  <c r="C4477" i="2"/>
  <c r="N4476" i="2"/>
  <c r="M4476" i="2"/>
  <c r="L4476" i="2"/>
  <c r="K4476" i="2"/>
  <c r="J4476" i="2"/>
  <c r="C4476" i="2"/>
  <c r="N4475" i="2"/>
  <c r="M4475" i="2"/>
  <c r="L4475" i="2"/>
  <c r="K4475" i="2"/>
  <c r="J4475" i="2"/>
  <c r="C4475" i="2"/>
  <c r="N4474" i="2"/>
  <c r="M4474" i="2"/>
  <c r="L4474" i="2"/>
  <c r="K4474" i="2"/>
  <c r="J4474" i="2"/>
  <c r="C4474" i="2"/>
  <c r="N4473" i="2"/>
  <c r="L4473" i="2"/>
  <c r="M4473" i="2" s="1"/>
  <c r="K4473" i="2"/>
  <c r="J4473" i="2"/>
  <c r="C4473" i="2"/>
  <c r="N4472" i="2"/>
  <c r="L4472" i="2"/>
  <c r="M4472" i="2" s="1"/>
  <c r="K4472" i="2"/>
  <c r="J4472" i="2"/>
  <c r="C4472" i="2"/>
  <c r="N4471" i="2"/>
  <c r="M4471" i="2"/>
  <c r="L4471" i="2"/>
  <c r="K4471" i="2"/>
  <c r="J4471" i="2"/>
  <c r="C4471" i="2"/>
  <c r="N4470" i="2"/>
  <c r="L4470" i="2"/>
  <c r="M4470" i="2" s="1"/>
  <c r="K4470" i="2"/>
  <c r="J4470" i="2"/>
  <c r="C4470" i="2"/>
  <c r="N4469" i="2"/>
  <c r="L4469" i="2"/>
  <c r="M4469" i="2" s="1"/>
  <c r="K4469" i="2"/>
  <c r="J4469" i="2"/>
  <c r="C4469" i="2"/>
  <c r="N4468" i="2"/>
  <c r="L4468" i="2"/>
  <c r="M4468" i="2" s="1"/>
  <c r="K4468" i="2"/>
  <c r="J4468" i="2"/>
  <c r="C4468" i="2"/>
  <c r="N4467" i="2"/>
  <c r="L4467" i="2"/>
  <c r="M4467" i="2" s="1"/>
  <c r="K4467" i="2"/>
  <c r="J4467" i="2"/>
  <c r="C4467" i="2"/>
  <c r="N4466" i="2"/>
  <c r="M4466" i="2"/>
  <c r="L4466" i="2"/>
  <c r="K4466" i="2"/>
  <c r="J4466" i="2"/>
  <c r="C4466" i="2"/>
  <c r="N4465" i="2"/>
  <c r="M4465" i="2"/>
  <c r="L4465" i="2"/>
  <c r="K4465" i="2"/>
  <c r="J4465" i="2"/>
  <c r="C4465" i="2"/>
  <c r="N4464" i="2"/>
  <c r="L4464" i="2"/>
  <c r="M4464" i="2" s="1"/>
  <c r="K4464" i="2"/>
  <c r="J4464" i="2"/>
  <c r="C4464" i="2"/>
  <c r="N4463" i="2"/>
  <c r="L4463" i="2"/>
  <c r="M4463" i="2" s="1"/>
  <c r="K4463" i="2"/>
  <c r="J4463" i="2"/>
  <c r="C4463" i="2"/>
  <c r="N4462" i="2"/>
  <c r="L4462" i="2"/>
  <c r="M4462" i="2" s="1"/>
  <c r="K4462" i="2"/>
  <c r="J4462" i="2"/>
  <c r="C4462" i="2"/>
  <c r="N4461" i="2"/>
  <c r="L4461" i="2"/>
  <c r="M4461" i="2" s="1"/>
  <c r="K4461" i="2"/>
  <c r="J4461" i="2"/>
  <c r="C4461" i="2"/>
  <c r="N4460" i="2"/>
  <c r="L4460" i="2"/>
  <c r="M4460" i="2" s="1"/>
  <c r="K4460" i="2"/>
  <c r="J4460" i="2"/>
  <c r="C4460" i="2"/>
  <c r="N4459" i="2"/>
  <c r="M4459" i="2"/>
  <c r="L4459" i="2"/>
  <c r="K4459" i="2"/>
  <c r="J4459" i="2"/>
  <c r="C4459" i="2"/>
  <c r="N4458" i="2"/>
  <c r="M4458" i="2"/>
  <c r="L4458" i="2"/>
  <c r="K4458" i="2"/>
  <c r="J4458" i="2"/>
  <c r="C4458" i="2"/>
  <c r="N4457" i="2"/>
  <c r="L4457" i="2"/>
  <c r="M4457" i="2" s="1"/>
  <c r="K4457" i="2"/>
  <c r="J4457" i="2"/>
  <c r="C4457" i="2"/>
  <c r="N4456" i="2"/>
  <c r="L4456" i="2"/>
  <c r="M4456" i="2" s="1"/>
  <c r="K4456" i="2"/>
  <c r="J4456" i="2"/>
  <c r="C4456" i="2"/>
  <c r="N4455" i="2"/>
  <c r="M4455" i="2"/>
  <c r="L4455" i="2"/>
  <c r="K4455" i="2"/>
  <c r="J4455" i="2"/>
  <c r="C4455" i="2"/>
  <c r="N4454" i="2"/>
  <c r="L4454" i="2"/>
  <c r="M4454" i="2" s="1"/>
  <c r="K4454" i="2"/>
  <c r="J4454" i="2"/>
  <c r="C4454" i="2"/>
  <c r="N4453" i="2"/>
  <c r="L4453" i="2"/>
  <c r="M4453" i="2" s="1"/>
  <c r="K4453" i="2"/>
  <c r="J4453" i="2"/>
  <c r="C4453" i="2"/>
  <c r="N4452" i="2"/>
  <c r="L4452" i="2"/>
  <c r="M4452" i="2" s="1"/>
  <c r="K4452" i="2"/>
  <c r="J4452" i="2"/>
  <c r="C4452" i="2"/>
  <c r="N4451" i="2"/>
  <c r="L4451" i="2"/>
  <c r="M4451" i="2" s="1"/>
  <c r="K4451" i="2"/>
  <c r="J4451" i="2"/>
  <c r="C4451" i="2"/>
  <c r="N4450" i="2"/>
  <c r="L4450" i="2"/>
  <c r="M4450" i="2" s="1"/>
  <c r="K4450" i="2"/>
  <c r="J4450" i="2"/>
  <c r="C4450" i="2"/>
  <c r="N4449" i="2"/>
  <c r="L4449" i="2"/>
  <c r="M4449" i="2" s="1"/>
  <c r="K4449" i="2"/>
  <c r="J4449" i="2"/>
  <c r="C4449" i="2"/>
  <c r="N4448" i="2"/>
  <c r="L4448" i="2"/>
  <c r="M4448" i="2" s="1"/>
  <c r="K4448" i="2"/>
  <c r="J4448" i="2"/>
  <c r="C4448" i="2"/>
  <c r="N4447" i="2"/>
  <c r="L4447" i="2"/>
  <c r="M4447" i="2" s="1"/>
  <c r="K4447" i="2"/>
  <c r="J4447" i="2"/>
  <c r="C4447" i="2"/>
  <c r="N4446" i="2"/>
  <c r="L4446" i="2"/>
  <c r="M4446" i="2" s="1"/>
  <c r="K4446" i="2"/>
  <c r="J4446" i="2"/>
  <c r="C4446" i="2"/>
  <c r="N4445" i="2"/>
  <c r="L4445" i="2"/>
  <c r="M4445" i="2" s="1"/>
  <c r="K4445" i="2"/>
  <c r="J4445" i="2"/>
  <c r="C4445" i="2"/>
  <c r="N4444" i="2"/>
  <c r="M4444" i="2"/>
  <c r="L4444" i="2"/>
  <c r="K4444" i="2"/>
  <c r="J4444" i="2"/>
  <c r="C4444" i="2"/>
  <c r="N4443" i="2"/>
  <c r="M4443" i="2"/>
  <c r="L4443" i="2"/>
  <c r="K4443" i="2"/>
  <c r="J4443" i="2"/>
  <c r="C4443" i="2"/>
  <c r="N4442" i="2"/>
  <c r="L4442" i="2"/>
  <c r="M4442" i="2" s="1"/>
  <c r="K4442" i="2"/>
  <c r="J4442" i="2"/>
  <c r="C4442" i="2"/>
  <c r="N4441" i="2"/>
  <c r="L4441" i="2"/>
  <c r="M4441" i="2" s="1"/>
  <c r="K4441" i="2"/>
  <c r="J4441" i="2"/>
  <c r="C4441" i="2"/>
  <c r="N4440" i="2"/>
  <c r="L4440" i="2"/>
  <c r="M4440" i="2" s="1"/>
  <c r="K4440" i="2"/>
  <c r="J4440" i="2"/>
  <c r="C4440" i="2"/>
  <c r="N4439" i="2"/>
  <c r="L4439" i="2"/>
  <c r="M4439" i="2" s="1"/>
  <c r="K4439" i="2"/>
  <c r="J4439" i="2"/>
  <c r="C4439" i="2"/>
  <c r="N4438" i="2"/>
  <c r="L4438" i="2"/>
  <c r="M4438" i="2" s="1"/>
  <c r="K4438" i="2"/>
  <c r="J4438" i="2"/>
  <c r="C4438" i="2"/>
  <c r="N4437" i="2"/>
  <c r="L4437" i="2"/>
  <c r="M4437" i="2" s="1"/>
  <c r="K4437" i="2"/>
  <c r="J4437" i="2"/>
  <c r="C4437" i="2"/>
  <c r="N4436" i="2"/>
  <c r="L4436" i="2"/>
  <c r="M4436" i="2" s="1"/>
  <c r="K4436" i="2"/>
  <c r="J4436" i="2"/>
  <c r="C4436" i="2"/>
  <c r="N4435" i="2"/>
  <c r="L4435" i="2"/>
  <c r="M4435" i="2" s="1"/>
  <c r="K4435" i="2"/>
  <c r="J4435" i="2"/>
  <c r="C4435" i="2"/>
  <c r="N4434" i="2"/>
  <c r="L4434" i="2"/>
  <c r="M4434" i="2" s="1"/>
  <c r="K4434" i="2"/>
  <c r="J4434" i="2"/>
  <c r="C4434" i="2"/>
  <c r="N4433" i="2"/>
  <c r="L4433" i="2"/>
  <c r="M4433" i="2" s="1"/>
  <c r="K4433" i="2"/>
  <c r="J4433" i="2"/>
  <c r="C4433" i="2"/>
  <c r="N4432" i="2"/>
  <c r="L4432" i="2"/>
  <c r="M4432" i="2" s="1"/>
  <c r="K4432" i="2"/>
  <c r="J4432" i="2"/>
  <c r="C4432" i="2"/>
  <c r="N4431" i="2"/>
  <c r="L4431" i="2"/>
  <c r="M4431" i="2" s="1"/>
  <c r="K4431" i="2"/>
  <c r="J4431" i="2"/>
  <c r="C4431" i="2"/>
  <c r="N4430" i="2"/>
  <c r="L4430" i="2"/>
  <c r="M4430" i="2" s="1"/>
  <c r="K4430" i="2"/>
  <c r="J4430" i="2"/>
  <c r="C4430" i="2"/>
  <c r="N4429" i="2"/>
  <c r="L4429" i="2"/>
  <c r="M4429" i="2" s="1"/>
  <c r="K4429" i="2"/>
  <c r="J4429" i="2"/>
  <c r="C4429" i="2"/>
  <c r="N4428" i="2"/>
  <c r="L4428" i="2"/>
  <c r="M4428" i="2" s="1"/>
  <c r="K4428" i="2"/>
  <c r="J4428" i="2"/>
  <c r="C4428" i="2"/>
  <c r="N4427" i="2"/>
  <c r="M4427" i="2"/>
  <c r="L4427" i="2"/>
  <c r="K4427" i="2"/>
  <c r="J4427" i="2"/>
  <c r="C4427" i="2"/>
  <c r="N4426" i="2"/>
  <c r="M4426" i="2"/>
  <c r="L4426" i="2"/>
  <c r="K4426" i="2"/>
  <c r="J4426" i="2"/>
  <c r="C4426" i="2"/>
  <c r="N4425" i="2"/>
  <c r="M4425" i="2"/>
  <c r="L4425" i="2"/>
  <c r="K4425" i="2"/>
  <c r="J4425" i="2"/>
  <c r="C4425" i="2"/>
  <c r="N4424" i="2"/>
  <c r="M4424" i="2"/>
  <c r="L4424" i="2"/>
  <c r="K4424" i="2"/>
  <c r="J4424" i="2"/>
  <c r="C4424" i="2"/>
  <c r="N4423" i="2"/>
  <c r="M4423" i="2"/>
  <c r="L4423" i="2"/>
  <c r="K4423" i="2"/>
  <c r="J4423" i="2"/>
  <c r="C4423" i="2"/>
  <c r="N4422" i="2"/>
  <c r="M4422" i="2"/>
  <c r="L4422" i="2"/>
  <c r="K4422" i="2"/>
  <c r="J4422" i="2"/>
  <c r="C4422" i="2"/>
  <c r="N4421" i="2"/>
  <c r="M4421" i="2"/>
  <c r="L4421" i="2"/>
  <c r="K4421" i="2"/>
  <c r="J4421" i="2"/>
  <c r="C4421" i="2"/>
  <c r="N4420" i="2"/>
  <c r="M4420" i="2"/>
  <c r="L4420" i="2"/>
  <c r="K4420" i="2"/>
  <c r="J4420" i="2"/>
  <c r="C4420" i="2"/>
  <c r="N4419" i="2"/>
  <c r="M4419" i="2"/>
  <c r="L4419" i="2"/>
  <c r="K4419" i="2"/>
  <c r="J4419" i="2"/>
  <c r="C4419" i="2"/>
  <c r="N4418" i="2"/>
  <c r="M4418" i="2"/>
  <c r="L4418" i="2"/>
  <c r="K4418" i="2"/>
  <c r="J4418" i="2"/>
  <c r="C4418" i="2"/>
  <c r="N4417" i="2"/>
  <c r="M4417" i="2"/>
  <c r="L4417" i="2"/>
  <c r="K4417" i="2"/>
  <c r="J4417" i="2"/>
  <c r="C4417" i="2"/>
  <c r="N4416" i="2"/>
  <c r="M4416" i="2"/>
  <c r="L4416" i="2"/>
  <c r="K4416" i="2"/>
  <c r="J4416" i="2"/>
  <c r="C4416" i="2"/>
  <c r="N4415" i="2"/>
  <c r="M4415" i="2"/>
  <c r="L4415" i="2"/>
  <c r="K4415" i="2"/>
  <c r="J4415" i="2"/>
  <c r="C4415" i="2"/>
  <c r="N4414" i="2"/>
  <c r="M4414" i="2"/>
  <c r="L4414" i="2"/>
  <c r="K4414" i="2"/>
  <c r="J4414" i="2"/>
  <c r="C4414" i="2"/>
  <c r="N4413" i="2"/>
  <c r="L4413" i="2"/>
  <c r="M4413" i="2" s="1"/>
  <c r="K4413" i="2"/>
  <c r="J4413" i="2"/>
  <c r="C4413" i="2"/>
  <c r="N4412" i="2"/>
  <c r="L4412" i="2"/>
  <c r="M4412" i="2" s="1"/>
  <c r="K4412" i="2"/>
  <c r="J4412" i="2"/>
  <c r="C4412" i="2"/>
  <c r="N4411" i="2"/>
  <c r="L4411" i="2"/>
  <c r="M4411" i="2" s="1"/>
  <c r="K4411" i="2"/>
  <c r="J4411" i="2"/>
  <c r="C4411" i="2"/>
  <c r="N4410" i="2"/>
  <c r="L4410" i="2"/>
  <c r="M4410" i="2" s="1"/>
  <c r="K4410" i="2"/>
  <c r="J4410" i="2"/>
  <c r="C4410" i="2"/>
  <c r="N4409" i="2"/>
  <c r="L4409" i="2"/>
  <c r="M4409" i="2" s="1"/>
  <c r="K4409" i="2"/>
  <c r="J4409" i="2"/>
  <c r="C4409" i="2"/>
  <c r="N4408" i="2"/>
  <c r="L4408" i="2"/>
  <c r="M4408" i="2" s="1"/>
  <c r="K4408" i="2"/>
  <c r="J4408" i="2"/>
  <c r="C4408" i="2"/>
  <c r="N4407" i="2"/>
  <c r="L4407" i="2"/>
  <c r="M4407" i="2" s="1"/>
  <c r="K4407" i="2"/>
  <c r="J4407" i="2"/>
  <c r="C4407" i="2"/>
  <c r="N4406" i="2"/>
  <c r="L4406" i="2"/>
  <c r="M4406" i="2" s="1"/>
  <c r="K4406" i="2"/>
  <c r="J4406" i="2"/>
  <c r="C4406" i="2"/>
  <c r="N4405" i="2"/>
  <c r="M4405" i="2"/>
  <c r="L4405" i="2"/>
  <c r="K4405" i="2"/>
  <c r="J4405" i="2"/>
  <c r="C4405" i="2"/>
  <c r="N4404" i="2"/>
  <c r="L4404" i="2"/>
  <c r="M4404" i="2" s="1"/>
  <c r="K4404" i="2"/>
  <c r="J4404" i="2"/>
  <c r="C4404" i="2"/>
  <c r="N4403" i="2"/>
  <c r="L4403" i="2"/>
  <c r="M4403" i="2" s="1"/>
  <c r="K4403" i="2"/>
  <c r="J4403" i="2"/>
  <c r="C4403" i="2"/>
  <c r="N4402" i="2"/>
  <c r="M4402" i="2"/>
  <c r="L4402" i="2"/>
  <c r="K4402" i="2"/>
  <c r="J4402" i="2"/>
  <c r="C4402" i="2"/>
  <c r="N4401" i="2"/>
  <c r="L4401" i="2"/>
  <c r="M4401" i="2" s="1"/>
  <c r="K4401" i="2"/>
  <c r="J4401" i="2"/>
  <c r="C4401" i="2"/>
  <c r="N4400" i="2"/>
  <c r="L4400" i="2"/>
  <c r="M4400" i="2" s="1"/>
  <c r="K4400" i="2"/>
  <c r="J4400" i="2"/>
  <c r="C4400" i="2"/>
  <c r="N4399" i="2"/>
  <c r="L4399" i="2"/>
  <c r="M4399" i="2" s="1"/>
  <c r="K4399" i="2"/>
  <c r="J4399" i="2"/>
  <c r="C4399" i="2"/>
  <c r="N4398" i="2"/>
  <c r="L4398" i="2"/>
  <c r="M4398" i="2" s="1"/>
  <c r="K4398" i="2"/>
  <c r="J4398" i="2"/>
  <c r="C4398" i="2"/>
  <c r="N4397" i="2"/>
  <c r="L4397" i="2"/>
  <c r="M4397" i="2" s="1"/>
  <c r="K4397" i="2"/>
  <c r="J4397" i="2"/>
  <c r="C4397" i="2"/>
  <c r="N4396" i="2"/>
  <c r="L4396" i="2"/>
  <c r="M4396" i="2" s="1"/>
  <c r="K4396" i="2"/>
  <c r="J4396" i="2"/>
  <c r="C4396" i="2"/>
  <c r="N4395" i="2"/>
  <c r="M4395" i="2"/>
  <c r="L4395" i="2"/>
  <c r="K4395" i="2"/>
  <c r="J4395" i="2"/>
  <c r="C4395" i="2"/>
  <c r="N4394" i="2"/>
  <c r="M4394" i="2"/>
  <c r="L4394" i="2"/>
  <c r="K4394" i="2"/>
  <c r="J4394" i="2"/>
  <c r="C4394" i="2"/>
  <c r="N4393" i="2"/>
  <c r="M4393" i="2"/>
  <c r="L4393" i="2"/>
  <c r="K4393" i="2"/>
  <c r="J4393" i="2"/>
  <c r="C4393" i="2"/>
  <c r="N4392" i="2"/>
  <c r="L4392" i="2"/>
  <c r="M4392" i="2" s="1"/>
  <c r="K4392" i="2"/>
  <c r="J4392" i="2"/>
  <c r="C4392" i="2"/>
  <c r="N4391" i="2"/>
  <c r="L4391" i="2"/>
  <c r="M4391" i="2" s="1"/>
  <c r="K4391" i="2"/>
  <c r="J4391" i="2"/>
  <c r="C4391" i="2"/>
  <c r="N4390" i="2"/>
  <c r="L4390" i="2"/>
  <c r="M4390" i="2" s="1"/>
  <c r="K4390" i="2"/>
  <c r="J4390" i="2"/>
  <c r="C4390" i="2"/>
  <c r="N4389" i="2"/>
  <c r="L4389" i="2"/>
  <c r="M4389" i="2" s="1"/>
  <c r="K4389" i="2"/>
  <c r="J4389" i="2"/>
  <c r="C4389" i="2"/>
  <c r="N4388" i="2"/>
  <c r="M4388" i="2"/>
  <c r="L4388" i="2"/>
  <c r="K4388" i="2"/>
  <c r="J4388" i="2"/>
  <c r="C4388" i="2"/>
  <c r="N4387" i="2"/>
  <c r="L4387" i="2"/>
  <c r="M4387" i="2" s="1"/>
  <c r="K4387" i="2"/>
  <c r="J4387" i="2"/>
  <c r="C4387" i="2"/>
  <c r="N4386" i="2"/>
  <c r="L4386" i="2"/>
  <c r="M4386" i="2" s="1"/>
  <c r="K4386" i="2"/>
  <c r="J4386" i="2"/>
  <c r="C4386" i="2"/>
  <c r="N4385" i="2"/>
  <c r="L4385" i="2"/>
  <c r="M4385" i="2" s="1"/>
  <c r="K4385" i="2"/>
  <c r="J4385" i="2"/>
  <c r="C4385" i="2"/>
  <c r="N4384" i="2"/>
  <c r="L4384" i="2"/>
  <c r="M4384" i="2" s="1"/>
  <c r="K4384" i="2"/>
  <c r="J4384" i="2"/>
  <c r="C4384" i="2"/>
  <c r="N4383" i="2"/>
  <c r="M4383" i="2"/>
  <c r="L4383" i="2"/>
  <c r="K4383" i="2"/>
  <c r="J4383" i="2"/>
  <c r="C4383" i="2"/>
  <c r="N4382" i="2"/>
  <c r="L4382" i="2"/>
  <c r="M4382" i="2" s="1"/>
  <c r="K4382" i="2"/>
  <c r="J4382" i="2"/>
  <c r="C4382" i="2"/>
  <c r="N4381" i="2"/>
  <c r="L4381" i="2"/>
  <c r="M4381" i="2" s="1"/>
  <c r="K4381" i="2"/>
  <c r="J4381" i="2"/>
  <c r="C4381" i="2"/>
  <c r="N4380" i="2"/>
  <c r="L4380" i="2"/>
  <c r="M4380" i="2" s="1"/>
  <c r="K4380" i="2"/>
  <c r="J4380" i="2"/>
  <c r="C4380" i="2"/>
  <c r="Y4379" i="2" a="1"/>
  <c r="Y4379" i="2" s="1"/>
  <c r="X4379" i="2" a="1"/>
  <c r="X4379" i="2" s="1"/>
  <c r="N4379" i="2"/>
  <c r="L4379" i="2"/>
  <c r="M4379" i="2" s="1"/>
  <c r="K4379" i="2"/>
  <c r="J4379" i="2"/>
  <c r="C4379" i="2"/>
  <c r="N4378" i="2"/>
  <c r="L4378" i="2"/>
  <c r="M4378" i="2" s="1"/>
  <c r="K4378" i="2"/>
  <c r="J4378" i="2"/>
  <c r="C4378" i="2"/>
  <c r="N4377" i="2"/>
  <c r="L4377" i="2"/>
  <c r="M4377" i="2" s="1"/>
  <c r="K4377" i="2"/>
  <c r="J4377" i="2"/>
  <c r="C4377" i="2"/>
  <c r="N4376" i="2"/>
  <c r="L4376" i="2"/>
  <c r="M4376" i="2" s="1"/>
  <c r="K4376" i="2"/>
  <c r="J4376" i="2"/>
  <c r="C4376" i="2"/>
  <c r="N4375" i="2"/>
  <c r="L4375" i="2"/>
  <c r="M4375" i="2" s="1"/>
  <c r="K4375" i="2"/>
  <c r="J4375" i="2"/>
  <c r="C4375" i="2"/>
  <c r="N4374" i="2"/>
  <c r="L4374" i="2"/>
  <c r="M4374" i="2" s="1"/>
  <c r="K4374" i="2"/>
  <c r="J4374" i="2"/>
  <c r="C4374" i="2"/>
  <c r="N4373" i="2"/>
  <c r="L4373" i="2"/>
  <c r="M4373" i="2" s="1"/>
  <c r="K4373" i="2"/>
  <c r="J4373" i="2"/>
  <c r="C4373" i="2"/>
  <c r="N4372" i="2"/>
  <c r="L4372" i="2"/>
  <c r="M4372" i="2" s="1"/>
  <c r="K4372" i="2"/>
  <c r="J4372" i="2"/>
  <c r="C4372" i="2"/>
  <c r="N4371" i="2"/>
  <c r="M4371" i="2"/>
  <c r="L4371" i="2"/>
  <c r="K4371" i="2"/>
  <c r="J4371" i="2"/>
  <c r="C4371" i="2"/>
  <c r="N4370" i="2"/>
  <c r="L4370" i="2"/>
  <c r="M4370" i="2" s="1"/>
  <c r="K4370" i="2"/>
  <c r="J4370" i="2"/>
  <c r="C4370" i="2"/>
  <c r="N4369" i="2"/>
  <c r="L4369" i="2"/>
  <c r="M4369" i="2" s="1"/>
  <c r="K4369" i="2"/>
  <c r="J4369" i="2"/>
  <c r="C4369" i="2"/>
  <c r="N4368" i="2"/>
  <c r="M4368" i="2"/>
  <c r="L4368" i="2"/>
  <c r="K4368" i="2"/>
  <c r="J4368" i="2"/>
  <c r="C4368" i="2"/>
  <c r="N4367" i="2"/>
  <c r="L4367" i="2"/>
  <c r="M4367" i="2" s="1"/>
  <c r="K4367" i="2"/>
  <c r="J4367" i="2"/>
  <c r="C4367" i="2"/>
  <c r="N4366" i="2"/>
  <c r="L4366" i="2"/>
  <c r="M4366" i="2" s="1"/>
  <c r="K4366" i="2"/>
  <c r="J4366" i="2"/>
  <c r="C4366" i="2"/>
  <c r="N4365" i="2"/>
  <c r="L4365" i="2"/>
  <c r="M4365" i="2" s="1"/>
  <c r="K4365" i="2"/>
  <c r="J4365" i="2"/>
  <c r="C4365" i="2"/>
  <c r="N4364" i="2"/>
  <c r="L4364" i="2"/>
  <c r="M4364" i="2" s="1"/>
  <c r="K4364" i="2"/>
  <c r="J4364" i="2"/>
  <c r="C4364" i="2"/>
  <c r="N4363" i="2"/>
  <c r="L4363" i="2"/>
  <c r="M4363" i="2" s="1"/>
  <c r="K4363" i="2"/>
  <c r="J4363" i="2"/>
  <c r="C4363" i="2"/>
  <c r="N4362" i="2"/>
  <c r="L4362" i="2"/>
  <c r="M4362" i="2" s="1"/>
  <c r="K4362" i="2"/>
  <c r="J4362" i="2"/>
  <c r="C4362" i="2"/>
  <c r="N4361" i="2"/>
  <c r="L4361" i="2"/>
  <c r="M4361" i="2" s="1"/>
  <c r="K4361" i="2"/>
  <c r="J4361" i="2"/>
  <c r="C4361" i="2"/>
  <c r="N4360" i="2"/>
  <c r="L4360" i="2"/>
  <c r="M4360" i="2" s="1"/>
  <c r="K4360" i="2"/>
  <c r="J4360" i="2"/>
  <c r="C4360" i="2"/>
  <c r="N4359" i="2"/>
  <c r="M4359" i="2"/>
  <c r="L4359" i="2"/>
  <c r="K4359" i="2"/>
  <c r="J4359" i="2"/>
  <c r="C4359" i="2"/>
  <c r="N4358" i="2"/>
  <c r="L4358" i="2"/>
  <c r="M4358" i="2" s="1"/>
  <c r="K4358" i="2"/>
  <c r="J4358" i="2"/>
  <c r="C4358" i="2"/>
  <c r="N4357" i="2"/>
  <c r="L4357" i="2"/>
  <c r="M4357" i="2" s="1"/>
  <c r="K4357" i="2"/>
  <c r="J4357" i="2"/>
  <c r="C4357" i="2"/>
  <c r="N4356" i="2"/>
  <c r="M4356" i="2"/>
  <c r="L4356" i="2"/>
  <c r="K4356" i="2"/>
  <c r="J4356" i="2"/>
  <c r="C4356" i="2"/>
  <c r="N4355" i="2"/>
  <c r="M4355" i="2"/>
  <c r="L4355" i="2"/>
  <c r="K4355" i="2"/>
  <c r="J4355" i="2"/>
  <c r="C4355" i="2"/>
  <c r="N4354" i="2"/>
  <c r="L4354" i="2"/>
  <c r="M4354" i="2" s="1"/>
  <c r="K4354" i="2"/>
  <c r="J4354" i="2"/>
  <c r="C4354" i="2"/>
  <c r="N4353" i="2"/>
  <c r="L4353" i="2"/>
  <c r="M4353" i="2" s="1"/>
  <c r="K4353" i="2"/>
  <c r="J4353" i="2"/>
  <c r="C4353" i="2"/>
  <c r="N4352" i="2"/>
  <c r="M4352" i="2"/>
  <c r="L4352" i="2"/>
  <c r="K4352" i="2"/>
  <c r="J4352" i="2"/>
  <c r="C4352" i="2"/>
  <c r="N4351" i="2"/>
  <c r="M4351" i="2"/>
  <c r="L4351" i="2"/>
  <c r="K4351" i="2"/>
  <c r="J4351" i="2"/>
  <c r="C4351" i="2"/>
  <c r="N4350" i="2"/>
  <c r="L4350" i="2"/>
  <c r="M4350" i="2" s="1"/>
  <c r="K4350" i="2"/>
  <c r="J4350" i="2"/>
  <c r="C4350" i="2"/>
  <c r="N4349" i="2"/>
  <c r="L4349" i="2"/>
  <c r="M4349" i="2" s="1"/>
  <c r="K4349" i="2"/>
  <c r="J4349" i="2"/>
  <c r="C4349" i="2"/>
  <c r="N4348" i="2"/>
  <c r="L4348" i="2"/>
  <c r="M4348" i="2" s="1"/>
  <c r="K4348" i="2"/>
  <c r="J4348" i="2"/>
  <c r="C4348" i="2"/>
  <c r="N4347" i="2"/>
  <c r="L4347" i="2"/>
  <c r="M4347" i="2" s="1"/>
  <c r="K4347" i="2"/>
  <c r="J4347" i="2"/>
  <c r="C4347" i="2"/>
  <c r="N4346" i="2"/>
  <c r="L4346" i="2"/>
  <c r="M4346" i="2" s="1"/>
  <c r="K4346" i="2"/>
  <c r="J4346" i="2"/>
  <c r="C4346" i="2"/>
  <c r="N4345" i="2"/>
  <c r="L4345" i="2"/>
  <c r="M4345" i="2" s="1"/>
  <c r="K4345" i="2"/>
  <c r="J4345" i="2"/>
  <c r="C4345" i="2"/>
  <c r="N4344" i="2"/>
  <c r="L4344" i="2"/>
  <c r="M4344" i="2" s="1"/>
  <c r="K4344" i="2"/>
  <c r="J4344" i="2"/>
  <c r="C4344" i="2"/>
  <c r="N4343" i="2"/>
  <c r="L4343" i="2"/>
  <c r="M4343" i="2" s="1"/>
  <c r="K4343" i="2"/>
  <c r="J4343" i="2"/>
  <c r="C4343" i="2"/>
  <c r="N4342" i="2"/>
  <c r="L4342" i="2"/>
  <c r="M4342" i="2" s="1"/>
  <c r="K4342" i="2"/>
  <c r="J4342" i="2"/>
  <c r="C4342" i="2"/>
  <c r="N4341" i="2"/>
  <c r="L4341" i="2"/>
  <c r="M4341" i="2" s="1"/>
  <c r="K4341" i="2"/>
  <c r="J4341" i="2"/>
  <c r="C4341" i="2"/>
  <c r="N4340" i="2"/>
  <c r="L4340" i="2"/>
  <c r="M4340" i="2" s="1"/>
  <c r="K4340" i="2"/>
  <c r="J4340" i="2"/>
  <c r="C4340" i="2"/>
  <c r="N4339" i="2"/>
  <c r="L4339" i="2"/>
  <c r="M4339" i="2" s="1"/>
  <c r="K4339" i="2"/>
  <c r="J4339" i="2"/>
  <c r="C4339" i="2"/>
  <c r="N4338" i="2"/>
  <c r="L4338" i="2"/>
  <c r="M4338" i="2" s="1"/>
  <c r="K4338" i="2"/>
  <c r="J4338" i="2"/>
  <c r="C4338" i="2"/>
  <c r="N4337" i="2"/>
  <c r="L4337" i="2"/>
  <c r="M4337" i="2" s="1"/>
  <c r="K4337" i="2"/>
  <c r="J4337" i="2"/>
  <c r="C4337" i="2"/>
  <c r="N4336" i="2"/>
  <c r="L4336" i="2"/>
  <c r="M4336" i="2" s="1"/>
  <c r="K4336" i="2"/>
  <c r="J4336" i="2"/>
  <c r="C4336" i="2"/>
  <c r="N4335" i="2"/>
  <c r="L4335" i="2"/>
  <c r="M4335" i="2" s="1"/>
  <c r="K4335" i="2"/>
  <c r="J4335" i="2"/>
  <c r="C4335" i="2"/>
  <c r="N4334" i="2"/>
  <c r="M4334" i="2"/>
  <c r="L4334" i="2"/>
  <c r="K4334" i="2"/>
  <c r="J4334" i="2"/>
  <c r="C4334" i="2"/>
  <c r="N4333" i="2"/>
  <c r="L4333" i="2"/>
  <c r="M4333" i="2" s="1"/>
  <c r="K4333" i="2"/>
  <c r="J4333" i="2"/>
  <c r="C4333" i="2"/>
  <c r="N4332" i="2"/>
  <c r="M4332" i="2"/>
  <c r="L4332" i="2"/>
  <c r="K4332" i="2"/>
  <c r="J4332" i="2"/>
  <c r="C4332" i="2"/>
  <c r="N4331" i="2"/>
  <c r="L4331" i="2"/>
  <c r="M4331" i="2" s="1"/>
  <c r="K4331" i="2"/>
  <c r="J4331" i="2"/>
  <c r="C4331" i="2"/>
  <c r="N4330" i="2"/>
  <c r="L4330" i="2"/>
  <c r="M4330" i="2" s="1"/>
  <c r="K4330" i="2"/>
  <c r="J4330" i="2"/>
  <c r="C4330" i="2"/>
  <c r="N4329" i="2"/>
  <c r="L4329" i="2"/>
  <c r="M4329" i="2" s="1"/>
  <c r="K4329" i="2"/>
  <c r="J4329" i="2"/>
  <c r="C4329" i="2"/>
  <c r="N4328" i="2"/>
  <c r="L4328" i="2"/>
  <c r="M4328" i="2" s="1"/>
  <c r="K4328" i="2"/>
  <c r="J4328" i="2"/>
  <c r="C4328" i="2"/>
  <c r="N4327" i="2"/>
  <c r="M4327" i="2"/>
  <c r="L4327" i="2"/>
  <c r="K4327" i="2"/>
  <c r="J4327" i="2"/>
  <c r="C4327" i="2"/>
  <c r="N4326" i="2"/>
  <c r="M4326" i="2"/>
  <c r="L4326" i="2"/>
  <c r="K4326" i="2"/>
  <c r="J4326" i="2"/>
  <c r="C4326" i="2"/>
  <c r="N4325" i="2"/>
  <c r="L4325" i="2"/>
  <c r="M4325" i="2" s="1"/>
  <c r="K4325" i="2"/>
  <c r="J4325" i="2"/>
  <c r="C4325" i="2"/>
  <c r="N4324" i="2"/>
  <c r="L4324" i="2"/>
  <c r="M4324" i="2" s="1"/>
  <c r="K4324" i="2"/>
  <c r="J4324" i="2"/>
  <c r="C4324" i="2"/>
  <c r="N4323" i="2"/>
  <c r="L4323" i="2"/>
  <c r="M4323" i="2" s="1"/>
  <c r="K4323" i="2"/>
  <c r="J4323" i="2"/>
  <c r="C4323" i="2"/>
  <c r="N4322" i="2"/>
  <c r="L4322" i="2"/>
  <c r="M4322" i="2" s="1"/>
  <c r="K4322" i="2"/>
  <c r="J4322" i="2"/>
  <c r="C4322" i="2"/>
  <c r="N4321" i="2"/>
  <c r="L4321" i="2"/>
  <c r="M4321" i="2" s="1"/>
  <c r="K4321" i="2"/>
  <c r="J4321" i="2"/>
  <c r="C4321" i="2"/>
  <c r="N4320" i="2"/>
  <c r="M4320" i="2"/>
  <c r="L4320" i="2"/>
  <c r="K4320" i="2"/>
  <c r="J4320" i="2"/>
  <c r="C4320" i="2"/>
  <c r="N4319" i="2"/>
  <c r="M4319" i="2"/>
  <c r="L4319" i="2"/>
  <c r="K4319" i="2"/>
  <c r="J4319" i="2"/>
  <c r="C4319" i="2"/>
  <c r="N4318" i="2"/>
  <c r="L4318" i="2"/>
  <c r="M4318" i="2" s="1"/>
  <c r="K4318" i="2"/>
  <c r="J4318" i="2"/>
  <c r="C4318" i="2"/>
  <c r="N4317" i="2"/>
  <c r="L4317" i="2"/>
  <c r="M4317" i="2" s="1"/>
  <c r="K4317" i="2"/>
  <c r="J4317" i="2"/>
  <c r="C4317" i="2"/>
  <c r="N4316" i="2"/>
  <c r="L4316" i="2"/>
  <c r="M4316" i="2" s="1"/>
  <c r="K4316" i="2"/>
  <c r="J4316" i="2"/>
  <c r="C4316" i="2"/>
  <c r="N4315" i="2"/>
  <c r="L4315" i="2"/>
  <c r="M4315" i="2" s="1"/>
  <c r="K4315" i="2"/>
  <c r="J4315" i="2"/>
  <c r="C4315" i="2"/>
  <c r="N4314" i="2"/>
  <c r="L4314" i="2"/>
  <c r="M4314" i="2" s="1"/>
  <c r="K4314" i="2"/>
  <c r="J4314" i="2"/>
  <c r="C4314" i="2"/>
  <c r="N4313" i="2"/>
  <c r="M4313" i="2"/>
  <c r="L4313" i="2"/>
  <c r="K4313" i="2"/>
  <c r="J4313" i="2"/>
  <c r="C4313" i="2"/>
  <c r="N4312" i="2"/>
  <c r="M4312" i="2"/>
  <c r="L4312" i="2"/>
  <c r="K4312" i="2"/>
  <c r="J4312" i="2"/>
  <c r="C4312" i="2"/>
  <c r="N4311" i="2"/>
  <c r="L4311" i="2"/>
  <c r="M4311" i="2" s="1"/>
  <c r="K4311" i="2"/>
  <c r="J4311" i="2"/>
  <c r="C4311" i="2"/>
  <c r="N4310" i="2"/>
  <c r="L4310" i="2"/>
  <c r="M4310" i="2" s="1"/>
  <c r="K4310" i="2"/>
  <c r="J4310" i="2"/>
  <c r="C4310" i="2"/>
  <c r="N4309" i="2"/>
  <c r="L4309" i="2"/>
  <c r="M4309" i="2" s="1"/>
  <c r="K4309" i="2"/>
  <c r="J4309" i="2"/>
  <c r="C4309" i="2"/>
  <c r="N4308" i="2"/>
  <c r="L4308" i="2"/>
  <c r="M4308" i="2" s="1"/>
  <c r="K4308" i="2"/>
  <c r="J4308" i="2"/>
  <c r="C4308" i="2"/>
  <c r="N4307" i="2"/>
  <c r="M4307" i="2"/>
  <c r="L4307" i="2"/>
  <c r="K4307" i="2"/>
  <c r="J4307" i="2"/>
  <c r="C4307" i="2"/>
  <c r="N4306" i="2"/>
  <c r="L4306" i="2"/>
  <c r="M4306" i="2" s="1"/>
  <c r="K4306" i="2"/>
  <c r="J4306" i="2"/>
  <c r="C4306" i="2"/>
  <c r="N4305" i="2"/>
  <c r="L4305" i="2"/>
  <c r="M4305" i="2" s="1"/>
  <c r="K4305" i="2"/>
  <c r="J4305" i="2"/>
  <c r="C4305" i="2"/>
  <c r="N4304" i="2"/>
  <c r="M4304" i="2"/>
  <c r="L4304" i="2"/>
  <c r="K4304" i="2"/>
  <c r="J4304" i="2"/>
  <c r="C4304" i="2"/>
  <c r="N4303" i="2"/>
  <c r="M4303" i="2"/>
  <c r="L4303" i="2"/>
  <c r="K4303" i="2"/>
  <c r="J4303" i="2"/>
  <c r="C4303" i="2"/>
  <c r="N4302" i="2"/>
  <c r="M4302" i="2"/>
  <c r="L4302" i="2"/>
  <c r="K4302" i="2"/>
  <c r="J4302" i="2"/>
  <c r="C4302" i="2"/>
  <c r="N4301" i="2"/>
  <c r="M4301" i="2"/>
  <c r="L4301" i="2"/>
  <c r="K4301" i="2"/>
  <c r="J4301" i="2"/>
  <c r="C4301" i="2"/>
  <c r="N4300" i="2"/>
  <c r="L4300" i="2"/>
  <c r="M4300" i="2" s="1"/>
  <c r="K4300" i="2"/>
  <c r="J4300" i="2"/>
  <c r="C4300" i="2"/>
  <c r="N4299" i="2"/>
  <c r="L4299" i="2"/>
  <c r="M4299" i="2" s="1"/>
  <c r="K4299" i="2"/>
  <c r="J4299" i="2"/>
  <c r="C4299" i="2"/>
  <c r="N4298" i="2"/>
  <c r="L4298" i="2"/>
  <c r="M4298" i="2" s="1"/>
  <c r="K4298" i="2"/>
  <c r="J4298" i="2"/>
  <c r="C4298" i="2"/>
  <c r="N4297" i="2"/>
  <c r="L4297" i="2"/>
  <c r="M4297" i="2" s="1"/>
  <c r="K4297" i="2"/>
  <c r="J4297" i="2"/>
  <c r="C4297" i="2"/>
  <c r="N4296" i="2"/>
  <c r="L4296" i="2"/>
  <c r="M4296" i="2" s="1"/>
  <c r="K4296" i="2"/>
  <c r="J4296" i="2"/>
  <c r="C4296" i="2"/>
  <c r="N4295" i="2"/>
  <c r="L4295" i="2"/>
  <c r="M4295" i="2" s="1"/>
  <c r="K4295" i="2"/>
  <c r="J4295" i="2"/>
  <c r="C4295" i="2"/>
  <c r="N4294" i="2"/>
  <c r="L4294" i="2"/>
  <c r="M4294" i="2" s="1"/>
  <c r="K4294" i="2"/>
  <c r="J4294" i="2"/>
  <c r="C4294" i="2"/>
  <c r="N4293" i="2"/>
  <c r="L4293" i="2"/>
  <c r="M4293" i="2" s="1"/>
  <c r="K4293" i="2"/>
  <c r="J4293" i="2"/>
  <c r="C4293" i="2"/>
  <c r="N4292" i="2"/>
  <c r="L4292" i="2"/>
  <c r="M4292" i="2" s="1"/>
  <c r="K4292" i="2"/>
  <c r="J4292" i="2"/>
  <c r="C4292" i="2"/>
  <c r="N4291" i="2"/>
  <c r="M4291" i="2"/>
  <c r="L4291" i="2"/>
  <c r="K4291" i="2"/>
  <c r="J4291" i="2"/>
  <c r="C4291" i="2"/>
  <c r="N4290" i="2"/>
  <c r="M4290" i="2"/>
  <c r="L4290" i="2"/>
  <c r="K4290" i="2"/>
  <c r="J4290" i="2"/>
  <c r="C4290" i="2"/>
  <c r="N4289" i="2"/>
  <c r="M4289" i="2"/>
  <c r="L4289" i="2"/>
  <c r="K4289" i="2"/>
  <c r="J4289" i="2"/>
  <c r="C4289" i="2"/>
  <c r="N4288" i="2"/>
  <c r="L4288" i="2"/>
  <c r="M4288" i="2" s="1"/>
  <c r="K4288" i="2"/>
  <c r="J4288" i="2"/>
  <c r="C4288" i="2"/>
  <c r="N4287" i="2"/>
  <c r="M4287" i="2"/>
  <c r="L4287" i="2"/>
  <c r="K4287" i="2"/>
  <c r="J4287" i="2"/>
  <c r="C4287" i="2"/>
  <c r="N4286" i="2"/>
  <c r="M4286" i="2"/>
  <c r="L4286" i="2"/>
  <c r="K4286" i="2"/>
  <c r="J4286" i="2"/>
  <c r="C4286" i="2"/>
  <c r="N4285" i="2"/>
  <c r="M4285" i="2"/>
  <c r="L4285" i="2"/>
  <c r="K4285" i="2"/>
  <c r="J4285" i="2"/>
  <c r="C4285" i="2"/>
  <c r="N4284" i="2"/>
  <c r="L4284" i="2"/>
  <c r="M4284" i="2" s="1"/>
  <c r="K4284" i="2"/>
  <c r="J4284" i="2"/>
  <c r="C4284" i="2"/>
  <c r="N4283" i="2"/>
  <c r="M4283" i="2"/>
  <c r="L4283" i="2"/>
  <c r="K4283" i="2"/>
  <c r="J4283" i="2"/>
  <c r="C4283" i="2"/>
  <c r="N4282" i="2"/>
  <c r="M4282" i="2"/>
  <c r="L4282" i="2"/>
  <c r="K4282" i="2"/>
  <c r="J4282" i="2"/>
  <c r="C4282" i="2"/>
  <c r="N4281" i="2"/>
  <c r="L4281" i="2"/>
  <c r="M4281" i="2" s="1"/>
  <c r="K4281" i="2"/>
  <c r="J4281" i="2"/>
  <c r="C4281" i="2"/>
  <c r="N4280" i="2"/>
  <c r="L4280" i="2"/>
  <c r="M4280" i="2" s="1"/>
  <c r="K4280" i="2"/>
  <c r="J4280" i="2"/>
  <c r="C4280" i="2"/>
  <c r="N4279" i="2"/>
  <c r="M4279" i="2"/>
  <c r="L4279" i="2"/>
  <c r="K4279" i="2"/>
  <c r="J4279" i="2"/>
  <c r="C4279" i="2"/>
  <c r="N4278" i="2"/>
  <c r="M4278" i="2"/>
  <c r="L4278" i="2"/>
  <c r="K4278" i="2"/>
  <c r="J4278" i="2"/>
  <c r="C4278" i="2"/>
  <c r="N4277" i="2"/>
  <c r="L4277" i="2"/>
  <c r="M4277" i="2" s="1"/>
  <c r="K4277" i="2"/>
  <c r="J4277" i="2"/>
  <c r="C4277" i="2"/>
  <c r="N4276" i="2"/>
  <c r="M4276" i="2"/>
  <c r="L4276" i="2"/>
  <c r="K4276" i="2"/>
  <c r="J4276" i="2"/>
  <c r="C4276" i="2"/>
  <c r="N4275" i="2"/>
  <c r="M4275" i="2"/>
  <c r="L4275" i="2"/>
  <c r="K4275" i="2"/>
  <c r="J4275" i="2"/>
  <c r="C4275" i="2"/>
  <c r="N4274" i="2"/>
  <c r="M4274" i="2"/>
  <c r="L4274" i="2"/>
  <c r="K4274" i="2"/>
  <c r="J4274" i="2"/>
  <c r="C4274" i="2"/>
  <c r="N4273" i="2"/>
  <c r="L4273" i="2"/>
  <c r="M4273" i="2" s="1"/>
  <c r="K4273" i="2"/>
  <c r="J4273" i="2"/>
  <c r="C4273" i="2"/>
  <c r="N4272" i="2"/>
  <c r="M4272" i="2"/>
  <c r="L4272" i="2"/>
  <c r="K4272" i="2"/>
  <c r="J4272" i="2"/>
  <c r="C4272" i="2"/>
  <c r="N4271" i="2"/>
  <c r="M4271" i="2"/>
  <c r="L4271" i="2"/>
  <c r="K4271" i="2"/>
  <c r="J4271" i="2"/>
  <c r="C4271" i="2"/>
  <c r="N4270" i="2"/>
  <c r="M4270" i="2"/>
  <c r="L4270" i="2"/>
  <c r="K4270" i="2"/>
  <c r="J4270" i="2"/>
  <c r="C4270" i="2"/>
  <c r="N4269" i="2"/>
  <c r="L4269" i="2"/>
  <c r="M4269" i="2" s="1"/>
  <c r="K4269" i="2"/>
  <c r="J4269" i="2"/>
  <c r="C4269" i="2"/>
  <c r="N4268" i="2"/>
  <c r="M4268" i="2"/>
  <c r="L4268" i="2"/>
  <c r="K4268" i="2"/>
  <c r="J4268" i="2"/>
  <c r="C4268" i="2"/>
  <c r="N4267" i="2"/>
  <c r="M4267" i="2"/>
  <c r="L4267" i="2"/>
  <c r="K4267" i="2"/>
  <c r="J4267" i="2"/>
  <c r="C4267" i="2"/>
  <c r="N4266" i="2"/>
  <c r="L4266" i="2"/>
  <c r="M4266" i="2" s="1"/>
  <c r="K4266" i="2"/>
  <c r="J4266" i="2"/>
  <c r="C4266" i="2"/>
  <c r="N4265" i="2"/>
  <c r="L4265" i="2"/>
  <c r="M4265" i="2" s="1"/>
  <c r="K4265" i="2"/>
  <c r="J4265" i="2"/>
  <c r="C4265" i="2"/>
  <c r="N4264" i="2"/>
  <c r="M4264" i="2"/>
  <c r="L4264" i="2"/>
  <c r="K4264" i="2"/>
  <c r="J4264" i="2"/>
  <c r="C4264" i="2"/>
  <c r="N4263" i="2"/>
  <c r="M4263" i="2"/>
  <c r="L4263" i="2"/>
  <c r="K4263" i="2"/>
  <c r="J4263" i="2"/>
  <c r="C4263" i="2"/>
  <c r="N4262" i="2"/>
  <c r="L4262" i="2"/>
  <c r="M4262" i="2" s="1"/>
  <c r="K4262" i="2"/>
  <c r="J4262" i="2"/>
  <c r="C4262" i="2"/>
  <c r="N4261" i="2"/>
  <c r="L4261" i="2"/>
  <c r="M4261" i="2" s="1"/>
  <c r="K4261" i="2"/>
  <c r="J4261" i="2"/>
  <c r="C4261" i="2"/>
  <c r="N4260" i="2"/>
  <c r="M4260" i="2"/>
  <c r="L4260" i="2"/>
  <c r="K4260" i="2"/>
  <c r="J4260" i="2"/>
  <c r="C4260" i="2"/>
  <c r="N4259" i="2"/>
  <c r="L4259" i="2"/>
  <c r="M4259" i="2" s="1"/>
  <c r="K4259" i="2"/>
  <c r="J4259" i="2"/>
  <c r="C4259" i="2"/>
  <c r="N4258" i="2"/>
  <c r="L4258" i="2"/>
  <c r="M4258" i="2" s="1"/>
  <c r="K4258" i="2"/>
  <c r="J4258" i="2"/>
  <c r="C4258" i="2"/>
  <c r="N4257" i="2"/>
  <c r="L4257" i="2"/>
  <c r="M4257" i="2" s="1"/>
  <c r="K4257" i="2"/>
  <c r="J4257" i="2"/>
  <c r="C4257" i="2"/>
  <c r="N4256" i="2"/>
  <c r="L4256" i="2"/>
  <c r="M4256" i="2" s="1"/>
  <c r="K4256" i="2"/>
  <c r="J4256" i="2"/>
  <c r="C4256" i="2"/>
  <c r="N4255" i="2"/>
  <c r="M4255" i="2"/>
  <c r="L4255" i="2"/>
  <c r="K4255" i="2"/>
  <c r="J4255" i="2"/>
  <c r="C4255" i="2"/>
  <c r="N4254" i="2"/>
  <c r="M4254" i="2"/>
  <c r="L4254" i="2"/>
  <c r="K4254" i="2"/>
  <c r="J4254" i="2"/>
  <c r="C4254" i="2"/>
  <c r="N4253" i="2"/>
  <c r="L4253" i="2"/>
  <c r="M4253" i="2" s="1"/>
  <c r="K4253" i="2"/>
  <c r="J4253" i="2"/>
  <c r="C4253" i="2"/>
  <c r="N4252" i="2"/>
  <c r="L4252" i="2"/>
  <c r="M4252" i="2" s="1"/>
  <c r="K4252" i="2"/>
  <c r="J4252" i="2"/>
  <c r="C4252" i="2"/>
  <c r="Y4251" i="2" a="1"/>
  <c r="Y4251" i="2" s="1"/>
  <c r="X4251" i="2" a="1"/>
  <c r="X4251" i="2" s="1"/>
  <c r="N4251" i="2"/>
  <c r="M4251" i="2"/>
  <c r="L4251" i="2"/>
  <c r="K4251" i="2"/>
  <c r="J4251" i="2"/>
  <c r="C4251" i="2"/>
  <c r="N4250" i="2"/>
  <c r="L4250" i="2"/>
  <c r="M4250" i="2" s="1"/>
  <c r="K4250" i="2"/>
  <c r="J4250" i="2"/>
  <c r="C4250" i="2"/>
  <c r="N4249" i="2"/>
  <c r="M4249" i="2"/>
  <c r="L4249" i="2"/>
  <c r="K4249" i="2"/>
  <c r="J4249" i="2"/>
  <c r="C4249" i="2"/>
  <c r="N4248" i="2"/>
  <c r="L4248" i="2"/>
  <c r="M4248" i="2" s="1"/>
  <c r="K4248" i="2"/>
  <c r="J4248" i="2"/>
  <c r="C4248" i="2"/>
  <c r="N4247" i="2"/>
  <c r="L4247" i="2"/>
  <c r="M4247" i="2" s="1"/>
  <c r="K4247" i="2"/>
  <c r="J4247" i="2"/>
  <c r="C4247" i="2"/>
  <c r="N4246" i="2"/>
  <c r="L4246" i="2"/>
  <c r="M4246" i="2" s="1"/>
  <c r="K4246" i="2"/>
  <c r="J4246" i="2"/>
  <c r="C4246" i="2"/>
  <c r="N4245" i="2"/>
  <c r="L4245" i="2"/>
  <c r="M4245" i="2" s="1"/>
  <c r="K4245" i="2"/>
  <c r="J4245" i="2"/>
  <c r="C4245" i="2"/>
  <c r="N4244" i="2"/>
  <c r="L4244" i="2"/>
  <c r="M4244" i="2" s="1"/>
  <c r="K4244" i="2"/>
  <c r="J4244" i="2"/>
  <c r="C4244" i="2"/>
  <c r="N4243" i="2"/>
  <c r="L4243" i="2"/>
  <c r="M4243" i="2" s="1"/>
  <c r="K4243" i="2"/>
  <c r="J4243" i="2"/>
  <c r="C4243" i="2"/>
  <c r="N4242" i="2"/>
  <c r="M4242" i="2"/>
  <c r="L4242" i="2"/>
  <c r="K4242" i="2"/>
  <c r="J4242" i="2"/>
  <c r="C4242" i="2"/>
  <c r="N4241" i="2"/>
  <c r="L4241" i="2"/>
  <c r="M4241" i="2" s="1"/>
  <c r="K4241" i="2"/>
  <c r="J4241" i="2"/>
  <c r="C4241" i="2"/>
  <c r="N4240" i="2"/>
  <c r="M4240" i="2"/>
  <c r="L4240" i="2"/>
  <c r="K4240" i="2"/>
  <c r="J4240" i="2"/>
  <c r="C4240" i="2"/>
  <c r="N4239" i="2"/>
  <c r="M4239" i="2"/>
  <c r="L4239" i="2"/>
  <c r="K4239" i="2"/>
  <c r="J4239" i="2"/>
  <c r="C4239" i="2"/>
  <c r="N4238" i="2"/>
  <c r="L4238" i="2"/>
  <c r="M4238" i="2" s="1"/>
  <c r="K4238" i="2"/>
  <c r="J4238" i="2"/>
  <c r="C4238" i="2"/>
  <c r="N4237" i="2"/>
  <c r="L4237" i="2"/>
  <c r="M4237" i="2" s="1"/>
  <c r="K4237" i="2"/>
  <c r="J4237" i="2"/>
  <c r="C4237" i="2"/>
  <c r="N4236" i="2"/>
  <c r="M4236" i="2"/>
  <c r="L4236" i="2"/>
  <c r="K4236" i="2"/>
  <c r="J4236" i="2"/>
  <c r="C4236" i="2"/>
  <c r="N4235" i="2"/>
  <c r="L4235" i="2"/>
  <c r="M4235" i="2" s="1"/>
  <c r="K4235" i="2"/>
  <c r="J4235" i="2"/>
  <c r="C4235" i="2"/>
  <c r="N4234" i="2"/>
  <c r="L4234" i="2"/>
  <c r="M4234" i="2" s="1"/>
  <c r="K4234" i="2"/>
  <c r="J4234" i="2"/>
  <c r="C4234" i="2"/>
  <c r="N4233" i="2"/>
  <c r="L4233" i="2"/>
  <c r="M4233" i="2" s="1"/>
  <c r="K4233" i="2"/>
  <c r="J4233" i="2"/>
  <c r="C4233" i="2"/>
  <c r="N4232" i="2"/>
  <c r="L4232" i="2"/>
  <c r="M4232" i="2" s="1"/>
  <c r="K4232" i="2"/>
  <c r="J4232" i="2"/>
  <c r="C4232" i="2"/>
  <c r="N4231" i="2"/>
  <c r="L4231" i="2"/>
  <c r="M4231" i="2" s="1"/>
  <c r="K4231" i="2"/>
  <c r="J4231" i="2"/>
  <c r="C4231" i="2"/>
  <c r="N4230" i="2"/>
  <c r="L4230" i="2"/>
  <c r="M4230" i="2" s="1"/>
  <c r="K4230" i="2"/>
  <c r="J4230" i="2"/>
  <c r="C4230" i="2"/>
  <c r="N4229" i="2"/>
  <c r="L4229" i="2"/>
  <c r="M4229" i="2" s="1"/>
  <c r="K4229" i="2"/>
  <c r="J4229" i="2"/>
  <c r="C4229" i="2"/>
  <c r="N4228" i="2"/>
  <c r="L4228" i="2"/>
  <c r="M4228" i="2" s="1"/>
  <c r="K4228" i="2"/>
  <c r="J4228" i="2"/>
  <c r="C4228" i="2"/>
  <c r="N4227" i="2"/>
  <c r="L4227" i="2"/>
  <c r="M4227" i="2" s="1"/>
  <c r="K4227" i="2"/>
  <c r="J4227" i="2"/>
  <c r="C4227" i="2"/>
  <c r="N4226" i="2"/>
  <c r="M4226" i="2"/>
  <c r="L4226" i="2"/>
  <c r="K4226" i="2"/>
  <c r="J4226" i="2"/>
  <c r="C4226" i="2"/>
  <c r="N4225" i="2"/>
  <c r="L4225" i="2"/>
  <c r="M4225" i="2" s="1"/>
  <c r="K4225" i="2"/>
  <c r="J4225" i="2"/>
  <c r="C4225" i="2"/>
  <c r="N4224" i="2"/>
  <c r="M4224" i="2"/>
  <c r="L4224" i="2"/>
  <c r="K4224" i="2"/>
  <c r="J4224" i="2"/>
  <c r="C4224" i="2"/>
  <c r="N4223" i="2"/>
  <c r="L4223" i="2"/>
  <c r="M4223" i="2" s="1"/>
  <c r="K4223" i="2"/>
  <c r="J4223" i="2"/>
  <c r="C4223" i="2"/>
  <c r="N4222" i="2"/>
  <c r="L4222" i="2"/>
  <c r="M4222" i="2" s="1"/>
  <c r="K4222" i="2"/>
  <c r="J4222" i="2"/>
  <c r="C4222" i="2"/>
  <c r="N4221" i="2"/>
  <c r="M4221" i="2"/>
  <c r="L4221" i="2"/>
  <c r="K4221" i="2"/>
  <c r="J4221" i="2"/>
  <c r="C4221" i="2"/>
  <c r="N4220" i="2"/>
  <c r="L4220" i="2"/>
  <c r="M4220" i="2" s="1"/>
  <c r="K4220" i="2"/>
  <c r="J4220" i="2"/>
  <c r="C4220" i="2"/>
  <c r="N4219" i="2"/>
  <c r="M4219" i="2"/>
  <c r="L4219" i="2"/>
  <c r="K4219" i="2"/>
  <c r="J4219" i="2"/>
  <c r="C4219" i="2"/>
  <c r="N4218" i="2"/>
  <c r="L4218" i="2"/>
  <c r="M4218" i="2" s="1"/>
  <c r="K4218" i="2"/>
  <c r="J4218" i="2"/>
  <c r="C4218" i="2"/>
  <c r="N4217" i="2"/>
  <c r="L4217" i="2"/>
  <c r="M4217" i="2" s="1"/>
  <c r="K4217" i="2"/>
  <c r="J4217" i="2"/>
  <c r="C4217" i="2"/>
  <c r="N4216" i="2"/>
  <c r="L4216" i="2"/>
  <c r="M4216" i="2" s="1"/>
  <c r="K4216" i="2"/>
  <c r="J4216" i="2"/>
  <c r="C4216" i="2"/>
  <c r="N4215" i="2"/>
  <c r="L4215" i="2"/>
  <c r="M4215" i="2" s="1"/>
  <c r="K4215" i="2"/>
  <c r="J4215" i="2"/>
  <c r="C4215" i="2"/>
  <c r="N4214" i="2"/>
  <c r="L4214" i="2"/>
  <c r="M4214" i="2" s="1"/>
  <c r="K4214" i="2"/>
  <c r="J4214" i="2"/>
  <c r="C4214" i="2"/>
  <c r="N4213" i="2"/>
  <c r="L4213" i="2"/>
  <c r="M4213" i="2" s="1"/>
  <c r="K4213" i="2"/>
  <c r="J4213" i="2"/>
  <c r="C4213" i="2"/>
  <c r="N4212" i="2"/>
  <c r="L4212" i="2"/>
  <c r="M4212" i="2" s="1"/>
  <c r="K4212" i="2"/>
  <c r="J4212" i="2"/>
  <c r="C4212" i="2"/>
  <c r="N4211" i="2"/>
  <c r="L4211" i="2"/>
  <c r="M4211" i="2" s="1"/>
  <c r="K4211" i="2"/>
  <c r="J4211" i="2"/>
  <c r="C4211" i="2"/>
  <c r="N4210" i="2"/>
  <c r="M4210" i="2"/>
  <c r="L4210" i="2"/>
  <c r="K4210" i="2"/>
  <c r="J4210" i="2"/>
  <c r="C4210" i="2"/>
  <c r="N4209" i="2"/>
  <c r="L4209" i="2"/>
  <c r="M4209" i="2" s="1"/>
  <c r="K4209" i="2"/>
  <c r="J4209" i="2"/>
  <c r="C4209" i="2"/>
  <c r="N4208" i="2"/>
  <c r="L4208" i="2"/>
  <c r="M4208" i="2" s="1"/>
  <c r="K4208" i="2"/>
  <c r="J4208" i="2"/>
  <c r="C4208" i="2"/>
  <c r="N4207" i="2"/>
  <c r="M4207" i="2"/>
  <c r="L4207" i="2"/>
  <c r="K4207" i="2"/>
  <c r="J4207" i="2"/>
  <c r="C4207" i="2"/>
  <c r="N4206" i="2"/>
  <c r="L4206" i="2"/>
  <c r="M4206" i="2" s="1"/>
  <c r="K4206" i="2"/>
  <c r="J4206" i="2"/>
  <c r="C4206" i="2"/>
  <c r="N4205" i="2"/>
  <c r="L4205" i="2"/>
  <c r="M4205" i="2" s="1"/>
  <c r="K4205" i="2"/>
  <c r="J4205" i="2"/>
  <c r="C4205" i="2"/>
  <c r="N4204" i="2"/>
  <c r="M4204" i="2"/>
  <c r="L4204" i="2"/>
  <c r="K4204" i="2"/>
  <c r="J4204" i="2"/>
  <c r="C4204" i="2"/>
  <c r="N4203" i="2"/>
  <c r="M4203" i="2"/>
  <c r="L4203" i="2"/>
  <c r="K4203" i="2"/>
  <c r="J4203" i="2"/>
  <c r="C4203" i="2"/>
  <c r="N4202" i="2"/>
  <c r="L4202" i="2"/>
  <c r="M4202" i="2" s="1"/>
  <c r="K4202" i="2"/>
  <c r="J4202" i="2"/>
  <c r="C4202" i="2"/>
  <c r="N4201" i="2"/>
  <c r="M4201" i="2"/>
  <c r="L4201" i="2"/>
  <c r="K4201" i="2"/>
  <c r="J4201" i="2"/>
  <c r="C4201" i="2"/>
  <c r="N4200" i="2"/>
  <c r="L4200" i="2"/>
  <c r="M4200" i="2" s="1"/>
  <c r="K4200" i="2"/>
  <c r="J4200" i="2"/>
  <c r="C4200" i="2"/>
  <c r="N4199" i="2"/>
  <c r="L4199" i="2"/>
  <c r="M4199" i="2" s="1"/>
  <c r="K4199" i="2"/>
  <c r="J4199" i="2"/>
  <c r="C4199" i="2"/>
  <c r="N4198" i="2"/>
  <c r="M4198" i="2"/>
  <c r="L4198" i="2"/>
  <c r="K4198" i="2"/>
  <c r="J4198" i="2"/>
  <c r="C4198" i="2"/>
  <c r="N4197" i="2"/>
  <c r="M4197" i="2"/>
  <c r="L4197" i="2"/>
  <c r="K4197" i="2"/>
  <c r="J4197" i="2"/>
  <c r="C4197" i="2"/>
  <c r="N4196" i="2"/>
  <c r="L4196" i="2"/>
  <c r="M4196" i="2" s="1"/>
  <c r="K4196" i="2"/>
  <c r="J4196" i="2"/>
  <c r="C4196" i="2"/>
  <c r="N4195" i="2"/>
  <c r="L4195" i="2"/>
  <c r="M4195" i="2" s="1"/>
  <c r="K4195" i="2"/>
  <c r="J4195" i="2"/>
  <c r="C4195" i="2"/>
  <c r="N4194" i="2"/>
  <c r="M4194" i="2"/>
  <c r="L4194" i="2"/>
  <c r="K4194" i="2"/>
  <c r="J4194" i="2"/>
  <c r="C4194" i="2"/>
  <c r="N4193" i="2"/>
  <c r="M4193" i="2"/>
  <c r="L4193" i="2"/>
  <c r="K4193" i="2"/>
  <c r="J4193" i="2"/>
  <c r="C4193" i="2"/>
  <c r="N4192" i="2"/>
  <c r="L4192" i="2"/>
  <c r="M4192" i="2" s="1"/>
  <c r="K4192" i="2"/>
  <c r="J4192" i="2"/>
  <c r="C4192" i="2"/>
  <c r="N4191" i="2"/>
  <c r="L4191" i="2"/>
  <c r="M4191" i="2" s="1"/>
  <c r="K4191" i="2"/>
  <c r="J4191" i="2"/>
  <c r="C4191" i="2"/>
  <c r="N4190" i="2"/>
  <c r="L4190" i="2"/>
  <c r="M4190" i="2" s="1"/>
  <c r="K4190" i="2"/>
  <c r="J4190" i="2"/>
  <c r="C4190" i="2"/>
  <c r="N4189" i="2"/>
  <c r="M4189" i="2"/>
  <c r="L4189" i="2"/>
  <c r="K4189" i="2"/>
  <c r="J4189" i="2"/>
  <c r="C4189" i="2"/>
  <c r="N4188" i="2"/>
  <c r="M4188" i="2"/>
  <c r="L4188" i="2"/>
  <c r="K4188" i="2"/>
  <c r="J4188" i="2"/>
  <c r="C4188" i="2"/>
  <c r="N4187" i="2"/>
  <c r="L4187" i="2"/>
  <c r="M4187" i="2" s="1"/>
  <c r="K4187" i="2"/>
  <c r="J4187" i="2"/>
  <c r="C4187" i="2"/>
  <c r="N4186" i="2"/>
  <c r="L4186" i="2"/>
  <c r="M4186" i="2" s="1"/>
  <c r="K4186" i="2"/>
  <c r="J4186" i="2"/>
  <c r="C4186" i="2"/>
  <c r="N4185" i="2"/>
  <c r="M4185" i="2"/>
  <c r="L4185" i="2"/>
  <c r="K4185" i="2"/>
  <c r="J4185" i="2"/>
  <c r="C4185" i="2"/>
  <c r="N4184" i="2"/>
  <c r="M4184" i="2"/>
  <c r="L4184" i="2"/>
  <c r="K4184" i="2"/>
  <c r="J4184" i="2"/>
  <c r="C4184" i="2"/>
  <c r="N4183" i="2"/>
  <c r="M4183" i="2"/>
  <c r="L4183" i="2"/>
  <c r="K4183" i="2"/>
  <c r="J4183" i="2"/>
  <c r="C4183" i="2"/>
  <c r="N4182" i="2"/>
  <c r="L4182" i="2"/>
  <c r="M4182" i="2" s="1"/>
  <c r="K4182" i="2"/>
  <c r="J4182" i="2"/>
  <c r="C4182" i="2"/>
  <c r="N4181" i="2"/>
  <c r="L4181" i="2"/>
  <c r="M4181" i="2" s="1"/>
  <c r="K4181" i="2"/>
  <c r="J4181" i="2"/>
  <c r="C4181" i="2"/>
  <c r="N4180" i="2"/>
  <c r="M4180" i="2"/>
  <c r="L4180" i="2"/>
  <c r="K4180" i="2"/>
  <c r="J4180" i="2"/>
  <c r="C4180" i="2"/>
  <c r="N4179" i="2"/>
  <c r="M4179" i="2"/>
  <c r="L4179" i="2"/>
  <c r="K4179" i="2"/>
  <c r="J4179" i="2"/>
  <c r="C4179" i="2"/>
  <c r="N4178" i="2"/>
  <c r="M4178" i="2"/>
  <c r="L4178" i="2"/>
  <c r="K4178" i="2"/>
  <c r="J4178" i="2"/>
  <c r="C4178" i="2"/>
  <c r="N4177" i="2"/>
  <c r="M4177" i="2"/>
  <c r="L4177" i="2"/>
  <c r="K4177" i="2"/>
  <c r="J4177" i="2"/>
  <c r="C4177" i="2"/>
  <c r="N4176" i="2"/>
  <c r="M4176" i="2"/>
  <c r="L4176" i="2"/>
  <c r="K4176" i="2"/>
  <c r="J4176" i="2"/>
  <c r="C4176" i="2"/>
  <c r="N4175" i="2"/>
  <c r="M4175" i="2"/>
  <c r="L4175" i="2"/>
  <c r="K4175" i="2"/>
  <c r="J4175" i="2"/>
  <c r="C4175" i="2"/>
  <c r="N4174" i="2"/>
  <c r="M4174" i="2"/>
  <c r="L4174" i="2"/>
  <c r="K4174" i="2"/>
  <c r="J4174" i="2"/>
  <c r="C4174" i="2"/>
  <c r="N4173" i="2"/>
  <c r="L4173" i="2"/>
  <c r="M4173" i="2" s="1"/>
  <c r="K4173" i="2"/>
  <c r="J4173" i="2"/>
  <c r="C4173" i="2"/>
  <c r="N4172" i="2"/>
  <c r="L4172" i="2"/>
  <c r="M4172" i="2" s="1"/>
  <c r="K4172" i="2"/>
  <c r="J4172" i="2"/>
  <c r="C4172" i="2"/>
  <c r="N4171" i="2"/>
  <c r="M4171" i="2"/>
  <c r="L4171" i="2"/>
  <c r="K4171" i="2"/>
  <c r="J4171" i="2"/>
  <c r="C4171" i="2"/>
  <c r="N4170" i="2"/>
  <c r="M4170" i="2"/>
  <c r="L4170" i="2"/>
  <c r="K4170" i="2"/>
  <c r="J4170" i="2"/>
  <c r="C4170" i="2"/>
  <c r="N4169" i="2"/>
  <c r="L4169" i="2"/>
  <c r="M4169" i="2" s="1"/>
  <c r="K4169" i="2"/>
  <c r="J4169" i="2"/>
  <c r="C4169" i="2"/>
  <c r="N4168" i="2"/>
  <c r="M4168" i="2"/>
  <c r="L4168" i="2"/>
  <c r="K4168" i="2"/>
  <c r="J4168" i="2"/>
  <c r="C4168" i="2"/>
  <c r="N4167" i="2"/>
  <c r="L4167" i="2"/>
  <c r="M4167" i="2" s="1"/>
  <c r="K4167" i="2"/>
  <c r="J4167" i="2"/>
  <c r="C4167" i="2"/>
  <c r="N4166" i="2"/>
  <c r="L4166" i="2"/>
  <c r="M4166" i="2" s="1"/>
  <c r="K4166" i="2"/>
  <c r="J4166" i="2"/>
  <c r="C4166" i="2"/>
  <c r="N4165" i="2"/>
  <c r="M4165" i="2"/>
  <c r="L4165" i="2"/>
  <c r="K4165" i="2"/>
  <c r="J4165" i="2"/>
  <c r="C4165" i="2"/>
  <c r="N4164" i="2"/>
  <c r="M4164" i="2"/>
  <c r="L4164" i="2"/>
  <c r="K4164" i="2"/>
  <c r="J4164" i="2"/>
  <c r="C4164" i="2"/>
  <c r="N4163" i="2"/>
  <c r="L4163" i="2"/>
  <c r="M4163" i="2" s="1"/>
  <c r="K4163" i="2"/>
  <c r="J4163" i="2"/>
  <c r="C4163" i="2"/>
  <c r="N4162" i="2"/>
  <c r="L4162" i="2"/>
  <c r="M4162" i="2" s="1"/>
  <c r="K4162" i="2"/>
  <c r="J4162" i="2"/>
  <c r="C4162" i="2"/>
  <c r="N4161" i="2"/>
  <c r="M4161" i="2"/>
  <c r="L4161" i="2"/>
  <c r="K4161" i="2"/>
  <c r="J4161" i="2"/>
  <c r="C4161" i="2"/>
  <c r="N4160" i="2"/>
  <c r="M4160" i="2"/>
  <c r="L4160" i="2"/>
  <c r="K4160" i="2"/>
  <c r="J4160" i="2"/>
  <c r="C4160" i="2"/>
  <c r="N4159" i="2"/>
  <c r="L4159" i="2"/>
  <c r="M4159" i="2" s="1"/>
  <c r="K4159" i="2"/>
  <c r="J4159" i="2"/>
  <c r="C4159" i="2"/>
  <c r="N4158" i="2"/>
  <c r="L4158" i="2"/>
  <c r="M4158" i="2" s="1"/>
  <c r="K4158" i="2"/>
  <c r="J4158" i="2"/>
  <c r="C4158" i="2"/>
  <c r="N4157" i="2"/>
  <c r="L4157" i="2"/>
  <c r="M4157" i="2" s="1"/>
  <c r="K4157" i="2"/>
  <c r="J4157" i="2"/>
  <c r="C4157" i="2"/>
  <c r="N4156" i="2"/>
  <c r="L4156" i="2"/>
  <c r="M4156" i="2" s="1"/>
  <c r="K4156" i="2"/>
  <c r="J4156" i="2"/>
  <c r="C4156" i="2"/>
  <c r="N4155" i="2"/>
  <c r="M4155" i="2"/>
  <c r="L4155" i="2"/>
  <c r="K4155" i="2"/>
  <c r="J4155" i="2"/>
  <c r="C4155" i="2"/>
  <c r="N4154" i="2"/>
  <c r="L4154" i="2"/>
  <c r="M4154" i="2" s="1"/>
  <c r="K4154" i="2"/>
  <c r="J4154" i="2"/>
  <c r="C4154" i="2"/>
  <c r="N4153" i="2"/>
  <c r="M4153" i="2"/>
  <c r="L4153" i="2"/>
  <c r="K4153" i="2"/>
  <c r="J4153" i="2"/>
  <c r="C4153" i="2"/>
  <c r="N4152" i="2"/>
  <c r="M4152" i="2"/>
  <c r="L4152" i="2"/>
  <c r="K4152" i="2"/>
  <c r="J4152" i="2"/>
  <c r="C4152" i="2"/>
  <c r="N4151" i="2"/>
  <c r="L4151" i="2"/>
  <c r="M4151" i="2" s="1"/>
  <c r="K4151" i="2"/>
  <c r="J4151" i="2"/>
  <c r="C4151" i="2"/>
  <c r="N4150" i="2"/>
  <c r="L4150" i="2"/>
  <c r="M4150" i="2" s="1"/>
  <c r="K4150" i="2"/>
  <c r="J4150" i="2"/>
  <c r="C4150" i="2"/>
  <c r="N4149" i="2"/>
  <c r="L4149" i="2"/>
  <c r="M4149" i="2" s="1"/>
  <c r="K4149" i="2"/>
  <c r="J4149" i="2"/>
  <c r="C4149" i="2"/>
  <c r="N4148" i="2"/>
  <c r="L4148" i="2"/>
  <c r="M4148" i="2" s="1"/>
  <c r="K4148" i="2"/>
  <c r="J4148" i="2"/>
  <c r="C4148" i="2"/>
  <c r="N4147" i="2"/>
  <c r="M4147" i="2"/>
  <c r="L4147" i="2"/>
  <c r="K4147" i="2"/>
  <c r="J4147" i="2"/>
  <c r="C4147" i="2"/>
  <c r="N4146" i="2"/>
  <c r="M4146" i="2"/>
  <c r="L4146" i="2"/>
  <c r="K4146" i="2"/>
  <c r="J4146" i="2"/>
  <c r="C4146" i="2"/>
  <c r="N4145" i="2"/>
  <c r="M4145" i="2"/>
  <c r="L4145" i="2"/>
  <c r="K4145" i="2"/>
  <c r="J4145" i="2"/>
  <c r="C4145" i="2"/>
  <c r="N4144" i="2"/>
  <c r="L4144" i="2"/>
  <c r="M4144" i="2" s="1"/>
  <c r="K4144" i="2"/>
  <c r="J4144" i="2"/>
  <c r="C4144" i="2"/>
  <c r="N4143" i="2"/>
  <c r="M4143" i="2"/>
  <c r="L4143" i="2"/>
  <c r="K4143" i="2"/>
  <c r="J4143" i="2"/>
  <c r="C4143" i="2"/>
  <c r="N4142" i="2"/>
  <c r="M4142" i="2"/>
  <c r="L4142" i="2"/>
  <c r="K4142" i="2"/>
  <c r="J4142" i="2"/>
  <c r="C4142" i="2"/>
  <c r="N4141" i="2"/>
  <c r="L4141" i="2"/>
  <c r="M4141" i="2" s="1"/>
  <c r="K4141" i="2"/>
  <c r="J4141" i="2"/>
  <c r="C4141" i="2"/>
  <c r="Y4140" i="2" a="1"/>
  <c r="Y4140" i="2" s="1"/>
  <c r="X4140" i="2" a="1"/>
  <c r="X4140" i="2" s="1"/>
  <c r="X4141" i="2" s="1" a="1"/>
  <c r="X4141" i="2" s="1"/>
  <c r="X4142" i="2" s="1" a="1"/>
  <c r="X4142" i="2" s="1"/>
  <c r="N4140" i="2"/>
  <c r="M4140" i="2"/>
  <c r="L4140" i="2"/>
  <c r="K4140" i="2"/>
  <c r="J4140" i="2"/>
  <c r="C4140" i="2"/>
  <c r="N4139" i="2"/>
  <c r="L4139" i="2"/>
  <c r="M4139" i="2" s="1"/>
  <c r="K4139" i="2"/>
  <c r="J4139" i="2"/>
  <c r="C4139" i="2"/>
  <c r="N4138" i="2"/>
  <c r="L4138" i="2"/>
  <c r="M4138" i="2" s="1"/>
  <c r="K4138" i="2"/>
  <c r="J4138" i="2"/>
  <c r="C4138" i="2"/>
  <c r="N4137" i="2"/>
  <c r="L4137" i="2"/>
  <c r="M4137" i="2" s="1"/>
  <c r="K4137" i="2"/>
  <c r="J4137" i="2"/>
  <c r="C4137" i="2"/>
  <c r="N4136" i="2"/>
  <c r="L4136" i="2"/>
  <c r="M4136" i="2" s="1"/>
  <c r="K4136" i="2"/>
  <c r="J4136" i="2"/>
  <c r="C4136" i="2"/>
  <c r="N4135" i="2"/>
  <c r="L4135" i="2"/>
  <c r="M4135" i="2" s="1"/>
  <c r="K4135" i="2"/>
  <c r="J4135" i="2"/>
  <c r="C4135" i="2"/>
  <c r="N4134" i="2"/>
  <c r="L4134" i="2"/>
  <c r="M4134" i="2" s="1"/>
  <c r="K4134" i="2"/>
  <c r="J4134" i="2"/>
  <c r="C4134" i="2"/>
  <c r="N4133" i="2"/>
  <c r="M4133" i="2"/>
  <c r="L4133" i="2"/>
  <c r="K4133" i="2"/>
  <c r="J4133" i="2"/>
  <c r="C4133" i="2"/>
  <c r="N4132" i="2"/>
  <c r="L4132" i="2"/>
  <c r="M4132" i="2" s="1"/>
  <c r="K4132" i="2"/>
  <c r="J4132" i="2"/>
  <c r="C4132" i="2"/>
  <c r="N4131" i="2"/>
  <c r="M4131" i="2"/>
  <c r="L4131" i="2"/>
  <c r="K4131" i="2"/>
  <c r="J4131" i="2"/>
  <c r="C4131" i="2"/>
  <c r="N4130" i="2"/>
  <c r="L4130" i="2"/>
  <c r="M4130" i="2" s="1"/>
  <c r="K4130" i="2"/>
  <c r="J4130" i="2"/>
  <c r="C4130" i="2"/>
  <c r="N4129" i="2"/>
  <c r="L4129" i="2"/>
  <c r="M4129" i="2" s="1"/>
  <c r="K4129" i="2"/>
  <c r="J4129" i="2"/>
  <c r="C4129" i="2"/>
  <c r="N4128" i="2"/>
  <c r="M4128" i="2"/>
  <c r="L4128" i="2"/>
  <c r="K4128" i="2"/>
  <c r="J4128" i="2"/>
  <c r="C4128" i="2"/>
  <c r="N4127" i="2"/>
  <c r="M4127" i="2"/>
  <c r="L4127" i="2"/>
  <c r="K4127" i="2"/>
  <c r="J4127" i="2"/>
  <c r="C4127" i="2"/>
  <c r="N4126" i="2"/>
  <c r="M4126" i="2"/>
  <c r="L4126" i="2"/>
  <c r="K4126" i="2"/>
  <c r="J4126" i="2"/>
  <c r="C4126" i="2"/>
  <c r="N4125" i="2"/>
  <c r="L4125" i="2"/>
  <c r="M4125" i="2" s="1"/>
  <c r="K4125" i="2"/>
  <c r="J4125" i="2"/>
  <c r="C4125" i="2"/>
  <c r="N4124" i="2"/>
  <c r="M4124" i="2"/>
  <c r="L4124" i="2"/>
  <c r="K4124" i="2"/>
  <c r="J4124" i="2"/>
  <c r="C4124" i="2"/>
  <c r="N4123" i="2"/>
  <c r="M4123" i="2"/>
  <c r="L4123" i="2"/>
  <c r="K4123" i="2"/>
  <c r="J4123" i="2"/>
  <c r="C4123" i="2"/>
  <c r="N4122" i="2"/>
  <c r="M4122" i="2"/>
  <c r="L4122" i="2"/>
  <c r="K4122" i="2"/>
  <c r="J4122" i="2"/>
  <c r="C4122" i="2"/>
  <c r="N4121" i="2"/>
  <c r="L4121" i="2"/>
  <c r="M4121" i="2" s="1"/>
  <c r="K4121" i="2"/>
  <c r="J4121" i="2"/>
  <c r="C4121" i="2"/>
  <c r="N4120" i="2"/>
  <c r="L4120" i="2"/>
  <c r="M4120" i="2" s="1"/>
  <c r="K4120" i="2"/>
  <c r="J4120" i="2"/>
  <c r="C4120" i="2"/>
  <c r="N4119" i="2"/>
  <c r="L4119" i="2"/>
  <c r="M4119" i="2" s="1"/>
  <c r="K4119" i="2"/>
  <c r="J4119" i="2"/>
  <c r="C4119" i="2"/>
  <c r="N4118" i="2"/>
  <c r="M4118" i="2"/>
  <c r="L4118" i="2"/>
  <c r="K4118" i="2"/>
  <c r="J4118" i="2"/>
  <c r="C4118" i="2"/>
  <c r="N4117" i="2"/>
  <c r="L4117" i="2"/>
  <c r="M4117" i="2" s="1"/>
  <c r="K4117" i="2"/>
  <c r="J4117" i="2"/>
  <c r="C4117" i="2"/>
  <c r="N4116" i="2"/>
  <c r="M4116" i="2"/>
  <c r="L4116" i="2"/>
  <c r="K4116" i="2"/>
  <c r="J4116" i="2"/>
  <c r="C4116" i="2"/>
  <c r="N4115" i="2"/>
  <c r="M4115" i="2"/>
  <c r="L4115" i="2"/>
  <c r="K4115" i="2"/>
  <c r="J4115" i="2"/>
  <c r="C4115" i="2"/>
  <c r="N4114" i="2"/>
  <c r="L4114" i="2"/>
  <c r="M4114" i="2" s="1"/>
  <c r="K4114" i="2"/>
  <c r="J4114" i="2"/>
  <c r="C4114" i="2"/>
  <c r="N4113" i="2"/>
  <c r="M4113" i="2"/>
  <c r="L4113" i="2"/>
  <c r="K4113" i="2"/>
  <c r="J4113" i="2"/>
  <c r="C4113" i="2"/>
  <c r="N4112" i="2"/>
  <c r="M4112" i="2"/>
  <c r="L4112" i="2"/>
  <c r="K4112" i="2"/>
  <c r="J4112" i="2"/>
  <c r="C4112" i="2"/>
  <c r="N4111" i="2"/>
  <c r="M4111" i="2"/>
  <c r="L4111" i="2"/>
  <c r="K4111" i="2"/>
  <c r="J4111" i="2"/>
  <c r="C4111" i="2"/>
  <c r="N4110" i="2"/>
  <c r="L4110" i="2"/>
  <c r="M4110" i="2" s="1"/>
  <c r="K4110" i="2"/>
  <c r="J4110" i="2"/>
  <c r="C4110" i="2"/>
  <c r="N4109" i="2"/>
  <c r="M4109" i="2"/>
  <c r="L4109" i="2"/>
  <c r="K4109" i="2"/>
  <c r="J4109" i="2"/>
  <c r="C4109" i="2"/>
  <c r="N4108" i="2"/>
  <c r="M4108" i="2"/>
  <c r="L4108" i="2"/>
  <c r="K4108" i="2"/>
  <c r="J4108" i="2"/>
  <c r="C4108" i="2"/>
  <c r="N4107" i="2"/>
  <c r="M4107" i="2"/>
  <c r="L4107" i="2"/>
  <c r="K4107" i="2"/>
  <c r="J4107" i="2"/>
  <c r="C4107" i="2"/>
  <c r="N4106" i="2"/>
  <c r="L4106" i="2"/>
  <c r="M4106" i="2" s="1"/>
  <c r="K4106" i="2"/>
  <c r="J4106" i="2"/>
  <c r="C4106" i="2"/>
  <c r="N4105" i="2"/>
  <c r="L4105" i="2"/>
  <c r="M4105" i="2" s="1"/>
  <c r="K4105" i="2"/>
  <c r="J4105" i="2"/>
  <c r="C4105" i="2"/>
  <c r="N4104" i="2"/>
  <c r="L4104" i="2"/>
  <c r="M4104" i="2" s="1"/>
  <c r="K4104" i="2"/>
  <c r="J4104" i="2"/>
  <c r="C4104" i="2"/>
  <c r="N4103" i="2"/>
  <c r="M4103" i="2"/>
  <c r="L4103" i="2"/>
  <c r="K4103" i="2"/>
  <c r="J4103" i="2"/>
  <c r="C4103" i="2"/>
  <c r="N4102" i="2"/>
  <c r="L4102" i="2"/>
  <c r="M4102" i="2" s="1"/>
  <c r="K4102" i="2"/>
  <c r="J4102" i="2"/>
  <c r="C4102" i="2"/>
  <c r="N4101" i="2"/>
  <c r="L4101" i="2"/>
  <c r="M4101" i="2" s="1"/>
  <c r="K4101" i="2"/>
  <c r="J4101" i="2"/>
  <c r="C4101" i="2"/>
  <c r="N4100" i="2"/>
  <c r="L4100" i="2"/>
  <c r="M4100" i="2" s="1"/>
  <c r="K4100" i="2"/>
  <c r="J4100" i="2"/>
  <c r="C4100" i="2"/>
  <c r="N4099" i="2"/>
  <c r="L4099" i="2"/>
  <c r="M4099" i="2" s="1"/>
  <c r="K4099" i="2"/>
  <c r="J4099" i="2"/>
  <c r="C4099" i="2"/>
  <c r="N4098" i="2"/>
  <c r="L4098" i="2"/>
  <c r="M4098" i="2" s="1"/>
  <c r="K4098" i="2"/>
  <c r="J4098" i="2"/>
  <c r="C4098" i="2"/>
  <c r="N4097" i="2"/>
  <c r="L4097" i="2"/>
  <c r="M4097" i="2" s="1"/>
  <c r="K4097" i="2"/>
  <c r="J4097" i="2"/>
  <c r="C4097" i="2"/>
  <c r="N4096" i="2"/>
  <c r="L4096" i="2"/>
  <c r="M4096" i="2" s="1"/>
  <c r="K4096" i="2"/>
  <c r="J4096" i="2"/>
  <c r="C4096" i="2"/>
  <c r="N4095" i="2"/>
  <c r="L4095" i="2"/>
  <c r="M4095" i="2" s="1"/>
  <c r="K4095" i="2"/>
  <c r="J4095" i="2"/>
  <c r="C4095" i="2"/>
  <c r="N4094" i="2"/>
  <c r="L4094" i="2"/>
  <c r="M4094" i="2" s="1"/>
  <c r="K4094" i="2"/>
  <c r="J4094" i="2"/>
  <c r="C4094" i="2"/>
  <c r="N4093" i="2"/>
  <c r="L4093" i="2"/>
  <c r="M4093" i="2" s="1"/>
  <c r="K4093" i="2"/>
  <c r="J4093" i="2"/>
  <c r="C4093" i="2"/>
  <c r="N4092" i="2"/>
  <c r="L4092" i="2"/>
  <c r="M4092" i="2" s="1"/>
  <c r="K4092" i="2"/>
  <c r="J4092" i="2"/>
  <c r="C4092" i="2"/>
  <c r="N4091" i="2"/>
  <c r="L4091" i="2"/>
  <c r="M4091" i="2" s="1"/>
  <c r="K4091" i="2"/>
  <c r="J4091" i="2"/>
  <c r="C4091" i="2"/>
  <c r="N4090" i="2"/>
  <c r="L4090" i="2"/>
  <c r="M4090" i="2" s="1"/>
  <c r="K4090" i="2"/>
  <c r="J4090" i="2"/>
  <c r="C4090" i="2"/>
  <c r="N4089" i="2"/>
  <c r="L4089" i="2"/>
  <c r="M4089" i="2" s="1"/>
  <c r="K4089" i="2"/>
  <c r="J4089" i="2"/>
  <c r="C4089" i="2"/>
  <c r="N4088" i="2"/>
  <c r="L4088" i="2"/>
  <c r="M4088" i="2" s="1"/>
  <c r="K4088" i="2"/>
  <c r="J4088" i="2"/>
  <c r="C4088" i="2"/>
  <c r="N4087" i="2"/>
  <c r="M4087" i="2"/>
  <c r="L4087" i="2"/>
  <c r="K4087" i="2"/>
  <c r="J4087" i="2"/>
  <c r="C4087" i="2"/>
  <c r="N4086" i="2"/>
  <c r="M4086" i="2"/>
  <c r="L4086" i="2"/>
  <c r="K4086" i="2"/>
  <c r="J4086" i="2"/>
  <c r="C4086" i="2"/>
  <c r="N4085" i="2"/>
  <c r="L4085" i="2"/>
  <c r="M4085" i="2" s="1"/>
  <c r="K4085" i="2"/>
  <c r="J4085" i="2"/>
  <c r="C4085" i="2"/>
  <c r="N4084" i="2"/>
  <c r="L4084" i="2"/>
  <c r="M4084" i="2" s="1"/>
  <c r="K4084" i="2"/>
  <c r="J4084" i="2"/>
  <c r="C4084" i="2"/>
  <c r="N4083" i="2"/>
  <c r="L4083" i="2"/>
  <c r="M4083" i="2" s="1"/>
  <c r="K4083" i="2"/>
  <c r="J4083" i="2"/>
  <c r="C4083" i="2"/>
  <c r="N4082" i="2"/>
  <c r="L4082" i="2"/>
  <c r="M4082" i="2" s="1"/>
  <c r="K4082" i="2"/>
  <c r="J4082" i="2"/>
  <c r="C4082" i="2"/>
  <c r="N4081" i="2"/>
  <c r="M4081" i="2"/>
  <c r="L4081" i="2"/>
  <c r="K4081" i="2"/>
  <c r="J4081" i="2"/>
  <c r="C4081" i="2"/>
  <c r="N4080" i="2"/>
  <c r="L4080" i="2"/>
  <c r="M4080" i="2" s="1"/>
  <c r="K4080" i="2"/>
  <c r="J4080" i="2"/>
  <c r="C4080" i="2"/>
  <c r="N4079" i="2"/>
  <c r="L4079" i="2"/>
  <c r="M4079" i="2" s="1"/>
  <c r="K4079" i="2"/>
  <c r="J4079" i="2"/>
  <c r="C4079" i="2"/>
  <c r="N4078" i="2"/>
  <c r="L4078" i="2"/>
  <c r="M4078" i="2" s="1"/>
  <c r="K4078" i="2"/>
  <c r="J4078" i="2"/>
  <c r="C4078" i="2"/>
  <c r="N4077" i="2"/>
  <c r="L4077" i="2"/>
  <c r="M4077" i="2" s="1"/>
  <c r="K4077" i="2"/>
  <c r="J4077" i="2"/>
  <c r="C4077" i="2"/>
  <c r="N4076" i="2"/>
  <c r="L4076" i="2"/>
  <c r="M4076" i="2" s="1"/>
  <c r="K4076" i="2"/>
  <c r="J4076" i="2"/>
  <c r="C4076" i="2"/>
  <c r="N4075" i="2"/>
  <c r="L4075" i="2"/>
  <c r="M4075" i="2" s="1"/>
  <c r="K4075" i="2"/>
  <c r="J4075" i="2"/>
  <c r="C4075" i="2"/>
  <c r="N4074" i="2"/>
  <c r="L4074" i="2"/>
  <c r="M4074" i="2" s="1"/>
  <c r="K4074" i="2"/>
  <c r="J4074" i="2"/>
  <c r="C4074" i="2"/>
  <c r="N4073" i="2"/>
  <c r="L4073" i="2"/>
  <c r="M4073" i="2" s="1"/>
  <c r="K4073" i="2"/>
  <c r="J4073" i="2"/>
  <c r="C4073" i="2"/>
  <c r="N4072" i="2"/>
  <c r="M4072" i="2"/>
  <c r="L4072" i="2"/>
  <c r="K4072" i="2"/>
  <c r="J4072" i="2"/>
  <c r="C4072" i="2"/>
  <c r="N4071" i="2"/>
  <c r="M4071" i="2"/>
  <c r="L4071" i="2"/>
  <c r="K4071" i="2"/>
  <c r="J4071" i="2"/>
  <c r="C4071" i="2"/>
  <c r="N4070" i="2"/>
  <c r="L4070" i="2"/>
  <c r="M4070" i="2" s="1"/>
  <c r="K4070" i="2"/>
  <c r="J4070" i="2"/>
  <c r="C4070" i="2"/>
  <c r="N4069" i="2"/>
  <c r="L4069" i="2"/>
  <c r="M4069" i="2" s="1"/>
  <c r="K4069" i="2"/>
  <c r="J4069" i="2"/>
  <c r="C4069" i="2"/>
  <c r="N4068" i="2"/>
  <c r="L4068" i="2"/>
  <c r="M4068" i="2" s="1"/>
  <c r="K4068" i="2"/>
  <c r="J4068" i="2"/>
  <c r="C4068" i="2"/>
  <c r="N4067" i="2"/>
  <c r="L4067" i="2"/>
  <c r="M4067" i="2" s="1"/>
  <c r="K4067" i="2"/>
  <c r="J4067" i="2"/>
  <c r="C4067" i="2"/>
  <c r="N4066" i="2"/>
  <c r="L4066" i="2"/>
  <c r="M4066" i="2" s="1"/>
  <c r="K4066" i="2"/>
  <c r="J4066" i="2"/>
  <c r="C4066" i="2"/>
  <c r="N4065" i="2"/>
  <c r="L4065" i="2"/>
  <c r="M4065" i="2" s="1"/>
  <c r="K4065" i="2"/>
  <c r="J4065" i="2"/>
  <c r="C4065" i="2"/>
  <c r="N4064" i="2"/>
  <c r="L4064" i="2"/>
  <c r="M4064" i="2" s="1"/>
  <c r="K4064" i="2"/>
  <c r="J4064" i="2"/>
  <c r="C4064" i="2"/>
  <c r="N4063" i="2"/>
  <c r="L4063" i="2"/>
  <c r="M4063" i="2" s="1"/>
  <c r="K4063" i="2"/>
  <c r="J4063" i="2"/>
  <c r="C4063" i="2"/>
  <c r="N4062" i="2"/>
  <c r="L4062" i="2"/>
  <c r="M4062" i="2" s="1"/>
  <c r="K4062" i="2"/>
  <c r="J4062" i="2"/>
  <c r="C4062" i="2"/>
  <c r="N4061" i="2"/>
  <c r="L4061" i="2"/>
  <c r="M4061" i="2" s="1"/>
  <c r="K4061" i="2"/>
  <c r="J4061" i="2"/>
  <c r="C4061" i="2"/>
  <c r="N4060" i="2"/>
  <c r="L4060" i="2"/>
  <c r="M4060" i="2" s="1"/>
  <c r="K4060" i="2"/>
  <c r="J4060" i="2"/>
  <c r="C4060" i="2"/>
  <c r="N4059" i="2"/>
  <c r="L4059" i="2"/>
  <c r="M4059" i="2" s="1"/>
  <c r="K4059" i="2"/>
  <c r="J4059" i="2"/>
  <c r="C4059" i="2"/>
  <c r="N4058" i="2"/>
  <c r="L4058" i="2"/>
  <c r="M4058" i="2" s="1"/>
  <c r="K4058" i="2"/>
  <c r="J4058" i="2"/>
  <c r="C4058" i="2"/>
  <c r="N4057" i="2"/>
  <c r="L4057" i="2"/>
  <c r="M4057" i="2" s="1"/>
  <c r="K4057" i="2"/>
  <c r="J4057" i="2"/>
  <c r="C4057" i="2"/>
  <c r="N4056" i="2"/>
  <c r="M4056" i="2"/>
  <c r="L4056" i="2"/>
  <c r="K4056" i="2"/>
  <c r="J4056" i="2"/>
  <c r="C4056" i="2"/>
  <c r="N4055" i="2"/>
  <c r="L4055" i="2"/>
  <c r="M4055" i="2" s="1"/>
  <c r="K4055" i="2"/>
  <c r="J4055" i="2"/>
  <c r="C4055" i="2"/>
  <c r="N4054" i="2"/>
  <c r="L4054" i="2"/>
  <c r="M4054" i="2" s="1"/>
  <c r="K4054" i="2"/>
  <c r="J4054" i="2"/>
  <c r="C4054" i="2"/>
  <c r="N4053" i="2"/>
  <c r="L4053" i="2"/>
  <c r="M4053" i="2" s="1"/>
  <c r="K4053" i="2"/>
  <c r="J4053" i="2"/>
  <c r="C4053" i="2"/>
  <c r="N4052" i="2"/>
  <c r="L4052" i="2"/>
  <c r="M4052" i="2" s="1"/>
  <c r="K4052" i="2"/>
  <c r="J4052" i="2"/>
  <c r="C4052" i="2"/>
  <c r="N4051" i="2"/>
  <c r="L4051" i="2"/>
  <c r="M4051" i="2" s="1"/>
  <c r="K4051" i="2"/>
  <c r="J4051" i="2"/>
  <c r="C4051" i="2"/>
  <c r="N4050" i="2"/>
  <c r="L4050" i="2"/>
  <c r="M4050" i="2" s="1"/>
  <c r="K4050" i="2"/>
  <c r="J4050" i="2"/>
  <c r="C4050" i="2"/>
  <c r="N4049" i="2"/>
  <c r="L4049" i="2"/>
  <c r="M4049" i="2" s="1"/>
  <c r="K4049" i="2"/>
  <c r="J4049" i="2"/>
  <c r="C4049" i="2"/>
  <c r="N4048" i="2"/>
  <c r="L4048" i="2"/>
  <c r="M4048" i="2" s="1"/>
  <c r="K4048" i="2"/>
  <c r="J4048" i="2"/>
  <c r="C4048" i="2"/>
  <c r="N4047" i="2"/>
  <c r="L4047" i="2"/>
  <c r="M4047" i="2" s="1"/>
  <c r="K4047" i="2"/>
  <c r="J4047" i="2"/>
  <c r="C4047" i="2"/>
  <c r="N4046" i="2"/>
  <c r="L4046" i="2"/>
  <c r="M4046" i="2" s="1"/>
  <c r="K4046" i="2"/>
  <c r="J4046" i="2"/>
  <c r="C4046" i="2"/>
  <c r="N4045" i="2"/>
  <c r="L4045" i="2"/>
  <c r="M4045" i="2" s="1"/>
  <c r="K4045" i="2"/>
  <c r="J4045" i="2"/>
  <c r="C4045" i="2"/>
  <c r="N4044" i="2"/>
  <c r="L4044" i="2"/>
  <c r="M4044" i="2" s="1"/>
  <c r="K4044" i="2"/>
  <c r="J4044" i="2"/>
  <c r="C4044" i="2"/>
  <c r="N4043" i="2"/>
  <c r="L4043" i="2"/>
  <c r="M4043" i="2" s="1"/>
  <c r="K4043" i="2"/>
  <c r="J4043" i="2"/>
  <c r="C4043" i="2"/>
  <c r="N4042" i="2"/>
  <c r="L4042" i="2"/>
  <c r="M4042" i="2" s="1"/>
  <c r="K4042" i="2"/>
  <c r="J4042" i="2"/>
  <c r="C4042" i="2"/>
  <c r="N4041" i="2"/>
  <c r="L4041" i="2"/>
  <c r="M4041" i="2" s="1"/>
  <c r="K4041" i="2"/>
  <c r="J4041" i="2"/>
  <c r="C4041" i="2"/>
  <c r="N4040" i="2"/>
  <c r="M4040" i="2"/>
  <c r="L4040" i="2"/>
  <c r="K4040" i="2"/>
  <c r="J4040" i="2"/>
  <c r="C4040" i="2"/>
  <c r="N4039" i="2"/>
  <c r="M4039" i="2"/>
  <c r="L4039" i="2"/>
  <c r="K4039" i="2"/>
  <c r="J4039" i="2"/>
  <c r="C4039" i="2"/>
  <c r="X4039" i="2" s="1" a="1"/>
  <c r="X4039" i="2" s="1"/>
  <c r="Y4038" i="2" a="1"/>
  <c r="Y4038" i="2" s="1"/>
  <c r="X4038" i="2" a="1"/>
  <c r="X4038" i="2" s="1"/>
  <c r="N4038" i="2"/>
  <c r="L4038" i="2"/>
  <c r="M4038" i="2" s="1"/>
  <c r="K4038" i="2"/>
  <c r="J4038" i="2"/>
  <c r="C4038" i="2"/>
  <c r="N4037" i="2"/>
  <c r="L4037" i="2"/>
  <c r="M4037" i="2" s="1"/>
  <c r="K4037" i="2"/>
  <c r="J4037" i="2"/>
  <c r="C4037" i="2"/>
  <c r="N4036" i="2"/>
  <c r="L4036" i="2"/>
  <c r="M4036" i="2" s="1"/>
  <c r="K4036" i="2"/>
  <c r="J4036" i="2"/>
  <c r="C4036" i="2"/>
  <c r="N4035" i="2"/>
  <c r="L4035" i="2"/>
  <c r="M4035" i="2" s="1"/>
  <c r="K4035" i="2"/>
  <c r="J4035" i="2"/>
  <c r="C4035" i="2"/>
  <c r="N4034" i="2"/>
  <c r="L4034" i="2"/>
  <c r="M4034" i="2" s="1"/>
  <c r="K4034" i="2"/>
  <c r="J4034" i="2"/>
  <c r="C4034" i="2"/>
  <c r="N4033" i="2"/>
  <c r="L4033" i="2"/>
  <c r="M4033" i="2" s="1"/>
  <c r="K4033" i="2"/>
  <c r="J4033" i="2"/>
  <c r="C4033" i="2"/>
  <c r="N4032" i="2"/>
  <c r="L4032" i="2"/>
  <c r="M4032" i="2" s="1"/>
  <c r="K4032" i="2"/>
  <c r="J4032" i="2"/>
  <c r="C4032" i="2"/>
  <c r="N4031" i="2"/>
  <c r="L4031" i="2"/>
  <c r="M4031" i="2" s="1"/>
  <c r="K4031" i="2"/>
  <c r="J4031" i="2"/>
  <c r="C4031" i="2"/>
  <c r="N4030" i="2"/>
  <c r="L4030" i="2"/>
  <c r="M4030" i="2" s="1"/>
  <c r="K4030" i="2"/>
  <c r="J4030" i="2"/>
  <c r="C4030" i="2"/>
  <c r="N4029" i="2"/>
  <c r="L4029" i="2"/>
  <c r="M4029" i="2" s="1"/>
  <c r="K4029" i="2"/>
  <c r="J4029" i="2"/>
  <c r="C4029" i="2"/>
  <c r="N4028" i="2"/>
  <c r="L4028" i="2"/>
  <c r="M4028" i="2" s="1"/>
  <c r="K4028" i="2"/>
  <c r="J4028" i="2"/>
  <c r="C4028" i="2"/>
  <c r="N4027" i="2"/>
  <c r="L4027" i="2"/>
  <c r="M4027" i="2" s="1"/>
  <c r="K4027" i="2"/>
  <c r="J4027" i="2"/>
  <c r="C4027" i="2"/>
  <c r="N4026" i="2"/>
  <c r="L4026" i="2"/>
  <c r="M4026" i="2" s="1"/>
  <c r="K4026" i="2"/>
  <c r="J4026" i="2"/>
  <c r="C4026" i="2"/>
  <c r="N4025" i="2"/>
  <c r="L4025" i="2"/>
  <c r="M4025" i="2" s="1"/>
  <c r="K4025" i="2"/>
  <c r="J4025" i="2"/>
  <c r="C4025" i="2"/>
  <c r="N4024" i="2"/>
  <c r="M4024" i="2"/>
  <c r="L4024" i="2"/>
  <c r="K4024" i="2"/>
  <c r="J4024" i="2"/>
  <c r="C4024" i="2"/>
  <c r="N4023" i="2"/>
  <c r="L4023" i="2"/>
  <c r="M4023" i="2" s="1"/>
  <c r="K4023" i="2"/>
  <c r="J4023" i="2"/>
  <c r="C4023" i="2"/>
  <c r="N4022" i="2"/>
  <c r="L4022" i="2"/>
  <c r="M4022" i="2" s="1"/>
  <c r="K4022" i="2"/>
  <c r="J4022" i="2"/>
  <c r="C4022" i="2"/>
  <c r="N4021" i="2"/>
  <c r="L4021" i="2"/>
  <c r="M4021" i="2" s="1"/>
  <c r="K4021" i="2"/>
  <c r="J4021" i="2"/>
  <c r="C4021" i="2"/>
  <c r="N4020" i="2"/>
  <c r="L4020" i="2"/>
  <c r="M4020" i="2" s="1"/>
  <c r="K4020" i="2"/>
  <c r="J4020" i="2"/>
  <c r="C4020" i="2"/>
  <c r="N4019" i="2"/>
  <c r="M4019" i="2"/>
  <c r="L4019" i="2"/>
  <c r="K4019" i="2"/>
  <c r="J4019" i="2"/>
  <c r="C4019" i="2"/>
  <c r="N4018" i="2"/>
  <c r="L4018" i="2"/>
  <c r="M4018" i="2" s="1"/>
  <c r="K4018" i="2"/>
  <c r="J4018" i="2"/>
  <c r="C4018" i="2"/>
  <c r="N4017" i="2"/>
  <c r="L4017" i="2"/>
  <c r="M4017" i="2" s="1"/>
  <c r="K4017" i="2"/>
  <c r="J4017" i="2"/>
  <c r="C4017" i="2"/>
  <c r="N4016" i="2"/>
  <c r="L4016" i="2"/>
  <c r="M4016" i="2" s="1"/>
  <c r="K4016" i="2"/>
  <c r="J4016" i="2"/>
  <c r="C4016" i="2"/>
  <c r="N4015" i="2"/>
  <c r="L4015" i="2"/>
  <c r="M4015" i="2" s="1"/>
  <c r="K4015" i="2"/>
  <c r="J4015" i="2"/>
  <c r="C4015" i="2"/>
  <c r="N4014" i="2"/>
  <c r="L4014" i="2"/>
  <c r="M4014" i="2" s="1"/>
  <c r="K4014" i="2"/>
  <c r="J4014" i="2"/>
  <c r="C4014" i="2"/>
  <c r="N4013" i="2"/>
  <c r="L4013" i="2"/>
  <c r="M4013" i="2" s="1"/>
  <c r="K4013" i="2"/>
  <c r="J4013" i="2"/>
  <c r="C4013" i="2"/>
  <c r="N4012" i="2"/>
  <c r="L4012" i="2"/>
  <c r="M4012" i="2" s="1"/>
  <c r="K4012" i="2"/>
  <c r="J4012" i="2"/>
  <c r="C4012" i="2"/>
  <c r="N4011" i="2"/>
  <c r="L4011" i="2"/>
  <c r="M4011" i="2" s="1"/>
  <c r="K4011" i="2"/>
  <c r="J4011" i="2"/>
  <c r="C4011" i="2"/>
  <c r="N4010" i="2"/>
  <c r="L4010" i="2"/>
  <c r="M4010" i="2" s="1"/>
  <c r="K4010" i="2"/>
  <c r="J4010" i="2"/>
  <c r="C4010" i="2"/>
  <c r="N4009" i="2"/>
  <c r="M4009" i="2"/>
  <c r="L4009" i="2"/>
  <c r="K4009" i="2"/>
  <c r="J4009" i="2"/>
  <c r="C4009" i="2"/>
  <c r="N4008" i="2"/>
  <c r="M4008" i="2"/>
  <c r="L4008" i="2"/>
  <c r="K4008" i="2"/>
  <c r="J4008" i="2"/>
  <c r="C4008" i="2"/>
  <c r="N4007" i="2"/>
  <c r="M4007" i="2"/>
  <c r="L4007" i="2"/>
  <c r="K4007" i="2"/>
  <c r="J4007" i="2"/>
  <c r="C4007" i="2"/>
  <c r="N4006" i="2"/>
  <c r="L4006" i="2"/>
  <c r="M4006" i="2" s="1"/>
  <c r="K4006" i="2"/>
  <c r="J4006" i="2"/>
  <c r="C4006" i="2"/>
  <c r="N4005" i="2"/>
  <c r="L4005" i="2"/>
  <c r="M4005" i="2" s="1"/>
  <c r="K4005" i="2"/>
  <c r="J4005" i="2"/>
  <c r="C4005" i="2"/>
  <c r="N4004" i="2"/>
  <c r="M4004" i="2"/>
  <c r="L4004" i="2"/>
  <c r="K4004" i="2"/>
  <c r="J4004" i="2"/>
  <c r="C4004" i="2"/>
  <c r="N4003" i="2"/>
  <c r="L4003" i="2"/>
  <c r="M4003" i="2" s="1"/>
  <c r="K4003" i="2"/>
  <c r="J4003" i="2"/>
  <c r="C4003" i="2"/>
  <c r="N4002" i="2"/>
  <c r="M4002" i="2"/>
  <c r="L4002" i="2"/>
  <c r="K4002" i="2"/>
  <c r="J4002" i="2"/>
  <c r="C4002" i="2"/>
  <c r="N4001" i="2"/>
  <c r="M4001" i="2"/>
  <c r="L4001" i="2"/>
  <c r="K4001" i="2"/>
  <c r="J4001" i="2"/>
  <c r="C4001" i="2"/>
  <c r="N4000" i="2"/>
  <c r="M4000" i="2"/>
  <c r="L4000" i="2"/>
  <c r="K4000" i="2"/>
  <c r="J4000" i="2"/>
  <c r="C4000" i="2"/>
  <c r="N3999" i="2"/>
  <c r="L3999" i="2"/>
  <c r="M3999" i="2" s="1"/>
  <c r="K3999" i="2"/>
  <c r="J3999" i="2"/>
  <c r="C3999" i="2"/>
  <c r="N3998" i="2"/>
  <c r="L3998" i="2"/>
  <c r="M3998" i="2" s="1"/>
  <c r="K3998" i="2"/>
  <c r="J3998" i="2"/>
  <c r="C3998" i="2"/>
  <c r="N3997" i="2"/>
  <c r="L3997" i="2"/>
  <c r="M3997" i="2" s="1"/>
  <c r="K3997" i="2"/>
  <c r="J3997" i="2"/>
  <c r="C3997" i="2"/>
  <c r="N3996" i="2"/>
  <c r="L3996" i="2"/>
  <c r="M3996" i="2" s="1"/>
  <c r="K3996" i="2"/>
  <c r="J3996" i="2"/>
  <c r="C3996" i="2"/>
  <c r="N3995" i="2"/>
  <c r="M3995" i="2"/>
  <c r="L3995" i="2"/>
  <c r="K3995" i="2"/>
  <c r="J3995" i="2"/>
  <c r="C3995" i="2"/>
  <c r="N3994" i="2"/>
  <c r="M3994" i="2"/>
  <c r="L3994" i="2"/>
  <c r="K3994" i="2"/>
  <c r="J3994" i="2"/>
  <c r="C3994" i="2"/>
  <c r="N3993" i="2"/>
  <c r="M3993" i="2"/>
  <c r="L3993" i="2"/>
  <c r="K3993" i="2"/>
  <c r="J3993" i="2"/>
  <c r="C3993" i="2"/>
  <c r="N3992" i="2"/>
  <c r="L3992" i="2"/>
  <c r="M3992" i="2" s="1"/>
  <c r="K3992" i="2"/>
  <c r="J3992" i="2"/>
  <c r="C3992" i="2"/>
  <c r="N3991" i="2"/>
  <c r="M3991" i="2"/>
  <c r="L3991" i="2"/>
  <c r="K3991" i="2"/>
  <c r="J3991" i="2"/>
  <c r="C3991" i="2"/>
  <c r="N3990" i="2"/>
  <c r="L3990" i="2"/>
  <c r="M3990" i="2" s="1"/>
  <c r="K3990" i="2"/>
  <c r="J3990" i="2"/>
  <c r="C3990" i="2"/>
  <c r="N3989" i="2"/>
  <c r="L3989" i="2"/>
  <c r="M3989" i="2" s="1"/>
  <c r="K3989" i="2"/>
  <c r="J3989" i="2"/>
  <c r="C3989" i="2"/>
  <c r="N3988" i="2"/>
  <c r="M3988" i="2"/>
  <c r="L3988" i="2"/>
  <c r="K3988" i="2"/>
  <c r="J3988" i="2"/>
  <c r="C3988" i="2"/>
  <c r="N3987" i="2"/>
  <c r="M3987" i="2"/>
  <c r="L3987" i="2"/>
  <c r="K3987" i="2"/>
  <c r="J3987" i="2"/>
  <c r="C3987" i="2"/>
  <c r="N3986" i="2"/>
  <c r="L3986" i="2"/>
  <c r="M3986" i="2" s="1"/>
  <c r="K3986" i="2"/>
  <c r="J3986" i="2"/>
  <c r="C3986" i="2"/>
  <c r="N3985" i="2"/>
  <c r="L3985" i="2"/>
  <c r="M3985" i="2" s="1"/>
  <c r="K3985" i="2"/>
  <c r="J3985" i="2"/>
  <c r="C3985" i="2"/>
  <c r="N3984" i="2"/>
  <c r="L3984" i="2"/>
  <c r="M3984" i="2" s="1"/>
  <c r="K3984" i="2"/>
  <c r="J3984" i="2"/>
  <c r="C3984" i="2"/>
  <c r="N3983" i="2"/>
  <c r="L3983" i="2"/>
  <c r="M3983" i="2" s="1"/>
  <c r="K3983" i="2"/>
  <c r="J3983" i="2"/>
  <c r="C3983" i="2"/>
  <c r="N3982" i="2"/>
  <c r="L3982" i="2"/>
  <c r="M3982" i="2" s="1"/>
  <c r="K3982" i="2"/>
  <c r="J3982" i="2"/>
  <c r="C3982" i="2"/>
  <c r="N3981" i="2"/>
  <c r="L3981" i="2"/>
  <c r="M3981" i="2" s="1"/>
  <c r="K3981" i="2"/>
  <c r="J3981" i="2"/>
  <c r="C3981" i="2"/>
  <c r="N3980" i="2"/>
  <c r="L3980" i="2"/>
  <c r="M3980" i="2" s="1"/>
  <c r="K3980" i="2"/>
  <c r="J3980" i="2"/>
  <c r="C3980" i="2"/>
  <c r="N3979" i="2"/>
  <c r="M3979" i="2"/>
  <c r="L3979" i="2"/>
  <c r="K3979" i="2"/>
  <c r="J3979" i="2"/>
  <c r="C3979" i="2"/>
  <c r="N3978" i="2"/>
  <c r="L3978" i="2"/>
  <c r="M3978" i="2" s="1"/>
  <c r="K3978" i="2"/>
  <c r="J3978" i="2"/>
  <c r="C3978" i="2"/>
  <c r="N3977" i="2"/>
  <c r="M3977" i="2"/>
  <c r="L3977" i="2"/>
  <c r="K3977" i="2"/>
  <c r="J3977" i="2"/>
  <c r="C3977" i="2"/>
  <c r="N3976" i="2"/>
  <c r="M3976" i="2"/>
  <c r="L3976" i="2"/>
  <c r="K3976" i="2"/>
  <c r="J3976" i="2"/>
  <c r="C3976" i="2"/>
  <c r="N3975" i="2"/>
  <c r="L3975" i="2"/>
  <c r="M3975" i="2" s="1"/>
  <c r="K3975" i="2"/>
  <c r="J3975" i="2"/>
  <c r="C3975" i="2"/>
  <c r="N3974" i="2"/>
  <c r="L3974" i="2"/>
  <c r="M3974" i="2" s="1"/>
  <c r="K3974" i="2"/>
  <c r="J3974" i="2"/>
  <c r="C3974" i="2"/>
  <c r="N3973" i="2"/>
  <c r="L3973" i="2"/>
  <c r="M3973" i="2" s="1"/>
  <c r="K3973" i="2"/>
  <c r="J3973" i="2"/>
  <c r="C3973" i="2"/>
  <c r="N3972" i="2"/>
  <c r="L3972" i="2"/>
  <c r="M3972" i="2" s="1"/>
  <c r="K3972" i="2"/>
  <c r="J3972" i="2"/>
  <c r="C3972" i="2"/>
  <c r="N3971" i="2"/>
  <c r="M3971" i="2"/>
  <c r="L3971" i="2"/>
  <c r="K3971" i="2"/>
  <c r="J3971" i="2"/>
  <c r="C3971" i="2"/>
  <c r="N3970" i="2"/>
  <c r="M3970" i="2"/>
  <c r="L3970" i="2"/>
  <c r="K3970" i="2"/>
  <c r="J3970" i="2"/>
  <c r="C3970" i="2"/>
  <c r="N3969" i="2"/>
  <c r="M3969" i="2"/>
  <c r="L3969" i="2"/>
  <c r="K3969" i="2"/>
  <c r="J3969" i="2"/>
  <c r="C3969" i="2"/>
  <c r="N3968" i="2"/>
  <c r="L3968" i="2"/>
  <c r="M3968" i="2" s="1"/>
  <c r="K3968" i="2"/>
  <c r="J3968" i="2"/>
  <c r="C3968" i="2"/>
  <c r="N3967" i="2"/>
  <c r="M3967" i="2"/>
  <c r="L3967" i="2"/>
  <c r="K3967" i="2"/>
  <c r="J3967" i="2"/>
  <c r="C3967" i="2"/>
  <c r="N3966" i="2"/>
  <c r="L3966" i="2"/>
  <c r="M3966" i="2" s="1"/>
  <c r="K3966" i="2"/>
  <c r="J3966" i="2"/>
  <c r="C3966" i="2"/>
  <c r="N3965" i="2"/>
  <c r="L3965" i="2"/>
  <c r="M3965" i="2" s="1"/>
  <c r="K3965" i="2"/>
  <c r="J3965" i="2"/>
  <c r="C3965" i="2"/>
  <c r="N3964" i="2"/>
  <c r="M3964" i="2"/>
  <c r="L3964" i="2"/>
  <c r="K3964" i="2"/>
  <c r="J3964" i="2"/>
  <c r="C3964" i="2"/>
  <c r="N3963" i="2"/>
  <c r="M3963" i="2"/>
  <c r="L3963" i="2"/>
  <c r="K3963" i="2"/>
  <c r="J3963" i="2"/>
  <c r="C3963" i="2"/>
  <c r="N3962" i="2"/>
  <c r="M3962" i="2"/>
  <c r="L3962" i="2"/>
  <c r="K3962" i="2"/>
  <c r="J3962" i="2"/>
  <c r="C3962" i="2"/>
  <c r="N3961" i="2"/>
  <c r="L3961" i="2"/>
  <c r="M3961" i="2" s="1"/>
  <c r="K3961" i="2"/>
  <c r="J3961" i="2"/>
  <c r="C3961" i="2"/>
  <c r="N3960" i="2"/>
  <c r="M3960" i="2"/>
  <c r="L3960" i="2"/>
  <c r="K3960" i="2"/>
  <c r="J3960" i="2"/>
  <c r="C3960" i="2"/>
  <c r="N3959" i="2"/>
  <c r="M3959" i="2"/>
  <c r="L3959" i="2"/>
  <c r="K3959" i="2"/>
  <c r="J3959" i="2"/>
  <c r="C3959" i="2"/>
  <c r="N3958" i="2"/>
  <c r="L3958" i="2"/>
  <c r="M3958" i="2" s="1"/>
  <c r="K3958" i="2"/>
  <c r="J3958" i="2"/>
  <c r="C3958" i="2"/>
  <c r="N3957" i="2"/>
  <c r="L3957" i="2"/>
  <c r="M3957" i="2" s="1"/>
  <c r="K3957" i="2"/>
  <c r="J3957" i="2"/>
  <c r="C3957" i="2"/>
  <c r="N3956" i="2"/>
  <c r="M3956" i="2"/>
  <c r="L3956" i="2"/>
  <c r="K3956" i="2"/>
  <c r="J3956" i="2"/>
  <c r="C3956" i="2"/>
  <c r="N3955" i="2"/>
  <c r="M3955" i="2"/>
  <c r="L3955" i="2"/>
  <c r="K3955" i="2"/>
  <c r="J3955" i="2"/>
  <c r="C3955" i="2"/>
  <c r="N3954" i="2"/>
  <c r="L3954" i="2"/>
  <c r="M3954" i="2" s="1"/>
  <c r="K3954" i="2"/>
  <c r="J3954" i="2"/>
  <c r="C3954" i="2"/>
  <c r="N3953" i="2"/>
  <c r="L3953" i="2"/>
  <c r="M3953" i="2" s="1"/>
  <c r="K3953" i="2"/>
  <c r="J3953" i="2"/>
  <c r="C3953" i="2"/>
  <c r="N3952" i="2"/>
  <c r="L3952" i="2"/>
  <c r="M3952" i="2" s="1"/>
  <c r="K3952" i="2"/>
  <c r="J3952" i="2"/>
  <c r="C3952" i="2"/>
  <c r="N3951" i="2"/>
  <c r="L3951" i="2"/>
  <c r="M3951" i="2" s="1"/>
  <c r="K3951" i="2"/>
  <c r="J3951" i="2"/>
  <c r="C3951" i="2"/>
  <c r="N3950" i="2"/>
  <c r="L3950" i="2"/>
  <c r="M3950" i="2" s="1"/>
  <c r="K3950" i="2"/>
  <c r="J3950" i="2"/>
  <c r="C3950" i="2"/>
  <c r="N3949" i="2"/>
  <c r="L3949" i="2"/>
  <c r="M3949" i="2" s="1"/>
  <c r="K3949" i="2"/>
  <c r="J3949" i="2"/>
  <c r="C3949" i="2"/>
  <c r="N3948" i="2"/>
  <c r="L3948" i="2"/>
  <c r="M3948" i="2" s="1"/>
  <c r="K3948" i="2"/>
  <c r="J3948" i="2"/>
  <c r="C3948" i="2"/>
  <c r="N3947" i="2"/>
  <c r="L3947" i="2"/>
  <c r="M3947" i="2" s="1"/>
  <c r="K3947" i="2"/>
  <c r="J3947" i="2"/>
  <c r="C3947" i="2"/>
  <c r="N3946" i="2"/>
  <c r="L3946" i="2"/>
  <c r="M3946" i="2" s="1"/>
  <c r="K3946" i="2"/>
  <c r="J3946" i="2"/>
  <c r="C3946" i="2"/>
  <c r="N3945" i="2"/>
  <c r="M3945" i="2"/>
  <c r="L3945" i="2"/>
  <c r="K3945" i="2"/>
  <c r="J3945" i="2"/>
  <c r="C3945" i="2"/>
  <c r="N3944" i="2"/>
  <c r="L3944" i="2"/>
  <c r="M3944" i="2" s="1"/>
  <c r="K3944" i="2"/>
  <c r="J3944" i="2"/>
  <c r="C3944" i="2"/>
  <c r="N3943" i="2"/>
  <c r="M3943" i="2"/>
  <c r="L3943" i="2"/>
  <c r="K3943" i="2"/>
  <c r="J3943" i="2"/>
  <c r="C3943" i="2"/>
  <c r="N3942" i="2"/>
  <c r="L3942" i="2"/>
  <c r="M3942" i="2" s="1"/>
  <c r="K3942" i="2"/>
  <c r="J3942" i="2"/>
  <c r="C3942" i="2"/>
  <c r="N3941" i="2"/>
  <c r="L3941" i="2"/>
  <c r="M3941" i="2" s="1"/>
  <c r="K3941" i="2"/>
  <c r="J3941" i="2"/>
  <c r="C3941" i="2"/>
  <c r="N3940" i="2"/>
  <c r="M3940" i="2"/>
  <c r="L3940" i="2"/>
  <c r="K3940" i="2"/>
  <c r="J3940" i="2"/>
  <c r="C3940" i="2"/>
  <c r="N3939" i="2"/>
  <c r="M3939" i="2"/>
  <c r="L3939" i="2"/>
  <c r="K3939" i="2"/>
  <c r="J3939" i="2"/>
  <c r="C3939" i="2"/>
  <c r="N3938" i="2"/>
  <c r="M3938" i="2"/>
  <c r="L3938" i="2"/>
  <c r="K3938" i="2"/>
  <c r="J3938" i="2"/>
  <c r="C3938" i="2"/>
  <c r="N3937" i="2"/>
  <c r="L3937" i="2"/>
  <c r="M3937" i="2" s="1"/>
  <c r="K3937" i="2"/>
  <c r="J3937" i="2"/>
  <c r="C3937" i="2"/>
  <c r="N3936" i="2"/>
  <c r="L3936" i="2"/>
  <c r="M3936" i="2" s="1"/>
  <c r="K3936" i="2"/>
  <c r="J3936" i="2"/>
  <c r="C3936" i="2"/>
  <c r="N3935" i="2"/>
  <c r="L3935" i="2"/>
  <c r="M3935" i="2" s="1"/>
  <c r="K3935" i="2"/>
  <c r="J3935" i="2"/>
  <c r="C3935" i="2"/>
  <c r="N3934" i="2"/>
  <c r="L3934" i="2"/>
  <c r="M3934" i="2" s="1"/>
  <c r="K3934" i="2"/>
  <c r="J3934" i="2"/>
  <c r="C3934" i="2"/>
  <c r="N3933" i="2"/>
  <c r="L3933" i="2"/>
  <c r="M3933" i="2" s="1"/>
  <c r="K3933" i="2"/>
  <c r="J3933" i="2"/>
  <c r="C3933" i="2"/>
  <c r="N3932" i="2"/>
  <c r="L3932" i="2"/>
  <c r="M3932" i="2" s="1"/>
  <c r="K3932" i="2"/>
  <c r="J3932" i="2"/>
  <c r="C3932" i="2"/>
  <c r="N3931" i="2"/>
  <c r="M3931" i="2"/>
  <c r="L3931" i="2"/>
  <c r="K3931" i="2"/>
  <c r="J3931" i="2"/>
  <c r="C3931" i="2"/>
  <c r="N3930" i="2"/>
  <c r="L3930" i="2"/>
  <c r="M3930" i="2" s="1"/>
  <c r="K3930" i="2"/>
  <c r="J3930" i="2"/>
  <c r="C3930" i="2"/>
  <c r="Y3929" i="2" a="1"/>
  <c r="Y3929" i="2" s="1"/>
  <c r="X3929" i="2" a="1"/>
  <c r="X3929" i="2" s="1"/>
  <c r="N3929" i="2"/>
  <c r="L3929" i="2"/>
  <c r="M3929" i="2" s="1"/>
  <c r="K3929" i="2"/>
  <c r="J3929" i="2"/>
  <c r="C3929" i="2"/>
  <c r="N3928" i="2"/>
  <c r="L3928" i="2"/>
  <c r="M3928" i="2" s="1"/>
  <c r="K3928" i="2"/>
  <c r="J3928" i="2"/>
  <c r="C3928" i="2"/>
  <c r="N3927" i="2"/>
  <c r="L3927" i="2"/>
  <c r="M3927" i="2" s="1"/>
  <c r="K3927" i="2"/>
  <c r="J3927" i="2"/>
  <c r="C3927" i="2"/>
  <c r="N3926" i="2"/>
  <c r="L3926" i="2"/>
  <c r="M3926" i="2" s="1"/>
  <c r="K3926" i="2"/>
  <c r="J3926" i="2"/>
  <c r="C3926" i="2"/>
  <c r="N3925" i="2"/>
  <c r="L3925" i="2"/>
  <c r="M3925" i="2" s="1"/>
  <c r="K3925" i="2"/>
  <c r="J3925" i="2"/>
  <c r="C3925" i="2"/>
  <c r="N3924" i="2"/>
  <c r="L3924" i="2"/>
  <c r="M3924" i="2" s="1"/>
  <c r="K3924" i="2"/>
  <c r="J3924" i="2"/>
  <c r="C3924" i="2"/>
  <c r="N3923" i="2"/>
  <c r="L3923" i="2"/>
  <c r="M3923" i="2" s="1"/>
  <c r="K3923" i="2"/>
  <c r="J3923" i="2"/>
  <c r="C3923" i="2"/>
  <c r="N3922" i="2"/>
  <c r="L3922" i="2"/>
  <c r="M3922" i="2" s="1"/>
  <c r="K3922" i="2"/>
  <c r="J3922" i="2"/>
  <c r="C3922" i="2"/>
  <c r="N3921" i="2"/>
  <c r="L3921" i="2"/>
  <c r="M3921" i="2" s="1"/>
  <c r="K3921" i="2"/>
  <c r="J3921" i="2"/>
  <c r="C3921" i="2"/>
  <c r="N3920" i="2"/>
  <c r="M3920" i="2"/>
  <c r="L3920" i="2"/>
  <c r="K3920" i="2"/>
  <c r="J3920" i="2"/>
  <c r="C3920" i="2"/>
  <c r="N3919" i="2"/>
  <c r="L3919" i="2"/>
  <c r="M3919" i="2" s="1"/>
  <c r="K3919" i="2"/>
  <c r="J3919" i="2"/>
  <c r="C3919" i="2"/>
  <c r="N3918" i="2"/>
  <c r="L3918" i="2"/>
  <c r="M3918" i="2" s="1"/>
  <c r="K3918" i="2"/>
  <c r="J3918" i="2"/>
  <c r="C3918" i="2"/>
  <c r="N3917" i="2"/>
  <c r="L3917" i="2"/>
  <c r="M3917" i="2" s="1"/>
  <c r="K3917" i="2"/>
  <c r="J3917" i="2"/>
  <c r="C3917" i="2"/>
  <c r="N3916" i="2"/>
  <c r="L3916" i="2"/>
  <c r="M3916" i="2" s="1"/>
  <c r="K3916" i="2"/>
  <c r="J3916" i="2"/>
  <c r="C3916" i="2"/>
  <c r="N3915" i="2"/>
  <c r="M3915" i="2"/>
  <c r="L3915" i="2"/>
  <c r="K3915" i="2"/>
  <c r="J3915" i="2"/>
  <c r="C3915" i="2"/>
  <c r="N3914" i="2"/>
  <c r="M3914" i="2"/>
  <c r="L3914" i="2"/>
  <c r="K3914" i="2"/>
  <c r="J3914" i="2"/>
  <c r="C3914" i="2"/>
  <c r="N3913" i="2"/>
  <c r="L3913" i="2"/>
  <c r="M3913" i="2" s="1"/>
  <c r="K3913" i="2"/>
  <c r="J3913" i="2"/>
  <c r="C3913" i="2"/>
  <c r="N3912" i="2"/>
  <c r="L3912" i="2"/>
  <c r="M3912" i="2" s="1"/>
  <c r="K3912" i="2"/>
  <c r="J3912" i="2"/>
  <c r="C3912" i="2"/>
  <c r="N3911" i="2"/>
  <c r="L3911" i="2"/>
  <c r="M3911" i="2" s="1"/>
  <c r="K3911" i="2"/>
  <c r="J3911" i="2"/>
  <c r="C3911" i="2"/>
  <c r="N3910" i="2"/>
  <c r="L3910" i="2"/>
  <c r="M3910" i="2" s="1"/>
  <c r="K3910" i="2"/>
  <c r="J3910" i="2"/>
  <c r="C3910" i="2"/>
  <c r="N3909" i="2"/>
  <c r="L3909" i="2"/>
  <c r="M3909" i="2" s="1"/>
  <c r="K3909" i="2"/>
  <c r="J3909" i="2"/>
  <c r="C3909" i="2"/>
  <c r="N3908" i="2"/>
  <c r="L3908" i="2"/>
  <c r="M3908" i="2" s="1"/>
  <c r="K3908" i="2"/>
  <c r="J3908" i="2"/>
  <c r="C3908" i="2"/>
  <c r="N3907" i="2"/>
  <c r="L3907" i="2"/>
  <c r="M3907" i="2" s="1"/>
  <c r="K3907" i="2"/>
  <c r="J3907" i="2"/>
  <c r="C3907" i="2"/>
  <c r="N3906" i="2"/>
  <c r="L3906" i="2"/>
  <c r="M3906" i="2" s="1"/>
  <c r="K3906" i="2"/>
  <c r="J3906" i="2"/>
  <c r="C3906" i="2"/>
  <c r="N3905" i="2"/>
  <c r="L3905" i="2"/>
  <c r="M3905" i="2" s="1"/>
  <c r="K3905" i="2"/>
  <c r="J3905" i="2"/>
  <c r="C3905" i="2"/>
  <c r="N3904" i="2"/>
  <c r="L3904" i="2"/>
  <c r="M3904" i="2" s="1"/>
  <c r="K3904" i="2"/>
  <c r="J3904" i="2"/>
  <c r="C3904" i="2"/>
  <c r="N3903" i="2"/>
  <c r="L3903" i="2"/>
  <c r="M3903" i="2" s="1"/>
  <c r="K3903" i="2"/>
  <c r="J3903" i="2"/>
  <c r="C3903" i="2"/>
  <c r="N3902" i="2"/>
  <c r="L3902" i="2"/>
  <c r="M3902" i="2" s="1"/>
  <c r="K3902" i="2"/>
  <c r="J3902" i="2"/>
  <c r="C3902" i="2"/>
  <c r="N3901" i="2"/>
  <c r="L3901" i="2"/>
  <c r="M3901" i="2" s="1"/>
  <c r="K3901" i="2"/>
  <c r="J3901" i="2"/>
  <c r="C3901" i="2"/>
  <c r="N3900" i="2"/>
  <c r="L3900" i="2"/>
  <c r="M3900" i="2" s="1"/>
  <c r="K3900" i="2"/>
  <c r="J3900" i="2"/>
  <c r="C3900" i="2"/>
  <c r="N3899" i="2"/>
  <c r="M3899" i="2"/>
  <c r="L3899" i="2"/>
  <c r="K3899" i="2"/>
  <c r="J3899" i="2"/>
  <c r="C3899" i="2"/>
  <c r="N3898" i="2"/>
  <c r="L3898" i="2"/>
  <c r="M3898" i="2" s="1"/>
  <c r="K3898" i="2"/>
  <c r="J3898" i="2"/>
  <c r="C3898" i="2"/>
  <c r="N3897" i="2"/>
  <c r="L3897" i="2"/>
  <c r="M3897" i="2" s="1"/>
  <c r="K3897" i="2"/>
  <c r="J3897" i="2"/>
  <c r="C3897" i="2"/>
  <c r="N3896" i="2"/>
  <c r="L3896" i="2"/>
  <c r="M3896" i="2" s="1"/>
  <c r="K3896" i="2"/>
  <c r="J3896" i="2"/>
  <c r="C3896" i="2"/>
  <c r="N3895" i="2"/>
  <c r="L3895" i="2"/>
  <c r="M3895" i="2" s="1"/>
  <c r="K3895" i="2"/>
  <c r="J3895" i="2"/>
  <c r="C3895" i="2"/>
  <c r="N3894" i="2"/>
  <c r="M3894" i="2"/>
  <c r="L3894" i="2"/>
  <c r="K3894" i="2"/>
  <c r="J3894" i="2"/>
  <c r="C3894" i="2"/>
  <c r="N3893" i="2"/>
  <c r="M3893" i="2"/>
  <c r="L3893" i="2"/>
  <c r="K3893" i="2"/>
  <c r="J3893" i="2"/>
  <c r="C3893" i="2"/>
  <c r="N3892" i="2"/>
  <c r="M3892" i="2"/>
  <c r="L3892" i="2"/>
  <c r="K3892" i="2"/>
  <c r="J3892" i="2"/>
  <c r="C3892" i="2"/>
  <c r="N3891" i="2"/>
  <c r="L3891" i="2"/>
  <c r="M3891" i="2" s="1"/>
  <c r="K3891" i="2"/>
  <c r="J3891" i="2"/>
  <c r="C3891" i="2"/>
  <c r="N3890" i="2"/>
  <c r="L3890" i="2"/>
  <c r="M3890" i="2" s="1"/>
  <c r="K3890" i="2"/>
  <c r="J3890" i="2"/>
  <c r="C3890" i="2"/>
  <c r="N3889" i="2"/>
  <c r="M3889" i="2"/>
  <c r="L3889" i="2"/>
  <c r="K3889" i="2"/>
  <c r="J3889" i="2"/>
  <c r="C3889" i="2"/>
  <c r="N3888" i="2"/>
  <c r="L3888" i="2"/>
  <c r="M3888" i="2" s="1"/>
  <c r="K3888" i="2"/>
  <c r="J3888" i="2"/>
  <c r="C3888" i="2"/>
  <c r="N3887" i="2"/>
  <c r="M3887" i="2"/>
  <c r="L3887" i="2"/>
  <c r="K3887" i="2"/>
  <c r="J3887" i="2"/>
  <c r="C3887" i="2"/>
  <c r="N3886" i="2"/>
  <c r="M3886" i="2"/>
  <c r="L3886" i="2"/>
  <c r="K3886" i="2"/>
  <c r="J3886" i="2"/>
  <c r="C3886" i="2"/>
  <c r="N3885" i="2"/>
  <c r="L3885" i="2"/>
  <c r="M3885" i="2" s="1"/>
  <c r="K3885" i="2"/>
  <c r="J3885" i="2"/>
  <c r="C3885" i="2"/>
  <c r="N3884" i="2"/>
  <c r="L3884" i="2"/>
  <c r="M3884" i="2" s="1"/>
  <c r="K3884" i="2"/>
  <c r="J3884" i="2"/>
  <c r="C3884" i="2"/>
  <c r="N3883" i="2"/>
  <c r="L3883" i="2"/>
  <c r="M3883" i="2" s="1"/>
  <c r="K3883" i="2"/>
  <c r="J3883" i="2"/>
  <c r="C3883" i="2"/>
  <c r="N3882" i="2"/>
  <c r="M3882" i="2"/>
  <c r="L3882" i="2"/>
  <c r="K3882" i="2"/>
  <c r="J3882" i="2"/>
  <c r="C3882" i="2"/>
  <c r="N3881" i="2"/>
  <c r="L3881" i="2"/>
  <c r="M3881" i="2" s="1"/>
  <c r="K3881" i="2"/>
  <c r="J3881" i="2"/>
  <c r="C3881" i="2"/>
  <c r="N3880" i="2"/>
  <c r="M3880" i="2"/>
  <c r="L3880" i="2"/>
  <c r="K3880" i="2"/>
  <c r="J3880" i="2"/>
  <c r="C3880" i="2"/>
  <c r="N3879" i="2"/>
  <c r="L3879" i="2"/>
  <c r="M3879" i="2" s="1"/>
  <c r="K3879" i="2"/>
  <c r="J3879" i="2"/>
  <c r="C3879" i="2"/>
  <c r="N3878" i="2"/>
  <c r="L3878" i="2"/>
  <c r="M3878" i="2" s="1"/>
  <c r="K3878" i="2"/>
  <c r="J3878" i="2"/>
  <c r="C3878" i="2"/>
  <c r="N3877" i="2"/>
  <c r="L3877" i="2"/>
  <c r="M3877" i="2" s="1"/>
  <c r="K3877" i="2"/>
  <c r="J3877" i="2"/>
  <c r="C3877" i="2"/>
  <c r="N3876" i="2"/>
  <c r="M3876" i="2"/>
  <c r="L3876" i="2"/>
  <c r="K3876" i="2"/>
  <c r="J3876" i="2"/>
  <c r="C3876" i="2"/>
  <c r="N3875" i="2"/>
  <c r="L3875" i="2"/>
  <c r="M3875" i="2" s="1"/>
  <c r="K3875" i="2"/>
  <c r="J3875" i="2"/>
  <c r="C3875" i="2"/>
  <c r="N3874" i="2"/>
  <c r="L3874" i="2"/>
  <c r="M3874" i="2" s="1"/>
  <c r="K3874" i="2"/>
  <c r="J3874" i="2"/>
  <c r="C3874" i="2"/>
  <c r="N3873" i="2"/>
  <c r="L3873" i="2"/>
  <c r="M3873" i="2" s="1"/>
  <c r="K3873" i="2"/>
  <c r="J3873" i="2"/>
  <c r="C3873" i="2"/>
  <c r="N3872" i="2"/>
  <c r="L3872" i="2"/>
  <c r="M3872" i="2" s="1"/>
  <c r="K3872" i="2"/>
  <c r="J3872" i="2"/>
  <c r="C3872" i="2"/>
  <c r="N3871" i="2"/>
  <c r="L3871" i="2"/>
  <c r="M3871" i="2" s="1"/>
  <c r="K3871" i="2"/>
  <c r="J3871" i="2"/>
  <c r="C3871" i="2"/>
  <c r="N3870" i="2"/>
  <c r="L3870" i="2"/>
  <c r="M3870" i="2" s="1"/>
  <c r="K3870" i="2"/>
  <c r="J3870" i="2"/>
  <c r="C3870" i="2"/>
  <c r="N3869" i="2"/>
  <c r="L3869" i="2"/>
  <c r="M3869" i="2" s="1"/>
  <c r="K3869" i="2"/>
  <c r="J3869" i="2"/>
  <c r="C3869" i="2"/>
  <c r="N3868" i="2"/>
  <c r="L3868" i="2"/>
  <c r="M3868" i="2" s="1"/>
  <c r="K3868" i="2"/>
  <c r="J3868" i="2"/>
  <c r="C3868" i="2"/>
  <c r="N3867" i="2"/>
  <c r="M3867" i="2"/>
  <c r="L3867" i="2"/>
  <c r="K3867" i="2"/>
  <c r="J3867" i="2"/>
  <c r="C3867" i="2"/>
  <c r="N3866" i="2"/>
  <c r="M3866" i="2"/>
  <c r="L3866" i="2"/>
  <c r="K3866" i="2"/>
  <c r="J3866" i="2"/>
  <c r="C3866" i="2"/>
  <c r="N3865" i="2"/>
  <c r="L3865" i="2"/>
  <c r="M3865" i="2" s="1"/>
  <c r="K3865" i="2"/>
  <c r="J3865" i="2"/>
  <c r="C3865" i="2"/>
  <c r="N3864" i="2"/>
  <c r="L3864" i="2"/>
  <c r="M3864" i="2" s="1"/>
  <c r="K3864" i="2"/>
  <c r="J3864" i="2"/>
  <c r="C3864" i="2"/>
  <c r="N3863" i="2"/>
  <c r="L3863" i="2"/>
  <c r="M3863" i="2" s="1"/>
  <c r="K3863" i="2"/>
  <c r="J3863" i="2"/>
  <c r="C3863" i="2"/>
  <c r="N3862" i="2"/>
  <c r="L3862" i="2"/>
  <c r="M3862" i="2" s="1"/>
  <c r="K3862" i="2"/>
  <c r="J3862" i="2"/>
  <c r="C3862" i="2"/>
  <c r="N3861" i="2"/>
  <c r="L3861" i="2"/>
  <c r="M3861" i="2" s="1"/>
  <c r="K3861" i="2"/>
  <c r="J3861" i="2"/>
  <c r="C3861" i="2"/>
  <c r="N3860" i="2"/>
  <c r="L3860" i="2"/>
  <c r="M3860" i="2" s="1"/>
  <c r="K3860" i="2"/>
  <c r="J3860" i="2"/>
  <c r="C3860" i="2"/>
  <c r="N3859" i="2"/>
  <c r="L3859" i="2"/>
  <c r="M3859" i="2" s="1"/>
  <c r="K3859" i="2"/>
  <c r="J3859" i="2"/>
  <c r="C3859" i="2"/>
  <c r="N3858" i="2"/>
  <c r="L3858" i="2"/>
  <c r="M3858" i="2" s="1"/>
  <c r="K3858" i="2"/>
  <c r="J3858" i="2"/>
  <c r="C3858" i="2"/>
  <c r="N3857" i="2"/>
  <c r="L3857" i="2"/>
  <c r="M3857" i="2" s="1"/>
  <c r="K3857" i="2"/>
  <c r="J3857" i="2"/>
  <c r="C3857" i="2"/>
  <c r="N3856" i="2"/>
  <c r="M3856" i="2"/>
  <c r="L3856" i="2"/>
  <c r="K3856" i="2"/>
  <c r="J3856" i="2"/>
  <c r="C3856" i="2"/>
  <c r="N3855" i="2"/>
  <c r="L3855" i="2"/>
  <c r="M3855" i="2" s="1"/>
  <c r="K3855" i="2"/>
  <c r="J3855" i="2"/>
  <c r="C3855" i="2"/>
  <c r="N3854" i="2"/>
  <c r="M3854" i="2"/>
  <c r="L3854" i="2"/>
  <c r="K3854" i="2"/>
  <c r="J3854" i="2"/>
  <c r="C3854" i="2"/>
  <c r="N3853" i="2"/>
  <c r="M3853" i="2"/>
  <c r="L3853" i="2"/>
  <c r="K3853" i="2"/>
  <c r="J3853" i="2"/>
  <c r="C3853" i="2"/>
  <c r="N3852" i="2"/>
  <c r="M3852" i="2"/>
  <c r="L3852" i="2"/>
  <c r="K3852" i="2"/>
  <c r="J3852" i="2"/>
  <c r="C3852" i="2"/>
  <c r="N3851" i="2"/>
  <c r="L3851" i="2"/>
  <c r="M3851" i="2" s="1"/>
  <c r="K3851" i="2"/>
  <c r="J3851" i="2"/>
  <c r="C3851" i="2"/>
  <c r="N3850" i="2"/>
  <c r="M3850" i="2"/>
  <c r="L3850" i="2"/>
  <c r="K3850" i="2"/>
  <c r="J3850" i="2"/>
  <c r="C3850" i="2"/>
  <c r="N3849" i="2"/>
  <c r="L3849" i="2"/>
  <c r="M3849" i="2" s="1"/>
  <c r="K3849" i="2"/>
  <c r="J3849" i="2"/>
  <c r="C3849" i="2"/>
  <c r="N3848" i="2"/>
  <c r="L3848" i="2"/>
  <c r="M3848" i="2" s="1"/>
  <c r="K3848" i="2"/>
  <c r="J3848" i="2"/>
  <c r="C3848" i="2"/>
  <c r="N3847" i="2"/>
  <c r="L3847" i="2"/>
  <c r="M3847" i="2" s="1"/>
  <c r="K3847" i="2"/>
  <c r="J3847" i="2"/>
  <c r="C3847" i="2"/>
  <c r="N3846" i="2"/>
  <c r="L3846" i="2"/>
  <c r="M3846" i="2" s="1"/>
  <c r="K3846" i="2"/>
  <c r="J3846" i="2"/>
  <c r="C3846" i="2"/>
  <c r="N3845" i="2"/>
  <c r="L3845" i="2"/>
  <c r="M3845" i="2" s="1"/>
  <c r="K3845" i="2"/>
  <c r="J3845" i="2"/>
  <c r="C3845" i="2"/>
  <c r="N3844" i="2"/>
  <c r="L3844" i="2"/>
  <c r="M3844" i="2" s="1"/>
  <c r="K3844" i="2"/>
  <c r="J3844" i="2"/>
  <c r="C3844" i="2"/>
  <c r="N3843" i="2"/>
  <c r="L3843" i="2"/>
  <c r="M3843" i="2" s="1"/>
  <c r="K3843" i="2"/>
  <c r="J3843" i="2"/>
  <c r="C3843" i="2"/>
  <c r="N3842" i="2"/>
  <c r="L3842" i="2"/>
  <c r="M3842" i="2" s="1"/>
  <c r="K3842" i="2"/>
  <c r="J3842" i="2"/>
  <c r="C3842" i="2"/>
  <c r="N3841" i="2"/>
  <c r="L3841" i="2"/>
  <c r="M3841" i="2" s="1"/>
  <c r="K3841" i="2"/>
  <c r="J3841" i="2"/>
  <c r="C3841" i="2"/>
  <c r="N3840" i="2"/>
  <c r="L3840" i="2"/>
  <c r="M3840" i="2" s="1"/>
  <c r="K3840" i="2"/>
  <c r="J3840" i="2"/>
  <c r="C3840" i="2"/>
  <c r="N3839" i="2"/>
  <c r="L3839" i="2"/>
  <c r="M3839" i="2" s="1"/>
  <c r="K3839" i="2"/>
  <c r="J3839" i="2"/>
  <c r="C3839" i="2"/>
  <c r="N3838" i="2"/>
  <c r="M3838" i="2"/>
  <c r="L3838" i="2"/>
  <c r="K3838" i="2"/>
  <c r="J3838" i="2"/>
  <c r="C3838" i="2"/>
  <c r="N3837" i="2"/>
  <c r="L3837" i="2"/>
  <c r="M3837" i="2" s="1"/>
  <c r="K3837" i="2"/>
  <c r="J3837" i="2"/>
  <c r="C3837" i="2"/>
  <c r="N3836" i="2"/>
  <c r="L3836" i="2"/>
  <c r="M3836" i="2" s="1"/>
  <c r="K3836" i="2"/>
  <c r="J3836" i="2"/>
  <c r="C3836" i="2"/>
  <c r="N3835" i="2"/>
  <c r="L3835" i="2"/>
  <c r="M3835" i="2" s="1"/>
  <c r="K3835" i="2"/>
  <c r="J3835" i="2"/>
  <c r="C3835" i="2"/>
  <c r="N3834" i="2"/>
  <c r="L3834" i="2"/>
  <c r="M3834" i="2" s="1"/>
  <c r="K3834" i="2"/>
  <c r="J3834" i="2"/>
  <c r="C3834" i="2"/>
  <c r="N3833" i="2"/>
  <c r="L3833" i="2"/>
  <c r="M3833" i="2" s="1"/>
  <c r="K3833" i="2"/>
  <c r="J3833" i="2"/>
  <c r="C3833" i="2"/>
  <c r="N3832" i="2"/>
  <c r="L3832" i="2"/>
  <c r="M3832" i="2" s="1"/>
  <c r="K3832" i="2"/>
  <c r="J3832" i="2"/>
  <c r="C3832" i="2"/>
  <c r="N3831" i="2"/>
  <c r="M3831" i="2"/>
  <c r="L3831" i="2"/>
  <c r="K3831" i="2"/>
  <c r="J3831" i="2"/>
  <c r="C3831" i="2"/>
  <c r="N3830" i="2"/>
  <c r="L3830" i="2"/>
  <c r="M3830" i="2" s="1"/>
  <c r="K3830" i="2"/>
  <c r="J3830" i="2"/>
  <c r="C3830" i="2"/>
  <c r="N3829" i="2"/>
  <c r="L3829" i="2"/>
  <c r="M3829" i="2" s="1"/>
  <c r="K3829" i="2"/>
  <c r="J3829" i="2"/>
  <c r="C3829" i="2"/>
  <c r="N3828" i="2"/>
  <c r="M3828" i="2"/>
  <c r="L3828" i="2"/>
  <c r="K3828" i="2"/>
  <c r="J3828" i="2"/>
  <c r="C3828" i="2"/>
  <c r="N3827" i="2"/>
  <c r="L3827" i="2"/>
  <c r="M3827" i="2" s="1"/>
  <c r="K3827" i="2"/>
  <c r="J3827" i="2"/>
  <c r="C3827" i="2"/>
  <c r="N3826" i="2"/>
  <c r="L3826" i="2"/>
  <c r="M3826" i="2" s="1"/>
  <c r="K3826" i="2"/>
  <c r="J3826" i="2"/>
  <c r="C3826" i="2"/>
  <c r="N3825" i="2"/>
  <c r="L3825" i="2"/>
  <c r="M3825" i="2" s="1"/>
  <c r="K3825" i="2"/>
  <c r="J3825" i="2"/>
  <c r="C3825" i="2"/>
  <c r="N3824" i="2"/>
  <c r="M3824" i="2"/>
  <c r="L3824" i="2"/>
  <c r="K3824" i="2"/>
  <c r="J3824" i="2"/>
  <c r="C3824" i="2"/>
  <c r="N3823" i="2"/>
  <c r="L3823" i="2"/>
  <c r="M3823" i="2" s="1"/>
  <c r="K3823" i="2"/>
  <c r="J3823" i="2"/>
  <c r="C3823" i="2"/>
  <c r="N3822" i="2"/>
  <c r="M3822" i="2"/>
  <c r="L3822" i="2"/>
  <c r="K3822" i="2"/>
  <c r="J3822" i="2"/>
  <c r="C3822" i="2"/>
  <c r="N3821" i="2"/>
  <c r="L3821" i="2"/>
  <c r="M3821" i="2" s="1"/>
  <c r="K3821" i="2"/>
  <c r="J3821" i="2"/>
  <c r="C3821" i="2"/>
  <c r="N3820" i="2"/>
  <c r="M3820" i="2"/>
  <c r="L3820" i="2"/>
  <c r="K3820" i="2"/>
  <c r="J3820" i="2"/>
  <c r="C3820" i="2"/>
  <c r="N3819" i="2"/>
  <c r="L3819" i="2"/>
  <c r="M3819" i="2" s="1"/>
  <c r="K3819" i="2"/>
  <c r="J3819" i="2"/>
  <c r="C3819" i="2"/>
  <c r="N3818" i="2"/>
  <c r="L3818" i="2"/>
  <c r="M3818" i="2" s="1"/>
  <c r="K3818" i="2"/>
  <c r="J3818" i="2"/>
  <c r="C3818" i="2"/>
  <c r="N3817" i="2"/>
  <c r="L3817" i="2"/>
  <c r="M3817" i="2" s="1"/>
  <c r="K3817" i="2"/>
  <c r="J3817" i="2"/>
  <c r="C3817" i="2"/>
  <c r="N3816" i="2"/>
  <c r="L3816" i="2"/>
  <c r="M3816" i="2" s="1"/>
  <c r="K3816" i="2"/>
  <c r="J3816" i="2"/>
  <c r="C3816" i="2"/>
  <c r="N3815" i="2"/>
  <c r="M3815" i="2"/>
  <c r="L3815" i="2"/>
  <c r="K3815" i="2"/>
  <c r="J3815" i="2"/>
  <c r="C3815" i="2"/>
  <c r="N3814" i="2"/>
  <c r="L3814" i="2"/>
  <c r="M3814" i="2" s="1"/>
  <c r="K3814" i="2"/>
  <c r="J3814" i="2"/>
  <c r="C3814" i="2"/>
  <c r="N3813" i="2"/>
  <c r="L3813" i="2"/>
  <c r="M3813" i="2" s="1"/>
  <c r="K3813" i="2"/>
  <c r="J3813" i="2"/>
  <c r="C3813" i="2"/>
  <c r="N3812" i="2"/>
  <c r="L3812" i="2"/>
  <c r="M3812" i="2" s="1"/>
  <c r="K3812" i="2"/>
  <c r="J3812" i="2"/>
  <c r="C3812" i="2"/>
  <c r="N3811" i="2"/>
  <c r="L3811" i="2"/>
  <c r="M3811" i="2" s="1"/>
  <c r="K3811" i="2"/>
  <c r="J3811" i="2"/>
  <c r="C3811" i="2"/>
  <c r="N3810" i="2"/>
  <c r="L3810" i="2"/>
  <c r="M3810" i="2" s="1"/>
  <c r="K3810" i="2"/>
  <c r="J3810" i="2"/>
  <c r="C3810" i="2"/>
  <c r="N3809" i="2"/>
  <c r="L3809" i="2"/>
  <c r="M3809" i="2" s="1"/>
  <c r="K3809" i="2"/>
  <c r="J3809" i="2"/>
  <c r="C3809" i="2"/>
  <c r="Y3808" i="2"/>
  <c r="Y3808" i="2" a="1"/>
  <c r="X3808" i="2" a="1"/>
  <c r="X3808" i="2" s="1"/>
  <c r="N3808" i="2"/>
  <c r="M3808" i="2"/>
  <c r="L3808" i="2"/>
  <c r="K3808" i="2"/>
  <c r="J3808" i="2"/>
  <c r="C3808" i="2"/>
  <c r="N3807" i="2"/>
  <c r="L3807" i="2"/>
  <c r="M3807" i="2" s="1"/>
  <c r="K3807" i="2"/>
  <c r="J3807" i="2"/>
  <c r="C3807" i="2"/>
  <c r="N3806" i="2"/>
  <c r="L3806" i="2"/>
  <c r="M3806" i="2" s="1"/>
  <c r="K3806" i="2"/>
  <c r="J3806" i="2"/>
  <c r="C3806" i="2"/>
  <c r="N3805" i="2"/>
  <c r="L3805" i="2"/>
  <c r="M3805" i="2" s="1"/>
  <c r="K3805" i="2"/>
  <c r="J3805" i="2"/>
  <c r="C3805" i="2"/>
  <c r="N3804" i="2"/>
  <c r="L3804" i="2"/>
  <c r="M3804" i="2" s="1"/>
  <c r="K3804" i="2"/>
  <c r="J3804" i="2"/>
  <c r="C3804" i="2"/>
  <c r="N3803" i="2"/>
  <c r="M3803" i="2"/>
  <c r="L3803" i="2"/>
  <c r="K3803" i="2"/>
  <c r="J3803" i="2"/>
  <c r="C3803" i="2"/>
  <c r="N3802" i="2"/>
  <c r="L3802" i="2"/>
  <c r="M3802" i="2" s="1"/>
  <c r="K3802" i="2"/>
  <c r="J3802" i="2"/>
  <c r="C3802" i="2"/>
  <c r="N3801" i="2"/>
  <c r="L3801" i="2"/>
  <c r="M3801" i="2" s="1"/>
  <c r="K3801" i="2"/>
  <c r="J3801" i="2"/>
  <c r="C3801" i="2"/>
  <c r="N3800" i="2"/>
  <c r="L3800" i="2"/>
  <c r="M3800" i="2" s="1"/>
  <c r="K3800" i="2"/>
  <c r="J3800" i="2"/>
  <c r="C3800" i="2"/>
  <c r="N3799" i="2"/>
  <c r="M3799" i="2"/>
  <c r="L3799" i="2"/>
  <c r="K3799" i="2"/>
  <c r="J3799" i="2"/>
  <c r="C3799" i="2"/>
  <c r="N3798" i="2"/>
  <c r="L3798" i="2"/>
  <c r="M3798" i="2" s="1"/>
  <c r="K3798" i="2"/>
  <c r="J3798" i="2"/>
  <c r="C3798" i="2"/>
  <c r="N3797" i="2"/>
  <c r="L3797" i="2"/>
  <c r="M3797" i="2" s="1"/>
  <c r="K3797" i="2"/>
  <c r="J3797" i="2"/>
  <c r="C3797" i="2"/>
  <c r="N3796" i="2"/>
  <c r="M3796" i="2"/>
  <c r="L3796" i="2"/>
  <c r="K3796" i="2"/>
  <c r="J3796" i="2"/>
  <c r="C3796" i="2"/>
  <c r="N3795" i="2"/>
  <c r="L3795" i="2"/>
  <c r="M3795" i="2" s="1"/>
  <c r="K3795" i="2"/>
  <c r="J3795" i="2"/>
  <c r="C3795" i="2"/>
  <c r="N3794" i="2"/>
  <c r="L3794" i="2"/>
  <c r="M3794" i="2" s="1"/>
  <c r="K3794" i="2"/>
  <c r="J3794" i="2"/>
  <c r="C3794" i="2"/>
  <c r="N3793" i="2"/>
  <c r="L3793" i="2"/>
  <c r="M3793" i="2" s="1"/>
  <c r="K3793" i="2"/>
  <c r="J3793" i="2"/>
  <c r="C3793" i="2"/>
  <c r="N3792" i="2"/>
  <c r="L3792" i="2"/>
  <c r="M3792" i="2" s="1"/>
  <c r="K3792" i="2"/>
  <c r="J3792" i="2"/>
  <c r="C3792" i="2"/>
  <c r="N3791" i="2"/>
  <c r="M3791" i="2"/>
  <c r="L3791" i="2"/>
  <c r="K3791" i="2"/>
  <c r="J3791" i="2"/>
  <c r="C3791" i="2"/>
  <c r="N3790" i="2"/>
  <c r="L3790" i="2"/>
  <c r="M3790" i="2" s="1"/>
  <c r="K3790" i="2"/>
  <c r="J3790" i="2"/>
  <c r="C3790" i="2"/>
  <c r="N3789" i="2"/>
  <c r="L3789" i="2"/>
  <c r="M3789" i="2" s="1"/>
  <c r="K3789" i="2"/>
  <c r="J3789" i="2"/>
  <c r="C3789" i="2"/>
  <c r="N3788" i="2"/>
  <c r="L3788" i="2"/>
  <c r="M3788" i="2" s="1"/>
  <c r="K3788" i="2"/>
  <c r="J3788" i="2"/>
  <c r="C3788" i="2"/>
  <c r="N3787" i="2"/>
  <c r="M3787" i="2"/>
  <c r="L3787" i="2"/>
  <c r="K3787" i="2"/>
  <c r="J3787" i="2"/>
  <c r="C3787" i="2"/>
  <c r="N3786" i="2"/>
  <c r="L3786" i="2"/>
  <c r="M3786" i="2" s="1"/>
  <c r="K3786" i="2"/>
  <c r="J3786" i="2"/>
  <c r="C3786" i="2"/>
  <c r="N3785" i="2"/>
  <c r="L3785" i="2"/>
  <c r="M3785" i="2" s="1"/>
  <c r="K3785" i="2"/>
  <c r="J3785" i="2"/>
  <c r="C3785" i="2"/>
  <c r="N3784" i="2"/>
  <c r="L3784" i="2"/>
  <c r="M3784" i="2" s="1"/>
  <c r="K3784" i="2"/>
  <c r="J3784" i="2"/>
  <c r="C3784" i="2"/>
  <c r="N3783" i="2"/>
  <c r="M3783" i="2"/>
  <c r="L3783" i="2"/>
  <c r="K3783" i="2"/>
  <c r="J3783" i="2"/>
  <c r="C3783" i="2"/>
  <c r="N3782" i="2"/>
  <c r="L3782" i="2"/>
  <c r="M3782" i="2" s="1"/>
  <c r="K3782" i="2"/>
  <c r="J3782" i="2"/>
  <c r="C3782" i="2"/>
  <c r="N3781" i="2"/>
  <c r="L3781" i="2"/>
  <c r="M3781" i="2" s="1"/>
  <c r="K3781" i="2"/>
  <c r="J3781" i="2"/>
  <c r="C3781" i="2"/>
  <c r="N3780" i="2"/>
  <c r="M3780" i="2"/>
  <c r="L3780" i="2"/>
  <c r="K3780" i="2"/>
  <c r="J3780" i="2"/>
  <c r="C3780" i="2"/>
  <c r="N3779" i="2"/>
  <c r="M3779" i="2"/>
  <c r="L3779" i="2"/>
  <c r="K3779" i="2"/>
  <c r="J3779" i="2"/>
  <c r="C3779" i="2"/>
  <c r="N3778" i="2"/>
  <c r="L3778" i="2"/>
  <c r="M3778" i="2" s="1"/>
  <c r="K3778" i="2"/>
  <c r="J3778" i="2"/>
  <c r="C3778" i="2"/>
  <c r="N3777" i="2"/>
  <c r="L3777" i="2"/>
  <c r="M3777" i="2" s="1"/>
  <c r="K3777" i="2"/>
  <c r="J3777" i="2"/>
  <c r="C3777" i="2"/>
  <c r="N3776" i="2"/>
  <c r="M3776" i="2"/>
  <c r="L3776" i="2"/>
  <c r="K3776" i="2"/>
  <c r="J3776" i="2"/>
  <c r="C3776" i="2"/>
  <c r="N3775" i="2"/>
  <c r="M3775" i="2"/>
  <c r="L3775" i="2"/>
  <c r="K3775" i="2"/>
  <c r="J3775" i="2"/>
  <c r="C3775" i="2"/>
  <c r="N3774" i="2"/>
  <c r="L3774" i="2"/>
  <c r="M3774" i="2" s="1"/>
  <c r="K3774" i="2"/>
  <c r="J3774" i="2"/>
  <c r="C3774" i="2"/>
  <c r="N3773" i="2"/>
  <c r="L3773" i="2"/>
  <c r="M3773" i="2" s="1"/>
  <c r="K3773" i="2"/>
  <c r="J3773" i="2"/>
  <c r="C3773" i="2"/>
  <c r="N3772" i="2"/>
  <c r="L3772" i="2"/>
  <c r="M3772" i="2" s="1"/>
  <c r="K3772" i="2"/>
  <c r="J3772" i="2"/>
  <c r="C3772" i="2"/>
  <c r="N3771" i="2"/>
  <c r="L3771" i="2"/>
  <c r="M3771" i="2" s="1"/>
  <c r="K3771" i="2"/>
  <c r="J3771" i="2"/>
  <c r="C3771" i="2"/>
  <c r="N3770" i="2"/>
  <c r="L3770" i="2"/>
  <c r="M3770" i="2" s="1"/>
  <c r="K3770" i="2"/>
  <c r="J3770" i="2"/>
  <c r="C3770" i="2"/>
  <c r="N3769" i="2"/>
  <c r="L3769" i="2"/>
  <c r="M3769" i="2" s="1"/>
  <c r="K3769" i="2"/>
  <c r="J3769" i="2"/>
  <c r="C3769" i="2"/>
  <c r="N3768" i="2"/>
  <c r="L3768" i="2"/>
  <c r="M3768" i="2" s="1"/>
  <c r="K3768" i="2"/>
  <c r="J3768" i="2"/>
  <c r="C3768" i="2"/>
  <c r="N3767" i="2"/>
  <c r="L3767" i="2"/>
  <c r="M3767" i="2" s="1"/>
  <c r="K3767" i="2"/>
  <c r="J3767" i="2"/>
  <c r="C3767" i="2"/>
  <c r="N3766" i="2"/>
  <c r="L3766" i="2"/>
  <c r="M3766" i="2" s="1"/>
  <c r="K3766" i="2"/>
  <c r="J3766" i="2"/>
  <c r="C3766" i="2"/>
  <c r="N3765" i="2"/>
  <c r="L3765" i="2"/>
  <c r="M3765" i="2" s="1"/>
  <c r="K3765" i="2"/>
  <c r="J3765" i="2"/>
  <c r="C3765" i="2"/>
  <c r="N3764" i="2"/>
  <c r="L3764" i="2"/>
  <c r="M3764" i="2" s="1"/>
  <c r="K3764" i="2"/>
  <c r="J3764" i="2"/>
  <c r="C3764" i="2"/>
  <c r="N3763" i="2"/>
  <c r="L3763" i="2"/>
  <c r="M3763" i="2" s="1"/>
  <c r="K3763" i="2"/>
  <c r="J3763" i="2"/>
  <c r="C3763" i="2"/>
  <c r="N3762" i="2"/>
  <c r="L3762" i="2"/>
  <c r="M3762" i="2" s="1"/>
  <c r="K3762" i="2"/>
  <c r="J3762" i="2"/>
  <c r="C3762" i="2"/>
  <c r="N3761" i="2"/>
  <c r="L3761" i="2"/>
  <c r="M3761" i="2" s="1"/>
  <c r="K3761" i="2"/>
  <c r="J3761" i="2"/>
  <c r="C3761" i="2"/>
  <c r="N3760" i="2"/>
  <c r="L3760" i="2"/>
  <c r="M3760" i="2" s="1"/>
  <c r="K3760" i="2"/>
  <c r="J3760" i="2"/>
  <c r="C3760" i="2"/>
  <c r="N3759" i="2"/>
  <c r="M3759" i="2"/>
  <c r="L3759" i="2"/>
  <c r="K3759" i="2"/>
  <c r="J3759" i="2"/>
  <c r="C3759" i="2"/>
  <c r="N3758" i="2"/>
  <c r="L3758" i="2"/>
  <c r="M3758" i="2" s="1"/>
  <c r="K3758" i="2"/>
  <c r="J3758" i="2"/>
  <c r="C3758" i="2"/>
  <c r="N3757" i="2"/>
  <c r="L3757" i="2"/>
  <c r="M3757" i="2" s="1"/>
  <c r="K3757" i="2"/>
  <c r="J3757" i="2"/>
  <c r="C3757" i="2"/>
  <c r="N3756" i="2"/>
  <c r="L3756" i="2"/>
  <c r="M3756" i="2" s="1"/>
  <c r="K3756" i="2"/>
  <c r="J3756" i="2"/>
  <c r="C3756" i="2"/>
  <c r="N3755" i="2"/>
  <c r="L3755" i="2"/>
  <c r="M3755" i="2" s="1"/>
  <c r="K3755" i="2"/>
  <c r="J3755" i="2"/>
  <c r="C3755" i="2"/>
  <c r="N3754" i="2"/>
  <c r="L3754" i="2"/>
  <c r="M3754" i="2" s="1"/>
  <c r="K3754" i="2"/>
  <c r="J3754" i="2"/>
  <c r="C3754" i="2"/>
  <c r="N3753" i="2"/>
  <c r="L3753" i="2"/>
  <c r="M3753" i="2" s="1"/>
  <c r="K3753" i="2"/>
  <c r="J3753" i="2"/>
  <c r="C3753" i="2"/>
  <c r="N3752" i="2"/>
  <c r="L3752" i="2"/>
  <c r="M3752" i="2" s="1"/>
  <c r="K3752" i="2"/>
  <c r="J3752" i="2"/>
  <c r="C3752" i="2"/>
  <c r="N3751" i="2"/>
  <c r="L3751" i="2"/>
  <c r="M3751" i="2" s="1"/>
  <c r="K3751" i="2"/>
  <c r="J3751" i="2"/>
  <c r="C3751" i="2"/>
  <c r="N3750" i="2"/>
  <c r="L3750" i="2"/>
  <c r="M3750" i="2" s="1"/>
  <c r="K3750" i="2"/>
  <c r="J3750" i="2"/>
  <c r="C3750" i="2"/>
  <c r="N3749" i="2"/>
  <c r="L3749" i="2"/>
  <c r="M3749" i="2" s="1"/>
  <c r="K3749" i="2"/>
  <c r="J3749" i="2"/>
  <c r="C3749" i="2"/>
  <c r="N3748" i="2"/>
  <c r="L3748" i="2"/>
  <c r="M3748" i="2" s="1"/>
  <c r="K3748" i="2"/>
  <c r="J3748" i="2"/>
  <c r="C3748" i="2"/>
  <c r="N3747" i="2"/>
  <c r="M3747" i="2"/>
  <c r="L3747" i="2"/>
  <c r="K3747" i="2"/>
  <c r="J3747" i="2"/>
  <c r="C3747" i="2"/>
  <c r="N3746" i="2"/>
  <c r="L3746" i="2"/>
  <c r="M3746" i="2" s="1"/>
  <c r="K3746" i="2"/>
  <c r="J3746" i="2"/>
  <c r="C3746" i="2"/>
  <c r="N3745" i="2"/>
  <c r="L3745" i="2"/>
  <c r="M3745" i="2" s="1"/>
  <c r="K3745" i="2"/>
  <c r="J3745" i="2"/>
  <c r="C3745" i="2"/>
  <c r="N3744" i="2"/>
  <c r="L3744" i="2"/>
  <c r="M3744" i="2" s="1"/>
  <c r="K3744" i="2"/>
  <c r="J3744" i="2"/>
  <c r="C3744" i="2"/>
  <c r="N3743" i="2"/>
  <c r="M3743" i="2"/>
  <c r="L3743" i="2"/>
  <c r="K3743" i="2"/>
  <c r="J3743" i="2"/>
  <c r="C3743" i="2"/>
  <c r="N3742" i="2"/>
  <c r="L3742" i="2"/>
  <c r="M3742" i="2" s="1"/>
  <c r="K3742" i="2"/>
  <c r="J3742" i="2"/>
  <c r="C3742" i="2"/>
  <c r="N3741" i="2"/>
  <c r="L3741" i="2"/>
  <c r="M3741" i="2" s="1"/>
  <c r="K3741" i="2"/>
  <c r="J3741" i="2"/>
  <c r="C3741" i="2"/>
  <c r="N3740" i="2"/>
  <c r="L3740" i="2"/>
  <c r="M3740" i="2" s="1"/>
  <c r="K3740" i="2"/>
  <c r="J3740" i="2"/>
  <c r="C3740" i="2"/>
  <c r="N3739" i="2"/>
  <c r="L3739" i="2"/>
  <c r="M3739" i="2" s="1"/>
  <c r="K3739" i="2"/>
  <c r="J3739" i="2"/>
  <c r="C3739" i="2"/>
  <c r="N3738" i="2"/>
  <c r="L3738" i="2"/>
  <c r="M3738" i="2" s="1"/>
  <c r="K3738" i="2"/>
  <c r="J3738" i="2"/>
  <c r="C3738" i="2"/>
  <c r="N3737" i="2"/>
  <c r="L3737" i="2"/>
  <c r="M3737" i="2" s="1"/>
  <c r="K3737" i="2"/>
  <c r="J3737" i="2"/>
  <c r="C3737" i="2"/>
  <c r="N3736" i="2"/>
  <c r="L3736" i="2"/>
  <c r="M3736" i="2" s="1"/>
  <c r="K3736" i="2"/>
  <c r="J3736" i="2"/>
  <c r="C3736" i="2"/>
  <c r="N3735" i="2"/>
  <c r="M3735" i="2"/>
  <c r="L3735" i="2"/>
  <c r="K3735" i="2"/>
  <c r="J3735" i="2"/>
  <c r="C3735" i="2"/>
  <c r="N3734" i="2"/>
  <c r="L3734" i="2"/>
  <c r="M3734" i="2" s="1"/>
  <c r="K3734" i="2"/>
  <c r="J3734" i="2"/>
  <c r="C3734" i="2"/>
  <c r="N3733" i="2"/>
  <c r="L3733" i="2"/>
  <c r="M3733" i="2" s="1"/>
  <c r="K3733" i="2"/>
  <c r="J3733" i="2"/>
  <c r="C3733" i="2"/>
  <c r="N3732" i="2"/>
  <c r="M3732" i="2"/>
  <c r="L3732" i="2"/>
  <c r="K3732" i="2"/>
  <c r="J3732" i="2"/>
  <c r="C3732" i="2"/>
  <c r="N3731" i="2"/>
  <c r="L3731" i="2"/>
  <c r="M3731" i="2" s="1"/>
  <c r="K3731" i="2"/>
  <c r="J3731" i="2"/>
  <c r="C3731" i="2"/>
  <c r="N3730" i="2"/>
  <c r="L3730" i="2"/>
  <c r="M3730" i="2" s="1"/>
  <c r="K3730" i="2"/>
  <c r="J3730" i="2"/>
  <c r="C3730" i="2"/>
  <c r="N3729" i="2"/>
  <c r="L3729" i="2"/>
  <c r="M3729" i="2" s="1"/>
  <c r="K3729" i="2"/>
  <c r="J3729" i="2"/>
  <c r="C3729" i="2"/>
  <c r="N3728" i="2"/>
  <c r="L3728" i="2"/>
  <c r="M3728" i="2" s="1"/>
  <c r="K3728" i="2"/>
  <c r="J3728" i="2"/>
  <c r="C3728" i="2"/>
  <c r="N3727" i="2"/>
  <c r="M3727" i="2"/>
  <c r="L3727" i="2"/>
  <c r="K3727" i="2"/>
  <c r="J3727" i="2"/>
  <c r="C3727" i="2"/>
  <c r="N3726" i="2"/>
  <c r="L3726" i="2"/>
  <c r="M3726" i="2" s="1"/>
  <c r="K3726" i="2"/>
  <c r="J3726" i="2"/>
  <c r="C3726" i="2"/>
  <c r="N3725" i="2"/>
  <c r="L3725" i="2"/>
  <c r="M3725" i="2" s="1"/>
  <c r="K3725" i="2"/>
  <c r="J3725" i="2"/>
  <c r="C3725" i="2"/>
  <c r="N3724" i="2"/>
  <c r="L3724" i="2"/>
  <c r="M3724" i="2" s="1"/>
  <c r="K3724" i="2"/>
  <c r="J3724" i="2"/>
  <c r="C3724" i="2"/>
  <c r="N3723" i="2"/>
  <c r="M3723" i="2"/>
  <c r="L3723" i="2"/>
  <c r="K3723" i="2"/>
  <c r="J3723" i="2"/>
  <c r="C3723" i="2"/>
  <c r="N3722" i="2"/>
  <c r="L3722" i="2"/>
  <c r="M3722" i="2" s="1"/>
  <c r="K3722" i="2"/>
  <c r="J3722" i="2"/>
  <c r="C3722" i="2"/>
  <c r="N3721" i="2"/>
  <c r="L3721" i="2"/>
  <c r="M3721" i="2" s="1"/>
  <c r="K3721" i="2"/>
  <c r="J3721" i="2"/>
  <c r="C3721" i="2"/>
  <c r="N3720" i="2"/>
  <c r="M3720" i="2"/>
  <c r="L3720" i="2"/>
  <c r="K3720" i="2"/>
  <c r="J3720" i="2"/>
  <c r="C3720" i="2"/>
  <c r="N3719" i="2"/>
  <c r="L3719" i="2"/>
  <c r="M3719" i="2" s="1"/>
  <c r="K3719" i="2"/>
  <c r="J3719" i="2"/>
  <c r="C3719" i="2"/>
  <c r="N3718" i="2"/>
  <c r="L3718" i="2"/>
  <c r="M3718" i="2" s="1"/>
  <c r="K3718" i="2"/>
  <c r="J3718" i="2"/>
  <c r="C3718" i="2"/>
  <c r="N3717" i="2"/>
  <c r="L3717" i="2"/>
  <c r="M3717" i="2" s="1"/>
  <c r="K3717" i="2"/>
  <c r="J3717" i="2"/>
  <c r="C3717" i="2"/>
  <c r="N3716" i="2"/>
  <c r="L3716" i="2"/>
  <c r="M3716" i="2" s="1"/>
  <c r="K3716" i="2"/>
  <c r="J3716" i="2"/>
  <c r="C3716" i="2"/>
  <c r="N3715" i="2"/>
  <c r="L3715" i="2"/>
  <c r="M3715" i="2" s="1"/>
  <c r="K3715" i="2"/>
  <c r="J3715" i="2"/>
  <c r="C3715" i="2"/>
  <c r="N3714" i="2"/>
  <c r="L3714" i="2"/>
  <c r="M3714" i="2" s="1"/>
  <c r="K3714" i="2"/>
  <c r="J3714" i="2"/>
  <c r="C3714" i="2"/>
  <c r="N3713" i="2"/>
  <c r="L3713" i="2"/>
  <c r="M3713" i="2" s="1"/>
  <c r="K3713" i="2"/>
  <c r="J3713" i="2"/>
  <c r="C3713" i="2"/>
  <c r="N3712" i="2"/>
  <c r="L3712" i="2"/>
  <c r="M3712" i="2" s="1"/>
  <c r="K3712" i="2"/>
  <c r="J3712" i="2"/>
  <c r="C3712" i="2"/>
  <c r="N3711" i="2"/>
  <c r="L3711" i="2"/>
  <c r="M3711" i="2" s="1"/>
  <c r="K3711" i="2"/>
  <c r="J3711" i="2"/>
  <c r="C3711" i="2"/>
  <c r="N3710" i="2"/>
  <c r="L3710" i="2"/>
  <c r="M3710" i="2" s="1"/>
  <c r="K3710" i="2"/>
  <c r="J3710" i="2"/>
  <c r="C3710" i="2"/>
  <c r="N3709" i="2"/>
  <c r="L3709" i="2"/>
  <c r="M3709" i="2" s="1"/>
  <c r="K3709" i="2"/>
  <c r="J3709" i="2"/>
  <c r="C3709" i="2"/>
  <c r="N3708" i="2"/>
  <c r="L3708" i="2"/>
  <c r="M3708" i="2" s="1"/>
  <c r="K3708" i="2"/>
  <c r="J3708" i="2"/>
  <c r="C3708" i="2"/>
  <c r="N3707" i="2"/>
  <c r="L3707" i="2"/>
  <c r="M3707" i="2" s="1"/>
  <c r="K3707" i="2"/>
  <c r="J3707" i="2"/>
  <c r="C3707" i="2"/>
  <c r="N3706" i="2"/>
  <c r="L3706" i="2"/>
  <c r="M3706" i="2" s="1"/>
  <c r="K3706" i="2"/>
  <c r="J3706" i="2"/>
  <c r="C3706" i="2"/>
  <c r="N3705" i="2"/>
  <c r="L3705" i="2"/>
  <c r="M3705" i="2" s="1"/>
  <c r="K3705" i="2"/>
  <c r="J3705" i="2"/>
  <c r="C3705" i="2"/>
  <c r="N3704" i="2"/>
  <c r="L3704" i="2"/>
  <c r="M3704" i="2" s="1"/>
  <c r="K3704" i="2"/>
  <c r="J3704" i="2"/>
  <c r="C3704" i="2"/>
  <c r="N3703" i="2"/>
  <c r="M3703" i="2"/>
  <c r="L3703" i="2"/>
  <c r="K3703" i="2"/>
  <c r="J3703" i="2"/>
  <c r="C3703" i="2"/>
  <c r="N3702" i="2"/>
  <c r="L3702" i="2"/>
  <c r="M3702" i="2" s="1"/>
  <c r="K3702" i="2"/>
  <c r="J3702" i="2"/>
  <c r="C3702" i="2"/>
  <c r="N3701" i="2"/>
  <c r="L3701" i="2"/>
  <c r="M3701" i="2" s="1"/>
  <c r="K3701" i="2"/>
  <c r="J3701" i="2"/>
  <c r="C3701" i="2"/>
  <c r="N3700" i="2"/>
  <c r="M3700" i="2"/>
  <c r="L3700" i="2"/>
  <c r="K3700" i="2"/>
  <c r="J3700" i="2"/>
  <c r="C3700" i="2"/>
  <c r="N3699" i="2"/>
  <c r="M3699" i="2"/>
  <c r="L3699" i="2"/>
  <c r="K3699" i="2"/>
  <c r="J3699" i="2"/>
  <c r="C3699" i="2"/>
  <c r="N3698" i="2"/>
  <c r="L3698" i="2"/>
  <c r="M3698" i="2" s="1"/>
  <c r="K3698" i="2"/>
  <c r="J3698" i="2"/>
  <c r="C3698" i="2"/>
  <c r="N3697" i="2"/>
  <c r="L3697" i="2"/>
  <c r="M3697" i="2" s="1"/>
  <c r="K3697" i="2"/>
  <c r="J3697" i="2"/>
  <c r="C3697" i="2"/>
  <c r="N3696" i="2"/>
  <c r="M3696" i="2"/>
  <c r="L3696" i="2"/>
  <c r="K3696" i="2"/>
  <c r="J3696" i="2"/>
  <c r="C3696" i="2"/>
  <c r="N3695" i="2"/>
  <c r="L3695" i="2"/>
  <c r="M3695" i="2" s="1"/>
  <c r="K3695" i="2"/>
  <c r="J3695" i="2"/>
  <c r="C3695" i="2"/>
  <c r="N3694" i="2"/>
  <c r="L3694" i="2"/>
  <c r="M3694" i="2" s="1"/>
  <c r="K3694" i="2"/>
  <c r="J3694" i="2"/>
  <c r="C3694" i="2"/>
  <c r="N3693" i="2"/>
  <c r="L3693" i="2"/>
  <c r="M3693" i="2" s="1"/>
  <c r="K3693" i="2"/>
  <c r="J3693" i="2"/>
  <c r="C3693" i="2"/>
  <c r="N3692" i="2"/>
  <c r="L3692" i="2"/>
  <c r="M3692" i="2" s="1"/>
  <c r="K3692" i="2"/>
  <c r="J3692" i="2"/>
  <c r="C3692" i="2"/>
  <c r="N3691" i="2"/>
  <c r="L3691" i="2"/>
  <c r="M3691" i="2" s="1"/>
  <c r="K3691" i="2"/>
  <c r="J3691" i="2"/>
  <c r="C3691" i="2"/>
  <c r="N3690" i="2"/>
  <c r="L3690" i="2"/>
  <c r="M3690" i="2" s="1"/>
  <c r="K3690" i="2"/>
  <c r="J3690" i="2"/>
  <c r="C3690" i="2"/>
  <c r="N3689" i="2"/>
  <c r="L3689" i="2"/>
  <c r="M3689" i="2" s="1"/>
  <c r="K3689" i="2"/>
  <c r="J3689" i="2"/>
  <c r="C3689" i="2"/>
  <c r="N3688" i="2"/>
  <c r="L3688" i="2"/>
  <c r="M3688" i="2" s="1"/>
  <c r="K3688" i="2"/>
  <c r="J3688" i="2"/>
  <c r="C3688" i="2"/>
  <c r="Y3687" i="2" a="1"/>
  <c r="Y3687" i="2" s="1"/>
  <c r="X3687" i="2" a="1"/>
  <c r="X3687" i="2" s="1"/>
  <c r="X3688" i="2" s="1" a="1"/>
  <c r="X3688" i="2" s="1"/>
  <c r="N3687" i="2"/>
  <c r="M3687" i="2"/>
  <c r="L3687" i="2"/>
  <c r="K3687" i="2"/>
  <c r="J3687" i="2"/>
  <c r="C3687" i="2"/>
  <c r="N3686" i="2"/>
  <c r="L3686" i="2"/>
  <c r="M3686" i="2" s="1"/>
  <c r="K3686" i="2"/>
  <c r="J3686" i="2"/>
  <c r="C3686" i="2"/>
  <c r="N3685" i="2"/>
  <c r="L3685" i="2"/>
  <c r="M3685" i="2" s="1"/>
  <c r="K3685" i="2"/>
  <c r="J3685" i="2"/>
  <c r="C3685" i="2"/>
  <c r="N3684" i="2"/>
  <c r="L3684" i="2"/>
  <c r="M3684" i="2" s="1"/>
  <c r="K3684" i="2"/>
  <c r="J3684" i="2"/>
  <c r="C3684" i="2"/>
  <c r="N3683" i="2"/>
  <c r="L3683" i="2"/>
  <c r="M3683" i="2" s="1"/>
  <c r="K3683" i="2"/>
  <c r="J3683" i="2"/>
  <c r="C3683" i="2"/>
  <c r="N3682" i="2"/>
  <c r="L3682" i="2"/>
  <c r="M3682" i="2" s="1"/>
  <c r="K3682" i="2"/>
  <c r="J3682" i="2"/>
  <c r="C3682" i="2"/>
  <c r="N3681" i="2"/>
  <c r="L3681" i="2"/>
  <c r="M3681" i="2" s="1"/>
  <c r="K3681" i="2"/>
  <c r="J3681" i="2"/>
  <c r="C3681" i="2"/>
  <c r="N3680" i="2"/>
  <c r="L3680" i="2"/>
  <c r="M3680" i="2" s="1"/>
  <c r="K3680" i="2"/>
  <c r="J3680" i="2"/>
  <c r="C3680" i="2"/>
  <c r="N3679" i="2"/>
  <c r="M3679" i="2"/>
  <c r="L3679" i="2"/>
  <c r="K3679" i="2"/>
  <c r="J3679" i="2"/>
  <c r="C3679" i="2"/>
  <c r="N3678" i="2"/>
  <c r="L3678" i="2"/>
  <c r="M3678" i="2" s="1"/>
  <c r="K3678" i="2"/>
  <c r="J3678" i="2"/>
  <c r="C3678" i="2"/>
  <c r="N3677" i="2"/>
  <c r="L3677" i="2"/>
  <c r="M3677" i="2" s="1"/>
  <c r="K3677" i="2"/>
  <c r="J3677" i="2"/>
  <c r="C3677" i="2"/>
  <c r="N3676" i="2"/>
  <c r="M3676" i="2"/>
  <c r="L3676" i="2"/>
  <c r="K3676" i="2"/>
  <c r="J3676" i="2"/>
  <c r="C3676" i="2"/>
  <c r="N3675" i="2"/>
  <c r="M3675" i="2"/>
  <c r="L3675" i="2"/>
  <c r="K3675" i="2"/>
  <c r="J3675" i="2"/>
  <c r="C3675" i="2"/>
  <c r="N3674" i="2"/>
  <c r="L3674" i="2"/>
  <c r="M3674" i="2" s="1"/>
  <c r="K3674" i="2"/>
  <c r="J3674" i="2"/>
  <c r="C3674" i="2"/>
  <c r="N3673" i="2"/>
  <c r="L3673" i="2"/>
  <c r="M3673" i="2" s="1"/>
  <c r="K3673" i="2"/>
  <c r="J3673" i="2"/>
  <c r="C3673" i="2"/>
  <c r="N3672" i="2"/>
  <c r="L3672" i="2"/>
  <c r="M3672" i="2" s="1"/>
  <c r="K3672" i="2"/>
  <c r="J3672" i="2"/>
  <c r="C3672" i="2"/>
  <c r="N3671" i="2"/>
  <c r="L3671" i="2"/>
  <c r="M3671" i="2" s="1"/>
  <c r="K3671" i="2"/>
  <c r="J3671" i="2"/>
  <c r="C3671" i="2"/>
  <c r="N3670" i="2"/>
  <c r="L3670" i="2"/>
  <c r="M3670" i="2" s="1"/>
  <c r="K3670" i="2"/>
  <c r="J3670" i="2"/>
  <c r="C3670" i="2"/>
  <c r="N3669" i="2"/>
  <c r="L3669" i="2"/>
  <c r="M3669" i="2" s="1"/>
  <c r="K3669" i="2"/>
  <c r="J3669" i="2"/>
  <c r="C3669" i="2"/>
  <c r="N3668" i="2"/>
  <c r="L3668" i="2"/>
  <c r="M3668" i="2" s="1"/>
  <c r="K3668" i="2"/>
  <c r="J3668" i="2"/>
  <c r="C3668" i="2"/>
  <c r="N3667" i="2"/>
  <c r="M3667" i="2"/>
  <c r="L3667" i="2"/>
  <c r="K3667" i="2"/>
  <c r="J3667" i="2"/>
  <c r="C3667" i="2"/>
  <c r="N3666" i="2"/>
  <c r="L3666" i="2"/>
  <c r="M3666" i="2" s="1"/>
  <c r="K3666" i="2"/>
  <c r="J3666" i="2"/>
  <c r="C3666" i="2"/>
  <c r="N3665" i="2"/>
  <c r="L3665" i="2"/>
  <c r="M3665" i="2" s="1"/>
  <c r="K3665" i="2"/>
  <c r="J3665" i="2"/>
  <c r="C3665" i="2"/>
  <c r="N3664" i="2"/>
  <c r="L3664" i="2"/>
  <c r="M3664" i="2" s="1"/>
  <c r="K3664" i="2"/>
  <c r="J3664" i="2"/>
  <c r="C3664" i="2"/>
  <c r="N3663" i="2"/>
  <c r="L3663" i="2"/>
  <c r="M3663" i="2" s="1"/>
  <c r="K3663" i="2"/>
  <c r="J3663" i="2"/>
  <c r="C3663" i="2"/>
  <c r="N3662" i="2"/>
  <c r="L3662" i="2"/>
  <c r="M3662" i="2" s="1"/>
  <c r="K3662" i="2"/>
  <c r="J3662" i="2"/>
  <c r="C3662" i="2"/>
  <c r="N3661" i="2"/>
  <c r="L3661" i="2"/>
  <c r="M3661" i="2" s="1"/>
  <c r="K3661" i="2"/>
  <c r="J3661" i="2"/>
  <c r="C3661" i="2"/>
  <c r="N3660" i="2"/>
  <c r="L3660" i="2"/>
  <c r="M3660" i="2" s="1"/>
  <c r="K3660" i="2"/>
  <c r="J3660" i="2"/>
  <c r="C3660" i="2"/>
  <c r="N3659" i="2"/>
  <c r="L3659" i="2"/>
  <c r="M3659" i="2" s="1"/>
  <c r="K3659" i="2"/>
  <c r="J3659" i="2"/>
  <c r="C3659" i="2"/>
  <c r="N3658" i="2"/>
  <c r="L3658" i="2"/>
  <c r="M3658" i="2" s="1"/>
  <c r="K3658" i="2"/>
  <c r="J3658" i="2"/>
  <c r="C3658" i="2"/>
  <c r="N3657" i="2"/>
  <c r="L3657" i="2"/>
  <c r="M3657" i="2" s="1"/>
  <c r="K3657" i="2"/>
  <c r="J3657" i="2"/>
  <c r="C3657" i="2"/>
  <c r="N3656" i="2"/>
  <c r="L3656" i="2"/>
  <c r="M3656" i="2" s="1"/>
  <c r="K3656" i="2"/>
  <c r="J3656" i="2"/>
  <c r="C3656" i="2"/>
  <c r="N3655" i="2"/>
  <c r="L3655" i="2"/>
  <c r="M3655" i="2" s="1"/>
  <c r="K3655" i="2"/>
  <c r="J3655" i="2"/>
  <c r="C3655" i="2"/>
  <c r="N3654" i="2"/>
  <c r="L3654" i="2"/>
  <c r="M3654" i="2" s="1"/>
  <c r="K3654" i="2"/>
  <c r="J3654" i="2"/>
  <c r="C3654" i="2"/>
  <c r="N3653" i="2"/>
  <c r="L3653" i="2"/>
  <c r="M3653" i="2" s="1"/>
  <c r="K3653" i="2"/>
  <c r="J3653" i="2"/>
  <c r="C3653" i="2"/>
  <c r="N3652" i="2"/>
  <c r="L3652" i="2"/>
  <c r="M3652" i="2" s="1"/>
  <c r="K3652" i="2"/>
  <c r="J3652" i="2"/>
  <c r="C3652" i="2"/>
  <c r="N3651" i="2"/>
  <c r="L3651" i="2"/>
  <c r="M3651" i="2" s="1"/>
  <c r="K3651" i="2"/>
  <c r="J3651" i="2"/>
  <c r="C3651" i="2"/>
  <c r="N3650" i="2"/>
  <c r="L3650" i="2"/>
  <c r="M3650" i="2" s="1"/>
  <c r="K3650" i="2"/>
  <c r="J3650" i="2"/>
  <c r="C3650" i="2"/>
  <c r="N3649" i="2"/>
  <c r="L3649" i="2"/>
  <c r="M3649" i="2" s="1"/>
  <c r="K3649" i="2"/>
  <c r="J3649" i="2"/>
  <c r="C3649" i="2"/>
  <c r="N3648" i="2"/>
  <c r="L3648" i="2"/>
  <c r="M3648" i="2" s="1"/>
  <c r="K3648" i="2"/>
  <c r="J3648" i="2"/>
  <c r="C3648" i="2"/>
  <c r="N3647" i="2"/>
  <c r="L3647" i="2"/>
  <c r="M3647" i="2" s="1"/>
  <c r="K3647" i="2"/>
  <c r="J3647" i="2"/>
  <c r="C3647" i="2"/>
  <c r="N3646" i="2"/>
  <c r="L3646" i="2"/>
  <c r="M3646" i="2" s="1"/>
  <c r="K3646" i="2"/>
  <c r="J3646" i="2"/>
  <c r="C3646" i="2"/>
  <c r="N3645" i="2"/>
  <c r="L3645" i="2"/>
  <c r="M3645" i="2" s="1"/>
  <c r="K3645" i="2"/>
  <c r="J3645" i="2"/>
  <c r="C3645" i="2"/>
  <c r="N3644" i="2"/>
  <c r="L3644" i="2"/>
  <c r="M3644" i="2" s="1"/>
  <c r="K3644" i="2"/>
  <c r="J3644" i="2"/>
  <c r="C3644" i="2"/>
  <c r="N3643" i="2"/>
  <c r="L3643" i="2"/>
  <c r="M3643" i="2" s="1"/>
  <c r="K3643" i="2"/>
  <c r="J3643" i="2"/>
  <c r="C3643" i="2"/>
  <c r="N3642" i="2"/>
  <c r="L3642" i="2"/>
  <c r="M3642" i="2" s="1"/>
  <c r="K3642" i="2"/>
  <c r="J3642" i="2"/>
  <c r="C3642" i="2"/>
  <c r="N3641" i="2"/>
  <c r="L3641" i="2"/>
  <c r="M3641" i="2" s="1"/>
  <c r="K3641" i="2"/>
  <c r="J3641" i="2"/>
  <c r="C3641" i="2"/>
  <c r="N3640" i="2"/>
  <c r="L3640" i="2"/>
  <c r="M3640" i="2" s="1"/>
  <c r="K3640" i="2"/>
  <c r="J3640" i="2"/>
  <c r="C3640" i="2"/>
  <c r="N3639" i="2"/>
  <c r="L3639" i="2"/>
  <c r="M3639" i="2" s="1"/>
  <c r="K3639" i="2"/>
  <c r="J3639" i="2"/>
  <c r="C3639" i="2"/>
  <c r="N3638" i="2"/>
  <c r="L3638" i="2"/>
  <c r="M3638" i="2" s="1"/>
  <c r="K3638" i="2"/>
  <c r="J3638" i="2"/>
  <c r="C3638" i="2"/>
  <c r="N3637" i="2"/>
  <c r="L3637" i="2"/>
  <c r="M3637" i="2" s="1"/>
  <c r="K3637" i="2"/>
  <c r="J3637" i="2"/>
  <c r="C3637" i="2"/>
  <c r="N3636" i="2"/>
  <c r="L3636" i="2"/>
  <c r="M3636" i="2" s="1"/>
  <c r="K3636" i="2"/>
  <c r="J3636" i="2"/>
  <c r="C3636" i="2"/>
  <c r="N3635" i="2"/>
  <c r="L3635" i="2"/>
  <c r="M3635" i="2" s="1"/>
  <c r="K3635" i="2"/>
  <c r="J3635" i="2"/>
  <c r="C3635" i="2"/>
  <c r="N3634" i="2"/>
  <c r="L3634" i="2"/>
  <c r="M3634" i="2" s="1"/>
  <c r="K3634" i="2"/>
  <c r="J3634" i="2"/>
  <c r="C3634" i="2"/>
  <c r="N3633" i="2"/>
  <c r="L3633" i="2"/>
  <c r="M3633" i="2" s="1"/>
  <c r="K3633" i="2"/>
  <c r="J3633" i="2"/>
  <c r="C3633" i="2"/>
  <c r="N3632" i="2"/>
  <c r="L3632" i="2"/>
  <c r="M3632" i="2" s="1"/>
  <c r="K3632" i="2"/>
  <c r="J3632" i="2"/>
  <c r="C3632" i="2"/>
  <c r="N3631" i="2"/>
  <c r="M3631" i="2"/>
  <c r="L3631" i="2"/>
  <c r="K3631" i="2"/>
  <c r="J3631" i="2"/>
  <c r="C3631" i="2"/>
  <c r="N3630" i="2"/>
  <c r="L3630" i="2"/>
  <c r="M3630" i="2" s="1"/>
  <c r="K3630" i="2"/>
  <c r="J3630" i="2"/>
  <c r="C3630" i="2"/>
  <c r="N3629" i="2"/>
  <c r="L3629" i="2"/>
  <c r="M3629" i="2" s="1"/>
  <c r="K3629" i="2"/>
  <c r="J3629" i="2"/>
  <c r="C3629" i="2"/>
  <c r="N3628" i="2"/>
  <c r="M3628" i="2"/>
  <c r="L3628" i="2"/>
  <c r="K3628" i="2"/>
  <c r="J3628" i="2"/>
  <c r="C3628" i="2"/>
  <c r="N3627" i="2"/>
  <c r="M3627" i="2"/>
  <c r="L3627" i="2"/>
  <c r="K3627" i="2"/>
  <c r="J3627" i="2"/>
  <c r="C3627" i="2"/>
  <c r="N3626" i="2"/>
  <c r="L3626" i="2"/>
  <c r="M3626" i="2" s="1"/>
  <c r="K3626" i="2"/>
  <c r="J3626" i="2"/>
  <c r="C3626" i="2"/>
  <c r="N3625" i="2"/>
  <c r="L3625" i="2"/>
  <c r="M3625" i="2" s="1"/>
  <c r="K3625" i="2"/>
  <c r="J3625" i="2"/>
  <c r="C3625" i="2"/>
  <c r="N3624" i="2"/>
  <c r="L3624" i="2"/>
  <c r="M3624" i="2" s="1"/>
  <c r="K3624" i="2"/>
  <c r="J3624" i="2"/>
  <c r="C3624" i="2"/>
  <c r="N3623" i="2"/>
  <c r="M3623" i="2"/>
  <c r="L3623" i="2"/>
  <c r="K3623" i="2"/>
  <c r="J3623" i="2"/>
  <c r="C3623" i="2"/>
  <c r="N3622" i="2"/>
  <c r="L3622" i="2"/>
  <c r="M3622" i="2" s="1"/>
  <c r="K3622" i="2"/>
  <c r="J3622" i="2"/>
  <c r="C3622" i="2"/>
  <c r="N3621" i="2"/>
  <c r="L3621" i="2"/>
  <c r="M3621" i="2" s="1"/>
  <c r="K3621" i="2"/>
  <c r="J3621" i="2"/>
  <c r="C3621" i="2"/>
  <c r="N3620" i="2"/>
  <c r="M3620" i="2"/>
  <c r="L3620" i="2"/>
  <c r="K3620" i="2"/>
  <c r="J3620" i="2"/>
  <c r="C3620" i="2"/>
  <c r="N3619" i="2"/>
  <c r="M3619" i="2"/>
  <c r="L3619" i="2"/>
  <c r="K3619" i="2"/>
  <c r="J3619" i="2"/>
  <c r="C3619" i="2"/>
  <c r="N3618" i="2"/>
  <c r="L3618" i="2"/>
  <c r="M3618" i="2" s="1"/>
  <c r="K3618" i="2"/>
  <c r="J3618" i="2"/>
  <c r="C3618" i="2"/>
  <c r="N3617" i="2"/>
  <c r="L3617" i="2"/>
  <c r="M3617" i="2" s="1"/>
  <c r="K3617" i="2"/>
  <c r="J3617" i="2"/>
  <c r="C3617" i="2"/>
  <c r="N3616" i="2"/>
  <c r="M3616" i="2"/>
  <c r="L3616" i="2"/>
  <c r="K3616" i="2"/>
  <c r="J3616" i="2"/>
  <c r="C3616" i="2"/>
  <c r="N3615" i="2"/>
  <c r="M3615" i="2"/>
  <c r="L3615" i="2"/>
  <c r="K3615" i="2"/>
  <c r="J3615" i="2"/>
  <c r="C3615" i="2"/>
  <c r="N3614" i="2"/>
  <c r="L3614" i="2"/>
  <c r="M3614" i="2" s="1"/>
  <c r="K3614" i="2"/>
  <c r="J3614" i="2"/>
  <c r="C3614" i="2"/>
  <c r="N3613" i="2"/>
  <c r="L3613" i="2"/>
  <c r="M3613" i="2" s="1"/>
  <c r="K3613" i="2"/>
  <c r="J3613" i="2"/>
  <c r="C3613" i="2"/>
  <c r="N3612" i="2"/>
  <c r="L3612" i="2"/>
  <c r="M3612" i="2" s="1"/>
  <c r="K3612" i="2"/>
  <c r="J3612" i="2"/>
  <c r="C3612" i="2"/>
  <c r="N3611" i="2"/>
  <c r="L3611" i="2"/>
  <c r="M3611" i="2" s="1"/>
  <c r="K3611" i="2"/>
  <c r="J3611" i="2"/>
  <c r="C3611" i="2"/>
  <c r="N3610" i="2"/>
  <c r="L3610" i="2"/>
  <c r="M3610" i="2" s="1"/>
  <c r="K3610" i="2"/>
  <c r="J3610" i="2"/>
  <c r="C3610" i="2"/>
  <c r="N3609" i="2"/>
  <c r="L3609" i="2"/>
  <c r="M3609" i="2" s="1"/>
  <c r="K3609" i="2"/>
  <c r="J3609" i="2"/>
  <c r="C3609" i="2"/>
  <c r="N3608" i="2"/>
  <c r="L3608" i="2"/>
  <c r="M3608" i="2" s="1"/>
  <c r="K3608" i="2"/>
  <c r="J3608" i="2"/>
  <c r="C3608" i="2"/>
  <c r="N3607" i="2"/>
  <c r="M3607" i="2"/>
  <c r="L3607" i="2"/>
  <c r="K3607" i="2"/>
  <c r="J3607" i="2"/>
  <c r="C3607" i="2"/>
  <c r="N3606" i="2"/>
  <c r="L3606" i="2"/>
  <c r="M3606" i="2" s="1"/>
  <c r="K3606" i="2"/>
  <c r="J3606" i="2"/>
  <c r="C3606" i="2"/>
  <c r="N3605" i="2"/>
  <c r="L3605" i="2"/>
  <c r="M3605" i="2" s="1"/>
  <c r="K3605" i="2"/>
  <c r="J3605" i="2"/>
  <c r="C3605" i="2"/>
  <c r="N3604" i="2"/>
  <c r="M3604" i="2"/>
  <c r="L3604" i="2"/>
  <c r="K3604" i="2"/>
  <c r="J3604" i="2"/>
  <c r="C3604" i="2"/>
  <c r="N3603" i="2"/>
  <c r="M3603" i="2"/>
  <c r="L3603" i="2"/>
  <c r="K3603" i="2"/>
  <c r="J3603" i="2"/>
  <c r="C3603" i="2"/>
  <c r="N3602" i="2"/>
  <c r="L3602" i="2"/>
  <c r="M3602" i="2" s="1"/>
  <c r="K3602" i="2"/>
  <c r="J3602" i="2"/>
  <c r="C3602" i="2"/>
  <c r="N3601" i="2"/>
  <c r="L3601" i="2"/>
  <c r="M3601" i="2" s="1"/>
  <c r="K3601" i="2"/>
  <c r="J3601" i="2"/>
  <c r="C3601" i="2"/>
  <c r="N3600" i="2"/>
  <c r="L3600" i="2"/>
  <c r="M3600" i="2" s="1"/>
  <c r="K3600" i="2"/>
  <c r="J3600" i="2"/>
  <c r="C3600" i="2"/>
  <c r="N3599" i="2"/>
  <c r="L3599" i="2"/>
  <c r="M3599" i="2" s="1"/>
  <c r="K3599" i="2"/>
  <c r="J3599" i="2"/>
  <c r="C3599" i="2"/>
  <c r="N3598" i="2"/>
  <c r="L3598" i="2"/>
  <c r="M3598" i="2" s="1"/>
  <c r="K3598" i="2"/>
  <c r="J3598" i="2"/>
  <c r="C3598" i="2"/>
  <c r="N3597" i="2"/>
  <c r="L3597" i="2"/>
  <c r="M3597" i="2" s="1"/>
  <c r="K3597" i="2"/>
  <c r="J3597" i="2"/>
  <c r="C3597" i="2"/>
  <c r="N3596" i="2"/>
  <c r="L3596" i="2"/>
  <c r="M3596" i="2" s="1"/>
  <c r="K3596" i="2"/>
  <c r="J3596" i="2"/>
  <c r="C3596" i="2"/>
  <c r="N3595" i="2"/>
  <c r="L3595" i="2"/>
  <c r="M3595" i="2" s="1"/>
  <c r="K3595" i="2"/>
  <c r="J3595" i="2"/>
  <c r="C3595" i="2"/>
  <c r="N3594" i="2"/>
  <c r="L3594" i="2"/>
  <c r="M3594" i="2" s="1"/>
  <c r="K3594" i="2"/>
  <c r="J3594" i="2"/>
  <c r="C3594" i="2"/>
  <c r="N3593" i="2"/>
  <c r="L3593" i="2"/>
  <c r="M3593" i="2" s="1"/>
  <c r="K3593" i="2"/>
  <c r="J3593" i="2"/>
  <c r="C3593" i="2"/>
  <c r="N3592" i="2"/>
  <c r="L3592" i="2"/>
  <c r="M3592" i="2" s="1"/>
  <c r="K3592" i="2"/>
  <c r="J3592" i="2"/>
  <c r="C3592" i="2"/>
  <c r="N3591" i="2"/>
  <c r="L3591" i="2"/>
  <c r="M3591" i="2" s="1"/>
  <c r="K3591" i="2"/>
  <c r="J3591" i="2"/>
  <c r="C3591" i="2"/>
  <c r="N3590" i="2"/>
  <c r="L3590" i="2"/>
  <c r="M3590" i="2" s="1"/>
  <c r="K3590" i="2"/>
  <c r="J3590" i="2"/>
  <c r="C3590" i="2"/>
  <c r="N3589" i="2"/>
  <c r="L3589" i="2"/>
  <c r="M3589" i="2" s="1"/>
  <c r="K3589" i="2"/>
  <c r="J3589" i="2"/>
  <c r="C3589" i="2"/>
  <c r="N3588" i="2"/>
  <c r="L3588" i="2"/>
  <c r="M3588" i="2" s="1"/>
  <c r="K3588" i="2"/>
  <c r="J3588" i="2"/>
  <c r="C3588" i="2"/>
  <c r="N3587" i="2"/>
  <c r="L3587" i="2"/>
  <c r="M3587" i="2" s="1"/>
  <c r="K3587" i="2"/>
  <c r="J3587" i="2"/>
  <c r="C3587" i="2"/>
  <c r="N3586" i="2"/>
  <c r="L3586" i="2"/>
  <c r="M3586" i="2" s="1"/>
  <c r="K3586" i="2"/>
  <c r="J3586" i="2"/>
  <c r="C3586" i="2"/>
  <c r="N3585" i="2"/>
  <c r="L3585" i="2"/>
  <c r="M3585" i="2" s="1"/>
  <c r="K3585" i="2"/>
  <c r="J3585" i="2"/>
  <c r="C3585" i="2"/>
  <c r="N3584" i="2"/>
  <c r="L3584" i="2"/>
  <c r="M3584" i="2" s="1"/>
  <c r="K3584" i="2"/>
  <c r="J3584" i="2"/>
  <c r="C3584" i="2"/>
  <c r="N3583" i="2"/>
  <c r="M3583" i="2"/>
  <c r="L3583" i="2"/>
  <c r="K3583" i="2"/>
  <c r="J3583" i="2"/>
  <c r="C3583" i="2"/>
  <c r="N3582" i="2"/>
  <c r="L3582" i="2"/>
  <c r="M3582" i="2" s="1"/>
  <c r="K3582" i="2"/>
  <c r="J3582" i="2"/>
  <c r="C3582" i="2"/>
  <c r="N3581" i="2"/>
  <c r="L3581" i="2"/>
  <c r="M3581" i="2" s="1"/>
  <c r="K3581" i="2"/>
  <c r="J3581" i="2"/>
  <c r="C3581" i="2"/>
  <c r="N3580" i="2"/>
  <c r="L3580" i="2"/>
  <c r="M3580" i="2" s="1"/>
  <c r="K3580" i="2"/>
  <c r="J3580" i="2"/>
  <c r="C3580" i="2"/>
  <c r="N3579" i="2"/>
  <c r="L3579" i="2"/>
  <c r="M3579" i="2" s="1"/>
  <c r="K3579" i="2"/>
  <c r="J3579" i="2"/>
  <c r="C3579" i="2"/>
  <c r="N3578" i="2"/>
  <c r="L3578" i="2"/>
  <c r="M3578" i="2" s="1"/>
  <c r="K3578" i="2"/>
  <c r="J3578" i="2"/>
  <c r="C3578" i="2"/>
  <c r="N3577" i="2"/>
  <c r="L3577" i="2"/>
  <c r="M3577" i="2" s="1"/>
  <c r="K3577" i="2"/>
  <c r="J3577" i="2"/>
  <c r="C3577" i="2"/>
  <c r="N3576" i="2"/>
  <c r="L3576" i="2"/>
  <c r="M3576" i="2" s="1"/>
  <c r="K3576" i="2"/>
  <c r="J3576" i="2"/>
  <c r="C3576" i="2"/>
  <c r="N3575" i="2"/>
  <c r="L3575" i="2"/>
  <c r="M3575" i="2" s="1"/>
  <c r="K3575" i="2"/>
  <c r="J3575" i="2"/>
  <c r="C3575" i="2"/>
  <c r="N3574" i="2"/>
  <c r="L3574" i="2"/>
  <c r="M3574" i="2" s="1"/>
  <c r="K3574" i="2"/>
  <c r="J3574" i="2"/>
  <c r="C3574" i="2"/>
  <c r="N3573" i="2"/>
  <c r="L3573" i="2"/>
  <c r="M3573" i="2" s="1"/>
  <c r="K3573" i="2"/>
  <c r="J3573" i="2"/>
  <c r="C3573" i="2"/>
  <c r="N3572" i="2"/>
  <c r="L3572" i="2"/>
  <c r="M3572" i="2" s="1"/>
  <c r="K3572" i="2"/>
  <c r="J3572" i="2"/>
  <c r="C3572" i="2"/>
  <c r="N3571" i="2"/>
  <c r="M3571" i="2"/>
  <c r="L3571" i="2"/>
  <c r="K3571" i="2"/>
  <c r="J3571" i="2"/>
  <c r="C3571" i="2"/>
  <c r="N3570" i="2"/>
  <c r="L3570" i="2"/>
  <c r="M3570" i="2" s="1"/>
  <c r="K3570" i="2"/>
  <c r="J3570" i="2"/>
  <c r="C3570" i="2"/>
  <c r="N3569" i="2"/>
  <c r="L3569" i="2"/>
  <c r="M3569" i="2" s="1"/>
  <c r="K3569" i="2"/>
  <c r="J3569" i="2"/>
  <c r="C3569" i="2"/>
  <c r="N3568" i="2"/>
  <c r="L3568" i="2"/>
  <c r="M3568" i="2" s="1"/>
  <c r="K3568" i="2"/>
  <c r="J3568" i="2"/>
  <c r="C3568" i="2"/>
  <c r="N3567" i="2"/>
  <c r="M3567" i="2"/>
  <c r="L3567" i="2"/>
  <c r="K3567" i="2"/>
  <c r="J3567" i="2"/>
  <c r="C3567" i="2"/>
  <c r="Y3566" i="2" a="1"/>
  <c r="Y3566" i="2" s="1"/>
  <c r="X3566" i="2" a="1"/>
  <c r="X3566" i="2" s="1"/>
  <c r="X3567" i="2" s="1" a="1"/>
  <c r="X3567" i="2" s="1"/>
  <c r="X3568" i="2" s="1" a="1"/>
  <c r="X3568" i="2" s="1"/>
  <c r="N3566" i="2"/>
  <c r="L3566" i="2"/>
  <c r="M3566" i="2" s="1"/>
  <c r="K3566" i="2"/>
  <c r="J3566" i="2"/>
  <c r="C3566" i="2"/>
  <c r="N3565" i="2"/>
  <c r="L3565" i="2"/>
  <c r="M3565" i="2" s="1"/>
  <c r="K3565" i="2"/>
  <c r="J3565" i="2"/>
  <c r="C3565" i="2"/>
  <c r="N3564" i="2"/>
  <c r="L3564" i="2"/>
  <c r="M3564" i="2" s="1"/>
  <c r="K3564" i="2"/>
  <c r="J3564" i="2"/>
  <c r="C3564" i="2"/>
  <c r="N3563" i="2"/>
  <c r="L3563" i="2"/>
  <c r="M3563" i="2" s="1"/>
  <c r="K3563" i="2"/>
  <c r="J3563" i="2"/>
  <c r="C3563" i="2"/>
  <c r="N3562" i="2"/>
  <c r="L3562" i="2"/>
  <c r="M3562" i="2" s="1"/>
  <c r="K3562" i="2"/>
  <c r="J3562" i="2"/>
  <c r="C3562" i="2"/>
  <c r="N3561" i="2"/>
  <c r="L3561" i="2"/>
  <c r="M3561" i="2" s="1"/>
  <c r="K3561" i="2"/>
  <c r="J3561" i="2"/>
  <c r="C3561" i="2"/>
  <c r="N3560" i="2"/>
  <c r="L3560" i="2"/>
  <c r="M3560" i="2" s="1"/>
  <c r="K3560" i="2"/>
  <c r="J3560" i="2"/>
  <c r="C3560" i="2"/>
  <c r="N3559" i="2"/>
  <c r="M3559" i="2"/>
  <c r="L3559" i="2"/>
  <c r="K3559" i="2"/>
  <c r="J3559" i="2"/>
  <c r="C3559" i="2"/>
  <c r="N3558" i="2"/>
  <c r="L3558" i="2"/>
  <c r="M3558" i="2" s="1"/>
  <c r="K3558" i="2"/>
  <c r="J3558" i="2"/>
  <c r="C3558" i="2"/>
  <c r="N3557" i="2"/>
  <c r="L3557" i="2"/>
  <c r="M3557" i="2" s="1"/>
  <c r="K3557" i="2"/>
  <c r="J3557" i="2"/>
  <c r="C3557" i="2"/>
  <c r="N3556" i="2"/>
  <c r="M3556" i="2"/>
  <c r="L3556" i="2"/>
  <c r="K3556" i="2"/>
  <c r="J3556" i="2"/>
  <c r="C3556" i="2"/>
  <c r="N3555" i="2"/>
  <c r="M3555" i="2"/>
  <c r="L3555" i="2"/>
  <c r="K3555" i="2"/>
  <c r="J3555" i="2"/>
  <c r="C3555" i="2"/>
  <c r="N3554" i="2"/>
  <c r="L3554" i="2"/>
  <c r="M3554" i="2" s="1"/>
  <c r="K3554" i="2"/>
  <c r="J3554" i="2"/>
  <c r="C3554" i="2"/>
  <c r="N3553" i="2"/>
  <c r="L3553" i="2"/>
  <c r="M3553" i="2" s="1"/>
  <c r="K3553" i="2"/>
  <c r="J3553" i="2"/>
  <c r="C3553" i="2"/>
  <c r="N3552" i="2"/>
  <c r="L3552" i="2"/>
  <c r="M3552" i="2" s="1"/>
  <c r="K3552" i="2"/>
  <c r="J3552" i="2"/>
  <c r="C3552" i="2"/>
  <c r="N3551" i="2"/>
  <c r="L3551" i="2"/>
  <c r="M3551" i="2" s="1"/>
  <c r="K3551" i="2"/>
  <c r="J3551" i="2"/>
  <c r="C3551" i="2"/>
  <c r="N3550" i="2"/>
  <c r="L3550" i="2"/>
  <c r="M3550" i="2" s="1"/>
  <c r="K3550" i="2"/>
  <c r="J3550" i="2"/>
  <c r="C3550" i="2"/>
  <c r="N3549" i="2"/>
  <c r="L3549" i="2"/>
  <c r="M3549" i="2" s="1"/>
  <c r="K3549" i="2"/>
  <c r="J3549" i="2"/>
  <c r="C3549" i="2"/>
  <c r="N3548" i="2"/>
  <c r="L3548" i="2"/>
  <c r="M3548" i="2" s="1"/>
  <c r="K3548" i="2"/>
  <c r="J3548" i="2"/>
  <c r="C3548" i="2"/>
  <c r="N3547" i="2"/>
  <c r="M3547" i="2"/>
  <c r="L3547" i="2"/>
  <c r="K3547" i="2"/>
  <c r="J3547" i="2"/>
  <c r="C3547" i="2"/>
  <c r="N3546" i="2"/>
  <c r="L3546" i="2"/>
  <c r="M3546" i="2" s="1"/>
  <c r="K3546" i="2"/>
  <c r="J3546" i="2"/>
  <c r="C3546" i="2"/>
  <c r="N3545" i="2"/>
  <c r="L3545" i="2"/>
  <c r="M3545" i="2" s="1"/>
  <c r="K3545" i="2"/>
  <c r="J3545" i="2"/>
  <c r="C3545" i="2"/>
  <c r="N3544" i="2"/>
  <c r="L3544" i="2"/>
  <c r="M3544" i="2" s="1"/>
  <c r="K3544" i="2"/>
  <c r="J3544" i="2"/>
  <c r="C3544" i="2"/>
  <c r="N3543" i="2"/>
  <c r="L3543" i="2"/>
  <c r="M3543" i="2" s="1"/>
  <c r="K3543" i="2"/>
  <c r="J3543" i="2"/>
  <c r="C3543" i="2"/>
  <c r="N3542" i="2"/>
  <c r="L3542" i="2"/>
  <c r="M3542" i="2" s="1"/>
  <c r="K3542" i="2"/>
  <c r="J3542" i="2"/>
  <c r="C3542" i="2"/>
  <c r="N3541" i="2"/>
  <c r="L3541" i="2"/>
  <c r="M3541" i="2" s="1"/>
  <c r="K3541" i="2"/>
  <c r="J3541" i="2"/>
  <c r="C3541" i="2"/>
  <c r="N3540" i="2"/>
  <c r="L3540" i="2"/>
  <c r="M3540" i="2" s="1"/>
  <c r="K3540" i="2"/>
  <c r="J3540" i="2"/>
  <c r="C3540" i="2"/>
  <c r="N3539" i="2"/>
  <c r="L3539" i="2"/>
  <c r="M3539" i="2" s="1"/>
  <c r="K3539" i="2"/>
  <c r="J3539" i="2"/>
  <c r="C3539" i="2"/>
  <c r="N3538" i="2"/>
  <c r="L3538" i="2"/>
  <c r="M3538" i="2" s="1"/>
  <c r="K3538" i="2"/>
  <c r="J3538" i="2"/>
  <c r="C3538" i="2"/>
  <c r="N3537" i="2"/>
  <c r="M3537" i="2"/>
  <c r="L3537" i="2"/>
  <c r="K3537" i="2"/>
  <c r="J3537" i="2"/>
  <c r="C3537" i="2"/>
  <c r="N3536" i="2"/>
  <c r="M3536" i="2"/>
  <c r="L3536" i="2"/>
  <c r="K3536" i="2"/>
  <c r="J3536" i="2"/>
  <c r="C3536" i="2"/>
  <c r="N3535" i="2"/>
  <c r="M3535" i="2"/>
  <c r="L3535" i="2"/>
  <c r="K3535" i="2"/>
  <c r="J3535" i="2"/>
  <c r="C3535" i="2"/>
  <c r="N3534" i="2"/>
  <c r="L3534" i="2"/>
  <c r="M3534" i="2" s="1"/>
  <c r="K3534" i="2"/>
  <c r="J3534" i="2"/>
  <c r="C3534" i="2"/>
  <c r="N3533" i="2"/>
  <c r="L3533" i="2"/>
  <c r="M3533" i="2" s="1"/>
  <c r="K3533" i="2"/>
  <c r="J3533" i="2"/>
  <c r="C3533" i="2"/>
  <c r="N3532" i="2"/>
  <c r="L3532" i="2"/>
  <c r="M3532" i="2" s="1"/>
  <c r="K3532" i="2"/>
  <c r="J3532" i="2"/>
  <c r="C3532" i="2"/>
  <c r="N3531" i="2"/>
  <c r="M3531" i="2"/>
  <c r="L3531" i="2"/>
  <c r="K3531" i="2"/>
  <c r="J3531" i="2"/>
  <c r="C3531" i="2"/>
  <c r="N3530" i="2"/>
  <c r="L3530" i="2"/>
  <c r="M3530" i="2" s="1"/>
  <c r="K3530" i="2"/>
  <c r="J3530" i="2"/>
  <c r="C3530" i="2"/>
  <c r="N3529" i="2"/>
  <c r="M3529" i="2"/>
  <c r="L3529" i="2"/>
  <c r="K3529" i="2"/>
  <c r="J3529" i="2"/>
  <c r="C3529" i="2"/>
  <c r="N3528" i="2"/>
  <c r="M3528" i="2"/>
  <c r="L3528" i="2"/>
  <c r="K3528" i="2"/>
  <c r="J3528" i="2"/>
  <c r="C3528" i="2"/>
  <c r="N3527" i="2"/>
  <c r="M3527" i="2"/>
  <c r="L3527" i="2"/>
  <c r="K3527" i="2"/>
  <c r="J3527" i="2"/>
  <c r="C3527" i="2"/>
  <c r="N3526" i="2"/>
  <c r="L3526" i="2"/>
  <c r="M3526" i="2" s="1"/>
  <c r="K3526" i="2"/>
  <c r="J3526" i="2"/>
  <c r="C3526" i="2"/>
  <c r="N3525" i="2"/>
  <c r="L3525" i="2"/>
  <c r="M3525" i="2" s="1"/>
  <c r="K3525" i="2"/>
  <c r="J3525" i="2"/>
  <c r="C3525" i="2"/>
  <c r="N3524" i="2"/>
  <c r="M3524" i="2"/>
  <c r="L3524" i="2"/>
  <c r="K3524" i="2"/>
  <c r="J3524" i="2"/>
  <c r="C3524" i="2"/>
  <c r="N3523" i="2"/>
  <c r="L3523" i="2"/>
  <c r="M3523" i="2" s="1"/>
  <c r="K3523" i="2"/>
  <c r="J3523" i="2"/>
  <c r="C3523" i="2"/>
  <c r="N3522" i="2"/>
  <c r="L3522" i="2"/>
  <c r="M3522" i="2" s="1"/>
  <c r="K3522" i="2"/>
  <c r="J3522" i="2"/>
  <c r="C3522" i="2"/>
  <c r="N3521" i="2"/>
  <c r="L3521" i="2"/>
  <c r="M3521" i="2" s="1"/>
  <c r="K3521" i="2"/>
  <c r="J3521" i="2"/>
  <c r="C3521" i="2"/>
  <c r="N3520" i="2"/>
  <c r="L3520" i="2"/>
  <c r="M3520" i="2" s="1"/>
  <c r="K3520" i="2"/>
  <c r="J3520" i="2"/>
  <c r="C3520" i="2"/>
  <c r="N3519" i="2"/>
  <c r="L3519" i="2"/>
  <c r="M3519" i="2" s="1"/>
  <c r="K3519" i="2"/>
  <c r="J3519" i="2"/>
  <c r="C3519" i="2"/>
  <c r="N3518" i="2"/>
  <c r="L3518" i="2"/>
  <c r="M3518" i="2" s="1"/>
  <c r="K3518" i="2"/>
  <c r="J3518" i="2"/>
  <c r="C3518" i="2"/>
  <c r="N3517" i="2"/>
  <c r="L3517" i="2"/>
  <c r="M3517" i="2" s="1"/>
  <c r="K3517" i="2"/>
  <c r="J3517" i="2"/>
  <c r="C3517" i="2"/>
  <c r="N3516" i="2"/>
  <c r="L3516" i="2"/>
  <c r="M3516" i="2" s="1"/>
  <c r="K3516" i="2"/>
  <c r="J3516" i="2"/>
  <c r="C3516" i="2"/>
  <c r="N3515" i="2"/>
  <c r="M3515" i="2"/>
  <c r="L3515" i="2"/>
  <c r="K3515" i="2"/>
  <c r="J3515" i="2"/>
  <c r="C3515" i="2"/>
  <c r="N3514" i="2"/>
  <c r="L3514" i="2"/>
  <c r="M3514" i="2" s="1"/>
  <c r="K3514" i="2"/>
  <c r="J3514" i="2"/>
  <c r="C3514" i="2"/>
  <c r="N3513" i="2"/>
  <c r="L3513" i="2"/>
  <c r="M3513" i="2" s="1"/>
  <c r="K3513" i="2"/>
  <c r="J3513" i="2"/>
  <c r="C3513" i="2"/>
  <c r="N3512" i="2"/>
  <c r="M3512" i="2"/>
  <c r="L3512" i="2"/>
  <c r="K3512" i="2"/>
  <c r="J3512" i="2"/>
  <c r="C3512" i="2"/>
  <c r="N3511" i="2"/>
  <c r="L3511" i="2"/>
  <c r="M3511" i="2" s="1"/>
  <c r="K3511" i="2"/>
  <c r="J3511" i="2"/>
  <c r="C3511" i="2"/>
  <c r="N3510" i="2"/>
  <c r="L3510" i="2"/>
  <c r="M3510" i="2" s="1"/>
  <c r="K3510" i="2"/>
  <c r="J3510" i="2"/>
  <c r="C3510" i="2"/>
  <c r="N3509" i="2"/>
  <c r="L3509" i="2"/>
  <c r="M3509" i="2" s="1"/>
  <c r="K3509" i="2"/>
  <c r="J3509" i="2"/>
  <c r="C3509" i="2"/>
  <c r="N3508" i="2"/>
  <c r="L3508" i="2"/>
  <c r="M3508" i="2" s="1"/>
  <c r="K3508" i="2"/>
  <c r="J3508" i="2"/>
  <c r="C3508" i="2"/>
  <c r="N3507" i="2"/>
  <c r="L3507" i="2"/>
  <c r="M3507" i="2" s="1"/>
  <c r="K3507" i="2"/>
  <c r="J3507" i="2"/>
  <c r="C3507" i="2"/>
  <c r="N3506" i="2"/>
  <c r="L3506" i="2"/>
  <c r="M3506" i="2" s="1"/>
  <c r="K3506" i="2"/>
  <c r="J3506" i="2"/>
  <c r="C3506" i="2"/>
  <c r="N3505" i="2"/>
  <c r="L3505" i="2"/>
  <c r="M3505" i="2" s="1"/>
  <c r="K3505" i="2"/>
  <c r="J3505" i="2"/>
  <c r="C3505" i="2"/>
  <c r="N3504" i="2"/>
  <c r="L3504" i="2"/>
  <c r="M3504" i="2" s="1"/>
  <c r="K3504" i="2"/>
  <c r="J3504" i="2"/>
  <c r="C3504" i="2"/>
  <c r="N3503" i="2"/>
  <c r="L3503" i="2"/>
  <c r="M3503" i="2" s="1"/>
  <c r="K3503" i="2"/>
  <c r="J3503" i="2"/>
  <c r="C3503" i="2"/>
  <c r="N3502" i="2"/>
  <c r="L3502" i="2"/>
  <c r="M3502" i="2" s="1"/>
  <c r="K3502" i="2"/>
  <c r="J3502" i="2"/>
  <c r="C3502" i="2"/>
  <c r="N3501" i="2"/>
  <c r="L3501" i="2"/>
  <c r="M3501" i="2" s="1"/>
  <c r="K3501" i="2"/>
  <c r="J3501" i="2"/>
  <c r="C3501" i="2"/>
  <c r="N3500" i="2"/>
  <c r="L3500" i="2"/>
  <c r="M3500" i="2" s="1"/>
  <c r="K3500" i="2"/>
  <c r="J3500" i="2"/>
  <c r="C3500" i="2"/>
  <c r="N3499" i="2"/>
  <c r="L3499" i="2"/>
  <c r="M3499" i="2" s="1"/>
  <c r="K3499" i="2"/>
  <c r="J3499" i="2"/>
  <c r="C3499" i="2"/>
  <c r="N3498" i="2"/>
  <c r="M3498" i="2"/>
  <c r="L3498" i="2"/>
  <c r="K3498" i="2"/>
  <c r="J3498" i="2"/>
  <c r="C3498" i="2"/>
  <c r="N3497" i="2"/>
  <c r="M3497" i="2"/>
  <c r="L3497" i="2"/>
  <c r="K3497" i="2"/>
  <c r="J3497" i="2"/>
  <c r="C3497" i="2"/>
  <c r="N3496" i="2"/>
  <c r="L3496" i="2"/>
  <c r="M3496" i="2" s="1"/>
  <c r="K3496" i="2"/>
  <c r="J3496" i="2"/>
  <c r="C3496" i="2"/>
  <c r="N3495" i="2"/>
  <c r="L3495" i="2"/>
  <c r="M3495" i="2" s="1"/>
  <c r="K3495" i="2"/>
  <c r="J3495" i="2"/>
  <c r="C3495" i="2"/>
  <c r="N3494" i="2"/>
  <c r="M3494" i="2"/>
  <c r="L3494" i="2"/>
  <c r="K3494" i="2"/>
  <c r="J3494" i="2"/>
  <c r="C3494" i="2"/>
  <c r="N3493" i="2"/>
  <c r="M3493" i="2"/>
  <c r="L3493" i="2"/>
  <c r="K3493" i="2"/>
  <c r="J3493" i="2"/>
  <c r="C3493" i="2"/>
  <c r="N3492" i="2"/>
  <c r="L3492" i="2"/>
  <c r="M3492" i="2" s="1"/>
  <c r="K3492" i="2"/>
  <c r="J3492" i="2"/>
  <c r="C3492" i="2"/>
  <c r="N3491" i="2"/>
  <c r="L3491" i="2"/>
  <c r="M3491" i="2" s="1"/>
  <c r="K3491" i="2"/>
  <c r="J3491" i="2"/>
  <c r="C3491" i="2"/>
  <c r="N3490" i="2"/>
  <c r="M3490" i="2"/>
  <c r="L3490" i="2"/>
  <c r="K3490" i="2"/>
  <c r="J3490" i="2"/>
  <c r="C3490" i="2"/>
  <c r="N3489" i="2"/>
  <c r="L3489" i="2"/>
  <c r="M3489" i="2" s="1"/>
  <c r="K3489" i="2"/>
  <c r="J3489" i="2"/>
  <c r="C3489" i="2"/>
  <c r="N3488" i="2"/>
  <c r="L3488" i="2"/>
  <c r="M3488" i="2" s="1"/>
  <c r="K3488" i="2"/>
  <c r="J3488" i="2"/>
  <c r="C3488" i="2"/>
  <c r="N3487" i="2"/>
  <c r="L3487" i="2"/>
  <c r="M3487" i="2" s="1"/>
  <c r="K3487" i="2"/>
  <c r="J3487" i="2"/>
  <c r="C3487" i="2"/>
  <c r="N3486" i="2"/>
  <c r="L3486" i="2"/>
  <c r="M3486" i="2" s="1"/>
  <c r="K3486" i="2"/>
  <c r="J3486" i="2"/>
  <c r="C3486" i="2"/>
  <c r="N3485" i="2"/>
  <c r="M3485" i="2"/>
  <c r="L3485" i="2"/>
  <c r="K3485" i="2"/>
  <c r="J3485" i="2"/>
  <c r="C3485" i="2"/>
  <c r="N3484" i="2"/>
  <c r="L3484" i="2"/>
  <c r="M3484" i="2" s="1"/>
  <c r="K3484" i="2"/>
  <c r="J3484" i="2"/>
  <c r="C3484" i="2"/>
  <c r="N3483" i="2"/>
  <c r="L3483" i="2"/>
  <c r="M3483" i="2" s="1"/>
  <c r="K3483" i="2"/>
  <c r="J3483" i="2"/>
  <c r="C3483" i="2"/>
  <c r="N3482" i="2"/>
  <c r="M3482" i="2"/>
  <c r="L3482" i="2"/>
  <c r="K3482" i="2"/>
  <c r="J3482" i="2"/>
  <c r="C3482" i="2"/>
  <c r="N3481" i="2"/>
  <c r="M3481" i="2"/>
  <c r="L3481" i="2"/>
  <c r="K3481" i="2"/>
  <c r="J3481" i="2"/>
  <c r="C3481" i="2"/>
  <c r="N3480" i="2"/>
  <c r="L3480" i="2"/>
  <c r="M3480" i="2" s="1"/>
  <c r="K3480" i="2"/>
  <c r="J3480" i="2"/>
  <c r="C3480" i="2"/>
  <c r="N3479" i="2"/>
  <c r="L3479" i="2"/>
  <c r="M3479" i="2" s="1"/>
  <c r="K3479" i="2"/>
  <c r="J3479" i="2"/>
  <c r="C3479" i="2"/>
  <c r="N3478" i="2"/>
  <c r="M3478" i="2"/>
  <c r="L3478" i="2"/>
  <c r="K3478" i="2"/>
  <c r="J3478" i="2"/>
  <c r="C3478" i="2"/>
  <c r="N3477" i="2"/>
  <c r="M3477" i="2"/>
  <c r="L3477" i="2"/>
  <c r="K3477" i="2"/>
  <c r="J3477" i="2"/>
  <c r="C3477" i="2"/>
  <c r="N3476" i="2"/>
  <c r="L3476" i="2"/>
  <c r="M3476" i="2" s="1"/>
  <c r="K3476" i="2"/>
  <c r="J3476" i="2"/>
  <c r="C3476" i="2"/>
  <c r="N3475" i="2"/>
  <c r="L3475" i="2"/>
  <c r="M3475" i="2" s="1"/>
  <c r="K3475" i="2"/>
  <c r="J3475" i="2"/>
  <c r="C3475" i="2"/>
  <c r="N3474" i="2"/>
  <c r="M3474" i="2"/>
  <c r="L3474" i="2"/>
  <c r="K3474" i="2"/>
  <c r="J3474" i="2"/>
  <c r="C3474" i="2"/>
  <c r="N3473" i="2"/>
  <c r="L3473" i="2"/>
  <c r="M3473" i="2" s="1"/>
  <c r="K3473" i="2"/>
  <c r="J3473" i="2"/>
  <c r="C3473" i="2"/>
  <c r="N3472" i="2"/>
  <c r="L3472" i="2"/>
  <c r="M3472" i="2" s="1"/>
  <c r="K3472" i="2"/>
  <c r="J3472" i="2"/>
  <c r="C3472" i="2"/>
  <c r="N3471" i="2"/>
  <c r="L3471" i="2"/>
  <c r="M3471" i="2" s="1"/>
  <c r="K3471" i="2"/>
  <c r="J3471" i="2"/>
  <c r="C3471" i="2"/>
  <c r="N3470" i="2"/>
  <c r="L3470" i="2"/>
  <c r="M3470" i="2" s="1"/>
  <c r="K3470" i="2"/>
  <c r="J3470" i="2"/>
  <c r="C3470" i="2"/>
  <c r="N3469" i="2"/>
  <c r="M3469" i="2"/>
  <c r="L3469" i="2"/>
  <c r="K3469" i="2"/>
  <c r="J3469" i="2"/>
  <c r="C3469" i="2"/>
  <c r="N3468" i="2"/>
  <c r="L3468" i="2"/>
  <c r="M3468" i="2" s="1"/>
  <c r="K3468" i="2"/>
  <c r="J3468" i="2"/>
  <c r="C3468" i="2"/>
  <c r="N3467" i="2"/>
  <c r="M3467" i="2"/>
  <c r="L3467" i="2"/>
  <c r="K3467" i="2"/>
  <c r="J3467" i="2"/>
  <c r="C3467" i="2"/>
  <c r="N3466" i="2"/>
  <c r="L3466" i="2"/>
  <c r="M3466" i="2" s="1"/>
  <c r="K3466" i="2"/>
  <c r="J3466" i="2"/>
  <c r="C3466" i="2"/>
  <c r="N3465" i="2"/>
  <c r="M3465" i="2"/>
  <c r="L3465" i="2"/>
  <c r="K3465" i="2"/>
  <c r="J3465" i="2"/>
  <c r="C3465" i="2"/>
  <c r="N3464" i="2"/>
  <c r="L3464" i="2"/>
  <c r="M3464" i="2" s="1"/>
  <c r="K3464" i="2"/>
  <c r="J3464" i="2"/>
  <c r="C3464" i="2"/>
  <c r="N3463" i="2"/>
  <c r="L3463" i="2"/>
  <c r="M3463" i="2" s="1"/>
  <c r="K3463" i="2"/>
  <c r="J3463" i="2"/>
  <c r="C3463" i="2"/>
  <c r="N3462" i="2"/>
  <c r="M3462" i="2"/>
  <c r="L3462" i="2"/>
  <c r="K3462" i="2"/>
  <c r="J3462" i="2"/>
  <c r="C3462" i="2"/>
  <c r="N3461" i="2"/>
  <c r="M3461" i="2"/>
  <c r="L3461" i="2"/>
  <c r="K3461" i="2"/>
  <c r="J3461" i="2"/>
  <c r="C3461" i="2"/>
  <c r="N3460" i="2"/>
  <c r="L3460" i="2"/>
  <c r="M3460" i="2" s="1"/>
  <c r="K3460" i="2"/>
  <c r="J3460" i="2"/>
  <c r="C3460" i="2"/>
  <c r="N3459" i="2"/>
  <c r="L3459" i="2"/>
  <c r="M3459" i="2" s="1"/>
  <c r="K3459" i="2"/>
  <c r="J3459" i="2"/>
  <c r="C3459" i="2"/>
  <c r="N3458" i="2"/>
  <c r="M3458" i="2"/>
  <c r="L3458" i="2"/>
  <c r="K3458" i="2"/>
  <c r="J3458" i="2"/>
  <c r="C3458" i="2"/>
  <c r="N3457" i="2"/>
  <c r="M3457" i="2"/>
  <c r="L3457" i="2"/>
  <c r="K3457" i="2"/>
  <c r="J3457" i="2"/>
  <c r="C3457" i="2"/>
  <c r="N3456" i="2"/>
  <c r="L3456" i="2"/>
  <c r="M3456" i="2" s="1"/>
  <c r="K3456" i="2"/>
  <c r="J3456" i="2"/>
  <c r="C3456" i="2"/>
  <c r="N3455" i="2"/>
  <c r="L3455" i="2"/>
  <c r="M3455" i="2" s="1"/>
  <c r="K3455" i="2"/>
  <c r="J3455" i="2"/>
  <c r="C3455" i="2"/>
  <c r="N3454" i="2"/>
  <c r="M3454" i="2"/>
  <c r="L3454" i="2"/>
  <c r="K3454" i="2"/>
  <c r="J3454" i="2"/>
  <c r="C3454" i="2"/>
  <c r="N3453" i="2"/>
  <c r="L3453" i="2"/>
  <c r="M3453" i="2" s="1"/>
  <c r="K3453" i="2"/>
  <c r="J3453" i="2"/>
  <c r="C3453" i="2"/>
  <c r="N3452" i="2"/>
  <c r="L3452" i="2"/>
  <c r="M3452" i="2" s="1"/>
  <c r="K3452" i="2"/>
  <c r="J3452" i="2"/>
  <c r="C3452" i="2"/>
  <c r="N3451" i="2"/>
  <c r="L3451" i="2"/>
  <c r="M3451" i="2" s="1"/>
  <c r="K3451" i="2"/>
  <c r="J3451" i="2"/>
  <c r="C3451" i="2"/>
  <c r="N3450" i="2"/>
  <c r="L3450" i="2"/>
  <c r="M3450" i="2" s="1"/>
  <c r="K3450" i="2"/>
  <c r="J3450" i="2"/>
  <c r="C3450" i="2"/>
  <c r="N3449" i="2"/>
  <c r="M3449" i="2"/>
  <c r="L3449" i="2"/>
  <c r="K3449" i="2"/>
  <c r="J3449" i="2"/>
  <c r="C3449" i="2"/>
  <c r="N3448" i="2"/>
  <c r="L3448" i="2"/>
  <c r="M3448" i="2" s="1"/>
  <c r="K3448" i="2"/>
  <c r="J3448" i="2"/>
  <c r="C3448" i="2"/>
  <c r="N3447" i="2"/>
  <c r="L3447" i="2"/>
  <c r="M3447" i="2" s="1"/>
  <c r="K3447" i="2"/>
  <c r="J3447" i="2"/>
  <c r="C3447" i="2"/>
  <c r="N3446" i="2"/>
  <c r="M3446" i="2"/>
  <c r="L3446" i="2"/>
  <c r="K3446" i="2"/>
  <c r="J3446" i="2"/>
  <c r="C3446" i="2"/>
  <c r="N3445" i="2"/>
  <c r="M3445" i="2"/>
  <c r="L3445" i="2"/>
  <c r="K3445" i="2"/>
  <c r="J3445" i="2"/>
  <c r="C3445" i="2"/>
  <c r="N3444" i="2"/>
  <c r="L3444" i="2"/>
  <c r="M3444" i="2" s="1"/>
  <c r="K3444" i="2"/>
  <c r="J3444" i="2"/>
  <c r="C3444" i="2"/>
  <c r="N3443" i="2"/>
  <c r="L3443" i="2"/>
  <c r="M3443" i="2" s="1"/>
  <c r="K3443" i="2"/>
  <c r="J3443" i="2"/>
  <c r="C3443" i="2"/>
  <c r="N3442" i="2"/>
  <c r="M3442" i="2"/>
  <c r="L3442" i="2"/>
  <c r="K3442" i="2"/>
  <c r="J3442" i="2"/>
  <c r="C3442" i="2"/>
  <c r="N3441" i="2"/>
  <c r="M3441" i="2"/>
  <c r="L3441" i="2"/>
  <c r="K3441" i="2"/>
  <c r="J3441" i="2"/>
  <c r="C3441" i="2"/>
  <c r="N3440" i="2"/>
  <c r="L3440" i="2"/>
  <c r="M3440" i="2" s="1"/>
  <c r="K3440" i="2"/>
  <c r="J3440" i="2"/>
  <c r="C3440" i="2"/>
  <c r="N3439" i="2"/>
  <c r="L3439" i="2"/>
  <c r="M3439" i="2" s="1"/>
  <c r="K3439" i="2"/>
  <c r="J3439" i="2"/>
  <c r="C3439" i="2"/>
  <c r="N3438" i="2"/>
  <c r="L3438" i="2"/>
  <c r="M3438" i="2" s="1"/>
  <c r="K3438" i="2"/>
  <c r="J3438" i="2"/>
  <c r="C3438" i="2"/>
  <c r="N3437" i="2"/>
  <c r="M3437" i="2"/>
  <c r="L3437" i="2"/>
  <c r="K3437" i="2"/>
  <c r="J3437" i="2"/>
  <c r="C3437" i="2"/>
  <c r="N3436" i="2"/>
  <c r="L3436" i="2"/>
  <c r="M3436" i="2" s="1"/>
  <c r="K3436" i="2"/>
  <c r="J3436" i="2"/>
  <c r="C3436" i="2"/>
  <c r="N3435" i="2"/>
  <c r="M3435" i="2"/>
  <c r="L3435" i="2"/>
  <c r="K3435" i="2"/>
  <c r="J3435" i="2"/>
  <c r="C3435" i="2"/>
  <c r="N3434" i="2"/>
  <c r="M3434" i="2"/>
  <c r="L3434" i="2"/>
  <c r="K3434" i="2"/>
  <c r="J3434" i="2"/>
  <c r="C3434" i="2"/>
  <c r="N3433" i="2"/>
  <c r="M3433" i="2"/>
  <c r="L3433" i="2"/>
  <c r="K3433" i="2"/>
  <c r="J3433" i="2"/>
  <c r="C3433" i="2"/>
  <c r="N3432" i="2"/>
  <c r="L3432" i="2"/>
  <c r="M3432" i="2" s="1"/>
  <c r="K3432" i="2"/>
  <c r="J3432" i="2"/>
  <c r="C3432" i="2"/>
  <c r="N3431" i="2"/>
  <c r="L3431" i="2"/>
  <c r="M3431" i="2" s="1"/>
  <c r="K3431" i="2"/>
  <c r="J3431" i="2"/>
  <c r="C3431" i="2"/>
  <c r="N3430" i="2"/>
  <c r="M3430" i="2"/>
  <c r="L3430" i="2"/>
  <c r="K3430" i="2"/>
  <c r="J3430" i="2"/>
  <c r="C3430" i="2"/>
  <c r="Y3429" i="2" a="1"/>
  <c r="Y3429" i="2" s="1"/>
  <c r="X3429" i="2" a="1"/>
  <c r="X3429" i="2" s="1"/>
  <c r="N3429" i="2"/>
  <c r="M3429" i="2"/>
  <c r="L3429" i="2"/>
  <c r="K3429" i="2"/>
  <c r="J3429" i="2"/>
  <c r="C3429" i="2"/>
  <c r="N3428" i="2"/>
  <c r="L3428" i="2"/>
  <c r="M3428" i="2" s="1"/>
  <c r="K3428" i="2"/>
  <c r="J3428" i="2"/>
  <c r="C3428" i="2"/>
  <c r="N3427" i="2"/>
  <c r="M3427" i="2"/>
  <c r="L3427" i="2"/>
  <c r="K3427" i="2"/>
  <c r="J3427" i="2"/>
  <c r="C3427" i="2"/>
  <c r="N3426" i="2"/>
  <c r="M3426" i="2"/>
  <c r="L3426" i="2"/>
  <c r="K3426" i="2"/>
  <c r="J3426" i="2"/>
  <c r="C3426" i="2"/>
  <c r="N3425" i="2"/>
  <c r="M3425" i="2"/>
  <c r="L3425" i="2"/>
  <c r="K3425" i="2"/>
  <c r="J3425" i="2"/>
  <c r="C3425" i="2"/>
  <c r="N3424" i="2"/>
  <c r="L3424" i="2"/>
  <c r="M3424" i="2" s="1"/>
  <c r="K3424" i="2"/>
  <c r="J3424" i="2"/>
  <c r="C3424" i="2"/>
  <c r="N3423" i="2"/>
  <c r="L3423" i="2"/>
  <c r="M3423" i="2" s="1"/>
  <c r="K3423" i="2"/>
  <c r="J3423" i="2"/>
  <c r="C3423" i="2"/>
  <c r="N3422" i="2"/>
  <c r="M3422" i="2"/>
  <c r="L3422" i="2"/>
  <c r="K3422" i="2"/>
  <c r="J3422" i="2"/>
  <c r="C3422" i="2"/>
  <c r="N3421" i="2"/>
  <c r="L3421" i="2"/>
  <c r="M3421" i="2" s="1"/>
  <c r="K3421" i="2"/>
  <c r="J3421" i="2"/>
  <c r="C3421" i="2"/>
  <c r="N3420" i="2"/>
  <c r="L3420" i="2"/>
  <c r="M3420" i="2" s="1"/>
  <c r="K3420" i="2"/>
  <c r="J3420" i="2"/>
  <c r="C3420" i="2"/>
  <c r="N3419" i="2"/>
  <c r="L3419" i="2"/>
  <c r="M3419" i="2" s="1"/>
  <c r="K3419" i="2"/>
  <c r="J3419" i="2"/>
  <c r="C3419" i="2"/>
  <c r="N3418" i="2"/>
  <c r="L3418" i="2"/>
  <c r="M3418" i="2" s="1"/>
  <c r="K3418" i="2"/>
  <c r="J3418" i="2"/>
  <c r="C3418" i="2"/>
  <c r="N3417" i="2"/>
  <c r="M3417" i="2"/>
  <c r="L3417" i="2"/>
  <c r="K3417" i="2"/>
  <c r="J3417" i="2"/>
  <c r="C3417" i="2"/>
  <c r="N3416" i="2"/>
  <c r="L3416" i="2"/>
  <c r="M3416" i="2" s="1"/>
  <c r="K3416" i="2"/>
  <c r="J3416" i="2"/>
  <c r="C3416" i="2"/>
  <c r="N3415" i="2"/>
  <c r="L3415" i="2"/>
  <c r="M3415" i="2" s="1"/>
  <c r="K3415" i="2"/>
  <c r="J3415" i="2"/>
  <c r="C3415" i="2"/>
  <c r="N3414" i="2"/>
  <c r="M3414" i="2"/>
  <c r="L3414" i="2"/>
  <c r="K3414" i="2"/>
  <c r="J3414" i="2"/>
  <c r="C3414" i="2"/>
  <c r="N3413" i="2"/>
  <c r="M3413" i="2"/>
  <c r="L3413" i="2"/>
  <c r="K3413" i="2"/>
  <c r="J3413" i="2"/>
  <c r="C3413" i="2"/>
  <c r="N3412" i="2"/>
  <c r="L3412" i="2"/>
  <c r="M3412" i="2" s="1"/>
  <c r="K3412" i="2"/>
  <c r="J3412" i="2"/>
  <c r="C3412" i="2"/>
  <c r="N3411" i="2"/>
  <c r="L3411" i="2"/>
  <c r="M3411" i="2" s="1"/>
  <c r="K3411" i="2"/>
  <c r="J3411" i="2"/>
  <c r="C3411" i="2"/>
  <c r="N3410" i="2"/>
  <c r="M3410" i="2"/>
  <c r="L3410" i="2"/>
  <c r="K3410" i="2"/>
  <c r="J3410" i="2"/>
  <c r="C3410" i="2"/>
  <c r="N3409" i="2"/>
  <c r="M3409" i="2"/>
  <c r="L3409" i="2"/>
  <c r="K3409" i="2"/>
  <c r="J3409" i="2"/>
  <c r="C3409" i="2"/>
  <c r="N3408" i="2"/>
  <c r="L3408" i="2"/>
  <c r="M3408" i="2" s="1"/>
  <c r="K3408" i="2"/>
  <c r="J3408" i="2"/>
  <c r="C3408" i="2"/>
  <c r="N3407" i="2"/>
  <c r="L3407" i="2"/>
  <c r="M3407" i="2" s="1"/>
  <c r="K3407" i="2"/>
  <c r="J3407" i="2"/>
  <c r="C3407" i="2"/>
  <c r="N3406" i="2"/>
  <c r="M3406" i="2"/>
  <c r="L3406" i="2"/>
  <c r="K3406" i="2"/>
  <c r="J3406" i="2"/>
  <c r="C3406" i="2"/>
  <c r="N3405" i="2"/>
  <c r="L3405" i="2"/>
  <c r="M3405" i="2" s="1"/>
  <c r="K3405" i="2"/>
  <c r="J3405" i="2"/>
  <c r="C3405" i="2"/>
  <c r="N3404" i="2"/>
  <c r="L3404" i="2"/>
  <c r="M3404" i="2" s="1"/>
  <c r="K3404" i="2"/>
  <c r="J3404" i="2"/>
  <c r="C3404" i="2"/>
  <c r="N3403" i="2"/>
  <c r="M3403" i="2"/>
  <c r="L3403" i="2"/>
  <c r="K3403" i="2"/>
  <c r="J3403" i="2"/>
  <c r="C3403" i="2"/>
  <c r="N3402" i="2"/>
  <c r="M3402" i="2"/>
  <c r="L3402" i="2"/>
  <c r="K3402" i="2"/>
  <c r="J3402" i="2"/>
  <c r="C3402" i="2"/>
  <c r="N3401" i="2"/>
  <c r="L3401" i="2"/>
  <c r="M3401" i="2" s="1"/>
  <c r="K3401" i="2"/>
  <c r="J3401" i="2"/>
  <c r="C3401" i="2"/>
  <c r="N3400" i="2"/>
  <c r="L3400" i="2"/>
  <c r="M3400" i="2" s="1"/>
  <c r="K3400" i="2"/>
  <c r="J3400" i="2"/>
  <c r="C3400" i="2"/>
  <c r="N3399" i="2"/>
  <c r="M3399" i="2"/>
  <c r="L3399" i="2"/>
  <c r="K3399" i="2"/>
  <c r="J3399" i="2"/>
  <c r="C3399" i="2"/>
  <c r="N3398" i="2"/>
  <c r="L3398" i="2"/>
  <c r="M3398" i="2" s="1"/>
  <c r="K3398" i="2"/>
  <c r="J3398" i="2"/>
  <c r="C3398" i="2"/>
  <c r="N3397" i="2"/>
  <c r="L3397" i="2"/>
  <c r="M3397" i="2" s="1"/>
  <c r="K3397" i="2"/>
  <c r="J3397" i="2"/>
  <c r="C3397" i="2"/>
  <c r="N3396" i="2"/>
  <c r="L3396" i="2"/>
  <c r="M3396" i="2" s="1"/>
  <c r="K3396" i="2"/>
  <c r="J3396" i="2"/>
  <c r="C3396" i="2"/>
  <c r="N3395" i="2"/>
  <c r="L3395" i="2"/>
  <c r="M3395" i="2" s="1"/>
  <c r="K3395" i="2"/>
  <c r="J3395" i="2"/>
  <c r="C3395" i="2"/>
  <c r="N3394" i="2"/>
  <c r="L3394" i="2"/>
  <c r="M3394" i="2" s="1"/>
  <c r="K3394" i="2"/>
  <c r="J3394" i="2"/>
  <c r="C3394" i="2"/>
  <c r="N3393" i="2"/>
  <c r="L3393" i="2"/>
  <c r="M3393" i="2" s="1"/>
  <c r="K3393" i="2"/>
  <c r="J3393" i="2"/>
  <c r="C3393" i="2"/>
  <c r="N3392" i="2"/>
  <c r="L3392" i="2"/>
  <c r="M3392" i="2" s="1"/>
  <c r="K3392" i="2"/>
  <c r="J3392" i="2"/>
  <c r="C3392" i="2"/>
  <c r="N3391" i="2"/>
  <c r="L3391" i="2"/>
  <c r="M3391" i="2" s="1"/>
  <c r="K3391" i="2"/>
  <c r="J3391" i="2"/>
  <c r="C3391" i="2"/>
  <c r="N3390" i="2"/>
  <c r="M3390" i="2"/>
  <c r="L3390" i="2"/>
  <c r="K3390" i="2"/>
  <c r="J3390" i="2"/>
  <c r="C3390" i="2"/>
  <c r="N3389" i="2"/>
  <c r="M3389" i="2"/>
  <c r="L3389" i="2"/>
  <c r="K3389" i="2"/>
  <c r="J3389" i="2"/>
  <c r="C3389" i="2"/>
  <c r="N3388" i="2"/>
  <c r="L3388" i="2"/>
  <c r="M3388" i="2" s="1"/>
  <c r="K3388" i="2"/>
  <c r="J3388" i="2"/>
  <c r="C3388" i="2"/>
  <c r="N3387" i="2"/>
  <c r="L3387" i="2"/>
  <c r="M3387" i="2" s="1"/>
  <c r="K3387" i="2"/>
  <c r="J3387" i="2"/>
  <c r="C3387" i="2"/>
  <c r="N3386" i="2"/>
  <c r="M3386" i="2"/>
  <c r="L3386" i="2"/>
  <c r="K3386" i="2"/>
  <c r="J3386" i="2"/>
  <c r="C3386" i="2"/>
  <c r="N3385" i="2"/>
  <c r="L3385" i="2"/>
  <c r="M3385" i="2" s="1"/>
  <c r="K3385" i="2"/>
  <c r="J3385" i="2"/>
  <c r="C3385" i="2"/>
  <c r="N3384" i="2"/>
  <c r="L3384" i="2"/>
  <c r="M3384" i="2" s="1"/>
  <c r="K3384" i="2"/>
  <c r="J3384" i="2"/>
  <c r="C3384" i="2"/>
  <c r="N3383" i="2"/>
  <c r="L3383" i="2"/>
  <c r="M3383" i="2" s="1"/>
  <c r="K3383" i="2"/>
  <c r="J3383" i="2"/>
  <c r="C3383" i="2"/>
  <c r="N3382" i="2"/>
  <c r="L3382" i="2"/>
  <c r="M3382" i="2" s="1"/>
  <c r="K3382" i="2"/>
  <c r="J3382" i="2"/>
  <c r="C3382" i="2"/>
  <c r="N3381" i="2"/>
  <c r="L3381" i="2"/>
  <c r="M3381" i="2" s="1"/>
  <c r="K3381" i="2"/>
  <c r="J3381" i="2"/>
  <c r="C3381" i="2"/>
  <c r="N3380" i="2"/>
  <c r="L3380" i="2"/>
  <c r="M3380" i="2" s="1"/>
  <c r="K3380" i="2"/>
  <c r="J3380" i="2"/>
  <c r="C3380" i="2"/>
  <c r="N3379" i="2"/>
  <c r="L3379" i="2"/>
  <c r="M3379" i="2" s="1"/>
  <c r="K3379" i="2"/>
  <c r="J3379" i="2"/>
  <c r="C3379" i="2"/>
  <c r="N3378" i="2"/>
  <c r="L3378" i="2"/>
  <c r="M3378" i="2" s="1"/>
  <c r="K3378" i="2"/>
  <c r="J3378" i="2"/>
  <c r="C3378" i="2"/>
  <c r="N3377" i="2"/>
  <c r="M3377" i="2"/>
  <c r="L3377" i="2"/>
  <c r="K3377" i="2"/>
  <c r="J3377" i="2"/>
  <c r="C3377" i="2"/>
  <c r="N3376" i="2"/>
  <c r="L3376" i="2"/>
  <c r="M3376" i="2" s="1"/>
  <c r="K3376" i="2"/>
  <c r="J3376" i="2"/>
  <c r="C3376" i="2"/>
  <c r="N3375" i="2"/>
  <c r="L3375" i="2"/>
  <c r="M3375" i="2" s="1"/>
  <c r="K3375" i="2"/>
  <c r="J3375" i="2"/>
  <c r="C3375" i="2"/>
  <c r="N3374" i="2"/>
  <c r="L3374" i="2"/>
  <c r="M3374" i="2" s="1"/>
  <c r="K3374" i="2"/>
  <c r="J3374" i="2"/>
  <c r="C3374" i="2"/>
  <c r="N3373" i="2"/>
  <c r="L3373" i="2"/>
  <c r="M3373" i="2" s="1"/>
  <c r="K3373" i="2"/>
  <c r="J3373" i="2"/>
  <c r="C3373" i="2"/>
  <c r="N3372" i="2"/>
  <c r="L3372" i="2"/>
  <c r="M3372" i="2" s="1"/>
  <c r="K3372" i="2"/>
  <c r="J3372" i="2"/>
  <c r="C3372" i="2"/>
  <c r="N3371" i="2"/>
  <c r="M3371" i="2"/>
  <c r="L3371" i="2"/>
  <c r="K3371" i="2"/>
  <c r="J3371" i="2"/>
  <c r="C3371" i="2"/>
  <c r="N3370" i="2"/>
  <c r="M3370" i="2"/>
  <c r="L3370" i="2"/>
  <c r="K3370" i="2"/>
  <c r="J3370" i="2"/>
  <c r="C3370" i="2"/>
  <c r="N3369" i="2"/>
  <c r="M3369" i="2"/>
  <c r="L3369" i="2"/>
  <c r="K3369" i="2"/>
  <c r="J3369" i="2"/>
  <c r="C3369" i="2"/>
  <c r="N3368" i="2"/>
  <c r="L3368" i="2"/>
  <c r="M3368" i="2" s="1"/>
  <c r="K3368" i="2"/>
  <c r="J3368" i="2"/>
  <c r="C3368" i="2"/>
  <c r="N3367" i="2"/>
  <c r="L3367" i="2"/>
  <c r="M3367" i="2" s="1"/>
  <c r="K3367" i="2"/>
  <c r="J3367" i="2"/>
  <c r="C3367" i="2"/>
  <c r="N3366" i="2"/>
  <c r="M3366" i="2"/>
  <c r="L3366" i="2"/>
  <c r="K3366" i="2"/>
  <c r="J3366" i="2"/>
  <c r="C3366" i="2"/>
  <c r="N3365" i="2"/>
  <c r="L3365" i="2"/>
  <c r="M3365" i="2" s="1"/>
  <c r="K3365" i="2"/>
  <c r="J3365" i="2"/>
  <c r="C3365" i="2"/>
  <c r="N3364" i="2"/>
  <c r="L3364" i="2"/>
  <c r="M3364" i="2" s="1"/>
  <c r="K3364" i="2"/>
  <c r="J3364" i="2"/>
  <c r="C3364" i="2"/>
  <c r="N3363" i="2"/>
  <c r="L3363" i="2"/>
  <c r="M3363" i="2" s="1"/>
  <c r="K3363" i="2"/>
  <c r="J3363" i="2"/>
  <c r="C3363" i="2"/>
  <c r="N3362" i="2"/>
  <c r="L3362" i="2"/>
  <c r="M3362" i="2" s="1"/>
  <c r="K3362" i="2"/>
  <c r="J3362" i="2"/>
  <c r="C3362" i="2"/>
  <c r="N3361" i="2"/>
  <c r="M3361" i="2"/>
  <c r="L3361" i="2"/>
  <c r="K3361" i="2"/>
  <c r="J3361" i="2"/>
  <c r="C3361" i="2"/>
  <c r="N3360" i="2"/>
  <c r="L3360" i="2"/>
  <c r="M3360" i="2" s="1"/>
  <c r="K3360" i="2"/>
  <c r="J3360" i="2"/>
  <c r="C3360" i="2"/>
  <c r="N3359" i="2"/>
  <c r="L3359" i="2"/>
  <c r="M3359" i="2" s="1"/>
  <c r="K3359" i="2"/>
  <c r="J3359" i="2"/>
  <c r="C3359" i="2"/>
  <c r="N3358" i="2"/>
  <c r="M3358" i="2"/>
  <c r="L3358" i="2"/>
  <c r="K3358" i="2"/>
  <c r="J3358" i="2"/>
  <c r="C3358" i="2"/>
  <c r="N3357" i="2"/>
  <c r="L3357" i="2"/>
  <c r="M3357" i="2" s="1"/>
  <c r="K3357" i="2"/>
  <c r="J3357" i="2"/>
  <c r="C3357" i="2"/>
  <c r="N3356" i="2"/>
  <c r="L3356" i="2"/>
  <c r="M3356" i="2" s="1"/>
  <c r="K3356" i="2"/>
  <c r="J3356" i="2"/>
  <c r="C3356" i="2"/>
  <c r="N3355" i="2"/>
  <c r="L3355" i="2"/>
  <c r="M3355" i="2" s="1"/>
  <c r="K3355" i="2"/>
  <c r="J3355" i="2"/>
  <c r="C3355" i="2"/>
  <c r="N3354" i="2"/>
  <c r="L3354" i="2"/>
  <c r="M3354" i="2" s="1"/>
  <c r="K3354" i="2"/>
  <c r="J3354" i="2"/>
  <c r="C3354" i="2"/>
  <c r="N3353" i="2"/>
  <c r="L3353" i="2"/>
  <c r="M3353" i="2" s="1"/>
  <c r="K3353" i="2"/>
  <c r="J3353" i="2"/>
  <c r="C3353" i="2"/>
  <c r="N3352" i="2"/>
  <c r="L3352" i="2"/>
  <c r="M3352" i="2" s="1"/>
  <c r="K3352" i="2"/>
  <c r="J3352" i="2"/>
  <c r="C3352" i="2"/>
  <c r="N3351" i="2"/>
  <c r="L3351" i="2"/>
  <c r="M3351" i="2" s="1"/>
  <c r="K3351" i="2"/>
  <c r="J3351" i="2"/>
  <c r="C3351" i="2"/>
  <c r="N3350" i="2"/>
  <c r="L3350" i="2"/>
  <c r="M3350" i="2" s="1"/>
  <c r="K3350" i="2"/>
  <c r="J3350" i="2"/>
  <c r="C3350" i="2"/>
  <c r="N3349" i="2"/>
  <c r="L3349" i="2"/>
  <c r="M3349" i="2" s="1"/>
  <c r="K3349" i="2"/>
  <c r="J3349" i="2"/>
  <c r="C3349" i="2"/>
  <c r="N3348" i="2"/>
  <c r="L3348" i="2"/>
  <c r="M3348" i="2" s="1"/>
  <c r="K3348" i="2"/>
  <c r="J3348" i="2"/>
  <c r="C3348" i="2"/>
  <c r="N3347" i="2"/>
  <c r="L3347" i="2"/>
  <c r="M3347" i="2" s="1"/>
  <c r="K3347" i="2"/>
  <c r="J3347" i="2"/>
  <c r="C3347" i="2"/>
  <c r="N3346" i="2"/>
  <c r="L3346" i="2"/>
  <c r="M3346" i="2" s="1"/>
  <c r="K3346" i="2"/>
  <c r="J3346" i="2"/>
  <c r="C3346" i="2"/>
  <c r="N3345" i="2"/>
  <c r="L3345" i="2"/>
  <c r="M3345" i="2" s="1"/>
  <c r="K3345" i="2"/>
  <c r="J3345" i="2"/>
  <c r="C3345" i="2"/>
  <c r="N3344" i="2"/>
  <c r="L3344" i="2"/>
  <c r="M3344" i="2" s="1"/>
  <c r="K3344" i="2"/>
  <c r="J3344" i="2"/>
  <c r="C3344" i="2"/>
  <c r="N3343" i="2"/>
  <c r="M3343" i="2"/>
  <c r="L3343" i="2"/>
  <c r="K3343" i="2"/>
  <c r="J3343" i="2"/>
  <c r="C3343" i="2"/>
  <c r="N3342" i="2"/>
  <c r="M3342" i="2"/>
  <c r="L3342" i="2"/>
  <c r="K3342" i="2"/>
  <c r="J3342" i="2"/>
  <c r="C3342" i="2"/>
  <c r="N3341" i="2"/>
  <c r="L3341" i="2"/>
  <c r="M3341" i="2" s="1"/>
  <c r="K3341" i="2"/>
  <c r="J3341" i="2"/>
  <c r="C3341" i="2"/>
  <c r="N3340" i="2"/>
  <c r="L3340" i="2"/>
  <c r="M3340" i="2" s="1"/>
  <c r="K3340" i="2"/>
  <c r="J3340" i="2"/>
  <c r="C3340" i="2"/>
  <c r="N3339" i="2"/>
  <c r="M3339" i="2"/>
  <c r="L3339" i="2"/>
  <c r="K3339" i="2"/>
  <c r="J3339" i="2"/>
  <c r="C3339" i="2"/>
  <c r="N3338" i="2"/>
  <c r="L3338" i="2"/>
  <c r="M3338" i="2" s="1"/>
  <c r="K3338" i="2"/>
  <c r="J3338" i="2"/>
  <c r="C3338" i="2"/>
  <c r="N3337" i="2"/>
  <c r="L3337" i="2"/>
  <c r="M3337" i="2" s="1"/>
  <c r="K3337" i="2"/>
  <c r="J3337" i="2"/>
  <c r="C3337" i="2"/>
  <c r="N3336" i="2"/>
  <c r="L3336" i="2"/>
  <c r="M3336" i="2" s="1"/>
  <c r="K3336" i="2"/>
  <c r="J3336" i="2"/>
  <c r="C3336" i="2"/>
  <c r="N3335" i="2"/>
  <c r="L3335" i="2"/>
  <c r="M3335" i="2" s="1"/>
  <c r="K3335" i="2"/>
  <c r="J3335" i="2"/>
  <c r="C3335" i="2"/>
  <c r="N3334" i="2"/>
  <c r="L3334" i="2"/>
  <c r="M3334" i="2" s="1"/>
  <c r="K3334" i="2"/>
  <c r="J3334" i="2"/>
  <c r="C3334" i="2"/>
  <c r="N3333" i="2"/>
  <c r="M3333" i="2"/>
  <c r="L3333" i="2"/>
  <c r="K3333" i="2"/>
  <c r="J3333" i="2"/>
  <c r="C3333" i="2"/>
  <c r="N3332" i="2"/>
  <c r="L3332" i="2"/>
  <c r="M3332" i="2" s="1"/>
  <c r="K3332" i="2"/>
  <c r="J3332" i="2"/>
  <c r="C3332" i="2"/>
  <c r="N3331" i="2"/>
  <c r="L3331" i="2"/>
  <c r="M3331" i="2" s="1"/>
  <c r="K3331" i="2"/>
  <c r="J3331" i="2"/>
  <c r="C3331" i="2"/>
  <c r="N3330" i="2"/>
  <c r="M3330" i="2"/>
  <c r="L3330" i="2"/>
  <c r="K3330" i="2"/>
  <c r="J3330" i="2"/>
  <c r="C3330" i="2"/>
  <c r="N3329" i="2"/>
  <c r="M3329" i="2"/>
  <c r="L3329" i="2"/>
  <c r="K3329" i="2"/>
  <c r="J3329" i="2"/>
  <c r="C3329" i="2"/>
  <c r="N3328" i="2"/>
  <c r="L3328" i="2"/>
  <c r="M3328" i="2" s="1"/>
  <c r="K3328" i="2"/>
  <c r="J3328" i="2"/>
  <c r="C3328" i="2"/>
  <c r="N3327" i="2"/>
  <c r="L3327" i="2"/>
  <c r="M3327" i="2" s="1"/>
  <c r="K3327" i="2"/>
  <c r="J3327" i="2"/>
  <c r="C3327" i="2"/>
  <c r="N3326" i="2"/>
  <c r="L3326" i="2"/>
  <c r="M3326" i="2" s="1"/>
  <c r="K3326" i="2"/>
  <c r="J3326" i="2"/>
  <c r="C3326" i="2"/>
  <c r="N3325" i="2"/>
  <c r="L3325" i="2"/>
  <c r="M3325" i="2" s="1"/>
  <c r="K3325" i="2"/>
  <c r="J3325" i="2"/>
  <c r="C3325" i="2"/>
  <c r="N3324" i="2"/>
  <c r="L3324" i="2"/>
  <c r="M3324" i="2" s="1"/>
  <c r="K3324" i="2"/>
  <c r="J3324" i="2"/>
  <c r="C3324" i="2"/>
  <c r="N3323" i="2"/>
  <c r="L3323" i="2"/>
  <c r="M3323" i="2" s="1"/>
  <c r="K3323" i="2"/>
  <c r="J3323" i="2"/>
  <c r="C3323" i="2"/>
  <c r="N3322" i="2"/>
  <c r="L3322" i="2"/>
  <c r="M3322" i="2" s="1"/>
  <c r="K3322" i="2"/>
  <c r="J3322" i="2"/>
  <c r="C3322" i="2"/>
  <c r="N3321" i="2"/>
  <c r="M3321" i="2"/>
  <c r="L3321" i="2"/>
  <c r="K3321" i="2"/>
  <c r="J3321" i="2"/>
  <c r="C3321" i="2"/>
  <c r="N3320" i="2"/>
  <c r="L3320" i="2"/>
  <c r="M3320" i="2" s="1"/>
  <c r="K3320" i="2"/>
  <c r="J3320" i="2"/>
  <c r="C3320" i="2"/>
  <c r="N3319" i="2"/>
  <c r="L3319" i="2"/>
  <c r="M3319" i="2" s="1"/>
  <c r="K3319" i="2"/>
  <c r="J3319" i="2"/>
  <c r="C3319" i="2"/>
  <c r="N3318" i="2"/>
  <c r="M3318" i="2"/>
  <c r="L3318" i="2"/>
  <c r="K3318" i="2"/>
  <c r="J3318" i="2"/>
  <c r="C3318" i="2"/>
  <c r="N3317" i="2"/>
  <c r="L3317" i="2"/>
  <c r="M3317" i="2" s="1"/>
  <c r="K3317" i="2"/>
  <c r="J3317" i="2"/>
  <c r="C3317" i="2"/>
  <c r="N3316" i="2"/>
  <c r="L3316" i="2"/>
  <c r="M3316" i="2" s="1"/>
  <c r="K3316" i="2"/>
  <c r="J3316" i="2"/>
  <c r="C3316" i="2"/>
  <c r="N3315" i="2"/>
  <c r="L3315" i="2"/>
  <c r="M3315" i="2" s="1"/>
  <c r="K3315" i="2"/>
  <c r="J3315" i="2"/>
  <c r="C3315" i="2"/>
  <c r="N3314" i="2"/>
  <c r="L3314" i="2"/>
  <c r="M3314" i="2" s="1"/>
  <c r="K3314" i="2"/>
  <c r="J3314" i="2"/>
  <c r="C3314" i="2"/>
  <c r="N3313" i="2"/>
  <c r="L3313" i="2"/>
  <c r="M3313" i="2" s="1"/>
  <c r="K3313" i="2"/>
  <c r="J3313" i="2"/>
  <c r="C3313" i="2"/>
  <c r="N3312" i="2"/>
  <c r="L3312" i="2"/>
  <c r="M3312" i="2" s="1"/>
  <c r="K3312" i="2"/>
  <c r="J3312" i="2"/>
  <c r="C3312" i="2"/>
  <c r="N3311" i="2"/>
  <c r="L3311" i="2"/>
  <c r="M3311" i="2" s="1"/>
  <c r="K3311" i="2"/>
  <c r="J3311" i="2"/>
  <c r="C3311" i="2"/>
  <c r="N3310" i="2"/>
  <c r="M3310" i="2"/>
  <c r="L3310" i="2"/>
  <c r="K3310" i="2"/>
  <c r="J3310" i="2"/>
  <c r="C3310" i="2"/>
  <c r="N3309" i="2"/>
  <c r="M3309" i="2"/>
  <c r="L3309" i="2"/>
  <c r="K3309" i="2"/>
  <c r="J3309" i="2"/>
  <c r="C3309" i="2"/>
  <c r="N3308" i="2"/>
  <c r="L3308" i="2"/>
  <c r="M3308" i="2" s="1"/>
  <c r="K3308" i="2"/>
  <c r="J3308" i="2"/>
  <c r="C3308" i="2"/>
  <c r="N3307" i="2"/>
  <c r="L3307" i="2"/>
  <c r="M3307" i="2" s="1"/>
  <c r="K3307" i="2"/>
  <c r="J3307" i="2"/>
  <c r="C3307" i="2"/>
  <c r="Y3306" i="2" a="1"/>
  <c r="Y3306" i="2" s="1"/>
  <c r="X3306" i="2" a="1"/>
  <c r="X3306" i="2" s="1"/>
  <c r="N3306" i="2"/>
  <c r="L3306" i="2"/>
  <c r="M3306" i="2" s="1"/>
  <c r="K3306" i="2"/>
  <c r="J3306" i="2"/>
  <c r="C3306" i="2"/>
  <c r="N3305" i="2"/>
  <c r="L3305" i="2"/>
  <c r="M3305" i="2" s="1"/>
  <c r="K3305" i="2"/>
  <c r="J3305" i="2"/>
  <c r="C3305" i="2"/>
  <c r="N3304" i="2"/>
  <c r="L3304" i="2"/>
  <c r="M3304" i="2" s="1"/>
  <c r="K3304" i="2"/>
  <c r="J3304" i="2"/>
  <c r="C3304" i="2"/>
  <c r="N3303" i="2"/>
  <c r="L3303" i="2"/>
  <c r="M3303" i="2" s="1"/>
  <c r="K3303" i="2"/>
  <c r="J3303" i="2"/>
  <c r="C3303" i="2"/>
  <c r="N3302" i="2"/>
  <c r="M3302" i="2"/>
  <c r="L3302" i="2"/>
  <c r="K3302" i="2"/>
  <c r="J3302" i="2"/>
  <c r="C3302" i="2"/>
  <c r="N3301" i="2"/>
  <c r="L3301" i="2"/>
  <c r="M3301" i="2" s="1"/>
  <c r="K3301" i="2"/>
  <c r="J3301" i="2"/>
  <c r="C3301" i="2"/>
  <c r="N3300" i="2"/>
  <c r="L3300" i="2"/>
  <c r="M3300" i="2" s="1"/>
  <c r="K3300" i="2"/>
  <c r="J3300" i="2"/>
  <c r="C3300" i="2"/>
  <c r="N3299" i="2"/>
  <c r="L3299" i="2"/>
  <c r="M3299" i="2" s="1"/>
  <c r="K3299" i="2"/>
  <c r="J3299" i="2"/>
  <c r="C3299" i="2"/>
  <c r="N3298" i="2"/>
  <c r="L3298" i="2"/>
  <c r="M3298" i="2" s="1"/>
  <c r="K3298" i="2"/>
  <c r="J3298" i="2"/>
  <c r="C3298" i="2"/>
  <c r="N3297" i="2"/>
  <c r="L3297" i="2"/>
  <c r="M3297" i="2" s="1"/>
  <c r="K3297" i="2"/>
  <c r="J3297" i="2"/>
  <c r="C3297" i="2"/>
  <c r="N3296" i="2"/>
  <c r="L3296" i="2"/>
  <c r="M3296" i="2" s="1"/>
  <c r="K3296" i="2"/>
  <c r="J3296" i="2"/>
  <c r="C3296" i="2"/>
  <c r="N3295" i="2"/>
  <c r="M3295" i="2"/>
  <c r="L3295" i="2"/>
  <c r="K3295" i="2"/>
  <c r="J3295" i="2"/>
  <c r="C3295" i="2"/>
  <c r="N3294" i="2"/>
  <c r="M3294" i="2"/>
  <c r="L3294" i="2"/>
  <c r="K3294" i="2"/>
  <c r="J3294" i="2"/>
  <c r="C3294" i="2"/>
  <c r="N3293" i="2"/>
  <c r="L3293" i="2"/>
  <c r="M3293" i="2" s="1"/>
  <c r="K3293" i="2"/>
  <c r="J3293" i="2"/>
  <c r="C3293" i="2"/>
  <c r="N3292" i="2"/>
  <c r="L3292" i="2"/>
  <c r="M3292" i="2" s="1"/>
  <c r="K3292" i="2"/>
  <c r="J3292" i="2"/>
  <c r="C3292" i="2"/>
  <c r="N3291" i="2"/>
  <c r="L3291" i="2"/>
  <c r="M3291" i="2" s="1"/>
  <c r="K3291" i="2"/>
  <c r="J3291" i="2"/>
  <c r="C3291" i="2"/>
  <c r="N3290" i="2"/>
  <c r="L3290" i="2"/>
  <c r="M3290" i="2" s="1"/>
  <c r="K3290" i="2"/>
  <c r="J3290" i="2"/>
  <c r="C3290" i="2"/>
  <c r="N3289" i="2"/>
  <c r="M3289" i="2"/>
  <c r="L3289" i="2"/>
  <c r="K3289" i="2"/>
  <c r="J3289" i="2"/>
  <c r="C3289" i="2"/>
  <c r="N3288" i="2"/>
  <c r="L3288" i="2"/>
  <c r="M3288" i="2" s="1"/>
  <c r="K3288" i="2"/>
  <c r="J3288" i="2"/>
  <c r="C3288" i="2"/>
  <c r="N3287" i="2"/>
  <c r="L3287" i="2"/>
  <c r="M3287" i="2" s="1"/>
  <c r="K3287" i="2"/>
  <c r="J3287" i="2"/>
  <c r="C3287" i="2"/>
  <c r="N3286" i="2"/>
  <c r="M3286" i="2"/>
  <c r="L3286" i="2"/>
  <c r="K3286" i="2"/>
  <c r="J3286" i="2"/>
  <c r="C3286" i="2"/>
  <c r="N3285" i="2"/>
  <c r="M3285" i="2"/>
  <c r="L3285" i="2"/>
  <c r="K3285" i="2"/>
  <c r="J3285" i="2"/>
  <c r="C3285" i="2"/>
  <c r="N3284" i="2"/>
  <c r="M3284" i="2"/>
  <c r="L3284" i="2"/>
  <c r="K3284" i="2"/>
  <c r="J3284" i="2"/>
  <c r="C3284" i="2"/>
  <c r="N3283" i="2"/>
  <c r="L3283" i="2"/>
  <c r="M3283" i="2" s="1"/>
  <c r="K3283" i="2"/>
  <c r="J3283" i="2"/>
  <c r="C3283" i="2"/>
  <c r="N3282" i="2"/>
  <c r="M3282" i="2"/>
  <c r="L3282" i="2"/>
  <c r="K3282" i="2"/>
  <c r="J3282" i="2"/>
  <c r="C3282" i="2"/>
  <c r="N3281" i="2"/>
  <c r="M3281" i="2"/>
  <c r="L3281" i="2"/>
  <c r="K3281" i="2"/>
  <c r="J3281" i="2"/>
  <c r="C3281" i="2"/>
  <c r="N3280" i="2"/>
  <c r="L3280" i="2"/>
  <c r="M3280" i="2" s="1"/>
  <c r="K3280" i="2"/>
  <c r="J3280" i="2"/>
  <c r="C3280" i="2"/>
  <c r="N3279" i="2"/>
  <c r="L3279" i="2"/>
  <c r="M3279" i="2" s="1"/>
  <c r="K3279" i="2"/>
  <c r="J3279" i="2"/>
  <c r="C3279" i="2"/>
  <c r="N3278" i="2"/>
  <c r="M3278" i="2"/>
  <c r="L3278" i="2"/>
  <c r="K3278" i="2"/>
  <c r="J3278" i="2"/>
  <c r="C3278" i="2"/>
  <c r="N3277" i="2"/>
  <c r="L3277" i="2"/>
  <c r="M3277" i="2" s="1"/>
  <c r="K3277" i="2"/>
  <c r="J3277" i="2"/>
  <c r="C3277" i="2"/>
  <c r="N3276" i="2"/>
  <c r="L3276" i="2"/>
  <c r="M3276" i="2" s="1"/>
  <c r="K3276" i="2"/>
  <c r="J3276" i="2"/>
  <c r="C3276" i="2"/>
  <c r="N3275" i="2"/>
  <c r="M3275" i="2"/>
  <c r="L3275" i="2"/>
  <c r="K3275" i="2"/>
  <c r="J3275" i="2"/>
  <c r="C3275" i="2"/>
  <c r="N3274" i="2"/>
  <c r="M3274" i="2"/>
  <c r="L3274" i="2"/>
  <c r="K3274" i="2"/>
  <c r="J3274" i="2"/>
  <c r="C3274" i="2"/>
  <c r="N3273" i="2"/>
  <c r="M3273" i="2"/>
  <c r="L3273" i="2"/>
  <c r="K3273" i="2"/>
  <c r="J3273" i="2"/>
  <c r="C3273" i="2"/>
  <c r="N3272" i="2"/>
  <c r="L3272" i="2"/>
  <c r="M3272" i="2" s="1"/>
  <c r="K3272" i="2"/>
  <c r="J3272" i="2"/>
  <c r="C3272" i="2"/>
  <c r="N3271" i="2"/>
  <c r="L3271" i="2"/>
  <c r="M3271" i="2" s="1"/>
  <c r="K3271" i="2"/>
  <c r="J3271" i="2"/>
  <c r="C3271" i="2"/>
  <c r="N3270" i="2"/>
  <c r="M3270" i="2"/>
  <c r="L3270" i="2"/>
  <c r="K3270" i="2"/>
  <c r="J3270" i="2"/>
  <c r="C3270" i="2"/>
  <c r="N3269" i="2"/>
  <c r="L3269" i="2"/>
  <c r="M3269" i="2" s="1"/>
  <c r="K3269" i="2"/>
  <c r="J3269" i="2"/>
  <c r="C3269" i="2"/>
  <c r="N3268" i="2"/>
  <c r="M3268" i="2"/>
  <c r="L3268" i="2"/>
  <c r="K3268" i="2"/>
  <c r="J3268" i="2"/>
  <c r="C3268" i="2"/>
  <c r="N3267" i="2"/>
  <c r="M3267" i="2"/>
  <c r="L3267" i="2"/>
  <c r="K3267" i="2"/>
  <c r="J3267" i="2"/>
  <c r="C3267" i="2"/>
  <c r="N3266" i="2"/>
  <c r="L3266" i="2"/>
  <c r="M3266" i="2" s="1"/>
  <c r="K3266" i="2"/>
  <c r="J3266" i="2"/>
  <c r="C3266" i="2"/>
  <c r="N3265" i="2"/>
  <c r="L3265" i="2"/>
  <c r="M3265" i="2" s="1"/>
  <c r="K3265" i="2"/>
  <c r="J3265" i="2"/>
  <c r="C3265" i="2"/>
  <c r="N3264" i="2"/>
  <c r="L3264" i="2"/>
  <c r="M3264" i="2" s="1"/>
  <c r="K3264" i="2"/>
  <c r="J3264" i="2"/>
  <c r="C3264" i="2"/>
  <c r="N3263" i="2"/>
  <c r="L3263" i="2"/>
  <c r="M3263" i="2" s="1"/>
  <c r="K3263" i="2"/>
  <c r="J3263" i="2"/>
  <c r="C3263" i="2"/>
  <c r="N3262" i="2"/>
  <c r="L3262" i="2"/>
  <c r="M3262" i="2" s="1"/>
  <c r="K3262" i="2"/>
  <c r="J3262" i="2"/>
  <c r="C3262" i="2"/>
  <c r="N3261" i="2"/>
  <c r="M3261" i="2"/>
  <c r="L3261" i="2"/>
  <c r="K3261" i="2"/>
  <c r="J3261" i="2"/>
  <c r="C3261" i="2"/>
  <c r="N3260" i="2"/>
  <c r="M3260" i="2"/>
  <c r="L3260" i="2"/>
  <c r="K3260" i="2"/>
  <c r="J3260" i="2"/>
  <c r="C3260" i="2"/>
  <c r="N3259" i="2"/>
  <c r="L3259" i="2"/>
  <c r="M3259" i="2" s="1"/>
  <c r="K3259" i="2"/>
  <c r="J3259" i="2"/>
  <c r="C3259" i="2"/>
  <c r="N3258" i="2"/>
  <c r="L3258" i="2"/>
  <c r="M3258" i="2" s="1"/>
  <c r="K3258" i="2"/>
  <c r="J3258" i="2"/>
  <c r="C3258" i="2"/>
  <c r="N3257" i="2"/>
  <c r="M3257" i="2"/>
  <c r="L3257" i="2"/>
  <c r="K3257" i="2"/>
  <c r="J3257" i="2"/>
  <c r="C3257" i="2"/>
  <c r="N3256" i="2"/>
  <c r="L3256" i="2"/>
  <c r="M3256" i="2" s="1"/>
  <c r="K3256" i="2"/>
  <c r="J3256" i="2"/>
  <c r="C3256" i="2"/>
  <c r="N3255" i="2"/>
  <c r="L3255" i="2"/>
  <c r="M3255" i="2" s="1"/>
  <c r="K3255" i="2"/>
  <c r="J3255" i="2"/>
  <c r="C3255" i="2"/>
  <c r="N3254" i="2"/>
  <c r="M3254" i="2"/>
  <c r="L3254" i="2"/>
  <c r="K3254" i="2"/>
  <c r="J3254" i="2"/>
  <c r="C3254" i="2"/>
  <c r="N3253" i="2"/>
  <c r="M3253" i="2"/>
  <c r="L3253" i="2"/>
  <c r="K3253" i="2"/>
  <c r="J3253" i="2"/>
  <c r="C3253" i="2"/>
  <c r="N3252" i="2"/>
  <c r="M3252" i="2"/>
  <c r="L3252" i="2"/>
  <c r="K3252" i="2"/>
  <c r="J3252" i="2"/>
  <c r="C3252" i="2"/>
  <c r="N3251" i="2"/>
  <c r="L3251" i="2"/>
  <c r="M3251" i="2" s="1"/>
  <c r="K3251" i="2"/>
  <c r="J3251" i="2"/>
  <c r="C3251" i="2"/>
  <c r="N3250" i="2"/>
  <c r="M3250" i="2"/>
  <c r="L3250" i="2"/>
  <c r="K3250" i="2"/>
  <c r="J3250" i="2"/>
  <c r="C3250" i="2"/>
  <c r="N3249" i="2"/>
  <c r="M3249" i="2"/>
  <c r="L3249" i="2"/>
  <c r="K3249" i="2"/>
  <c r="J3249" i="2"/>
  <c r="C3249" i="2"/>
  <c r="N3248" i="2"/>
  <c r="L3248" i="2"/>
  <c r="M3248" i="2" s="1"/>
  <c r="K3248" i="2"/>
  <c r="J3248" i="2"/>
  <c r="C3248" i="2"/>
  <c r="N3247" i="2"/>
  <c r="L3247" i="2"/>
  <c r="M3247" i="2" s="1"/>
  <c r="K3247" i="2"/>
  <c r="J3247" i="2"/>
  <c r="C3247" i="2"/>
  <c r="N3246" i="2"/>
  <c r="M3246" i="2"/>
  <c r="L3246" i="2"/>
  <c r="K3246" i="2"/>
  <c r="J3246" i="2"/>
  <c r="C3246" i="2"/>
  <c r="N3245" i="2"/>
  <c r="L3245" i="2"/>
  <c r="M3245" i="2" s="1"/>
  <c r="K3245" i="2"/>
  <c r="J3245" i="2"/>
  <c r="C3245" i="2"/>
  <c r="N3244" i="2"/>
  <c r="L3244" i="2"/>
  <c r="M3244" i="2" s="1"/>
  <c r="K3244" i="2"/>
  <c r="J3244" i="2"/>
  <c r="C3244" i="2"/>
  <c r="N3243" i="2"/>
  <c r="M3243" i="2"/>
  <c r="L3243" i="2"/>
  <c r="K3243" i="2"/>
  <c r="J3243" i="2"/>
  <c r="C3243" i="2"/>
  <c r="N3242" i="2"/>
  <c r="M3242" i="2"/>
  <c r="L3242" i="2"/>
  <c r="K3242" i="2"/>
  <c r="J3242" i="2"/>
  <c r="C3242" i="2"/>
  <c r="N3241" i="2"/>
  <c r="M3241" i="2"/>
  <c r="L3241" i="2"/>
  <c r="K3241" i="2"/>
  <c r="J3241" i="2"/>
  <c r="C3241" i="2"/>
  <c r="N3240" i="2"/>
  <c r="L3240" i="2"/>
  <c r="M3240" i="2" s="1"/>
  <c r="K3240" i="2"/>
  <c r="J3240" i="2"/>
  <c r="C3240" i="2"/>
  <c r="N3239" i="2"/>
  <c r="L3239" i="2"/>
  <c r="M3239" i="2" s="1"/>
  <c r="K3239" i="2"/>
  <c r="J3239" i="2"/>
  <c r="C3239" i="2"/>
  <c r="N3238" i="2"/>
  <c r="M3238" i="2"/>
  <c r="L3238" i="2"/>
  <c r="K3238" i="2"/>
  <c r="J3238" i="2"/>
  <c r="C3238" i="2"/>
  <c r="N3237" i="2"/>
  <c r="L3237" i="2"/>
  <c r="M3237" i="2" s="1"/>
  <c r="K3237" i="2"/>
  <c r="J3237" i="2"/>
  <c r="C3237" i="2"/>
  <c r="N3236" i="2"/>
  <c r="M3236" i="2"/>
  <c r="L3236" i="2"/>
  <c r="K3236" i="2"/>
  <c r="J3236" i="2"/>
  <c r="C3236" i="2"/>
  <c r="N3235" i="2"/>
  <c r="M3235" i="2"/>
  <c r="L3235" i="2"/>
  <c r="K3235" i="2"/>
  <c r="J3235" i="2"/>
  <c r="C3235" i="2"/>
  <c r="N3234" i="2"/>
  <c r="L3234" i="2"/>
  <c r="M3234" i="2" s="1"/>
  <c r="K3234" i="2"/>
  <c r="J3234" i="2"/>
  <c r="C3234" i="2"/>
  <c r="N3233" i="2"/>
  <c r="L3233" i="2"/>
  <c r="M3233" i="2" s="1"/>
  <c r="K3233" i="2"/>
  <c r="J3233" i="2"/>
  <c r="C3233" i="2"/>
  <c r="N3232" i="2"/>
  <c r="L3232" i="2"/>
  <c r="M3232" i="2" s="1"/>
  <c r="K3232" i="2"/>
  <c r="J3232" i="2"/>
  <c r="C3232" i="2"/>
  <c r="N3231" i="2"/>
  <c r="L3231" i="2"/>
  <c r="M3231" i="2" s="1"/>
  <c r="K3231" i="2"/>
  <c r="J3231" i="2"/>
  <c r="C3231" i="2"/>
  <c r="N3230" i="2"/>
  <c r="L3230" i="2"/>
  <c r="M3230" i="2" s="1"/>
  <c r="K3230" i="2"/>
  <c r="J3230" i="2"/>
  <c r="C3230" i="2"/>
  <c r="N3229" i="2"/>
  <c r="M3229" i="2"/>
  <c r="L3229" i="2"/>
  <c r="K3229" i="2"/>
  <c r="J3229" i="2"/>
  <c r="C3229" i="2"/>
  <c r="N3228" i="2"/>
  <c r="M3228" i="2"/>
  <c r="L3228" i="2"/>
  <c r="K3228" i="2"/>
  <c r="J3228" i="2"/>
  <c r="C3228" i="2"/>
  <c r="N3227" i="2"/>
  <c r="L3227" i="2"/>
  <c r="M3227" i="2" s="1"/>
  <c r="K3227" i="2"/>
  <c r="J3227" i="2"/>
  <c r="C3227" i="2"/>
  <c r="N3226" i="2"/>
  <c r="L3226" i="2"/>
  <c r="M3226" i="2" s="1"/>
  <c r="K3226" i="2"/>
  <c r="J3226" i="2"/>
  <c r="C3226" i="2"/>
  <c r="N3225" i="2"/>
  <c r="M3225" i="2"/>
  <c r="L3225" i="2"/>
  <c r="K3225" i="2"/>
  <c r="J3225" i="2"/>
  <c r="C3225" i="2"/>
  <c r="N3224" i="2"/>
  <c r="L3224" i="2"/>
  <c r="M3224" i="2" s="1"/>
  <c r="K3224" i="2"/>
  <c r="J3224" i="2"/>
  <c r="C3224" i="2"/>
  <c r="N3223" i="2"/>
  <c r="L3223" i="2"/>
  <c r="M3223" i="2" s="1"/>
  <c r="K3223" i="2"/>
  <c r="J3223" i="2"/>
  <c r="C3223" i="2"/>
  <c r="N3222" i="2"/>
  <c r="M3222" i="2"/>
  <c r="L3222" i="2"/>
  <c r="K3222" i="2"/>
  <c r="J3222" i="2"/>
  <c r="C3222" i="2"/>
  <c r="N3221" i="2"/>
  <c r="M3221" i="2"/>
  <c r="L3221" i="2"/>
  <c r="K3221" i="2"/>
  <c r="J3221" i="2"/>
  <c r="C3221" i="2"/>
  <c r="N3220" i="2"/>
  <c r="L3220" i="2"/>
  <c r="M3220" i="2" s="1"/>
  <c r="K3220" i="2"/>
  <c r="J3220" i="2"/>
  <c r="C3220" i="2"/>
  <c r="N3219" i="2"/>
  <c r="M3219" i="2"/>
  <c r="L3219" i="2"/>
  <c r="K3219" i="2"/>
  <c r="J3219" i="2"/>
  <c r="C3219" i="2"/>
  <c r="N3218" i="2"/>
  <c r="M3218" i="2"/>
  <c r="L3218" i="2"/>
  <c r="K3218" i="2"/>
  <c r="J3218" i="2"/>
  <c r="C3218" i="2"/>
  <c r="N3217" i="2"/>
  <c r="M3217" i="2"/>
  <c r="L3217" i="2"/>
  <c r="K3217" i="2"/>
  <c r="J3217" i="2"/>
  <c r="C3217" i="2"/>
  <c r="N3216" i="2"/>
  <c r="L3216" i="2"/>
  <c r="M3216" i="2" s="1"/>
  <c r="K3216" i="2"/>
  <c r="J3216" i="2"/>
  <c r="C3216" i="2"/>
  <c r="N3215" i="2"/>
  <c r="L3215" i="2"/>
  <c r="M3215" i="2" s="1"/>
  <c r="K3215" i="2"/>
  <c r="J3215" i="2"/>
  <c r="C3215" i="2"/>
  <c r="N3214" i="2"/>
  <c r="M3214" i="2"/>
  <c r="L3214" i="2"/>
  <c r="K3214" i="2"/>
  <c r="J3214" i="2"/>
  <c r="C3214" i="2"/>
  <c r="N3213" i="2"/>
  <c r="L3213" i="2"/>
  <c r="M3213" i="2" s="1"/>
  <c r="K3213" i="2"/>
  <c r="J3213" i="2"/>
  <c r="C3213" i="2"/>
  <c r="N3212" i="2"/>
  <c r="L3212" i="2"/>
  <c r="M3212" i="2" s="1"/>
  <c r="K3212" i="2"/>
  <c r="J3212" i="2"/>
  <c r="C3212" i="2"/>
  <c r="N3211" i="2"/>
  <c r="L3211" i="2"/>
  <c r="M3211" i="2" s="1"/>
  <c r="K3211" i="2"/>
  <c r="J3211" i="2"/>
  <c r="C3211" i="2"/>
  <c r="N3210" i="2"/>
  <c r="M3210" i="2"/>
  <c r="L3210" i="2"/>
  <c r="K3210" i="2"/>
  <c r="J3210" i="2"/>
  <c r="C3210" i="2"/>
  <c r="N3209" i="2"/>
  <c r="M3209" i="2"/>
  <c r="L3209" i="2"/>
  <c r="K3209" i="2"/>
  <c r="J3209" i="2"/>
  <c r="C3209" i="2"/>
  <c r="N3208" i="2"/>
  <c r="M3208" i="2"/>
  <c r="L3208" i="2"/>
  <c r="K3208" i="2"/>
  <c r="J3208" i="2"/>
  <c r="C3208" i="2"/>
  <c r="N3207" i="2"/>
  <c r="L3207" i="2"/>
  <c r="M3207" i="2" s="1"/>
  <c r="K3207" i="2"/>
  <c r="J3207" i="2"/>
  <c r="C3207" i="2"/>
  <c r="N3206" i="2"/>
  <c r="L3206" i="2"/>
  <c r="M3206" i="2" s="1"/>
  <c r="K3206" i="2"/>
  <c r="J3206" i="2"/>
  <c r="C3206" i="2"/>
  <c r="N3205" i="2"/>
  <c r="L3205" i="2"/>
  <c r="M3205" i="2" s="1"/>
  <c r="K3205" i="2"/>
  <c r="J3205" i="2"/>
  <c r="C3205" i="2"/>
  <c r="N3204" i="2"/>
  <c r="L3204" i="2"/>
  <c r="M3204" i="2" s="1"/>
  <c r="K3204" i="2"/>
  <c r="J3204" i="2"/>
  <c r="C3204" i="2"/>
  <c r="N3203" i="2"/>
  <c r="M3203" i="2"/>
  <c r="L3203" i="2"/>
  <c r="K3203" i="2"/>
  <c r="J3203" i="2"/>
  <c r="C3203" i="2"/>
  <c r="N3202" i="2"/>
  <c r="L3202" i="2"/>
  <c r="M3202" i="2" s="1"/>
  <c r="K3202" i="2"/>
  <c r="J3202" i="2"/>
  <c r="C3202" i="2"/>
  <c r="N3201" i="2"/>
  <c r="M3201" i="2"/>
  <c r="L3201" i="2"/>
  <c r="K3201" i="2"/>
  <c r="J3201" i="2"/>
  <c r="C3201" i="2"/>
  <c r="N3200" i="2"/>
  <c r="L3200" i="2"/>
  <c r="M3200" i="2" s="1"/>
  <c r="K3200" i="2"/>
  <c r="J3200" i="2"/>
  <c r="C3200" i="2"/>
  <c r="N3199" i="2"/>
  <c r="L3199" i="2"/>
  <c r="M3199" i="2" s="1"/>
  <c r="K3199" i="2"/>
  <c r="J3199" i="2"/>
  <c r="C3199" i="2"/>
  <c r="N3198" i="2"/>
  <c r="M3198" i="2"/>
  <c r="L3198" i="2"/>
  <c r="K3198" i="2"/>
  <c r="J3198" i="2"/>
  <c r="C3198" i="2"/>
  <c r="N3197" i="2"/>
  <c r="M3197" i="2"/>
  <c r="L3197" i="2"/>
  <c r="K3197" i="2"/>
  <c r="J3197" i="2"/>
  <c r="C3197" i="2"/>
  <c r="N3196" i="2"/>
  <c r="M3196" i="2"/>
  <c r="L3196" i="2"/>
  <c r="K3196" i="2"/>
  <c r="J3196" i="2"/>
  <c r="C3196" i="2"/>
  <c r="N3195" i="2"/>
  <c r="L3195" i="2"/>
  <c r="M3195" i="2" s="1"/>
  <c r="K3195" i="2"/>
  <c r="J3195" i="2"/>
  <c r="C3195" i="2"/>
  <c r="N3194" i="2"/>
  <c r="L3194" i="2"/>
  <c r="M3194" i="2" s="1"/>
  <c r="K3194" i="2"/>
  <c r="J3194" i="2"/>
  <c r="C3194" i="2"/>
  <c r="N3193" i="2"/>
  <c r="M3193" i="2"/>
  <c r="L3193" i="2"/>
  <c r="K3193" i="2"/>
  <c r="J3193" i="2"/>
  <c r="C3193" i="2"/>
  <c r="N3192" i="2"/>
  <c r="L3192" i="2"/>
  <c r="M3192" i="2" s="1"/>
  <c r="K3192" i="2"/>
  <c r="J3192" i="2"/>
  <c r="C3192" i="2"/>
  <c r="N3191" i="2"/>
  <c r="L3191" i="2"/>
  <c r="M3191" i="2" s="1"/>
  <c r="K3191" i="2"/>
  <c r="J3191" i="2"/>
  <c r="C3191" i="2"/>
  <c r="N3190" i="2"/>
  <c r="M3190" i="2"/>
  <c r="L3190" i="2"/>
  <c r="K3190" i="2"/>
  <c r="J3190" i="2"/>
  <c r="C3190" i="2"/>
  <c r="N3189" i="2"/>
  <c r="M3189" i="2"/>
  <c r="L3189" i="2"/>
  <c r="K3189" i="2"/>
  <c r="J3189" i="2"/>
  <c r="C3189" i="2"/>
  <c r="N3188" i="2"/>
  <c r="M3188" i="2"/>
  <c r="L3188" i="2"/>
  <c r="K3188" i="2"/>
  <c r="J3188" i="2"/>
  <c r="C3188" i="2"/>
  <c r="N3187" i="2"/>
  <c r="M3187" i="2"/>
  <c r="L3187" i="2"/>
  <c r="K3187" i="2"/>
  <c r="J3187" i="2"/>
  <c r="C3187" i="2"/>
  <c r="N3186" i="2"/>
  <c r="M3186" i="2"/>
  <c r="L3186" i="2"/>
  <c r="K3186" i="2"/>
  <c r="J3186" i="2"/>
  <c r="C3186" i="2"/>
  <c r="N3185" i="2"/>
  <c r="M3185" i="2"/>
  <c r="L3185" i="2"/>
  <c r="K3185" i="2"/>
  <c r="J3185" i="2"/>
  <c r="C3185" i="2"/>
  <c r="N3184" i="2"/>
  <c r="L3184" i="2"/>
  <c r="M3184" i="2" s="1"/>
  <c r="K3184" i="2"/>
  <c r="J3184" i="2"/>
  <c r="C3184" i="2"/>
  <c r="Y3183" i="2" a="1"/>
  <c r="Y3183" i="2" s="1"/>
  <c r="X3183" i="2" a="1"/>
  <c r="X3183" i="2" s="1"/>
  <c r="N3183" i="2"/>
  <c r="L3183" i="2"/>
  <c r="M3183" i="2" s="1"/>
  <c r="K3183" i="2"/>
  <c r="J3183" i="2"/>
  <c r="C3183" i="2"/>
  <c r="N3182" i="2"/>
  <c r="M3182" i="2"/>
  <c r="L3182" i="2"/>
  <c r="K3182" i="2"/>
  <c r="J3182" i="2"/>
  <c r="C3182" i="2"/>
  <c r="N3181" i="2"/>
  <c r="M3181" i="2"/>
  <c r="L3181" i="2"/>
  <c r="K3181" i="2"/>
  <c r="J3181" i="2"/>
  <c r="C3181" i="2"/>
  <c r="N3180" i="2"/>
  <c r="M3180" i="2"/>
  <c r="L3180" i="2"/>
  <c r="K3180" i="2"/>
  <c r="J3180" i="2"/>
  <c r="C3180" i="2"/>
  <c r="N3179" i="2"/>
  <c r="L3179" i="2"/>
  <c r="M3179" i="2" s="1"/>
  <c r="K3179" i="2"/>
  <c r="J3179" i="2"/>
  <c r="C3179" i="2"/>
  <c r="N3178" i="2"/>
  <c r="L3178" i="2"/>
  <c r="M3178" i="2" s="1"/>
  <c r="K3178" i="2"/>
  <c r="J3178" i="2"/>
  <c r="C3178" i="2"/>
  <c r="N3177" i="2"/>
  <c r="M3177" i="2"/>
  <c r="L3177" i="2"/>
  <c r="K3177" i="2"/>
  <c r="J3177" i="2"/>
  <c r="C3177" i="2"/>
  <c r="N3176" i="2"/>
  <c r="M3176" i="2"/>
  <c r="L3176" i="2"/>
  <c r="K3176" i="2"/>
  <c r="J3176" i="2"/>
  <c r="C3176" i="2"/>
  <c r="N3175" i="2"/>
  <c r="L3175" i="2"/>
  <c r="M3175" i="2" s="1"/>
  <c r="K3175" i="2"/>
  <c r="J3175" i="2"/>
  <c r="C3175" i="2"/>
  <c r="N3174" i="2"/>
  <c r="L3174" i="2"/>
  <c r="M3174" i="2" s="1"/>
  <c r="K3174" i="2"/>
  <c r="J3174" i="2"/>
  <c r="C3174" i="2"/>
  <c r="N3173" i="2"/>
  <c r="L3173" i="2"/>
  <c r="M3173" i="2" s="1"/>
  <c r="K3173" i="2"/>
  <c r="J3173" i="2"/>
  <c r="C3173" i="2"/>
  <c r="N3172" i="2"/>
  <c r="L3172" i="2"/>
  <c r="M3172" i="2" s="1"/>
  <c r="K3172" i="2"/>
  <c r="J3172" i="2"/>
  <c r="C3172" i="2"/>
  <c r="N3171" i="2"/>
  <c r="M3171" i="2"/>
  <c r="L3171" i="2"/>
  <c r="K3171" i="2"/>
  <c r="J3171" i="2"/>
  <c r="C3171" i="2"/>
  <c r="N3170" i="2"/>
  <c r="L3170" i="2"/>
  <c r="M3170" i="2" s="1"/>
  <c r="K3170" i="2"/>
  <c r="J3170" i="2"/>
  <c r="C3170" i="2"/>
  <c r="N3169" i="2"/>
  <c r="L3169" i="2"/>
  <c r="M3169" i="2" s="1"/>
  <c r="K3169" i="2"/>
  <c r="J3169" i="2"/>
  <c r="C3169" i="2"/>
  <c r="N3168" i="2"/>
  <c r="L3168" i="2"/>
  <c r="M3168" i="2" s="1"/>
  <c r="K3168" i="2"/>
  <c r="J3168" i="2"/>
  <c r="C3168" i="2"/>
  <c r="N3167" i="2"/>
  <c r="M3167" i="2"/>
  <c r="L3167" i="2"/>
  <c r="K3167" i="2"/>
  <c r="J3167" i="2"/>
  <c r="C3167" i="2"/>
  <c r="N3166" i="2"/>
  <c r="L3166" i="2"/>
  <c r="M3166" i="2" s="1"/>
  <c r="K3166" i="2"/>
  <c r="J3166" i="2"/>
  <c r="C3166" i="2"/>
  <c r="N3165" i="2"/>
  <c r="M3165" i="2"/>
  <c r="L3165" i="2"/>
  <c r="K3165" i="2"/>
  <c r="J3165" i="2"/>
  <c r="C3165" i="2"/>
  <c r="N3164" i="2"/>
  <c r="L3164" i="2"/>
  <c r="M3164" i="2" s="1"/>
  <c r="K3164" i="2"/>
  <c r="J3164" i="2"/>
  <c r="C3164" i="2"/>
  <c r="N3163" i="2"/>
  <c r="M3163" i="2"/>
  <c r="L3163" i="2"/>
  <c r="K3163" i="2"/>
  <c r="J3163" i="2"/>
  <c r="C3163" i="2"/>
  <c r="N3162" i="2"/>
  <c r="L3162" i="2"/>
  <c r="M3162" i="2" s="1"/>
  <c r="K3162" i="2"/>
  <c r="J3162" i="2"/>
  <c r="C3162" i="2"/>
  <c r="N3161" i="2"/>
  <c r="L3161" i="2"/>
  <c r="M3161" i="2" s="1"/>
  <c r="K3161" i="2"/>
  <c r="J3161" i="2"/>
  <c r="C3161" i="2"/>
  <c r="N3160" i="2"/>
  <c r="L3160" i="2"/>
  <c r="M3160" i="2" s="1"/>
  <c r="K3160" i="2"/>
  <c r="J3160" i="2"/>
  <c r="C3160" i="2"/>
  <c r="N3159" i="2"/>
  <c r="L3159" i="2"/>
  <c r="M3159" i="2" s="1"/>
  <c r="K3159" i="2"/>
  <c r="J3159" i="2"/>
  <c r="C3159" i="2"/>
  <c r="N3158" i="2"/>
  <c r="M3158" i="2"/>
  <c r="L3158" i="2"/>
  <c r="K3158" i="2"/>
  <c r="J3158" i="2"/>
  <c r="C3158" i="2"/>
  <c r="N3157" i="2"/>
  <c r="M3157" i="2"/>
  <c r="L3157" i="2"/>
  <c r="K3157" i="2"/>
  <c r="J3157" i="2"/>
  <c r="C3157" i="2"/>
  <c r="N3156" i="2"/>
  <c r="L3156" i="2"/>
  <c r="M3156" i="2" s="1"/>
  <c r="K3156" i="2"/>
  <c r="J3156" i="2"/>
  <c r="C3156" i="2"/>
  <c r="N3155" i="2"/>
  <c r="L3155" i="2"/>
  <c r="M3155" i="2" s="1"/>
  <c r="K3155" i="2"/>
  <c r="J3155" i="2"/>
  <c r="C3155" i="2"/>
  <c r="N3154" i="2"/>
  <c r="L3154" i="2"/>
  <c r="M3154" i="2" s="1"/>
  <c r="K3154" i="2"/>
  <c r="J3154" i="2"/>
  <c r="C3154" i="2"/>
  <c r="N3153" i="2"/>
  <c r="M3153" i="2"/>
  <c r="L3153" i="2"/>
  <c r="K3153" i="2"/>
  <c r="J3153" i="2"/>
  <c r="C3153" i="2"/>
  <c r="N3152" i="2"/>
  <c r="L3152" i="2"/>
  <c r="M3152" i="2" s="1"/>
  <c r="K3152" i="2"/>
  <c r="J3152" i="2"/>
  <c r="C3152" i="2"/>
  <c r="N3151" i="2"/>
  <c r="M3151" i="2"/>
  <c r="L3151" i="2"/>
  <c r="K3151" i="2"/>
  <c r="J3151" i="2"/>
  <c r="C3151" i="2"/>
  <c r="N3150" i="2"/>
  <c r="M3150" i="2"/>
  <c r="L3150" i="2"/>
  <c r="K3150" i="2"/>
  <c r="J3150" i="2"/>
  <c r="C3150" i="2"/>
  <c r="N3149" i="2"/>
  <c r="M3149" i="2"/>
  <c r="L3149" i="2"/>
  <c r="K3149" i="2"/>
  <c r="J3149" i="2"/>
  <c r="C3149" i="2"/>
  <c r="N3148" i="2"/>
  <c r="L3148" i="2"/>
  <c r="M3148" i="2" s="1"/>
  <c r="K3148" i="2"/>
  <c r="J3148" i="2"/>
  <c r="C3148" i="2"/>
  <c r="N3147" i="2"/>
  <c r="L3147" i="2"/>
  <c r="M3147" i="2" s="1"/>
  <c r="K3147" i="2"/>
  <c r="J3147" i="2"/>
  <c r="C3147" i="2"/>
  <c r="N3146" i="2"/>
  <c r="M3146" i="2"/>
  <c r="L3146" i="2"/>
  <c r="K3146" i="2"/>
  <c r="J3146" i="2"/>
  <c r="C3146" i="2"/>
  <c r="N3145" i="2"/>
  <c r="L3145" i="2"/>
  <c r="M3145" i="2" s="1"/>
  <c r="K3145" i="2"/>
  <c r="J3145" i="2"/>
  <c r="C3145" i="2"/>
  <c r="N3144" i="2"/>
  <c r="L3144" i="2"/>
  <c r="M3144" i="2" s="1"/>
  <c r="K3144" i="2"/>
  <c r="J3144" i="2"/>
  <c r="C3144" i="2"/>
  <c r="N3143" i="2"/>
  <c r="M3143" i="2"/>
  <c r="L3143" i="2"/>
  <c r="K3143" i="2"/>
  <c r="J3143" i="2"/>
  <c r="C3143" i="2"/>
  <c r="N3142" i="2"/>
  <c r="M3142" i="2"/>
  <c r="L3142" i="2"/>
  <c r="K3142" i="2"/>
  <c r="J3142" i="2"/>
  <c r="C3142" i="2"/>
  <c r="N3141" i="2"/>
  <c r="M3141" i="2"/>
  <c r="L3141" i="2"/>
  <c r="K3141" i="2"/>
  <c r="J3141" i="2"/>
  <c r="C3141" i="2"/>
  <c r="N3140" i="2"/>
  <c r="L3140" i="2"/>
  <c r="M3140" i="2" s="1"/>
  <c r="K3140" i="2"/>
  <c r="J3140" i="2"/>
  <c r="C3140" i="2"/>
  <c r="N3139" i="2"/>
  <c r="M3139" i="2"/>
  <c r="L3139" i="2"/>
  <c r="K3139" i="2"/>
  <c r="J3139" i="2"/>
  <c r="C3139" i="2"/>
  <c r="N3138" i="2"/>
  <c r="L3138" i="2"/>
  <c r="M3138" i="2" s="1"/>
  <c r="K3138" i="2"/>
  <c r="J3138" i="2"/>
  <c r="C3138" i="2"/>
  <c r="N3137" i="2"/>
  <c r="L3137" i="2"/>
  <c r="M3137" i="2" s="1"/>
  <c r="K3137" i="2"/>
  <c r="J3137" i="2"/>
  <c r="C3137" i="2"/>
  <c r="N3136" i="2"/>
  <c r="L3136" i="2"/>
  <c r="M3136" i="2" s="1"/>
  <c r="K3136" i="2"/>
  <c r="J3136" i="2"/>
  <c r="C3136" i="2"/>
  <c r="N3135" i="2"/>
  <c r="M3135" i="2"/>
  <c r="L3135" i="2"/>
  <c r="K3135" i="2"/>
  <c r="J3135" i="2"/>
  <c r="C3135" i="2"/>
  <c r="N3134" i="2"/>
  <c r="L3134" i="2"/>
  <c r="M3134" i="2" s="1"/>
  <c r="K3134" i="2"/>
  <c r="J3134" i="2"/>
  <c r="C3134" i="2"/>
  <c r="N3133" i="2"/>
  <c r="M3133" i="2"/>
  <c r="L3133" i="2"/>
  <c r="K3133" i="2"/>
  <c r="J3133" i="2"/>
  <c r="C3133" i="2"/>
  <c r="N3132" i="2"/>
  <c r="L3132" i="2"/>
  <c r="M3132" i="2" s="1"/>
  <c r="K3132" i="2"/>
  <c r="J3132" i="2"/>
  <c r="C3132" i="2"/>
  <c r="N3131" i="2"/>
  <c r="M3131" i="2"/>
  <c r="L3131" i="2"/>
  <c r="K3131" i="2"/>
  <c r="J3131" i="2"/>
  <c r="C3131" i="2"/>
  <c r="N3130" i="2"/>
  <c r="L3130" i="2"/>
  <c r="M3130" i="2" s="1"/>
  <c r="K3130" i="2"/>
  <c r="J3130" i="2"/>
  <c r="C3130" i="2"/>
  <c r="N3129" i="2"/>
  <c r="L3129" i="2"/>
  <c r="M3129" i="2" s="1"/>
  <c r="K3129" i="2"/>
  <c r="J3129" i="2"/>
  <c r="C3129" i="2"/>
  <c r="N3128" i="2"/>
  <c r="L3128" i="2"/>
  <c r="M3128" i="2" s="1"/>
  <c r="K3128" i="2"/>
  <c r="J3128" i="2"/>
  <c r="C3128" i="2"/>
  <c r="N3127" i="2"/>
  <c r="L3127" i="2"/>
  <c r="M3127" i="2" s="1"/>
  <c r="K3127" i="2"/>
  <c r="J3127" i="2"/>
  <c r="C3127" i="2"/>
  <c r="N3126" i="2"/>
  <c r="M3126" i="2"/>
  <c r="L3126" i="2"/>
  <c r="K3126" i="2"/>
  <c r="J3126" i="2"/>
  <c r="C3126" i="2"/>
  <c r="N3125" i="2"/>
  <c r="M3125" i="2"/>
  <c r="L3125" i="2"/>
  <c r="K3125" i="2"/>
  <c r="J3125" i="2"/>
  <c r="C3125" i="2"/>
  <c r="N3124" i="2"/>
  <c r="L3124" i="2"/>
  <c r="M3124" i="2" s="1"/>
  <c r="K3124" i="2"/>
  <c r="J3124" i="2"/>
  <c r="C3124" i="2"/>
  <c r="N3123" i="2"/>
  <c r="L3123" i="2"/>
  <c r="M3123" i="2" s="1"/>
  <c r="K3123" i="2"/>
  <c r="J3123" i="2"/>
  <c r="C3123" i="2"/>
  <c r="N3122" i="2"/>
  <c r="L3122" i="2"/>
  <c r="M3122" i="2" s="1"/>
  <c r="K3122" i="2"/>
  <c r="J3122" i="2"/>
  <c r="C3122" i="2"/>
  <c r="N3121" i="2"/>
  <c r="M3121" i="2"/>
  <c r="L3121" i="2"/>
  <c r="K3121" i="2"/>
  <c r="J3121" i="2"/>
  <c r="C3121" i="2"/>
  <c r="N3120" i="2"/>
  <c r="L3120" i="2"/>
  <c r="M3120" i="2" s="1"/>
  <c r="K3120" i="2"/>
  <c r="J3120" i="2"/>
  <c r="C3120" i="2"/>
  <c r="N3119" i="2"/>
  <c r="M3119" i="2"/>
  <c r="L3119" i="2"/>
  <c r="K3119" i="2"/>
  <c r="J3119" i="2"/>
  <c r="C3119" i="2"/>
  <c r="N3118" i="2"/>
  <c r="M3118" i="2"/>
  <c r="L3118" i="2"/>
  <c r="K3118" i="2"/>
  <c r="J3118" i="2"/>
  <c r="C3118" i="2"/>
  <c r="N3117" i="2"/>
  <c r="M3117" i="2"/>
  <c r="L3117" i="2"/>
  <c r="K3117" i="2"/>
  <c r="J3117" i="2"/>
  <c r="C3117" i="2"/>
  <c r="N3116" i="2"/>
  <c r="L3116" i="2"/>
  <c r="M3116" i="2" s="1"/>
  <c r="K3116" i="2"/>
  <c r="J3116" i="2"/>
  <c r="C3116" i="2"/>
  <c r="N3115" i="2"/>
  <c r="L3115" i="2"/>
  <c r="M3115" i="2" s="1"/>
  <c r="K3115" i="2"/>
  <c r="J3115" i="2"/>
  <c r="C3115" i="2"/>
  <c r="N3114" i="2"/>
  <c r="M3114" i="2"/>
  <c r="L3114" i="2"/>
  <c r="K3114" i="2"/>
  <c r="J3114" i="2"/>
  <c r="C3114" i="2"/>
  <c r="N3113" i="2"/>
  <c r="M3113" i="2"/>
  <c r="L3113" i="2"/>
  <c r="K3113" i="2"/>
  <c r="J3113" i="2"/>
  <c r="C3113" i="2"/>
  <c r="N3112" i="2"/>
  <c r="L3112" i="2"/>
  <c r="M3112" i="2" s="1"/>
  <c r="K3112" i="2"/>
  <c r="J3112" i="2"/>
  <c r="C3112" i="2"/>
  <c r="N3111" i="2"/>
  <c r="M3111" i="2"/>
  <c r="L3111" i="2"/>
  <c r="K3111" i="2"/>
  <c r="J3111" i="2"/>
  <c r="C3111" i="2"/>
  <c r="N3110" i="2"/>
  <c r="M3110" i="2"/>
  <c r="L3110" i="2"/>
  <c r="K3110" i="2"/>
  <c r="J3110" i="2"/>
  <c r="C3110" i="2"/>
  <c r="N3109" i="2"/>
  <c r="M3109" i="2"/>
  <c r="L3109" i="2"/>
  <c r="K3109" i="2"/>
  <c r="J3109" i="2"/>
  <c r="C3109" i="2"/>
  <c r="N3108" i="2"/>
  <c r="L3108" i="2"/>
  <c r="M3108" i="2" s="1"/>
  <c r="K3108" i="2"/>
  <c r="J3108" i="2"/>
  <c r="C3108" i="2"/>
  <c r="N3107" i="2"/>
  <c r="M3107" i="2"/>
  <c r="L3107" i="2"/>
  <c r="K3107" i="2"/>
  <c r="J3107" i="2"/>
  <c r="C3107" i="2"/>
  <c r="N3106" i="2"/>
  <c r="M3106" i="2"/>
  <c r="L3106" i="2"/>
  <c r="K3106" i="2"/>
  <c r="J3106" i="2"/>
  <c r="C3106" i="2"/>
  <c r="N3105" i="2"/>
  <c r="L3105" i="2"/>
  <c r="M3105" i="2" s="1"/>
  <c r="K3105" i="2"/>
  <c r="J3105" i="2"/>
  <c r="C3105" i="2"/>
  <c r="N3104" i="2"/>
  <c r="L3104" i="2"/>
  <c r="M3104" i="2" s="1"/>
  <c r="K3104" i="2"/>
  <c r="J3104" i="2"/>
  <c r="C3104" i="2"/>
  <c r="N3103" i="2"/>
  <c r="M3103" i="2"/>
  <c r="L3103" i="2"/>
  <c r="K3103" i="2"/>
  <c r="J3103" i="2"/>
  <c r="C3103" i="2"/>
  <c r="N3102" i="2"/>
  <c r="L3102" i="2"/>
  <c r="M3102" i="2" s="1"/>
  <c r="K3102" i="2"/>
  <c r="J3102" i="2"/>
  <c r="C3102" i="2"/>
  <c r="N3101" i="2"/>
  <c r="M3101" i="2"/>
  <c r="L3101" i="2"/>
  <c r="K3101" i="2"/>
  <c r="J3101" i="2"/>
  <c r="C3101" i="2"/>
  <c r="N3100" i="2"/>
  <c r="L3100" i="2"/>
  <c r="M3100" i="2" s="1"/>
  <c r="K3100" i="2"/>
  <c r="J3100" i="2"/>
  <c r="C3100" i="2"/>
  <c r="N3099" i="2"/>
  <c r="M3099" i="2"/>
  <c r="L3099" i="2"/>
  <c r="K3099" i="2"/>
  <c r="J3099" i="2"/>
  <c r="C3099" i="2"/>
  <c r="N3098" i="2"/>
  <c r="L3098" i="2"/>
  <c r="M3098" i="2" s="1"/>
  <c r="K3098" i="2"/>
  <c r="J3098" i="2"/>
  <c r="C3098" i="2"/>
  <c r="N3097" i="2"/>
  <c r="L3097" i="2"/>
  <c r="M3097" i="2" s="1"/>
  <c r="K3097" i="2"/>
  <c r="J3097" i="2"/>
  <c r="C3097" i="2"/>
  <c r="N3096" i="2"/>
  <c r="L3096" i="2"/>
  <c r="M3096" i="2" s="1"/>
  <c r="K3096" i="2"/>
  <c r="J3096" i="2"/>
  <c r="C3096" i="2"/>
  <c r="N3095" i="2"/>
  <c r="L3095" i="2"/>
  <c r="M3095" i="2" s="1"/>
  <c r="K3095" i="2"/>
  <c r="J3095" i="2"/>
  <c r="C3095" i="2"/>
  <c r="N3094" i="2"/>
  <c r="M3094" i="2"/>
  <c r="L3094" i="2"/>
  <c r="K3094" i="2"/>
  <c r="J3094" i="2"/>
  <c r="C3094" i="2"/>
  <c r="N3093" i="2"/>
  <c r="M3093" i="2"/>
  <c r="L3093" i="2"/>
  <c r="K3093" i="2"/>
  <c r="J3093" i="2"/>
  <c r="C3093" i="2"/>
  <c r="N3092" i="2"/>
  <c r="L3092" i="2"/>
  <c r="M3092" i="2" s="1"/>
  <c r="K3092" i="2"/>
  <c r="J3092" i="2"/>
  <c r="C3092" i="2"/>
  <c r="N3091" i="2"/>
  <c r="L3091" i="2"/>
  <c r="M3091" i="2" s="1"/>
  <c r="K3091" i="2"/>
  <c r="J3091" i="2"/>
  <c r="C3091" i="2"/>
  <c r="N3090" i="2"/>
  <c r="L3090" i="2"/>
  <c r="M3090" i="2" s="1"/>
  <c r="K3090" i="2"/>
  <c r="J3090" i="2"/>
  <c r="C3090" i="2"/>
  <c r="N3089" i="2"/>
  <c r="M3089" i="2"/>
  <c r="L3089" i="2"/>
  <c r="K3089" i="2"/>
  <c r="J3089" i="2"/>
  <c r="C3089" i="2"/>
  <c r="N3088" i="2"/>
  <c r="L3088" i="2"/>
  <c r="M3088" i="2" s="1"/>
  <c r="K3088" i="2"/>
  <c r="J3088" i="2"/>
  <c r="C3088" i="2"/>
  <c r="N3087" i="2"/>
  <c r="M3087" i="2"/>
  <c r="L3087" i="2"/>
  <c r="K3087" i="2"/>
  <c r="J3087" i="2"/>
  <c r="C3087" i="2"/>
  <c r="Y3086" i="2" a="1"/>
  <c r="Y3086" i="2" s="1"/>
  <c r="X3086" i="2" a="1"/>
  <c r="X3086" i="2" s="1"/>
  <c r="N3086" i="2"/>
  <c r="L3086" i="2"/>
  <c r="M3086" i="2" s="1"/>
  <c r="K3086" i="2"/>
  <c r="J3086" i="2"/>
  <c r="C3086" i="2"/>
  <c r="N3085" i="2"/>
  <c r="L3085" i="2"/>
  <c r="M3085" i="2" s="1"/>
  <c r="K3085" i="2"/>
  <c r="J3085" i="2"/>
  <c r="C3085" i="2"/>
  <c r="N3084" i="2"/>
  <c r="L3084" i="2"/>
  <c r="M3084" i="2" s="1"/>
  <c r="K3084" i="2"/>
  <c r="J3084" i="2"/>
  <c r="C3084" i="2"/>
  <c r="N3083" i="2"/>
  <c r="M3083" i="2"/>
  <c r="L3083" i="2"/>
  <c r="K3083" i="2"/>
  <c r="J3083" i="2"/>
  <c r="C3083" i="2"/>
  <c r="N3082" i="2"/>
  <c r="M3082" i="2"/>
  <c r="L3082" i="2"/>
  <c r="K3082" i="2"/>
  <c r="J3082" i="2"/>
  <c r="C3082" i="2"/>
  <c r="N3081" i="2"/>
  <c r="M3081" i="2"/>
  <c r="L3081" i="2"/>
  <c r="K3081" i="2"/>
  <c r="J3081" i="2"/>
  <c r="C3081" i="2"/>
  <c r="N3080" i="2"/>
  <c r="L3080" i="2"/>
  <c r="M3080" i="2" s="1"/>
  <c r="K3080" i="2"/>
  <c r="J3080" i="2"/>
  <c r="C3080" i="2"/>
  <c r="N3079" i="2"/>
  <c r="L3079" i="2"/>
  <c r="M3079" i="2" s="1"/>
  <c r="K3079" i="2"/>
  <c r="J3079" i="2"/>
  <c r="C3079" i="2"/>
  <c r="N3078" i="2"/>
  <c r="L3078" i="2"/>
  <c r="M3078" i="2" s="1"/>
  <c r="K3078" i="2"/>
  <c r="J3078" i="2"/>
  <c r="C3078" i="2"/>
  <c r="N3077" i="2"/>
  <c r="M3077" i="2"/>
  <c r="L3077" i="2"/>
  <c r="K3077" i="2"/>
  <c r="J3077" i="2"/>
  <c r="C3077" i="2"/>
  <c r="N3076" i="2"/>
  <c r="L3076" i="2"/>
  <c r="M3076" i="2" s="1"/>
  <c r="K3076" i="2"/>
  <c r="J3076" i="2"/>
  <c r="C3076" i="2"/>
  <c r="N3075" i="2"/>
  <c r="M3075" i="2"/>
  <c r="L3075" i="2"/>
  <c r="K3075" i="2"/>
  <c r="J3075" i="2"/>
  <c r="C3075" i="2"/>
  <c r="N3074" i="2"/>
  <c r="M3074" i="2"/>
  <c r="L3074" i="2"/>
  <c r="K3074" i="2"/>
  <c r="J3074" i="2"/>
  <c r="C3074" i="2"/>
  <c r="N3073" i="2"/>
  <c r="M3073" i="2"/>
  <c r="L3073" i="2"/>
  <c r="K3073" i="2"/>
  <c r="J3073" i="2"/>
  <c r="C3073" i="2"/>
  <c r="N3072" i="2"/>
  <c r="L3072" i="2"/>
  <c r="M3072" i="2" s="1"/>
  <c r="K3072" i="2"/>
  <c r="J3072" i="2"/>
  <c r="C3072" i="2"/>
  <c r="N3071" i="2"/>
  <c r="L3071" i="2"/>
  <c r="M3071" i="2" s="1"/>
  <c r="K3071" i="2"/>
  <c r="J3071" i="2"/>
  <c r="C3071" i="2"/>
  <c r="N3070" i="2"/>
  <c r="M3070" i="2"/>
  <c r="L3070" i="2"/>
  <c r="K3070" i="2"/>
  <c r="J3070" i="2"/>
  <c r="C3070" i="2"/>
  <c r="N3069" i="2"/>
  <c r="L3069" i="2"/>
  <c r="M3069" i="2" s="1"/>
  <c r="K3069" i="2"/>
  <c r="J3069" i="2"/>
  <c r="C3069" i="2"/>
  <c r="N3068" i="2"/>
  <c r="L3068" i="2"/>
  <c r="M3068" i="2" s="1"/>
  <c r="K3068" i="2"/>
  <c r="J3068" i="2"/>
  <c r="C3068" i="2"/>
  <c r="N3067" i="2"/>
  <c r="M3067" i="2"/>
  <c r="L3067" i="2"/>
  <c r="K3067" i="2"/>
  <c r="J3067" i="2"/>
  <c r="C3067" i="2"/>
  <c r="N3066" i="2"/>
  <c r="M3066" i="2"/>
  <c r="L3066" i="2"/>
  <c r="K3066" i="2"/>
  <c r="J3066" i="2"/>
  <c r="C3066" i="2"/>
  <c r="N3065" i="2"/>
  <c r="M3065" i="2"/>
  <c r="L3065" i="2"/>
  <c r="K3065" i="2"/>
  <c r="J3065" i="2"/>
  <c r="C3065" i="2"/>
  <c r="N3064" i="2"/>
  <c r="L3064" i="2"/>
  <c r="M3064" i="2" s="1"/>
  <c r="K3064" i="2"/>
  <c r="J3064" i="2"/>
  <c r="C3064" i="2"/>
  <c r="N3063" i="2"/>
  <c r="M3063" i="2"/>
  <c r="L3063" i="2"/>
  <c r="K3063" i="2"/>
  <c r="J3063" i="2"/>
  <c r="C3063" i="2"/>
  <c r="N3062" i="2"/>
  <c r="L3062" i="2"/>
  <c r="M3062" i="2" s="1"/>
  <c r="K3062" i="2"/>
  <c r="J3062" i="2"/>
  <c r="C3062" i="2"/>
  <c r="N3061" i="2"/>
  <c r="L3061" i="2"/>
  <c r="M3061" i="2" s="1"/>
  <c r="K3061" i="2"/>
  <c r="J3061" i="2"/>
  <c r="C3061" i="2"/>
  <c r="N3060" i="2"/>
  <c r="L3060" i="2"/>
  <c r="M3060" i="2" s="1"/>
  <c r="K3060" i="2"/>
  <c r="J3060" i="2"/>
  <c r="C3060" i="2"/>
  <c r="N3059" i="2"/>
  <c r="M3059" i="2"/>
  <c r="L3059" i="2"/>
  <c r="K3059" i="2"/>
  <c r="J3059" i="2"/>
  <c r="C3059" i="2"/>
  <c r="N3058" i="2"/>
  <c r="L3058" i="2"/>
  <c r="M3058" i="2" s="1"/>
  <c r="K3058" i="2"/>
  <c r="J3058" i="2"/>
  <c r="C3058" i="2"/>
  <c r="N3057" i="2"/>
  <c r="M3057" i="2"/>
  <c r="L3057" i="2"/>
  <c r="K3057" i="2"/>
  <c r="J3057" i="2"/>
  <c r="C3057" i="2"/>
  <c r="N3056" i="2"/>
  <c r="L3056" i="2"/>
  <c r="M3056" i="2" s="1"/>
  <c r="K3056" i="2"/>
  <c r="J3056" i="2"/>
  <c r="C3056" i="2"/>
  <c r="N3055" i="2"/>
  <c r="M3055" i="2"/>
  <c r="L3055" i="2"/>
  <c r="K3055" i="2"/>
  <c r="J3055" i="2"/>
  <c r="C3055" i="2"/>
  <c r="N3054" i="2"/>
  <c r="L3054" i="2"/>
  <c r="M3054" i="2" s="1"/>
  <c r="K3054" i="2"/>
  <c r="J3054" i="2"/>
  <c r="C3054" i="2"/>
  <c r="N3053" i="2"/>
  <c r="L3053" i="2"/>
  <c r="M3053" i="2" s="1"/>
  <c r="K3053" i="2"/>
  <c r="J3053" i="2"/>
  <c r="C3053" i="2"/>
  <c r="N3052" i="2"/>
  <c r="L3052" i="2"/>
  <c r="M3052" i="2" s="1"/>
  <c r="K3052" i="2"/>
  <c r="J3052" i="2"/>
  <c r="C3052" i="2"/>
  <c r="N3051" i="2"/>
  <c r="L3051" i="2"/>
  <c r="M3051" i="2" s="1"/>
  <c r="K3051" i="2"/>
  <c r="J3051" i="2"/>
  <c r="C3051" i="2"/>
  <c r="N3050" i="2"/>
  <c r="M3050" i="2"/>
  <c r="L3050" i="2"/>
  <c r="K3050" i="2"/>
  <c r="J3050" i="2"/>
  <c r="C3050" i="2"/>
  <c r="N3049" i="2"/>
  <c r="M3049" i="2"/>
  <c r="L3049" i="2"/>
  <c r="K3049" i="2"/>
  <c r="J3049" i="2"/>
  <c r="C3049" i="2"/>
  <c r="N3048" i="2"/>
  <c r="L3048" i="2"/>
  <c r="M3048" i="2" s="1"/>
  <c r="K3048" i="2"/>
  <c r="J3048" i="2"/>
  <c r="C3048" i="2"/>
  <c r="N3047" i="2"/>
  <c r="L3047" i="2"/>
  <c r="M3047" i="2" s="1"/>
  <c r="K3047" i="2"/>
  <c r="J3047" i="2"/>
  <c r="C3047" i="2"/>
  <c r="N3046" i="2"/>
  <c r="L3046" i="2"/>
  <c r="M3046" i="2" s="1"/>
  <c r="K3046" i="2"/>
  <c r="J3046" i="2"/>
  <c r="C3046" i="2"/>
  <c r="N3045" i="2"/>
  <c r="M3045" i="2"/>
  <c r="L3045" i="2"/>
  <c r="K3045" i="2"/>
  <c r="J3045" i="2"/>
  <c r="C3045" i="2"/>
  <c r="N3044" i="2"/>
  <c r="L3044" i="2"/>
  <c r="M3044" i="2" s="1"/>
  <c r="K3044" i="2"/>
  <c r="J3044" i="2"/>
  <c r="C3044" i="2"/>
  <c r="N3043" i="2"/>
  <c r="M3043" i="2"/>
  <c r="L3043" i="2"/>
  <c r="K3043" i="2"/>
  <c r="J3043" i="2"/>
  <c r="C3043" i="2"/>
  <c r="N3042" i="2"/>
  <c r="M3042" i="2"/>
  <c r="L3042" i="2"/>
  <c r="K3042" i="2"/>
  <c r="J3042" i="2"/>
  <c r="C3042" i="2"/>
  <c r="N3041" i="2"/>
  <c r="M3041" i="2"/>
  <c r="L3041" i="2"/>
  <c r="K3041" i="2"/>
  <c r="J3041" i="2"/>
  <c r="C3041" i="2"/>
  <c r="N3040" i="2"/>
  <c r="L3040" i="2"/>
  <c r="M3040" i="2" s="1"/>
  <c r="K3040" i="2"/>
  <c r="J3040" i="2"/>
  <c r="C3040" i="2"/>
  <c r="N3039" i="2"/>
  <c r="L3039" i="2"/>
  <c r="M3039" i="2" s="1"/>
  <c r="K3039" i="2"/>
  <c r="J3039" i="2"/>
  <c r="C3039" i="2"/>
  <c r="N3038" i="2"/>
  <c r="M3038" i="2"/>
  <c r="L3038" i="2"/>
  <c r="K3038" i="2"/>
  <c r="J3038" i="2"/>
  <c r="C3038" i="2"/>
  <c r="N3037" i="2"/>
  <c r="M3037" i="2"/>
  <c r="L3037" i="2"/>
  <c r="K3037" i="2"/>
  <c r="J3037" i="2"/>
  <c r="C3037" i="2"/>
  <c r="N3036" i="2"/>
  <c r="L3036" i="2"/>
  <c r="M3036" i="2" s="1"/>
  <c r="K3036" i="2"/>
  <c r="J3036" i="2"/>
  <c r="C3036" i="2"/>
  <c r="N3035" i="2"/>
  <c r="M3035" i="2"/>
  <c r="L3035" i="2"/>
  <c r="K3035" i="2"/>
  <c r="J3035" i="2"/>
  <c r="C3035" i="2"/>
  <c r="N3034" i="2"/>
  <c r="M3034" i="2"/>
  <c r="L3034" i="2"/>
  <c r="K3034" i="2"/>
  <c r="J3034" i="2"/>
  <c r="C3034" i="2"/>
  <c r="N3033" i="2"/>
  <c r="M3033" i="2"/>
  <c r="L3033" i="2"/>
  <c r="K3033" i="2"/>
  <c r="J3033" i="2"/>
  <c r="C3033" i="2"/>
  <c r="N3032" i="2"/>
  <c r="L3032" i="2"/>
  <c r="M3032" i="2" s="1"/>
  <c r="K3032" i="2"/>
  <c r="J3032" i="2"/>
  <c r="C3032" i="2"/>
  <c r="N3031" i="2"/>
  <c r="M3031" i="2"/>
  <c r="L3031" i="2"/>
  <c r="K3031" i="2"/>
  <c r="J3031" i="2"/>
  <c r="C3031" i="2"/>
  <c r="N3030" i="2"/>
  <c r="M3030" i="2"/>
  <c r="L3030" i="2"/>
  <c r="K3030" i="2"/>
  <c r="J3030" i="2"/>
  <c r="C3030" i="2"/>
  <c r="N3029" i="2"/>
  <c r="L3029" i="2"/>
  <c r="M3029" i="2" s="1"/>
  <c r="K3029" i="2"/>
  <c r="J3029" i="2"/>
  <c r="C3029" i="2"/>
  <c r="N3028" i="2"/>
  <c r="L3028" i="2"/>
  <c r="M3028" i="2" s="1"/>
  <c r="K3028" i="2"/>
  <c r="J3028" i="2"/>
  <c r="C3028" i="2"/>
  <c r="N3027" i="2"/>
  <c r="M3027" i="2"/>
  <c r="L3027" i="2"/>
  <c r="K3027" i="2"/>
  <c r="J3027" i="2"/>
  <c r="C3027" i="2"/>
  <c r="N3026" i="2"/>
  <c r="L3026" i="2"/>
  <c r="M3026" i="2" s="1"/>
  <c r="K3026" i="2"/>
  <c r="J3026" i="2"/>
  <c r="C3026" i="2"/>
  <c r="N3025" i="2"/>
  <c r="M3025" i="2"/>
  <c r="L3025" i="2"/>
  <c r="K3025" i="2"/>
  <c r="J3025" i="2"/>
  <c r="C3025" i="2"/>
  <c r="N3024" i="2"/>
  <c r="L3024" i="2"/>
  <c r="M3024" i="2" s="1"/>
  <c r="K3024" i="2"/>
  <c r="J3024" i="2"/>
  <c r="C3024" i="2"/>
  <c r="N3023" i="2"/>
  <c r="M3023" i="2"/>
  <c r="L3023" i="2"/>
  <c r="K3023" i="2"/>
  <c r="J3023" i="2"/>
  <c r="C3023" i="2"/>
  <c r="N3022" i="2"/>
  <c r="L3022" i="2"/>
  <c r="M3022" i="2" s="1"/>
  <c r="K3022" i="2"/>
  <c r="J3022" i="2"/>
  <c r="C3022" i="2"/>
  <c r="N3021" i="2"/>
  <c r="L3021" i="2"/>
  <c r="M3021" i="2" s="1"/>
  <c r="K3021" i="2"/>
  <c r="J3021" i="2"/>
  <c r="C3021" i="2"/>
  <c r="N3020" i="2"/>
  <c r="L3020" i="2"/>
  <c r="M3020" i="2" s="1"/>
  <c r="K3020" i="2"/>
  <c r="J3020" i="2"/>
  <c r="C3020" i="2"/>
  <c r="N3019" i="2"/>
  <c r="L3019" i="2"/>
  <c r="M3019" i="2" s="1"/>
  <c r="K3019" i="2"/>
  <c r="J3019" i="2"/>
  <c r="C3019" i="2"/>
  <c r="N3018" i="2"/>
  <c r="M3018" i="2"/>
  <c r="L3018" i="2"/>
  <c r="K3018" i="2"/>
  <c r="J3018" i="2"/>
  <c r="C3018" i="2"/>
  <c r="N3017" i="2"/>
  <c r="M3017" i="2"/>
  <c r="L3017" i="2"/>
  <c r="K3017" i="2"/>
  <c r="J3017" i="2"/>
  <c r="C3017" i="2"/>
  <c r="N3016" i="2"/>
  <c r="L3016" i="2"/>
  <c r="M3016" i="2" s="1"/>
  <c r="K3016" i="2"/>
  <c r="J3016" i="2"/>
  <c r="C3016" i="2"/>
  <c r="N3015" i="2"/>
  <c r="L3015" i="2"/>
  <c r="M3015" i="2" s="1"/>
  <c r="K3015" i="2"/>
  <c r="J3015" i="2"/>
  <c r="C3015" i="2"/>
  <c r="N3014" i="2"/>
  <c r="L3014" i="2"/>
  <c r="M3014" i="2" s="1"/>
  <c r="K3014" i="2"/>
  <c r="J3014" i="2"/>
  <c r="C3014" i="2"/>
  <c r="N3013" i="2"/>
  <c r="M3013" i="2"/>
  <c r="L3013" i="2"/>
  <c r="K3013" i="2"/>
  <c r="J3013" i="2"/>
  <c r="C3013" i="2"/>
  <c r="N3012" i="2"/>
  <c r="L3012" i="2"/>
  <c r="M3012" i="2" s="1"/>
  <c r="K3012" i="2"/>
  <c r="J3012" i="2"/>
  <c r="C3012" i="2"/>
  <c r="N3011" i="2"/>
  <c r="M3011" i="2"/>
  <c r="L3011" i="2"/>
  <c r="K3011" i="2"/>
  <c r="J3011" i="2"/>
  <c r="C3011" i="2"/>
  <c r="N3010" i="2"/>
  <c r="M3010" i="2"/>
  <c r="L3010" i="2"/>
  <c r="K3010" i="2"/>
  <c r="J3010" i="2"/>
  <c r="C3010" i="2"/>
  <c r="N3009" i="2"/>
  <c r="M3009" i="2"/>
  <c r="L3009" i="2"/>
  <c r="K3009" i="2"/>
  <c r="J3009" i="2"/>
  <c r="C3009" i="2"/>
  <c r="N3008" i="2"/>
  <c r="L3008" i="2"/>
  <c r="M3008" i="2" s="1"/>
  <c r="K3008" i="2"/>
  <c r="J3008" i="2"/>
  <c r="C3008" i="2"/>
  <c r="N3007" i="2"/>
  <c r="L3007" i="2"/>
  <c r="M3007" i="2" s="1"/>
  <c r="K3007" i="2"/>
  <c r="J3007" i="2"/>
  <c r="C3007" i="2"/>
  <c r="N3006" i="2"/>
  <c r="M3006" i="2"/>
  <c r="L3006" i="2"/>
  <c r="K3006" i="2"/>
  <c r="J3006" i="2"/>
  <c r="C3006" i="2"/>
  <c r="N3005" i="2"/>
  <c r="L3005" i="2"/>
  <c r="M3005" i="2" s="1"/>
  <c r="K3005" i="2"/>
  <c r="J3005" i="2"/>
  <c r="C3005" i="2"/>
  <c r="N3004" i="2"/>
  <c r="L3004" i="2"/>
  <c r="M3004" i="2" s="1"/>
  <c r="K3004" i="2"/>
  <c r="J3004" i="2"/>
  <c r="C3004" i="2"/>
  <c r="N3003" i="2"/>
  <c r="M3003" i="2"/>
  <c r="L3003" i="2"/>
  <c r="K3003" i="2"/>
  <c r="J3003" i="2"/>
  <c r="C3003" i="2"/>
  <c r="N3002" i="2"/>
  <c r="M3002" i="2"/>
  <c r="L3002" i="2"/>
  <c r="K3002" i="2"/>
  <c r="J3002" i="2"/>
  <c r="C3002" i="2"/>
  <c r="N3001" i="2"/>
  <c r="L3001" i="2"/>
  <c r="M3001" i="2" s="1"/>
  <c r="K3001" i="2"/>
  <c r="J3001" i="2"/>
  <c r="C3001" i="2"/>
  <c r="N3000" i="2"/>
  <c r="L3000" i="2"/>
  <c r="M3000" i="2" s="1"/>
  <c r="K3000" i="2"/>
  <c r="J3000" i="2"/>
  <c r="C3000" i="2"/>
  <c r="N2999" i="2"/>
  <c r="M2999" i="2"/>
  <c r="L2999" i="2"/>
  <c r="K2999" i="2"/>
  <c r="J2999" i="2"/>
  <c r="C2999" i="2"/>
  <c r="N2998" i="2"/>
  <c r="L2998" i="2"/>
  <c r="M2998" i="2" s="1"/>
  <c r="K2998" i="2"/>
  <c r="J2998" i="2"/>
  <c r="C2998" i="2"/>
  <c r="N2997" i="2"/>
  <c r="L2997" i="2"/>
  <c r="M2997" i="2" s="1"/>
  <c r="K2997" i="2"/>
  <c r="J2997" i="2"/>
  <c r="C2997" i="2"/>
  <c r="N2996" i="2"/>
  <c r="L2996" i="2"/>
  <c r="M2996" i="2" s="1"/>
  <c r="K2996" i="2"/>
  <c r="J2996" i="2"/>
  <c r="C2996" i="2"/>
  <c r="N2995" i="2"/>
  <c r="M2995" i="2"/>
  <c r="L2995" i="2"/>
  <c r="K2995" i="2"/>
  <c r="J2995" i="2"/>
  <c r="C2995" i="2"/>
  <c r="N2994" i="2"/>
  <c r="M2994" i="2"/>
  <c r="L2994" i="2"/>
  <c r="K2994" i="2"/>
  <c r="J2994" i="2"/>
  <c r="C2994" i="2"/>
  <c r="N2993" i="2"/>
  <c r="M2993" i="2"/>
  <c r="L2993" i="2"/>
  <c r="K2993" i="2"/>
  <c r="J2993" i="2"/>
  <c r="C2993" i="2"/>
  <c r="N2992" i="2"/>
  <c r="L2992" i="2"/>
  <c r="M2992" i="2" s="1"/>
  <c r="K2992" i="2"/>
  <c r="J2992" i="2"/>
  <c r="C2992" i="2"/>
  <c r="N2991" i="2"/>
  <c r="L2991" i="2"/>
  <c r="M2991" i="2" s="1"/>
  <c r="K2991" i="2"/>
  <c r="J2991" i="2"/>
  <c r="C2991" i="2"/>
  <c r="N2990" i="2"/>
  <c r="L2990" i="2"/>
  <c r="M2990" i="2" s="1"/>
  <c r="K2990" i="2"/>
  <c r="J2990" i="2"/>
  <c r="C2990" i="2"/>
  <c r="N2989" i="2"/>
  <c r="L2989" i="2"/>
  <c r="M2989" i="2" s="1"/>
  <c r="K2989" i="2"/>
  <c r="J2989" i="2"/>
  <c r="C2989" i="2"/>
  <c r="N2988" i="2"/>
  <c r="L2988" i="2"/>
  <c r="M2988" i="2" s="1"/>
  <c r="K2988" i="2"/>
  <c r="J2988" i="2"/>
  <c r="C2988" i="2"/>
  <c r="N2987" i="2"/>
  <c r="L2987" i="2"/>
  <c r="M2987" i="2" s="1"/>
  <c r="K2987" i="2"/>
  <c r="J2987" i="2"/>
  <c r="C2987" i="2"/>
  <c r="N2986" i="2"/>
  <c r="M2986" i="2"/>
  <c r="L2986" i="2"/>
  <c r="K2986" i="2"/>
  <c r="J2986" i="2"/>
  <c r="C2986" i="2"/>
  <c r="N2985" i="2"/>
  <c r="M2985" i="2"/>
  <c r="L2985" i="2"/>
  <c r="K2985" i="2"/>
  <c r="J2985" i="2"/>
  <c r="C2985" i="2"/>
  <c r="N2984" i="2"/>
  <c r="L2984" i="2"/>
  <c r="M2984" i="2" s="1"/>
  <c r="K2984" i="2"/>
  <c r="J2984" i="2"/>
  <c r="C2984" i="2"/>
  <c r="N2983" i="2"/>
  <c r="L2983" i="2"/>
  <c r="M2983" i="2" s="1"/>
  <c r="K2983" i="2"/>
  <c r="J2983" i="2"/>
  <c r="C2983" i="2"/>
  <c r="N2982" i="2"/>
  <c r="L2982" i="2"/>
  <c r="M2982" i="2" s="1"/>
  <c r="K2982" i="2"/>
  <c r="J2982" i="2"/>
  <c r="C2982" i="2"/>
  <c r="N2981" i="2"/>
  <c r="M2981" i="2"/>
  <c r="L2981" i="2"/>
  <c r="K2981" i="2"/>
  <c r="J2981" i="2"/>
  <c r="C2981" i="2"/>
  <c r="N2980" i="2"/>
  <c r="L2980" i="2"/>
  <c r="M2980" i="2" s="1"/>
  <c r="K2980" i="2"/>
  <c r="J2980" i="2"/>
  <c r="C2980" i="2"/>
  <c r="N2979" i="2"/>
  <c r="M2979" i="2"/>
  <c r="L2979" i="2"/>
  <c r="K2979" i="2"/>
  <c r="J2979" i="2"/>
  <c r="C2979" i="2"/>
  <c r="N2978" i="2"/>
  <c r="M2978" i="2"/>
  <c r="L2978" i="2"/>
  <c r="K2978" i="2"/>
  <c r="J2978" i="2"/>
  <c r="C2978" i="2"/>
  <c r="N2977" i="2"/>
  <c r="M2977" i="2"/>
  <c r="L2977" i="2"/>
  <c r="K2977" i="2"/>
  <c r="J2977" i="2"/>
  <c r="C2977" i="2"/>
  <c r="N2976" i="2"/>
  <c r="L2976" i="2"/>
  <c r="M2976" i="2" s="1"/>
  <c r="K2976" i="2"/>
  <c r="J2976" i="2"/>
  <c r="C2976" i="2"/>
  <c r="N2975" i="2"/>
  <c r="L2975" i="2"/>
  <c r="M2975" i="2" s="1"/>
  <c r="K2975" i="2"/>
  <c r="J2975" i="2"/>
  <c r="C2975" i="2"/>
  <c r="N2974" i="2"/>
  <c r="M2974" i="2"/>
  <c r="L2974" i="2"/>
  <c r="K2974" i="2"/>
  <c r="J2974" i="2"/>
  <c r="C2974" i="2"/>
  <c r="N2973" i="2"/>
  <c r="L2973" i="2"/>
  <c r="M2973" i="2" s="1"/>
  <c r="K2973" i="2"/>
  <c r="J2973" i="2"/>
  <c r="C2973" i="2"/>
  <c r="N2972" i="2"/>
  <c r="L2972" i="2"/>
  <c r="M2972" i="2" s="1"/>
  <c r="K2972" i="2"/>
  <c r="J2972" i="2"/>
  <c r="C2972" i="2"/>
  <c r="N2971" i="2"/>
  <c r="M2971" i="2"/>
  <c r="L2971" i="2"/>
  <c r="K2971" i="2"/>
  <c r="J2971" i="2"/>
  <c r="C2971" i="2"/>
  <c r="N2970" i="2"/>
  <c r="M2970" i="2"/>
  <c r="L2970" i="2"/>
  <c r="K2970" i="2"/>
  <c r="J2970" i="2"/>
  <c r="C2970" i="2"/>
  <c r="N2969" i="2"/>
  <c r="M2969" i="2"/>
  <c r="L2969" i="2"/>
  <c r="K2969" i="2"/>
  <c r="J2969" i="2"/>
  <c r="C2969" i="2"/>
  <c r="N2968" i="2"/>
  <c r="L2968" i="2"/>
  <c r="M2968" i="2" s="1"/>
  <c r="K2968" i="2"/>
  <c r="J2968" i="2"/>
  <c r="C2968" i="2"/>
  <c r="N2967" i="2"/>
  <c r="M2967" i="2"/>
  <c r="L2967" i="2"/>
  <c r="K2967" i="2"/>
  <c r="J2967" i="2"/>
  <c r="C2967" i="2"/>
  <c r="N2966" i="2"/>
  <c r="L2966" i="2"/>
  <c r="M2966" i="2" s="1"/>
  <c r="K2966" i="2"/>
  <c r="J2966" i="2"/>
  <c r="C2966" i="2"/>
  <c r="N2965" i="2"/>
  <c r="L2965" i="2"/>
  <c r="M2965" i="2" s="1"/>
  <c r="K2965" i="2"/>
  <c r="J2965" i="2"/>
  <c r="C2965" i="2"/>
  <c r="N2964" i="2"/>
  <c r="L2964" i="2"/>
  <c r="M2964" i="2" s="1"/>
  <c r="K2964" i="2"/>
  <c r="J2964" i="2"/>
  <c r="C2964" i="2"/>
  <c r="N2963" i="2"/>
  <c r="M2963" i="2"/>
  <c r="L2963" i="2"/>
  <c r="K2963" i="2"/>
  <c r="J2963" i="2"/>
  <c r="C2963" i="2"/>
  <c r="N2962" i="2"/>
  <c r="L2962" i="2"/>
  <c r="M2962" i="2" s="1"/>
  <c r="K2962" i="2"/>
  <c r="J2962" i="2"/>
  <c r="C2962" i="2"/>
  <c r="N2961" i="2"/>
  <c r="M2961" i="2"/>
  <c r="L2961" i="2"/>
  <c r="K2961" i="2"/>
  <c r="J2961" i="2"/>
  <c r="C2961" i="2"/>
  <c r="N2960" i="2"/>
  <c r="L2960" i="2"/>
  <c r="M2960" i="2" s="1"/>
  <c r="K2960" i="2"/>
  <c r="J2960" i="2"/>
  <c r="C2960" i="2"/>
  <c r="N2959" i="2"/>
  <c r="M2959" i="2"/>
  <c r="L2959" i="2"/>
  <c r="K2959" i="2"/>
  <c r="J2959" i="2"/>
  <c r="C2959" i="2"/>
  <c r="N2958" i="2"/>
  <c r="L2958" i="2"/>
  <c r="M2958" i="2" s="1"/>
  <c r="K2958" i="2"/>
  <c r="J2958" i="2"/>
  <c r="C2958" i="2"/>
  <c r="N2957" i="2"/>
  <c r="L2957" i="2"/>
  <c r="M2957" i="2" s="1"/>
  <c r="K2957" i="2"/>
  <c r="J2957" i="2"/>
  <c r="C2957" i="2"/>
  <c r="N2956" i="2"/>
  <c r="L2956" i="2"/>
  <c r="M2956" i="2" s="1"/>
  <c r="K2956" i="2"/>
  <c r="J2956" i="2"/>
  <c r="C2956" i="2"/>
  <c r="N2955" i="2"/>
  <c r="M2955" i="2"/>
  <c r="L2955" i="2"/>
  <c r="K2955" i="2"/>
  <c r="J2955" i="2"/>
  <c r="C2955" i="2"/>
  <c r="N2954" i="2"/>
  <c r="M2954" i="2"/>
  <c r="L2954" i="2"/>
  <c r="K2954" i="2"/>
  <c r="J2954" i="2"/>
  <c r="C2954" i="2"/>
  <c r="N2953" i="2"/>
  <c r="M2953" i="2"/>
  <c r="L2953" i="2"/>
  <c r="K2953" i="2"/>
  <c r="J2953" i="2"/>
  <c r="C2953" i="2"/>
  <c r="N2952" i="2"/>
  <c r="L2952" i="2"/>
  <c r="M2952" i="2" s="1"/>
  <c r="K2952" i="2"/>
  <c r="J2952" i="2"/>
  <c r="C2952" i="2"/>
  <c r="N2951" i="2"/>
  <c r="L2951" i="2"/>
  <c r="M2951" i="2" s="1"/>
  <c r="K2951" i="2"/>
  <c r="J2951" i="2"/>
  <c r="C2951" i="2"/>
  <c r="N2950" i="2"/>
  <c r="L2950" i="2"/>
  <c r="M2950" i="2" s="1"/>
  <c r="K2950" i="2"/>
  <c r="J2950" i="2"/>
  <c r="C2950" i="2"/>
  <c r="N2949" i="2"/>
  <c r="M2949" i="2"/>
  <c r="L2949" i="2"/>
  <c r="K2949" i="2"/>
  <c r="J2949" i="2"/>
  <c r="C2949" i="2"/>
  <c r="N2948" i="2"/>
  <c r="L2948" i="2"/>
  <c r="M2948" i="2" s="1"/>
  <c r="K2948" i="2"/>
  <c r="J2948" i="2"/>
  <c r="C2948" i="2"/>
  <c r="N2947" i="2"/>
  <c r="M2947" i="2"/>
  <c r="L2947" i="2"/>
  <c r="K2947" i="2"/>
  <c r="J2947" i="2"/>
  <c r="C2947" i="2"/>
  <c r="N2946" i="2"/>
  <c r="M2946" i="2"/>
  <c r="L2946" i="2"/>
  <c r="K2946" i="2"/>
  <c r="J2946" i="2"/>
  <c r="C2946" i="2"/>
  <c r="N2945" i="2"/>
  <c r="M2945" i="2"/>
  <c r="L2945" i="2"/>
  <c r="K2945" i="2"/>
  <c r="J2945" i="2"/>
  <c r="C2945" i="2"/>
  <c r="N2944" i="2"/>
  <c r="L2944" i="2"/>
  <c r="M2944" i="2" s="1"/>
  <c r="K2944" i="2"/>
  <c r="J2944" i="2"/>
  <c r="C2944" i="2"/>
  <c r="N2943" i="2"/>
  <c r="L2943" i="2"/>
  <c r="M2943" i="2" s="1"/>
  <c r="K2943" i="2"/>
  <c r="J2943" i="2"/>
  <c r="C2943" i="2"/>
  <c r="N2942" i="2"/>
  <c r="M2942" i="2"/>
  <c r="L2942" i="2"/>
  <c r="K2942" i="2"/>
  <c r="J2942" i="2"/>
  <c r="C2942" i="2"/>
  <c r="Y2941" i="2"/>
  <c r="Y2942" i="2" s="1" a="1"/>
  <c r="Y2942" i="2" s="1"/>
  <c r="Y2941" i="2" a="1"/>
  <c r="X2941" i="2" a="1"/>
  <c r="X2941" i="2" s="1"/>
  <c r="N2941" i="2"/>
  <c r="L2941" i="2"/>
  <c r="M2941" i="2" s="1"/>
  <c r="K2941" i="2"/>
  <c r="J2941" i="2"/>
  <c r="C2941" i="2"/>
  <c r="N2940" i="2"/>
  <c r="L2940" i="2"/>
  <c r="M2940" i="2" s="1"/>
  <c r="K2940" i="2"/>
  <c r="J2940" i="2"/>
  <c r="C2940" i="2"/>
  <c r="N2939" i="2"/>
  <c r="L2939" i="2"/>
  <c r="M2939" i="2" s="1"/>
  <c r="K2939" i="2"/>
  <c r="J2939" i="2"/>
  <c r="C2939" i="2"/>
  <c r="N2938" i="2"/>
  <c r="L2938" i="2"/>
  <c r="M2938" i="2" s="1"/>
  <c r="K2938" i="2"/>
  <c r="J2938" i="2"/>
  <c r="C2938" i="2"/>
  <c r="N2937" i="2"/>
  <c r="M2937" i="2"/>
  <c r="L2937" i="2"/>
  <c r="K2937" i="2"/>
  <c r="J2937" i="2"/>
  <c r="C2937" i="2"/>
  <c r="N2936" i="2"/>
  <c r="L2936" i="2"/>
  <c r="M2936" i="2" s="1"/>
  <c r="K2936" i="2"/>
  <c r="J2936" i="2"/>
  <c r="C2936" i="2"/>
  <c r="N2935" i="2"/>
  <c r="L2935" i="2"/>
  <c r="M2935" i="2" s="1"/>
  <c r="K2935" i="2"/>
  <c r="J2935" i="2"/>
  <c r="C2935" i="2"/>
  <c r="N2934" i="2"/>
  <c r="M2934" i="2"/>
  <c r="L2934" i="2"/>
  <c r="K2934" i="2"/>
  <c r="J2934" i="2"/>
  <c r="C2934" i="2"/>
  <c r="N2933" i="2"/>
  <c r="L2933" i="2"/>
  <c r="M2933" i="2" s="1"/>
  <c r="K2933" i="2"/>
  <c r="J2933" i="2"/>
  <c r="C2933" i="2"/>
  <c r="N2932" i="2"/>
  <c r="L2932" i="2"/>
  <c r="M2932" i="2" s="1"/>
  <c r="K2932" i="2"/>
  <c r="J2932" i="2"/>
  <c r="C2932" i="2"/>
  <c r="N2931" i="2"/>
  <c r="L2931" i="2"/>
  <c r="M2931" i="2" s="1"/>
  <c r="K2931" i="2"/>
  <c r="J2931" i="2"/>
  <c r="C2931" i="2"/>
  <c r="N2930" i="2"/>
  <c r="L2930" i="2"/>
  <c r="M2930" i="2" s="1"/>
  <c r="K2930" i="2"/>
  <c r="J2930" i="2"/>
  <c r="C2930" i="2"/>
  <c r="N2929" i="2"/>
  <c r="L2929" i="2"/>
  <c r="M2929" i="2" s="1"/>
  <c r="K2929" i="2"/>
  <c r="J2929" i="2"/>
  <c r="C2929" i="2"/>
  <c r="N2928" i="2"/>
  <c r="L2928" i="2"/>
  <c r="M2928" i="2" s="1"/>
  <c r="K2928" i="2"/>
  <c r="J2928" i="2"/>
  <c r="C2928" i="2"/>
  <c r="N2927" i="2"/>
  <c r="L2927" i="2"/>
  <c r="M2927" i="2" s="1"/>
  <c r="K2927" i="2"/>
  <c r="J2927" i="2"/>
  <c r="C2927" i="2"/>
  <c r="N2926" i="2"/>
  <c r="L2926" i="2"/>
  <c r="M2926" i="2" s="1"/>
  <c r="K2926" i="2"/>
  <c r="J2926" i="2"/>
  <c r="C2926" i="2"/>
  <c r="N2925" i="2"/>
  <c r="L2925" i="2"/>
  <c r="M2925" i="2" s="1"/>
  <c r="K2925" i="2"/>
  <c r="J2925" i="2"/>
  <c r="C2925" i="2"/>
  <c r="N2924" i="2"/>
  <c r="L2924" i="2"/>
  <c r="M2924" i="2" s="1"/>
  <c r="K2924" i="2"/>
  <c r="J2924" i="2"/>
  <c r="C2924" i="2"/>
  <c r="N2923" i="2"/>
  <c r="L2923" i="2"/>
  <c r="M2923" i="2" s="1"/>
  <c r="K2923" i="2"/>
  <c r="J2923" i="2"/>
  <c r="C2923" i="2"/>
  <c r="N2922" i="2"/>
  <c r="L2922" i="2"/>
  <c r="M2922" i="2" s="1"/>
  <c r="K2922" i="2"/>
  <c r="J2922" i="2"/>
  <c r="C2922" i="2"/>
  <c r="N2921" i="2"/>
  <c r="M2921" i="2"/>
  <c r="L2921" i="2"/>
  <c r="K2921" i="2"/>
  <c r="J2921" i="2"/>
  <c r="C2921" i="2"/>
  <c r="N2920" i="2"/>
  <c r="L2920" i="2"/>
  <c r="M2920" i="2" s="1"/>
  <c r="K2920" i="2"/>
  <c r="J2920" i="2"/>
  <c r="C2920" i="2"/>
  <c r="N2919" i="2"/>
  <c r="L2919" i="2"/>
  <c r="M2919" i="2" s="1"/>
  <c r="K2919" i="2"/>
  <c r="J2919" i="2"/>
  <c r="C2919" i="2"/>
  <c r="N2918" i="2"/>
  <c r="M2918" i="2"/>
  <c r="L2918" i="2"/>
  <c r="K2918" i="2"/>
  <c r="J2918" i="2"/>
  <c r="C2918" i="2"/>
  <c r="N2917" i="2"/>
  <c r="M2917" i="2"/>
  <c r="L2917" i="2"/>
  <c r="K2917" i="2"/>
  <c r="J2917" i="2"/>
  <c r="C2917" i="2"/>
  <c r="N2916" i="2"/>
  <c r="L2916" i="2"/>
  <c r="M2916" i="2" s="1"/>
  <c r="K2916" i="2"/>
  <c r="J2916" i="2"/>
  <c r="C2916" i="2"/>
  <c r="N2915" i="2"/>
  <c r="L2915" i="2"/>
  <c r="M2915" i="2" s="1"/>
  <c r="K2915" i="2"/>
  <c r="J2915" i="2"/>
  <c r="C2915" i="2"/>
  <c r="N2914" i="2"/>
  <c r="M2914" i="2"/>
  <c r="L2914" i="2"/>
  <c r="K2914" i="2"/>
  <c r="J2914" i="2"/>
  <c r="C2914" i="2"/>
  <c r="N2913" i="2"/>
  <c r="L2913" i="2"/>
  <c r="M2913" i="2" s="1"/>
  <c r="K2913" i="2"/>
  <c r="J2913" i="2"/>
  <c r="C2913" i="2"/>
  <c r="N2912" i="2"/>
  <c r="L2912" i="2"/>
  <c r="M2912" i="2" s="1"/>
  <c r="K2912" i="2"/>
  <c r="J2912" i="2"/>
  <c r="C2912" i="2"/>
  <c r="N2911" i="2"/>
  <c r="L2911" i="2"/>
  <c r="M2911" i="2" s="1"/>
  <c r="K2911" i="2"/>
  <c r="J2911" i="2"/>
  <c r="C2911" i="2"/>
  <c r="N2910" i="2"/>
  <c r="L2910" i="2"/>
  <c r="M2910" i="2" s="1"/>
  <c r="K2910" i="2"/>
  <c r="J2910" i="2"/>
  <c r="C2910" i="2"/>
  <c r="N2909" i="2"/>
  <c r="L2909" i="2"/>
  <c r="M2909" i="2" s="1"/>
  <c r="K2909" i="2"/>
  <c r="J2909" i="2"/>
  <c r="C2909" i="2"/>
  <c r="N2908" i="2"/>
  <c r="L2908" i="2"/>
  <c r="M2908" i="2" s="1"/>
  <c r="K2908" i="2"/>
  <c r="J2908" i="2"/>
  <c r="C2908" i="2"/>
  <c r="N2907" i="2"/>
  <c r="L2907" i="2"/>
  <c r="M2907" i="2" s="1"/>
  <c r="K2907" i="2"/>
  <c r="J2907" i="2"/>
  <c r="C2907" i="2"/>
  <c r="N2906" i="2"/>
  <c r="L2906" i="2"/>
  <c r="M2906" i="2" s="1"/>
  <c r="K2906" i="2"/>
  <c r="J2906" i="2"/>
  <c r="C2906" i="2"/>
  <c r="N2905" i="2"/>
  <c r="M2905" i="2"/>
  <c r="L2905" i="2"/>
  <c r="K2905" i="2"/>
  <c r="J2905" i="2"/>
  <c r="C2905" i="2"/>
  <c r="N2904" i="2"/>
  <c r="L2904" i="2"/>
  <c r="M2904" i="2" s="1"/>
  <c r="K2904" i="2"/>
  <c r="J2904" i="2"/>
  <c r="C2904" i="2"/>
  <c r="N2903" i="2"/>
  <c r="L2903" i="2"/>
  <c r="M2903" i="2" s="1"/>
  <c r="K2903" i="2"/>
  <c r="J2903" i="2"/>
  <c r="C2903" i="2"/>
  <c r="N2902" i="2"/>
  <c r="M2902" i="2"/>
  <c r="L2902" i="2"/>
  <c r="K2902" i="2"/>
  <c r="J2902" i="2"/>
  <c r="C2902" i="2"/>
  <c r="N2901" i="2"/>
  <c r="L2901" i="2"/>
  <c r="M2901" i="2" s="1"/>
  <c r="K2901" i="2"/>
  <c r="J2901" i="2"/>
  <c r="C2901" i="2"/>
  <c r="N2900" i="2"/>
  <c r="L2900" i="2"/>
  <c r="M2900" i="2" s="1"/>
  <c r="K2900" i="2"/>
  <c r="J2900" i="2"/>
  <c r="C2900" i="2"/>
  <c r="N2899" i="2"/>
  <c r="L2899" i="2"/>
  <c r="M2899" i="2" s="1"/>
  <c r="K2899" i="2"/>
  <c r="J2899" i="2"/>
  <c r="C2899" i="2"/>
  <c r="N2898" i="2"/>
  <c r="L2898" i="2"/>
  <c r="M2898" i="2" s="1"/>
  <c r="K2898" i="2"/>
  <c r="J2898" i="2"/>
  <c r="C2898" i="2"/>
  <c r="N2897" i="2"/>
  <c r="L2897" i="2"/>
  <c r="M2897" i="2" s="1"/>
  <c r="K2897" i="2"/>
  <c r="J2897" i="2"/>
  <c r="C2897" i="2"/>
  <c r="N2896" i="2"/>
  <c r="L2896" i="2"/>
  <c r="M2896" i="2" s="1"/>
  <c r="K2896" i="2"/>
  <c r="J2896" i="2"/>
  <c r="C2896" i="2"/>
  <c r="N2895" i="2"/>
  <c r="L2895" i="2"/>
  <c r="M2895" i="2" s="1"/>
  <c r="K2895" i="2"/>
  <c r="J2895" i="2"/>
  <c r="C2895" i="2"/>
  <c r="N2894" i="2"/>
  <c r="L2894" i="2"/>
  <c r="M2894" i="2" s="1"/>
  <c r="K2894" i="2"/>
  <c r="J2894" i="2"/>
  <c r="C2894" i="2"/>
  <c r="N2893" i="2"/>
  <c r="L2893" i="2"/>
  <c r="M2893" i="2" s="1"/>
  <c r="K2893" i="2"/>
  <c r="J2893" i="2"/>
  <c r="C2893" i="2"/>
  <c r="N2892" i="2"/>
  <c r="L2892" i="2"/>
  <c r="M2892" i="2" s="1"/>
  <c r="K2892" i="2"/>
  <c r="J2892" i="2"/>
  <c r="C2892" i="2"/>
  <c r="N2891" i="2"/>
  <c r="L2891" i="2"/>
  <c r="M2891" i="2" s="1"/>
  <c r="K2891" i="2"/>
  <c r="J2891" i="2"/>
  <c r="C2891" i="2"/>
  <c r="N2890" i="2"/>
  <c r="L2890" i="2"/>
  <c r="M2890" i="2" s="1"/>
  <c r="K2890" i="2"/>
  <c r="J2890" i="2"/>
  <c r="C2890" i="2"/>
  <c r="N2889" i="2"/>
  <c r="M2889" i="2"/>
  <c r="L2889" i="2"/>
  <c r="K2889" i="2"/>
  <c r="J2889" i="2"/>
  <c r="C2889" i="2"/>
  <c r="N2888" i="2"/>
  <c r="L2888" i="2"/>
  <c r="M2888" i="2" s="1"/>
  <c r="K2888" i="2"/>
  <c r="J2888" i="2"/>
  <c r="C2888" i="2"/>
  <c r="N2887" i="2"/>
  <c r="L2887" i="2"/>
  <c r="M2887" i="2" s="1"/>
  <c r="K2887" i="2"/>
  <c r="J2887" i="2"/>
  <c r="C2887" i="2"/>
  <c r="N2886" i="2"/>
  <c r="M2886" i="2"/>
  <c r="L2886" i="2"/>
  <c r="K2886" i="2"/>
  <c r="J2886" i="2"/>
  <c r="C2886" i="2"/>
  <c r="N2885" i="2"/>
  <c r="M2885" i="2"/>
  <c r="L2885" i="2"/>
  <c r="K2885" i="2"/>
  <c r="J2885" i="2"/>
  <c r="C2885" i="2"/>
  <c r="N2884" i="2"/>
  <c r="L2884" i="2"/>
  <c r="M2884" i="2" s="1"/>
  <c r="K2884" i="2"/>
  <c r="J2884" i="2"/>
  <c r="C2884" i="2"/>
  <c r="N2883" i="2"/>
  <c r="L2883" i="2"/>
  <c r="M2883" i="2" s="1"/>
  <c r="K2883" i="2"/>
  <c r="J2883" i="2"/>
  <c r="C2883" i="2"/>
  <c r="N2882" i="2"/>
  <c r="M2882" i="2"/>
  <c r="L2882" i="2"/>
  <c r="K2882" i="2"/>
  <c r="J2882" i="2"/>
  <c r="C2882" i="2"/>
  <c r="N2881" i="2"/>
  <c r="L2881" i="2"/>
  <c r="M2881" i="2" s="1"/>
  <c r="K2881" i="2"/>
  <c r="J2881" i="2"/>
  <c r="C2881" i="2"/>
  <c r="N2880" i="2"/>
  <c r="L2880" i="2"/>
  <c r="M2880" i="2" s="1"/>
  <c r="K2880" i="2"/>
  <c r="J2880" i="2"/>
  <c r="C2880" i="2"/>
  <c r="N2879" i="2"/>
  <c r="L2879" i="2"/>
  <c r="M2879" i="2" s="1"/>
  <c r="K2879" i="2"/>
  <c r="J2879" i="2"/>
  <c r="C2879" i="2"/>
  <c r="N2878" i="2"/>
  <c r="L2878" i="2"/>
  <c r="M2878" i="2" s="1"/>
  <c r="K2878" i="2"/>
  <c r="J2878" i="2"/>
  <c r="C2878" i="2"/>
  <c r="N2877" i="2"/>
  <c r="L2877" i="2"/>
  <c r="M2877" i="2" s="1"/>
  <c r="K2877" i="2"/>
  <c r="J2877" i="2"/>
  <c r="C2877" i="2"/>
  <c r="N2876" i="2"/>
  <c r="L2876" i="2"/>
  <c r="M2876" i="2" s="1"/>
  <c r="K2876" i="2"/>
  <c r="J2876" i="2"/>
  <c r="C2876" i="2"/>
  <c r="N2875" i="2"/>
  <c r="L2875" i="2"/>
  <c r="M2875" i="2" s="1"/>
  <c r="K2875" i="2"/>
  <c r="J2875" i="2"/>
  <c r="C2875" i="2"/>
  <c r="N2874" i="2"/>
  <c r="L2874" i="2"/>
  <c r="M2874" i="2" s="1"/>
  <c r="K2874" i="2"/>
  <c r="J2874" i="2"/>
  <c r="C2874" i="2"/>
  <c r="N2873" i="2"/>
  <c r="M2873" i="2"/>
  <c r="L2873" i="2"/>
  <c r="K2873" i="2"/>
  <c r="J2873" i="2"/>
  <c r="C2873" i="2"/>
  <c r="N2872" i="2"/>
  <c r="L2872" i="2"/>
  <c r="M2872" i="2" s="1"/>
  <c r="K2872" i="2"/>
  <c r="J2872" i="2"/>
  <c r="C2872" i="2"/>
  <c r="N2871" i="2"/>
  <c r="L2871" i="2"/>
  <c r="M2871" i="2" s="1"/>
  <c r="K2871" i="2"/>
  <c r="J2871" i="2"/>
  <c r="C2871" i="2"/>
  <c r="N2870" i="2"/>
  <c r="M2870" i="2"/>
  <c r="L2870" i="2"/>
  <c r="K2870" i="2"/>
  <c r="J2870" i="2"/>
  <c r="C2870" i="2"/>
  <c r="N2869" i="2"/>
  <c r="L2869" i="2"/>
  <c r="M2869" i="2" s="1"/>
  <c r="K2869" i="2"/>
  <c r="J2869" i="2"/>
  <c r="C2869" i="2"/>
  <c r="N2868" i="2"/>
  <c r="L2868" i="2"/>
  <c r="M2868" i="2" s="1"/>
  <c r="K2868" i="2"/>
  <c r="J2868" i="2"/>
  <c r="C2868" i="2"/>
  <c r="N2867" i="2"/>
  <c r="L2867" i="2"/>
  <c r="M2867" i="2" s="1"/>
  <c r="K2867" i="2"/>
  <c r="J2867" i="2"/>
  <c r="C2867" i="2"/>
  <c r="N2866" i="2"/>
  <c r="L2866" i="2"/>
  <c r="M2866" i="2" s="1"/>
  <c r="K2866" i="2"/>
  <c r="J2866" i="2"/>
  <c r="C2866" i="2"/>
  <c r="N2865" i="2"/>
  <c r="L2865" i="2"/>
  <c r="M2865" i="2" s="1"/>
  <c r="K2865" i="2"/>
  <c r="J2865" i="2"/>
  <c r="C2865" i="2"/>
  <c r="N2864" i="2"/>
  <c r="L2864" i="2"/>
  <c r="M2864" i="2" s="1"/>
  <c r="K2864" i="2"/>
  <c r="J2864" i="2"/>
  <c r="C2864" i="2"/>
  <c r="N2863" i="2"/>
  <c r="L2863" i="2"/>
  <c r="M2863" i="2" s="1"/>
  <c r="K2863" i="2"/>
  <c r="J2863" i="2"/>
  <c r="C2863" i="2"/>
  <c r="N2862" i="2"/>
  <c r="L2862" i="2"/>
  <c r="M2862" i="2" s="1"/>
  <c r="K2862" i="2"/>
  <c r="J2862" i="2"/>
  <c r="C2862" i="2"/>
  <c r="N2861" i="2"/>
  <c r="L2861" i="2"/>
  <c r="M2861" i="2" s="1"/>
  <c r="K2861" i="2"/>
  <c r="J2861" i="2"/>
  <c r="C2861" i="2"/>
  <c r="N2860" i="2"/>
  <c r="L2860" i="2"/>
  <c r="M2860" i="2" s="1"/>
  <c r="K2860" i="2"/>
  <c r="J2860" i="2"/>
  <c r="C2860" i="2"/>
  <c r="N2859" i="2"/>
  <c r="L2859" i="2"/>
  <c r="M2859" i="2" s="1"/>
  <c r="K2859" i="2"/>
  <c r="J2859" i="2"/>
  <c r="C2859" i="2"/>
  <c r="N2858" i="2"/>
  <c r="L2858" i="2"/>
  <c r="M2858" i="2" s="1"/>
  <c r="K2858" i="2"/>
  <c r="J2858" i="2"/>
  <c r="C2858" i="2"/>
  <c r="N2857" i="2"/>
  <c r="M2857" i="2"/>
  <c r="L2857" i="2"/>
  <c r="K2857" i="2"/>
  <c r="J2857" i="2"/>
  <c r="C2857" i="2"/>
  <c r="N2856" i="2"/>
  <c r="L2856" i="2"/>
  <c r="M2856" i="2" s="1"/>
  <c r="K2856" i="2"/>
  <c r="J2856" i="2"/>
  <c r="C2856" i="2"/>
  <c r="N2855" i="2"/>
  <c r="L2855" i="2"/>
  <c r="M2855" i="2" s="1"/>
  <c r="K2855" i="2"/>
  <c r="J2855" i="2"/>
  <c r="C2855" i="2"/>
  <c r="N2854" i="2"/>
  <c r="M2854" i="2"/>
  <c r="L2854" i="2"/>
  <c r="K2854" i="2"/>
  <c r="J2854" i="2"/>
  <c r="C2854" i="2"/>
  <c r="N2853" i="2"/>
  <c r="M2853" i="2"/>
  <c r="L2853" i="2"/>
  <c r="K2853" i="2"/>
  <c r="J2853" i="2"/>
  <c r="C2853" i="2"/>
  <c r="N2852" i="2"/>
  <c r="L2852" i="2"/>
  <c r="M2852" i="2" s="1"/>
  <c r="K2852" i="2"/>
  <c r="J2852" i="2"/>
  <c r="C2852" i="2"/>
  <c r="N2851" i="2"/>
  <c r="L2851" i="2"/>
  <c r="M2851" i="2" s="1"/>
  <c r="K2851" i="2"/>
  <c r="J2851" i="2"/>
  <c r="C2851" i="2"/>
  <c r="N2850" i="2"/>
  <c r="M2850" i="2"/>
  <c r="L2850" i="2"/>
  <c r="K2850" i="2"/>
  <c r="J2850" i="2"/>
  <c r="C2850" i="2"/>
  <c r="N2849" i="2"/>
  <c r="L2849" i="2"/>
  <c r="M2849" i="2" s="1"/>
  <c r="K2849" i="2"/>
  <c r="J2849" i="2"/>
  <c r="C2849" i="2"/>
  <c r="N2848" i="2"/>
  <c r="L2848" i="2"/>
  <c r="M2848" i="2" s="1"/>
  <c r="K2848" i="2"/>
  <c r="J2848" i="2"/>
  <c r="C2848" i="2"/>
  <c r="N2847" i="2"/>
  <c r="L2847" i="2"/>
  <c r="M2847" i="2" s="1"/>
  <c r="K2847" i="2"/>
  <c r="J2847" i="2"/>
  <c r="C2847" i="2"/>
  <c r="N2846" i="2"/>
  <c r="L2846" i="2"/>
  <c r="M2846" i="2" s="1"/>
  <c r="K2846" i="2"/>
  <c r="J2846" i="2"/>
  <c r="C2846" i="2"/>
  <c r="N2845" i="2"/>
  <c r="L2845" i="2"/>
  <c r="M2845" i="2" s="1"/>
  <c r="K2845" i="2"/>
  <c r="J2845" i="2"/>
  <c r="C2845" i="2"/>
  <c r="N2844" i="2"/>
  <c r="L2844" i="2"/>
  <c r="M2844" i="2" s="1"/>
  <c r="K2844" i="2"/>
  <c r="J2844" i="2"/>
  <c r="C2844" i="2"/>
  <c r="N2843" i="2"/>
  <c r="L2843" i="2"/>
  <c r="M2843" i="2" s="1"/>
  <c r="K2843" i="2"/>
  <c r="J2843" i="2"/>
  <c r="C2843" i="2"/>
  <c r="N2842" i="2"/>
  <c r="L2842" i="2"/>
  <c r="M2842" i="2" s="1"/>
  <c r="K2842" i="2"/>
  <c r="J2842" i="2"/>
  <c r="C2842" i="2"/>
  <c r="N2841" i="2"/>
  <c r="M2841" i="2"/>
  <c r="L2841" i="2"/>
  <c r="K2841" i="2"/>
  <c r="J2841" i="2"/>
  <c r="C2841" i="2"/>
  <c r="N2840" i="2"/>
  <c r="L2840" i="2"/>
  <c r="M2840" i="2" s="1"/>
  <c r="K2840" i="2"/>
  <c r="J2840" i="2"/>
  <c r="C2840" i="2"/>
  <c r="N2839" i="2"/>
  <c r="L2839" i="2"/>
  <c r="M2839" i="2" s="1"/>
  <c r="K2839" i="2"/>
  <c r="J2839" i="2"/>
  <c r="C2839" i="2"/>
  <c r="N2838" i="2"/>
  <c r="M2838" i="2"/>
  <c r="L2838" i="2"/>
  <c r="K2838" i="2"/>
  <c r="J2838" i="2"/>
  <c r="C2838" i="2"/>
  <c r="N2837" i="2"/>
  <c r="L2837" i="2"/>
  <c r="M2837" i="2" s="1"/>
  <c r="K2837" i="2"/>
  <c r="J2837" i="2"/>
  <c r="C2837" i="2"/>
  <c r="N2836" i="2"/>
  <c r="L2836" i="2"/>
  <c r="M2836" i="2" s="1"/>
  <c r="K2836" i="2"/>
  <c r="J2836" i="2"/>
  <c r="C2836" i="2"/>
  <c r="N2835" i="2"/>
  <c r="L2835" i="2"/>
  <c r="M2835" i="2" s="1"/>
  <c r="K2835" i="2"/>
  <c r="J2835" i="2"/>
  <c r="C2835" i="2"/>
  <c r="N2834" i="2"/>
  <c r="L2834" i="2"/>
  <c r="M2834" i="2" s="1"/>
  <c r="K2834" i="2"/>
  <c r="J2834" i="2"/>
  <c r="C2834" i="2"/>
  <c r="N2833" i="2"/>
  <c r="L2833" i="2"/>
  <c r="M2833" i="2" s="1"/>
  <c r="K2833" i="2"/>
  <c r="J2833" i="2"/>
  <c r="C2833" i="2"/>
  <c r="N2832" i="2"/>
  <c r="L2832" i="2"/>
  <c r="M2832" i="2" s="1"/>
  <c r="K2832" i="2"/>
  <c r="J2832" i="2"/>
  <c r="C2832" i="2"/>
  <c r="N2831" i="2"/>
  <c r="L2831" i="2"/>
  <c r="M2831" i="2" s="1"/>
  <c r="K2831" i="2"/>
  <c r="J2831" i="2"/>
  <c r="C2831" i="2"/>
  <c r="N2830" i="2"/>
  <c r="L2830" i="2"/>
  <c r="M2830" i="2" s="1"/>
  <c r="K2830" i="2"/>
  <c r="J2830" i="2"/>
  <c r="C2830" i="2"/>
  <c r="N2829" i="2"/>
  <c r="L2829" i="2"/>
  <c r="M2829" i="2" s="1"/>
  <c r="K2829" i="2"/>
  <c r="J2829" i="2"/>
  <c r="C2829" i="2"/>
  <c r="N2828" i="2"/>
  <c r="L2828" i="2"/>
  <c r="M2828" i="2" s="1"/>
  <c r="K2828" i="2"/>
  <c r="J2828" i="2"/>
  <c r="C2828" i="2"/>
  <c r="N2827" i="2"/>
  <c r="L2827" i="2"/>
  <c r="M2827" i="2" s="1"/>
  <c r="K2827" i="2"/>
  <c r="J2827" i="2"/>
  <c r="C2827" i="2"/>
  <c r="N2826" i="2"/>
  <c r="L2826" i="2"/>
  <c r="M2826" i="2" s="1"/>
  <c r="K2826" i="2"/>
  <c r="J2826" i="2"/>
  <c r="C2826" i="2"/>
  <c r="N2825" i="2"/>
  <c r="M2825" i="2"/>
  <c r="L2825" i="2"/>
  <c r="K2825" i="2"/>
  <c r="J2825" i="2"/>
  <c r="C2825" i="2"/>
  <c r="N2824" i="2"/>
  <c r="L2824" i="2"/>
  <c r="M2824" i="2" s="1"/>
  <c r="K2824" i="2"/>
  <c r="J2824" i="2"/>
  <c r="C2824" i="2"/>
  <c r="N2823" i="2"/>
  <c r="L2823" i="2"/>
  <c r="M2823" i="2" s="1"/>
  <c r="K2823" i="2"/>
  <c r="J2823" i="2"/>
  <c r="C2823" i="2"/>
  <c r="N2822" i="2"/>
  <c r="M2822" i="2"/>
  <c r="L2822" i="2"/>
  <c r="K2822" i="2"/>
  <c r="J2822" i="2"/>
  <c r="C2822" i="2"/>
  <c r="N2821" i="2"/>
  <c r="M2821" i="2"/>
  <c r="L2821" i="2"/>
  <c r="K2821" i="2"/>
  <c r="J2821" i="2"/>
  <c r="C2821" i="2"/>
  <c r="N2820" i="2"/>
  <c r="L2820" i="2"/>
  <c r="M2820" i="2" s="1"/>
  <c r="K2820" i="2"/>
  <c r="J2820" i="2"/>
  <c r="C2820" i="2"/>
  <c r="N2819" i="2"/>
  <c r="L2819" i="2"/>
  <c r="M2819" i="2" s="1"/>
  <c r="K2819" i="2"/>
  <c r="J2819" i="2"/>
  <c r="C2819" i="2"/>
  <c r="N2818" i="2"/>
  <c r="M2818" i="2"/>
  <c r="L2818" i="2"/>
  <c r="K2818" i="2"/>
  <c r="J2818" i="2"/>
  <c r="C2818" i="2"/>
  <c r="N2817" i="2"/>
  <c r="L2817" i="2"/>
  <c r="M2817" i="2" s="1"/>
  <c r="K2817" i="2"/>
  <c r="J2817" i="2"/>
  <c r="C2817" i="2"/>
  <c r="N2816" i="2"/>
  <c r="L2816" i="2"/>
  <c r="M2816" i="2" s="1"/>
  <c r="K2816" i="2"/>
  <c r="J2816" i="2"/>
  <c r="C2816" i="2"/>
  <c r="N2815" i="2"/>
  <c r="L2815" i="2"/>
  <c r="M2815" i="2" s="1"/>
  <c r="K2815" i="2"/>
  <c r="J2815" i="2"/>
  <c r="C2815" i="2"/>
  <c r="N2814" i="2"/>
  <c r="L2814" i="2"/>
  <c r="M2814" i="2" s="1"/>
  <c r="K2814" i="2"/>
  <c r="J2814" i="2"/>
  <c r="C2814" i="2"/>
  <c r="N2813" i="2"/>
  <c r="L2813" i="2"/>
  <c r="M2813" i="2" s="1"/>
  <c r="K2813" i="2"/>
  <c r="J2813" i="2"/>
  <c r="C2813" i="2"/>
  <c r="N2812" i="2"/>
  <c r="L2812" i="2"/>
  <c r="M2812" i="2" s="1"/>
  <c r="K2812" i="2"/>
  <c r="J2812" i="2"/>
  <c r="C2812" i="2"/>
  <c r="N2811" i="2"/>
  <c r="L2811" i="2"/>
  <c r="M2811" i="2" s="1"/>
  <c r="K2811" i="2"/>
  <c r="J2811" i="2"/>
  <c r="C2811" i="2"/>
  <c r="Y2811" i="2" s="1" a="1"/>
  <c r="Y2811" i="2" s="1"/>
  <c r="Y2810" i="2" a="1"/>
  <c r="Y2810" i="2" s="1"/>
  <c r="X2810" i="2" a="1"/>
  <c r="X2810" i="2" s="1"/>
  <c r="N2810" i="2"/>
  <c r="M2810" i="2"/>
  <c r="L2810" i="2"/>
  <c r="K2810" i="2"/>
  <c r="J2810" i="2"/>
  <c r="C2810" i="2"/>
  <c r="N2809" i="2"/>
  <c r="M2809" i="2"/>
  <c r="L2809" i="2"/>
  <c r="K2809" i="2"/>
  <c r="J2809" i="2"/>
  <c r="C2809" i="2"/>
  <c r="N2808" i="2"/>
  <c r="L2808" i="2"/>
  <c r="M2808" i="2" s="1"/>
  <c r="K2808" i="2"/>
  <c r="J2808" i="2"/>
  <c r="C2808" i="2"/>
  <c r="N2807" i="2"/>
  <c r="L2807" i="2"/>
  <c r="M2807" i="2" s="1"/>
  <c r="K2807" i="2"/>
  <c r="J2807" i="2"/>
  <c r="C2807" i="2"/>
  <c r="N2806" i="2"/>
  <c r="M2806" i="2"/>
  <c r="L2806" i="2"/>
  <c r="K2806" i="2"/>
  <c r="J2806" i="2"/>
  <c r="C2806" i="2"/>
  <c r="N2805" i="2"/>
  <c r="M2805" i="2"/>
  <c r="L2805" i="2"/>
  <c r="K2805" i="2"/>
  <c r="J2805" i="2"/>
  <c r="C2805" i="2"/>
  <c r="N2804" i="2"/>
  <c r="L2804" i="2"/>
  <c r="M2804" i="2" s="1"/>
  <c r="K2804" i="2"/>
  <c r="J2804" i="2"/>
  <c r="C2804" i="2"/>
  <c r="N2803" i="2"/>
  <c r="L2803" i="2"/>
  <c r="M2803" i="2" s="1"/>
  <c r="K2803" i="2"/>
  <c r="J2803" i="2"/>
  <c r="C2803" i="2"/>
  <c r="N2802" i="2"/>
  <c r="M2802" i="2"/>
  <c r="L2802" i="2"/>
  <c r="K2802" i="2"/>
  <c r="J2802" i="2"/>
  <c r="C2802" i="2"/>
  <c r="N2801" i="2"/>
  <c r="M2801" i="2"/>
  <c r="L2801" i="2"/>
  <c r="K2801" i="2"/>
  <c r="J2801" i="2"/>
  <c r="C2801" i="2"/>
  <c r="N2800" i="2"/>
  <c r="L2800" i="2"/>
  <c r="M2800" i="2" s="1"/>
  <c r="K2800" i="2"/>
  <c r="J2800" i="2"/>
  <c r="C2800" i="2"/>
  <c r="N2799" i="2"/>
  <c r="L2799" i="2"/>
  <c r="M2799" i="2" s="1"/>
  <c r="K2799" i="2"/>
  <c r="J2799" i="2"/>
  <c r="C2799" i="2"/>
  <c r="N2798" i="2"/>
  <c r="M2798" i="2"/>
  <c r="L2798" i="2"/>
  <c r="K2798" i="2"/>
  <c r="J2798" i="2"/>
  <c r="C2798" i="2"/>
  <c r="N2797" i="2"/>
  <c r="M2797" i="2"/>
  <c r="L2797" i="2"/>
  <c r="K2797" i="2"/>
  <c r="J2797" i="2"/>
  <c r="C2797" i="2"/>
  <c r="N2796" i="2"/>
  <c r="L2796" i="2"/>
  <c r="M2796" i="2" s="1"/>
  <c r="K2796" i="2"/>
  <c r="J2796" i="2"/>
  <c r="C2796" i="2"/>
  <c r="N2795" i="2"/>
  <c r="L2795" i="2"/>
  <c r="M2795" i="2" s="1"/>
  <c r="K2795" i="2"/>
  <c r="J2795" i="2"/>
  <c r="C2795" i="2"/>
  <c r="N2794" i="2"/>
  <c r="M2794" i="2"/>
  <c r="L2794" i="2"/>
  <c r="K2794" i="2"/>
  <c r="J2794" i="2"/>
  <c r="C2794" i="2"/>
  <c r="N2793" i="2"/>
  <c r="M2793" i="2"/>
  <c r="L2793" i="2"/>
  <c r="K2793" i="2"/>
  <c r="J2793" i="2"/>
  <c r="C2793" i="2"/>
  <c r="N2792" i="2"/>
  <c r="L2792" i="2"/>
  <c r="M2792" i="2" s="1"/>
  <c r="K2792" i="2"/>
  <c r="J2792" i="2"/>
  <c r="C2792" i="2"/>
  <c r="N2791" i="2"/>
  <c r="L2791" i="2"/>
  <c r="M2791" i="2" s="1"/>
  <c r="K2791" i="2"/>
  <c r="J2791" i="2"/>
  <c r="C2791" i="2"/>
  <c r="N2790" i="2"/>
  <c r="M2790" i="2"/>
  <c r="L2790" i="2"/>
  <c r="K2790" i="2"/>
  <c r="J2790" i="2"/>
  <c r="C2790" i="2"/>
  <c r="N2789" i="2"/>
  <c r="M2789" i="2"/>
  <c r="L2789" i="2"/>
  <c r="K2789" i="2"/>
  <c r="J2789" i="2"/>
  <c r="C2789" i="2"/>
  <c r="N2788" i="2"/>
  <c r="L2788" i="2"/>
  <c r="M2788" i="2" s="1"/>
  <c r="K2788" i="2"/>
  <c r="J2788" i="2"/>
  <c r="C2788" i="2"/>
  <c r="N2787" i="2"/>
  <c r="L2787" i="2"/>
  <c r="M2787" i="2" s="1"/>
  <c r="K2787" i="2"/>
  <c r="J2787" i="2"/>
  <c r="C2787" i="2"/>
  <c r="N2786" i="2"/>
  <c r="M2786" i="2"/>
  <c r="L2786" i="2"/>
  <c r="K2786" i="2"/>
  <c r="J2786" i="2"/>
  <c r="C2786" i="2"/>
  <c r="N2785" i="2"/>
  <c r="M2785" i="2"/>
  <c r="L2785" i="2"/>
  <c r="K2785" i="2"/>
  <c r="J2785" i="2"/>
  <c r="C2785" i="2"/>
  <c r="N2784" i="2"/>
  <c r="L2784" i="2"/>
  <c r="M2784" i="2" s="1"/>
  <c r="K2784" i="2"/>
  <c r="J2784" i="2"/>
  <c r="C2784" i="2"/>
  <c r="N2783" i="2"/>
  <c r="L2783" i="2"/>
  <c r="M2783" i="2" s="1"/>
  <c r="K2783" i="2"/>
  <c r="J2783" i="2"/>
  <c r="C2783" i="2"/>
  <c r="N2782" i="2"/>
  <c r="M2782" i="2"/>
  <c r="L2782" i="2"/>
  <c r="K2782" i="2"/>
  <c r="J2782" i="2"/>
  <c r="C2782" i="2"/>
  <c r="N2781" i="2"/>
  <c r="M2781" i="2"/>
  <c r="L2781" i="2"/>
  <c r="K2781" i="2"/>
  <c r="J2781" i="2"/>
  <c r="C2781" i="2"/>
  <c r="N2780" i="2"/>
  <c r="L2780" i="2"/>
  <c r="M2780" i="2" s="1"/>
  <c r="K2780" i="2"/>
  <c r="J2780" i="2"/>
  <c r="C2780" i="2"/>
  <c r="N2779" i="2"/>
  <c r="L2779" i="2"/>
  <c r="M2779" i="2" s="1"/>
  <c r="K2779" i="2"/>
  <c r="J2779" i="2"/>
  <c r="C2779" i="2"/>
  <c r="N2778" i="2"/>
  <c r="M2778" i="2"/>
  <c r="L2778" i="2"/>
  <c r="K2778" i="2"/>
  <c r="J2778" i="2"/>
  <c r="C2778" i="2"/>
  <c r="N2777" i="2"/>
  <c r="M2777" i="2"/>
  <c r="L2777" i="2"/>
  <c r="K2777" i="2"/>
  <c r="J2777" i="2"/>
  <c r="C2777" i="2"/>
  <c r="N2776" i="2"/>
  <c r="L2776" i="2"/>
  <c r="M2776" i="2" s="1"/>
  <c r="K2776" i="2"/>
  <c r="J2776" i="2"/>
  <c r="C2776" i="2"/>
  <c r="N2775" i="2"/>
  <c r="L2775" i="2"/>
  <c r="M2775" i="2" s="1"/>
  <c r="K2775" i="2"/>
  <c r="J2775" i="2"/>
  <c r="C2775" i="2"/>
  <c r="N2774" i="2"/>
  <c r="M2774" i="2"/>
  <c r="L2774" i="2"/>
  <c r="K2774" i="2"/>
  <c r="J2774" i="2"/>
  <c r="C2774" i="2"/>
  <c r="N2773" i="2"/>
  <c r="M2773" i="2"/>
  <c r="L2773" i="2"/>
  <c r="K2773" i="2"/>
  <c r="J2773" i="2"/>
  <c r="C2773" i="2"/>
  <c r="N2772" i="2"/>
  <c r="L2772" i="2"/>
  <c r="M2772" i="2" s="1"/>
  <c r="K2772" i="2"/>
  <c r="J2772" i="2"/>
  <c r="C2772" i="2"/>
  <c r="N2771" i="2"/>
  <c r="L2771" i="2"/>
  <c r="M2771" i="2" s="1"/>
  <c r="K2771" i="2"/>
  <c r="J2771" i="2"/>
  <c r="C2771" i="2"/>
  <c r="N2770" i="2"/>
  <c r="M2770" i="2"/>
  <c r="L2770" i="2"/>
  <c r="K2770" i="2"/>
  <c r="J2770" i="2"/>
  <c r="C2770" i="2"/>
  <c r="N2769" i="2"/>
  <c r="M2769" i="2"/>
  <c r="L2769" i="2"/>
  <c r="K2769" i="2"/>
  <c r="J2769" i="2"/>
  <c r="C2769" i="2"/>
  <c r="N2768" i="2"/>
  <c r="L2768" i="2"/>
  <c r="M2768" i="2" s="1"/>
  <c r="K2768" i="2"/>
  <c r="J2768" i="2"/>
  <c r="C2768" i="2"/>
  <c r="N2767" i="2"/>
  <c r="L2767" i="2"/>
  <c r="M2767" i="2" s="1"/>
  <c r="K2767" i="2"/>
  <c r="J2767" i="2"/>
  <c r="C2767" i="2"/>
  <c r="N2766" i="2"/>
  <c r="M2766" i="2"/>
  <c r="L2766" i="2"/>
  <c r="K2766" i="2"/>
  <c r="J2766" i="2"/>
  <c r="C2766" i="2"/>
  <c r="N2765" i="2"/>
  <c r="M2765" i="2"/>
  <c r="L2765" i="2"/>
  <c r="K2765" i="2"/>
  <c r="J2765" i="2"/>
  <c r="C2765" i="2"/>
  <c r="N2764" i="2"/>
  <c r="L2764" i="2"/>
  <c r="M2764" i="2" s="1"/>
  <c r="K2764" i="2"/>
  <c r="J2764" i="2"/>
  <c r="C2764" i="2"/>
  <c r="N2763" i="2"/>
  <c r="L2763" i="2"/>
  <c r="M2763" i="2" s="1"/>
  <c r="K2763" i="2"/>
  <c r="J2763" i="2"/>
  <c r="C2763" i="2"/>
  <c r="N2762" i="2"/>
  <c r="M2762" i="2"/>
  <c r="L2762" i="2"/>
  <c r="K2762" i="2"/>
  <c r="J2762" i="2"/>
  <c r="C2762" i="2"/>
  <c r="N2761" i="2"/>
  <c r="M2761" i="2"/>
  <c r="L2761" i="2"/>
  <c r="K2761" i="2"/>
  <c r="J2761" i="2"/>
  <c r="C2761" i="2"/>
  <c r="N2760" i="2"/>
  <c r="L2760" i="2"/>
  <c r="M2760" i="2" s="1"/>
  <c r="K2760" i="2"/>
  <c r="J2760" i="2"/>
  <c r="C2760" i="2"/>
  <c r="N2759" i="2"/>
  <c r="L2759" i="2"/>
  <c r="M2759" i="2" s="1"/>
  <c r="K2759" i="2"/>
  <c r="J2759" i="2"/>
  <c r="C2759" i="2"/>
  <c r="N2758" i="2"/>
  <c r="M2758" i="2"/>
  <c r="L2758" i="2"/>
  <c r="K2758" i="2"/>
  <c r="J2758" i="2"/>
  <c r="C2758" i="2"/>
  <c r="N2757" i="2"/>
  <c r="M2757" i="2"/>
  <c r="L2757" i="2"/>
  <c r="K2757" i="2"/>
  <c r="J2757" i="2"/>
  <c r="C2757" i="2"/>
  <c r="N2756" i="2"/>
  <c r="L2756" i="2"/>
  <c r="M2756" i="2" s="1"/>
  <c r="K2756" i="2"/>
  <c r="J2756" i="2"/>
  <c r="C2756" i="2"/>
  <c r="N2755" i="2"/>
  <c r="L2755" i="2"/>
  <c r="M2755" i="2" s="1"/>
  <c r="K2755" i="2"/>
  <c r="J2755" i="2"/>
  <c r="C2755" i="2"/>
  <c r="N2754" i="2"/>
  <c r="M2754" i="2"/>
  <c r="L2754" i="2"/>
  <c r="K2754" i="2"/>
  <c r="J2754" i="2"/>
  <c r="C2754" i="2"/>
  <c r="N2753" i="2"/>
  <c r="M2753" i="2"/>
  <c r="L2753" i="2"/>
  <c r="K2753" i="2"/>
  <c r="J2753" i="2"/>
  <c r="C2753" i="2"/>
  <c r="N2752" i="2"/>
  <c r="L2752" i="2"/>
  <c r="M2752" i="2" s="1"/>
  <c r="K2752" i="2"/>
  <c r="J2752" i="2"/>
  <c r="C2752" i="2"/>
  <c r="N2751" i="2"/>
  <c r="L2751" i="2"/>
  <c r="M2751" i="2" s="1"/>
  <c r="K2751" i="2"/>
  <c r="J2751" i="2"/>
  <c r="C2751" i="2"/>
  <c r="N2750" i="2"/>
  <c r="M2750" i="2"/>
  <c r="L2750" i="2"/>
  <c r="K2750" i="2"/>
  <c r="J2750" i="2"/>
  <c r="C2750" i="2"/>
  <c r="N2749" i="2"/>
  <c r="M2749" i="2"/>
  <c r="L2749" i="2"/>
  <c r="K2749" i="2"/>
  <c r="J2749" i="2"/>
  <c r="C2749" i="2"/>
  <c r="N2748" i="2"/>
  <c r="L2748" i="2"/>
  <c r="M2748" i="2" s="1"/>
  <c r="K2748" i="2"/>
  <c r="J2748" i="2"/>
  <c r="C2748" i="2"/>
  <c r="N2747" i="2"/>
  <c r="L2747" i="2"/>
  <c r="M2747" i="2" s="1"/>
  <c r="K2747" i="2"/>
  <c r="J2747" i="2"/>
  <c r="C2747" i="2"/>
  <c r="N2746" i="2"/>
  <c r="M2746" i="2"/>
  <c r="L2746" i="2"/>
  <c r="K2746" i="2"/>
  <c r="J2746" i="2"/>
  <c r="C2746" i="2"/>
  <c r="N2745" i="2"/>
  <c r="M2745" i="2"/>
  <c r="L2745" i="2"/>
  <c r="K2745" i="2"/>
  <c r="J2745" i="2"/>
  <c r="C2745" i="2"/>
  <c r="N2744" i="2"/>
  <c r="L2744" i="2"/>
  <c r="M2744" i="2" s="1"/>
  <c r="K2744" i="2"/>
  <c r="J2744" i="2"/>
  <c r="C2744" i="2"/>
  <c r="N2743" i="2"/>
  <c r="L2743" i="2"/>
  <c r="M2743" i="2" s="1"/>
  <c r="K2743" i="2"/>
  <c r="J2743" i="2"/>
  <c r="C2743" i="2"/>
  <c r="N2742" i="2"/>
  <c r="M2742" i="2"/>
  <c r="L2742" i="2"/>
  <c r="K2742" i="2"/>
  <c r="J2742" i="2"/>
  <c r="C2742" i="2"/>
  <c r="N2741" i="2"/>
  <c r="M2741" i="2"/>
  <c r="L2741" i="2"/>
  <c r="K2741" i="2"/>
  <c r="J2741" i="2"/>
  <c r="C2741" i="2"/>
  <c r="N2740" i="2"/>
  <c r="L2740" i="2"/>
  <c r="M2740" i="2" s="1"/>
  <c r="K2740" i="2"/>
  <c r="J2740" i="2"/>
  <c r="C2740" i="2"/>
  <c r="N2739" i="2"/>
  <c r="L2739" i="2"/>
  <c r="M2739" i="2" s="1"/>
  <c r="K2739" i="2"/>
  <c r="J2739" i="2"/>
  <c r="C2739" i="2"/>
  <c r="N2738" i="2"/>
  <c r="M2738" i="2"/>
  <c r="L2738" i="2"/>
  <c r="K2738" i="2"/>
  <c r="J2738" i="2"/>
  <c r="C2738" i="2"/>
  <c r="N2737" i="2"/>
  <c r="M2737" i="2"/>
  <c r="L2737" i="2"/>
  <c r="K2737" i="2"/>
  <c r="J2737" i="2"/>
  <c r="C2737" i="2"/>
  <c r="N2736" i="2"/>
  <c r="L2736" i="2"/>
  <c r="M2736" i="2" s="1"/>
  <c r="K2736" i="2"/>
  <c r="J2736" i="2"/>
  <c r="C2736" i="2"/>
  <c r="N2735" i="2"/>
  <c r="L2735" i="2"/>
  <c r="M2735" i="2" s="1"/>
  <c r="K2735" i="2"/>
  <c r="J2735" i="2"/>
  <c r="C2735" i="2"/>
  <c r="N2734" i="2"/>
  <c r="M2734" i="2"/>
  <c r="L2734" i="2"/>
  <c r="K2734" i="2"/>
  <c r="J2734" i="2"/>
  <c r="C2734" i="2"/>
  <c r="N2733" i="2"/>
  <c r="M2733" i="2"/>
  <c r="L2733" i="2"/>
  <c r="K2733" i="2"/>
  <c r="J2733" i="2"/>
  <c r="C2733" i="2"/>
  <c r="N2732" i="2"/>
  <c r="L2732" i="2"/>
  <c r="M2732" i="2" s="1"/>
  <c r="K2732" i="2"/>
  <c r="J2732" i="2"/>
  <c r="C2732" i="2"/>
  <c r="N2731" i="2"/>
  <c r="L2731" i="2"/>
  <c r="M2731" i="2" s="1"/>
  <c r="K2731" i="2"/>
  <c r="J2731" i="2"/>
  <c r="C2731" i="2"/>
  <c r="N2730" i="2"/>
  <c r="M2730" i="2"/>
  <c r="L2730" i="2"/>
  <c r="K2730" i="2"/>
  <c r="J2730" i="2"/>
  <c r="C2730" i="2"/>
  <c r="N2729" i="2"/>
  <c r="M2729" i="2"/>
  <c r="L2729" i="2"/>
  <c r="K2729" i="2"/>
  <c r="J2729" i="2"/>
  <c r="C2729" i="2"/>
  <c r="N2728" i="2"/>
  <c r="L2728" i="2"/>
  <c r="M2728" i="2" s="1"/>
  <c r="K2728" i="2"/>
  <c r="J2728" i="2"/>
  <c r="C2728" i="2"/>
  <c r="N2727" i="2"/>
  <c r="L2727" i="2"/>
  <c r="M2727" i="2" s="1"/>
  <c r="K2727" i="2"/>
  <c r="J2727" i="2"/>
  <c r="C2727" i="2"/>
  <c r="N2726" i="2"/>
  <c r="M2726" i="2"/>
  <c r="L2726" i="2"/>
  <c r="K2726" i="2"/>
  <c r="J2726" i="2"/>
  <c r="C2726" i="2"/>
  <c r="N2725" i="2"/>
  <c r="M2725" i="2"/>
  <c r="L2725" i="2"/>
  <c r="K2725" i="2"/>
  <c r="J2725" i="2"/>
  <c r="C2725" i="2"/>
  <c r="N2724" i="2"/>
  <c r="L2724" i="2"/>
  <c r="M2724" i="2" s="1"/>
  <c r="K2724" i="2"/>
  <c r="J2724" i="2"/>
  <c r="C2724" i="2"/>
  <c r="N2723" i="2"/>
  <c r="L2723" i="2"/>
  <c r="M2723" i="2" s="1"/>
  <c r="K2723" i="2"/>
  <c r="J2723" i="2"/>
  <c r="C2723" i="2"/>
  <c r="N2722" i="2"/>
  <c r="M2722" i="2"/>
  <c r="L2722" i="2"/>
  <c r="K2722" i="2"/>
  <c r="J2722" i="2"/>
  <c r="C2722" i="2"/>
  <c r="N2721" i="2"/>
  <c r="M2721" i="2"/>
  <c r="L2721" i="2"/>
  <c r="K2721" i="2"/>
  <c r="J2721" i="2"/>
  <c r="C2721" i="2"/>
  <c r="N2720" i="2"/>
  <c r="L2720" i="2"/>
  <c r="M2720" i="2" s="1"/>
  <c r="K2720" i="2"/>
  <c r="J2720" i="2"/>
  <c r="C2720" i="2"/>
  <c r="N2719" i="2"/>
  <c r="L2719" i="2"/>
  <c r="M2719" i="2" s="1"/>
  <c r="K2719" i="2"/>
  <c r="J2719" i="2"/>
  <c r="C2719" i="2"/>
  <c r="N2718" i="2"/>
  <c r="M2718" i="2"/>
  <c r="L2718" i="2"/>
  <c r="K2718" i="2"/>
  <c r="J2718" i="2"/>
  <c r="C2718" i="2"/>
  <c r="N2717" i="2"/>
  <c r="M2717" i="2"/>
  <c r="L2717" i="2"/>
  <c r="K2717" i="2"/>
  <c r="J2717" i="2"/>
  <c r="C2717" i="2"/>
  <c r="N2716" i="2"/>
  <c r="L2716" i="2"/>
  <c r="M2716" i="2" s="1"/>
  <c r="K2716" i="2"/>
  <c r="J2716" i="2"/>
  <c r="C2716" i="2"/>
  <c r="N2715" i="2"/>
  <c r="M2715" i="2"/>
  <c r="L2715" i="2"/>
  <c r="K2715" i="2"/>
  <c r="J2715" i="2"/>
  <c r="C2715" i="2"/>
  <c r="N2714" i="2"/>
  <c r="L2714" i="2"/>
  <c r="M2714" i="2" s="1"/>
  <c r="K2714" i="2"/>
  <c r="J2714" i="2"/>
  <c r="C2714" i="2"/>
  <c r="N2713" i="2"/>
  <c r="L2713" i="2"/>
  <c r="M2713" i="2" s="1"/>
  <c r="K2713" i="2"/>
  <c r="J2713" i="2"/>
  <c r="C2713" i="2"/>
  <c r="N2712" i="2"/>
  <c r="L2712" i="2"/>
  <c r="M2712" i="2" s="1"/>
  <c r="K2712" i="2"/>
  <c r="J2712" i="2"/>
  <c r="C2712" i="2"/>
  <c r="N2711" i="2"/>
  <c r="L2711" i="2"/>
  <c r="M2711" i="2" s="1"/>
  <c r="K2711" i="2"/>
  <c r="J2711" i="2"/>
  <c r="C2711" i="2"/>
  <c r="N2710" i="2"/>
  <c r="L2710" i="2"/>
  <c r="M2710" i="2" s="1"/>
  <c r="K2710" i="2"/>
  <c r="J2710" i="2"/>
  <c r="C2710" i="2"/>
  <c r="N2709" i="2"/>
  <c r="M2709" i="2"/>
  <c r="L2709" i="2"/>
  <c r="K2709" i="2"/>
  <c r="J2709" i="2"/>
  <c r="C2709" i="2"/>
  <c r="N2708" i="2"/>
  <c r="M2708" i="2"/>
  <c r="L2708" i="2"/>
  <c r="K2708" i="2"/>
  <c r="J2708" i="2"/>
  <c r="C2708" i="2"/>
  <c r="N2707" i="2"/>
  <c r="L2707" i="2"/>
  <c r="M2707" i="2" s="1"/>
  <c r="K2707" i="2"/>
  <c r="J2707" i="2"/>
  <c r="C2707" i="2"/>
  <c r="N2706" i="2"/>
  <c r="L2706" i="2"/>
  <c r="M2706" i="2" s="1"/>
  <c r="K2706" i="2"/>
  <c r="J2706" i="2"/>
  <c r="C2706" i="2"/>
  <c r="N2705" i="2"/>
  <c r="M2705" i="2"/>
  <c r="L2705" i="2"/>
  <c r="K2705" i="2"/>
  <c r="J2705" i="2"/>
  <c r="C2705" i="2"/>
  <c r="N2704" i="2"/>
  <c r="L2704" i="2"/>
  <c r="M2704" i="2" s="1"/>
  <c r="K2704" i="2"/>
  <c r="J2704" i="2"/>
  <c r="C2704" i="2"/>
  <c r="N2703" i="2"/>
  <c r="L2703" i="2"/>
  <c r="M2703" i="2" s="1"/>
  <c r="K2703" i="2"/>
  <c r="J2703" i="2"/>
  <c r="C2703" i="2"/>
  <c r="N2702" i="2"/>
  <c r="M2702" i="2"/>
  <c r="L2702" i="2"/>
  <c r="K2702" i="2"/>
  <c r="J2702" i="2"/>
  <c r="C2702" i="2"/>
  <c r="N2701" i="2"/>
  <c r="M2701" i="2"/>
  <c r="L2701" i="2"/>
  <c r="K2701" i="2"/>
  <c r="J2701" i="2"/>
  <c r="C2701" i="2"/>
  <c r="N2700" i="2"/>
  <c r="L2700" i="2"/>
  <c r="M2700" i="2" s="1"/>
  <c r="K2700" i="2"/>
  <c r="J2700" i="2"/>
  <c r="C2700" i="2"/>
  <c r="N2699" i="2"/>
  <c r="L2699" i="2"/>
  <c r="M2699" i="2" s="1"/>
  <c r="K2699" i="2"/>
  <c r="J2699" i="2"/>
  <c r="C2699" i="2"/>
  <c r="N2698" i="2"/>
  <c r="L2698" i="2"/>
  <c r="M2698" i="2" s="1"/>
  <c r="K2698" i="2"/>
  <c r="J2698" i="2"/>
  <c r="C2698" i="2"/>
  <c r="N2697" i="2"/>
  <c r="M2697" i="2"/>
  <c r="L2697" i="2"/>
  <c r="K2697" i="2"/>
  <c r="J2697" i="2"/>
  <c r="C2697" i="2"/>
  <c r="N2696" i="2"/>
  <c r="L2696" i="2"/>
  <c r="M2696" i="2" s="1"/>
  <c r="K2696" i="2"/>
  <c r="J2696" i="2"/>
  <c r="C2696" i="2"/>
  <c r="N2695" i="2"/>
  <c r="M2695" i="2"/>
  <c r="L2695" i="2"/>
  <c r="K2695" i="2"/>
  <c r="J2695" i="2"/>
  <c r="C2695" i="2"/>
  <c r="N2694" i="2"/>
  <c r="M2694" i="2"/>
  <c r="L2694" i="2"/>
  <c r="K2694" i="2"/>
  <c r="J2694" i="2"/>
  <c r="C2694" i="2"/>
  <c r="N2693" i="2"/>
  <c r="L2693" i="2"/>
  <c r="M2693" i="2" s="1"/>
  <c r="K2693" i="2"/>
  <c r="J2693" i="2"/>
  <c r="C2693" i="2"/>
  <c r="N2692" i="2"/>
  <c r="M2692" i="2"/>
  <c r="L2692" i="2"/>
  <c r="K2692" i="2"/>
  <c r="J2692" i="2"/>
  <c r="C2692" i="2"/>
  <c r="N2691" i="2"/>
  <c r="M2691" i="2"/>
  <c r="L2691" i="2"/>
  <c r="K2691" i="2"/>
  <c r="J2691" i="2"/>
  <c r="C2691" i="2"/>
  <c r="N2690" i="2"/>
  <c r="M2690" i="2"/>
  <c r="L2690" i="2"/>
  <c r="K2690" i="2"/>
  <c r="J2690" i="2"/>
  <c r="C2690" i="2"/>
  <c r="N2689" i="2"/>
  <c r="L2689" i="2"/>
  <c r="M2689" i="2" s="1"/>
  <c r="K2689" i="2"/>
  <c r="J2689" i="2"/>
  <c r="C2689" i="2"/>
  <c r="N2688" i="2"/>
  <c r="L2688" i="2"/>
  <c r="M2688" i="2" s="1"/>
  <c r="K2688" i="2"/>
  <c r="J2688" i="2"/>
  <c r="C2688" i="2"/>
  <c r="N2687" i="2"/>
  <c r="L2687" i="2"/>
  <c r="M2687" i="2" s="1"/>
  <c r="K2687" i="2"/>
  <c r="J2687" i="2"/>
  <c r="C2687" i="2"/>
  <c r="N2686" i="2"/>
  <c r="L2686" i="2"/>
  <c r="M2686" i="2" s="1"/>
  <c r="K2686" i="2"/>
  <c r="J2686" i="2"/>
  <c r="C2686" i="2"/>
  <c r="N2685" i="2"/>
  <c r="M2685" i="2"/>
  <c r="L2685" i="2"/>
  <c r="K2685" i="2"/>
  <c r="J2685" i="2"/>
  <c r="C2685" i="2"/>
  <c r="N2684" i="2"/>
  <c r="L2684" i="2"/>
  <c r="M2684" i="2" s="1"/>
  <c r="K2684" i="2"/>
  <c r="J2684" i="2"/>
  <c r="C2684" i="2"/>
  <c r="N2683" i="2"/>
  <c r="L2683" i="2"/>
  <c r="M2683" i="2" s="1"/>
  <c r="K2683" i="2"/>
  <c r="J2683" i="2"/>
  <c r="C2683" i="2"/>
  <c r="N2682" i="2"/>
  <c r="M2682" i="2"/>
  <c r="L2682" i="2"/>
  <c r="K2682" i="2"/>
  <c r="J2682" i="2"/>
  <c r="C2682" i="2"/>
  <c r="N2681" i="2"/>
  <c r="M2681" i="2"/>
  <c r="L2681" i="2"/>
  <c r="K2681" i="2"/>
  <c r="J2681" i="2"/>
  <c r="C2681" i="2"/>
  <c r="Y2680" i="2" a="1"/>
  <c r="Y2680" i="2" s="1"/>
  <c r="N2680" i="2"/>
  <c r="L2680" i="2"/>
  <c r="M2680" i="2" s="1"/>
  <c r="K2680" i="2"/>
  <c r="J2680" i="2"/>
  <c r="C2680" i="2"/>
  <c r="N2679" i="2"/>
  <c r="M2679" i="2"/>
  <c r="L2679" i="2"/>
  <c r="K2679" i="2"/>
  <c r="J2679" i="2"/>
  <c r="C2679" i="2"/>
  <c r="Y2679" i="2" s="1" a="1"/>
  <c r="Y2679" i="2" s="1"/>
  <c r="Y2678" i="2" a="1"/>
  <c r="Y2678" i="2" s="1"/>
  <c r="X2678" i="2" a="1"/>
  <c r="X2678" i="2" s="1"/>
  <c r="N2678" i="2"/>
  <c r="M2678" i="2"/>
  <c r="L2678" i="2"/>
  <c r="K2678" i="2"/>
  <c r="J2678" i="2"/>
  <c r="C2678" i="2"/>
  <c r="N2677" i="2"/>
  <c r="L2677" i="2"/>
  <c r="M2677" i="2" s="1"/>
  <c r="K2677" i="2"/>
  <c r="J2677" i="2"/>
  <c r="C2677" i="2"/>
  <c r="N2676" i="2"/>
  <c r="M2676" i="2"/>
  <c r="L2676" i="2"/>
  <c r="K2676" i="2"/>
  <c r="J2676" i="2"/>
  <c r="C2676" i="2"/>
  <c r="N2675" i="2"/>
  <c r="M2675" i="2"/>
  <c r="L2675" i="2"/>
  <c r="K2675" i="2"/>
  <c r="J2675" i="2"/>
  <c r="C2675" i="2"/>
  <c r="N2674" i="2"/>
  <c r="M2674" i="2"/>
  <c r="L2674" i="2"/>
  <c r="K2674" i="2"/>
  <c r="J2674" i="2"/>
  <c r="C2674" i="2"/>
  <c r="N2673" i="2"/>
  <c r="L2673" i="2"/>
  <c r="M2673" i="2" s="1"/>
  <c r="K2673" i="2"/>
  <c r="J2673" i="2"/>
  <c r="C2673" i="2"/>
  <c r="N2672" i="2"/>
  <c r="M2672" i="2"/>
  <c r="L2672" i="2"/>
  <c r="K2672" i="2"/>
  <c r="J2672" i="2"/>
  <c r="C2672" i="2"/>
  <c r="N2671" i="2"/>
  <c r="M2671" i="2"/>
  <c r="L2671" i="2"/>
  <c r="K2671" i="2"/>
  <c r="J2671" i="2"/>
  <c r="C2671" i="2"/>
  <c r="N2670" i="2"/>
  <c r="M2670" i="2"/>
  <c r="L2670" i="2"/>
  <c r="K2670" i="2"/>
  <c r="J2670" i="2"/>
  <c r="C2670" i="2"/>
  <c r="N2669" i="2"/>
  <c r="L2669" i="2"/>
  <c r="M2669" i="2" s="1"/>
  <c r="K2669" i="2"/>
  <c r="J2669" i="2"/>
  <c r="C2669" i="2"/>
  <c r="N2668" i="2"/>
  <c r="M2668" i="2"/>
  <c r="L2668" i="2"/>
  <c r="K2668" i="2"/>
  <c r="J2668" i="2"/>
  <c r="C2668" i="2"/>
  <c r="N2667" i="2"/>
  <c r="L2667" i="2"/>
  <c r="M2667" i="2" s="1"/>
  <c r="K2667" i="2"/>
  <c r="J2667" i="2"/>
  <c r="C2667" i="2"/>
  <c r="N2666" i="2"/>
  <c r="M2666" i="2"/>
  <c r="L2666" i="2"/>
  <c r="K2666" i="2"/>
  <c r="J2666" i="2"/>
  <c r="C2666" i="2"/>
  <c r="N2665" i="2"/>
  <c r="M2665" i="2"/>
  <c r="L2665" i="2"/>
  <c r="K2665" i="2"/>
  <c r="J2665" i="2"/>
  <c r="C2665" i="2"/>
  <c r="N2664" i="2"/>
  <c r="L2664" i="2"/>
  <c r="M2664" i="2" s="1"/>
  <c r="K2664" i="2"/>
  <c r="J2664" i="2"/>
  <c r="C2664" i="2"/>
  <c r="N2663" i="2"/>
  <c r="L2663" i="2"/>
  <c r="M2663" i="2" s="1"/>
  <c r="K2663" i="2"/>
  <c r="J2663" i="2"/>
  <c r="C2663" i="2"/>
  <c r="N2662" i="2"/>
  <c r="M2662" i="2"/>
  <c r="L2662" i="2"/>
  <c r="K2662" i="2"/>
  <c r="J2662" i="2"/>
  <c r="C2662" i="2"/>
  <c r="N2661" i="2"/>
  <c r="L2661" i="2"/>
  <c r="M2661" i="2" s="1"/>
  <c r="K2661" i="2"/>
  <c r="J2661" i="2"/>
  <c r="C2661" i="2"/>
  <c r="N2660" i="2"/>
  <c r="L2660" i="2"/>
  <c r="M2660" i="2" s="1"/>
  <c r="K2660" i="2"/>
  <c r="J2660" i="2"/>
  <c r="C2660" i="2"/>
  <c r="N2659" i="2"/>
  <c r="L2659" i="2"/>
  <c r="M2659" i="2" s="1"/>
  <c r="K2659" i="2"/>
  <c r="J2659" i="2"/>
  <c r="C2659" i="2"/>
  <c r="N2658" i="2"/>
  <c r="M2658" i="2"/>
  <c r="L2658" i="2"/>
  <c r="K2658" i="2"/>
  <c r="J2658" i="2"/>
  <c r="C2658" i="2"/>
  <c r="N2657" i="2"/>
  <c r="L2657" i="2"/>
  <c r="M2657" i="2" s="1"/>
  <c r="K2657" i="2"/>
  <c r="J2657" i="2"/>
  <c r="C2657" i="2"/>
  <c r="N2656" i="2"/>
  <c r="L2656" i="2"/>
  <c r="M2656" i="2" s="1"/>
  <c r="K2656" i="2"/>
  <c r="J2656" i="2"/>
  <c r="C2656" i="2"/>
  <c r="N2655" i="2"/>
  <c r="L2655" i="2"/>
  <c r="M2655" i="2" s="1"/>
  <c r="K2655" i="2"/>
  <c r="J2655" i="2"/>
  <c r="C2655" i="2"/>
  <c r="N2654" i="2"/>
  <c r="L2654" i="2"/>
  <c r="M2654" i="2" s="1"/>
  <c r="K2654" i="2"/>
  <c r="J2654" i="2"/>
  <c r="C2654" i="2"/>
  <c r="N2653" i="2"/>
  <c r="L2653" i="2"/>
  <c r="M2653" i="2" s="1"/>
  <c r="K2653" i="2"/>
  <c r="J2653" i="2"/>
  <c r="C2653" i="2"/>
  <c r="N2652" i="2"/>
  <c r="L2652" i="2"/>
  <c r="M2652" i="2" s="1"/>
  <c r="K2652" i="2"/>
  <c r="J2652" i="2"/>
  <c r="C2652" i="2"/>
  <c r="N2651" i="2"/>
  <c r="L2651" i="2"/>
  <c r="M2651" i="2" s="1"/>
  <c r="K2651" i="2"/>
  <c r="J2651" i="2"/>
  <c r="C2651" i="2"/>
  <c r="N2650" i="2"/>
  <c r="L2650" i="2"/>
  <c r="M2650" i="2" s="1"/>
  <c r="K2650" i="2"/>
  <c r="J2650" i="2"/>
  <c r="C2650" i="2"/>
  <c r="N2649" i="2"/>
  <c r="L2649" i="2"/>
  <c r="M2649" i="2" s="1"/>
  <c r="K2649" i="2"/>
  <c r="J2649" i="2"/>
  <c r="C2649" i="2"/>
  <c r="N2648" i="2"/>
  <c r="L2648" i="2"/>
  <c r="M2648" i="2" s="1"/>
  <c r="K2648" i="2"/>
  <c r="J2648" i="2"/>
  <c r="C2648" i="2"/>
  <c r="N2647" i="2"/>
  <c r="L2647" i="2"/>
  <c r="M2647" i="2" s="1"/>
  <c r="K2647" i="2"/>
  <c r="J2647" i="2"/>
  <c r="C2647" i="2"/>
  <c r="N2646" i="2"/>
  <c r="L2646" i="2"/>
  <c r="M2646" i="2" s="1"/>
  <c r="K2646" i="2"/>
  <c r="J2646" i="2"/>
  <c r="C2646" i="2"/>
  <c r="N2645" i="2"/>
  <c r="L2645" i="2"/>
  <c r="M2645" i="2" s="1"/>
  <c r="K2645" i="2"/>
  <c r="J2645" i="2"/>
  <c r="C2645" i="2"/>
  <c r="N2644" i="2"/>
  <c r="L2644" i="2"/>
  <c r="M2644" i="2" s="1"/>
  <c r="K2644" i="2"/>
  <c r="J2644" i="2"/>
  <c r="C2644" i="2"/>
  <c r="N2643" i="2"/>
  <c r="L2643" i="2"/>
  <c r="M2643" i="2" s="1"/>
  <c r="K2643" i="2"/>
  <c r="J2643" i="2"/>
  <c r="C2643" i="2"/>
  <c r="N2642" i="2"/>
  <c r="L2642" i="2"/>
  <c r="M2642" i="2" s="1"/>
  <c r="K2642" i="2"/>
  <c r="J2642" i="2"/>
  <c r="C2642" i="2"/>
  <c r="N2641" i="2"/>
  <c r="L2641" i="2"/>
  <c r="M2641" i="2" s="1"/>
  <c r="K2641" i="2"/>
  <c r="J2641" i="2"/>
  <c r="C2641" i="2"/>
  <c r="N2640" i="2"/>
  <c r="L2640" i="2"/>
  <c r="M2640" i="2" s="1"/>
  <c r="K2640" i="2"/>
  <c r="J2640" i="2"/>
  <c r="C2640" i="2"/>
  <c r="N2639" i="2"/>
  <c r="L2639" i="2"/>
  <c r="M2639" i="2" s="1"/>
  <c r="K2639" i="2"/>
  <c r="J2639" i="2"/>
  <c r="C2639" i="2"/>
  <c r="N2638" i="2"/>
  <c r="L2638" i="2"/>
  <c r="M2638" i="2" s="1"/>
  <c r="K2638" i="2"/>
  <c r="J2638" i="2"/>
  <c r="C2638" i="2"/>
  <c r="N2637" i="2"/>
  <c r="L2637" i="2"/>
  <c r="M2637" i="2" s="1"/>
  <c r="K2637" i="2"/>
  <c r="J2637" i="2"/>
  <c r="C2637" i="2"/>
  <c r="N2636" i="2"/>
  <c r="L2636" i="2"/>
  <c r="M2636" i="2" s="1"/>
  <c r="K2636" i="2"/>
  <c r="J2636" i="2"/>
  <c r="C2636" i="2"/>
  <c r="N2635" i="2"/>
  <c r="L2635" i="2"/>
  <c r="M2635" i="2" s="1"/>
  <c r="K2635" i="2"/>
  <c r="J2635" i="2"/>
  <c r="C2635" i="2"/>
  <c r="N2634" i="2"/>
  <c r="L2634" i="2"/>
  <c r="M2634" i="2" s="1"/>
  <c r="K2634" i="2"/>
  <c r="J2634" i="2"/>
  <c r="C2634" i="2"/>
  <c r="N2633" i="2"/>
  <c r="M2633" i="2"/>
  <c r="L2633" i="2"/>
  <c r="K2633" i="2"/>
  <c r="J2633" i="2"/>
  <c r="C2633" i="2"/>
  <c r="N2632" i="2"/>
  <c r="M2632" i="2"/>
  <c r="L2632" i="2"/>
  <c r="K2632" i="2"/>
  <c r="J2632" i="2"/>
  <c r="C2632" i="2"/>
  <c r="N2631" i="2"/>
  <c r="M2631" i="2"/>
  <c r="L2631" i="2"/>
  <c r="K2631" i="2"/>
  <c r="J2631" i="2"/>
  <c r="C2631" i="2"/>
  <c r="N2630" i="2"/>
  <c r="L2630" i="2"/>
  <c r="M2630" i="2" s="1"/>
  <c r="K2630" i="2"/>
  <c r="J2630" i="2"/>
  <c r="C2630" i="2"/>
  <c r="N2629" i="2"/>
  <c r="M2629" i="2"/>
  <c r="L2629" i="2"/>
  <c r="K2629" i="2"/>
  <c r="J2629" i="2"/>
  <c r="C2629" i="2"/>
  <c r="N2628" i="2"/>
  <c r="M2628" i="2"/>
  <c r="L2628" i="2"/>
  <c r="K2628" i="2"/>
  <c r="J2628" i="2"/>
  <c r="C2628" i="2"/>
  <c r="N2627" i="2"/>
  <c r="M2627" i="2"/>
  <c r="L2627" i="2"/>
  <c r="K2627" i="2"/>
  <c r="J2627" i="2"/>
  <c r="C2627" i="2"/>
  <c r="N2626" i="2"/>
  <c r="L2626" i="2"/>
  <c r="M2626" i="2" s="1"/>
  <c r="K2626" i="2"/>
  <c r="J2626" i="2"/>
  <c r="C2626" i="2"/>
  <c r="N2625" i="2"/>
  <c r="M2625" i="2"/>
  <c r="L2625" i="2"/>
  <c r="K2625" i="2"/>
  <c r="J2625" i="2"/>
  <c r="C2625" i="2"/>
  <c r="N2624" i="2"/>
  <c r="M2624" i="2"/>
  <c r="L2624" i="2"/>
  <c r="K2624" i="2"/>
  <c r="J2624" i="2"/>
  <c r="C2624" i="2"/>
  <c r="N2623" i="2"/>
  <c r="M2623" i="2"/>
  <c r="L2623" i="2"/>
  <c r="K2623" i="2"/>
  <c r="J2623" i="2"/>
  <c r="C2623" i="2"/>
  <c r="N2622" i="2"/>
  <c r="L2622" i="2"/>
  <c r="M2622" i="2" s="1"/>
  <c r="K2622" i="2"/>
  <c r="J2622" i="2"/>
  <c r="C2622" i="2"/>
  <c r="N2621" i="2"/>
  <c r="M2621" i="2"/>
  <c r="L2621" i="2"/>
  <c r="K2621" i="2"/>
  <c r="J2621" i="2"/>
  <c r="C2621" i="2"/>
  <c r="N2620" i="2"/>
  <c r="M2620" i="2"/>
  <c r="L2620" i="2"/>
  <c r="K2620" i="2"/>
  <c r="J2620" i="2"/>
  <c r="C2620" i="2"/>
  <c r="N2619" i="2"/>
  <c r="L2619" i="2"/>
  <c r="M2619" i="2" s="1"/>
  <c r="K2619" i="2"/>
  <c r="J2619" i="2"/>
  <c r="C2619" i="2"/>
  <c r="N2618" i="2"/>
  <c r="L2618" i="2"/>
  <c r="M2618" i="2" s="1"/>
  <c r="K2618" i="2"/>
  <c r="J2618" i="2"/>
  <c r="C2618" i="2"/>
  <c r="N2617" i="2"/>
  <c r="L2617" i="2"/>
  <c r="M2617" i="2" s="1"/>
  <c r="K2617" i="2"/>
  <c r="J2617" i="2"/>
  <c r="C2617" i="2"/>
  <c r="N2616" i="2"/>
  <c r="L2616" i="2"/>
  <c r="M2616" i="2" s="1"/>
  <c r="K2616" i="2"/>
  <c r="J2616" i="2"/>
  <c r="C2616" i="2"/>
  <c r="N2615" i="2"/>
  <c r="L2615" i="2"/>
  <c r="M2615" i="2" s="1"/>
  <c r="K2615" i="2"/>
  <c r="J2615" i="2"/>
  <c r="C2615" i="2"/>
  <c r="N2614" i="2"/>
  <c r="L2614" i="2"/>
  <c r="M2614" i="2" s="1"/>
  <c r="K2614" i="2"/>
  <c r="J2614" i="2"/>
  <c r="C2614" i="2"/>
  <c r="N2613" i="2"/>
  <c r="L2613" i="2"/>
  <c r="M2613" i="2" s="1"/>
  <c r="K2613" i="2"/>
  <c r="J2613" i="2"/>
  <c r="C2613" i="2"/>
  <c r="N2612" i="2"/>
  <c r="L2612" i="2"/>
  <c r="M2612" i="2" s="1"/>
  <c r="K2612" i="2"/>
  <c r="J2612" i="2"/>
  <c r="C2612" i="2"/>
  <c r="N2611" i="2"/>
  <c r="L2611" i="2"/>
  <c r="M2611" i="2" s="1"/>
  <c r="K2611" i="2"/>
  <c r="J2611" i="2"/>
  <c r="C2611" i="2"/>
  <c r="N2610" i="2"/>
  <c r="L2610" i="2"/>
  <c r="M2610" i="2" s="1"/>
  <c r="K2610" i="2"/>
  <c r="J2610" i="2"/>
  <c r="C2610" i="2"/>
  <c r="N2609" i="2"/>
  <c r="L2609" i="2"/>
  <c r="M2609" i="2" s="1"/>
  <c r="K2609" i="2"/>
  <c r="J2609" i="2"/>
  <c r="C2609" i="2"/>
  <c r="N2608" i="2"/>
  <c r="L2608" i="2"/>
  <c r="M2608" i="2" s="1"/>
  <c r="K2608" i="2"/>
  <c r="J2608" i="2"/>
  <c r="C2608" i="2"/>
  <c r="N2607" i="2"/>
  <c r="L2607" i="2"/>
  <c r="M2607" i="2" s="1"/>
  <c r="K2607" i="2"/>
  <c r="J2607" i="2"/>
  <c r="C2607" i="2"/>
  <c r="N2606" i="2"/>
  <c r="L2606" i="2"/>
  <c r="M2606" i="2" s="1"/>
  <c r="K2606" i="2"/>
  <c r="J2606" i="2"/>
  <c r="C2606" i="2"/>
  <c r="N2605" i="2"/>
  <c r="L2605" i="2"/>
  <c r="M2605" i="2" s="1"/>
  <c r="K2605" i="2"/>
  <c r="J2605" i="2"/>
  <c r="C2605" i="2"/>
  <c r="N2604" i="2"/>
  <c r="L2604" i="2"/>
  <c r="M2604" i="2" s="1"/>
  <c r="K2604" i="2"/>
  <c r="J2604" i="2"/>
  <c r="C2604" i="2"/>
  <c r="N2603" i="2"/>
  <c r="L2603" i="2"/>
  <c r="M2603" i="2" s="1"/>
  <c r="K2603" i="2"/>
  <c r="J2603" i="2"/>
  <c r="C2603" i="2"/>
  <c r="N2602" i="2"/>
  <c r="L2602" i="2"/>
  <c r="M2602" i="2" s="1"/>
  <c r="K2602" i="2"/>
  <c r="J2602" i="2"/>
  <c r="C2602" i="2"/>
  <c r="N2601" i="2"/>
  <c r="M2601" i="2"/>
  <c r="L2601" i="2"/>
  <c r="K2601" i="2"/>
  <c r="J2601" i="2"/>
  <c r="C2601" i="2"/>
  <c r="Y2600" i="2" a="1"/>
  <c r="Y2600" i="2" s="1"/>
  <c r="N2600" i="2"/>
  <c r="L2600" i="2"/>
  <c r="M2600" i="2" s="1"/>
  <c r="K2600" i="2"/>
  <c r="J2600" i="2"/>
  <c r="C2600" i="2"/>
  <c r="Y2599" i="2" a="1"/>
  <c r="Y2599" i="2" s="1"/>
  <c r="X2599" i="2" a="1"/>
  <c r="X2599" i="2" s="1"/>
  <c r="N2599" i="2"/>
  <c r="L2599" i="2"/>
  <c r="M2599" i="2" s="1"/>
  <c r="K2599" i="2"/>
  <c r="J2599" i="2"/>
  <c r="C2599" i="2"/>
  <c r="N2598" i="2"/>
  <c r="L2598" i="2"/>
  <c r="M2598" i="2" s="1"/>
  <c r="K2598" i="2"/>
  <c r="J2598" i="2"/>
  <c r="C2598" i="2"/>
  <c r="N2597" i="2"/>
  <c r="M2597" i="2"/>
  <c r="L2597" i="2"/>
  <c r="K2597" i="2"/>
  <c r="J2597" i="2"/>
  <c r="C2597" i="2"/>
  <c r="N2596" i="2"/>
  <c r="M2596" i="2"/>
  <c r="L2596" i="2"/>
  <c r="K2596" i="2"/>
  <c r="J2596" i="2"/>
  <c r="C2596" i="2"/>
  <c r="N2595" i="2"/>
  <c r="L2595" i="2"/>
  <c r="M2595" i="2" s="1"/>
  <c r="K2595" i="2"/>
  <c r="J2595" i="2"/>
  <c r="C2595" i="2"/>
  <c r="N2594" i="2"/>
  <c r="L2594" i="2"/>
  <c r="M2594" i="2" s="1"/>
  <c r="K2594" i="2"/>
  <c r="J2594" i="2"/>
  <c r="C2594" i="2"/>
  <c r="N2593" i="2"/>
  <c r="M2593" i="2"/>
  <c r="L2593" i="2"/>
  <c r="K2593" i="2"/>
  <c r="J2593" i="2"/>
  <c r="N2592" i="2"/>
  <c r="M2592" i="2"/>
  <c r="L2592" i="2"/>
  <c r="K2592" i="2"/>
  <c r="J2592" i="2"/>
  <c r="C2592" i="2"/>
  <c r="C2593" i="2" s="1"/>
  <c r="N2591" i="2"/>
  <c r="L2591" i="2"/>
  <c r="M2591" i="2" s="1"/>
  <c r="K2591" i="2"/>
  <c r="J2591" i="2"/>
  <c r="C2591" i="2"/>
  <c r="N2590" i="2"/>
  <c r="L2590" i="2"/>
  <c r="M2590" i="2" s="1"/>
  <c r="K2590" i="2"/>
  <c r="J2590" i="2"/>
  <c r="C2590" i="2"/>
  <c r="N2589" i="2"/>
  <c r="L2589" i="2"/>
  <c r="M2589" i="2" s="1"/>
  <c r="K2589" i="2"/>
  <c r="J2589" i="2"/>
  <c r="C2589" i="2"/>
  <c r="N2588" i="2"/>
  <c r="L2588" i="2"/>
  <c r="M2588" i="2" s="1"/>
  <c r="K2588" i="2"/>
  <c r="J2588" i="2"/>
  <c r="C2588" i="2"/>
  <c r="N2587" i="2"/>
  <c r="L2587" i="2"/>
  <c r="M2587" i="2" s="1"/>
  <c r="K2587" i="2"/>
  <c r="J2587" i="2"/>
  <c r="C2587" i="2"/>
  <c r="N2586" i="2"/>
  <c r="M2586" i="2"/>
  <c r="L2586" i="2"/>
  <c r="K2586" i="2"/>
  <c r="J2586" i="2"/>
  <c r="C2586" i="2"/>
  <c r="N2585" i="2"/>
  <c r="M2585" i="2"/>
  <c r="L2585" i="2"/>
  <c r="K2585" i="2"/>
  <c r="J2585" i="2"/>
  <c r="C2585" i="2"/>
  <c r="N2584" i="2"/>
  <c r="L2584" i="2"/>
  <c r="M2584" i="2" s="1"/>
  <c r="K2584" i="2"/>
  <c r="J2584" i="2"/>
  <c r="C2584" i="2"/>
  <c r="N2583" i="2"/>
  <c r="L2583" i="2"/>
  <c r="M2583" i="2" s="1"/>
  <c r="K2583" i="2"/>
  <c r="J2583" i="2"/>
  <c r="C2583" i="2"/>
  <c r="N2582" i="2"/>
  <c r="M2582" i="2"/>
  <c r="L2582" i="2"/>
  <c r="K2582" i="2"/>
  <c r="J2582" i="2"/>
  <c r="C2582" i="2"/>
  <c r="N2581" i="2"/>
  <c r="M2581" i="2"/>
  <c r="L2581" i="2"/>
  <c r="K2581" i="2"/>
  <c r="J2581" i="2"/>
  <c r="C2581" i="2"/>
  <c r="N2580" i="2"/>
  <c r="L2580" i="2"/>
  <c r="M2580" i="2" s="1"/>
  <c r="K2580" i="2"/>
  <c r="J2580" i="2"/>
  <c r="C2580" i="2"/>
  <c r="N2579" i="2"/>
  <c r="L2579" i="2"/>
  <c r="M2579" i="2" s="1"/>
  <c r="K2579" i="2"/>
  <c r="J2579" i="2"/>
  <c r="C2579" i="2"/>
  <c r="N2578" i="2"/>
  <c r="L2578" i="2"/>
  <c r="M2578" i="2" s="1"/>
  <c r="K2578" i="2"/>
  <c r="J2578" i="2"/>
  <c r="C2578" i="2"/>
  <c r="N2577" i="2"/>
  <c r="M2577" i="2"/>
  <c r="L2577" i="2"/>
  <c r="K2577" i="2"/>
  <c r="J2577" i="2"/>
  <c r="C2577" i="2"/>
  <c r="N2576" i="2"/>
  <c r="M2576" i="2"/>
  <c r="L2576" i="2"/>
  <c r="K2576" i="2"/>
  <c r="J2576" i="2"/>
  <c r="C2576" i="2"/>
  <c r="N2575" i="2"/>
  <c r="L2575" i="2"/>
  <c r="M2575" i="2" s="1"/>
  <c r="K2575" i="2"/>
  <c r="J2575" i="2"/>
  <c r="C2575" i="2"/>
  <c r="N2574" i="2"/>
  <c r="L2574" i="2"/>
  <c r="M2574" i="2" s="1"/>
  <c r="K2574" i="2"/>
  <c r="J2574" i="2"/>
  <c r="C2574" i="2"/>
  <c r="N2573" i="2"/>
  <c r="M2573" i="2"/>
  <c r="L2573" i="2"/>
  <c r="K2573" i="2"/>
  <c r="J2573" i="2"/>
  <c r="C2573" i="2"/>
  <c r="N2572" i="2"/>
  <c r="M2572" i="2"/>
  <c r="L2572" i="2"/>
  <c r="K2572" i="2"/>
  <c r="J2572" i="2"/>
  <c r="C2572" i="2"/>
  <c r="N2571" i="2"/>
  <c r="L2571" i="2"/>
  <c r="M2571" i="2" s="1"/>
  <c r="K2571" i="2"/>
  <c r="J2571" i="2"/>
  <c r="C2571" i="2"/>
  <c r="N2570" i="2"/>
  <c r="L2570" i="2"/>
  <c r="M2570" i="2" s="1"/>
  <c r="K2570" i="2"/>
  <c r="J2570" i="2"/>
  <c r="C2570" i="2"/>
  <c r="N2569" i="2"/>
  <c r="M2569" i="2"/>
  <c r="L2569" i="2"/>
  <c r="K2569" i="2"/>
  <c r="J2569" i="2"/>
  <c r="C2569" i="2"/>
  <c r="N2568" i="2"/>
  <c r="L2568" i="2"/>
  <c r="M2568" i="2" s="1"/>
  <c r="K2568" i="2"/>
  <c r="J2568" i="2"/>
  <c r="C2568" i="2"/>
  <c r="N2567" i="2"/>
  <c r="L2567" i="2"/>
  <c r="M2567" i="2" s="1"/>
  <c r="K2567" i="2"/>
  <c r="J2567" i="2"/>
  <c r="C2567" i="2"/>
  <c r="N2566" i="2"/>
  <c r="L2566" i="2"/>
  <c r="M2566" i="2" s="1"/>
  <c r="K2566" i="2"/>
  <c r="J2566" i="2"/>
  <c r="C2566" i="2"/>
  <c r="N2565" i="2"/>
  <c r="L2565" i="2"/>
  <c r="M2565" i="2" s="1"/>
  <c r="K2565" i="2"/>
  <c r="J2565" i="2"/>
  <c r="C2565" i="2"/>
  <c r="N2564" i="2"/>
  <c r="L2564" i="2"/>
  <c r="M2564" i="2" s="1"/>
  <c r="K2564" i="2"/>
  <c r="J2564" i="2"/>
  <c r="C2564" i="2"/>
  <c r="N2563" i="2"/>
  <c r="M2563" i="2"/>
  <c r="L2563" i="2"/>
  <c r="K2563" i="2"/>
  <c r="J2563" i="2"/>
  <c r="C2563" i="2"/>
  <c r="N2562" i="2"/>
  <c r="M2562" i="2"/>
  <c r="L2562" i="2"/>
  <c r="K2562" i="2"/>
  <c r="J2562" i="2"/>
  <c r="C2562" i="2"/>
  <c r="N2561" i="2"/>
  <c r="M2561" i="2"/>
  <c r="L2561" i="2"/>
  <c r="K2561" i="2"/>
  <c r="J2561" i="2"/>
  <c r="C2561" i="2"/>
  <c r="N2560" i="2"/>
  <c r="L2560" i="2"/>
  <c r="M2560" i="2" s="1"/>
  <c r="K2560" i="2"/>
  <c r="J2560" i="2"/>
  <c r="C2560" i="2"/>
  <c r="N2559" i="2"/>
  <c r="M2559" i="2"/>
  <c r="L2559" i="2"/>
  <c r="K2559" i="2"/>
  <c r="J2559" i="2"/>
  <c r="C2559" i="2"/>
  <c r="N2558" i="2"/>
  <c r="M2558" i="2"/>
  <c r="L2558" i="2"/>
  <c r="K2558" i="2"/>
  <c r="J2558" i="2"/>
  <c r="C2558" i="2"/>
  <c r="N2557" i="2"/>
  <c r="M2557" i="2"/>
  <c r="L2557" i="2"/>
  <c r="K2557" i="2"/>
  <c r="J2557" i="2"/>
  <c r="C2557" i="2"/>
  <c r="N2556" i="2"/>
  <c r="L2556" i="2"/>
  <c r="M2556" i="2" s="1"/>
  <c r="K2556" i="2"/>
  <c r="J2556" i="2"/>
  <c r="C2556" i="2"/>
  <c r="N2555" i="2"/>
  <c r="M2555" i="2"/>
  <c r="L2555" i="2"/>
  <c r="K2555" i="2"/>
  <c r="J2555" i="2"/>
  <c r="C2555" i="2"/>
  <c r="N2554" i="2"/>
  <c r="M2554" i="2"/>
  <c r="L2554" i="2"/>
  <c r="K2554" i="2"/>
  <c r="J2554" i="2"/>
  <c r="C2554" i="2"/>
  <c r="N2553" i="2"/>
  <c r="M2553" i="2"/>
  <c r="L2553" i="2"/>
  <c r="K2553" i="2"/>
  <c r="J2553" i="2"/>
  <c r="C2553" i="2"/>
  <c r="N2552" i="2"/>
  <c r="L2552" i="2"/>
  <c r="M2552" i="2" s="1"/>
  <c r="K2552" i="2"/>
  <c r="J2552" i="2"/>
  <c r="C2552" i="2"/>
  <c r="N2551" i="2"/>
  <c r="M2551" i="2"/>
  <c r="L2551" i="2"/>
  <c r="K2551" i="2"/>
  <c r="J2551" i="2"/>
  <c r="C2551" i="2"/>
  <c r="N2550" i="2"/>
  <c r="M2550" i="2"/>
  <c r="L2550" i="2"/>
  <c r="K2550" i="2"/>
  <c r="J2550" i="2"/>
  <c r="C2550" i="2"/>
  <c r="N2549" i="2"/>
  <c r="M2549" i="2"/>
  <c r="L2549" i="2"/>
  <c r="K2549" i="2"/>
  <c r="J2549" i="2"/>
  <c r="C2549" i="2"/>
  <c r="N2548" i="2"/>
  <c r="L2548" i="2"/>
  <c r="M2548" i="2" s="1"/>
  <c r="K2548" i="2"/>
  <c r="J2548" i="2"/>
  <c r="C2548" i="2"/>
  <c r="N2547" i="2"/>
  <c r="L2547" i="2"/>
  <c r="M2547" i="2" s="1"/>
  <c r="K2547" i="2"/>
  <c r="J2547" i="2"/>
  <c r="C2547" i="2"/>
  <c r="N2546" i="2"/>
  <c r="M2546" i="2"/>
  <c r="L2546" i="2"/>
  <c r="K2546" i="2"/>
  <c r="J2546" i="2"/>
  <c r="C2546" i="2"/>
  <c r="N2545" i="2"/>
  <c r="L2545" i="2"/>
  <c r="M2545" i="2" s="1"/>
  <c r="K2545" i="2"/>
  <c r="J2545" i="2"/>
  <c r="C2545" i="2"/>
  <c r="N2544" i="2"/>
  <c r="L2544" i="2"/>
  <c r="M2544" i="2" s="1"/>
  <c r="K2544" i="2"/>
  <c r="J2544" i="2"/>
  <c r="C2544" i="2"/>
  <c r="N2543" i="2"/>
  <c r="L2543" i="2"/>
  <c r="M2543" i="2" s="1"/>
  <c r="K2543" i="2"/>
  <c r="J2543" i="2"/>
  <c r="C2543" i="2"/>
  <c r="N2542" i="2"/>
  <c r="L2542" i="2"/>
  <c r="M2542" i="2" s="1"/>
  <c r="K2542" i="2"/>
  <c r="J2542" i="2"/>
  <c r="C2542" i="2"/>
  <c r="N2541" i="2"/>
  <c r="L2541" i="2"/>
  <c r="M2541" i="2" s="1"/>
  <c r="K2541" i="2"/>
  <c r="J2541" i="2"/>
  <c r="C2541" i="2"/>
  <c r="N2540" i="2"/>
  <c r="L2540" i="2"/>
  <c r="M2540" i="2" s="1"/>
  <c r="K2540" i="2"/>
  <c r="J2540" i="2"/>
  <c r="C2540" i="2"/>
  <c r="N2539" i="2"/>
  <c r="M2539" i="2"/>
  <c r="L2539" i="2"/>
  <c r="K2539" i="2"/>
  <c r="J2539" i="2"/>
  <c r="C2539" i="2"/>
  <c r="N2538" i="2"/>
  <c r="M2538" i="2"/>
  <c r="L2538" i="2"/>
  <c r="K2538" i="2"/>
  <c r="J2538" i="2"/>
  <c r="C2538" i="2"/>
  <c r="N2537" i="2"/>
  <c r="M2537" i="2"/>
  <c r="L2537" i="2"/>
  <c r="K2537" i="2"/>
  <c r="J2537" i="2"/>
  <c r="C2537" i="2"/>
  <c r="N2536" i="2"/>
  <c r="M2536" i="2"/>
  <c r="L2536" i="2"/>
  <c r="K2536" i="2"/>
  <c r="J2536" i="2"/>
  <c r="C2536" i="2"/>
  <c r="N2535" i="2"/>
  <c r="M2535" i="2"/>
  <c r="L2535" i="2"/>
  <c r="K2535" i="2"/>
  <c r="J2535" i="2"/>
  <c r="C2535" i="2"/>
  <c r="N2534" i="2"/>
  <c r="M2534" i="2"/>
  <c r="L2534" i="2"/>
  <c r="K2534" i="2"/>
  <c r="J2534" i="2"/>
  <c r="C2534" i="2"/>
  <c r="N2533" i="2"/>
  <c r="M2533" i="2"/>
  <c r="L2533" i="2"/>
  <c r="K2533" i="2"/>
  <c r="J2533" i="2"/>
  <c r="C2533" i="2"/>
  <c r="N2532" i="2"/>
  <c r="L2532" i="2"/>
  <c r="M2532" i="2" s="1"/>
  <c r="K2532" i="2"/>
  <c r="J2532" i="2"/>
  <c r="C2532" i="2"/>
  <c r="N2531" i="2"/>
  <c r="L2531" i="2"/>
  <c r="M2531" i="2" s="1"/>
  <c r="K2531" i="2"/>
  <c r="J2531" i="2"/>
  <c r="C2531" i="2"/>
  <c r="N2530" i="2"/>
  <c r="M2530" i="2"/>
  <c r="L2530" i="2"/>
  <c r="K2530" i="2"/>
  <c r="J2530" i="2"/>
  <c r="C2530" i="2"/>
  <c r="N2529" i="2"/>
  <c r="M2529" i="2"/>
  <c r="L2529" i="2"/>
  <c r="K2529" i="2"/>
  <c r="J2529" i="2"/>
  <c r="C2529" i="2"/>
  <c r="N2528" i="2"/>
  <c r="M2528" i="2"/>
  <c r="L2528" i="2"/>
  <c r="K2528" i="2"/>
  <c r="J2528" i="2"/>
  <c r="C2528" i="2"/>
  <c r="N2527" i="2"/>
  <c r="M2527" i="2"/>
  <c r="L2527" i="2"/>
  <c r="K2527" i="2"/>
  <c r="J2527" i="2"/>
  <c r="C2527" i="2"/>
  <c r="N2526" i="2"/>
  <c r="M2526" i="2"/>
  <c r="L2526" i="2"/>
  <c r="K2526" i="2"/>
  <c r="J2526" i="2"/>
  <c r="C2526" i="2"/>
  <c r="N2525" i="2"/>
  <c r="M2525" i="2"/>
  <c r="L2525" i="2"/>
  <c r="K2525" i="2"/>
  <c r="J2525" i="2"/>
  <c r="C2525" i="2"/>
  <c r="N2524" i="2"/>
  <c r="M2524" i="2"/>
  <c r="L2524" i="2"/>
  <c r="K2524" i="2"/>
  <c r="J2524" i="2"/>
  <c r="C2524" i="2"/>
  <c r="N2523" i="2"/>
  <c r="L2523" i="2"/>
  <c r="M2523" i="2" s="1"/>
  <c r="K2523" i="2"/>
  <c r="J2523" i="2"/>
  <c r="C2523" i="2"/>
  <c r="N2522" i="2"/>
  <c r="M2522" i="2"/>
  <c r="L2522" i="2"/>
  <c r="K2522" i="2"/>
  <c r="J2522" i="2"/>
  <c r="C2522" i="2"/>
  <c r="N2521" i="2"/>
  <c r="M2521" i="2"/>
  <c r="L2521" i="2"/>
  <c r="K2521" i="2"/>
  <c r="J2521" i="2"/>
  <c r="C2521" i="2"/>
  <c r="N2520" i="2"/>
  <c r="M2520" i="2"/>
  <c r="L2520" i="2"/>
  <c r="K2520" i="2"/>
  <c r="J2520" i="2"/>
  <c r="C2520" i="2"/>
  <c r="N2519" i="2"/>
  <c r="L2519" i="2"/>
  <c r="M2519" i="2" s="1"/>
  <c r="K2519" i="2"/>
  <c r="J2519" i="2"/>
  <c r="C2519" i="2"/>
  <c r="N2518" i="2"/>
  <c r="M2518" i="2"/>
  <c r="L2518" i="2"/>
  <c r="K2518" i="2"/>
  <c r="J2518" i="2"/>
  <c r="C2518" i="2"/>
  <c r="N2517" i="2"/>
  <c r="M2517" i="2"/>
  <c r="L2517" i="2"/>
  <c r="K2517" i="2"/>
  <c r="J2517" i="2"/>
  <c r="C2517" i="2"/>
  <c r="N2516" i="2"/>
  <c r="M2516" i="2"/>
  <c r="L2516" i="2"/>
  <c r="K2516" i="2"/>
  <c r="J2516" i="2"/>
  <c r="C2516" i="2"/>
  <c r="N2515" i="2"/>
  <c r="L2515" i="2"/>
  <c r="M2515" i="2" s="1"/>
  <c r="K2515" i="2"/>
  <c r="J2515" i="2"/>
  <c r="C2515" i="2"/>
  <c r="N2514" i="2"/>
  <c r="L2514" i="2"/>
  <c r="M2514" i="2" s="1"/>
  <c r="K2514" i="2"/>
  <c r="J2514" i="2"/>
  <c r="C2514" i="2"/>
  <c r="N2513" i="2"/>
  <c r="L2513" i="2"/>
  <c r="M2513" i="2" s="1"/>
  <c r="K2513" i="2"/>
  <c r="J2513" i="2"/>
  <c r="C2513" i="2"/>
  <c r="N2512" i="2"/>
  <c r="L2512" i="2"/>
  <c r="M2512" i="2" s="1"/>
  <c r="K2512" i="2"/>
  <c r="J2512" i="2"/>
  <c r="C2512" i="2"/>
  <c r="N2511" i="2"/>
  <c r="L2511" i="2"/>
  <c r="M2511" i="2" s="1"/>
  <c r="K2511" i="2"/>
  <c r="J2511" i="2"/>
  <c r="C2511" i="2"/>
  <c r="N2510" i="2"/>
  <c r="L2510" i="2"/>
  <c r="M2510" i="2" s="1"/>
  <c r="K2510" i="2"/>
  <c r="J2510" i="2"/>
  <c r="C2510" i="2"/>
  <c r="N2509" i="2"/>
  <c r="L2509" i="2"/>
  <c r="M2509" i="2" s="1"/>
  <c r="K2509" i="2"/>
  <c r="J2509" i="2"/>
  <c r="C2509" i="2"/>
  <c r="N2508" i="2"/>
  <c r="L2508" i="2"/>
  <c r="M2508" i="2" s="1"/>
  <c r="K2508" i="2"/>
  <c r="J2508" i="2"/>
  <c r="C2508" i="2"/>
  <c r="N2507" i="2"/>
  <c r="M2507" i="2"/>
  <c r="L2507" i="2"/>
  <c r="K2507" i="2"/>
  <c r="J2507" i="2"/>
  <c r="C2507" i="2"/>
  <c r="N2506" i="2"/>
  <c r="M2506" i="2"/>
  <c r="L2506" i="2"/>
  <c r="K2506" i="2"/>
  <c r="J2506" i="2"/>
  <c r="C2506" i="2"/>
  <c r="N2505" i="2"/>
  <c r="M2505" i="2"/>
  <c r="L2505" i="2"/>
  <c r="K2505" i="2"/>
  <c r="J2505" i="2"/>
  <c r="C2505" i="2"/>
  <c r="N2504" i="2"/>
  <c r="L2504" i="2"/>
  <c r="M2504" i="2" s="1"/>
  <c r="K2504" i="2"/>
  <c r="J2504" i="2"/>
  <c r="C2504" i="2"/>
  <c r="N2503" i="2"/>
  <c r="M2503" i="2"/>
  <c r="L2503" i="2"/>
  <c r="K2503" i="2"/>
  <c r="J2503" i="2"/>
  <c r="C2503" i="2"/>
  <c r="N2502" i="2"/>
  <c r="M2502" i="2"/>
  <c r="L2502" i="2"/>
  <c r="K2502" i="2"/>
  <c r="J2502" i="2"/>
  <c r="C2502" i="2"/>
  <c r="N2501" i="2"/>
  <c r="M2501" i="2"/>
  <c r="L2501" i="2"/>
  <c r="K2501" i="2"/>
  <c r="J2501" i="2"/>
  <c r="C2501" i="2"/>
  <c r="N2500" i="2"/>
  <c r="L2500" i="2"/>
  <c r="M2500" i="2" s="1"/>
  <c r="K2500" i="2"/>
  <c r="J2500" i="2"/>
  <c r="C2500" i="2"/>
  <c r="N2499" i="2"/>
  <c r="L2499" i="2"/>
  <c r="M2499" i="2" s="1"/>
  <c r="K2499" i="2"/>
  <c r="J2499" i="2"/>
  <c r="C2499" i="2"/>
  <c r="N2498" i="2"/>
  <c r="L2498" i="2"/>
  <c r="M2498" i="2" s="1"/>
  <c r="K2498" i="2"/>
  <c r="J2498" i="2"/>
  <c r="C2498" i="2"/>
  <c r="N2497" i="2"/>
  <c r="L2497" i="2"/>
  <c r="M2497" i="2" s="1"/>
  <c r="K2497" i="2"/>
  <c r="J2497" i="2"/>
  <c r="C2497" i="2"/>
  <c r="N2496" i="2"/>
  <c r="M2496" i="2"/>
  <c r="L2496" i="2"/>
  <c r="K2496" i="2"/>
  <c r="J2496" i="2"/>
  <c r="C2496" i="2"/>
  <c r="N2495" i="2"/>
  <c r="L2495" i="2"/>
  <c r="M2495" i="2" s="1"/>
  <c r="K2495" i="2"/>
  <c r="J2495" i="2"/>
  <c r="C2495" i="2"/>
  <c r="N2494" i="2"/>
  <c r="L2494" i="2"/>
  <c r="M2494" i="2" s="1"/>
  <c r="K2494" i="2"/>
  <c r="J2494" i="2"/>
  <c r="C2494" i="2"/>
  <c r="N2493" i="2"/>
  <c r="M2493" i="2"/>
  <c r="L2493" i="2"/>
  <c r="K2493" i="2"/>
  <c r="J2493" i="2"/>
  <c r="C2493" i="2"/>
  <c r="N2492" i="2"/>
  <c r="L2492" i="2"/>
  <c r="M2492" i="2" s="1"/>
  <c r="K2492" i="2"/>
  <c r="J2492" i="2"/>
  <c r="C2492" i="2"/>
  <c r="N2491" i="2"/>
  <c r="M2491" i="2"/>
  <c r="L2491" i="2"/>
  <c r="K2491" i="2"/>
  <c r="J2491" i="2"/>
  <c r="C2491" i="2"/>
  <c r="N2490" i="2"/>
  <c r="M2490" i="2"/>
  <c r="L2490" i="2"/>
  <c r="K2490" i="2"/>
  <c r="J2490" i="2"/>
  <c r="C2490" i="2"/>
  <c r="N2489" i="2"/>
  <c r="M2489" i="2"/>
  <c r="L2489" i="2"/>
  <c r="K2489" i="2"/>
  <c r="J2489" i="2"/>
  <c r="C2489" i="2"/>
  <c r="N2488" i="2"/>
  <c r="L2488" i="2"/>
  <c r="M2488" i="2" s="1"/>
  <c r="K2488" i="2"/>
  <c r="J2488" i="2"/>
  <c r="C2488" i="2"/>
  <c r="N2487" i="2"/>
  <c r="M2487" i="2"/>
  <c r="L2487" i="2"/>
  <c r="K2487" i="2"/>
  <c r="J2487" i="2"/>
  <c r="C2487" i="2"/>
  <c r="N2486" i="2"/>
  <c r="M2486" i="2"/>
  <c r="L2486" i="2"/>
  <c r="K2486" i="2"/>
  <c r="J2486" i="2"/>
  <c r="C2486" i="2"/>
  <c r="N2485" i="2"/>
  <c r="L2485" i="2"/>
  <c r="M2485" i="2" s="1"/>
  <c r="K2485" i="2"/>
  <c r="J2485" i="2"/>
  <c r="C2485" i="2"/>
  <c r="N2484" i="2"/>
  <c r="L2484" i="2"/>
  <c r="M2484" i="2" s="1"/>
  <c r="K2484" i="2"/>
  <c r="J2484" i="2"/>
  <c r="C2484" i="2"/>
  <c r="N2483" i="2"/>
  <c r="L2483" i="2"/>
  <c r="M2483" i="2" s="1"/>
  <c r="K2483" i="2"/>
  <c r="J2483" i="2"/>
  <c r="C2483" i="2"/>
  <c r="N2482" i="2"/>
  <c r="M2482" i="2"/>
  <c r="L2482" i="2"/>
  <c r="K2482" i="2"/>
  <c r="J2482" i="2"/>
  <c r="C2482" i="2"/>
  <c r="N2481" i="2"/>
  <c r="M2481" i="2"/>
  <c r="L2481" i="2"/>
  <c r="K2481" i="2"/>
  <c r="J2481" i="2"/>
  <c r="C2481" i="2"/>
  <c r="N2480" i="2"/>
  <c r="L2480" i="2"/>
  <c r="M2480" i="2" s="1"/>
  <c r="K2480" i="2"/>
  <c r="J2480" i="2"/>
  <c r="C2480" i="2"/>
  <c r="N2479" i="2"/>
  <c r="L2479" i="2"/>
  <c r="M2479" i="2" s="1"/>
  <c r="K2479" i="2"/>
  <c r="J2479" i="2"/>
  <c r="C2479" i="2"/>
  <c r="N2478" i="2"/>
  <c r="M2478" i="2"/>
  <c r="L2478" i="2"/>
  <c r="K2478" i="2"/>
  <c r="J2478" i="2"/>
  <c r="C2478" i="2"/>
  <c r="N2477" i="2"/>
  <c r="M2477" i="2"/>
  <c r="L2477" i="2"/>
  <c r="K2477" i="2"/>
  <c r="J2477" i="2"/>
  <c r="C2477" i="2"/>
  <c r="N2476" i="2"/>
  <c r="L2476" i="2"/>
  <c r="M2476" i="2" s="1"/>
  <c r="K2476" i="2"/>
  <c r="J2476" i="2"/>
  <c r="C2476" i="2"/>
  <c r="N2475" i="2"/>
  <c r="M2475" i="2"/>
  <c r="L2475" i="2"/>
  <c r="K2475" i="2"/>
  <c r="J2475" i="2"/>
  <c r="C2475" i="2"/>
  <c r="N2474" i="2"/>
  <c r="L2474" i="2"/>
  <c r="M2474" i="2" s="1"/>
  <c r="K2474" i="2"/>
  <c r="J2474" i="2"/>
  <c r="C2474" i="2"/>
  <c r="N2473" i="2"/>
  <c r="L2473" i="2"/>
  <c r="M2473" i="2" s="1"/>
  <c r="K2473" i="2"/>
  <c r="J2473" i="2"/>
  <c r="C2473" i="2"/>
  <c r="N2472" i="2"/>
  <c r="M2472" i="2"/>
  <c r="L2472" i="2"/>
  <c r="K2472" i="2"/>
  <c r="J2472" i="2"/>
  <c r="C2472" i="2"/>
  <c r="N2471" i="2"/>
  <c r="M2471" i="2"/>
  <c r="L2471" i="2"/>
  <c r="K2471" i="2"/>
  <c r="J2471" i="2"/>
  <c r="C2471" i="2"/>
  <c r="N2470" i="2"/>
  <c r="L2470" i="2"/>
  <c r="M2470" i="2" s="1"/>
  <c r="K2470" i="2"/>
  <c r="J2470" i="2"/>
  <c r="C2470" i="2"/>
  <c r="N2469" i="2"/>
  <c r="L2469" i="2"/>
  <c r="M2469" i="2" s="1"/>
  <c r="K2469" i="2"/>
  <c r="J2469" i="2"/>
  <c r="C2469" i="2"/>
  <c r="Y2468" i="2" a="1"/>
  <c r="Y2468" i="2" s="1"/>
  <c r="X2468" i="2" a="1"/>
  <c r="X2468" i="2" s="1"/>
  <c r="N2468" i="2"/>
  <c r="L2468" i="2"/>
  <c r="M2468" i="2" s="1"/>
  <c r="K2468" i="2"/>
  <c r="J2468" i="2"/>
  <c r="C2468" i="2"/>
  <c r="N2467" i="2"/>
  <c r="L2467" i="2"/>
  <c r="M2467" i="2" s="1"/>
  <c r="K2467" i="2"/>
  <c r="J2467" i="2"/>
  <c r="C2467" i="2"/>
  <c r="N2466" i="2"/>
  <c r="L2466" i="2"/>
  <c r="M2466" i="2" s="1"/>
  <c r="K2466" i="2"/>
  <c r="J2466" i="2"/>
  <c r="C2466" i="2"/>
  <c r="N2465" i="2"/>
  <c r="L2465" i="2"/>
  <c r="M2465" i="2" s="1"/>
  <c r="K2465" i="2"/>
  <c r="J2465" i="2"/>
  <c r="N2464" i="2"/>
  <c r="M2464" i="2"/>
  <c r="L2464" i="2"/>
  <c r="K2464" i="2"/>
  <c r="J2464" i="2"/>
  <c r="C2464" i="2"/>
  <c r="C2465" i="2" s="1"/>
  <c r="N2463" i="2"/>
  <c r="M2463" i="2"/>
  <c r="L2463" i="2"/>
  <c r="K2463" i="2"/>
  <c r="J2463" i="2"/>
  <c r="C2463" i="2"/>
  <c r="N2462" i="2"/>
  <c r="M2462" i="2"/>
  <c r="L2462" i="2"/>
  <c r="K2462" i="2"/>
  <c r="J2462" i="2"/>
  <c r="C2462" i="2"/>
  <c r="N2461" i="2"/>
  <c r="L2461" i="2"/>
  <c r="M2461" i="2" s="1"/>
  <c r="K2461" i="2"/>
  <c r="J2461" i="2"/>
  <c r="C2461" i="2"/>
  <c r="N2460" i="2"/>
  <c r="M2460" i="2"/>
  <c r="L2460" i="2"/>
  <c r="K2460" i="2"/>
  <c r="J2460" i="2"/>
  <c r="C2460" i="2"/>
  <c r="N2459" i="2"/>
  <c r="M2459" i="2"/>
  <c r="L2459" i="2"/>
  <c r="K2459" i="2"/>
  <c r="J2459" i="2"/>
  <c r="C2459" i="2"/>
  <c r="N2458" i="2"/>
  <c r="M2458" i="2"/>
  <c r="L2458" i="2"/>
  <c r="K2458" i="2"/>
  <c r="J2458" i="2"/>
  <c r="C2458" i="2"/>
  <c r="N2457" i="2"/>
  <c r="L2457" i="2"/>
  <c r="M2457" i="2" s="1"/>
  <c r="K2457" i="2"/>
  <c r="J2457" i="2"/>
  <c r="C2457" i="2"/>
  <c r="N2456" i="2"/>
  <c r="M2456" i="2"/>
  <c r="L2456" i="2"/>
  <c r="K2456" i="2"/>
  <c r="J2456" i="2"/>
  <c r="C2456" i="2"/>
  <c r="N2455" i="2"/>
  <c r="M2455" i="2"/>
  <c r="L2455" i="2"/>
  <c r="K2455" i="2"/>
  <c r="J2455" i="2"/>
  <c r="C2455" i="2"/>
  <c r="N2454" i="2"/>
  <c r="M2454" i="2"/>
  <c r="L2454" i="2"/>
  <c r="K2454" i="2"/>
  <c r="J2454" i="2"/>
  <c r="C2454" i="2"/>
  <c r="N2453" i="2"/>
  <c r="L2453" i="2"/>
  <c r="M2453" i="2" s="1"/>
  <c r="K2453" i="2"/>
  <c r="J2453" i="2"/>
  <c r="C2453" i="2"/>
  <c r="N2452" i="2"/>
  <c r="M2452" i="2"/>
  <c r="L2452" i="2"/>
  <c r="K2452" i="2"/>
  <c r="J2452" i="2"/>
  <c r="C2452" i="2"/>
  <c r="N2451" i="2"/>
  <c r="M2451" i="2"/>
  <c r="L2451" i="2"/>
  <c r="K2451" i="2"/>
  <c r="J2451" i="2"/>
  <c r="C2451" i="2"/>
  <c r="N2450" i="2"/>
  <c r="M2450" i="2"/>
  <c r="L2450" i="2"/>
  <c r="K2450" i="2"/>
  <c r="J2450" i="2"/>
  <c r="C2450" i="2"/>
  <c r="N2449" i="2"/>
  <c r="L2449" i="2"/>
  <c r="M2449" i="2" s="1"/>
  <c r="K2449" i="2"/>
  <c r="J2449" i="2"/>
  <c r="C2449" i="2"/>
  <c r="N2448" i="2"/>
  <c r="M2448" i="2"/>
  <c r="L2448" i="2"/>
  <c r="K2448" i="2"/>
  <c r="J2448" i="2"/>
  <c r="C2448" i="2"/>
  <c r="N2447" i="2"/>
  <c r="M2447" i="2"/>
  <c r="L2447" i="2"/>
  <c r="K2447" i="2"/>
  <c r="J2447" i="2"/>
  <c r="C2447" i="2"/>
  <c r="N2446" i="2"/>
  <c r="M2446" i="2"/>
  <c r="L2446" i="2"/>
  <c r="K2446" i="2"/>
  <c r="J2446" i="2"/>
  <c r="C2446" i="2"/>
  <c r="N2445" i="2"/>
  <c r="L2445" i="2"/>
  <c r="M2445" i="2" s="1"/>
  <c r="K2445" i="2"/>
  <c r="J2445" i="2"/>
  <c r="C2445" i="2"/>
  <c r="N2444" i="2"/>
  <c r="L2444" i="2"/>
  <c r="M2444" i="2" s="1"/>
  <c r="K2444" i="2"/>
  <c r="J2444" i="2"/>
  <c r="C2444" i="2"/>
  <c r="N2443" i="2"/>
  <c r="L2443" i="2"/>
  <c r="M2443" i="2" s="1"/>
  <c r="K2443" i="2"/>
  <c r="J2443" i="2"/>
  <c r="C2443" i="2"/>
  <c r="N2442" i="2"/>
  <c r="L2442" i="2"/>
  <c r="M2442" i="2" s="1"/>
  <c r="K2442" i="2"/>
  <c r="J2442" i="2"/>
  <c r="C2442" i="2"/>
  <c r="N2441" i="2"/>
  <c r="L2441" i="2"/>
  <c r="M2441" i="2" s="1"/>
  <c r="K2441" i="2"/>
  <c r="J2441" i="2"/>
  <c r="C2441" i="2"/>
  <c r="N2440" i="2"/>
  <c r="L2440" i="2"/>
  <c r="M2440" i="2" s="1"/>
  <c r="K2440" i="2"/>
  <c r="J2440" i="2"/>
  <c r="C2440" i="2"/>
  <c r="N2439" i="2"/>
  <c r="L2439" i="2"/>
  <c r="M2439" i="2" s="1"/>
  <c r="K2439" i="2"/>
  <c r="J2439" i="2"/>
  <c r="C2439" i="2"/>
  <c r="N2438" i="2"/>
  <c r="L2438" i="2"/>
  <c r="M2438" i="2" s="1"/>
  <c r="K2438" i="2"/>
  <c r="J2438" i="2"/>
  <c r="C2438" i="2"/>
  <c r="N2437" i="2"/>
  <c r="L2437" i="2"/>
  <c r="M2437" i="2" s="1"/>
  <c r="K2437" i="2"/>
  <c r="J2437" i="2"/>
  <c r="C2437" i="2"/>
  <c r="N2436" i="2"/>
  <c r="L2436" i="2"/>
  <c r="M2436" i="2" s="1"/>
  <c r="K2436" i="2"/>
  <c r="J2436" i="2"/>
  <c r="C2436" i="2"/>
  <c r="N2435" i="2"/>
  <c r="L2435" i="2"/>
  <c r="M2435" i="2" s="1"/>
  <c r="K2435" i="2"/>
  <c r="J2435" i="2"/>
  <c r="C2435" i="2"/>
  <c r="N2434" i="2"/>
  <c r="M2434" i="2"/>
  <c r="L2434" i="2"/>
  <c r="K2434" i="2"/>
  <c r="J2434" i="2"/>
  <c r="C2434" i="2"/>
  <c r="N2433" i="2"/>
  <c r="L2433" i="2"/>
  <c r="M2433" i="2" s="1"/>
  <c r="K2433" i="2"/>
  <c r="J2433" i="2"/>
  <c r="C2433" i="2"/>
  <c r="N2432" i="2"/>
  <c r="L2432" i="2"/>
  <c r="M2432" i="2" s="1"/>
  <c r="K2432" i="2"/>
  <c r="J2432" i="2"/>
  <c r="C2432" i="2"/>
  <c r="N2431" i="2"/>
  <c r="M2431" i="2"/>
  <c r="L2431" i="2"/>
  <c r="K2431" i="2"/>
  <c r="J2431" i="2"/>
  <c r="C2431" i="2"/>
  <c r="N2430" i="2"/>
  <c r="L2430" i="2"/>
  <c r="M2430" i="2" s="1"/>
  <c r="K2430" i="2"/>
  <c r="J2430" i="2"/>
  <c r="C2430" i="2"/>
  <c r="N2429" i="2"/>
  <c r="L2429" i="2"/>
  <c r="M2429" i="2" s="1"/>
  <c r="K2429" i="2"/>
  <c r="J2429" i="2"/>
  <c r="C2429" i="2"/>
  <c r="N2428" i="2"/>
  <c r="L2428" i="2"/>
  <c r="M2428" i="2" s="1"/>
  <c r="K2428" i="2"/>
  <c r="J2428" i="2"/>
  <c r="C2428" i="2"/>
  <c r="N2427" i="2"/>
  <c r="L2427" i="2"/>
  <c r="M2427" i="2" s="1"/>
  <c r="K2427" i="2"/>
  <c r="J2427" i="2"/>
  <c r="C2427" i="2"/>
  <c r="N2426" i="2"/>
  <c r="L2426" i="2"/>
  <c r="M2426" i="2" s="1"/>
  <c r="K2426" i="2"/>
  <c r="J2426" i="2"/>
  <c r="C2426" i="2"/>
  <c r="N2425" i="2"/>
  <c r="L2425" i="2"/>
  <c r="M2425" i="2" s="1"/>
  <c r="K2425" i="2"/>
  <c r="J2425" i="2"/>
  <c r="C2425" i="2"/>
  <c r="N2424" i="2"/>
  <c r="L2424" i="2"/>
  <c r="M2424" i="2" s="1"/>
  <c r="K2424" i="2"/>
  <c r="J2424" i="2"/>
  <c r="C2424" i="2"/>
  <c r="N2423" i="2"/>
  <c r="L2423" i="2"/>
  <c r="M2423" i="2" s="1"/>
  <c r="K2423" i="2"/>
  <c r="J2423" i="2"/>
  <c r="C2423" i="2"/>
  <c r="N2422" i="2"/>
  <c r="L2422" i="2"/>
  <c r="M2422" i="2" s="1"/>
  <c r="K2422" i="2"/>
  <c r="J2422" i="2"/>
  <c r="C2422" i="2"/>
  <c r="N2421" i="2"/>
  <c r="L2421" i="2"/>
  <c r="M2421" i="2" s="1"/>
  <c r="K2421" i="2"/>
  <c r="J2421" i="2"/>
  <c r="C2421" i="2"/>
  <c r="N2420" i="2"/>
  <c r="L2420" i="2"/>
  <c r="M2420" i="2" s="1"/>
  <c r="K2420" i="2"/>
  <c r="J2420" i="2"/>
  <c r="C2420" i="2"/>
  <c r="N2419" i="2"/>
  <c r="L2419" i="2"/>
  <c r="M2419" i="2" s="1"/>
  <c r="K2419" i="2"/>
  <c r="J2419" i="2"/>
  <c r="C2419" i="2"/>
  <c r="N2418" i="2"/>
  <c r="M2418" i="2"/>
  <c r="L2418" i="2"/>
  <c r="K2418" i="2"/>
  <c r="J2418" i="2"/>
  <c r="C2418" i="2"/>
  <c r="N2417" i="2"/>
  <c r="L2417" i="2"/>
  <c r="M2417" i="2" s="1"/>
  <c r="K2417" i="2"/>
  <c r="J2417" i="2"/>
  <c r="C2417" i="2"/>
  <c r="N2416" i="2"/>
  <c r="L2416" i="2"/>
  <c r="M2416" i="2" s="1"/>
  <c r="K2416" i="2"/>
  <c r="J2416" i="2"/>
  <c r="C2416" i="2"/>
  <c r="N2415" i="2"/>
  <c r="M2415" i="2"/>
  <c r="L2415" i="2"/>
  <c r="K2415" i="2"/>
  <c r="J2415" i="2"/>
  <c r="C2415" i="2"/>
  <c r="N2414" i="2"/>
  <c r="L2414" i="2"/>
  <c r="M2414" i="2" s="1"/>
  <c r="K2414" i="2"/>
  <c r="J2414" i="2"/>
  <c r="C2414" i="2"/>
  <c r="N2413" i="2"/>
  <c r="L2413" i="2"/>
  <c r="M2413" i="2" s="1"/>
  <c r="K2413" i="2"/>
  <c r="J2413" i="2"/>
  <c r="C2413" i="2"/>
  <c r="N2412" i="2"/>
  <c r="L2412" i="2"/>
  <c r="M2412" i="2" s="1"/>
  <c r="K2412" i="2"/>
  <c r="J2412" i="2"/>
  <c r="C2412" i="2"/>
  <c r="N2411" i="2"/>
  <c r="L2411" i="2"/>
  <c r="M2411" i="2" s="1"/>
  <c r="K2411" i="2"/>
  <c r="J2411" i="2"/>
  <c r="C2411" i="2"/>
  <c r="N2410" i="2"/>
  <c r="L2410" i="2"/>
  <c r="M2410" i="2" s="1"/>
  <c r="K2410" i="2"/>
  <c r="J2410" i="2"/>
  <c r="C2410" i="2"/>
  <c r="N2409" i="2"/>
  <c r="M2409" i="2"/>
  <c r="L2409" i="2"/>
  <c r="K2409" i="2"/>
  <c r="J2409" i="2"/>
  <c r="C2409" i="2"/>
  <c r="N2408" i="2"/>
  <c r="M2408" i="2"/>
  <c r="L2408" i="2"/>
  <c r="K2408" i="2"/>
  <c r="J2408" i="2"/>
  <c r="C2408" i="2"/>
  <c r="N2407" i="2"/>
  <c r="L2407" i="2"/>
  <c r="M2407" i="2" s="1"/>
  <c r="K2407" i="2"/>
  <c r="J2407" i="2"/>
  <c r="C2407" i="2"/>
  <c r="N2406" i="2"/>
  <c r="L2406" i="2"/>
  <c r="M2406" i="2" s="1"/>
  <c r="K2406" i="2"/>
  <c r="J2406" i="2"/>
  <c r="C2406" i="2"/>
  <c r="N2405" i="2"/>
  <c r="M2405" i="2"/>
  <c r="L2405" i="2"/>
  <c r="K2405" i="2"/>
  <c r="J2405" i="2"/>
  <c r="C2405" i="2"/>
  <c r="N2404" i="2"/>
  <c r="M2404" i="2"/>
  <c r="L2404" i="2"/>
  <c r="K2404" i="2"/>
  <c r="J2404" i="2"/>
  <c r="C2404" i="2"/>
  <c r="N2403" i="2"/>
  <c r="L2403" i="2"/>
  <c r="M2403" i="2" s="1"/>
  <c r="K2403" i="2"/>
  <c r="J2403" i="2"/>
  <c r="C2403" i="2"/>
  <c r="N2402" i="2"/>
  <c r="L2402" i="2"/>
  <c r="M2402" i="2" s="1"/>
  <c r="K2402" i="2"/>
  <c r="J2402" i="2"/>
  <c r="C2402" i="2"/>
  <c r="N2401" i="2"/>
  <c r="M2401" i="2"/>
  <c r="L2401" i="2"/>
  <c r="K2401" i="2"/>
  <c r="J2401" i="2"/>
  <c r="C2401" i="2"/>
  <c r="N2400" i="2"/>
  <c r="M2400" i="2"/>
  <c r="L2400" i="2"/>
  <c r="K2400" i="2"/>
  <c r="J2400" i="2"/>
  <c r="C2400" i="2"/>
  <c r="N2399" i="2"/>
  <c r="L2399" i="2"/>
  <c r="M2399" i="2" s="1"/>
  <c r="K2399" i="2"/>
  <c r="J2399" i="2"/>
  <c r="C2399" i="2"/>
  <c r="N2398" i="2"/>
  <c r="L2398" i="2"/>
  <c r="M2398" i="2" s="1"/>
  <c r="K2398" i="2"/>
  <c r="J2398" i="2"/>
  <c r="C2398" i="2"/>
  <c r="N2397" i="2"/>
  <c r="M2397" i="2"/>
  <c r="L2397" i="2"/>
  <c r="K2397" i="2"/>
  <c r="J2397" i="2"/>
  <c r="C2397" i="2"/>
  <c r="N2396" i="2"/>
  <c r="M2396" i="2"/>
  <c r="L2396" i="2"/>
  <c r="K2396" i="2"/>
  <c r="J2396" i="2"/>
  <c r="C2396" i="2"/>
  <c r="N2395" i="2"/>
  <c r="L2395" i="2"/>
  <c r="M2395" i="2" s="1"/>
  <c r="K2395" i="2"/>
  <c r="J2395" i="2"/>
  <c r="C2395" i="2"/>
  <c r="N2394" i="2"/>
  <c r="L2394" i="2"/>
  <c r="M2394" i="2" s="1"/>
  <c r="K2394" i="2"/>
  <c r="J2394" i="2"/>
  <c r="C2394" i="2"/>
  <c r="N2393" i="2"/>
  <c r="M2393" i="2"/>
  <c r="L2393" i="2"/>
  <c r="K2393" i="2"/>
  <c r="J2393" i="2"/>
  <c r="C2393" i="2"/>
  <c r="N2392" i="2"/>
  <c r="M2392" i="2"/>
  <c r="L2392" i="2"/>
  <c r="K2392" i="2"/>
  <c r="J2392" i="2"/>
  <c r="C2392" i="2"/>
  <c r="N2391" i="2"/>
  <c r="L2391" i="2"/>
  <c r="M2391" i="2" s="1"/>
  <c r="K2391" i="2"/>
  <c r="J2391" i="2"/>
  <c r="C2391" i="2"/>
  <c r="N2390" i="2"/>
  <c r="L2390" i="2"/>
  <c r="M2390" i="2" s="1"/>
  <c r="K2390" i="2"/>
  <c r="J2390" i="2"/>
  <c r="C2390" i="2"/>
  <c r="N2389" i="2"/>
  <c r="M2389" i="2"/>
  <c r="L2389" i="2"/>
  <c r="K2389" i="2"/>
  <c r="J2389" i="2"/>
  <c r="C2389" i="2"/>
  <c r="N2388" i="2"/>
  <c r="M2388" i="2"/>
  <c r="L2388" i="2"/>
  <c r="K2388" i="2"/>
  <c r="J2388" i="2"/>
  <c r="C2388" i="2"/>
  <c r="N2387" i="2"/>
  <c r="L2387" i="2"/>
  <c r="M2387" i="2" s="1"/>
  <c r="K2387" i="2"/>
  <c r="J2387" i="2"/>
  <c r="C2387" i="2"/>
  <c r="N2386" i="2"/>
  <c r="L2386" i="2"/>
  <c r="M2386" i="2" s="1"/>
  <c r="K2386" i="2"/>
  <c r="J2386" i="2"/>
  <c r="C2386" i="2"/>
  <c r="N2385" i="2"/>
  <c r="M2385" i="2"/>
  <c r="L2385" i="2"/>
  <c r="K2385" i="2"/>
  <c r="J2385" i="2"/>
  <c r="C2385" i="2"/>
  <c r="N2384" i="2"/>
  <c r="M2384" i="2"/>
  <c r="L2384" i="2"/>
  <c r="K2384" i="2"/>
  <c r="J2384" i="2"/>
  <c r="C2384" i="2"/>
  <c r="N2383" i="2"/>
  <c r="L2383" i="2"/>
  <c r="M2383" i="2" s="1"/>
  <c r="K2383" i="2"/>
  <c r="J2383" i="2"/>
  <c r="C2383" i="2"/>
  <c r="N2382" i="2"/>
  <c r="L2382" i="2"/>
  <c r="M2382" i="2" s="1"/>
  <c r="K2382" i="2"/>
  <c r="J2382" i="2"/>
  <c r="C2382" i="2"/>
  <c r="N2381" i="2"/>
  <c r="M2381" i="2"/>
  <c r="L2381" i="2"/>
  <c r="K2381" i="2"/>
  <c r="J2381" i="2"/>
  <c r="C2381" i="2"/>
  <c r="N2380" i="2"/>
  <c r="L2380" i="2"/>
  <c r="M2380" i="2" s="1"/>
  <c r="K2380" i="2"/>
  <c r="J2380" i="2"/>
  <c r="C2380" i="2"/>
  <c r="N2379" i="2"/>
  <c r="M2379" i="2"/>
  <c r="L2379" i="2"/>
  <c r="K2379" i="2"/>
  <c r="J2379" i="2"/>
  <c r="C2379" i="2"/>
  <c r="N2378" i="2"/>
  <c r="L2378" i="2"/>
  <c r="M2378" i="2" s="1"/>
  <c r="K2378" i="2"/>
  <c r="J2378" i="2"/>
  <c r="C2378" i="2"/>
  <c r="N2377" i="2"/>
  <c r="L2377" i="2"/>
  <c r="M2377" i="2" s="1"/>
  <c r="K2377" i="2"/>
  <c r="J2377" i="2"/>
  <c r="C2377" i="2"/>
  <c r="N2376" i="2"/>
  <c r="M2376" i="2"/>
  <c r="L2376" i="2"/>
  <c r="K2376" i="2"/>
  <c r="J2376" i="2"/>
  <c r="C2376" i="2"/>
  <c r="N2375" i="2"/>
  <c r="L2375" i="2"/>
  <c r="M2375" i="2" s="1"/>
  <c r="K2375" i="2"/>
  <c r="J2375" i="2"/>
  <c r="C2375" i="2"/>
  <c r="N2374" i="2"/>
  <c r="L2374" i="2"/>
  <c r="M2374" i="2" s="1"/>
  <c r="K2374" i="2"/>
  <c r="J2374" i="2"/>
  <c r="C2374" i="2"/>
  <c r="N2373" i="2"/>
  <c r="L2373" i="2"/>
  <c r="M2373" i="2" s="1"/>
  <c r="K2373" i="2"/>
  <c r="J2373" i="2"/>
  <c r="C2373" i="2"/>
  <c r="N2372" i="2"/>
  <c r="L2372" i="2"/>
  <c r="M2372" i="2" s="1"/>
  <c r="K2372" i="2"/>
  <c r="J2372" i="2"/>
  <c r="C2372" i="2"/>
  <c r="N2371" i="2"/>
  <c r="M2371" i="2"/>
  <c r="L2371" i="2"/>
  <c r="K2371" i="2"/>
  <c r="J2371" i="2"/>
  <c r="C2371" i="2"/>
  <c r="N2370" i="2"/>
  <c r="L2370" i="2"/>
  <c r="M2370" i="2" s="1"/>
  <c r="K2370" i="2"/>
  <c r="J2370" i="2"/>
  <c r="C2370" i="2"/>
  <c r="N2369" i="2"/>
  <c r="L2369" i="2"/>
  <c r="M2369" i="2" s="1"/>
  <c r="K2369" i="2"/>
  <c r="J2369" i="2"/>
  <c r="C2369" i="2"/>
  <c r="N2368" i="2"/>
  <c r="M2368" i="2"/>
  <c r="L2368" i="2"/>
  <c r="K2368" i="2"/>
  <c r="J2368" i="2"/>
  <c r="C2368" i="2"/>
  <c r="N2367" i="2"/>
  <c r="L2367" i="2"/>
  <c r="M2367" i="2" s="1"/>
  <c r="K2367" i="2"/>
  <c r="J2367" i="2"/>
  <c r="C2367" i="2"/>
  <c r="N2366" i="2"/>
  <c r="L2366" i="2"/>
  <c r="M2366" i="2" s="1"/>
  <c r="K2366" i="2"/>
  <c r="J2366" i="2"/>
  <c r="C2366" i="2"/>
  <c r="N2365" i="2"/>
  <c r="L2365" i="2"/>
  <c r="M2365" i="2" s="1"/>
  <c r="K2365" i="2"/>
  <c r="J2365" i="2"/>
  <c r="C2365" i="2"/>
  <c r="N2364" i="2"/>
  <c r="L2364" i="2"/>
  <c r="M2364" i="2" s="1"/>
  <c r="K2364" i="2"/>
  <c r="J2364" i="2"/>
  <c r="C2364" i="2"/>
  <c r="N2363" i="2"/>
  <c r="M2363" i="2"/>
  <c r="L2363" i="2"/>
  <c r="K2363" i="2"/>
  <c r="J2363" i="2"/>
  <c r="C2363" i="2"/>
  <c r="N2362" i="2"/>
  <c r="L2362" i="2"/>
  <c r="M2362" i="2" s="1"/>
  <c r="K2362" i="2"/>
  <c r="J2362" i="2"/>
  <c r="C2362" i="2"/>
  <c r="N2361" i="2"/>
  <c r="L2361" i="2"/>
  <c r="M2361" i="2" s="1"/>
  <c r="K2361" i="2"/>
  <c r="J2361" i="2"/>
  <c r="C2361" i="2"/>
  <c r="N2360" i="2"/>
  <c r="M2360" i="2"/>
  <c r="L2360" i="2"/>
  <c r="K2360" i="2"/>
  <c r="J2360" i="2"/>
  <c r="C2360" i="2"/>
  <c r="N2359" i="2"/>
  <c r="L2359" i="2"/>
  <c r="M2359" i="2" s="1"/>
  <c r="K2359" i="2"/>
  <c r="J2359" i="2"/>
  <c r="C2359" i="2"/>
  <c r="N2358" i="2"/>
  <c r="L2358" i="2"/>
  <c r="M2358" i="2" s="1"/>
  <c r="K2358" i="2"/>
  <c r="J2358" i="2"/>
  <c r="C2358" i="2"/>
  <c r="N2357" i="2"/>
  <c r="L2357" i="2"/>
  <c r="M2357" i="2" s="1"/>
  <c r="K2357" i="2"/>
  <c r="J2357" i="2"/>
  <c r="C2357" i="2"/>
  <c r="N2356" i="2"/>
  <c r="L2356" i="2"/>
  <c r="M2356" i="2" s="1"/>
  <c r="K2356" i="2"/>
  <c r="J2356" i="2"/>
  <c r="C2356" i="2"/>
  <c r="N2355" i="2"/>
  <c r="M2355" i="2"/>
  <c r="L2355" i="2"/>
  <c r="K2355" i="2"/>
  <c r="J2355" i="2"/>
  <c r="C2355" i="2"/>
  <c r="N2354" i="2"/>
  <c r="L2354" i="2"/>
  <c r="M2354" i="2" s="1"/>
  <c r="K2354" i="2"/>
  <c r="J2354" i="2"/>
  <c r="C2354" i="2"/>
  <c r="N2353" i="2"/>
  <c r="L2353" i="2"/>
  <c r="M2353" i="2" s="1"/>
  <c r="K2353" i="2"/>
  <c r="J2353" i="2"/>
  <c r="C2353" i="2"/>
  <c r="N2352" i="2"/>
  <c r="M2352" i="2"/>
  <c r="L2352" i="2"/>
  <c r="K2352" i="2"/>
  <c r="J2352" i="2"/>
  <c r="C2352" i="2"/>
  <c r="N2351" i="2"/>
  <c r="M2351" i="2"/>
  <c r="L2351" i="2"/>
  <c r="K2351" i="2"/>
  <c r="J2351" i="2"/>
  <c r="C2351" i="2"/>
  <c r="N2350" i="2"/>
  <c r="L2350" i="2"/>
  <c r="M2350" i="2" s="1"/>
  <c r="K2350" i="2"/>
  <c r="J2350" i="2"/>
  <c r="C2350" i="2"/>
  <c r="N2349" i="2"/>
  <c r="L2349" i="2"/>
  <c r="M2349" i="2" s="1"/>
  <c r="K2349" i="2"/>
  <c r="J2349" i="2"/>
  <c r="C2349" i="2"/>
  <c r="N2348" i="2"/>
  <c r="L2348" i="2"/>
  <c r="M2348" i="2" s="1"/>
  <c r="K2348" i="2"/>
  <c r="J2348" i="2"/>
  <c r="C2348" i="2"/>
  <c r="N2347" i="2"/>
  <c r="L2347" i="2"/>
  <c r="M2347" i="2" s="1"/>
  <c r="K2347" i="2"/>
  <c r="J2347" i="2"/>
  <c r="C2347" i="2"/>
  <c r="N2346" i="2"/>
  <c r="M2346" i="2"/>
  <c r="L2346" i="2"/>
  <c r="K2346" i="2"/>
  <c r="J2346" i="2"/>
  <c r="C2346" i="2"/>
  <c r="N2345" i="2"/>
  <c r="M2345" i="2"/>
  <c r="L2345" i="2"/>
  <c r="K2345" i="2"/>
  <c r="J2345" i="2"/>
  <c r="C2345" i="2"/>
  <c r="N2344" i="2"/>
  <c r="L2344" i="2"/>
  <c r="M2344" i="2" s="1"/>
  <c r="K2344" i="2"/>
  <c r="J2344" i="2"/>
  <c r="C2344" i="2"/>
  <c r="N2343" i="2"/>
  <c r="L2343" i="2"/>
  <c r="M2343" i="2" s="1"/>
  <c r="K2343" i="2"/>
  <c r="J2343" i="2"/>
  <c r="C2343" i="2"/>
  <c r="N2342" i="2"/>
  <c r="M2342" i="2"/>
  <c r="L2342" i="2"/>
  <c r="K2342" i="2"/>
  <c r="J2342" i="2"/>
  <c r="C2342" i="2"/>
  <c r="N2341" i="2"/>
  <c r="M2341" i="2"/>
  <c r="L2341" i="2"/>
  <c r="K2341" i="2"/>
  <c r="J2341" i="2"/>
  <c r="C2341" i="2"/>
  <c r="N2340" i="2"/>
  <c r="L2340" i="2"/>
  <c r="M2340" i="2" s="1"/>
  <c r="K2340" i="2"/>
  <c r="J2340" i="2"/>
  <c r="C2340" i="2"/>
  <c r="N2339" i="2"/>
  <c r="L2339" i="2"/>
  <c r="M2339" i="2" s="1"/>
  <c r="K2339" i="2"/>
  <c r="J2339" i="2"/>
  <c r="C2339" i="2"/>
  <c r="N2338" i="2"/>
  <c r="M2338" i="2"/>
  <c r="L2338" i="2"/>
  <c r="K2338" i="2"/>
  <c r="J2338" i="2"/>
  <c r="C2338" i="2"/>
  <c r="N2337" i="2"/>
  <c r="M2337" i="2"/>
  <c r="L2337" i="2"/>
  <c r="K2337" i="2"/>
  <c r="J2337" i="2"/>
  <c r="C2337" i="2"/>
  <c r="N2336" i="2"/>
  <c r="L2336" i="2"/>
  <c r="M2336" i="2" s="1"/>
  <c r="K2336" i="2"/>
  <c r="J2336" i="2"/>
  <c r="C2336" i="2"/>
  <c r="Y2335" i="2" a="1"/>
  <c r="Y2335" i="2" s="1"/>
  <c r="X2335" i="2" a="1"/>
  <c r="X2335" i="2" s="1"/>
  <c r="X2336" i="2" s="1" a="1"/>
  <c r="X2336" i="2" s="1"/>
  <c r="X2337" i="2" s="1" a="1"/>
  <c r="X2337" i="2" s="1"/>
  <c r="N2335" i="2"/>
  <c r="L2335" i="2"/>
  <c r="M2335" i="2" s="1"/>
  <c r="K2335" i="2"/>
  <c r="J2335" i="2"/>
  <c r="C2335" i="2"/>
  <c r="N2334" i="2"/>
  <c r="L2334" i="2"/>
  <c r="M2334" i="2" s="1"/>
  <c r="K2334" i="2"/>
  <c r="J2334" i="2"/>
  <c r="C2334" i="2"/>
  <c r="N2333" i="2"/>
  <c r="M2333" i="2"/>
  <c r="L2333" i="2"/>
  <c r="K2333" i="2"/>
  <c r="J2333" i="2"/>
  <c r="C2333" i="2"/>
  <c r="N2332" i="2"/>
  <c r="M2332" i="2"/>
  <c r="L2332" i="2"/>
  <c r="K2332" i="2"/>
  <c r="J2332" i="2"/>
  <c r="C2332" i="2"/>
  <c r="N2331" i="2"/>
  <c r="L2331" i="2"/>
  <c r="M2331" i="2" s="1"/>
  <c r="K2331" i="2"/>
  <c r="J2331" i="2"/>
  <c r="C2331" i="2"/>
  <c r="N2330" i="2"/>
  <c r="L2330" i="2"/>
  <c r="M2330" i="2" s="1"/>
  <c r="K2330" i="2"/>
  <c r="J2330" i="2"/>
  <c r="C2330" i="2"/>
  <c r="N2329" i="2"/>
  <c r="M2329" i="2"/>
  <c r="L2329" i="2"/>
  <c r="K2329" i="2"/>
  <c r="J2329" i="2"/>
  <c r="C2329" i="2"/>
  <c r="N2328" i="2"/>
  <c r="M2328" i="2"/>
  <c r="L2328" i="2"/>
  <c r="K2328" i="2"/>
  <c r="J2328" i="2"/>
  <c r="C2328" i="2"/>
  <c r="N2327" i="2"/>
  <c r="L2327" i="2"/>
  <c r="M2327" i="2" s="1"/>
  <c r="K2327" i="2"/>
  <c r="J2327" i="2"/>
  <c r="C2327" i="2"/>
  <c r="N2326" i="2"/>
  <c r="L2326" i="2"/>
  <c r="M2326" i="2" s="1"/>
  <c r="K2326" i="2"/>
  <c r="J2326" i="2"/>
  <c r="C2326" i="2"/>
  <c r="N2325" i="2"/>
  <c r="M2325" i="2"/>
  <c r="L2325" i="2"/>
  <c r="K2325" i="2"/>
  <c r="J2325" i="2"/>
  <c r="C2325" i="2"/>
  <c r="N2324" i="2"/>
  <c r="M2324" i="2"/>
  <c r="L2324" i="2"/>
  <c r="K2324" i="2"/>
  <c r="J2324" i="2"/>
  <c r="C2324" i="2"/>
  <c r="N2323" i="2"/>
  <c r="L2323" i="2"/>
  <c r="M2323" i="2" s="1"/>
  <c r="K2323" i="2"/>
  <c r="J2323" i="2"/>
  <c r="C2323" i="2"/>
  <c r="N2322" i="2"/>
  <c r="L2322" i="2"/>
  <c r="M2322" i="2" s="1"/>
  <c r="K2322" i="2"/>
  <c r="J2322" i="2"/>
  <c r="C2322" i="2"/>
  <c r="N2321" i="2"/>
  <c r="M2321" i="2"/>
  <c r="L2321" i="2"/>
  <c r="K2321" i="2"/>
  <c r="J2321" i="2"/>
  <c r="C2321" i="2"/>
  <c r="N2320" i="2"/>
  <c r="M2320" i="2"/>
  <c r="L2320" i="2"/>
  <c r="K2320" i="2"/>
  <c r="J2320" i="2"/>
  <c r="C2320" i="2"/>
  <c r="N2319" i="2"/>
  <c r="L2319" i="2"/>
  <c r="M2319" i="2" s="1"/>
  <c r="K2319" i="2"/>
  <c r="J2319" i="2"/>
  <c r="C2319" i="2"/>
  <c r="N2318" i="2"/>
  <c r="L2318" i="2"/>
  <c r="M2318" i="2" s="1"/>
  <c r="K2318" i="2"/>
  <c r="J2318" i="2"/>
  <c r="C2318" i="2"/>
  <c r="N2317" i="2"/>
  <c r="L2317" i="2"/>
  <c r="M2317" i="2" s="1"/>
  <c r="K2317" i="2"/>
  <c r="J2317" i="2"/>
  <c r="C2317" i="2"/>
  <c r="N2316" i="2"/>
  <c r="M2316" i="2"/>
  <c r="L2316" i="2"/>
  <c r="K2316" i="2"/>
  <c r="J2316" i="2"/>
  <c r="C2316" i="2"/>
  <c r="N2315" i="2"/>
  <c r="M2315" i="2"/>
  <c r="L2315" i="2"/>
  <c r="K2315" i="2"/>
  <c r="J2315" i="2"/>
  <c r="C2315" i="2"/>
  <c r="N2314" i="2"/>
  <c r="L2314" i="2"/>
  <c r="M2314" i="2" s="1"/>
  <c r="K2314" i="2"/>
  <c r="J2314" i="2"/>
  <c r="C2314" i="2"/>
  <c r="N2313" i="2"/>
  <c r="L2313" i="2"/>
  <c r="M2313" i="2" s="1"/>
  <c r="K2313" i="2"/>
  <c r="J2313" i="2"/>
  <c r="C2313" i="2"/>
  <c r="N2312" i="2"/>
  <c r="L2312" i="2"/>
  <c r="M2312" i="2" s="1"/>
  <c r="K2312" i="2"/>
  <c r="J2312" i="2"/>
  <c r="C2312" i="2"/>
  <c r="N2311" i="2"/>
  <c r="L2311" i="2"/>
  <c r="M2311" i="2" s="1"/>
  <c r="K2311" i="2"/>
  <c r="J2311" i="2"/>
  <c r="C2311" i="2"/>
  <c r="N2310" i="2"/>
  <c r="L2310" i="2"/>
  <c r="M2310" i="2" s="1"/>
  <c r="K2310" i="2"/>
  <c r="J2310" i="2"/>
  <c r="C2310" i="2"/>
  <c r="N2309" i="2"/>
  <c r="L2309" i="2"/>
  <c r="M2309" i="2" s="1"/>
  <c r="K2309" i="2"/>
  <c r="J2309" i="2"/>
  <c r="C2309" i="2"/>
  <c r="N2308" i="2"/>
  <c r="L2308" i="2"/>
  <c r="M2308" i="2" s="1"/>
  <c r="K2308" i="2"/>
  <c r="J2308" i="2"/>
  <c r="C2308" i="2"/>
  <c r="N2307" i="2"/>
  <c r="L2307" i="2"/>
  <c r="M2307" i="2" s="1"/>
  <c r="K2307" i="2"/>
  <c r="J2307" i="2"/>
  <c r="C2307" i="2"/>
  <c r="N2306" i="2"/>
  <c r="L2306" i="2"/>
  <c r="M2306" i="2" s="1"/>
  <c r="K2306" i="2"/>
  <c r="J2306" i="2"/>
  <c r="C2306" i="2"/>
  <c r="N2305" i="2"/>
  <c r="M2305" i="2"/>
  <c r="L2305" i="2"/>
  <c r="K2305" i="2"/>
  <c r="J2305" i="2"/>
  <c r="C2305" i="2"/>
  <c r="N2304" i="2"/>
  <c r="L2304" i="2"/>
  <c r="M2304" i="2" s="1"/>
  <c r="K2304" i="2"/>
  <c r="J2304" i="2"/>
  <c r="C2304" i="2"/>
  <c r="N2303" i="2"/>
  <c r="L2303" i="2"/>
  <c r="M2303" i="2" s="1"/>
  <c r="K2303" i="2"/>
  <c r="J2303" i="2"/>
  <c r="C2303" i="2"/>
  <c r="N2302" i="2"/>
  <c r="M2302" i="2"/>
  <c r="L2302" i="2"/>
  <c r="K2302" i="2"/>
  <c r="J2302" i="2"/>
  <c r="C2302" i="2"/>
  <c r="N2301" i="2"/>
  <c r="L2301" i="2"/>
  <c r="M2301" i="2" s="1"/>
  <c r="K2301" i="2"/>
  <c r="J2301" i="2"/>
  <c r="C2301" i="2"/>
  <c r="N2300" i="2"/>
  <c r="L2300" i="2"/>
  <c r="M2300" i="2" s="1"/>
  <c r="K2300" i="2"/>
  <c r="J2300" i="2"/>
  <c r="C2300" i="2"/>
  <c r="N2299" i="2"/>
  <c r="L2299" i="2"/>
  <c r="M2299" i="2" s="1"/>
  <c r="K2299" i="2"/>
  <c r="J2299" i="2"/>
  <c r="C2299" i="2"/>
  <c r="N2298" i="2"/>
  <c r="L2298" i="2"/>
  <c r="M2298" i="2" s="1"/>
  <c r="K2298" i="2"/>
  <c r="J2298" i="2"/>
  <c r="C2298" i="2"/>
  <c r="N2297" i="2"/>
  <c r="L2297" i="2"/>
  <c r="M2297" i="2" s="1"/>
  <c r="K2297" i="2"/>
  <c r="J2297" i="2"/>
  <c r="C2297" i="2"/>
  <c r="N2296" i="2"/>
  <c r="L2296" i="2"/>
  <c r="M2296" i="2" s="1"/>
  <c r="K2296" i="2"/>
  <c r="J2296" i="2"/>
  <c r="C2296" i="2"/>
  <c r="N2295" i="2"/>
  <c r="L2295" i="2"/>
  <c r="M2295" i="2" s="1"/>
  <c r="K2295" i="2"/>
  <c r="J2295" i="2"/>
  <c r="C2295" i="2"/>
  <c r="N2294" i="2"/>
  <c r="M2294" i="2"/>
  <c r="L2294" i="2"/>
  <c r="K2294" i="2"/>
  <c r="J2294" i="2"/>
  <c r="C2294" i="2"/>
  <c r="N2293" i="2"/>
  <c r="M2293" i="2"/>
  <c r="L2293" i="2"/>
  <c r="K2293" i="2"/>
  <c r="J2293" i="2"/>
  <c r="C2293" i="2"/>
  <c r="N2292" i="2"/>
  <c r="L2292" i="2"/>
  <c r="M2292" i="2" s="1"/>
  <c r="K2292" i="2"/>
  <c r="J2292" i="2"/>
  <c r="C2292" i="2"/>
  <c r="N2291" i="2"/>
  <c r="L2291" i="2"/>
  <c r="M2291" i="2" s="1"/>
  <c r="K2291" i="2"/>
  <c r="J2291" i="2"/>
  <c r="C2291" i="2"/>
  <c r="N2290" i="2"/>
  <c r="M2290" i="2"/>
  <c r="L2290" i="2"/>
  <c r="K2290" i="2"/>
  <c r="J2290" i="2"/>
  <c r="C2290" i="2"/>
  <c r="N2289" i="2"/>
  <c r="M2289" i="2"/>
  <c r="L2289" i="2"/>
  <c r="K2289" i="2"/>
  <c r="J2289" i="2"/>
  <c r="C2289" i="2"/>
  <c r="N2288" i="2"/>
  <c r="M2288" i="2"/>
  <c r="L2288" i="2"/>
  <c r="K2288" i="2"/>
  <c r="J2288" i="2"/>
  <c r="C2288" i="2"/>
  <c r="N2287" i="2"/>
  <c r="M2287" i="2"/>
  <c r="L2287" i="2"/>
  <c r="K2287" i="2"/>
  <c r="J2287" i="2"/>
  <c r="C2287" i="2"/>
  <c r="N2286" i="2"/>
  <c r="M2286" i="2"/>
  <c r="L2286" i="2"/>
  <c r="K2286" i="2"/>
  <c r="J2286" i="2"/>
  <c r="C2286" i="2"/>
  <c r="N2285" i="2"/>
  <c r="M2285" i="2"/>
  <c r="L2285" i="2"/>
  <c r="K2285" i="2"/>
  <c r="J2285" i="2"/>
  <c r="C2285" i="2"/>
  <c r="N2284" i="2"/>
  <c r="M2284" i="2"/>
  <c r="L2284" i="2"/>
  <c r="K2284" i="2"/>
  <c r="J2284" i="2"/>
  <c r="C2284" i="2"/>
  <c r="N2283" i="2"/>
  <c r="M2283" i="2"/>
  <c r="L2283" i="2"/>
  <c r="K2283" i="2"/>
  <c r="J2283" i="2"/>
  <c r="C2283" i="2"/>
  <c r="N2282" i="2"/>
  <c r="M2282" i="2"/>
  <c r="L2282" i="2"/>
  <c r="K2282" i="2"/>
  <c r="J2282" i="2"/>
  <c r="C2282" i="2"/>
  <c r="N2281" i="2"/>
  <c r="L2281" i="2"/>
  <c r="M2281" i="2" s="1"/>
  <c r="K2281" i="2"/>
  <c r="J2281" i="2"/>
  <c r="C2281" i="2"/>
  <c r="N2280" i="2"/>
  <c r="L2280" i="2"/>
  <c r="M2280" i="2" s="1"/>
  <c r="K2280" i="2"/>
  <c r="J2280" i="2"/>
  <c r="C2280" i="2"/>
  <c r="N2279" i="2"/>
  <c r="L2279" i="2"/>
  <c r="M2279" i="2" s="1"/>
  <c r="K2279" i="2"/>
  <c r="J2279" i="2"/>
  <c r="C2279" i="2"/>
  <c r="N2278" i="2"/>
  <c r="L2278" i="2"/>
  <c r="M2278" i="2" s="1"/>
  <c r="K2278" i="2"/>
  <c r="J2278" i="2"/>
  <c r="C2278" i="2"/>
  <c r="N2277" i="2"/>
  <c r="L2277" i="2"/>
  <c r="M2277" i="2" s="1"/>
  <c r="K2277" i="2"/>
  <c r="J2277" i="2"/>
  <c r="C2277" i="2"/>
  <c r="N2276" i="2"/>
  <c r="L2276" i="2"/>
  <c r="M2276" i="2" s="1"/>
  <c r="K2276" i="2"/>
  <c r="J2276" i="2"/>
  <c r="C2276" i="2"/>
  <c r="N2275" i="2"/>
  <c r="L2275" i="2"/>
  <c r="M2275" i="2" s="1"/>
  <c r="K2275" i="2"/>
  <c r="J2275" i="2"/>
  <c r="C2275" i="2"/>
  <c r="N2274" i="2"/>
  <c r="L2274" i="2"/>
  <c r="M2274" i="2" s="1"/>
  <c r="K2274" i="2"/>
  <c r="J2274" i="2"/>
  <c r="C2274" i="2"/>
  <c r="N2273" i="2"/>
  <c r="L2273" i="2"/>
  <c r="M2273" i="2" s="1"/>
  <c r="K2273" i="2"/>
  <c r="J2273" i="2"/>
  <c r="C2273" i="2"/>
  <c r="N2272" i="2"/>
  <c r="L2272" i="2"/>
  <c r="M2272" i="2" s="1"/>
  <c r="K2272" i="2"/>
  <c r="J2272" i="2"/>
  <c r="C2272" i="2"/>
  <c r="N2271" i="2"/>
  <c r="L2271" i="2"/>
  <c r="M2271" i="2" s="1"/>
  <c r="K2271" i="2"/>
  <c r="J2271" i="2"/>
  <c r="C2271" i="2"/>
  <c r="N2270" i="2"/>
  <c r="L2270" i="2"/>
  <c r="M2270" i="2" s="1"/>
  <c r="K2270" i="2"/>
  <c r="J2270" i="2"/>
  <c r="C2270" i="2"/>
  <c r="N2269" i="2"/>
  <c r="L2269" i="2"/>
  <c r="M2269" i="2" s="1"/>
  <c r="K2269" i="2"/>
  <c r="J2269" i="2"/>
  <c r="C2269" i="2"/>
  <c r="N2268" i="2"/>
  <c r="M2268" i="2"/>
  <c r="L2268" i="2"/>
  <c r="K2268" i="2"/>
  <c r="J2268" i="2"/>
  <c r="C2268" i="2"/>
  <c r="N2267" i="2"/>
  <c r="M2267" i="2"/>
  <c r="L2267" i="2"/>
  <c r="K2267" i="2"/>
  <c r="J2267" i="2"/>
  <c r="C2267" i="2"/>
  <c r="N2266" i="2"/>
  <c r="L2266" i="2"/>
  <c r="M2266" i="2" s="1"/>
  <c r="K2266" i="2"/>
  <c r="J2266" i="2"/>
  <c r="C2266" i="2"/>
  <c r="N2265" i="2"/>
  <c r="L2265" i="2"/>
  <c r="M2265" i="2" s="1"/>
  <c r="K2265" i="2"/>
  <c r="J2265" i="2"/>
  <c r="C2265" i="2"/>
  <c r="N2264" i="2"/>
  <c r="L2264" i="2"/>
  <c r="M2264" i="2" s="1"/>
  <c r="K2264" i="2"/>
  <c r="J2264" i="2"/>
  <c r="C2264" i="2"/>
  <c r="N2263" i="2"/>
  <c r="L2263" i="2"/>
  <c r="M2263" i="2" s="1"/>
  <c r="K2263" i="2"/>
  <c r="J2263" i="2"/>
  <c r="C2263" i="2"/>
  <c r="N2262" i="2"/>
  <c r="M2262" i="2"/>
  <c r="L2262" i="2"/>
  <c r="K2262" i="2"/>
  <c r="J2262" i="2"/>
  <c r="C2262" i="2"/>
  <c r="N2261" i="2"/>
  <c r="L2261" i="2"/>
  <c r="M2261" i="2" s="1"/>
  <c r="K2261" i="2"/>
  <c r="J2261" i="2"/>
  <c r="C2261" i="2"/>
  <c r="N2260" i="2"/>
  <c r="L2260" i="2"/>
  <c r="M2260" i="2" s="1"/>
  <c r="K2260" i="2"/>
  <c r="J2260" i="2"/>
  <c r="C2260" i="2"/>
  <c r="N2259" i="2"/>
  <c r="L2259" i="2"/>
  <c r="M2259" i="2" s="1"/>
  <c r="K2259" i="2"/>
  <c r="J2259" i="2"/>
  <c r="C2259" i="2"/>
  <c r="N2258" i="2"/>
  <c r="L2258" i="2"/>
  <c r="M2258" i="2" s="1"/>
  <c r="K2258" i="2"/>
  <c r="J2258" i="2"/>
  <c r="C2258" i="2"/>
  <c r="N2257" i="2"/>
  <c r="L2257" i="2"/>
  <c r="M2257" i="2" s="1"/>
  <c r="K2257" i="2"/>
  <c r="J2257" i="2"/>
  <c r="C2257" i="2"/>
  <c r="N2256" i="2"/>
  <c r="M2256" i="2"/>
  <c r="L2256" i="2"/>
  <c r="K2256" i="2"/>
  <c r="J2256" i="2"/>
  <c r="C2256" i="2"/>
  <c r="N2255" i="2"/>
  <c r="L2255" i="2"/>
  <c r="M2255" i="2" s="1"/>
  <c r="K2255" i="2"/>
  <c r="J2255" i="2"/>
  <c r="C2255" i="2"/>
  <c r="N2254" i="2"/>
  <c r="L2254" i="2"/>
  <c r="M2254" i="2" s="1"/>
  <c r="K2254" i="2"/>
  <c r="J2254" i="2"/>
  <c r="C2254" i="2"/>
  <c r="N2253" i="2"/>
  <c r="L2253" i="2"/>
  <c r="M2253" i="2" s="1"/>
  <c r="K2253" i="2"/>
  <c r="J2253" i="2"/>
  <c r="C2253" i="2"/>
  <c r="N2252" i="2"/>
  <c r="L2252" i="2"/>
  <c r="M2252" i="2" s="1"/>
  <c r="K2252" i="2"/>
  <c r="J2252" i="2"/>
  <c r="C2252" i="2"/>
  <c r="N2251" i="2"/>
  <c r="L2251" i="2"/>
  <c r="M2251" i="2" s="1"/>
  <c r="K2251" i="2"/>
  <c r="J2251" i="2"/>
  <c r="C2251" i="2"/>
  <c r="N2250" i="2"/>
  <c r="M2250" i="2"/>
  <c r="L2250" i="2"/>
  <c r="K2250" i="2"/>
  <c r="J2250" i="2"/>
  <c r="C2250" i="2"/>
  <c r="N2249" i="2"/>
  <c r="L2249" i="2"/>
  <c r="M2249" i="2" s="1"/>
  <c r="K2249" i="2"/>
  <c r="J2249" i="2"/>
  <c r="C2249" i="2"/>
  <c r="N2248" i="2"/>
  <c r="L2248" i="2"/>
  <c r="M2248" i="2" s="1"/>
  <c r="K2248" i="2"/>
  <c r="J2248" i="2"/>
  <c r="C2248" i="2"/>
  <c r="N2247" i="2"/>
  <c r="L2247" i="2"/>
  <c r="M2247" i="2" s="1"/>
  <c r="K2247" i="2"/>
  <c r="J2247" i="2"/>
  <c r="C2247" i="2"/>
  <c r="N2246" i="2"/>
  <c r="M2246" i="2"/>
  <c r="L2246" i="2"/>
  <c r="K2246" i="2"/>
  <c r="J2246" i="2"/>
  <c r="C2246" i="2"/>
  <c r="N2245" i="2"/>
  <c r="M2245" i="2"/>
  <c r="L2245" i="2"/>
  <c r="K2245" i="2"/>
  <c r="J2245" i="2"/>
  <c r="C2245" i="2"/>
  <c r="N2244" i="2"/>
  <c r="L2244" i="2"/>
  <c r="M2244" i="2" s="1"/>
  <c r="K2244" i="2"/>
  <c r="J2244" i="2"/>
  <c r="C2244" i="2"/>
  <c r="N2243" i="2"/>
  <c r="L2243" i="2"/>
  <c r="M2243" i="2" s="1"/>
  <c r="K2243" i="2"/>
  <c r="J2243" i="2"/>
  <c r="C2243" i="2"/>
  <c r="N2242" i="2"/>
  <c r="M2242" i="2"/>
  <c r="L2242" i="2"/>
  <c r="K2242" i="2"/>
  <c r="J2242" i="2"/>
  <c r="C2242" i="2"/>
  <c r="N2241" i="2"/>
  <c r="L2241" i="2"/>
  <c r="M2241" i="2" s="1"/>
  <c r="K2241" i="2"/>
  <c r="J2241" i="2"/>
  <c r="C2241" i="2"/>
  <c r="N2240" i="2"/>
  <c r="M2240" i="2"/>
  <c r="L2240" i="2"/>
  <c r="K2240" i="2"/>
  <c r="J2240" i="2"/>
  <c r="C2240" i="2"/>
  <c r="N2239" i="2"/>
  <c r="M2239" i="2"/>
  <c r="L2239" i="2"/>
  <c r="K2239" i="2"/>
  <c r="J2239" i="2"/>
  <c r="C2239" i="2"/>
  <c r="N2238" i="2"/>
  <c r="M2238" i="2"/>
  <c r="L2238" i="2"/>
  <c r="K2238" i="2"/>
  <c r="J2238" i="2"/>
  <c r="C2238" i="2"/>
  <c r="N2237" i="2"/>
  <c r="L2237" i="2"/>
  <c r="M2237" i="2" s="1"/>
  <c r="K2237" i="2"/>
  <c r="J2237" i="2"/>
  <c r="C2237" i="2"/>
  <c r="N2236" i="2"/>
  <c r="L2236" i="2"/>
  <c r="M2236" i="2" s="1"/>
  <c r="K2236" i="2"/>
  <c r="J2236" i="2"/>
  <c r="C2236" i="2"/>
  <c r="N2235" i="2"/>
  <c r="L2235" i="2"/>
  <c r="M2235" i="2" s="1"/>
  <c r="K2235" i="2"/>
  <c r="J2235" i="2"/>
  <c r="C2235" i="2"/>
  <c r="N2234" i="2"/>
  <c r="L2234" i="2"/>
  <c r="M2234" i="2" s="1"/>
  <c r="K2234" i="2"/>
  <c r="J2234" i="2"/>
  <c r="C2234" i="2"/>
  <c r="N2233" i="2"/>
  <c r="L2233" i="2"/>
  <c r="M2233" i="2" s="1"/>
  <c r="K2233" i="2"/>
  <c r="J2233" i="2"/>
  <c r="C2233" i="2"/>
  <c r="N2232" i="2"/>
  <c r="L2232" i="2"/>
  <c r="M2232" i="2" s="1"/>
  <c r="K2232" i="2"/>
  <c r="J2232" i="2"/>
  <c r="C2232" i="2"/>
  <c r="N2231" i="2"/>
  <c r="L2231" i="2"/>
  <c r="M2231" i="2" s="1"/>
  <c r="K2231" i="2"/>
  <c r="J2231" i="2"/>
  <c r="C2231" i="2"/>
  <c r="N2230" i="2"/>
  <c r="M2230" i="2"/>
  <c r="L2230" i="2"/>
  <c r="K2230" i="2"/>
  <c r="J2230" i="2"/>
  <c r="C2230" i="2"/>
  <c r="N2229" i="2"/>
  <c r="L2229" i="2"/>
  <c r="M2229" i="2" s="1"/>
  <c r="K2229" i="2"/>
  <c r="J2229" i="2"/>
  <c r="C2229" i="2"/>
  <c r="N2228" i="2"/>
  <c r="L2228" i="2"/>
  <c r="M2228" i="2" s="1"/>
  <c r="K2228" i="2"/>
  <c r="J2228" i="2"/>
  <c r="C2228" i="2"/>
  <c r="N2227" i="2"/>
  <c r="L2227" i="2"/>
  <c r="M2227" i="2" s="1"/>
  <c r="K2227" i="2"/>
  <c r="J2227" i="2"/>
  <c r="C2227" i="2"/>
  <c r="N2226" i="2"/>
  <c r="L2226" i="2"/>
  <c r="M2226" i="2" s="1"/>
  <c r="K2226" i="2"/>
  <c r="J2226" i="2"/>
  <c r="C2226" i="2"/>
  <c r="N2225" i="2"/>
  <c r="L2225" i="2"/>
  <c r="M2225" i="2" s="1"/>
  <c r="K2225" i="2"/>
  <c r="J2225" i="2"/>
  <c r="C2225" i="2"/>
  <c r="N2224" i="2"/>
  <c r="L2224" i="2"/>
  <c r="M2224" i="2" s="1"/>
  <c r="K2224" i="2"/>
  <c r="J2224" i="2"/>
  <c r="C2224" i="2"/>
  <c r="N2223" i="2"/>
  <c r="L2223" i="2"/>
  <c r="M2223" i="2" s="1"/>
  <c r="K2223" i="2"/>
  <c r="J2223" i="2"/>
  <c r="C2223" i="2"/>
  <c r="N2222" i="2"/>
  <c r="L2222" i="2"/>
  <c r="M2222" i="2" s="1"/>
  <c r="K2222" i="2"/>
  <c r="J2222" i="2"/>
  <c r="C2222" i="2"/>
  <c r="N2221" i="2"/>
  <c r="L2221" i="2"/>
  <c r="M2221" i="2" s="1"/>
  <c r="K2221" i="2"/>
  <c r="J2221" i="2"/>
  <c r="C2221" i="2"/>
  <c r="N2220" i="2"/>
  <c r="L2220" i="2"/>
  <c r="M2220" i="2" s="1"/>
  <c r="K2220" i="2"/>
  <c r="J2220" i="2"/>
  <c r="C2220" i="2"/>
  <c r="N2219" i="2"/>
  <c r="L2219" i="2"/>
  <c r="M2219" i="2" s="1"/>
  <c r="K2219" i="2"/>
  <c r="J2219" i="2"/>
  <c r="C2219" i="2"/>
  <c r="N2218" i="2"/>
  <c r="L2218" i="2"/>
  <c r="M2218" i="2" s="1"/>
  <c r="K2218" i="2"/>
  <c r="J2218" i="2"/>
  <c r="C2218" i="2"/>
  <c r="N2217" i="2"/>
  <c r="L2217" i="2"/>
  <c r="M2217" i="2" s="1"/>
  <c r="K2217" i="2"/>
  <c r="J2217" i="2"/>
  <c r="C2217" i="2"/>
  <c r="N2216" i="2"/>
  <c r="L2216" i="2"/>
  <c r="M2216" i="2" s="1"/>
  <c r="K2216" i="2"/>
  <c r="J2216" i="2"/>
  <c r="C2216" i="2"/>
  <c r="N2215" i="2"/>
  <c r="L2215" i="2"/>
  <c r="M2215" i="2" s="1"/>
  <c r="K2215" i="2"/>
  <c r="J2215" i="2"/>
  <c r="C2215" i="2"/>
  <c r="N2214" i="2"/>
  <c r="L2214" i="2"/>
  <c r="M2214" i="2" s="1"/>
  <c r="K2214" i="2"/>
  <c r="J2214" i="2"/>
  <c r="C2214" i="2"/>
  <c r="N2213" i="2"/>
  <c r="M2213" i="2"/>
  <c r="L2213" i="2"/>
  <c r="K2213" i="2"/>
  <c r="J2213" i="2"/>
  <c r="C2213" i="2"/>
  <c r="N2212" i="2"/>
  <c r="L2212" i="2"/>
  <c r="M2212" i="2" s="1"/>
  <c r="K2212" i="2"/>
  <c r="J2212" i="2"/>
  <c r="C2212" i="2"/>
  <c r="N2211" i="2"/>
  <c r="M2211" i="2"/>
  <c r="L2211" i="2"/>
  <c r="K2211" i="2"/>
  <c r="J2211" i="2"/>
  <c r="C2211" i="2"/>
  <c r="N2210" i="2"/>
  <c r="L2210" i="2"/>
  <c r="M2210" i="2" s="1"/>
  <c r="K2210" i="2"/>
  <c r="J2210" i="2"/>
  <c r="C2210" i="2"/>
  <c r="N2209" i="2"/>
  <c r="L2209" i="2"/>
  <c r="M2209" i="2" s="1"/>
  <c r="K2209" i="2"/>
  <c r="J2209" i="2"/>
  <c r="C2209" i="2"/>
  <c r="N2208" i="2"/>
  <c r="L2208" i="2"/>
  <c r="M2208" i="2" s="1"/>
  <c r="K2208" i="2"/>
  <c r="J2208" i="2"/>
  <c r="C2208" i="2"/>
  <c r="N2207" i="2"/>
  <c r="M2207" i="2"/>
  <c r="L2207" i="2"/>
  <c r="K2207" i="2"/>
  <c r="J2207" i="2"/>
  <c r="C2207" i="2"/>
  <c r="N2206" i="2"/>
  <c r="L2206" i="2"/>
  <c r="M2206" i="2" s="1"/>
  <c r="K2206" i="2"/>
  <c r="J2206" i="2"/>
  <c r="C2206" i="2"/>
  <c r="N2205" i="2"/>
  <c r="L2205" i="2"/>
  <c r="M2205" i="2" s="1"/>
  <c r="K2205" i="2"/>
  <c r="J2205" i="2"/>
  <c r="C2205" i="2"/>
  <c r="N2204" i="2"/>
  <c r="M2204" i="2"/>
  <c r="L2204" i="2"/>
  <c r="K2204" i="2"/>
  <c r="J2204" i="2"/>
  <c r="C2204" i="2"/>
  <c r="N2203" i="2"/>
  <c r="M2203" i="2"/>
  <c r="L2203" i="2"/>
  <c r="K2203" i="2"/>
  <c r="J2203" i="2"/>
  <c r="C2203" i="2"/>
  <c r="N2202" i="2"/>
  <c r="L2202" i="2"/>
  <c r="M2202" i="2" s="1"/>
  <c r="K2202" i="2"/>
  <c r="J2202" i="2"/>
  <c r="C2202" i="2"/>
  <c r="Y2201" i="2"/>
  <c r="Y2201" i="2" a="1"/>
  <c r="X2201" i="2" a="1"/>
  <c r="X2201" i="2" s="1"/>
  <c r="N2201" i="2"/>
  <c r="M2201" i="2"/>
  <c r="L2201" i="2"/>
  <c r="K2201" i="2"/>
  <c r="J2201" i="2"/>
  <c r="C2201" i="2"/>
  <c r="N2200" i="2"/>
  <c r="L2200" i="2"/>
  <c r="M2200" i="2" s="1"/>
  <c r="K2200" i="2"/>
  <c r="J2200" i="2"/>
  <c r="C2200" i="2"/>
  <c r="N2199" i="2"/>
  <c r="L2199" i="2"/>
  <c r="M2199" i="2" s="1"/>
  <c r="K2199" i="2"/>
  <c r="J2199" i="2"/>
  <c r="C2199" i="2"/>
  <c r="N2198" i="2"/>
  <c r="L2198" i="2"/>
  <c r="M2198" i="2" s="1"/>
  <c r="K2198" i="2"/>
  <c r="J2198" i="2"/>
  <c r="C2198" i="2"/>
  <c r="N2197" i="2"/>
  <c r="L2197" i="2"/>
  <c r="M2197" i="2" s="1"/>
  <c r="K2197" i="2"/>
  <c r="J2197" i="2"/>
  <c r="C2197" i="2"/>
  <c r="N2196" i="2"/>
  <c r="L2196" i="2"/>
  <c r="M2196" i="2" s="1"/>
  <c r="K2196" i="2"/>
  <c r="J2196" i="2"/>
  <c r="C2196" i="2"/>
  <c r="N2195" i="2"/>
  <c r="M2195" i="2"/>
  <c r="L2195" i="2"/>
  <c r="K2195" i="2"/>
  <c r="J2195" i="2"/>
  <c r="C2195" i="2"/>
  <c r="N2194" i="2"/>
  <c r="L2194" i="2"/>
  <c r="M2194" i="2" s="1"/>
  <c r="K2194" i="2"/>
  <c r="J2194" i="2"/>
  <c r="C2194" i="2"/>
  <c r="N2193" i="2"/>
  <c r="L2193" i="2"/>
  <c r="M2193" i="2" s="1"/>
  <c r="K2193" i="2"/>
  <c r="J2193" i="2"/>
  <c r="C2193" i="2"/>
  <c r="N2192" i="2"/>
  <c r="L2192" i="2"/>
  <c r="M2192" i="2" s="1"/>
  <c r="K2192" i="2"/>
  <c r="J2192" i="2"/>
  <c r="C2192" i="2"/>
  <c r="N2191" i="2"/>
  <c r="L2191" i="2"/>
  <c r="M2191" i="2" s="1"/>
  <c r="K2191" i="2"/>
  <c r="J2191" i="2"/>
  <c r="C2191" i="2"/>
  <c r="N2190" i="2"/>
  <c r="L2190" i="2"/>
  <c r="M2190" i="2" s="1"/>
  <c r="K2190" i="2"/>
  <c r="J2190" i="2"/>
  <c r="C2190" i="2"/>
  <c r="N2189" i="2"/>
  <c r="L2189" i="2"/>
  <c r="M2189" i="2" s="1"/>
  <c r="K2189" i="2"/>
  <c r="J2189" i="2"/>
  <c r="C2189" i="2"/>
  <c r="N2188" i="2"/>
  <c r="L2188" i="2"/>
  <c r="M2188" i="2" s="1"/>
  <c r="K2188" i="2"/>
  <c r="J2188" i="2"/>
  <c r="C2188" i="2"/>
  <c r="N2187" i="2"/>
  <c r="L2187" i="2"/>
  <c r="M2187" i="2" s="1"/>
  <c r="K2187" i="2"/>
  <c r="J2187" i="2"/>
  <c r="C2187" i="2"/>
  <c r="N2186" i="2"/>
  <c r="L2186" i="2"/>
  <c r="M2186" i="2" s="1"/>
  <c r="K2186" i="2"/>
  <c r="J2186" i="2"/>
  <c r="C2186" i="2"/>
  <c r="N2185" i="2"/>
  <c r="L2185" i="2"/>
  <c r="M2185" i="2" s="1"/>
  <c r="K2185" i="2"/>
  <c r="J2185" i="2"/>
  <c r="C2185" i="2"/>
  <c r="N2184" i="2"/>
  <c r="M2184" i="2"/>
  <c r="L2184" i="2"/>
  <c r="K2184" i="2"/>
  <c r="J2184" i="2"/>
  <c r="C2184" i="2"/>
  <c r="N2183" i="2"/>
  <c r="M2183" i="2"/>
  <c r="L2183" i="2"/>
  <c r="K2183" i="2"/>
  <c r="J2183" i="2"/>
  <c r="C2183" i="2"/>
  <c r="N2182" i="2"/>
  <c r="L2182" i="2"/>
  <c r="M2182" i="2" s="1"/>
  <c r="K2182" i="2"/>
  <c r="J2182" i="2"/>
  <c r="C2182" i="2"/>
  <c r="N2181" i="2"/>
  <c r="L2181" i="2"/>
  <c r="M2181" i="2" s="1"/>
  <c r="K2181" i="2"/>
  <c r="J2181" i="2"/>
  <c r="C2181" i="2"/>
  <c r="N2180" i="2"/>
  <c r="M2180" i="2"/>
  <c r="L2180" i="2"/>
  <c r="K2180" i="2"/>
  <c r="J2180" i="2"/>
  <c r="C2180" i="2"/>
  <c r="N2179" i="2"/>
  <c r="L2179" i="2"/>
  <c r="M2179" i="2" s="1"/>
  <c r="K2179" i="2"/>
  <c r="J2179" i="2"/>
  <c r="C2179" i="2"/>
  <c r="N2178" i="2"/>
  <c r="L2178" i="2"/>
  <c r="M2178" i="2" s="1"/>
  <c r="K2178" i="2"/>
  <c r="J2178" i="2"/>
  <c r="C2178" i="2"/>
  <c r="N2177" i="2"/>
  <c r="L2177" i="2"/>
  <c r="M2177" i="2" s="1"/>
  <c r="K2177" i="2"/>
  <c r="J2177" i="2"/>
  <c r="C2177" i="2"/>
  <c r="N2176" i="2"/>
  <c r="L2176" i="2"/>
  <c r="M2176" i="2" s="1"/>
  <c r="K2176" i="2"/>
  <c r="J2176" i="2"/>
  <c r="C2176" i="2"/>
  <c r="N2175" i="2"/>
  <c r="L2175" i="2"/>
  <c r="M2175" i="2" s="1"/>
  <c r="K2175" i="2"/>
  <c r="J2175" i="2"/>
  <c r="C2175" i="2"/>
  <c r="N2174" i="2"/>
  <c r="L2174" i="2"/>
  <c r="M2174" i="2" s="1"/>
  <c r="K2174" i="2"/>
  <c r="J2174" i="2"/>
  <c r="C2174" i="2"/>
  <c r="N2173" i="2"/>
  <c r="L2173" i="2"/>
  <c r="M2173" i="2" s="1"/>
  <c r="K2173" i="2"/>
  <c r="J2173" i="2"/>
  <c r="C2173" i="2"/>
  <c r="N2172" i="2"/>
  <c r="L2172" i="2"/>
  <c r="M2172" i="2" s="1"/>
  <c r="K2172" i="2"/>
  <c r="J2172" i="2"/>
  <c r="C2172" i="2"/>
  <c r="N2171" i="2"/>
  <c r="M2171" i="2"/>
  <c r="L2171" i="2"/>
  <c r="K2171" i="2"/>
  <c r="J2171" i="2"/>
  <c r="C2171" i="2"/>
  <c r="N2170" i="2"/>
  <c r="L2170" i="2"/>
  <c r="M2170" i="2" s="1"/>
  <c r="K2170" i="2"/>
  <c r="J2170" i="2"/>
  <c r="C2170" i="2"/>
  <c r="N2169" i="2"/>
  <c r="L2169" i="2"/>
  <c r="M2169" i="2" s="1"/>
  <c r="K2169" i="2"/>
  <c r="J2169" i="2"/>
  <c r="C2169" i="2"/>
  <c r="N2168" i="2"/>
  <c r="L2168" i="2"/>
  <c r="M2168" i="2" s="1"/>
  <c r="K2168" i="2"/>
  <c r="J2168" i="2"/>
  <c r="C2168" i="2"/>
  <c r="N2167" i="2"/>
  <c r="L2167" i="2"/>
  <c r="M2167" i="2" s="1"/>
  <c r="K2167" i="2"/>
  <c r="J2167" i="2"/>
  <c r="C2167" i="2"/>
  <c r="N2166" i="2"/>
  <c r="L2166" i="2"/>
  <c r="M2166" i="2" s="1"/>
  <c r="K2166" i="2"/>
  <c r="J2166" i="2"/>
  <c r="C2166" i="2"/>
  <c r="N2165" i="2"/>
  <c r="M2165" i="2"/>
  <c r="L2165" i="2"/>
  <c r="K2165" i="2"/>
  <c r="J2165" i="2"/>
  <c r="C2165" i="2"/>
  <c r="N2164" i="2"/>
  <c r="L2164" i="2"/>
  <c r="M2164" i="2" s="1"/>
  <c r="K2164" i="2"/>
  <c r="J2164" i="2"/>
  <c r="C2164" i="2"/>
  <c r="N2163" i="2"/>
  <c r="L2163" i="2"/>
  <c r="M2163" i="2" s="1"/>
  <c r="K2163" i="2"/>
  <c r="J2163" i="2"/>
  <c r="C2163" i="2"/>
  <c r="N2162" i="2"/>
  <c r="L2162" i="2"/>
  <c r="M2162" i="2" s="1"/>
  <c r="K2162" i="2"/>
  <c r="J2162" i="2"/>
  <c r="C2162" i="2"/>
  <c r="N2161" i="2"/>
  <c r="L2161" i="2"/>
  <c r="M2161" i="2" s="1"/>
  <c r="K2161" i="2"/>
  <c r="J2161" i="2"/>
  <c r="C2161" i="2"/>
  <c r="N2160" i="2"/>
  <c r="L2160" i="2"/>
  <c r="M2160" i="2" s="1"/>
  <c r="K2160" i="2"/>
  <c r="J2160" i="2"/>
  <c r="C2160" i="2"/>
  <c r="N2159" i="2"/>
  <c r="L2159" i="2"/>
  <c r="M2159" i="2" s="1"/>
  <c r="K2159" i="2"/>
  <c r="J2159" i="2"/>
  <c r="C2159" i="2"/>
  <c r="N2158" i="2"/>
  <c r="L2158" i="2"/>
  <c r="M2158" i="2" s="1"/>
  <c r="K2158" i="2"/>
  <c r="J2158" i="2"/>
  <c r="C2158" i="2"/>
  <c r="N2157" i="2"/>
  <c r="L2157" i="2"/>
  <c r="M2157" i="2" s="1"/>
  <c r="K2157" i="2"/>
  <c r="J2157" i="2"/>
  <c r="C2157" i="2"/>
  <c r="N2156" i="2"/>
  <c r="L2156" i="2"/>
  <c r="M2156" i="2" s="1"/>
  <c r="K2156" i="2"/>
  <c r="J2156" i="2"/>
  <c r="C2156" i="2"/>
  <c r="N2155" i="2"/>
  <c r="M2155" i="2"/>
  <c r="L2155" i="2"/>
  <c r="K2155" i="2"/>
  <c r="J2155" i="2"/>
  <c r="C2155" i="2"/>
  <c r="N2154" i="2"/>
  <c r="L2154" i="2"/>
  <c r="M2154" i="2" s="1"/>
  <c r="K2154" i="2"/>
  <c r="J2154" i="2"/>
  <c r="C2154" i="2"/>
  <c r="N2153" i="2"/>
  <c r="L2153" i="2"/>
  <c r="M2153" i="2" s="1"/>
  <c r="K2153" i="2"/>
  <c r="J2153" i="2"/>
  <c r="C2153" i="2"/>
  <c r="N2152" i="2"/>
  <c r="L2152" i="2"/>
  <c r="M2152" i="2" s="1"/>
  <c r="K2152" i="2"/>
  <c r="J2152" i="2"/>
  <c r="C2152" i="2"/>
  <c r="N2151" i="2"/>
  <c r="M2151" i="2"/>
  <c r="L2151" i="2"/>
  <c r="K2151" i="2"/>
  <c r="J2151" i="2"/>
  <c r="C2151" i="2"/>
  <c r="N2150" i="2"/>
  <c r="L2150" i="2"/>
  <c r="M2150" i="2" s="1"/>
  <c r="K2150" i="2"/>
  <c r="J2150" i="2"/>
  <c r="C2150" i="2"/>
  <c r="N2149" i="2"/>
  <c r="L2149" i="2"/>
  <c r="M2149" i="2" s="1"/>
  <c r="K2149" i="2"/>
  <c r="J2149" i="2"/>
  <c r="C2149" i="2"/>
  <c r="N2148" i="2"/>
  <c r="M2148" i="2"/>
  <c r="L2148" i="2"/>
  <c r="K2148" i="2"/>
  <c r="J2148" i="2"/>
  <c r="C2148" i="2"/>
  <c r="N2147" i="2"/>
  <c r="M2147" i="2"/>
  <c r="L2147" i="2"/>
  <c r="K2147" i="2"/>
  <c r="J2147" i="2"/>
  <c r="C2147" i="2"/>
  <c r="N2146" i="2"/>
  <c r="L2146" i="2"/>
  <c r="M2146" i="2" s="1"/>
  <c r="K2146" i="2"/>
  <c r="J2146" i="2"/>
  <c r="C2146" i="2"/>
  <c r="N2145" i="2"/>
  <c r="L2145" i="2"/>
  <c r="M2145" i="2" s="1"/>
  <c r="K2145" i="2"/>
  <c r="J2145" i="2"/>
  <c r="C2145" i="2"/>
  <c r="N2144" i="2"/>
  <c r="L2144" i="2"/>
  <c r="M2144" i="2" s="1"/>
  <c r="K2144" i="2"/>
  <c r="J2144" i="2"/>
  <c r="C2144" i="2"/>
  <c r="N2143" i="2"/>
  <c r="M2143" i="2"/>
  <c r="L2143" i="2"/>
  <c r="K2143" i="2"/>
  <c r="J2143" i="2"/>
  <c r="C2143" i="2"/>
  <c r="N2142" i="2"/>
  <c r="L2142" i="2"/>
  <c r="M2142" i="2" s="1"/>
  <c r="K2142" i="2"/>
  <c r="J2142" i="2"/>
  <c r="C2142" i="2"/>
  <c r="N2141" i="2"/>
  <c r="M2141" i="2"/>
  <c r="L2141" i="2"/>
  <c r="K2141" i="2"/>
  <c r="J2141" i="2"/>
  <c r="C2141" i="2"/>
  <c r="N2140" i="2"/>
  <c r="M2140" i="2"/>
  <c r="L2140" i="2"/>
  <c r="K2140" i="2"/>
  <c r="J2140" i="2"/>
  <c r="C2140" i="2"/>
  <c r="N2139" i="2"/>
  <c r="L2139" i="2"/>
  <c r="M2139" i="2" s="1"/>
  <c r="K2139" i="2"/>
  <c r="J2139" i="2"/>
  <c r="C2139" i="2"/>
  <c r="N2138" i="2"/>
  <c r="L2138" i="2"/>
  <c r="M2138" i="2" s="1"/>
  <c r="K2138" i="2"/>
  <c r="J2138" i="2"/>
  <c r="C2138" i="2"/>
  <c r="N2137" i="2"/>
  <c r="M2137" i="2"/>
  <c r="L2137" i="2"/>
  <c r="K2137" i="2"/>
  <c r="J2137" i="2"/>
  <c r="C2137" i="2"/>
  <c r="N2136" i="2"/>
  <c r="L2136" i="2"/>
  <c r="M2136" i="2" s="1"/>
  <c r="K2136" i="2"/>
  <c r="J2136" i="2"/>
  <c r="C2136" i="2"/>
  <c r="N2135" i="2"/>
  <c r="L2135" i="2"/>
  <c r="M2135" i="2" s="1"/>
  <c r="K2135" i="2"/>
  <c r="J2135" i="2"/>
  <c r="C2135" i="2"/>
  <c r="N2134" i="2"/>
  <c r="L2134" i="2"/>
  <c r="M2134" i="2" s="1"/>
  <c r="K2134" i="2"/>
  <c r="J2134" i="2"/>
  <c r="C2134" i="2"/>
  <c r="N2133" i="2"/>
  <c r="L2133" i="2"/>
  <c r="M2133" i="2" s="1"/>
  <c r="K2133" i="2"/>
  <c r="J2133" i="2"/>
  <c r="C2133" i="2"/>
  <c r="N2132" i="2"/>
  <c r="L2132" i="2"/>
  <c r="M2132" i="2" s="1"/>
  <c r="K2132" i="2"/>
  <c r="J2132" i="2"/>
  <c r="C2132" i="2"/>
  <c r="N2131" i="2"/>
  <c r="L2131" i="2"/>
  <c r="M2131" i="2" s="1"/>
  <c r="K2131" i="2"/>
  <c r="J2131" i="2"/>
  <c r="C2131" i="2"/>
  <c r="N2130" i="2"/>
  <c r="L2130" i="2"/>
  <c r="M2130" i="2" s="1"/>
  <c r="K2130" i="2"/>
  <c r="J2130" i="2"/>
  <c r="C2130" i="2"/>
  <c r="N2129" i="2"/>
  <c r="L2129" i="2"/>
  <c r="M2129" i="2" s="1"/>
  <c r="K2129" i="2"/>
  <c r="J2129" i="2"/>
  <c r="C2129" i="2"/>
  <c r="N2128" i="2"/>
  <c r="L2128" i="2"/>
  <c r="M2128" i="2" s="1"/>
  <c r="K2128" i="2"/>
  <c r="J2128" i="2"/>
  <c r="C2128" i="2"/>
  <c r="N2127" i="2"/>
  <c r="L2127" i="2"/>
  <c r="M2127" i="2" s="1"/>
  <c r="K2127" i="2"/>
  <c r="J2127" i="2"/>
  <c r="C2127" i="2"/>
  <c r="N2126" i="2"/>
  <c r="L2126" i="2"/>
  <c r="M2126" i="2" s="1"/>
  <c r="K2126" i="2"/>
  <c r="J2126" i="2"/>
  <c r="C2126" i="2"/>
  <c r="N2125" i="2"/>
  <c r="L2125" i="2"/>
  <c r="M2125" i="2" s="1"/>
  <c r="K2125" i="2"/>
  <c r="J2125" i="2"/>
  <c r="C2125" i="2"/>
  <c r="N2124" i="2"/>
  <c r="L2124" i="2"/>
  <c r="M2124" i="2" s="1"/>
  <c r="K2124" i="2"/>
  <c r="J2124" i="2"/>
  <c r="C2124" i="2"/>
  <c r="N2123" i="2"/>
  <c r="L2123" i="2"/>
  <c r="M2123" i="2" s="1"/>
  <c r="K2123" i="2"/>
  <c r="J2123" i="2"/>
  <c r="C2123" i="2"/>
  <c r="N2122" i="2"/>
  <c r="L2122" i="2"/>
  <c r="M2122" i="2" s="1"/>
  <c r="K2122" i="2"/>
  <c r="J2122" i="2"/>
  <c r="C2122" i="2"/>
  <c r="N2121" i="2"/>
  <c r="L2121" i="2"/>
  <c r="M2121" i="2" s="1"/>
  <c r="K2121" i="2"/>
  <c r="J2121" i="2"/>
  <c r="C2121" i="2"/>
  <c r="N2120" i="2"/>
  <c r="L2120" i="2"/>
  <c r="M2120" i="2" s="1"/>
  <c r="K2120" i="2"/>
  <c r="J2120" i="2"/>
  <c r="C2120" i="2"/>
  <c r="N2119" i="2"/>
  <c r="L2119" i="2"/>
  <c r="M2119" i="2" s="1"/>
  <c r="K2119" i="2"/>
  <c r="J2119" i="2"/>
  <c r="C2119" i="2"/>
  <c r="N2118" i="2"/>
  <c r="L2118" i="2"/>
  <c r="M2118" i="2" s="1"/>
  <c r="K2118" i="2"/>
  <c r="J2118" i="2"/>
  <c r="C2118" i="2"/>
  <c r="N2117" i="2"/>
  <c r="M2117" i="2"/>
  <c r="L2117" i="2"/>
  <c r="K2117" i="2"/>
  <c r="J2117" i="2"/>
  <c r="C2117" i="2"/>
  <c r="N2116" i="2"/>
  <c r="L2116" i="2"/>
  <c r="M2116" i="2" s="1"/>
  <c r="K2116" i="2"/>
  <c r="J2116" i="2"/>
  <c r="C2116" i="2"/>
  <c r="N2115" i="2"/>
  <c r="M2115" i="2"/>
  <c r="L2115" i="2"/>
  <c r="K2115" i="2"/>
  <c r="J2115" i="2"/>
  <c r="C2115" i="2"/>
  <c r="N2114" i="2"/>
  <c r="L2114" i="2"/>
  <c r="M2114" i="2" s="1"/>
  <c r="K2114" i="2"/>
  <c r="J2114" i="2"/>
  <c r="C2114" i="2"/>
  <c r="N2113" i="2"/>
  <c r="L2113" i="2"/>
  <c r="M2113" i="2" s="1"/>
  <c r="K2113" i="2"/>
  <c r="J2113" i="2"/>
  <c r="C2113" i="2"/>
  <c r="N2112" i="2"/>
  <c r="M2112" i="2"/>
  <c r="L2112" i="2"/>
  <c r="K2112" i="2"/>
  <c r="J2112" i="2"/>
  <c r="C2112" i="2"/>
  <c r="N2111" i="2"/>
  <c r="L2111" i="2"/>
  <c r="M2111" i="2" s="1"/>
  <c r="K2111" i="2"/>
  <c r="J2111" i="2"/>
  <c r="C2111" i="2"/>
  <c r="N2110" i="2"/>
  <c r="L2110" i="2"/>
  <c r="M2110" i="2" s="1"/>
  <c r="K2110" i="2"/>
  <c r="J2110" i="2"/>
  <c r="C2110" i="2"/>
  <c r="N2109" i="2"/>
  <c r="L2109" i="2"/>
  <c r="M2109" i="2" s="1"/>
  <c r="K2109" i="2"/>
  <c r="J2109" i="2"/>
  <c r="C2109" i="2"/>
  <c r="N2108" i="2"/>
  <c r="L2108" i="2"/>
  <c r="M2108" i="2" s="1"/>
  <c r="K2108" i="2"/>
  <c r="J2108" i="2"/>
  <c r="C2108" i="2"/>
  <c r="N2107" i="2"/>
  <c r="L2107" i="2"/>
  <c r="M2107" i="2" s="1"/>
  <c r="K2107" i="2"/>
  <c r="J2107" i="2"/>
  <c r="C2107" i="2"/>
  <c r="N2106" i="2"/>
  <c r="L2106" i="2"/>
  <c r="M2106" i="2" s="1"/>
  <c r="K2106" i="2"/>
  <c r="J2106" i="2"/>
  <c r="C2106" i="2"/>
  <c r="N2105" i="2"/>
  <c r="L2105" i="2"/>
  <c r="M2105" i="2" s="1"/>
  <c r="K2105" i="2"/>
  <c r="J2105" i="2"/>
  <c r="C2105" i="2"/>
  <c r="N2104" i="2"/>
  <c r="L2104" i="2"/>
  <c r="M2104" i="2" s="1"/>
  <c r="K2104" i="2"/>
  <c r="J2104" i="2"/>
  <c r="C2104" i="2"/>
  <c r="N2103" i="2"/>
  <c r="L2103" i="2"/>
  <c r="M2103" i="2" s="1"/>
  <c r="K2103" i="2"/>
  <c r="J2103" i="2"/>
  <c r="C2103" i="2"/>
  <c r="N2102" i="2"/>
  <c r="L2102" i="2"/>
  <c r="M2102" i="2" s="1"/>
  <c r="K2102" i="2"/>
  <c r="J2102" i="2"/>
  <c r="C2102" i="2"/>
  <c r="N2101" i="2"/>
  <c r="L2101" i="2"/>
  <c r="M2101" i="2" s="1"/>
  <c r="K2101" i="2"/>
  <c r="J2101" i="2"/>
  <c r="C2101" i="2"/>
  <c r="N2100" i="2"/>
  <c r="L2100" i="2"/>
  <c r="M2100" i="2" s="1"/>
  <c r="K2100" i="2"/>
  <c r="J2100" i="2"/>
  <c r="C2100" i="2"/>
  <c r="N2099" i="2"/>
  <c r="L2099" i="2"/>
  <c r="M2099" i="2" s="1"/>
  <c r="K2099" i="2"/>
  <c r="J2099" i="2"/>
  <c r="C2099" i="2"/>
  <c r="N2098" i="2"/>
  <c r="L2098" i="2"/>
  <c r="M2098" i="2" s="1"/>
  <c r="K2098" i="2"/>
  <c r="J2098" i="2"/>
  <c r="C2098" i="2"/>
  <c r="N2097" i="2"/>
  <c r="L2097" i="2"/>
  <c r="M2097" i="2" s="1"/>
  <c r="K2097" i="2"/>
  <c r="J2097" i="2"/>
  <c r="C2097" i="2"/>
  <c r="N2096" i="2"/>
  <c r="L2096" i="2"/>
  <c r="M2096" i="2" s="1"/>
  <c r="K2096" i="2"/>
  <c r="J2096" i="2"/>
  <c r="C2096" i="2"/>
  <c r="N2095" i="2"/>
  <c r="L2095" i="2"/>
  <c r="M2095" i="2" s="1"/>
  <c r="K2095" i="2"/>
  <c r="J2095" i="2"/>
  <c r="C2095" i="2"/>
  <c r="N2094" i="2"/>
  <c r="L2094" i="2"/>
  <c r="M2094" i="2" s="1"/>
  <c r="K2094" i="2"/>
  <c r="J2094" i="2"/>
  <c r="C2094" i="2"/>
  <c r="N2093" i="2"/>
  <c r="L2093" i="2"/>
  <c r="M2093" i="2" s="1"/>
  <c r="K2093" i="2"/>
  <c r="J2093" i="2"/>
  <c r="C2093" i="2"/>
  <c r="N2092" i="2"/>
  <c r="L2092" i="2"/>
  <c r="M2092" i="2" s="1"/>
  <c r="K2092" i="2"/>
  <c r="J2092" i="2"/>
  <c r="C2092" i="2"/>
  <c r="N2091" i="2"/>
  <c r="L2091" i="2"/>
  <c r="M2091" i="2" s="1"/>
  <c r="K2091" i="2"/>
  <c r="J2091" i="2"/>
  <c r="C2091" i="2"/>
  <c r="N2090" i="2"/>
  <c r="L2090" i="2"/>
  <c r="M2090" i="2" s="1"/>
  <c r="K2090" i="2"/>
  <c r="J2090" i="2"/>
  <c r="C2090" i="2"/>
  <c r="N2089" i="2"/>
  <c r="L2089" i="2"/>
  <c r="M2089" i="2" s="1"/>
  <c r="K2089" i="2"/>
  <c r="J2089" i="2"/>
  <c r="C2089" i="2"/>
  <c r="N2088" i="2"/>
  <c r="L2088" i="2"/>
  <c r="M2088" i="2" s="1"/>
  <c r="K2088" i="2"/>
  <c r="J2088" i="2"/>
  <c r="C2088" i="2"/>
  <c r="N2087" i="2"/>
  <c r="L2087" i="2"/>
  <c r="M2087" i="2" s="1"/>
  <c r="K2087" i="2"/>
  <c r="J2087" i="2"/>
  <c r="C2087" i="2"/>
  <c r="N2086" i="2"/>
  <c r="L2086" i="2"/>
  <c r="M2086" i="2" s="1"/>
  <c r="K2086" i="2"/>
  <c r="J2086" i="2"/>
  <c r="C2086" i="2"/>
  <c r="N2085" i="2"/>
  <c r="L2085" i="2"/>
  <c r="M2085" i="2" s="1"/>
  <c r="K2085" i="2"/>
  <c r="J2085" i="2"/>
  <c r="C2085" i="2"/>
  <c r="N2084" i="2"/>
  <c r="M2084" i="2"/>
  <c r="L2084" i="2"/>
  <c r="K2084" i="2"/>
  <c r="J2084" i="2"/>
  <c r="C2084" i="2"/>
  <c r="N2083" i="2"/>
  <c r="L2083" i="2"/>
  <c r="M2083" i="2" s="1"/>
  <c r="K2083" i="2"/>
  <c r="J2083" i="2"/>
  <c r="C2083" i="2"/>
  <c r="N2082" i="2"/>
  <c r="L2082" i="2"/>
  <c r="M2082" i="2" s="1"/>
  <c r="K2082" i="2"/>
  <c r="J2082" i="2"/>
  <c r="C2082" i="2"/>
  <c r="N2081" i="2"/>
  <c r="M2081" i="2"/>
  <c r="L2081" i="2"/>
  <c r="K2081" i="2"/>
  <c r="J2081" i="2"/>
  <c r="C2081" i="2"/>
  <c r="N2080" i="2"/>
  <c r="L2080" i="2"/>
  <c r="M2080" i="2" s="1"/>
  <c r="K2080" i="2"/>
  <c r="J2080" i="2"/>
  <c r="C2080" i="2"/>
  <c r="N2079" i="2"/>
  <c r="M2079" i="2"/>
  <c r="L2079" i="2"/>
  <c r="K2079" i="2"/>
  <c r="J2079" i="2"/>
  <c r="C2079" i="2"/>
  <c r="N2078" i="2"/>
  <c r="L2078" i="2"/>
  <c r="M2078" i="2" s="1"/>
  <c r="K2078" i="2"/>
  <c r="J2078" i="2"/>
  <c r="C2078" i="2"/>
  <c r="Y2077" i="2" a="1"/>
  <c r="Y2077" i="2" s="1"/>
  <c r="X2077" i="2" a="1"/>
  <c r="X2077" i="2" s="1"/>
  <c r="N2077" i="2"/>
  <c r="L2077" i="2"/>
  <c r="M2077" i="2" s="1"/>
  <c r="K2077" i="2"/>
  <c r="J2077" i="2"/>
  <c r="C2077" i="2"/>
  <c r="N2076" i="2"/>
  <c r="L2076" i="2"/>
  <c r="M2076" i="2" s="1"/>
  <c r="K2076" i="2"/>
  <c r="J2076" i="2"/>
  <c r="C2076" i="2"/>
  <c r="N2075" i="2"/>
  <c r="L2075" i="2"/>
  <c r="M2075" i="2" s="1"/>
  <c r="K2075" i="2"/>
  <c r="J2075" i="2"/>
  <c r="C2075" i="2"/>
  <c r="N2074" i="2"/>
  <c r="L2074" i="2"/>
  <c r="M2074" i="2" s="1"/>
  <c r="K2074" i="2"/>
  <c r="J2074" i="2"/>
  <c r="C2074" i="2"/>
  <c r="N2073" i="2"/>
  <c r="L2073" i="2"/>
  <c r="M2073" i="2" s="1"/>
  <c r="K2073" i="2"/>
  <c r="J2073" i="2"/>
  <c r="C2073" i="2"/>
  <c r="N2072" i="2"/>
  <c r="L2072" i="2"/>
  <c r="M2072" i="2" s="1"/>
  <c r="K2072" i="2"/>
  <c r="J2072" i="2"/>
  <c r="C2072" i="2"/>
  <c r="N2071" i="2"/>
  <c r="L2071" i="2"/>
  <c r="M2071" i="2" s="1"/>
  <c r="K2071" i="2"/>
  <c r="J2071" i="2"/>
  <c r="C2071" i="2"/>
  <c r="N2070" i="2"/>
  <c r="L2070" i="2"/>
  <c r="M2070" i="2" s="1"/>
  <c r="K2070" i="2"/>
  <c r="J2070" i="2"/>
  <c r="C2070" i="2"/>
  <c r="N2069" i="2"/>
  <c r="L2069" i="2"/>
  <c r="M2069" i="2" s="1"/>
  <c r="K2069" i="2"/>
  <c r="J2069" i="2"/>
  <c r="C2069" i="2"/>
  <c r="N2068" i="2"/>
  <c r="L2068" i="2"/>
  <c r="M2068" i="2" s="1"/>
  <c r="K2068" i="2"/>
  <c r="J2068" i="2"/>
  <c r="C2068" i="2"/>
  <c r="N2067" i="2"/>
  <c r="M2067" i="2"/>
  <c r="L2067" i="2"/>
  <c r="K2067" i="2"/>
  <c r="J2067" i="2"/>
  <c r="C2067" i="2"/>
  <c r="N2066" i="2"/>
  <c r="L2066" i="2"/>
  <c r="M2066" i="2" s="1"/>
  <c r="K2066" i="2"/>
  <c r="J2066" i="2"/>
  <c r="C2066" i="2"/>
  <c r="N2065" i="2"/>
  <c r="L2065" i="2"/>
  <c r="M2065" i="2" s="1"/>
  <c r="K2065" i="2"/>
  <c r="J2065" i="2"/>
  <c r="C2065" i="2"/>
  <c r="N2064" i="2"/>
  <c r="M2064" i="2"/>
  <c r="L2064" i="2"/>
  <c r="K2064" i="2"/>
  <c r="J2064" i="2"/>
  <c r="C2064" i="2"/>
  <c r="N2063" i="2"/>
  <c r="L2063" i="2"/>
  <c r="M2063" i="2" s="1"/>
  <c r="K2063" i="2"/>
  <c r="J2063" i="2"/>
  <c r="C2063" i="2"/>
  <c r="N2062" i="2"/>
  <c r="L2062" i="2"/>
  <c r="M2062" i="2" s="1"/>
  <c r="K2062" i="2"/>
  <c r="J2062" i="2"/>
  <c r="C2062" i="2"/>
  <c r="N2061" i="2"/>
  <c r="M2061" i="2"/>
  <c r="L2061" i="2"/>
  <c r="K2061" i="2"/>
  <c r="J2061" i="2"/>
  <c r="C2061" i="2"/>
  <c r="N2060" i="2"/>
  <c r="M2060" i="2"/>
  <c r="L2060" i="2"/>
  <c r="K2060" i="2"/>
  <c r="J2060" i="2"/>
  <c r="C2060" i="2"/>
  <c r="N2059" i="2"/>
  <c r="L2059" i="2"/>
  <c r="M2059" i="2" s="1"/>
  <c r="K2059" i="2"/>
  <c r="J2059" i="2"/>
  <c r="C2059" i="2"/>
  <c r="N2058" i="2"/>
  <c r="L2058" i="2"/>
  <c r="M2058" i="2" s="1"/>
  <c r="K2058" i="2"/>
  <c r="J2058" i="2"/>
  <c r="C2058" i="2"/>
  <c r="N2057" i="2"/>
  <c r="M2057" i="2"/>
  <c r="L2057" i="2"/>
  <c r="K2057" i="2"/>
  <c r="J2057" i="2"/>
  <c r="C2057" i="2"/>
  <c r="N2056" i="2"/>
  <c r="L2056" i="2"/>
  <c r="M2056" i="2" s="1"/>
  <c r="K2056" i="2"/>
  <c r="J2056" i="2"/>
  <c r="C2056" i="2"/>
  <c r="N2055" i="2"/>
  <c r="L2055" i="2"/>
  <c r="M2055" i="2" s="1"/>
  <c r="K2055" i="2"/>
  <c r="J2055" i="2"/>
  <c r="C2055" i="2"/>
  <c r="N2054" i="2"/>
  <c r="L2054" i="2"/>
  <c r="M2054" i="2" s="1"/>
  <c r="K2054" i="2"/>
  <c r="J2054" i="2"/>
  <c r="C2054" i="2"/>
  <c r="N2053" i="2"/>
  <c r="L2053" i="2"/>
  <c r="M2053" i="2" s="1"/>
  <c r="K2053" i="2"/>
  <c r="J2053" i="2"/>
  <c r="C2053" i="2"/>
  <c r="N2052" i="2"/>
  <c r="M2052" i="2"/>
  <c r="L2052" i="2"/>
  <c r="K2052" i="2"/>
  <c r="J2052" i="2"/>
  <c r="C2052" i="2"/>
  <c r="N2051" i="2"/>
  <c r="M2051" i="2"/>
  <c r="L2051" i="2"/>
  <c r="K2051" i="2"/>
  <c r="J2051" i="2"/>
  <c r="C2051" i="2"/>
  <c r="N2050" i="2"/>
  <c r="L2050" i="2"/>
  <c r="M2050" i="2" s="1"/>
  <c r="K2050" i="2"/>
  <c r="J2050" i="2"/>
  <c r="C2050" i="2"/>
  <c r="N2049" i="2"/>
  <c r="L2049" i="2"/>
  <c r="M2049" i="2" s="1"/>
  <c r="K2049" i="2"/>
  <c r="J2049" i="2"/>
  <c r="C2049" i="2"/>
  <c r="N2048" i="2"/>
  <c r="L2048" i="2"/>
  <c r="M2048" i="2" s="1"/>
  <c r="K2048" i="2"/>
  <c r="J2048" i="2"/>
  <c r="C2048" i="2"/>
  <c r="N2047" i="2"/>
  <c r="M2047" i="2"/>
  <c r="L2047" i="2"/>
  <c r="K2047" i="2"/>
  <c r="J2047" i="2"/>
  <c r="C2047" i="2"/>
  <c r="N2046" i="2"/>
  <c r="L2046" i="2"/>
  <c r="M2046" i="2" s="1"/>
  <c r="K2046" i="2"/>
  <c r="J2046" i="2"/>
  <c r="C2046" i="2"/>
  <c r="N2045" i="2"/>
  <c r="L2045" i="2"/>
  <c r="M2045" i="2" s="1"/>
  <c r="K2045" i="2"/>
  <c r="J2045" i="2"/>
  <c r="C2045" i="2"/>
  <c r="N2044" i="2"/>
  <c r="M2044" i="2"/>
  <c r="L2044" i="2"/>
  <c r="K2044" i="2"/>
  <c r="J2044" i="2"/>
  <c r="C2044" i="2"/>
  <c r="N2043" i="2"/>
  <c r="L2043" i="2"/>
  <c r="M2043" i="2" s="1"/>
  <c r="K2043" i="2"/>
  <c r="J2043" i="2"/>
  <c r="C2043" i="2"/>
  <c r="N2042" i="2"/>
  <c r="L2042" i="2"/>
  <c r="M2042" i="2" s="1"/>
  <c r="K2042" i="2"/>
  <c r="J2042" i="2"/>
  <c r="C2042" i="2"/>
  <c r="N2041" i="2"/>
  <c r="M2041" i="2"/>
  <c r="L2041" i="2"/>
  <c r="K2041" i="2"/>
  <c r="J2041" i="2"/>
  <c r="C2041" i="2"/>
  <c r="N2040" i="2"/>
  <c r="L2040" i="2"/>
  <c r="M2040" i="2" s="1"/>
  <c r="K2040" i="2"/>
  <c r="J2040" i="2"/>
  <c r="C2040" i="2"/>
  <c r="N2039" i="2"/>
  <c r="L2039" i="2"/>
  <c r="M2039" i="2" s="1"/>
  <c r="K2039" i="2"/>
  <c r="J2039" i="2"/>
  <c r="C2039" i="2"/>
  <c r="N2038" i="2"/>
  <c r="L2038" i="2"/>
  <c r="M2038" i="2" s="1"/>
  <c r="K2038" i="2"/>
  <c r="J2038" i="2"/>
  <c r="C2038" i="2"/>
  <c r="N2037" i="2"/>
  <c r="L2037" i="2"/>
  <c r="M2037" i="2" s="1"/>
  <c r="K2037" i="2"/>
  <c r="J2037" i="2"/>
  <c r="C2037" i="2"/>
  <c r="N2036" i="2"/>
  <c r="L2036" i="2"/>
  <c r="M2036" i="2" s="1"/>
  <c r="K2036" i="2"/>
  <c r="J2036" i="2"/>
  <c r="C2036" i="2"/>
  <c r="N2035" i="2"/>
  <c r="L2035" i="2"/>
  <c r="M2035" i="2" s="1"/>
  <c r="K2035" i="2"/>
  <c r="J2035" i="2"/>
  <c r="C2035" i="2"/>
  <c r="N2034" i="2"/>
  <c r="L2034" i="2"/>
  <c r="M2034" i="2" s="1"/>
  <c r="K2034" i="2"/>
  <c r="J2034" i="2"/>
  <c r="C2034" i="2"/>
  <c r="N2033" i="2"/>
  <c r="M2033" i="2"/>
  <c r="L2033" i="2"/>
  <c r="K2033" i="2"/>
  <c r="J2033" i="2"/>
  <c r="C2033" i="2"/>
  <c r="N2032" i="2"/>
  <c r="L2032" i="2"/>
  <c r="M2032" i="2" s="1"/>
  <c r="K2032" i="2"/>
  <c r="J2032" i="2"/>
  <c r="C2032" i="2"/>
  <c r="N2031" i="2"/>
  <c r="L2031" i="2"/>
  <c r="M2031" i="2" s="1"/>
  <c r="K2031" i="2"/>
  <c r="J2031" i="2"/>
  <c r="C2031" i="2"/>
  <c r="N2030" i="2"/>
  <c r="L2030" i="2"/>
  <c r="M2030" i="2" s="1"/>
  <c r="K2030" i="2"/>
  <c r="J2030" i="2"/>
  <c r="C2030" i="2"/>
  <c r="N2029" i="2"/>
  <c r="L2029" i="2"/>
  <c r="M2029" i="2" s="1"/>
  <c r="K2029" i="2"/>
  <c r="J2029" i="2"/>
  <c r="C2029" i="2"/>
  <c r="N2028" i="2"/>
  <c r="L2028" i="2"/>
  <c r="M2028" i="2" s="1"/>
  <c r="K2028" i="2"/>
  <c r="J2028" i="2"/>
  <c r="C2028" i="2"/>
  <c r="N2027" i="2"/>
  <c r="M2027" i="2"/>
  <c r="L2027" i="2"/>
  <c r="K2027" i="2"/>
  <c r="J2027" i="2"/>
  <c r="C2027" i="2"/>
  <c r="N2026" i="2"/>
  <c r="L2026" i="2"/>
  <c r="M2026" i="2" s="1"/>
  <c r="K2026" i="2"/>
  <c r="J2026" i="2"/>
  <c r="C2026" i="2"/>
  <c r="N2025" i="2"/>
  <c r="L2025" i="2"/>
  <c r="M2025" i="2" s="1"/>
  <c r="K2025" i="2"/>
  <c r="J2025" i="2"/>
  <c r="C2025" i="2"/>
  <c r="N2024" i="2"/>
  <c r="L2024" i="2"/>
  <c r="M2024" i="2" s="1"/>
  <c r="K2024" i="2"/>
  <c r="J2024" i="2"/>
  <c r="C2024" i="2"/>
  <c r="N2023" i="2"/>
  <c r="L2023" i="2"/>
  <c r="M2023" i="2" s="1"/>
  <c r="K2023" i="2"/>
  <c r="J2023" i="2"/>
  <c r="C2023" i="2"/>
  <c r="N2022" i="2"/>
  <c r="L2022" i="2"/>
  <c r="M2022" i="2" s="1"/>
  <c r="K2022" i="2"/>
  <c r="J2022" i="2"/>
  <c r="C2022" i="2"/>
  <c r="N2021" i="2"/>
  <c r="M2021" i="2"/>
  <c r="L2021" i="2"/>
  <c r="K2021" i="2"/>
  <c r="J2021" i="2"/>
  <c r="C2021" i="2"/>
  <c r="N2020" i="2"/>
  <c r="L2020" i="2"/>
  <c r="M2020" i="2" s="1"/>
  <c r="K2020" i="2"/>
  <c r="J2020" i="2"/>
  <c r="C2020" i="2"/>
  <c r="N2019" i="2"/>
  <c r="L2019" i="2"/>
  <c r="M2019" i="2" s="1"/>
  <c r="K2019" i="2"/>
  <c r="J2019" i="2"/>
  <c r="C2019" i="2"/>
  <c r="N2018" i="2"/>
  <c r="L2018" i="2"/>
  <c r="M2018" i="2" s="1"/>
  <c r="K2018" i="2"/>
  <c r="J2018" i="2"/>
  <c r="C2018" i="2"/>
  <c r="N2017" i="2"/>
  <c r="L2017" i="2"/>
  <c r="M2017" i="2" s="1"/>
  <c r="K2017" i="2"/>
  <c r="J2017" i="2"/>
  <c r="C2017" i="2"/>
  <c r="N2016" i="2"/>
  <c r="L2016" i="2"/>
  <c r="M2016" i="2" s="1"/>
  <c r="K2016" i="2"/>
  <c r="J2016" i="2"/>
  <c r="C2016" i="2"/>
  <c r="N2015" i="2"/>
  <c r="L2015" i="2"/>
  <c r="M2015" i="2" s="1"/>
  <c r="K2015" i="2"/>
  <c r="J2015" i="2"/>
  <c r="C2015" i="2"/>
  <c r="N2014" i="2"/>
  <c r="L2014" i="2"/>
  <c r="M2014" i="2" s="1"/>
  <c r="K2014" i="2"/>
  <c r="J2014" i="2"/>
  <c r="C2014" i="2"/>
  <c r="N2013" i="2"/>
  <c r="L2013" i="2"/>
  <c r="M2013" i="2" s="1"/>
  <c r="K2013" i="2"/>
  <c r="J2013" i="2"/>
  <c r="C2013" i="2"/>
  <c r="N2012" i="2"/>
  <c r="L2012" i="2"/>
  <c r="M2012" i="2" s="1"/>
  <c r="K2012" i="2"/>
  <c r="J2012" i="2"/>
  <c r="C2012" i="2"/>
  <c r="N2011" i="2"/>
  <c r="L2011" i="2"/>
  <c r="M2011" i="2" s="1"/>
  <c r="K2011" i="2"/>
  <c r="J2011" i="2"/>
  <c r="C2011" i="2"/>
  <c r="N2010" i="2"/>
  <c r="L2010" i="2"/>
  <c r="M2010" i="2" s="1"/>
  <c r="K2010" i="2"/>
  <c r="J2010" i="2"/>
  <c r="C2010" i="2"/>
  <c r="N2009" i="2"/>
  <c r="L2009" i="2"/>
  <c r="M2009" i="2" s="1"/>
  <c r="K2009" i="2"/>
  <c r="J2009" i="2"/>
  <c r="C2009" i="2"/>
  <c r="N2008" i="2"/>
  <c r="M2008" i="2"/>
  <c r="L2008" i="2"/>
  <c r="K2008" i="2"/>
  <c r="J2008" i="2"/>
  <c r="C2008" i="2"/>
  <c r="N2007" i="2"/>
  <c r="L2007" i="2"/>
  <c r="M2007" i="2" s="1"/>
  <c r="K2007" i="2"/>
  <c r="J2007" i="2"/>
  <c r="C2007" i="2"/>
  <c r="N2006" i="2"/>
  <c r="L2006" i="2"/>
  <c r="M2006" i="2" s="1"/>
  <c r="K2006" i="2"/>
  <c r="J2006" i="2"/>
  <c r="C2006" i="2"/>
  <c r="N2005" i="2"/>
  <c r="L2005" i="2"/>
  <c r="M2005" i="2" s="1"/>
  <c r="K2005" i="2"/>
  <c r="J2005" i="2"/>
  <c r="C2005" i="2"/>
  <c r="N2004" i="2"/>
  <c r="L2004" i="2"/>
  <c r="M2004" i="2" s="1"/>
  <c r="K2004" i="2"/>
  <c r="J2004" i="2"/>
  <c r="C2004" i="2"/>
  <c r="N2003" i="2"/>
  <c r="L2003" i="2"/>
  <c r="M2003" i="2" s="1"/>
  <c r="K2003" i="2"/>
  <c r="J2003" i="2"/>
  <c r="C2003" i="2"/>
  <c r="N2002" i="2"/>
  <c r="L2002" i="2"/>
  <c r="M2002" i="2" s="1"/>
  <c r="K2002" i="2"/>
  <c r="J2002" i="2"/>
  <c r="C2002" i="2"/>
  <c r="N2001" i="2"/>
  <c r="L2001" i="2"/>
  <c r="M2001" i="2" s="1"/>
  <c r="K2001" i="2"/>
  <c r="J2001" i="2"/>
  <c r="C2001" i="2"/>
  <c r="N2000" i="2"/>
  <c r="L2000" i="2"/>
  <c r="M2000" i="2" s="1"/>
  <c r="K2000" i="2"/>
  <c r="J2000" i="2"/>
  <c r="C2000" i="2"/>
  <c r="N1999" i="2"/>
  <c r="L1999" i="2"/>
  <c r="M1999" i="2" s="1"/>
  <c r="K1999" i="2"/>
  <c r="J1999" i="2"/>
  <c r="C1999" i="2"/>
  <c r="N1998" i="2"/>
  <c r="L1998" i="2"/>
  <c r="M1998" i="2" s="1"/>
  <c r="K1998" i="2"/>
  <c r="J1998" i="2"/>
  <c r="C1998" i="2"/>
  <c r="N1997" i="2"/>
  <c r="L1997" i="2"/>
  <c r="M1997" i="2" s="1"/>
  <c r="K1997" i="2"/>
  <c r="J1997" i="2"/>
  <c r="C1997" i="2"/>
  <c r="N1996" i="2"/>
  <c r="L1996" i="2"/>
  <c r="M1996" i="2" s="1"/>
  <c r="K1996" i="2"/>
  <c r="J1996" i="2"/>
  <c r="C1996" i="2"/>
  <c r="N1995" i="2"/>
  <c r="L1995" i="2"/>
  <c r="M1995" i="2" s="1"/>
  <c r="K1995" i="2"/>
  <c r="J1995" i="2"/>
  <c r="C1995" i="2"/>
  <c r="N1994" i="2"/>
  <c r="L1994" i="2"/>
  <c r="M1994" i="2" s="1"/>
  <c r="K1994" i="2"/>
  <c r="J1994" i="2"/>
  <c r="C1994" i="2"/>
  <c r="N1993" i="2"/>
  <c r="M1993" i="2"/>
  <c r="L1993" i="2"/>
  <c r="K1993" i="2"/>
  <c r="J1993" i="2"/>
  <c r="C1993" i="2"/>
  <c r="N1992" i="2"/>
  <c r="L1992" i="2"/>
  <c r="M1992" i="2" s="1"/>
  <c r="K1992" i="2"/>
  <c r="J1992" i="2"/>
  <c r="C1992" i="2"/>
  <c r="N1991" i="2"/>
  <c r="L1991" i="2"/>
  <c r="M1991" i="2" s="1"/>
  <c r="K1991" i="2"/>
  <c r="J1991" i="2"/>
  <c r="C1991" i="2"/>
  <c r="N1990" i="2"/>
  <c r="L1990" i="2"/>
  <c r="M1990" i="2" s="1"/>
  <c r="K1990" i="2"/>
  <c r="J1990" i="2"/>
  <c r="C1990" i="2"/>
  <c r="N1989" i="2"/>
  <c r="L1989" i="2"/>
  <c r="M1989" i="2" s="1"/>
  <c r="K1989" i="2"/>
  <c r="J1989" i="2"/>
  <c r="C1989" i="2"/>
  <c r="N1988" i="2"/>
  <c r="L1988" i="2"/>
  <c r="M1988" i="2" s="1"/>
  <c r="K1988" i="2"/>
  <c r="J1988" i="2"/>
  <c r="C1988" i="2"/>
  <c r="N1987" i="2"/>
  <c r="L1987" i="2"/>
  <c r="M1987" i="2" s="1"/>
  <c r="K1987" i="2"/>
  <c r="J1987" i="2"/>
  <c r="C1987" i="2"/>
  <c r="N1986" i="2"/>
  <c r="L1986" i="2"/>
  <c r="M1986" i="2" s="1"/>
  <c r="K1986" i="2"/>
  <c r="J1986" i="2"/>
  <c r="C1986" i="2"/>
  <c r="N1985" i="2"/>
  <c r="L1985" i="2"/>
  <c r="M1985" i="2" s="1"/>
  <c r="K1985" i="2"/>
  <c r="J1985" i="2"/>
  <c r="C1985" i="2"/>
  <c r="N1984" i="2"/>
  <c r="L1984" i="2"/>
  <c r="M1984" i="2" s="1"/>
  <c r="K1984" i="2"/>
  <c r="J1984" i="2"/>
  <c r="C1984" i="2"/>
  <c r="N1983" i="2"/>
  <c r="M1983" i="2"/>
  <c r="L1983" i="2"/>
  <c r="K1983" i="2"/>
  <c r="J1983" i="2"/>
  <c r="C1983" i="2"/>
  <c r="N1982" i="2"/>
  <c r="L1982" i="2"/>
  <c r="M1982" i="2" s="1"/>
  <c r="K1982" i="2"/>
  <c r="J1982" i="2"/>
  <c r="C1982" i="2"/>
  <c r="N1981" i="2"/>
  <c r="L1981" i="2"/>
  <c r="M1981" i="2" s="1"/>
  <c r="K1981" i="2"/>
  <c r="J1981" i="2"/>
  <c r="C1981" i="2"/>
  <c r="N1980" i="2"/>
  <c r="M1980" i="2"/>
  <c r="L1980" i="2"/>
  <c r="K1980" i="2"/>
  <c r="J1980" i="2"/>
  <c r="C1980" i="2"/>
  <c r="N1979" i="2"/>
  <c r="M1979" i="2"/>
  <c r="L1979" i="2"/>
  <c r="K1979" i="2"/>
  <c r="J1979" i="2"/>
  <c r="C1979" i="2"/>
  <c r="N1978" i="2"/>
  <c r="L1978" i="2"/>
  <c r="M1978" i="2" s="1"/>
  <c r="K1978" i="2"/>
  <c r="J1978" i="2"/>
  <c r="C1978" i="2"/>
  <c r="N1977" i="2"/>
  <c r="L1977" i="2"/>
  <c r="M1977" i="2" s="1"/>
  <c r="K1977" i="2"/>
  <c r="J1977" i="2"/>
  <c r="C1977" i="2"/>
  <c r="N1976" i="2"/>
  <c r="M1976" i="2"/>
  <c r="L1976" i="2"/>
  <c r="K1976" i="2"/>
  <c r="J1976" i="2"/>
  <c r="C1976" i="2"/>
  <c r="N1975" i="2"/>
  <c r="L1975" i="2"/>
  <c r="M1975" i="2" s="1"/>
  <c r="K1975" i="2"/>
  <c r="J1975" i="2"/>
  <c r="C1975" i="2"/>
  <c r="N1974" i="2"/>
  <c r="L1974" i="2"/>
  <c r="M1974" i="2" s="1"/>
  <c r="K1974" i="2"/>
  <c r="J1974" i="2"/>
  <c r="C1974" i="2"/>
  <c r="N1973" i="2"/>
  <c r="L1973" i="2"/>
  <c r="M1973" i="2" s="1"/>
  <c r="K1973" i="2"/>
  <c r="J1973" i="2"/>
  <c r="C1973" i="2"/>
  <c r="N1972" i="2"/>
  <c r="L1972" i="2"/>
  <c r="M1972" i="2" s="1"/>
  <c r="K1972" i="2"/>
  <c r="J1972" i="2"/>
  <c r="C1972" i="2"/>
  <c r="N1971" i="2"/>
  <c r="L1971" i="2"/>
  <c r="M1971" i="2" s="1"/>
  <c r="K1971" i="2"/>
  <c r="J1971" i="2"/>
  <c r="C1971" i="2"/>
  <c r="N1970" i="2"/>
  <c r="L1970" i="2"/>
  <c r="M1970" i="2" s="1"/>
  <c r="K1970" i="2"/>
  <c r="J1970" i="2"/>
  <c r="C1970" i="2"/>
  <c r="N1969" i="2"/>
  <c r="L1969" i="2"/>
  <c r="M1969" i="2" s="1"/>
  <c r="K1969" i="2"/>
  <c r="J1969" i="2"/>
  <c r="C1969" i="2"/>
  <c r="N1968" i="2"/>
  <c r="L1968" i="2"/>
  <c r="M1968" i="2" s="1"/>
  <c r="K1968" i="2"/>
  <c r="J1968" i="2"/>
  <c r="C1968" i="2"/>
  <c r="N1967" i="2"/>
  <c r="L1967" i="2"/>
  <c r="M1967" i="2" s="1"/>
  <c r="K1967" i="2"/>
  <c r="J1967" i="2"/>
  <c r="C1967" i="2"/>
  <c r="N1966" i="2"/>
  <c r="L1966" i="2"/>
  <c r="M1966" i="2" s="1"/>
  <c r="K1966" i="2"/>
  <c r="J1966" i="2"/>
  <c r="C1966" i="2"/>
  <c r="N1965" i="2"/>
  <c r="L1965" i="2"/>
  <c r="M1965" i="2" s="1"/>
  <c r="K1965" i="2"/>
  <c r="J1965" i="2"/>
  <c r="C1965" i="2"/>
  <c r="N1964" i="2"/>
  <c r="M1964" i="2"/>
  <c r="L1964" i="2"/>
  <c r="K1964" i="2"/>
  <c r="J1964" i="2"/>
  <c r="C1964" i="2"/>
  <c r="N1963" i="2"/>
  <c r="L1963" i="2"/>
  <c r="M1963" i="2" s="1"/>
  <c r="K1963" i="2"/>
  <c r="J1963" i="2"/>
  <c r="C1963" i="2"/>
  <c r="N1962" i="2"/>
  <c r="M1962" i="2"/>
  <c r="L1962" i="2"/>
  <c r="K1962" i="2"/>
  <c r="J1962" i="2"/>
  <c r="C1962" i="2"/>
  <c r="N1961" i="2"/>
  <c r="L1961" i="2"/>
  <c r="M1961" i="2" s="1"/>
  <c r="K1961" i="2"/>
  <c r="J1961" i="2"/>
  <c r="C1961" i="2"/>
  <c r="N1960" i="2"/>
  <c r="L1960" i="2"/>
  <c r="M1960" i="2" s="1"/>
  <c r="K1960" i="2"/>
  <c r="J1960" i="2"/>
  <c r="C1960" i="2"/>
  <c r="N1959" i="2"/>
  <c r="L1959" i="2"/>
  <c r="M1959" i="2" s="1"/>
  <c r="K1959" i="2"/>
  <c r="J1959" i="2"/>
  <c r="C1959" i="2"/>
  <c r="N1958" i="2"/>
  <c r="M1958" i="2"/>
  <c r="L1958" i="2"/>
  <c r="K1958" i="2"/>
  <c r="J1958" i="2"/>
  <c r="C1958" i="2"/>
  <c r="N1957" i="2"/>
  <c r="L1957" i="2"/>
  <c r="M1957" i="2" s="1"/>
  <c r="K1957" i="2"/>
  <c r="J1957" i="2"/>
  <c r="C1957" i="2"/>
  <c r="N1956" i="2"/>
  <c r="L1956" i="2"/>
  <c r="M1956" i="2" s="1"/>
  <c r="K1956" i="2"/>
  <c r="J1956" i="2"/>
  <c r="C1956" i="2"/>
  <c r="N1955" i="2"/>
  <c r="M1955" i="2"/>
  <c r="L1955" i="2"/>
  <c r="K1955" i="2"/>
  <c r="J1955" i="2"/>
  <c r="C1955" i="2"/>
  <c r="N1954" i="2"/>
  <c r="L1954" i="2"/>
  <c r="M1954" i="2" s="1"/>
  <c r="K1954" i="2"/>
  <c r="J1954" i="2"/>
  <c r="C1954" i="2"/>
  <c r="N1953" i="2"/>
  <c r="L1953" i="2"/>
  <c r="M1953" i="2" s="1"/>
  <c r="K1953" i="2"/>
  <c r="J1953" i="2"/>
  <c r="C1953" i="2"/>
  <c r="N1952" i="2"/>
  <c r="L1952" i="2"/>
  <c r="M1952" i="2" s="1"/>
  <c r="K1952" i="2"/>
  <c r="J1952" i="2"/>
  <c r="C1952" i="2"/>
  <c r="Y1951" i="2" a="1"/>
  <c r="Y1951" i="2" s="1"/>
  <c r="X1951" i="2" a="1"/>
  <c r="X1951" i="2" s="1"/>
  <c r="X1952" i="2" s="1" a="1"/>
  <c r="X1952" i="2" s="1"/>
  <c r="N1951" i="2"/>
  <c r="L1951" i="2"/>
  <c r="M1951" i="2" s="1"/>
  <c r="K1951" i="2"/>
  <c r="J1951" i="2"/>
  <c r="C1951" i="2"/>
  <c r="N1950" i="2"/>
  <c r="L1950" i="2"/>
  <c r="M1950" i="2" s="1"/>
  <c r="K1950" i="2"/>
  <c r="J1950" i="2"/>
  <c r="C1950" i="2"/>
  <c r="N1949" i="2"/>
  <c r="L1949" i="2"/>
  <c r="M1949" i="2" s="1"/>
  <c r="K1949" i="2"/>
  <c r="J1949" i="2"/>
  <c r="C1949" i="2"/>
  <c r="N1948" i="2"/>
  <c r="L1948" i="2"/>
  <c r="M1948" i="2" s="1"/>
  <c r="K1948" i="2"/>
  <c r="J1948" i="2"/>
  <c r="C1948" i="2"/>
  <c r="N1947" i="2"/>
  <c r="M1947" i="2"/>
  <c r="L1947" i="2"/>
  <c r="K1947" i="2"/>
  <c r="J1947" i="2"/>
  <c r="C1947" i="2"/>
  <c r="N1946" i="2"/>
  <c r="L1946" i="2"/>
  <c r="M1946" i="2" s="1"/>
  <c r="K1946" i="2"/>
  <c r="J1946" i="2"/>
  <c r="C1946" i="2"/>
  <c r="N1945" i="2"/>
  <c r="L1945" i="2"/>
  <c r="M1945" i="2" s="1"/>
  <c r="K1945" i="2"/>
  <c r="J1945" i="2"/>
  <c r="C1945" i="2"/>
  <c r="N1944" i="2"/>
  <c r="L1944" i="2"/>
  <c r="M1944" i="2" s="1"/>
  <c r="K1944" i="2"/>
  <c r="J1944" i="2"/>
  <c r="C1944" i="2"/>
  <c r="N1943" i="2"/>
  <c r="L1943" i="2"/>
  <c r="M1943" i="2" s="1"/>
  <c r="K1943" i="2"/>
  <c r="J1943" i="2"/>
  <c r="C1943" i="2"/>
  <c r="N1942" i="2"/>
  <c r="L1942" i="2"/>
  <c r="M1942" i="2" s="1"/>
  <c r="K1942" i="2"/>
  <c r="J1942" i="2"/>
  <c r="C1942" i="2"/>
  <c r="N1941" i="2"/>
  <c r="L1941" i="2"/>
  <c r="M1941" i="2" s="1"/>
  <c r="K1941" i="2"/>
  <c r="J1941" i="2"/>
  <c r="C1941" i="2"/>
  <c r="N1940" i="2"/>
  <c r="M1940" i="2"/>
  <c r="L1940" i="2"/>
  <c r="K1940" i="2"/>
  <c r="J1940" i="2"/>
  <c r="C1940" i="2"/>
  <c r="N1939" i="2"/>
  <c r="M1939" i="2"/>
  <c r="L1939" i="2"/>
  <c r="K1939" i="2"/>
  <c r="J1939" i="2"/>
  <c r="C1939" i="2"/>
  <c r="N1938" i="2"/>
  <c r="M1938" i="2"/>
  <c r="L1938" i="2"/>
  <c r="K1938" i="2"/>
  <c r="J1938" i="2"/>
  <c r="C1938" i="2"/>
  <c r="N1937" i="2"/>
  <c r="L1937" i="2"/>
  <c r="M1937" i="2" s="1"/>
  <c r="K1937" i="2"/>
  <c r="J1937" i="2"/>
  <c r="C1937" i="2"/>
  <c r="N1936" i="2"/>
  <c r="L1936" i="2"/>
  <c r="M1936" i="2" s="1"/>
  <c r="K1936" i="2"/>
  <c r="J1936" i="2"/>
  <c r="C1936" i="2"/>
  <c r="N1935" i="2"/>
  <c r="M1935" i="2"/>
  <c r="L1935" i="2"/>
  <c r="K1935" i="2"/>
  <c r="J1935" i="2"/>
  <c r="C1935" i="2"/>
  <c r="N1934" i="2"/>
  <c r="L1934" i="2"/>
  <c r="M1934" i="2" s="1"/>
  <c r="K1934" i="2"/>
  <c r="J1934" i="2"/>
  <c r="C1934" i="2"/>
  <c r="N1933" i="2"/>
  <c r="L1933" i="2"/>
  <c r="M1933" i="2" s="1"/>
  <c r="K1933" i="2"/>
  <c r="J1933" i="2"/>
  <c r="C1933" i="2"/>
  <c r="N1932" i="2"/>
  <c r="M1932" i="2"/>
  <c r="L1932" i="2"/>
  <c r="K1932" i="2"/>
  <c r="J1932" i="2"/>
  <c r="C1932" i="2"/>
  <c r="N1931" i="2"/>
  <c r="M1931" i="2"/>
  <c r="L1931" i="2"/>
  <c r="K1931" i="2"/>
  <c r="J1931" i="2"/>
  <c r="C1931" i="2"/>
  <c r="N1930" i="2"/>
  <c r="L1930" i="2"/>
  <c r="M1930" i="2" s="1"/>
  <c r="K1930" i="2"/>
  <c r="J1930" i="2"/>
  <c r="C1930" i="2"/>
  <c r="N1929" i="2"/>
  <c r="L1929" i="2"/>
  <c r="M1929" i="2" s="1"/>
  <c r="K1929" i="2"/>
  <c r="J1929" i="2"/>
  <c r="C1929" i="2"/>
  <c r="N1928" i="2"/>
  <c r="M1928" i="2"/>
  <c r="L1928" i="2"/>
  <c r="K1928" i="2"/>
  <c r="J1928" i="2"/>
  <c r="C1928" i="2"/>
  <c r="N1927" i="2"/>
  <c r="L1927" i="2"/>
  <c r="M1927" i="2" s="1"/>
  <c r="K1927" i="2"/>
  <c r="J1927" i="2"/>
  <c r="C1927" i="2"/>
  <c r="N1926" i="2"/>
  <c r="L1926" i="2"/>
  <c r="M1926" i="2" s="1"/>
  <c r="K1926" i="2"/>
  <c r="J1926" i="2"/>
  <c r="C1926" i="2"/>
  <c r="N1925" i="2"/>
  <c r="L1925" i="2"/>
  <c r="M1925" i="2" s="1"/>
  <c r="K1925" i="2"/>
  <c r="J1925" i="2"/>
  <c r="C1925" i="2"/>
  <c r="N1924" i="2"/>
  <c r="L1924" i="2"/>
  <c r="M1924" i="2" s="1"/>
  <c r="K1924" i="2"/>
  <c r="J1924" i="2"/>
  <c r="C1924" i="2"/>
  <c r="N1923" i="2"/>
  <c r="L1923" i="2"/>
  <c r="M1923" i="2" s="1"/>
  <c r="K1923" i="2"/>
  <c r="J1923" i="2"/>
  <c r="C1923" i="2"/>
  <c r="N1922" i="2"/>
  <c r="M1922" i="2"/>
  <c r="L1922" i="2"/>
  <c r="K1922" i="2"/>
  <c r="J1922" i="2"/>
  <c r="C1922" i="2"/>
  <c r="N1921" i="2"/>
  <c r="L1921" i="2"/>
  <c r="M1921" i="2" s="1"/>
  <c r="K1921" i="2"/>
  <c r="J1921" i="2"/>
  <c r="C1921" i="2"/>
  <c r="N1920" i="2"/>
  <c r="L1920" i="2"/>
  <c r="M1920" i="2" s="1"/>
  <c r="K1920" i="2"/>
  <c r="J1920" i="2"/>
  <c r="C1920" i="2"/>
  <c r="N1919" i="2"/>
  <c r="L1919" i="2"/>
  <c r="M1919" i="2" s="1"/>
  <c r="K1919" i="2"/>
  <c r="J1919" i="2"/>
  <c r="C1919" i="2"/>
  <c r="N1918" i="2"/>
  <c r="L1918" i="2"/>
  <c r="M1918" i="2" s="1"/>
  <c r="K1918" i="2"/>
  <c r="J1918" i="2"/>
  <c r="C1918" i="2"/>
  <c r="N1917" i="2"/>
  <c r="L1917" i="2"/>
  <c r="M1917" i="2" s="1"/>
  <c r="K1917" i="2"/>
  <c r="J1917" i="2"/>
  <c r="C1917" i="2"/>
  <c r="N1916" i="2"/>
  <c r="L1916" i="2"/>
  <c r="M1916" i="2" s="1"/>
  <c r="K1916" i="2"/>
  <c r="J1916" i="2"/>
  <c r="C1916" i="2"/>
  <c r="N1915" i="2"/>
  <c r="M1915" i="2"/>
  <c r="L1915" i="2"/>
  <c r="K1915" i="2"/>
  <c r="J1915" i="2"/>
  <c r="C1915" i="2"/>
  <c r="N1914" i="2"/>
  <c r="M1914" i="2"/>
  <c r="L1914" i="2"/>
  <c r="K1914" i="2"/>
  <c r="J1914" i="2"/>
  <c r="C1914" i="2"/>
  <c r="N1913" i="2"/>
  <c r="L1913" i="2"/>
  <c r="M1913" i="2" s="1"/>
  <c r="K1913" i="2"/>
  <c r="J1913" i="2"/>
  <c r="C1913" i="2"/>
  <c r="N1912" i="2"/>
  <c r="L1912" i="2"/>
  <c r="M1912" i="2" s="1"/>
  <c r="K1912" i="2"/>
  <c r="J1912" i="2"/>
  <c r="C1912" i="2"/>
  <c r="N1911" i="2"/>
  <c r="M1911" i="2"/>
  <c r="L1911" i="2"/>
  <c r="K1911" i="2"/>
  <c r="J1911" i="2"/>
  <c r="C1911" i="2"/>
  <c r="N1910" i="2"/>
  <c r="L1910" i="2"/>
  <c r="M1910" i="2" s="1"/>
  <c r="K1910" i="2"/>
  <c r="J1910" i="2"/>
  <c r="C1910" i="2"/>
  <c r="N1909" i="2"/>
  <c r="L1909" i="2"/>
  <c r="M1909" i="2" s="1"/>
  <c r="K1909" i="2"/>
  <c r="J1909" i="2"/>
  <c r="C1909" i="2"/>
  <c r="N1908" i="2"/>
  <c r="M1908" i="2"/>
  <c r="L1908" i="2"/>
  <c r="K1908" i="2"/>
  <c r="J1908" i="2"/>
  <c r="C1908" i="2"/>
  <c r="N1907" i="2"/>
  <c r="M1907" i="2"/>
  <c r="L1907" i="2"/>
  <c r="K1907" i="2"/>
  <c r="J1907" i="2"/>
  <c r="C1907" i="2"/>
  <c r="N1906" i="2"/>
  <c r="M1906" i="2"/>
  <c r="L1906" i="2"/>
  <c r="K1906" i="2"/>
  <c r="J1906" i="2"/>
  <c r="C1906" i="2"/>
  <c r="N1905" i="2"/>
  <c r="L1905" i="2"/>
  <c r="M1905" i="2" s="1"/>
  <c r="K1905" i="2"/>
  <c r="J1905" i="2"/>
  <c r="C1905" i="2"/>
  <c r="N1904" i="2"/>
  <c r="M1904" i="2"/>
  <c r="L1904" i="2"/>
  <c r="K1904" i="2"/>
  <c r="J1904" i="2"/>
  <c r="C1904" i="2"/>
  <c r="N1903" i="2"/>
  <c r="L1903" i="2"/>
  <c r="M1903" i="2" s="1"/>
  <c r="K1903" i="2"/>
  <c r="J1903" i="2"/>
  <c r="C1903" i="2"/>
  <c r="N1902" i="2"/>
  <c r="L1902" i="2"/>
  <c r="M1902" i="2" s="1"/>
  <c r="K1902" i="2"/>
  <c r="J1902" i="2"/>
  <c r="C1902" i="2"/>
  <c r="N1901" i="2"/>
  <c r="L1901" i="2"/>
  <c r="M1901" i="2" s="1"/>
  <c r="K1901" i="2"/>
  <c r="J1901" i="2"/>
  <c r="C1901" i="2"/>
  <c r="N1900" i="2"/>
  <c r="L1900" i="2"/>
  <c r="M1900" i="2" s="1"/>
  <c r="K1900" i="2"/>
  <c r="J1900" i="2"/>
  <c r="C1900" i="2"/>
  <c r="N1899" i="2"/>
  <c r="M1899" i="2"/>
  <c r="L1899" i="2"/>
  <c r="K1899" i="2"/>
  <c r="J1899" i="2"/>
  <c r="C1899" i="2"/>
  <c r="N1898" i="2"/>
  <c r="L1898" i="2"/>
  <c r="M1898" i="2" s="1"/>
  <c r="K1898" i="2"/>
  <c r="J1898" i="2"/>
  <c r="C1898" i="2"/>
  <c r="N1897" i="2"/>
  <c r="L1897" i="2"/>
  <c r="M1897" i="2" s="1"/>
  <c r="K1897" i="2"/>
  <c r="J1897" i="2"/>
  <c r="C1897" i="2"/>
  <c r="N1896" i="2"/>
  <c r="M1896" i="2"/>
  <c r="L1896" i="2"/>
  <c r="K1896" i="2"/>
  <c r="J1896" i="2"/>
  <c r="C1896" i="2"/>
  <c r="N1895" i="2"/>
  <c r="L1895" i="2"/>
  <c r="M1895" i="2" s="1"/>
  <c r="K1895" i="2"/>
  <c r="J1895" i="2"/>
  <c r="C1895" i="2"/>
  <c r="N1894" i="2"/>
  <c r="L1894" i="2"/>
  <c r="M1894" i="2" s="1"/>
  <c r="K1894" i="2"/>
  <c r="J1894" i="2"/>
  <c r="C1894" i="2"/>
  <c r="N1893" i="2"/>
  <c r="L1893" i="2"/>
  <c r="M1893" i="2" s="1"/>
  <c r="K1893" i="2"/>
  <c r="J1893" i="2"/>
  <c r="C1893" i="2"/>
  <c r="N1892" i="2"/>
  <c r="L1892" i="2"/>
  <c r="M1892" i="2" s="1"/>
  <c r="K1892" i="2"/>
  <c r="J1892" i="2"/>
  <c r="C1892" i="2"/>
  <c r="N1891" i="2"/>
  <c r="L1891" i="2"/>
  <c r="M1891" i="2" s="1"/>
  <c r="K1891" i="2"/>
  <c r="J1891" i="2"/>
  <c r="C1891" i="2"/>
  <c r="N1890" i="2"/>
  <c r="M1890" i="2"/>
  <c r="L1890" i="2"/>
  <c r="K1890" i="2"/>
  <c r="J1890" i="2"/>
  <c r="C1890" i="2"/>
  <c r="N1889" i="2"/>
  <c r="L1889" i="2"/>
  <c r="M1889" i="2" s="1"/>
  <c r="K1889" i="2"/>
  <c r="J1889" i="2"/>
  <c r="C1889" i="2"/>
  <c r="N1888" i="2"/>
  <c r="L1888" i="2"/>
  <c r="M1888" i="2" s="1"/>
  <c r="K1888" i="2"/>
  <c r="J1888" i="2"/>
  <c r="C1888" i="2"/>
  <c r="N1887" i="2"/>
  <c r="L1887" i="2"/>
  <c r="M1887" i="2" s="1"/>
  <c r="K1887" i="2"/>
  <c r="J1887" i="2"/>
  <c r="C1887" i="2"/>
  <c r="N1886" i="2"/>
  <c r="L1886" i="2"/>
  <c r="M1886" i="2" s="1"/>
  <c r="K1886" i="2"/>
  <c r="J1886" i="2"/>
  <c r="C1886" i="2"/>
  <c r="N1885" i="2"/>
  <c r="L1885" i="2"/>
  <c r="M1885" i="2" s="1"/>
  <c r="K1885" i="2"/>
  <c r="J1885" i="2"/>
  <c r="C1885" i="2"/>
  <c r="N1884" i="2"/>
  <c r="L1884" i="2"/>
  <c r="M1884" i="2" s="1"/>
  <c r="K1884" i="2"/>
  <c r="J1884" i="2"/>
  <c r="C1884" i="2"/>
  <c r="N1883" i="2"/>
  <c r="M1883" i="2"/>
  <c r="L1883" i="2"/>
  <c r="K1883" i="2"/>
  <c r="J1883" i="2"/>
  <c r="C1883" i="2"/>
  <c r="N1882" i="2"/>
  <c r="M1882" i="2"/>
  <c r="L1882" i="2"/>
  <c r="K1882" i="2"/>
  <c r="J1882" i="2"/>
  <c r="C1882" i="2"/>
  <c r="N1881" i="2"/>
  <c r="L1881" i="2"/>
  <c r="M1881" i="2" s="1"/>
  <c r="K1881" i="2"/>
  <c r="J1881" i="2"/>
  <c r="C1881" i="2"/>
  <c r="N1880" i="2"/>
  <c r="L1880" i="2"/>
  <c r="M1880" i="2" s="1"/>
  <c r="K1880" i="2"/>
  <c r="J1880" i="2"/>
  <c r="C1880" i="2"/>
  <c r="N1879" i="2"/>
  <c r="M1879" i="2"/>
  <c r="L1879" i="2"/>
  <c r="K1879" i="2"/>
  <c r="J1879" i="2"/>
  <c r="C1879" i="2"/>
  <c r="N1878" i="2"/>
  <c r="L1878" i="2"/>
  <c r="M1878" i="2" s="1"/>
  <c r="K1878" i="2"/>
  <c r="J1878" i="2"/>
  <c r="C1878" i="2"/>
  <c r="N1877" i="2"/>
  <c r="L1877" i="2"/>
  <c r="M1877" i="2" s="1"/>
  <c r="K1877" i="2"/>
  <c r="J1877" i="2"/>
  <c r="C1877" i="2"/>
  <c r="N1876" i="2"/>
  <c r="M1876" i="2"/>
  <c r="L1876" i="2"/>
  <c r="K1876" i="2"/>
  <c r="J1876" i="2"/>
  <c r="C1876" i="2"/>
  <c r="N1875" i="2"/>
  <c r="M1875" i="2"/>
  <c r="L1875" i="2"/>
  <c r="K1875" i="2"/>
  <c r="J1875" i="2"/>
  <c r="C1875" i="2"/>
  <c r="N1874" i="2"/>
  <c r="L1874" i="2"/>
  <c r="M1874" i="2" s="1"/>
  <c r="K1874" i="2"/>
  <c r="J1874" i="2"/>
  <c r="C1874" i="2"/>
  <c r="N1873" i="2"/>
  <c r="L1873" i="2"/>
  <c r="M1873" i="2" s="1"/>
  <c r="K1873" i="2"/>
  <c r="J1873" i="2"/>
  <c r="C1873" i="2"/>
  <c r="N1872" i="2"/>
  <c r="M1872" i="2"/>
  <c r="L1872" i="2"/>
  <c r="K1872" i="2"/>
  <c r="J1872" i="2"/>
  <c r="C1872" i="2"/>
  <c r="N1871" i="2"/>
  <c r="L1871" i="2"/>
  <c r="M1871" i="2" s="1"/>
  <c r="K1871" i="2"/>
  <c r="J1871" i="2"/>
  <c r="C1871" i="2"/>
  <c r="N1870" i="2"/>
  <c r="L1870" i="2"/>
  <c r="M1870" i="2" s="1"/>
  <c r="K1870" i="2"/>
  <c r="J1870" i="2"/>
  <c r="C1870" i="2"/>
  <c r="N1869" i="2"/>
  <c r="L1869" i="2"/>
  <c r="M1869" i="2" s="1"/>
  <c r="K1869" i="2"/>
  <c r="J1869" i="2"/>
  <c r="C1869" i="2"/>
  <c r="N1868" i="2"/>
  <c r="L1868" i="2"/>
  <c r="M1868" i="2" s="1"/>
  <c r="K1868" i="2"/>
  <c r="J1868" i="2"/>
  <c r="C1868" i="2"/>
  <c r="Y1867" i="2" a="1"/>
  <c r="Y1867" i="2" s="1"/>
  <c r="X1867" i="2" a="1"/>
  <c r="X1867" i="2" s="1"/>
  <c r="X1868" i="2" s="1" a="1"/>
  <c r="X1868" i="2" s="1"/>
  <c r="N1867" i="2"/>
  <c r="L1867" i="2"/>
  <c r="M1867" i="2" s="1"/>
  <c r="K1867" i="2"/>
  <c r="J1867" i="2"/>
  <c r="C1867" i="2"/>
  <c r="N1866" i="2"/>
  <c r="L1866" i="2"/>
  <c r="M1866" i="2" s="1"/>
  <c r="K1866" i="2"/>
  <c r="J1866" i="2"/>
  <c r="C1866" i="2"/>
  <c r="N1865" i="2"/>
  <c r="L1865" i="2"/>
  <c r="M1865" i="2" s="1"/>
  <c r="K1865" i="2"/>
  <c r="J1865" i="2"/>
  <c r="C1865" i="2"/>
  <c r="N1864" i="2"/>
  <c r="L1864" i="2"/>
  <c r="M1864" i="2" s="1"/>
  <c r="K1864" i="2"/>
  <c r="J1864" i="2"/>
  <c r="C1864" i="2"/>
  <c r="N1863" i="2"/>
  <c r="M1863" i="2"/>
  <c r="L1863" i="2"/>
  <c r="K1863" i="2"/>
  <c r="J1863" i="2"/>
  <c r="C1863" i="2"/>
  <c r="N1862" i="2"/>
  <c r="L1862" i="2"/>
  <c r="M1862" i="2" s="1"/>
  <c r="K1862" i="2"/>
  <c r="J1862" i="2"/>
  <c r="C1862" i="2"/>
  <c r="N1861" i="2"/>
  <c r="L1861" i="2"/>
  <c r="M1861" i="2" s="1"/>
  <c r="K1861" i="2"/>
  <c r="J1861" i="2"/>
  <c r="C1861" i="2"/>
  <c r="N1860" i="2"/>
  <c r="M1860" i="2"/>
  <c r="L1860" i="2"/>
  <c r="K1860" i="2"/>
  <c r="J1860" i="2"/>
  <c r="C1860" i="2"/>
  <c r="N1859" i="2"/>
  <c r="L1859" i="2"/>
  <c r="M1859" i="2" s="1"/>
  <c r="K1859" i="2"/>
  <c r="J1859" i="2"/>
  <c r="C1859" i="2"/>
  <c r="N1858" i="2"/>
  <c r="L1858" i="2"/>
  <c r="M1858" i="2" s="1"/>
  <c r="K1858" i="2"/>
  <c r="J1858" i="2"/>
  <c r="C1858" i="2"/>
  <c r="N1857" i="2"/>
  <c r="L1857" i="2"/>
  <c r="M1857" i="2" s="1"/>
  <c r="K1857" i="2"/>
  <c r="J1857" i="2"/>
  <c r="C1857" i="2"/>
  <c r="N1856" i="2"/>
  <c r="L1856" i="2"/>
  <c r="M1856" i="2" s="1"/>
  <c r="K1856" i="2"/>
  <c r="J1856" i="2"/>
  <c r="C1856" i="2"/>
  <c r="N1855" i="2"/>
  <c r="L1855" i="2"/>
  <c r="M1855" i="2" s="1"/>
  <c r="K1855" i="2"/>
  <c r="J1855" i="2"/>
  <c r="C1855" i="2"/>
  <c r="N1854" i="2"/>
  <c r="L1854" i="2"/>
  <c r="M1854" i="2" s="1"/>
  <c r="K1854" i="2"/>
  <c r="J1854" i="2"/>
  <c r="C1854" i="2"/>
  <c r="N1853" i="2"/>
  <c r="L1853" i="2"/>
  <c r="M1853" i="2" s="1"/>
  <c r="K1853" i="2"/>
  <c r="J1853" i="2"/>
  <c r="C1853" i="2"/>
  <c r="N1852" i="2"/>
  <c r="L1852" i="2"/>
  <c r="M1852" i="2" s="1"/>
  <c r="K1852" i="2"/>
  <c r="J1852" i="2"/>
  <c r="C1852" i="2"/>
  <c r="N1851" i="2"/>
  <c r="L1851" i="2"/>
  <c r="M1851" i="2" s="1"/>
  <c r="K1851" i="2"/>
  <c r="J1851" i="2"/>
  <c r="C1851" i="2"/>
  <c r="N1850" i="2"/>
  <c r="M1850" i="2"/>
  <c r="L1850" i="2"/>
  <c r="K1850" i="2"/>
  <c r="J1850" i="2"/>
  <c r="C1850" i="2"/>
  <c r="N1849" i="2"/>
  <c r="L1849" i="2"/>
  <c r="M1849" i="2" s="1"/>
  <c r="K1849" i="2"/>
  <c r="J1849" i="2"/>
  <c r="C1849" i="2"/>
  <c r="N1848" i="2"/>
  <c r="L1848" i="2"/>
  <c r="M1848" i="2" s="1"/>
  <c r="K1848" i="2"/>
  <c r="J1848" i="2"/>
  <c r="C1848" i="2"/>
  <c r="N1847" i="2"/>
  <c r="L1847" i="2"/>
  <c r="M1847" i="2" s="1"/>
  <c r="K1847" i="2"/>
  <c r="J1847" i="2"/>
  <c r="C1847" i="2"/>
  <c r="N1846" i="2"/>
  <c r="L1846" i="2"/>
  <c r="M1846" i="2" s="1"/>
  <c r="K1846" i="2"/>
  <c r="J1846" i="2"/>
  <c r="C1846" i="2"/>
  <c r="N1845" i="2"/>
  <c r="L1845" i="2"/>
  <c r="M1845" i="2" s="1"/>
  <c r="K1845" i="2"/>
  <c r="J1845" i="2"/>
  <c r="C1845" i="2"/>
  <c r="N1844" i="2"/>
  <c r="L1844" i="2"/>
  <c r="M1844" i="2" s="1"/>
  <c r="K1844" i="2"/>
  <c r="J1844" i="2"/>
  <c r="C1844" i="2"/>
  <c r="N1843" i="2"/>
  <c r="M1843" i="2"/>
  <c r="L1843" i="2"/>
  <c r="K1843" i="2"/>
  <c r="J1843" i="2"/>
  <c r="C1843" i="2"/>
  <c r="N1842" i="2"/>
  <c r="L1842" i="2"/>
  <c r="M1842" i="2" s="1"/>
  <c r="K1842" i="2"/>
  <c r="J1842" i="2"/>
  <c r="C1842" i="2"/>
  <c r="N1841" i="2"/>
  <c r="L1841" i="2"/>
  <c r="M1841" i="2" s="1"/>
  <c r="K1841" i="2"/>
  <c r="J1841" i="2"/>
  <c r="C1841" i="2"/>
  <c r="N1840" i="2"/>
  <c r="L1840" i="2"/>
  <c r="M1840" i="2" s="1"/>
  <c r="K1840" i="2"/>
  <c r="J1840" i="2"/>
  <c r="C1840" i="2"/>
  <c r="N1839" i="2"/>
  <c r="L1839" i="2"/>
  <c r="M1839" i="2" s="1"/>
  <c r="K1839" i="2"/>
  <c r="J1839" i="2"/>
  <c r="C1839" i="2"/>
  <c r="N1838" i="2"/>
  <c r="L1838" i="2"/>
  <c r="M1838" i="2" s="1"/>
  <c r="K1838" i="2"/>
  <c r="J1838" i="2"/>
  <c r="C1838" i="2"/>
  <c r="N1837" i="2"/>
  <c r="L1837" i="2"/>
  <c r="M1837" i="2" s="1"/>
  <c r="K1837" i="2"/>
  <c r="J1837" i="2"/>
  <c r="C1837" i="2"/>
  <c r="N1836" i="2"/>
  <c r="M1836" i="2"/>
  <c r="L1836" i="2"/>
  <c r="K1836" i="2"/>
  <c r="J1836" i="2"/>
  <c r="C1836" i="2"/>
  <c r="N1835" i="2"/>
  <c r="L1835" i="2"/>
  <c r="M1835" i="2" s="1"/>
  <c r="K1835" i="2"/>
  <c r="J1835" i="2"/>
  <c r="C1835" i="2"/>
  <c r="N1834" i="2"/>
  <c r="L1834" i="2"/>
  <c r="M1834" i="2" s="1"/>
  <c r="K1834" i="2"/>
  <c r="J1834" i="2"/>
  <c r="C1834" i="2"/>
  <c r="N1833" i="2"/>
  <c r="L1833" i="2"/>
  <c r="M1833" i="2" s="1"/>
  <c r="K1833" i="2"/>
  <c r="J1833" i="2"/>
  <c r="C1833" i="2"/>
  <c r="N1832" i="2"/>
  <c r="L1832" i="2"/>
  <c r="M1832" i="2" s="1"/>
  <c r="K1832" i="2"/>
  <c r="J1832" i="2"/>
  <c r="C1832" i="2"/>
  <c r="N1831" i="2"/>
  <c r="L1831" i="2"/>
  <c r="M1831" i="2" s="1"/>
  <c r="K1831" i="2"/>
  <c r="J1831" i="2"/>
  <c r="C1831" i="2"/>
  <c r="N1830" i="2"/>
  <c r="L1830" i="2"/>
  <c r="M1830" i="2" s="1"/>
  <c r="K1830" i="2"/>
  <c r="J1830" i="2"/>
  <c r="C1830" i="2"/>
  <c r="N1829" i="2"/>
  <c r="L1829" i="2"/>
  <c r="M1829" i="2" s="1"/>
  <c r="K1829" i="2"/>
  <c r="J1829" i="2"/>
  <c r="C1829" i="2"/>
  <c r="N1828" i="2"/>
  <c r="L1828" i="2"/>
  <c r="M1828" i="2" s="1"/>
  <c r="K1828" i="2"/>
  <c r="J1828" i="2"/>
  <c r="C1828" i="2"/>
  <c r="N1827" i="2"/>
  <c r="L1827" i="2"/>
  <c r="M1827" i="2" s="1"/>
  <c r="K1827" i="2"/>
  <c r="J1827" i="2"/>
  <c r="C1827" i="2"/>
  <c r="N1826" i="2"/>
  <c r="M1826" i="2"/>
  <c r="L1826" i="2"/>
  <c r="K1826" i="2"/>
  <c r="J1826" i="2"/>
  <c r="C1826" i="2"/>
  <c r="N1825" i="2"/>
  <c r="L1825" i="2"/>
  <c r="M1825" i="2" s="1"/>
  <c r="K1825" i="2"/>
  <c r="J1825" i="2"/>
  <c r="C1825" i="2"/>
  <c r="N1824" i="2"/>
  <c r="L1824" i="2"/>
  <c r="M1824" i="2" s="1"/>
  <c r="K1824" i="2"/>
  <c r="J1824" i="2"/>
  <c r="C1824" i="2"/>
  <c r="N1823" i="2"/>
  <c r="L1823" i="2"/>
  <c r="M1823" i="2" s="1"/>
  <c r="K1823" i="2"/>
  <c r="J1823" i="2"/>
  <c r="C1823" i="2"/>
  <c r="N1822" i="2"/>
  <c r="L1822" i="2"/>
  <c r="M1822" i="2" s="1"/>
  <c r="K1822" i="2"/>
  <c r="J1822" i="2"/>
  <c r="C1822" i="2"/>
  <c r="N1821" i="2"/>
  <c r="L1821" i="2"/>
  <c r="M1821" i="2" s="1"/>
  <c r="K1821" i="2"/>
  <c r="J1821" i="2"/>
  <c r="C1821" i="2"/>
  <c r="N1820" i="2"/>
  <c r="M1820" i="2"/>
  <c r="L1820" i="2"/>
  <c r="K1820" i="2"/>
  <c r="J1820" i="2"/>
  <c r="C1820" i="2"/>
  <c r="N1819" i="2"/>
  <c r="L1819" i="2"/>
  <c r="M1819" i="2" s="1"/>
  <c r="K1819" i="2"/>
  <c r="J1819" i="2"/>
  <c r="C1819" i="2"/>
  <c r="N1818" i="2"/>
  <c r="M1818" i="2"/>
  <c r="L1818" i="2"/>
  <c r="K1818" i="2"/>
  <c r="J1818" i="2"/>
  <c r="C1818" i="2"/>
  <c r="N1817" i="2"/>
  <c r="L1817" i="2"/>
  <c r="M1817" i="2" s="1"/>
  <c r="K1817" i="2"/>
  <c r="J1817" i="2"/>
  <c r="C1817" i="2"/>
  <c r="N1816" i="2"/>
  <c r="L1816" i="2"/>
  <c r="M1816" i="2" s="1"/>
  <c r="K1816" i="2"/>
  <c r="J1816" i="2"/>
  <c r="C1816" i="2"/>
  <c r="N1815" i="2"/>
  <c r="L1815" i="2"/>
  <c r="M1815" i="2" s="1"/>
  <c r="K1815" i="2"/>
  <c r="J1815" i="2"/>
  <c r="C1815" i="2"/>
  <c r="N1814" i="2"/>
  <c r="M1814" i="2"/>
  <c r="L1814" i="2"/>
  <c r="K1814" i="2"/>
  <c r="J1814" i="2"/>
  <c r="C1814" i="2"/>
  <c r="N1813" i="2"/>
  <c r="L1813" i="2"/>
  <c r="M1813" i="2" s="1"/>
  <c r="K1813" i="2"/>
  <c r="J1813" i="2"/>
  <c r="C1813" i="2"/>
  <c r="N1812" i="2"/>
  <c r="L1812" i="2"/>
  <c r="M1812" i="2" s="1"/>
  <c r="K1812" i="2"/>
  <c r="J1812" i="2"/>
  <c r="C1812" i="2"/>
  <c r="N1811" i="2"/>
  <c r="M1811" i="2"/>
  <c r="L1811" i="2"/>
  <c r="K1811" i="2"/>
  <c r="J1811" i="2"/>
  <c r="C1811" i="2"/>
  <c r="N1810" i="2"/>
  <c r="L1810" i="2"/>
  <c r="M1810" i="2" s="1"/>
  <c r="K1810" i="2"/>
  <c r="J1810" i="2"/>
  <c r="C1810" i="2"/>
  <c r="N1809" i="2"/>
  <c r="L1809" i="2"/>
  <c r="M1809" i="2" s="1"/>
  <c r="K1809" i="2"/>
  <c r="J1809" i="2"/>
  <c r="C1809" i="2"/>
  <c r="N1808" i="2"/>
  <c r="L1808" i="2"/>
  <c r="M1808" i="2" s="1"/>
  <c r="K1808" i="2"/>
  <c r="J1808" i="2"/>
  <c r="C1808" i="2"/>
  <c r="N1807" i="2"/>
  <c r="L1807" i="2"/>
  <c r="M1807" i="2" s="1"/>
  <c r="K1807" i="2"/>
  <c r="J1807" i="2"/>
  <c r="C1807" i="2"/>
  <c r="N1806" i="2"/>
  <c r="L1806" i="2"/>
  <c r="M1806" i="2" s="1"/>
  <c r="K1806" i="2"/>
  <c r="J1806" i="2"/>
  <c r="C1806" i="2"/>
  <c r="N1805" i="2"/>
  <c r="L1805" i="2"/>
  <c r="M1805" i="2" s="1"/>
  <c r="K1805" i="2"/>
  <c r="J1805" i="2"/>
  <c r="C1805" i="2"/>
  <c r="N1804" i="2"/>
  <c r="L1804" i="2"/>
  <c r="M1804" i="2" s="1"/>
  <c r="K1804" i="2"/>
  <c r="J1804" i="2"/>
  <c r="C1804" i="2"/>
  <c r="N1803" i="2"/>
  <c r="L1803" i="2"/>
  <c r="M1803" i="2" s="1"/>
  <c r="K1803" i="2"/>
  <c r="J1803" i="2"/>
  <c r="C1803" i="2"/>
  <c r="N1802" i="2"/>
  <c r="L1802" i="2"/>
  <c r="M1802" i="2" s="1"/>
  <c r="K1802" i="2"/>
  <c r="J1802" i="2"/>
  <c r="C1802" i="2"/>
  <c r="N1801" i="2"/>
  <c r="L1801" i="2"/>
  <c r="M1801" i="2" s="1"/>
  <c r="K1801" i="2"/>
  <c r="J1801" i="2"/>
  <c r="C1801" i="2"/>
  <c r="N1800" i="2"/>
  <c r="L1800" i="2"/>
  <c r="M1800" i="2" s="1"/>
  <c r="K1800" i="2"/>
  <c r="J1800" i="2"/>
  <c r="C1800" i="2"/>
  <c r="N1799" i="2"/>
  <c r="L1799" i="2"/>
  <c r="M1799" i="2" s="1"/>
  <c r="K1799" i="2"/>
  <c r="J1799" i="2"/>
  <c r="C1799" i="2"/>
  <c r="N1798" i="2"/>
  <c r="L1798" i="2"/>
  <c r="M1798" i="2" s="1"/>
  <c r="K1798" i="2"/>
  <c r="J1798" i="2"/>
  <c r="C1798" i="2"/>
  <c r="N1797" i="2"/>
  <c r="L1797" i="2"/>
  <c r="M1797" i="2" s="1"/>
  <c r="K1797" i="2"/>
  <c r="J1797" i="2"/>
  <c r="C1797" i="2"/>
  <c r="N1796" i="2"/>
  <c r="L1796" i="2"/>
  <c r="M1796" i="2" s="1"/>
  <c r="K1796" i="2"/>
  <c r="J1796" i="2"/>
  <c r="C1796" i="2"/>
  <c r="N1795" i="2"/>
  <c r="L1795" i="2"/>
  <c r="M1795" i="2" s="1"/>
  <c r="K1795" i="2"/>
  <c r="J1795" i="2"/>
  <c r="C1795" i="2"/>
  <c r="N1794" i="2"/>
  <c r="L1794" i="2"/>
  <c r="M1794" i="2" s="1"/>
  <c r="K1794" i="2"/>
  <c r="J1794" i="2"/>
  <c r="C1794" i="2"/>
  <c r="N1793" i="2"/>
  <c r="L1793" i="2"/>
  <c r="M1793" i="2" s="1"/>
  <c r="K1793" i="2"/>
  <c r="J1793" i="2"/>
  <c r="C1793" i="2"/>
  <c r="N1792" i="2"/>
  <c r="L1792" i="2"/>
  <c r="M1792" i="2" s="1"/>
  <c r="K1792" i="2"/>
  <c r="J1792" i="2"/>
  <c r="C1792" i="2"/>
  <c r="N1791" i="2"/>
  <c r="L1791" i="2"/>
  <c r="M1791" i="2" s="1"/>
  <c r="K1791" i="2"/>
  <c r="J1791" i="2"/>
  <c r="C1791" i="2"/>
  <c r="N1790" i="2"/>
  <c r="L1790" i="2"/>
  <c r="M1790" i="2" s="1"/>
  <c r="K1790" i="2"/>
  <c r="J1790" i="2"/>
  <c r="C1790" i="2"/>
  <c r="N1789" i="2"/>
  <c r="L1789" i="2"/>
  <c r="M1789" i="2" s="1"/>
  <c r="K1789" i="2"/>
  <c r="J1789" i="2"/>
  <c r="C1789" i="2"/>
  <c r="N1788" i="2"/>
  <c r="L1788" i="2"/>
  <c r="M1788" i="2" s="1"/>
  <c r="K1788" i="2"/>
  <c r="J1788" i="2"/>
  <c r="C1788" i="2"/>
  <c r="N1787" i="2"/>
  <c r="M1787" i="2"/>
  <c r="L1787" i="2"/>
  <c r="K1787" i="2"/>
  <c r="J1787" i="2"/>
  <c r="C1787" i="2"/>
  <c r="N1786" i="2"/>
  <c r="L1786" i="2"/>
  <c r="M1786" i="2" s="1"/>
  <c r="K1786" i="2"/>
  <c r="J1786" i="2"/>
  <c r="C1786" i="2"/>
  <c r="N1785" i="2"/>
  <c r="L1785" i="2"/>
  <c r="M1785" i="2" s="1"/>
  <c r="K1785" i="2"/>
  <c r="J1785" i="2"/>
  <c r="C1785" i="2"/>
  <c r="N1784" i="2"/>
  <c r="L1784" i="2"/>
  <c r="M1784" i="2" s="1"/>
  <c r="K1784" i="2"/>
  <c r="J1784" i="2"/>
  <c r="C1784" i="2"/>
  <c r="N1783" i="2"/>
  <c r="L1783" i="2"/>
  <c r="M1783" i="2" s="1"/>
  <c r="K1783" i="2"/>
  <c r="J1783" i="2"/>
  <c r="C1783" i="2"/>
  <c r="N1782" i="2"/>
  <c r="L1782" i="2"/>
  <c r="M1782" i="2" s="1"/>
  <c r="K1782" i="2"/>
  <c r="J1782" i="2"/>
  <c r="C1782" i="2"/>
  <c r="N1781" i="2"/>
  <c r="L1781" i="2"/>
  <c r="M1781" i="2" s="1"/>
  <c r="K1781" i="2"/>
  <c r="J1781" i="2"/>
  <c r="C1781" i="2"/>
  <c r="N1780" i="2"/>
  <c r="M1780" i="2"/>
  <c r="L1780" i="2"/>
  <c r="K1780" i="2"/>
  <c r="J1780" i="2"/>
  <c r="C1780" i="2"/>
  <c r="N1779" i="2"/>
  <c r="M1779" i="2"/>
  <c r="L1779" i="2"/>
  <c r="K1779" i="2"/>
  <c r="J1779" i="2"/>
  <c r="C1779" i="2"/>
  <c r="N1778" i="2"/>
  <c r="M1778" i="2"/>
  <c r="L1778" i="2"/>
  <c r="K1778" i="2"/>
  <c r="J1778" i="2"/>
  <c r="C1778" i="2"/>
  <c r="N1777" i="2"/>
  <c r="L1777" i="2"/>
  <c r="M1777" i="2" s="1"/>
  <c r="K1777" i="2"/>
  <c r="J1777" i="2"/>
  <c r="C1777" i="2"/>
  <c r="N1776" i="2"/>
  <c r="L1776" i="2"/>
  <c r="M1776" i="2" s="1"/>
  <c r="K1776" i="2"/>
  <c r="J1776" i="2"/>
  <c r="C1776" i="2"/>
  <c r="N1775" i="2"/>
  <c r="M1775" i="2"/>
  <c r="L1775" i="2"/>
  <c r="K1775" i="2"/>
  <c r="J1775" i="2"/>
  <c r="C1775" i="2"/>
  <c r="N1774" i="2"/>
  <c r="L1774" i="2"/>
  <c r="M1774" i="2" s="1"/>
  <c r="K1774" i="2"/>
  <c r="J1774" i="2"/>
  <c r="C1774" i="2"/>
  <c r="N1773" i="2"/>
  <c r="M1773" i="2"/>
  <c r="L1773" i="2"/>
  <c r="K1773" i="2"/>
  <c r="J1773" i="2"/>
  <c r="C1773" i="2"/>
  <c r="N1772" i="2"/>
  <c r="L1772" i="2"/>
  <c r="M1772" i="2" s="1"/>
  <c r="K1772" i="2"/>
  <c r="J1772" i="2"/>
  <c r="C1772" i="2"/>
  <c r="N1771" i="2"/>
  <c r="L1771" i="2"/>
  <c r="M1771" i="2" s="1"/>
  <c r="K1771" i="2"/>
  <c r="J1771" i="2"/>
  <c r="C1771" i="2"/>
  <c r="N1770" i="2"/>
  <c r="L1770" i="2"/>
  <c r="M1770" i="2" s="1"/>
  <c r="K1770" i="2"/>
  <c r="J1770" i="2"/>
  <c r="C1770" i="2"/>
  <c r="N1769" i="2"/>
  <c r="L1769" i="2"/>
  <c r="M1769" i="2" s="1"/>
  <c r="K1769" i="2"/>
  <c r="J1769" i="2"/>
  <c r="C1769" i="2"/>
  <c r="N1768" i="2"/>
  <c r="L1768" i="2"/>
  <c r="M1768" i="2" s="1"/>
  <c r="K1768" i="2"/>
  <c r="J1768" i="2"/>
  <c r="C1768" i="2"/>
  <c r="N1767" i="2"/>
  <c r="L1767" i="2"/>
  <c r="M1767" i="2" s="1"/>
  <c r="K1767" i="2"/>
  <c r="J1767" i="2"/>
  <c r="C1767" i="2"/>
  <c r="N1766" i="2"/>
  <c r="L1766" i="2"/>
  <c r="M1766" i="2" s="1"/>
  <c r="K1766" i="2"/>
  <c r="J1766" i="2"/>
  <c r="C1766" i="2"/>
  <c r="N1765" i="2"/>
  <c r="L1765" i="2"/>
  <c r="M1765" i="2" s="1"/>
  <c r="K1765" i="2"/>
  <c r="J1765" i="2"/>
  <c r="C1765" i="2"/>
  <c r="N1764" i="2"/>
  <c r="M1764" i="2"/>
  <c r="L1764" i="2"/>
  <c r="K1764" i="2"/>
  <c r="J1764" i="2"/>
  <c r="C1764" i="2"/>
  <c r="N1763" i="2"/>
  <c r="L1763" i="2"/>
  <c r="M1763" i="2" s="1"/>
  <c r="K1763" i="2"/>
  <c r="J1763" i="2"/>
  <c r="C1763" i="2"/>
  <c r="N1762" i="2"/>
  <c r="M1762" i="2"/>
  <c r="L1762" i="2"/>
  <c r="K1762" i="2"/>
  <c r="J1762" i="2"/>
  <c r="C1762" i="2"/>
  <c r="N1761" i="2"/>
  <c r="L1761" i="2"/>
  <c r="M1761" i="2" s="1"/>
  <c r="K1761" i="2"/>
  <c r="J1761" i="2"/>
  <c r="C1761" i="2"/>
  <c r="N1760" i="2"/>
  <c r="L1760" i="2"/>
  <c r="M1760" i="2" s="1"/>
  <c r="K1760" i="2"/>
  <c r="J1760" i="2"/>
  <c r="C1760" i="2"/>
  <c r="N1759" i="2"/>
  <c r="L1759" i="2"/>
  <c r="M1759" i="2" s="1"/>
  <c r="K1759" i="2"/>
  <c r="J1759" i="2"/>
  <c r="C1759" i="2"/>
  <c r="N1758" i="2"/>
  <c r="L1758" i="2"/>
  <c r="M1758" i="2" s="1"/>
  <c r="K1758" i="2"/>
  <c r="J1758" i="2"/>
  <c r="C1758" i="2"/>
  <c r="N1757" i="2"/>
  <c r="M1757" i="2"/>
  <c r="L1757" i="2"/>
  <c r="K1757" i="2"/>
  <c r="J1757" i="2"/>
  <c r="C1757" i="2"/>
  <c r="N1756" i="2"/>
  <c r="L1756" i="2"/>
  <c r="M1756" i="2" s="1"/>
  <c r="K1756" i="2"/>
  <c r="J1756" i="2"/>
  <c r="C1756" i="2"/>
  <c r="N1755" i="2"/>
  <c r="L1755" i="2"/>
  <c r="M1755" i="2" s="1"/>
  <c r="K1755" i="2"/>
  <c r="J1755" i="2"/>
  <c r="C1755" i="2"/>
  <c r="N1754" i="2"/>
  <c r="M1754" i="2"/>
  <c r="L1754" i="2"/>
  <c r="K1754" i="2"/>
  <c r="J1754" i="2"/>
  <c r="C1754" i="2"/>
  <c r="N1753" i="2"/>
  <c r="L1753" i="2"/>
  <c r="M1753" i="2" s="1"/>
  <c r="K1753" i="2"/>
  <c r="J1753" i="2"/>
  <c r="C1753" i="2"/>
  <c r="N1752" i="2"/>
  <c r="L1752" i="2"/>
  <c r="M1752" i="2" s="1"/>
  <c r="K1752" i="2"/>
  <c r="J1752" i="2"/>
  <c r="C1752" i="2"/>
  <c r="N1751" i="2"/>
  <c r="M1751" i="2"/>
  <c r="L1751" i="2"/>
  <c r="K1751" i="2"/>
  <c r="J1751" i="2"/>
  <c r="C1751" i="2"/>
  <c r="N1750" i="2"/>
  <c r="L1750" i="2"/>
  <c r="M1750" i="2" s="1"/>
  <c r="K1750" i="2"/>
  <c r="J1750" i="2"/>
  <c r="C1750" i="2"/>
  <c r="N1749" i="2"/>
  <c r="L1749" i="2"/>
  <c r="M1749" i="2" s="1"/>
  <c r="K1749" i="2"/>
  <c r="J1749" i="2"/>
  <c r="C1749" i="2"/>
  <c r="N1748" i="2"/>
  <c r="L1748" i="2"/>
  <c r="M1748" i="2" s="1"/>
  <c r="K1748" i="2"/>
  <c r="J1748" i="2"/>
  <c r="C1748" i="2"/>
  <c r="N1747" i="2"/>
  <c r="L1747" i="2"/>
  <c r="M1747" i="2" s="1"/>
  <c r="K1747" i="2"/>
  <c r="J1747" i="2"/>
  <c r="C1747" i="2"/>
  <c r="N1746" i="2"/>
  <c r="L1746" i="2"/>
  <c r="M1746" i="2" s="1"/>
  <c r="K1746" i="2"/>
  <c r="J1746" i="2"/>
  <c r="C1746" i="2"/>
  <c r="N1745" i="2"/>
  <c r="L1745" i="2"/>
  <c r="M1745" i="2" s="1"/>
  <c r="K1745" i="2"/>
  <c r="J1745" i="2"/>
  <c r="C1745" i="2"/>
  <c r="N1744" i="2"/>
  <c r="L1744" i="2"/>
  <c r="M1744" i="2" s="1"/>
  <c r="K1744" i="2"/>
  <c r="J1744" i="2"/>
  <c r="C1744" i="2"/>
  <c r="N1743" i="2"/>
  <c r="L1743" i="2"/>
  <c r="M1743" i="2" s="1"/>
  <c r="K1743" i="2"/>
  <c r="J1743" i="2"/>
  <c r="C1743" i="2"/>
  <c r="N1742" i="2"/>
  <c r="L1742" i="2"/>
  <c r="M1742" i="2" s="1"/>
  <c r="K1742" i="2"/>
  <c r="J1742" i="2"/>
  <c r="C1742" i="2"/>
  <c r="N1741" i="2"/>
  <c r="L1741" i="2"/>
  <c r="M1741" i="2" s="1"/>
  <c r="K1741" i="2"/>
  <c r="J1741" i="2"/>
  <c r="C1741" i="2"/>
  <c r="N1740" i="2"/>
  <c r="L1740" i="2"/>
  <c r="M1740" i="2" s="1"/>
  <c r="K1740" i="2"/>
  <c r="J1740" i="2"/>
  <c r="C1740" i="2"/>
  <c r="N1739" i="2"/>
  <c r="L1739" i="2"/>
  <c r="M1739" i="2" s="1"/>
  <c r="K1739" i="2"/>
  <c r="J1739" i="2"/>
  <c r="C1739" i="2"/>
  <c r="N1738" i="2"/>
  <c r="L1738" i="2"/>
  <c r="M1738" i="2" s="1"/>
  <c r="K1738" i="2"/>
  <c r="J1738" i="2"/>
  <c r="C1738" i="2"/>
  <c r="N1737" i="2"/>
  <c r="L1737" i="2"/>
  <c r="M1737" i="2" s="1"/>
  <c r="K1737" i="2"/>
  <c r="J1737" i="2"/>
  <c r="C1737" i="2"/>
  <c r="N1736" i="2"/>
  <c r="L1736" i="2"/>
  <c r="M1736" i="2" s="1"/>
  <c r="K1736" i="2"/>
  <c r="J1736" i="2"/>
  <c r="C1736" i="2"/>
  <c r="N1735" i="2"/>
  <c r="L1735" i="2"/>
  <c r="M1735" i="2" s="1"/>
  <c r="K1735" i="2"/>
  <c r="J1735" i="2"/>
  <c r="C1735" i="2"/>
  <c r="N1734" i="2"/>
  <c r="L1734" i="2"/>
  <c r="M1734" i="2" s="1"/>
  <c r="K1734" i="2"/>
  <c r="J1734" i="2"/>
  <c r="C1734" i="2"/>
  <c r="N1733" i="2"/>
  <c r="M1733" i="2"/>
  <c r="L1733" i="2"/>
  <c r="K1733" i="2"/>
  <c r="J1733" i="2"/>
  <c r="C1733" i="2"/>
  <c r="N1732" i="2"/>
  <c r="M1732" i="2"/>
  <c r="L1732" i="2"/>
  <c r="K1732" i="2"/>
  <c r="J1732" i="2"/>
  <c r="C1732" i="2"/>
  <c r="N1731" i="2"/>
  <c r="L1731" i="2"/>
  <c r="M1731" i="2" s="1"/>
  <c r="K1731" i="2"/>
  <c r="J1731" i="2"/>
  <c r="C1731" i="2"/>
  <c r="N1730" i="2"/>
  <c r="L1730" i="2"/>
  <c r="M1730" i="2" s="1"/>
  <c r="K1730" i="2"/>
  <c r="J1730" i="2"/>
  <c r="C1730" i="2"/>
  <c r="N1729" i="2"/>
  <c r="L1729" i="2"/>
  <c r="M1729" i="2" s="1"/>
  <c r="K1729" i="2"/>
  <c r="J1729" i="2"/>
  <c r="C1729" i="2"/>
  <c r="N1728" i="2"/>
  <c r="L1728" i="2"/>
  <c r="M1728" i="2" s="1"/>
  <c r="K1728" i="2"/>
  <c r="J1728" i="2"/>
  <c r="C1728" i="2"/>
  <c r="N1727" i="2"/>
  <c r="L1727" i="2"/>
  <c r="M1727" i="2" s="1"/>
  <c r="K1727" i="2"/>
  <c r="J1727" i="2"/>
  <c r="C1727" i="2"/>
  <c r="N1726" i="2"/>
  <c r="L1726" i="2"/>
  <c r="M1726" i="2" s="1"/>
  <c r="K1726" i="2"/>
  <c r="J1726" i="2"/>
  <c r="C1726" i="2"/>
  <c r="N1725" i="2"/>
  <c r="L1725" i="2"/>
  <c r="M1725" i="2" s="1"/>
  <c r="K1725" i="2"/>
  <c r="J1725" i="2"/>
  <c r="C1725" i="2"/>
  <c r="N1724" i="2"/>
  <c r="L1724" i="2"/>
  <c r="M1724" i="2" s="1"/>
  <c r="K1724" i="2"/>
  <c r="J1724" i="2"/>
  <c r="C1724" i="2"/>
  <c r="N1723" i="2"/>
  <c r="L1723" i="2"/>
  <c r="M1723" i="2" s="1"/>
  <c r="K1723" i="2"/>
  <c r="J1723" i="2"/>
  <c r="C1723" i="2"/>
  <c r="N1722" i="2"/>
  <c r="L1722" i="2"/>
  <c r="M1722" i="2" s="1"/>
  <c r="K1722" i="2"/>
  <c r="J1722" i="2"/>
  <c r="C1722" i="2"/>
  <c r="N1721" i="2"/>
  <c r="L1721" i="2"/>
  <c r="M1721" i="2" s="1"/>
  <c r="K1721" i="2"/>
  <c r="J1721" i="2"/>
  <c r="C1721" i="2"/>
  <c r="N1720" i="2"/>
  <c r="L1720" i="2"/>
  <c r="M1720" i="2" s="1"/>
  <c r="K1720" i="2"/>
  <c r="J1720" i="2"/>
  <c r="C1720" i="2"/>
  <c r="N1719" i="2"/>
  <c r="L1719" i="2"/>
  <c r="M1719" i="2" s="1"/>
  <c r="K1719" i="2"/>
  <c r="J1719" i="2"/>
  <c r="C1719" i="2"/>
  <c r="N1718" i="2"/>
  <c r="L1718" i="2"/>
  <c r="M1718" i="2" s="1"/>
  <c r="K1718" i="2"/>
  <c r="J1718" i="2"/>
  <c r="C1718" i="2"/>
  <c r="N1717" i="2"/>
  <c r="M1717" i="2"/>
  <c r="L1717" i="2"/>
  <c r="K1717" i="2"/>
  <c r="J1717" i="2"/>
  <c r="C1717" i="2"/>
  <c r="N1716" i="2"/>
  <c r="M1716" i="2"/>
  <c r="L1716" i="2"/>
  <c r="K1716" i="2"/>
  <c r="J1716" i="2"/>
  <c r="C1716" i="2"/>
  <c r="N1715" i="2"/>
  <c r="L1715" i="2"/>
  <c r="M1715" i="2" s="1"/>
  <c r="K1715" i="2"/>
  <c r="J1715" i="2"/>
  <c r="C1715" i="2"/>
  <c r="N1714" i="2"/>
  <c r="L1714" i="2"/>
  <c r="M1714" i="2" s="1"/>
  <c r="K1714" i="2"/>
  <c r="J1714" i="2"/>
  <c r="C1714" i="2"/>
  <c r="N1713" i="2"/>
  <c r="L1713" i="2"/>
  <c r="M1713" i="2" s="1"/>
  <c r="K1713" i="2"/>
  <c r="J1713" i="2"/>
  <c r="C1713" i="2"/>
  <c r="Y1712" i="2" a="1"/>
  <c r="Y1712" i="2" s="1"/>
  <c r="X1712" i="2" a="1"/>
  <c r="X1712" i="2" s="1"/>
  <c r="N1712" i="2"/>
  <c r="L1712" i="2"/>
  <c r="M1712" i="2" s="1"/>
  <c r="K1712" i="2"/>
  <c r="J1712" i="2"/>
  <c r="C1712" i="2"/>
  <c r="N1711" i="2"/>
  <c r="M1711" i="2"/>
  <c r="L1711" i="2"/>
  <c r="K1711" i="2"/>
  <c r="J1711" i="2"/>
  <c r="C1711" i="2"/>
  <c r="N1710" i="2"/>
  <c r="L1710" i="2"/>
  <c r="M1710" i="2" s="1"/>
  <c r="K1710" i="2"/>
  <c r="J1710" i="2"/>
  <c r="C1710" i="2"/>
  <c r="N1709" i="2"/>
  <c r="M1709" i="2"/>
  <c r="L1709" i="2"/>
  <c r="K1709" i="2"/>
  <c r="J1709" i="2"/>
  <c r="C1709" i="2"/>
  <c r="N1708" i="2"/>
  <c r="L1708" i="2"/>
  <c r="M1708" i="2" s="1"/>
  <c r="K1708" i="2"/>
  <c r="J1708" i="2"/>
  <c r="C1708" i="2"/>
  <c r="N1707" i="2"/>
  <c r="L1707" i="2"/>
  <c r="M1707" i="2" s="1"/>
  <c r="K1707" i="2"/>
  <c r="J1707" i="2"/>
  <c r="C1707" i="2"/>
  <c r="N1706" i="2"/>
  <c r="L1706" i="2"/>
  <c r="M1706" i="2" s="1"/>
  <c r="K1706" i="2"/>
  <c r="J1706" i="2"/>
  <c r="C1706" i="2"/>
  <c r="N1705" i="2"/>
  <c r="L1705" i="2"/>
  <c r="M1705" i="2" s="1"/>
  <c r="K1705" i="2"/>
  <c r="J1705" i="2"/>
  <c r="C1705" i="2"/>
  <c r="N1704" i="2"/>
  <c r="L1704" i="2"/>
  <c r="M1704" i="2" s="1"/>
  <c r="K1704" i="2"/>
  <c r="J1704" i="2"/>
  <c r="C1704" i="2"/>
  <c r="N1703" i="2"/>
  <c r="L1703" i="2"/>
  <c r="M1703" i="2" s="1"/>
  <c r="K1703" i="2"/>
  <c r="J1703" i="2"/>
  <c r="C1703" i="2"/>
  <c r="N1702" i="2"/>
  <c r="M1702" i="2"/>
  <c r="L1702" i="2"/>
  <c r="K1702" i="2"/>
  <c r="J1702" i="2"/>
  <c r="C1702" i="2"/>
  <c r="N1701" i="2"/>
  <c r="L1701" i="2"/>
  <c r="M1701" i="2" s="1"/>
  <c r="K1701" i="2"/>
  <c r="J1701" i="2"/>
  <c r="C1701" i="2"/>
  <c r="N1700" i="2"/>
  <c r="L1700" i="2"/>
  <c r="M1700" i="2" s="1"/>
  <c r="K1700" i="2"/>
  <c r="J1700" i="2"/>
  <c r="C1700" i="2"/>
  <c r="N1699" i="2"/>
  <c r="L1699" i="2"/>
  <c r="M1699" i="2" s="1"/>
  <c r="K1699" i="2"/>
  <c r="J1699" i="2"/>
  <c r="C1699" i="2"/>
  <c r="N1698" i="2"/>
  <c r="M1698" i="2"/>
  <c r="L1698" i="2"/>
  <c r="K1698" i="2"/>
  <c r="J1698" i="2"/>
  <c r="C1698" i="2"/>
  <c r="N1697" i="2"/>
  <c r="L1697" i="2"/>
  <c r="M1697" i="2" s="1"/>
  <c r="K1697" i="2"/>
  <c r="J1697" i="2"/>
  <c r="C1697" i="2"/>
  <c r="N1696" i="2"/>
  <c r="L1696" i="2"/>
  <c r="M1696" i="2" s="1"/>
  <c r="K1696" i="2"/>
  <c r="J1696" i="2"/>
  <c r="C1696" i="2"/>
  <c r="N1695" i="2"/>
  <c r="M1695" i="2"/>
  <c r="L1695" i="2"/>
  <c r="K1695" i="2"/>
  <c r="J1695" i="2"/>
  <c r="C1695" i="2"/>
  <c r="N1694" i="2"/>
  <c r="M1694" i="2"/>
  <c r="L1694" i="2"/>
  <c r="K1694" i="2"/>
  <c r="J1694" i="2"/>
  <c r="C1694" i="2"/>
  <c r="N1693" i="2"/>
  <c r="M1693" i="2"/>
  <c r="L1693" i="2"/>
  <c r="K1693" i="2"/>
  <c r="J1693" i="2"/>
  <c r="C1693" i="2"/>
  <c r="N1692" i="2"/>
  <c r="L1692" i="2"/>
  <c r="M1692" i="2" s="1"/>
  <c r="K1692" i="2"/>
  <c r="J1692" i="2"/>
  <c r="C1692" i="2"/>
  <c r="N1691" i="2"/>
  <c r="M1691" i="2"/>
  <c r="L1691" i="2"/>
  <c r="K1691" i="2"/>
  <c r="J1691" i="2"/>
  <c r="C1691" i="2"/>
  <c r="N1690" i="2"/>
  <c r="L1690" i="2"/>
  <c r="M1690" i="2" s="1"/>
  <c r="K1690" i="2"/>
  <c r="J1690" i="2"/>
  <c r="C1690" i="2"/>
  <c r="N1689" i="2"/>
  <c r="L1689" i="2"/>
  <c r="M1689" i="2" s="1"/>
  <c r="K1689" i="2"/>
  <c r="J1689" i="2"/>
  <c r="C1689" i="2"/>
  <c r="N1688" i="2"/>
  <c r="L1688" i="2"/>
  <c r="M1688" i="2" s="1"/>
  <c r="K1688" i="2"/>
  <c r="J1688" i="2"/>
  <c r="C1688" i="2"/>
  <c r="N1687" i="2"/>
  <c r="L1687" i="2"/>
  <c r="M1687" i="2" s="1"/>
  <c r="K1687" i="2"/>
  <c r="J1687" i="2"/>
  <c r="C1687" i="2"/>
  <c r="N1686" i="2"/>
  <c r="M1686" i="2"/>
  <c r="L1686" i="2"/>
  <c r="K1686" i="2"/>
  <c r="J1686" i="2"/>
  <c r="C1686" i="2"/>
  <c r="N1685" i="2"/>
  <c r="L1685" i="2"/>
  <c r="M1685" i="2" s="1"/>
  <c r="K1685" i="2"/>
  <c r="J1685" i="2"/>
  <c r="C1685" i="2"/>
  <c r="N1684" i="2"/>
  <c r="M1684" i="2"/>
  <c r="L1684" i="2"/>
  <c r="K1684" i="2"/>
  <c r="J1684" i="2"/>
  <c r="C1684" i="2"/>
  <c r="N1683" i="2"/>
  <c r="M1683" i="2"/>
  <c r="L1683" i="2"/>
  <c r="K1683" i="2"/>
  <c r="J1683" i="2"/>
  <c r="C1683" i="2"/>
  <c r="N1682" i="2"/>
  <c r="L1682" i="2"/>
  <c r="M1682" i="2" s="1"/>
  <c r="K1682" i="2"/>
  <c r="J1682" i="2"/>
  <c r="C1682" i="2"/>
  <c r="N1681" i="2"/>
  <c r="L1681" i="2"/>
  <c r="M1681" i="2" s="1"/>
  <c r="K1681" i="2"/>
  <c r="J1681" i="2"/>
  <c r="C1681" i="2"/>
  <c r="N1680" i="2"/>
  <c r="L1680" i="2"/>
  <c r="M1680" i="2" s="1"/>
  <c r="K1680" i="2"/>
  <c r="J1680" i="2"/>
  <c r="C1680" i="2"/>
  <c r="N1679" i="2"/>
  <c r="L1679" i="2"/>
  <c r="M1679" i="2" s="1"/>
  <c r="K1679" i="2"/>
  <c r="J1679" i="2"/>
  <c r="C1679" i="2"/>
  <c r="N1678" i="2"/>
  <c r="L1678" i="2"/>
  <c r="M1678" i="2" s="1"/>
  <c r="K1678" i="2"/>
  <c r="J1678" i="2"/>
  <c r="C1678" i="2"/>
  <c r="N1677" i="2"/>
  <c r="M1677" i="2"/>
  <c r="L1677" i="2"/>
  <c r="K1677" i="2"/>
  <c r="J1677" i="2"/>
  <c r="C1677" i="2"/>
  <c r="N1676" i="2"/>
  <c r="M1676" i="2"/>
  <c r="L1676" i="2"/>
  <c r="K1676" i="2"/>
  <c r="J1676" i="2"/>
  <c r="C1676" i="2"/>
  <c r="N1675" i="2"/>
  <c r="L1675" i="2"/>
  <c r="M1675" i="2" s="1"/>
  <c r="K1675" i="2"/>
  <c r="J1675" i="2"/>
  <c r="C1675" i="2"/>
  <c r="N1674" i="2"/>
  <c r="L1674" i="2"/>
  <c r="M1674" i="2" s="1"/>
  <c r="K1674" i="2"/>
  <c r="J1674" i="2"/>
  <c r="C1674" i="2"/>
  <c r="N1673" i="2"/>
  <c r="L1673" i="2"/>
  <c r="M1673" i="2" s="1"/>
  <c r="K1673" i="2"/>
  <c r="J1673" i="2"/>
  <c r="C1673" i="2"/>
  <c r="N1672" i="2"/>
  <c r="L1672" i="2"/>
  <c r="M1672" i="2" s="1"/>
  <c r="K1672" i="2"/>
  <c r="J1672" i="2"/>
  <c r="C1672" i="2"/>
  <c r="N1671" i="2"/>
  <c r="L1671" i="2"/>
  <c r="M1671" i="2" s="1"/>
  <c r="K1671" i="2"/>
  <c r="J1671" i="2"/>
  <c r="C1671" i="2"/>
  <c r="N1670" i="2"/>
  <c r="M1670" i="2"/>
  <c r="L1670" i="2"/>
  <c r="K1670" i="2"/>
  <c r="J1670" i="2"/>
  <c r="C1670" i="2"/>
  <c r="N1669" i="2"/>
  <c r="L1669" i="2"/>
  <c r="M1669" i="2" s="1"/>
  <c r="K1669" i="2"/>
  <c r="J1669" i="2"/>
  <c r="C1669" i="2"/>
  <c r="N1668" i="2"/>
  <c r="L1668" i="2"/>
  <c r="M1668" i="2" s="1"/>
  <c r="K1668" i="2"/>
  <c r="J1668" i="2"/>
  <c r="C1668" i="2"/>
  <c r="N1667" i="2"/>
  <c r="L1667" i="2"/>
  <c r="M1667" i="2" s="1"/>
  <c r="K1667" i="2"/>
  <c r="J1667" i="2"/>
  <c r="C1667" i="2"/>
  <c r="N1666" i="2"/>
  <c r="M1666" i="2"/>
  <c r="L1666" i="2"/>
  <c r="K1666" i="2"/>
  <c r="J1666" i="2"/>
  <c r="C1666" i="2"/>
  <c r="N1665" i="2"/>
  <c r="L1665" i="2"/>
  <c r="M1665" i="2" s="1"/>
  <c r="K1665" i="2"/>
  <c r="J1665" i="2"/>
  <c r="C1665" i="2"/>
  <c r="N1664" i="2"/>
  <c r="L1664" i="2"/>
  <c r="M1664" i="2" s="1"/>
  <c r="K1664" i="2"/>
  <c r="J1664" i="2"/>
  <c r="C1664" i="2"/>
  <c r="N1663" i="2"/>
  <c r="M1663" i="2"/>
  <c r="L1663" i="2"/>
  <c r="K1663" i="2"/>
  <c r="J1663" i="2"/>
  <c r="C1663" i="2"/>
  <c r="N1662" i="2"/>
  <c r="M1662" i="2"/>
  <c r="L1662" i="2"/>
  <c r="K1662" i="2"/>
  <c r="J1662" i="2"/>
  <c r="C1662" i="2"/>
  <c r="N1661" i="2"/>
  <c r="M1661" i="2"/>
  <c r="L1661" i="2"/>
  <c r="K1661" i="2"/>
  <c r="J1661" i="2"/>
  <c r="C1661" i="2"/>
  <c r="N1660" i="2"/>
  <c r="L1660" i="2"/>
  <c r="M1660" i="2" s="1"/>
  <c r="K1660" i="2"/>
  <c r="J1660" i="2"/>
  <c r="C1660" i="2"/>
  <c r="N1659" i="2"/>
  <c r="M1659" i="2"/>
  <c r="L1659" i="2"/>
  <c r="K1659" i="2"/>
  <c r="J1659" i="2"/>
  <c r="C1659" i="2"/>
  <c r="N1658" i="2"/>
  <c r="L1658" i="2"/>
  <c r="M1658" i="2" s="1"/>
  <c r="K1658" i="2"/>
  <c r="J1658" i="2"/>
  <c r="C1658" i="2"/>
  <c r="N1657" i="2"/>
  <c r="L1657" i="2"/>
  <c r="M1657" i="2" s="1"/>
  <c r="K1657" i="2"/>
  <c r="J1657" i="2"/>
  <c r="C1657" i="2"/>
  <c r="N1656" i="2"/>
  <c r="L1656" i="2"/>
  <c r="M1656" i="2" s="1"/>
  <c r="K1656" i="2"/>
  <c r="J1656" i="2"/>
  <c r="C1656" i="2"/>
  <c r="N1655" i="2"/>
  <c r="L1655" i="2"/>
  <c r="M1655" i="2" s="1"/>
  <c r="K1655" i="2"/>
  <c r="J1655" i="2"/>
  <c r="C1655" i="2"/>
  <c r="N1654" i="2"/>
  <c r="L1654" i="2"/>
  <c r="M1654" i="2" s="1"/>
  <c r="K1654" i="2"/>
  <c r="J1654" i="2"/>
  <c r="C1654" i="2"/>
  <c r="N1653" i="2"/>
  <c r="L1653" i="2"/>
  <c r="M1653" i="2" s="1"/>
  <c r="K1653" i="2"/>
  <c r="J1653" i="2"/>
  <c r="C1653" i="2"/>
  <c r="N1652" i="2"/>
  <c r="M1652" i="2"/>
  <c r="L1652" i="2"/>
  <c r="K1652" i="2"/>
  <c r="J1652" i="2"/>
  <c r="C1652" i="2"/>
  <c r="N1651" i="2"/>
  <c r="M1651" i="2"/>
  <c r="L1651" i="2"/>
  <c r="K1651" i="2"/>
  <c r="J1651" i="2"/>
  <c r="C1651" i="2"/>
  <c r="N1650" i="2"/>
  <c r="M1650" i="2"/>
  <c r="L1650" i="2"/>
  <c r="K1650" i="2"/>
  <c r="J1650" i="2"/>
  <c r="C1650" i="2"/>
  <c r="N1649" i="2"/>
  <c r="L1649" i="2"/>
  <c r="M1649" i="2" s="1"/>
  <c r="K1649" i="2"/>
  <c r="J1649" i="2"/>
  <c r="C1649" i="2"/>
  <c r="N1648" i="2"/>
  <c r="O1648" i="2" s="1"/>
  <c r="L1648" i="2"/>
  <c r="M1648" i="2" s="1"/>
  <c r="K1648" i="2"/>
  <c r="J1648" i="2"/>
  <c r="C1648" i="2"/>
  <c r="N1647" i="2"/>
  <c r="M1647" i="2"/>
  <c r="L1647" i="2"/>
  <c r="K1647" i="2"/>
  <c r="J1647" i="2"/>
  <c r="C1647" i="2"/>
  <c r="N1646" i="2"/>
  <c r="L1646" i="2"/>
  <c r="M1646" i="2" s="1"/>
  <c r="K1646" i="2"/>
  <c r="J1646" i="2"/>
  <c r="C1646" i="2"/>
  <c r="N1645" i="2"/>
  <c r="M1645" i="2"/>
  <c r="L1645" i="2"/>
  <c r="K1645" i="2"/>
  <c r="J1645" i="2"/>
  <c r="C1645" i="2"/>
  <c r="N1644" i="2"/>
  <c r="L1644" i="2"/>
  <c r="M1644" i="2" s="1"/>
  <c r="K1644" i="2"/>
  <c r="J1644" i="2"/>
  <c r="C1644" i="2"/>
  <c r="N1643" i="2"/>
  <c r="M1643" i="2"/>
  <c r="L1643" i="2"/>
  <c r="K1643" i="2"/>
  <c r="J1643" i="2"/>
  <c r="C1643" i="2"/>
  <c r="N1642" i="2"/>
  <c r="L1642" i="2"/>
  <c r="M1642" i="2" s="1"/>
  <c r="K1642" i="2"/>
  <c r="J1642" i="2"/>
  <c r="C1642" i="2"/>
  <c r="N1641" i="2"/>
  <c r="L1641" i="2"/>
  <c r="M1641" i="2" s="1"/>
  <c r="K1641" i="2"/>
  <c r="J1641" i="2"/>
  <c r="C1641" i="2"/>
  <c r="N1640" i="2"/>
  <c r="L1640" i="2"/>
  <c r="M1640" i="2" s="1"/>
  <c r="K1640" i="2"/>
  <c r="J1640" i="2"/>
  <c r="C1640" i="2"/>
  <c r="N1639" i="2"/>
  <c r="L1639" i="2"/>
  <c r="M1639" i="2" s="1"/>
  <c r="K1639" i="2"/>
  <c r="J1639" i="2"/>
  <c r="C1639" i="2"/>
  <c r="N1638" i="2"/>
  <c r="M1638" i="2"/>
  <c r="L1638" i="2"/>
  <c r="K1638" i="2"/>
  <c r="J1638" i="2"/>
  <c r="C1638" i="2"/>
  <c r="N1637" i="2"/>
  <c r="M1637" i="2"/>
  <c r="L1637" i="2"/>
  <c r="K1637" i="2"/>
  <c r="J1637" i="2"/>
  <c r="C1637" i="2"/>
  <c r="N1636" i="2"/>
  <c r="L1636" i="2"/>
  <c r="M1636" i="2" s="1"/>
  <c r="K1636" i="2"/>
  <c r="J1636" i="2"/>
  <c r="C1636" i="2"/>
  <c r="N1635" i="2"/>
  <c r="M1635" i="2"/>
  <c r="L1635" i="2"/>
  <c r="K1635" i="2"/>
  <c r="J1635" i="2"/>
  <c r="C1635" i="2"/>
  <c r="N1634" i="2"/>
  <c r="M1634" i="2"/>
  <c r="L1634" i="2"/>
  <c r="K1634" i="2"/>
  <c r="J1634" i="2"/>
  <c r="C1634" i="2"/>
  <c r="N1633" i="2"/>
  <c r="L1633" i="2"/>
  <c r="M1633" i="2" s="1"/>
  <c r="K1633" i="2"/>
  <c r="J1633" i="2"/>
  <c r="C1633" i="2"/>
  <c r="N1632" i="2"/>
  <c r="L1632" i="2"/>
  <c r="M1632" i="2" s="1"/>
  <c r="K1632" i="2"/>
  <c r="J1632" i="2"/>
  <c r="C1632" i="2"/>
  <c r="N1631" i="2"/>
  <c r="M1631" i="2"/>
  <c r="L1631" i="2"/>
  <c r="K1631" i="2"/>
  <c r="J1631" i="2"/>
  <c r="C1631" i="2"/>
  <c r="N1630" i="2"/>
  <c r="M1630" i="2"/>
  <c r="L1630" i="2"/>
  <c r="K1630" i="2"/>
  <c r="J1630" i="2"/>
  <c r="C1630" i="2"/>
  <c r="N1629" i="2"/>
  <c r="L1629" i="2"/>
  <c r="M1629" i="2" s="1"/>
  <c r="K1629" i="2"/>
  <c r="J1629" i="2"/>
  <c r="C1629" i="2"/>
  <c r="N1628" i="2"/>
  <c r="M1628" i="2"/>
  <c r="L1628" i="2"/>
  <c r="K1628" i="2"/>
  <c r="J1628" i="2"/>
  <c r="C1628" i="2"/>
  <c r="N1627" i="2"/>
  <c r="M1627" i="2"/>
  <c r="L1627" i="2"/>
  <c r="K1627" i="2"/>
  <c r="J1627" i="2"/>
  <c r="C1627" i="2"/>
  <c r="N1626" i="2"/>
  <c r="M1626" i="2"/>
  <c r="L1626" i="2"/>
  <c r="K1626" i="2"/>
  <c r="J1626" i="2"/>
  <c r="C1626" i="2"/>
  <c r="N1625" i="2"/>
  <c r="L1625" i="2"/>
  <c r="M1625" i="2" s="1"/>
  <c r="K1625" i="2"/>
  <c r="J1625" i="2"/>
  <c r="C1625" i="2"/>
  <c r="N1624" i="2"/>
  <c r="L1624" i="2"/>
  <c r="M1624" i="2" s="1"/>
  <c r="K1624" i="2"/>
  <c r="J1624" i="2"/>
  <c r="C1624" i="2"/>
  <c r="N1623" i="2"/>
  <c r="M1623" i="2"/>
  <c r="L1623" i="2"/>
  <c r="K1623" i="2"/>
  <c r="J1623" i="2"/>
  <c r="C1623" i="2"/>
  <c r="N1622" i="2"/>
  <c r="L1622" i="2"/>
  <c r="M1622" i="2" s="1"/>
  <c r="K1622" i="2"/>
  <c r="J1622" i="2"/>
  <c r="C1622" i="2"/>
  <c r="N1621" i="2"/>
  <c r="M1621" i="2"/>
  <c r="L1621" i="2"/>
  <c r="K1621" i="2"/>
  <c r="J1621" i="2"/>
  <c r="C1621" i="2"/>
  <c r="N1620" i="2"/>
  <c r="M1620" i="2"/>
  <c r="L1620" i="2"/>
  <c r="K1620" i="2"/>
  <c r="J1620" i="2"/>
  <c r="C1620" i="2"/>
  <c r="N1619" i="2"/>
  <c r="M1619" i="2"/>
  <c r="L1619" i="2"/>
  <c r="K1619" i="2"/>
  <c r="J1619" i="2"/>
  <c r="C1619" i="2"/>
  <c r="N1618" i="2"/>
  <c r="L1618" i="2"/>
  <c r="M1618" i="2" s="1"/>
  <c r="K1618" i="2"/>
  <c r="J1618" i="2"/>
  <c r="C1618" i="2"/>
  <c r="N1617" i="2"/>
  <c r="L1617" i="2"/>
  <c r="M1617" i="2" s="1"/>
  <c r="K1617" i="2"/>
  <c r="J1617" i="2"/>
  <c r="C1617" i="2"/>
  <c r="N1616" i="2"/>
  <c r="O1616" i="2" s="1"/>
  <c r="L1616" i="2"/>
  <c r="M1616" i="2" s="1"/>
  <c r="K1616" i="2"/>
  <c r="J1616" i="2"/>
  <c r="C1616" i="2"/>
  <c r="N1615" i="2"/>
  <c r="L1615" i="2"/>
  <c r="M1615" i="2" s="1"/>
  <c r="K1615" i="2"/>
  <c r="J1615" i="2"/>
  <c r="C1615" i="2"/>
  <c r="N1614" i="2"/>
  <c r="L1614" i="2"/>
  <c r="M1614" i="2" s="1"/>
  <c r="K1614" i="2"/>
  <c r="J1614" i="2"/>
  <c r="C1614" i="2"/>
  <c r="N1613" i="2"/>
  <c r="M1613" i="2"/>
  <c r="L1613" i="2"/>
  <c r="K1613" i="2"/>
  <c r="J1613" i="2"/>
  <c r="C1613" i="2"/>
  <c r="N1612" i="2"/>
  <c r="L1612" i="2"/>
  <c r="M1612" i="2" s="1"/>
  <c r="K1612" i="2"/>
  <c r="J1612" i="2"/>
  <c r="C1612" i="2"/>
  <c r="N1611" i="2"/>
  <c r="M1611" i="2"/>
  <c r="L1611" i="2"/>
  <c r="K1611" i="2"/>
  <c r="J1611" i="2"/>
  <c r="C1611" i="2"/>
  <c r="N1610" i="2"/>
  <c r="L1610" i="2"/>
  <c r="M1610" i="2" s="1"/>
  <c r="K1610" i="2"/>
  <c r="J1610" i="2"/>
  <c r="C1610" i="2"/>
  <c r="N1609" i="2"/>
  <c r="L1609" i="2"/>
  <c r="M1609" i="2" s="1"/>
  <c r="K1609" i="2"/>
  <c r="J1609" i="2"/>
  <c r="C1609" i="2"/>
  <c r="N1608" i="2"/>
  <c r="L1608" i="2"/>
  <c r="M1608" i="2" s="1"/>
  <c r="K1608" i="2"/>
  <c r="J1608" i="2"/>
  <c r="C1608" i="2"/>
  <c r="N1607" i="2"/>
  <c r="L1607" i="2"/>
  <c r="M1607" i="2" s="1"/>
  <c r="K1607" i="2"/>
  <c r="J1607" i="2"/>
  <c r="C1607" i="2"/>
  <c r="N1606" i="2"/>
  <c r="M1606" i="2"/>
  <c r="L1606" i="2"/>
  <c r="K1606" i="2"/>
  <c r="J1606" i="2"/>
  <c r="C1606" i="2"/>
  <c r="N1605" i="2"/>
  <c r="M1605" i="2"/>
  <c r="L1605" i="2"/>
  <c r="K1605" i="2"/>
  <c r="J1605" i="2"/>
  <c r="C1605" i="2"/>
  <c r="N1604" i="2"/>
  <c r="M1604" i="2"/>
  <c r="L1604" i="2"/>
  <c r="K1604" i="2"/>
  <c r="J1604" i="2"/>
  <c r="C1604" i="2"/>
  <c r="N1603" i="2"/>
  <c r="M1603" i="2"/>
  <c r="L1603" i="2"/>
  <c r="K1603" i="2"/>
  <c r="J1603" i="2"/>
  <c r="C1603" i="2"/>
  <c r="N1602" i="2"/>
  <c r="M1602" i="2"/>
  <c r="L1602" i="2"/>
  <c r="K1602" i="2"/>
  <c r="J1602" i="2"/>
  <c r="C1602" i="2"/>
  <c r="N1601" i="2"/>
  <c r="L1601" i="2"/>
  <c r="M1601" i="2" s="1"/>
  <c r="K1601" i="2"/>
  <c r="J1601" i="2"/>
  <c r="C1601" i="2"/>
  <c r="N1600" i="2"/>
  <c r="L1600" i="2"/>
  <c r="M1600" i="2" s="1"/>
  <c r="K1600" i="2"/>
  <c r="J1600" i="2"/>
  <c r="C1600" i="2"/>
  <c r="N1599" i="2"/>
  <c r="M1599" i="2"/>
  <c r="L1599" i="2"/>
  <c r="K1599" i="2"/>
  <c r="J1599" i="2"/>
  <c r="C1599" i="2"/>
  <c r="N1598" i="2"/>
  <c r="M1598" i="2"/>
  <c r="L1598" i="2"/>
  <c r="K1598" i="2"/>
  <c r="J1598" i="2"/>
  <c r="C1598" i="2"/>
  <c r="N1597" i="2"/>
  <c r="M1597" i="2"/>
  <c r="L1597" i="2"/>
  <c r="K1597" i="2"/>
  <c r="J1597" i="2"/>
  <c r="C1597" i="2"/>
  <c r="N1596" i="2"/>
  <c r="L1596" i="2"/>
  <c r="M1596" i="2" s="1"/>
  <c r="K1596" i="2"/>
  <c r="J1596" i="2"/>
  <c r="C1596" i="2"/>
  <c r="N1595" i="2"/>
  <c r="M1595" i="2"/>
  <c r="L1595" i="2"/>
  <c r="K1595" i="2"/>
  <c r="J1595" i="2"/>
  <c r="C1595" i="2"/>
  <c r="N1594" i="2"/>
  <c r="L1594" i="2"/>
  <c r="M1594" i="2" s="1"/>
  <c r="K1594" i="2"/>
  <c r="J1594" i="2"/>
  <c r="C1594" i="2"/>
  <c r="N1593" i="2"/>
  <c r="L1593" i="2"/>
  <c r="M1593" i="2" s="1"/>
  <c r="K1593" i="2"/>
  <c r="J1593" i="2"/>
  <c r="C1593" i="2"/>
  <c r="N1592" i="2"/>
  <c r="L1592" i="2"/>
  <c r="M1592" i="2" s="1"/>
  <c r="K1592" i="2"/>
  <c r="J1592" i="2"/>
  <c r="C1592" i="2"/>
  <c r="N1591" i="2"/>
  <c r="O1591" i="2" s="1"/>
  <c r="L1591" i="2"/>
  <c r="M1591" i="2" s="1"/>
  <c r="K1591" i="2"/>
  <c r="J1591" i="2"/>
  <c r="C1591" i="2"/>
  <c r="N1590" i="2"/>
  <c r="L1590" i="2"/>
  <c r="M1590" i="2" s="1"/>
  <c r="K1590" i="2"/>
  <c r="J1590" i="2"/>
  <c r="C1590" i="2"/>
  <c r="N1589" i="2"/>
  <c r="M1589" i="2"/>
  <c r="L1589" i="2"/>
  <c r="K1589" i="2"/>
  <c r="J1589" i="2"/>
  <c r="C1589" i="2"/>
  <c r="N1588" i="2"/>
  <c r="M1588" i="2"/>
  <c r="L1588" i="2"/>
  <c r="K1588" i="2"/>
  <c r="J1588" i="2"/>
  <c r="C1588" i="2"/>
  <c r="N1587" i="2"/>
  <c r="L1587" i="2"/>
  <c r="M1587" i="2" s="1"/>
  <c r="K1587" i="2"/>
  <c r="J1587" i="2"/>
  <c r="C1587" i="2"/>
  <c r="N1586" i="2"/>
  <c r="L1586" i="2"/>
  <c r="M1586" i="2" s="1"/>
  <c r="K1586" i="2"/>
  <c r="J1586" i="2"/>
  <c r="C1586" i="2"/>
  <c r="N1585" i="2"/>
  <c r="L1585" i="2"/>
  <c r="M1585" i="2" s="1"/>
  <c r="K1585" i="2"/>
  <c r="J1585" i="2"/>
  <c r="C1585" i="2"/>
  <c r="N1584" i="2"/>
  <c r="L1584" i="2"/>
  <c r="M1584" i="2" s="1"/>
  <c r="K1584" i="2"/>
  <c r="J1584" i="2"/>
  <c r="C1584" i="2"/>
  <c r="N1583" i="2"/>
  <c r="L1583" i="2"/>
  <c r="M1583" i="2" s="1"/>
  <c r="K1583" i="2"/>
  <c r="J1583" i="2"/>
  <c r="C1583" i="2"/>
  <c r="N1582" i="2"/>
  <c r="M1582" i="2"/>
  <c r="L1582" i="2"/>
  <c r="K1582" i="2"/>
  <c r="J1582" i="2"/>
  <c r="C1582" i="2"/>
  <c r="N1581" i="2"/>
  <c r="M1581" i="2"/>
  <c r="L1581" i="2"/>
  <c r="K1581" i="2"/>
  <c r="J1581" i="2"/>
  <c r="C1581" i="2"/>
  <c r="N1580" i="2"/>
  <c r="L1580" i="2"/>
  <c r="M1580" i="2" s="1"/>
  <c r="K1580" i="2"/>
  <c r="J1580" i="2"/>
  <c r="C1580" i="2"/>
  <c r="N1579" i="2"/>
  <c r="L1579" i="2"/>
  <c r="M1579" i="2" s="1"/>
  <c r="K1579" i="2"/>
  <c r="J1579" i="2"/>
  <c r="C1579" i="2"/>
  <c r="N1578" i="2"/>
  <c r="L1578" i="2"/>
  <c r="M1578" i="2" s="1"/>
  <c r="K1578" i="2"/>
  <c r="J1578" i="2"/>
  <c r="C1578" i="2"/>
  <c r="N1577" i="2"/>
  <c r="L1577" i="2"/>
  <c r="M1577" i="2" s="1"/>
  <c r="K1577" i="2"/>
  <c r="J1577" i="2"/>
  <c r="C1577" i="2"/>
  <c r="N1576" i="2"/>
  <c r="L1576" i="2"/>
  <c r="M1576" i="2" s="1"/>
  <c r="K1576" i="2"/>
  <c r="J1576" i="2"/>
  <c r="C1576" i="2"/>
  <c r="N1575" i="2"/>
  <c r="L1575" i="2"/>
  <c r="M1575" i="2" s="1"/>
  <c r="K1575" i="2"/>
  <c r="J1575" i="2"/>
  <c r="C1575" i="2"/>
  <c r="N1574" i="2"/>
  <c r="M1574" i="2"/>
  <c r="L1574" i="2"/>
  <c r="K1574" i="2"/>
  <c r="J1574" i="2"/>
  <c r="C1574" i="2"/>
  <c r="N1573" i="2"/>
  <c r="L1573" i="2"/>
  <c r="M1573" i="2" s="1"/>
  <c r="K1573" i="2"/>
  <c r="J1573" i="2"/>
  <c r="C1573" i="2"/>
  <c r="N1572" i="2"/>
  <c r="M1572" i="2"/>
  <c r="L1572" i="2"/>
  <c r="K1572" i="2"/>
  <c r="J1572" i="2"/>
  <c r="C1572" i="2"/>
  <c r="N1571" i="2"/>
  <c r="L1571" i="2"/>
  <c r="M1571" i="2" s="1"/>
  <c r="K1571" i="2"/>
  <c r="J1571" i="2"/>
  <c r="C1571" i="2"/>
  <c r="N1570" i="2"/>
  <c r="M1570" i="2"/>
  <c r="L1570" i="2"/>
  <c r="K1570" i="2"/>
  <c r="J1570" i="2"/>
  <c r="C1570" i="2"/>
  <c r="N1569" i="2"/>
  <c r="L1569" i="2"/>
  <c r="M1569" i="2" s="1"/>
  <c r="K1569" i="2"/>
  <c r="J1569" i="2"/>
  <c r="C1569" i="2"/>
  <c r="N1568" i="2"/>
  <c r="L1568" i="2"/>
  <c r="M1568" i="2" s="1"/>
  <c r="K1568" i="2"/>
  <c r="J1568" i="2"/>
  <c r="C1568" i="2"/>
  <c r="N1567" i="2"/>
  <c r="M1567" i="2"/>
  <c r="L1567" i="2"/>
  <c r="K1567" i="2"/>
  <c r="J1567" i="2"/>
  <c r="C1567" i="2"/>
  <c r="N1566" i="2"/>
  <c r="M1566" i="2"/>
  <c r="L1566" i="2"/>
  <c r="K1566" i="2"/>
  <c r="J1566" i="2"/>
  <c r="C1566" i="2"/>
  <c r="N1565" i="2"/>
  <c r="L1565" i="2"/>
  <c r="M1565" i="2" s="1"/>
  <c r="K1565" i="2"/>
  <c r="J1565" i="2"/>
  <c r="C1565" i="2"/>
  <c r="Y1564" i="2" a="1"/>
  <c r="Y1564" i="2" s="1"/>
  <c r="X1564" i="2" a="1"/>
  <c r="X1564" i="2" s="1"/>
  <c r="N1564" i="2"/>
  <c r="L1564" i="2"/>
  <c r="M1564" i="2" s="1"/>
  <c r="K1564" i="2"/>
  <c r="J1564" i="2"/>
  <c r="C1564" i="2"/>
  <c r="N1563" i="2"/>
  <c r="L1563" i="2"/>
  <c r="M1563" i="2" s="1"/>
  <c r="K1563" i="2"/>
  <c r="J1563" i="2"/>
  <c r="C1563" i="2"/>
  <c r="N1562" i="2"/>
  <c r="M1562" i="2"/>
  <c r="L1562" i="2"/>
  <c r="K1562" i="2"/>
  <c r="J1562" i="2"/>
  <c r="C1562" i="2"/>
  <c r="N1561" i="2"/>
  <c r="L1561" i="2"/>
  <c r="M1561" i="2" s="1"/>
  <c r="K1561" i="2"/>
  <c r="J1561" i="2"/>
  <c r="C1561" i="2"/>
  <c r="N1560" i="2"/>
  <c r="L1560" i="2"/>
  <c r="M1560" i="2" s="1"/>
  <c r="K1560" i="2"/>
  <c r="J1560" i="2"/>
  <c r="C1560" i="2"/>
  <c r="N1559" i="2"/>
  <c r="M1559" i="2"/>
  <c r="L1559" i="2"/>
  <c r="K1559" i="2"/>
  <c r="J1559" i="2"/>
  <c r="C1559" i="2"/>
  <c r="N1558" i="2"/>
  <c r="M1558" i="2"/>
  <c r="L1558" i="2"/>
  <c r="K1558" i="2"/>
  <c r="J1558" i="2"/>
  <c r="C1558" i="2"/>
  <c r="N1557" i="2"/>
  <c r="L1557" i="2"/>
  <c r="M1557" i="2" s="1"/>
  <c r="K1557" i="2"/>
  <c r="J1557" i="2"/>
  <c r="C1557" i="2"/>
  <c r="N1556" i="2"/>
  <c r="L1556" i="2"/>
  <c r="M1556" i="2" s="1"/>
  <c r="K1556" i="2"/>
  <c r="J1556" i="2"/>
  <c r="C1556" i="2"/>
  <c r="N1555" i="2"/>
  <c r="M1555" i="2"/>
  <c r="L1555" i="2"/>
  <c r="K1555" i="2"/>
  <c r="J1555" i="2"/>
  <c r="C1555" i="2"/>
  <c r="N1554" i="2"/>
  <c r="L1554" i="2"/>
  <c r="M1554" i="2" s="1"/>
  <c r="K1554" i="2"/>
  <c r="J1554" i="2"/>
  <c r="C1554" i="2"/>
  <c r="N1553" i="2"/>
  <c r="L1553" i="2"/>
  <c r="M1553" i="2" s="1"/>
  <c r="K1553" i="2"/>
  <c r="J1553" i="2"/>
  <c r="C1553" i="2"/>
  <c r="N1552" i="2"/>
  <c r="L1552" i="2"/>
  <c r="M1552" i="2" s="1"/>
  <c r="K1552" i="2"/>
  <c r="J1552" i="2"/>
  <c r="C1552" i="2"/>
  <c r="N1551" i="2"/>
  <c r="L1551" i="2"/>
  <c r="M1551" i="2" s="1"/>
  <c r="K1551" i="2"/>
  <c r="J1551" i="2"/>
  <c r="C1551" i="2"/>
  <c r="N1550" i="2"/>
  <c r="M1550" i="2"/>
  <c r="L1550" i="2"/>
  <c r="K1550" i="2"/>
  <c r="J1550" i="2"/>
  <c r="C1550" i="2"/>
  <c r="N1549" i="2"/>
  <c r="L1549" i="2"/>
  <c r="M1549" i="2" s="1"/>
  <c r="K1549" i="2"/>
  <c r="J1549" i="2"/>
  <c r="C1549" i="2"/>
  <c r="N1548" i="2"/>
  <c r="M1548" i="2"/>
  <c r="L1548" i="2"/>
  <c r="K1548" i="2"/>
  <c r="J1548" i="2"/>
  <c r="C1548" i="2"/>
  <c r="N1547" i="2"/>
  <c r="L1547" i="2"/>
  <c r="M1547" i="2" s="1"/>
  <c r="K1547" i="2"/>
  <c r="J1547" i="2"/>
  <c r="C1547" i="2"/>
  <c r="N1546" i="2"/>
  <c r="L1546" i="2"/>
  <c r="M1546" i="2" s="1"/>
  <c r="K1546" i="2"/>
  <c r="J1546" i="2"/>
  <c r="C1546" i="2"/>
  <c r="N1545" i="2"/>
  <c r="L1545" i="2"/>
  <c r="M1545" i="2" s="1"/>
  <c r="K1545" i="2"/>
  <c r="J1545" i="2"/>
  <c r="C1545" i="2"/>
  <c r="N1544" i="2"/>
  <c r="L1544" i="2"/>
  <c r="M1544" i="2" s="1"/>
  <c r="K1544" i="2"/>
  <c r="J1544" i="2"/>
  <c r="C1544" i="2"/>
  <c r="N1543" i="2"/>
  <c r="L1543" i="2"/>
  <c r="M1543" i="2" s="1"/>
  <c r="K1543" i="2"/>
  <c r="J1543" i="2"/>
  <c r="C1543" i="2"/>
  <c r="N1542" i="2"/>
  <c r="L1542" i="2"/>
  <c r="M1542" i="2" s="1"/>
  <c r="K1542" i="2"/>
  <c r="J1542" i="2"/>
  <c r="C1542" i="2"/>
  <c r="N1541" i="2"/>
  <c r="M1541" i="2"/>
  <c r="L1541" i="2"/>
  <c r="K1541" i="2"/>
  <c r="J1541" i="2"/>
  <c r="C1541" i="2"/>
  <c r="N1540" i="2"/>
  <c r="M1540" i="2"/>
  <c r="L1540" i="2"/>
  <c r="K1540" i="2"/>
  <c r="J1540" i="2"/>
  <c r="C1540" i="2"/>
  <c r="N1539" i="2"/>
  <c r="M1539" i="2"/>
  <c r="L1539" i="2"/>
  <c r="K1539" i="2"/>
  <c r="J1539" i="2"/>
  <c r="C1539" i="2"/>
  <c r="N1538" i="2"/>
  <c r="M1538" i="2"/>
  <c r="L1538" i="2"/>
  <c r="K1538" i="2"/>
  <c r="J1538" i="2"/>
  <c r="C1538" i="2"/>
  <c r="N1537" i="2"/>
  <c r="L1537" i="2"/>
  <c r="M1537" i="2" s="1"/>
  <c r="K1537" i="2"/>
  <c r="J1537" i="2"/>
  <c r="C1537" i="2"/>
  <c r="N1536" i="2"/>
  <c r="O1536" i="2" s="1"/>
  <c r="L1536" i="2"/>
  <c r="M1536" i="2" s="1"/>
  <c r="K1536" i="2"/>
  <c r="J1536" i="2"/>
  <c r="C1536" i="2"/>
  <c r="N1535" i="2"/>
  <c r="M1535" i="2"/>
  <c r="L1535" i="2"/>
  <c r="K1535" i="2"/>
  <c r="J1535" i="2"/>
  <c r="C1535" i="2"/>
  <c r="N1534" i="2"/>
  <c r="M1534" i="2"/>
  <c r="L1534" i="2"/>
  <c r="K1534" i="2"/>
  <c r="J1534" i="2"/>
  <c r="C1534" i="2"/>
  <c r="N1533" i="2"/>
  <c r="M1533" i="2"/>
  <c r="L1533" i="2"/>
  <c r="K1533" i="2"/>
  <c r="J1533" i="2"/>
  <c r="C1533" i="2"/>
  <c r="N1532" i="2"/>
  <c r="M1532" i="2"/>
  <c r="L1532" i="2"/>
  <c r="K1532" i="2"/>
  <c r="J1532" i="2"/>
  <c r="C1532" i="2"/>
  <c r="N1531" i="2"/>
  <c r="M1531" i="2"/>
  <c r="L1531" i="2"/>
  <c r="K1531" i="2"/>
  <c r="J1531" i="2"/>
  <c r="C1531" i="2"/>
  <c r="N1530" i="2"/>
  <c r="M1530" i="2"/>
  <c r="L1530" i="2"/>
  <c r="K1530" i="2"/>
  <c r="J1530" i="2"/>
  <c r="C1530" i="2"/>
  <c r="N1529" i="2"/>
  <c r="L1529" i="2"/>
  <c r="M1529" i="2" s="1"/>
  <c r="K1529" i="2"/>
  <c r="J1529" i="2"/>
  <c r="C1529" i="2"/>
  <c r="N1528" i="2"/>
  <c r="L1528" i="2"/>
  <c r="M1528" i="2" s="1"/>
  <c r="K1528" i="2"/>
  <c r="J1528" i="2"/>
  <c r="C1528" i="2"/>
  <c r="N1527" i="2"/>
  <c r="M1527" i="2"/>
  <c r="L1527" i="2"/>
  <c r="K1527" i="2"/>
  <c r="J1527" i="2"/>
  <c r="C1527" i="2"/>
  <c r="N1526" i="2"/>
  <c r="M1526" i="2"/>
  <c r="L1526" i="2"/>
  <c r="K1526" i="2"/>
  <c r="J1526" i="2"/>
  <c r="C1526" i="2"/>
  <c r="N1525" i="2"/>
  <c r="M1525" i="2"/>
  <c r="L1525" i="2"/>
  <c r="K1525" i="2"/>
  <c r="J1525" i="2"/>
  <c r="C1525" i="2"/>
  <c r="N1524" i="2"/>
  <c r="M1524" i="2"/>
  <c r="L1524" i="2"/>
  <c r="K1524" i="2"/>
  <c r="J1524" i="2"/>
  <c r="C1524" i="2"/>
  <c r="N1523" i="2"/>
  <c r="L1523" i="2"/>
  <c r="M1523" i="2" s="1"/>
  <c r="K1523" i="2"/>
  <c r="J1523" i="2"/>
  <c r="C1523" i="2"/>
  <c r="N1522" i="2"/>
  <c r="L1522" i="2"/>
  <c r="M1522" i="2" s="1"/>
  <c r="K1522" i="2"/>
  <c r="J1522" i="2"/>
  <c r="C1522" i="2"/>
  <c r="N1521" i="2"/>
  <c r="L1521" i="2"/>
  <c r="M1521" i="2" s="1"/>
  <c r="K1521" i="2"/>
  <c r="J1521" i="2"/>
  <c r="C1521" i="2"/>
  <c r="N1520" i="2"/>
  <c r="L1520" i="2"/>
  <c r="M1520" i="2" s="1"/>
  <c r="K1520" i="2"/>
  <c r="J1520" i="2"/>
  <c r="C1520" i="2"/>
  <c r="N1519" i="2"/>
  <c r="M1519" i="2"/>
  <c r="L1519" i="2"/>
  <c r="K1519" i="2"/>
  <c r="J1519" i="2"/>
  <c r="C1519" i="2"/>
  <c r="N1518" i="2"/>
  <c r="M1518" i="2"/>
  <c r="L1518" i="2"/>
  <c r="K1518" i="2"/>
  <c r="J1518" i="2"/>
  <c r="C1518" i="2"/>
  <c r="N1517" i="2"/>
  <c r="M1517" i="2"/>
  <c r="L1517" i="2"/>
  <c r="K1517" i="2"/>
  <c r="J1517" i="2"/>
  <c r="C1517" i="2"/>
  <c r="N1516" i="2"/>
  <c r="L1516" i="2"/>
  <c r="M1516" i="2" s="1"/>
  <c r="K1516" i="2"/>
  <c r="J1516" i="2"/>
  <c r="C1516" i="2"/>
  <c r="N1515" i="2"/>
  <c r="L1515" i="2"/>
  <c r="M1515" i="2" s="1"/>
  <c r="K1515" i="2"/>
  <c r="J1515" i="2"/>
  <c r="C1515" i="2"/>
  <c r="N1514" i="2"/>
  <c r="M1514" i="2"/>
  <c r="L1514" i="2"/>
  <c r="K1514" i="2"/>
  <c r="J1514" i="2"/>
  <c r="C1514" i="2"/>
  <c r="N1513" i="2"/>
  <c r="L1513" i="2"/>
  <c r="M1513" i="2" s="1"/>
  <c r="K1513" i="2"/>
  <c r="J1513" i="2"/>
  <c r="C1513" i="2"/>
  <c r="N1512" i="2"/>
  <c r="L1512" i="2"/>
  <c r="M1512" i="2" s="1"/>
  <c r="K1512" i="2"/>
  <c r="J1512" i="2"/>
  <c r="C1512" i="2"/>
  <c r="N1511" i="2"/>
  <c r="M1511" i="2"/>
  <c r="L1511" i="2"/>
  <c r="K1511" i="2"/>
  <c r="J1511" i="2"/>
  <c r="C1511" i="2"/>
  <c r="N1510" i="2"/>
  <c r="L1510" i="2"/>
  <c r="M1510" i="2" s="1"/>
  <c r="K1510" i="2"/>
  <c r="J1510" i="2"/>
  <c r="C1510" i="2"/>
  <c r="N1509" i="2"/>
  <c r="L1509" i="2"/>
  <c r="M1509" i="2" s="1"/>
  <c r="K1509" i="2"/>
  <c r="J1509" i="2"/>
  <c r="C1509" i="2"/>
  <c r="N1508" i="2"/>
  <c r="L1508" i="2"/>
  <c r="M1508" i="2" s="1"/>
  <c r="K1508" i="2"/>
  <c r="J1508" i="2"/>
  <c r="C1508" i="2"/>
  <c r="N1507" i="2"/>
  <c r="L1507" i="2"/>
  <c r="M1507" i="2" s="1"/>
  <c r="K1507" i="2"/>
  <c r="J1507" i="2"/>
  <c r="C1507" i="2"/>
  <c r="N1506" i="2"/>
  <c r="M1506" i="2"/>
  <c r="L1506" i="2"/>
  <c r="K1506" i="2"/>
  <c r="J1506" i="2"/>
  <c r="C1506" i="2"/>
  <c r="N1505" i="2"/>
  <c r="L1505" i="2"/>
  <c r="M1505" i="2" s="1"/>
  <c r="K1505" i="2"/>
  <c r="J1505" i="2"/>
  <c r="C1505" i="2"/>
  <c r="N1504" i="2"/>
  <c r="M1504" i="2"/>
  <c r="L1504" i="2"/>
  <c r="K1504" i="2"/>
  <c r="J1504" i="2"/>
  <c r="C1504" i="2"/>
  <c r="N1503" i="2"/>
  <c r="L1503" i="2"/>
  <c r="M1503" i="2" s="1"/>
  <c r="K1503" i="2"/>
  <c r="J1503" i="2"/>
  <c r="C1503" i="2"/>
  <c r="N1502" i="2"/>
  <c r="M1502" i="2"/>
  <c r="L1502" i="2"/>
  <c r="K1502" i="2"/>
  <c r="J1502" i="2"/>
  <c r="C1502" i="2"/>
  <c r="N1501" i="2"/>
  <c r="M1501" i="2"/>
  <c r="L1501" i="2"/>
  <c r="K1501" i="2"/>
  <c r="J1501" i="2"/>
  <c r="C1501" i="2"/>
  <c r="N1500" i="2"/>
  <c r="L1500" i="2"/>
  <c r="M1500" i="2" s="1"/>
  <c r="K1500" i="2"/>
  <c r="J1500" i="2"/>
  <c r="C1500" i="2"/>
  <c r="N1499" i="2"/>
  <c r="L1499" i="2"/>
  <c r="M1499" i="2" s="1"/>
  <c r="K1499" i="2"/>
  <c r="J1499" i="2"/>
  <c r="C1499" i="2"/>
  <c r="N1498" i="2"/>
  <c r="L1498" i="2"/>
  <c r="M1498" i="2" s="1"/>
  <c r="K1498" i="2"/>
  <c r="J1498" i="2"/>
  <c r="C1498" i="2"/>
  <c r="N1497" i="2"/>
  <c r="L1497" i="2"/>
  <c r="M1497" i="2" s="1"/>
  <c r="K1497" i="2"/>
  <c r="J1497" i="2"/>
  <c r="C1497" i="2"/>
  <c r="N1496" i="2"/>
  <c r="L1496" i="2"/>
  <c r="M1496" i="2" s="1"/>
  <c r="K1496" i="2"/>
  <c r="J1496" i="2"/>
  <c r="C1496" i="2"/>
  <c r="N1495" i="2"/>
  <c r="L1495" i="2"/>
  <c r="M1495" i="2" s="1"/>
  <c r="K1495" i="2"/>
  <c r="J1495" i="2"/>
  <c r="C1495" i="2"/>
  <c r="N1494" i="2"/>
  <c r="L1494" i="2"/>
  <c r="M1494" i="2" s="1"/>
  <c r="K1494" i="2"/>
  <c r="J1494" i="2"/>
  <c r="C1494" i="2"/>
  <c r="N1493" i="2"/>
  <c r="L1493" i="2"/>
  <c r="M1493" i="2" s="1"/>
  <c r="K1493" i="2"/>
  <c r="J1493" i="2"/>
  <c r="C1493" i="2"/>
  <c r="N1492" i="2"/>
  <c r="L1492" i="2"/>
  <c r="M1492" i="2" s="1"/>
  <c r="K1492" i="2"/>
  <c r="J1492" i="2"/>
  <c r="C1492" i="2"/>
  <c r="N1491" i="2"/>
  <c r="L1491" i="2"/>
  <c r="M1491" i="2" s="1"/>
  <c r="K1491" i="2"/>
  <c r="J1491" i="2"/>
  <c r="C1491" i="2"/>
  <c r="N1490" i="2"/>
  <c r="M1490" i="2"/>
  <c r="L1490" i="2"/>
  <c r="K1490" i="2"/>
  <c r="J1490" i="2"/>
  <c r="C1490" i="2"/>
  <c r="N1489" i="2"/>
  <c r="M1489" i="2"/>
  <c r="L1489" i="2"/>
  <c r="K1489" i="2"/>
  <c r="J1489" i="2"/>
  <c r="C1489" i="2"/>
  <c r="N1488" i="2"/>
  <c r="L1488" i="2"/>
  <c r="M1488" i="2" s="1"/>
  <c r="K1488" i="2"/>
  <c r="J1488" i="2"/>
  <c r="C1488" i="2"/>
  <c r="N1487" i="2"/>
  <c r="L1487" i="2"/>
  <c r="M1487" i="2" s="1"/>
  <c r="K1487" i="2"/>
  <c r="J1487" i="2"/>
  <c r="C1487" i="2"/>
  <c r="N1486" i="2"/>
  <c r="M1486" i="2"/>
  <c r="L1486" i="2"/>
  <c r="K1486" i="2"/>
  <c r="J1486" i="2"/>
  <c r="C1486" i="2"/>
  <c r="N1485" i="2"/>
  <c r="M1485" i="2"/>
  <c r="L1485" i="2"/>
  <c r="K1485" i="2"/>
  <c r="J1485" i="2"/>
  <c r="C1485" i="2"/>
  <c r="N1484" i="2"/>
  <c r="L1484" i="2"/>
  <c r="M1484" i="2" s="1"/>
  <c r="K1484" i="2"/>
  <c r="J1484" i="2"/>
  <c r="C1484" i="2"/>
  <c r="N1483" i="2"/>
  <c r="L1483" i="2"/>
  <c r="M1483" i="2" s="1"/>
  <c r="K1483" i="2"/>
  <c r="J1483" i="2"/>
  <c r="C1483" i="2"/>
  <c r="N1482" i="2"/>
  <c r="M1482" i="2"/>
  <c r="L1482" i="2"/>
  <c r="K1482" i="2"/>
  <c r="J1482" i="2"/>
  <c r="C1482" i="2"/>
  <c r="N1481" i="2"/>
  <c r="L1481" i="2"/>
  <c r="M1481" i="2" s="1"/>
  <c r="K1481" i="2"/>
  <c r="J1481" i="2"/>
  <c r="C1481" i="2"/>
  <c r="N1480" i="2"/>
  <c r="L1480" i="2"/>
  <c r="M1480" i="2" s="1"/>
  <c r="K1480" i="2"/>
  <c r="J1480" i="2"/>
  <c r="C1480" i="2"/>
  <c r="N1479" i="2"/>
  <c r="L1479" i="2"/>
  <c r="M1479" i="2" s="1"/>
  <c r="K1479" i="2"/>
  <c r="J1479" i="2"/>
  <c r="C1479" i="2"/>
  <c r="N1478" i="2"/>
  <c r="L1478" i="2"/>
  <c r="M1478" i="2" s="1"/>
  <c r="K1478" i="2"/>
  <c r="J1478" i="2"/>
  <c r="C1478" i="2"/>
  <c r="N1477" i="2"/>
  <c r="M1477" i="2"/>
  <c r="L1477" i="2"/>
  <c r="K1477" i="2"/>
  <c r="J1477" i="2"/>
  <c r="C1477" i="2"/>
  <c r="N1476" i="2"/>
  <c r="L1476" i="2"/>
  <c r="M1476" i="2" s="1"/>
  <c r="K1476" i="2"/>
  <c r="J1476" i="2"/>
  <c r="C1476" i="2"/>
  <c r="N1475" i="2"/>
  <c r="L1475" i="2"/>
  <c r="M1475" i="2" s="1"/>
  <c r="K1475" i="2"/>
  <c r="J1475" i="2"/>
  <c r="C1475" i="2"/>
  <c r="N1474" i="2"/>
  <c r="M1474" i="2"/>
  <c r="L1474" i="2"/>
  <c r="K1474" i="2"/>
  <c r="J1474" i="2"/>
  <c r="C1474" i="2"/>
  <c r="N1473" i="2"/>
  <c r="M1473" i="2"/>
  <c r="L1473" i="2"/>
  <c r="K1473" i="2"/>
  <c r="J1473" i="2"/>
  <c r="C1473" i="2"/>
  <c r="N1472" i="2"/>
  <c r="L1472" i="2"/>
  <c r="M1472" i="2" s="1"/>
  <c r="K1472" i="2"/>
  <c r="J1472" i="2"/>
  <c r="C1472" i="2"/>
  <c r="N1471" i="2"/>
  <c r="L1471" i="2"/>
  <c r="M1471" i="2" s="1"/>
  <c r="K1471" i="2"/>
  <c r="J1471" i="2"/>
  <c r="C1471" i="2"/>
  <c r="N1470" i="2"/>
  <c r="M1470" i="2"/>
  <c r="L1470" i="2"/>
  <c r="K1470" i="2"/>
  <c r="J1470" i="2"/>
  <c r="C1470" i="2"/>
  <c r="N1469" i="2"/>
  <c r="M1469" i="2"/>
  <c r="L1469" i="2"/>
  <c r="K1469" i="2"/>
  <c r="J1469" i="2"/>
  <c r="C1469" i="2"/>
  <c r="N1468" i="2"/>
  <c r="L1468" i="2"/>
  <c r="M1468" i="2" s="1"/>
  <c r="K1468" i="2"/>
  <c r="J1468" i="2"/>
  <c r="C1468" i="2"/>
  <c r="N1467" i="2"/>
  <c r="L1467" i="2"/>
  <c r="M1467" i="2" s="1"/>
  <c r="K1467" i="2"/>
  <c r="J1467" i="2"/>
  <c r="C1467" i="2"/>
  <c r="N1466" i="2"/>
  <c r="L1466" i="2"/>
  <c r="M1466" i="2" s="1"/>
  <c r="K1466" i="2"/>
  <c r="J1466" i="2"/>
  <c r="C1466" i="2"/>
  <c r="N1465" i="2"/>
  <c r="M1465" i="2"/>
  <c r="L1465" i="2"/>
  <c r="K1465" i="2"/>
  <c r="J1465" i="2"/>
  <c r="C1465" i="2"/>
  <c r="N1464" i="2"/>
  <c r="L1464" i="2"/>
  <c r="M1464" i="2" s="1"/>
  <c r="K1464" i="2"/>
  <c r="J1464" i="2"/>
  <c r="C1464" i="2"/>
  <c r="N1463" i="2"/>
  <c r="L1463" i="2"/>
  <c r="M1463" i="2" s="1"/>
  <c r="K1463" i="2"/>
  <c r="J1463" i="2"/>
  <c r="C1463" i="2"/>
  <c r="N1462" i="2"/>
  <c r="M1462" i="2"/>
  <c r="L1462" i="2"/>
  <c r="K1462" i="2"/>
  <c r="J1462" i="2"/>
  <c r="C1462" i="2"/>
  <c r="N1461" i="2"/>
  <c r="L1461" i="2"/>
  <c r="M1461" i="2" s="1"/>
  <c r="K1461" i="2"/>
  <c r="J1461" i="2"/>
  <c r="C1461" i="2"/>
  <c r="N1460" i="2"/>
  <c r="L1460" i="2"/>
  <c r="M1460" i="2" s="1"/>
  <c r="K1460" i="2"/>
  <c r="J1460" i="2"/>
  <c r="C1460" i="2"/>
  <c r="N1459" i="2"/>
  <c r="M1459" i="2"/>
  <c r="L1459" i="2"/>
  <c r="K1459" i="2"/>
  <c r="J1459" i="2"/>
  <c r="C1459" i="2"/>
  <c r="N1458" i="2"/>
  <c r="L1458" i="2"/>
  <c r="M1458" i="2" s="1"/>
  <c r="K1458" i="2"/>
  <c r="J1458" i="2"/>
  <c r="C1458" i="2"/>
  <c r="N1457" i="2"/>
  <c r="M1457" i="2"/>
  <c r="L1457" i="2"/>
  <c r="K1457" i="2"/>
  <c r="J1457" i="2"/>
  <c r="C1457" i="2"/>
  <c r="N1456" i="2"/>
  <c r="L1456" i="2"/>
  <c r="M1456" i="2" s="1"/>
  <c r="K1456" i="2"/>
  <c r="J1456" i="2"/>
  <c r="C1456" i="2"/>
  <c r="N1455" i="2"/>
  <c r="L1455" i="2"/>
  <c r="M1455" i="2" s="1"/>
  <c r="K1455" i="2"/>
  <c r="J1455" i="2"/>
  <c r="C1455" i="2"/>
  <c r="N1454" i="2"/>
  <c r="M1454" i="2"/>
  <c r="L1454" i="2"/>
  <c r="K1454" i="2"/>
  <c r="J1454" i="2"/>
  <c r="C1454" i="2"/>
  <c r="Y1453" i="2" a="1"/>
  <c r="Y1453" i="2" s="1"/>
  <c r="X1453" i="2" a="1"/>
  <c r="X1453" i="2" s="1"/>
  <c r="N1453" i="2"/>
  <c r="M1453" i="2"/>
  <c r="L1453" i="2"/>
  <c r="K1453" i="2"/>
  <c r="J1453" i="2"/>
  <c r="C1453" i="2"/>
  <c r="N1452" i="2"/>
  <c r="L1452" i="2"/>
  <c r="M1452" i="2" s="1"/>
  <c r="K1452" i="2"/>
  <c r="J1452" i="2"/>
  <c r="C1452" i="2"/>
  <c r="N1451" i="2"/>
  <c r="L1451" i="2"/>
  <c r="M1451" i="2" s="1"/>
  <c r="K1451" i="2"/>
  <c r="J1451" i="2"/>
  <c r="C1451" i="2"/>
  <c r="N1450" i="2"/>
  <c r="M1450" i="2"/>
  <c r="L1450" i="2"/>
  <c r="K1450" i="2"/>
  <c r="J1450" i="2"/>
  <c r="C1450" i="2"/>
  <c r="N1449" i="2"/>
  <c r="M1449" i="2"/>
  <c r="L1449" i="2"/>
  <c r="K1449" i="2"/>
  <c r="J1449" i="2"/>
  <c r="C1449" i="2"/>
  <c r="N1448" i="2"/>
  <c r="L1448" i="2"/>
  <c r="M1448" i="2" s="1"/>
  <c r="K1448" i="2"/>
  <c r="J1448" i="2"/>
  <c r="C1448" i="2"/>
  <c r="N1447" i="2"/>
  <c r="L1447" i="2"/>
  <c r="M1447" i="2" s="1"/>
  <c r="K1447" i="2"/>
  <c r="J1447" i="2"/>
  <c r="C1447" i="2"/>
  <c r="N1446" i="2"/>
  <c r="M1446" i="2"/>
  <c r="L1446" i="2"/>
  <c r="K1446" i="2"/>
  <c r="J1446" i="2"/>
  <c r="C1446" i="2"/>
  <c r="N1445" i="2"/>
  <c r="M1445" i="2"/>
  <c r="L1445" i="2"/>
  <c r="K1445" i="2"/>
  <c r="J1445" i="2"/>
  <c r="C1445" i="2"/>
  <c r="N1444" i="2"/>
  <c r="L1444" i="2"/>
  <c r="M1444" i="2" s="1"/>
  <c r="K1444" i="2"/>
  <c r="J1444" i="2"/>
  <c r="C1444" i="2"/>
  <c r="N1443" i="2"/>
  <c r="L1443" i="2"/>
  <c r="M1443" i="2" s="1"/>
  <c r="K1443" i="2"/>
  <c r="J1443" i="2"/>
  <c r="C1443" i="2"/>
  <c r="N1442" i="2"/>
  <c r="M1442" i="2"/>
  <c r="L1442" i="2"/>
  <c r="K1442" i="2"/>
  <c r="J1442" i="2"/>
  <c r="C1442" i="2"/>
  <c r="N1441" i="2"/>
  <c r="M1441" i="2"/>
  <c r="L1441" i="2"/>
  <c r="K1441" i="2"/>
  <c r="J1441" i="2"/>
  <c r="C1441" i="2"/>
  <c r="N1440" i="2"/>
  <c r="L1440" i="2"/>
  <c r="M1440" i="2" s="1"/>
  <c r="K1440" i="2"/>
  <c r="J1440" i="2"/>
  <c r="C1440" i="2"/>
  <c r="N1439" i="2"/>
  <c r="O1439" i="2" s="1"/>
  <c r="L1439" i="2"/>
  <c r="M1439" i="2" s="1"/>
  <c r="K1439" i="2"/>
  <c r="J1439" i="2"/>
  <c r="C1439" i="2"/>
  <c r="N1438" i="2"/>
  <c r="M1438" i="2"/>
  <c r="L1438" i="2"/>
  <c r="K1438" i="2"/>
  <c r="J1438" i="2"/>
  <c r="C1438" i="2"/>
  <c r="N1437" i="2"/>
  <c r="M1437" i="2"/>
  <c r="L1437" i="2"/>
  <c r="K1437" i="2"/>
  <c r="J1437" i="2"/>
  <c r="C1437" i="2"/>
  <c r="N1436" i="2"/>
  <c r="L1436" i="2"/>
  <c r="M1436" i="2" s="1"/>
  <c r="K1436" i="2"/>
  <c r="J1436" i="2"/>
  <c r="C1436" i="2"/>
  <c r="N1435" i="2"/>
  <c r="L1435" i="2"/>
  <c r="M1435" i="2" s="1"/>
  <c r="K1435" i="2"/>
  <c r="J1435" i="2"/>
  <c r="C1435" i="2"/>
  <c r="N1434" i="2"/>
  <c r="L1434" i="2"/>
  <c r="M1434" i="2" s="1"/>
  <c r="K1434" i="2"/>
  <c r="J1434" i="2"/>
  <c r="C1434" i="2"/>
  <c r="N1433" i="2"/>
  <c r="L1433" i="2"/>
  <c r="M1433" i="2" s="1"/>
  <c r="K1433" i="2"/>
  <c r="J1433" i="2"/>
  <c r="C1433" i="2"/>
  <c r="N1432" i="2"/>
  <c r="O1432" i="2" s="1"/>
  <c r="L1432" i="2"/>
  <c r="M1432" i="2" s="1"/>
  <c r="K1432" i="2"/>
  <c r="J1432" i="2"/>
  <c r="C1432" i="2"/>
  <c r="N1431" i="2"/>
  <c r="L1431" i="2"/>
  <c r="M1431" i="2" s="1"/>
  <c r="K1431" i="2"/>
  <c r="J1431" i="2"/>
  <c r="C1431" i="2"/>
  <c r="N1430" i="2"/>
  <c r="O1430" i="2" s="1"/>
  <c r="L1430" i="2"/>
  <c r="M1430" i="2" s="1"/>
  <c r="K1430" i="2"/>
  <c r="J1430" i="2"/>
  <c r="C1430" i="2"/>
  <c r="N1429" i="2"/>
  <c r="L1429" i="2"/>
  <c r="M1429" i="2" s="1"/>
  <c r="K1429" i="2"/>
  <c r="J1429" i="2"/>
  <c r="C1429" i="2"/>
  <c r="N1428" i="2"/>
  <c r="L1428" i="2"/>
  <c r="M1428" i="2" s="1"/>
  <c r="K1428" i="2"/>
  <c r="J1428" i="2"/>
  <c r="C1428" i="2"/>
  <c r="N1427" i="2"/>
  <c r="M1427" i="2"/>
  <c r="L1427" i="2"/>
  <c r="K1427" i="2"/>
  <c r="J1427" i="2"/>
  <c r="C1427" i="2"/>
  <c r="N1426" i="2"/>
  <c r="M1426" i="2"/>
  <c r="L1426" i="2"/>
  <c r="K1426" i="2"/>
  <c r="J1426" i="2"/>
  <c r="C1426" i="2"/>
  <c r="N1425" i="2"/>
  <c r="M1425" i="2"/>
  <c r="L1425" i="2"/>
  <c r="K1425" i="2"/>
  <c r="J1425" i="2"/>
  <c r="C1425" i="2"/>
  <c r="N1424" i="2"/>
  <c r="L1424" i="2"/>
  <c r="M1424" i="2" s="1"/>
  <c r="K1424" i="2"/>
  <c r="J1424" i="2"/>
  <c r="C1424" i="2"/>
  <c r="N1423" i="2"/>
  <c r="L1423" i="2"/>
  <c r="M1423" i="2" s="1"/>
  <c r="K1423" i="2"/>
  <c r="J1423" i="2"/>
  <c r="C1423" i="2"/>
  <c r="N1422" i="2"/>
  <c r="M1422" i="2"/>
  <c r="L1422" i="2"/>
  <c r="K1422" i="2"/>
  <c r="J1422" i="2"/>
  <c r="C1422" i="2"/>
  <c r="N1421" i="2"/>
  <c r="M1421" i="2"/>
  <c r="L1421" i="2"/>
  <c r="K1421" i="2"/>
  <c r="J1421" i="2"/>
  <c r="C1421" i="2"/>
  <c r="N1420" i="2"/>
  <c r="L1420" i="2"/>
  <c r="M1420" i="2" s="1"/>
  <c r="K1420" i="2"/>
  <c r="J1420" i="2"/>
  <c r="C1420" i="2"/>
  <c r="N1419" i="2"/>
  <c r="L1419" i="2"/>
  <c r="M1419" i="2" s="1"/>
  <c r="K1419" i="2"/>
  <c r="J1419" i="2"/>
  <c r="C1419" i="2"/>
  <c r="N1418" i="2"/>
  <c r="M1418" i="2"/>
  <c r="L1418" i="2"/>
  <c r="K1418" i="2"/>
  <c r="J1418" i="2"/>
  <c r="C1418" i="2"/>
  <c r="N1417" i="2"/>
  <c r="M1417" i="2"/>
  <c r="L1417" i="2"/>
  <c r="K1417" i="2"/>
  <c r="J1417" i="2"/>
  <c r="C1417" i="2"/>
  <c r="N1416" i="2"/>
  <c r="L1416" i="2"/>
  <c r="M1416" i="2" s="1"/>
  <c r="K1416" i="2"/>
  <c r="J1416" i="2"/>
  <c r="C1416" i="2"/>
  <c r="N1415" i="2"/>
  <c r="L1415" i="2"/>
  <c r="M1415" i="2" s="1"/>
  <c r="K1415" i="2"/>
  <c r="J1415" i="2"/>
  <c r="C1415" i="2"/>
  <c r="N1414" i="2"/>
  <c r="M1414" i="2"/>
  <c r="L1414" i="2"/>
  <c r="K1414" i="2"/>
  <c r="J1414" i="2"/>
  <c r="C1414" i="2"/>
  <c r="N1413" i="2"/>
  <c r="M1413" i="2"/>
  <c r="L1413" i="2"/>
  <c r="K1413" i="2"/>
  <c r="J1413" i="2"/>
  <c r="C1413" i="2"/>
  <c r="N1412" i="2"/>
  <c r="L1412" i="2"/>
  <c r="M1412" i="2" s="1"/>
  <c r="K1412" i="2"/>
  <c r="J1412" i="2"/>
  <c r="C1412" i="2"/>
  <c r="N1411" i="2"/>
  <c r="L1411" i="2"/>
  <c r="M1411" i="2" s="1"/>
  <c r="K1411" i="2"/>
  <c r="J1411" i="2"/>
  <c r="C1411" i="2"/>
  <c r="N1410" i="2"/>
  <c r="M1410" i="2"/>
  <c r="L1410" i="2"/>
  <c r="K1410" i="2"/>
  <c r="J1410" i="2"/>
  <c r="C1410" i="2"/>
  <c r="N1409" i="2"/>
  <c r="M1409" i="2"/>
  <c r="L1409" i="2"/>
  <c r="K1409" i="2"/>
  <c r="J1409" i="2"/>
  <c r="C1409" i="2"/>
  <c r="N1408" i="2"/>
  <c r="L1408" i="2"/>
  <c r="M1408" i="2" s="1"/>
  <c r="K1408" i="2"/>
  <c r="J1408" i="2"/>
  <c r="C1408" i="2"/>
  <c r="N1407" i="2"/>
  <c r="O1407" i="2" s="1"/>
  <c r="L1407" i="2"/>
  <c r="M1407" i="2" s="1"/>
  <c r="K1407" i="2"/>
  <c r="J1407" i="2"/>
  <c r="C1407" i="2"/>
  <c r="N1406" i="2"/>
  <c r="M1406" i="2"/>
  <c r="L1406" i="2"/>
  <c r="K1406" i="2"/>
  <c r="J1406" i="2"/>
  <c r="C1406" i="2"/>
  <c r="N1405" i="2"/>
  <c r="M1405" i="2"/>
  <c r="L1405" i="2"/>
  <c r="K1405" i="2"/>
  <c r="J1405" i="2"/>
  <c r="C1405" i="2"/>
  <c r="N1404" i="2"/>
  <c r="L1404" i="2"/>
  <c r="M1404" i="2" s="1"/>
  <c r="K1404" i="2"/>
  <c r="J1404" i="2"/>
  <c r="C1404" i="2"/>
  <c r="N1403" i="2"/>
  <c r="L1403" i="2"/>
  <c r="M1403" i="2" s="1"/>
  <c r="K1403" i="2"/>
  <c r="J1403" i="2"/>
  <c r="C1403" i="2"/>
  <c r="N1402" i="2"/>
  <c r="M1402" i="2"/>
  <c r="L1402" i="2"/>
  <c r="K1402" i="2"/>
  <c r="J1402" i="2"/>
  <c r="C1402" i="2"/>
  <c r="N1401" i="2"/>
  <c r="L1401" i="2"/>
  <c r="M1401" i="2" s="1"/>
  <c r="K1401" i="2"/>
  <c r="J1401" i="2"/>
  <c r="C1401" i="2"/>
  <c r="N1400" i="2"/>
  <c r="L1400" i="2"/>
  <c r="M1400" i="2" s="1"/>
  <c r="K1400" i="2"/>
  <c r="J1400" i="2"/>
  <c r="C1400" i="2"/>
  <c r="N1399" i="2"/>
  <c r="L1399" i="2"/>
  <c r="M1399" i="2" s="1"/>
  <c r="K1399" i="2"/>
  <c r="J1399" i="2"/>
  <c r="C1399" i="2"/>
  <c r="N1398" i="2"/>
  <c r="L1398" i="2"/>
  <c r="M1398" i="2" s="1"/>
  <c r="K1398" i="2"/>
  <c r="J1398" i="2"/>
  <c r="C1398" i="2"/>
  <c r="N1397" i="2"/>
  <c r="L1397" i="2"/>
  <c r="M1397" i="2" s="1"/>
  <c r="K1397" i="2"/>
  <c r="J1397" i="2"/>
  <c r="C1397" i="2"/>
  <c r="N1396" i="2"/>
  <c r="L1396" i="2"/>
  <c r="M1396" i="2" s="1"/>
  <c r="K1396" i="2"/>
  <c r="J1396" i="2"/>
  <c r="C1396" i="2"/>
  <c r="N1395" i="2"/>
  <c r="M1395" i="2"/>
  <c r="L1395" i="2"/>
  <c r="K1395" i="2"/>
  <c r="J1395" i="2"/>
  <c r="C1395" i="2"/>
  <c r="N1394" i="2"/>
  <c r="M1394" i="2"/>
  <c r="L1394" i="2"/>
  <c r="K1394" i="2"/>
  <c r="J1394" i="2"/>
  <c r="C1394" i="2"/>
  <c r="N1393" i="2"/>
  <c r="M1393" i="2"/>
  <c r="L1393" i="2"/>
  <c r="K1393" i="2"/>
  <c r="J1393" i="2"/>
  <c r="C1393" i="2"/>
  <c r="N1392" i="2"/>
  <c r="O1392" i="2" s="1"/>
  <c r="L1392" i="2"/>
  <c r="M1392" i="2" s="1"/>
  <c r="K1392" i="2"/>
  <c r="J1392" i="2"/>
  <c r="C1392" i="2"/>
  <c r="N1391" i="2"/>
  <c r="L1391" i="2"/>
  <c r="M1391" i="2" s="1"/>
  <c r="K1391" i="2"/>
  <c r="J1391" i="2"/>
  <c r="C1391" i="2"/>
  <c r="N1390" i="2"/>
  <c r="M1390" i="2"/>
  <c r="L1390" i="2"/>
  <c r="K1390" i="2"/>
  <c r="J1390" i="2"/>
  <c r="C1390" i="2"/>
  <c r="N1389" i="2"/>
  <c r="M1389" i="2"/>
  <c r="L1389" i="2"/>
  <c r="K1389" i="2"/>
  <c r="J1389" i="2"/>
  <c r="C1389" i="2"/>
  <c r="N1388" i="2"/>
  <c r="L1388" i="2"/>
  <c r="M1388" i="2" s="1"/>
  <c r="K1388" i="2"/>
  <c r="J1388" i="2"/>
  <c r="C1388" i="2"/>
  <c r="N1387" i="2"/>
  <c r="L1387" i="2"/>
  <c r="M1387" i="2" s="1"/>
  <c r="K1387" i="2"/>
  <c r="J1387" i="2"/>
  <c r="C1387" i="2"/>
  <c r="N1386" i="2"/>
  <c r="L1386" i="2"/>
  <c r="M1386" i="2" s="1"/>
  <c r="K1386" i="2"/>
  <c r="J1386" i="2"/>
  <c r="C1386" i="2"/>
  <c r="N1385" i="2"/>
  <c r="L1385" i="2"/>
  <c r="M1385" i="2" s="1"/>
  <c r="K1385" i="2"/>
  <c r="J1385" i="2"/>
  <c r="C1385" i="2"/>
  <c r="N1384" i="2"/>
  <c r="L1384" i="2"/>
  <c r="M1384" i="2" s="1"/>
  <c r="K1384" i="2"/>
  <c r="J1384" i="2"/>
  <c r="C1384" i="2"/>
  <c r="N1383" i="2"/>
  <c r="L1383" i="2"/>
  <c r="M1383" i="2" s="1"/>
  <c r="K1383" i="2"/>
  <c r="J1383" i="2"/>
  <c r="C1383" i="2"/>
  <c r="N1382" i="2"/>
  <c r="L1382" i="2"/>
  <c r="M1382" i="2" s="1"/>
  <c r="K1382" i="2"/>
  <c r="J1382" i="2"/>
  <c r="C1382" i="2"/>
  <c r="N1381" i="2"/>
  <c r="L1381" i="2"/>
  <c r="M1381" i="2" s="1"/>
  <c r="K1381" i="2"/>
  <c r="J1381" i="2"/>
  <c r="C1381" i="2"/>
  <c r="N1380" i="2"/>
  <c r="L1380" i="2"/>
  <c r="M1380" i="2" s="1"/>
  <c r="K1380" i="2"/>
  <c r="J1380" i="2"/>
  <c r="C1380" i="2"/>
  <c r="N1379" i="2"/>
  <c r="L1379" i="2"/>
  <c r="M1379" i="2" s="1"/>
  <c r="K1379" i="2"/>
  <c r="J1379" i="2"/>
  <c r="C1379" i="2"/>
  <c r="N1378" i="2"/>
  <c r="L1378" i="2"/>
  <c r="M1378" i="2" s="1"/>
  <c r="K1378" i="2"/>
  <c r="J1378" i="2"/>
  <c r="C1378" i="2"/>
  <c r="N1377" i="2"/>
  <c r="O1377" i="2" s="1"/>
  <c r="L1377" i="2"/>
  <c r="M1377" i="2" s="1"/>
  <c r="K1377" i="2"/>
  <c r="J1377" i="2"/>
  <c r="C1377" i="2"/>
  <c r="N1376" i="2"/>
  <c r="L1376" i="2"/>
  <c r="M1376" i="2" s="1"/>
  <c r="K1376" i="2"/>
  <c r="J1376" i="2"/>
  <c r="C1376" i="2"/>
  <c r="N1375" i="2"/>
  <c r="L1375" i="2"/>
  <c r="M1375" i="2" s="1"/>
  <c r="K1375" i="2"/>
  <c r="J1375" i="2"/>
  <c r="C1375" i="2"/>
  <c r="N1374" i="2"/>
  <c r="L1374" i="2"/>
  <c r="M1374" i="2" s="1"/>
  <c r="K1374" i="2"/>
  <c r="J1374" i="2"/>
  <c r="C1374" i="2"/>
  <c r="N1373" i="2"/>
  <c r="L1373" i="2"/>
  <c r="M1373" i="2" s="1"/>
  <c r="K1373" i="2"/>
  <c r="J1373" i="2"/>
  <c r="C1373" i="2"/>
  <c r="N1372" i="2"/>
  <c r="L1372" i="2"/>
  <c r="M1372" i="2" s="1"/>
  <c r="K1372" i="2"/>
  <c r="J1372" i="2"/>
  <c r="C1372" i="2"/>
  <c r="N1371" i="2"/>
  <c r="M1371" i="2"/>
  <c r="L1371" i="2"/>
  <c r="K1371" i="2"/>
  <c r="J1371" i="2"/>
  <c r="C1371" i="2"/>
  <c r="N1370" i="2"/>
  <c r="M1370" i="2"/>
  <c r="L1370" i="2"/>
  <c r="K1370" i="2"/>
  <c r="J1370" i="2"/>
  <c r="C1370" i="2"/>
  <c r="N1369" i="2"/>
  <c r="O1369" i="2" s="1"/>
  <c r="M1369" i="2"/>
  <c r="L1369" i="2"/>
  <c r="K1369" i="2"/>
  <c r="J1369" i="2"/>
  <c r="C1369" i="2"/>
  <c r="N1368" i="2"/>
  <c r="L1368" i="2"/>
  <c r="M1368" i="2" s="1"/>
  <c r="K1368" i="2"/>
  <c r="J1368" i="2"/>
  <c r="C1368" i="2"/>
  <c r="N1367" i="2"/>
  <c r="L1367" i="2"/>
  <c r="M1367" i="2" s="1"/>
  <c r="K1367" i="2"/>
  <c r="J1367" i="2"/>
  <c r="C1367" i="2"/>
  <c r="N1366" i="2"/>
  <c r="O1366" i="2" s="1"/>
  <c r="M1366" i="2"/>
  <c r="L1366" i="2"/>
  <c r="K1366" i="2"/>
  <c r="J1366" i="2"/>
  <c r="C1366" i="2"/>
  <c r="N1365" i="2"/>
  <c r="L1365" i="2"/>
  <c r="M1365" i="2" s="1"/>
  <c r="K1365" i="2"/>
  <c r="J1365" i="2"/>
  <c r="C1365" i="2"/>
  <c r="N1364" i="2"/>
  <c r="L1364" i="2"/>
  <c r="M1364" i="2" s="1"/>
  <c r="K1364" i="2"/>
  <c r="J1364" i="2"/>
  <c r="C1364" i="2"/>
  <c r="N1363" i="2"/>
  <c r="L1363" i="2"/>
  <c r="M1363" i="2" s="1"/>
  <c r="K1363" i="2"/>
  <c r="J1363" i="2"/>
  <c r="C1363" i="2"/>
  <c r="N1362" i="2"/>
  <c r="L1362" i="2"/>
  <c r="M1362" i="2" s="1"/>
  <c r="K1362" i="2"/>
  <c r="J1362" i="2"/>
  <c r="C1362" i="2"/>
  <c r="N1361" i="2"/>
  <c r="L1361" i="2"/>
  <c r="M1361" i="2" s="1"/>
  <c r="K1361" i="2"/>
  <c r="J1361" i="2"/>
  <c r="C1361" i="2"/>
  <c r="N1360" i="2"/>
  <c r="L1360" i="2"/>
  <c r="M1360" i="2" s="1"/>
  <c r="K1360" i="2"/>
  <c r="J1360" i="2"/>
  <c r="C1360" i="2"/>
  <c r="N1359" i="2"/>
  <c r="O1359" i="2" s="1"/>
  <c r="M1359" i="2"/>
  <c r="L1359" i="2"/>
  <c r="K1359" i="2"/>
  <c r="J1359" i="2"/>
  <c r="C1359" i="2"/>
  <c r="N1358" i="2"/>
  <c r="L1358" i="2"/>
  <c r="M1358" i="2" s="1"/>
  <c r="K1358" i="2"/>
  <c r="J1358" i="2"/>
  <c r="C1358" i="2"/>
  <c r="N1357" i="2"/>
  <c r="M1357" i="2"/>
  <c r="L1357" i="2"/>
  <c r="K1357" i="2"/>
  <c r="J1357" i="2"/>
  <c r="C1357" i="2"/>
  <c r="N1356" i="2"/>
  <c r="L1356" i="2"/>
  <c r="M1356" i="2" s="1"/>
  <c r="K1356" i="2"/>
  <c r="J1356" i="2"/>
  <c r="C1356" i="2"/>
  <c r="N1355" i="2"/>
  <c r="L1355" i="2"/>
  <c r="M1355" i="2" s="1"/>
  <c r="K1355" i="2"/>
  <c r="J1355" i="2"/>
  <c r="C1355" i="2"/>
  <c r="N1354" i="2"/>
  <c r="M1354" i="2"/>
  <c r="L1354" i="2"/>
  <c r="K1354" i="2"/>
  <c r="J1354" i="2"/>
  <c r="C1354" i="2"/>
  <c r="N1353" i="2"/>
  <c r="M1353" i="2"/>
  <c r="L1353" i="2"/>
  <c r="K1353" i="2"/>
  <c r="J1353" i="2"/>
  <c r="C1353" i="2"/>
  <c r="N1352" i="2"/>
  <c r="O1352" i="2" s="1"/>
  <c r="L1352" i="2"/>
  <c r="M1352" i="2" s="1"/>
  <c r="K1352" i="2"/>
  <c r="J1352" i="2"/>
  <c r="C1352" i="2"/>
  <c r="N1351" i="2"/>
  <c r="L1351" i="2"/>
  <c r="M1351" i="2" s="1"/>
  <c r="K1351" i="2"/>
  <c r="J1351" i="2"/>
  <c r="C1351" i="2"/>
  <c r="N1350" i="2"/>
  <c r="O1350" i="2" s="1"/>
  <c r="L1350" i="2"/>
  <c r="M1350" i="2" s="1"/>
  <c r="K1350" i="2"/>
  <c r="J1350" i="2"/>
  <c r="C1350" i="2"/>
  <c r="N1349" i="2"/>
  <c r="L1349" i="2"/>
  <c r="M1349" i="2" s="1"/>
  <c r="K1349" i="2"/>
  <c r="J1349" i="2"/>
  <c r="C1349" i="2"/>
  <c r="N1348" i="2"/>
  <c r="L1348" i="2"/>
  <c r="M1348" i="2" s="1"/>
  <c r="K1348" i="2"/>
  <c r="J1348" i="2"/>
  <c r="C1348" i="2"/>
  <c r="N1347" i="2"/>
  <c r="L1347" i="2"/>
  <c r="M1347" i="2" s="1"/>
  <c r="K1347" i="2"/>
  <c r="J1347" i="2"/>
  <c r="C1347" i="2"/>
  <c r="N1346" i="2"/>
  <c r="L1346" i="2"/>
  <c r="M1346" i="2" s="1"/>
  <c r="K1346" i="2"/>
  <c r="J1346" i="2"/>
  <c r="C1346" i="2"/>
  <c r="N1345" i="2"/>
  <c r="M1345" i="2"/>
  <c r="L1345" i="2"/>
  <c r="K1345" i="2"/>
  <c r="J1345" i="2"/>
  <c r="C1345" i="2"/>
  <c r="N1344" i="2"/>
  <c r="L1344" i="2"/>
  <c r="M1344" i="2" s="1"/>
  <c r="K1344" i="2"/>
  <c r="J1344" i="2"/>
  <c r="C1344" i="2"/>
  <c r="N1343" i="2"/>
  <c r="L1343" i="2"/>
  <c r="M1343" i="2" s="1"/>
  <c r="K1343" i="2"/>
  <c r="J1343" i="2"/>
  <c r="C1343" i="2"/>
  <c r="N1342" i="2"/>
  <c r="M1342" i="2"/>
  <c r="L1342" i="2"/>
  <c r="K1342" i="2"/>
  <c r="J1342" i="2"/>
  <c r="C1342" i="2"/>
  <c r="N1341" i="2"/>
  <c r="L1341" i="2"/>
  <c r="M1341" i="2" s="1"/>
  <c r="K1341" i="2"/>
  <c r="J1341" i="2"/>
  <c r="C1341" i="2"/>
  <c r="N1340" i="2"/>
  <c r="L1340" i="2"/>
  <c r="M1340" i="2" s="1"/>
  <c r="K1340" i="2"/>
  <c r="J1340" i="2"/>
  <c r="C1340" i="2"/>
  <c r="N1339" i="2"/>
  <c r="M1339" i="2"/>
  <c r="L1339" i="2"/>
  <c r="K1339" i="2"/>
  <c r="J1339" i="2"/>
  <c r="C1339" i="2"/>
  <c r="N1338" i="2"/>
  <c r="M1338" i="2"/>
  <c r="L1338" i="2"/>
  <c r="K1338" i="2"/>
  <c r="J1338" i="2"/>
  <c r="C1338" i="2"/>
  <c r="N1337" i="2"/>
  <c r="M1337" i="2"/>
  <c r="L1337" i="2"/>
  <c r="K1337" i="2"/>
  <c r="J1337" i="2"/>
  <c r="C1337" i="2"/>
  <c r="N1336" i="2"/>
  <c r="L1336" i="2"/>
  <c r="M1336" i="2" s="1"/>
  <c r="K1336" i="2"/>
  <c r="J1336" i="2"/>
  <c r="C1336" i="2"/>
  <c r="N1335" i="2"/>
  <c r="O1335" i="2" s="1"/>
  <c r="L1335" i="2"/>
  <c r="M1335" i="2" s="1"/>
  <c r="K1335" i="2"/>
  <c r="J1335" i="2"/>
  <c r="C1335" i="2"/>
  <c r="N1334" i="2"/>
  <c r="M1334" i="2"/>
  <c r="L1334" i="2"/>
  <c r="K1334" i="2"/>
  <c r="J1334" i="2"/>
  <c r="C1334" i="2"/>
  <c r="N1333" i="2"/>
  <c r="M1333" i="2"/>
  <c r="L1333" i="2"/>
  <c r="K1333" i="2"/>
  <c r="J1333" i="2"/>
  <c r="C1333" i="2"/>
  <c r="N1332" i="2"/>
  <c r="L1332" i="2"/>
  <c r="M1332" i="2" s="1"/>
  <c r="K1332" i="2"/>
  <c r="J1332" i="2"/>
  <c r="C1332" i="2"/>
  <c r="N1331" i="2"/>
  <c r="L1331" i="2"/>
  <c r="M1331" i="2" s="1"/>
  <c r="K1331" i="2"/>
  <c r="J1331" i="2"/>
  <c r="C1331" i="2"/>
  <c r="N1330" i="2"/>
  <c r="L1330" i="2"/>
  <c r="M1330" i="2" s="1"/>
  <c r="K1330" i="2"/>
  <c r="J1330" i="2"/>
  <c r="C1330" i="2"/>
  <c r="N1329" i="2"/>
  <c r="O1329" i="2" s="1"/>
  <c r="L1329" i="2"/>
  <c r="M1329" i="2" s="1"/>
  <c r="K1329" i="2"/>
  <c r="J1329" i="2"/>
  <c r="C1329" i="2"/>
  <c r="N1328" i="2"/>
  <c r="O1328" i="2" s="1"/>
  <c r="L1328" i="2"/>
  <c r="M1328" i="2" s="1"/>
  <c r="K1328" i="2"/>
  <c r="J1328" i="2"/>
  <c r="C1328" i="2"/>
  <c r="N1327" i="2"/>
  <c r="L1327" i="2"/>
  <c r="M1327" i="2" s="1"/>
  <c r="K1327" i="2"/>
  <c r="J1327" i="2"/>
  <c r="C1327" i="2"/>
  <c r="N1326" i="2"/>
  <c r="O1326" i="2" s="1"/>
  <c r="L1326" i="2"/>
  <c r="M1326" i="2" s="1"/>
  <c r="K1326" i="2"/>
  <c r="J1326" i="2"/>
  <c r="C1326" i="2"/>
  <c r="N1325" i="2"/>
  <c r="L1325" i="2"/>
  <c r="M1325" i="2" s="1"/>
  <c r="K1325" i="2"/>
  <c r="J1325" i="2"/>
  <c r="C1325" i="2"/>
  <c r="N1324" i="2"/>
  <c r="L1324" i="2"/>
  <c r="M1324" i="2" s="1"/>
  <c r="K1324" i="2"/>
  <c r="J1324" i="2"/>
  <c r="C1324" i="2"/>
  <c r="N1323" i="2"/>
  <c r="L1323" i="2"/>
  <c r="M1323" i="2" s="1"/>
  <c r="K1323" i="2"/>
  <c r="J1323" i="2"/>
  <c r="C1323" i="2"/>
  <c r="N1322" i="2"/>
  <c r="L1322" i="2"/>
  <c r="M1322" i="2" s="1"/>
  <c r="K1322" i="2"/>
  <c r="J1322" i="2"/>
  <c r="C1322" i="2"/>
  <c r="N1321" i="2"/>
  <c r="L1321" i="2"/>
  <c r="M1321" i="2" s="1"/>
  <c r="K1321" i="2"/>
  <c r="J1321" i="2"/>
  <c r="C1321" i="2"/>
  <c r="N1320" i="2"/>
  <c r="O1320" i="2" s="1"/>
  <c r="L1320" i="2"/>
  <c r="M1320" i="2" s="1"/>
  <c r="K1320" i="2"/>
  <c r="J1320" i="2"/>
  <c r="C1320" i="2"/>
  <c r="N1319" i="2"/>
  <c r="L1319" i="2"/>
  <c r="M1319" i="2" s="1"/>
  <c r="K1319" i="2"/>
  <c r="J1319" i="2"/>
  <c r="C1319" i="2"/>
  <c r="Y1318" i="2" a="1"/>
  <c r="Y1318" i="2" s="1"/>
  <c r="X1318" i="2" a="1"/>
  <c r="X1318" i="2" s="1"/>
  <c r="N1318" i="2"/>
  <c r="L1318" i="2"/>
  <c r="M1318" i="2" s="1"/>
  <c r="K1318" i="2"/>
  <c r="J1318" i="2"/>
  <c r="C1318" i="2"/>
  <c r="N1317" i="2"/>
  <c r="L1317" i="2"/>
  <c r="M1317" i="2" s="1"/>
  <c r="K1317" i="2"/>
  <c r="J1317" i="2"/>
  <c r="C1317" i="2"/>
  <c r="N1316" i="2"/>
  <c r="L1316" i="2"/>
  <c r="M1316" i="2" s="1"/>
  <c r="K1316" i="2"/>
  <c r="J1316" i="2"/>
  <c r="C1316" i="2"/>
  <c r="N1315" i="2"/>
  <c r="L1315" i="2"/>
  <c r="M1315" i="2" s="1"/>
  <c r="K1315" i="2"/>
  <c r="J1315" i="2"/>
  <c r="C1315" i="2"/>
  <c r="N1314" i="2"/>
  <c r="L1314" i="2"/>
  <c r="M1314" i="2" s="1"/>
  <c r="K1314" i="2"/>
  <c r="J1314" i="2"/>
  <c r="C1314" i="2"/>
  <c r="N1313" i="2"/>
  <c r="O1313" i="2" s="1"/>
  <c r="L1313" i="2"/>
  <c r="M1313" i="2" s="1"/>
  <c r="K1313" i="2"/>
  <c r="J1313" i="2"/>
  <c r="C1313" i="2"/>
  <c r="N1312" i="2"/>
  <c r="L1312" i="2"/>
  <c r="M1312" i="2" s="1"/>
  <c r="K1312" i="2"/>
  <c r="J1312" i="2"/>
  <c r="C1312" i="2"/>
  <c r="N1311" i="2"/>
  <c r="L1311" i="2"/>
  <c r="M1311" i="2" s="1"/>
  <c r="K1311" i="2"/>
  <c r="J1311" i="2"/>
  <c r="C1311" i="2"/>
  <c r="N1310" i="2"/>
  <c r="L1310" i="2"/>
  <c r="M1310" i="2" s="1"/>
  <c r="K1310" i="2"/>
  <c r="J1310" i="2"/>
  <c r="C1310" i="2"/>
  <c r="N1309" i="2"/>
  <c r="L1309" i="2"/>
  <c r="M1309" i="2" s="1"/>
  <c r="K1309" i="2"/>
  <c r="J1309" i="2"/>
  <c r="C1309" i="2"/>
  <c r="N1308" i="2"/>
  <c r="L1308" i="2"/>
  <c r="M1308" i="2" s="1"/>
  <c r="K1308" i="2"/>
  <c r="J1308" i="2"/>
  <c r="C1308" i="2"/>
  <c r="N1307" i="2"/>
  <c r="L1307" i="2"/>
  <c r="M1307" i="2" s="1"/>
  <c r="K1307" i="2"/>
  <c r="J1307" i="2"/>
  <c r="C1307" i="2"/>
  <c r="N1306" i="2"/>
  <c r="L1306" i="2"/>
  <c r="M1306" i="2" s="1"/>
  <c r="K1306" i="2"/>
  <c r="J1306" i="2"/>
  <c r="C1306" i="2"/>
  <c r="N1305" i="2"/>
  <c r="O1305" i="2" s="1"/>
  <c r="M1305" i="2"/>
  <c r="L1305" i="2"/>
  <c r="K1305" i="2"/>
  <c r="J1305" i="2"/>
  <c r="C1305" i="2"/>
  <c r="N1304" i="2"/>
  <c r="L1304" i="2"/>
  <c r="M1304" i="2" s="1"/>
  <c r="K1304" i="2"/>
  <c r="J1304" i="2"/>
  <c r="C1304" i="2"/>
  <c r="N1303" i="2"/>
  <c r="M1303" i="2"/>
  <c r="L1303" i="2"/>
  <c r="K1303" i="2"/>
  <c r="J1303" i="2"/>
  <c r="C1303" i="2"/>
  <c r="N1302" i="2"/>
  <c r="O1302" i="2" s="1"/>
  <c r="M1302" i="2"/>
  <c r="L1302" i="2"/>
  <c r="K1302" i="2"/>
  <c r="J1302" i="2"/>
  <c r="C1302" i="2"/>
  <c r="N1301" i="2"/>
  <c r="L1301" i="2"/>
  <c r="M1301" i="2" s="1"/>
  <c r="K1301" i="2"/>
  <c r="J1301" i="2"/>
  <c r="C1301" i="2"/>
  <c r="N1300" i="2"/>
  <c r="L1300" i="2"/>
  <c r="M1300" i="2" s="1"/>
  <c r="K1300" i="2"/>
  <c r="J1300" i="2"/>
  <c r="C1300" i="2"/>
  <c r="N1299" i="2"/>
  <c r="L1299" i="2"/>
  <c r="M1299" i="2" s="1"/>
  <c r="K1299" i="2"/>
  <c r="J1299" i="2"/>
  <c r="C1299" i="2"/>
  <c r="N1298" i="2"/>
  <c r="L1298" i="2"/>
  <c r="M1298" i="2" s="1"/>
  <c r="K1298" i="2"/>
  <c r="J1298" i="2"/>
  <c r="C1298" i="2"/>
  <c r="N1297" i="2"/>
  <c r="M1297" i="2"/>
  <c r="L1297" i="2"/>
  <c r="K1297" i="2"/>
  <c r="J1297" i="2"/>
  <c r="C1297" i="2"/>
  <c r="N1296" i="2"/>
  <c r="L1296" i="2"/>
  <c r="M1296" i="2" s="1"/>
  <c r="K1296" i="2"/>
  <c r="J1296" i="2"/>
  <c r="C1296" i="2"/>
  <c r="N1295" i="2"/>
  <c r="O1295" i="2" s="1"/>
  <c r="M1295" i="2"/>
  <c r="L1295" i="2"/>
  <c r="K1295" i="2"/>
  <c r="J1295" i="2"/>
  <c r="C1295" i="2"/>
  <c r="N1294" i="2"/>
  <c r="L1294" i="2"/>
  <c r="M1294" i="2" s="1"/>
  <c r="K1294" i="2"/>
  <c r="J1294" i="2"/>
  <c r="C1294" i="2"/>
  <c r="N1293" i="2"/>
  <c r="L1293" i="2"/>
  <c r="M1293" i="2" s="1"/>
  <c r="K1293" i="2"/>
  <c r="J1293" i="2"/>
  <c r="C1293" i="2"/>
  <c r="N1292" i="2"/>
  <c r="L1292" i="2"/>
  <c r="M1292" i="2" s="1"/>
  <c r="K1292" i="2"/>
  <c r="J1292" i="2"/>
  <c r="C1292" i="2"/>
  <c r="N1291" i="2"/>
  <c r="L1291" i="2"/>
  <c r="M1291" i="2" s="1"/>
  <c r="K1291" i="2"/>
  <c r="J1291" i="2"/>
  <c r="C1291" i="2"/>
  <c r="N1290" i="2"/>
  <c r="M1290" i="2"/>
  <c r="L1290" i="2"/>
  <c r="K1290" i="2"/>
  <c r="J1290" i="2"/>
  <c r="C1290" i="2"/>
  <c r="N1289" i="2"/>
  <c r="M1289" i="2"/>
  <c r="L1289" i="2"/>
  <c r="K1289" i="2"/>
  <c r="J1289" i="2"/>
  <c r="C1289" i="2"/>
  <c r="N1288" i="2"/>
  <c r="L1288" i="2"/>
  <c r="M1288" i="2" s="1"/>
  <c r="K1288" i="2"/>
  <c r="J1288" i="2"/>
  <c r="C1288" i="2"/>
  <c r="N1287" i="2"/>
  <c r="L1287" i="2"/>
  <c r="M1287" i="2" s="1"/>
  <c r="K1287" i="2"/>
  <c r="J1287" i="2"/>
  <c r="C1287" i="2"/>
  <c r="N1286" i="2"/>
  <c r="O1286" i="2" s="1"/>
  <c r="L1286" i="2"/>
  <c r="M1286" i="2" s="1"/>
  <c r="K1286" i="2"/>
  <c r="J1286" i="2"/>
  <c r="C1286" i="2"/>
  <c r="N1285" i="2"/>
  <c r="L1285" i="2"/>
  <c r="M1285" i="2" s="1"/>
  <c r="K1285" i="2"/>
  <c r="J1285" i="2"/>
  <c r="C1285" i="2"/>
  <c r="N1284" i="2"/>
  <c r="L1284" i="2"/>
  <c r="M1284" i="2" s="1"/>
  <c r="K1284" i="2"/>
  <c r="J1284" i="2"/>
  <c r="C1284" i="2"/>
  <c r="N1283" i="2"/>
  <c r="M1283" i="2"/>
  <c r="L1283" i="2"/>
  <c r="K1283" i="2"/>
  <c r="J1283" i="2"/>
  <c r="C1283" i="2"/>
  <c r="N1282" i="2"/>
  <c r="M1282" i="2"/>
  <c r="L1282" i="2"/>
  <c r="K1282" i="2"/>
  <c r="J1282" i="2"/>
  <c r="C1282" i="2"/>
  <c r="N1281" i="2"/>
  <c r="M1281" i="2"/>
  <c r="L1281" i="2"/>
  <c r="K1281" i="2"/>
  <c r="J1281" i="2"/>
  <c r="C1281" i="2"/>
  <c r="N1280" i="2"/>
  <c r="L1280" i="2"/>
  <c r="M1280" i="2" s="1"/>
  <c r="K1280" i="2"/>
  <c r="J1280" i="2"/>
  <c r="C1280" i="2"/>
  <c r="N1279" i="2"/>
  <c r="L1279" i="2"/>
  <c r="M1279" i="2" s="1"/>
  <c r="K1279" i="2"/>
  <c r="J1279" i="2"/>
  <c r="C1279" i="2"/>
  <c r="N1278" i="2"/>
  <c r="M1278" i="2"/>
  <c r="L1278" i="2"/>
  <c r="K1278" i="2"/>
  <c r="J1278" i="2"/>
  <c r="C1278" i="2"/>
  <c r="N1277" i="2"/>
  <c r="M1277" i="2"/>
  <c r="L1277" i="2"/>
  <c r="K1277" i="2"/>
  <c r="J1277" i="2"/>
  <c r="C1277" i="2"/>
  <c r="N1276" i="2"/>
  <c r="L1276" i="2"/>
  <c r="M1276" i="2" s="1"/>
  <c r="K1276" i="2"/>
  <c r="J1276" i="2"/>
  <c r="C1276" i="2"/>
  <c r="N1275" i="2"/>
  <c r="L1275" i="2"/>
  <c r="M1275" i="2" s="1"/>
  <c r="K1275" i="2"/>
  <c r="J1275" i="2"/>
  <c r="C1275" i="2"/>
  <c r="N1274" i="2"/>
  <c r="M1274" i="2"/>
  <c r="L1274" i="2"/>
  <c r="K1274" i="2"/>
  <c r="J1274" i="2"/>
  <c r="C1274" i="2"/>
  <c r="N1273" i="2"/>
  <c r="M1273" i="2"/>
  <c r="L1273" i="2"/>
  <c r="K1273" i="2"/>
  <c r="J1273" i="2"/>
  <c r="C1273" i="2"/>
  <c r="N1272" i="2"/>
  <c r="L1272" i="2"/>
  <c r="M1272" i="2" s="1"/>
  <c r="K1272" i="2"/>
  <c r="J1272" i="2"/>
  <c r="C1272" i="2"/>
  <c r="N1271" i="2"/>
  <c r="O1271" i="2" s="1"/>
  <c r="L1271" i="2"/>
  <c r="M1271" i="2" s="1"/>
  <c r="K1271" i="2"/>
  <c r="J1271" i="2"/>
  <c r="C1271" i="2"/>
  <c r="N1270" i="2"/>
  <c r="L1270" i="2"/>
  <c r="M1270" i="2" s="1"/>
  <c r="K1270" i="2"/>
  <c r="J1270" i="2"/>
  <c r="C1270" i="2"/>
  <c r="N1269" i="2"/>
  <c r="L1269" i="2"/>
  <c r="M1269" i="2" s="1"/>
  <c r="K1269" i="2"/>
  <c r="J1269" i="2"/>
  <c r="C1269" i="2"/>
  <c r="N1268" i="2"/>
  <c r="L1268" i="2"/>
  <c r="M1268" i="2" s="1"/>
  <c r="K1268" i="2"/>
  <c r="J1268" i="2"/>
  <c r="C1268" i="2"/>
  <c r="N1267" i="2"/>
  <c r="L1267" i="2"/>
  <c r="M1267" i="2" s="1"/>
  <c r="K1267" i="2"/>
  <c r="J1267" i="2"/>
  <c r="C1267" i="2"/>
  <c r="N1266" i="2"/>
  <c r="M1266" i="2"/>
  <c r="L1266" i="2"/>
  <c r="K1266" i="2"/>
  <c r="J1266" i="2"/>
  <c r="C1266" i="2"/>
  <c r="N1265" i="2"/>
  <c r="M1265" i="2"/>
  <c r="L1265" i="2"/>
  <c r="K1265" i="2"/>
  <c r="J1265" i="2"/>
  <c r="C1265" i="2"/>
  <c r="N1264" i="2"/>
  <c r="O1264" i="2" s="1"/>
  <c r="L1264" i="2"/>
  <c r="M1264" i="2" s="1"/>
  <c r="K1264" i="2"/>
  <c r="J1264" i="2"/>
  <c r="C1264" i="2"/>
  <c r="N1263" i="2"/>
  <c r="L1263" i="2"/>
  <c r="M1263" i="2" s="1"/>
  <c r="K1263" i="2"/>
  <c r="J1263" i="2"/>
  <c r="C1263" i="2"/>
  <c r="N1262" i="2"/>
  <c r="L1262" i="2"/>
  <c r="M1262" i="2" s="1"/>
  <c r="K1262" i="2"/>
  <c r="J1262" i="2"/>
  <c r="C1262" i="2"/>
  <c r="N1261" i="2"/>
  <c r="L1261" i="2"/>
  <c r="M1261" i="2" s="1"/>
  <c r="K1261" i="2"/>
  <c r="J1261" i="2"/>
  <c r="C1261" i="2"/>
  <c r="N1260" i="2"/>
  <c r="L1260" i="2"/>
  <c r="M1260" i="2" s="1"/>
  <c r="K1260" i="2"/>
  <c r="J1260" i="2"/>
  <c r="C1260" i="2"/>
  <c r="N1259" i="2"/>
  <c r="L1259" i="2"/>
  <c r="M1259" i="2" s="1"/>
  <c r="K1259" i="2"/>
  <c r="J1259" i="2"/>
  <c r="C1259" i="2"/>
  <c r="N1258" i="2"/>
  <c r="L1258" i="2"/>
  <c r="M1258" i="2" s="1"/>
  <c r="K1258" i="2"/>
  <c r="J1258" i="2"/>
  <c r="C1258" i="2"/>
  <c r="N1257" i="2"/>
  <c r="L1257" i="2"/>
  <c r="M1257" i="2" s="1"/>
  <c r="K1257" i="2"/>
  <c r="J1257" i="2"/>
  <c r="C1257" i="2"/>
  <c r="N1256" i="2"/>
  <c r="L1256" i="2"/>
  <c r="M1256" i="2" s="1"/>
  <c r="K1256" i="2"/>
  <c r="J1256" i="2"/>
  <c r="C1256" i="2"/>
  <c r="N1255" i="2"/>
  <c r="L1255" i="2"/>
  <c r="M1255" i="2" s="1"/>
  <c r="K1255" i="2"/>
  <c r="J1255" i="2"/>
  <c r="C1255" i="2"/>
  <c r="N1254" i="2"/>
  <c r="L1254" i="2"/>
  <c r="M1254" i="2" s="1"/>
  <c r="K1254" i="2"/>
  <c r="J1254" i="2"/>
  <c r="C1254" i="2"/>
  <c r="N1253" i="2"/>
  <c r="L1253" i="2"/>
  <c r="M1253" i="2" s="1"/>
  <c r="K1253" i="2"/>
  <c r="J1253" i="2"/>
  <c r="C1253" i="2"/>
  <c r="N1252" i="2"/>
  <c r="L1252" i="2"/>
  <c r="M1252" i="2" s="1"/>
  <c r="K1252" i="2"/>
  <c r="J1252" i="2"/>
  <c r="C1252" i="2"/>
  <c r="N1251" i="2"/>
  <c r="L1251" i="2"/>
  <c r="M1251" i="2" s="1"/>
  <c r="K1251" i="2"/>
  <c r="J1251" i="2"/>
  <c r="C1251" i="2"/>
  <c r="N1250" i="2"/>
  <c r="L1250" i="2"/>
  <c r="M1250" i="2" s="1"/>
  <c r="K1250" i="2"/>
  <c r="J1250" i="2"/>
  <c r="C1250" i="2"/>
  <c r="N1249" i="2"/>
  <c r="L1249" i="2"/>
  <c r="M1249" i="2" s="1"/>
  <c r="K1249" i="2"/>
  <c r="J1249" i="2"/>
  <c r="C1249" i="2"/>
  <c r="N1248" i="2"/>
  <c r="L1248" i="2"/>
  <c r="M1248" i="2" s="1"/>
  <c r="K1248" i="2"/>
  <c r="J1248" i="2"/>
  <c r="C1248" i="2"/>
  <c r="N1247" i="2"/>
  <c r="L1247" i="2"/>
  <c r="M1247" i="2" s="1"/>
  <c r="K1247" i="2"/>
  <c r="J1247" i="2"/>
  <c r="C1247" i="2"/>
  <c r="N1246" i="2"/>
  <c r="L1246" i="2"/>
  <c r="M1246" i="2" s="1"/>
  <c r="K1246" i="2"/>
  <c r="J1246" i="2"/>
  <c r="C1246" i="2"/>
  <c r="N1245" i="2"/>
  <c r="L1245" i="2"/>
  <c r="M1245" i="2" s="1"/>
  <c r="K1245" i="2"/>
  <c r="J1245" i="2"/>
  <c r="C1245" i="2"/>
  <c r="N1244" i="2"/>
  <c r="L1244" i="2"/>
  <c r="M1244" i="2" s="1"/>
  <c r="K1244" i="2"/>
  <c r="J1244" i="2"/>
  <c r="C1244" i="2"/>
  <c r="N1243" i="2"/>
  <c r="L1243" i="2"/>
  <c r="M1243" i="2" s="1"/>
  <c r="K1243" i="2"/>
  <c r="J1243" i="2"/>
  <c r="C1243" i="2"/>
  <c r="N1242" i="2"/>
  <c r="L1242" i="2"/>
  <c r="M1242" i="2" s="1"/>
  <c r="K1242" i="2"/>
  <c r="J1242" i="2"/>
  <c r="C1242" i="2"/>
  <c r="N1241" i="2"/>
  <c r="L1241" i="2"/>
  <c r="M1241" i="2" s="1"/>
  <c r="K1241" i="2"/>
  <c r="J1241" i="2"/>
  <c r="C1241" i="2"/>
  <c r="N1240" i="2"/>
  <c r="L1240" i="2"/>
  <c r="M1240" i="2" s="1"/>
  <c r="K1240" i="2"/>
  <c r="J1240" i="2"/>
  <c r="C1240" i="2"/>
  <c r="N1239" i="2"/>
  <c r="M1239" i="2"/>
  <c r="L1239" i="2"/>
  <c r="K1239" i="2"/>
  <c r="J1239" i="2"/>
  <c r="C1239" i="2"/>
  <c r="N1238" i="2"/>
  <c r="O1238" i="2" s="1"/>
  <c r="M1238" i="2"/>
  <c r="L1238" i="2"/>
  <c r="K1238" i="2"/>
  <c r="J1238" i="2"/>
  <c r="C1238" i="2"/>
  <c r="N1237" i="2"/>
  <c r="L1237" i="2"/>
  <c r="M1237" i="2" s="1"/>
  <c r="K1237" i="2"/>
  <c r="J1237" i="2"/>
  <c r="C1237" i="2"/>
  <c r="N1236" i="2"/>
  <c r="L1236" i="2"/>
  <c r="M1236" i="2" s="1"/>
  <c r="K1236" i="2"/>
  <c r="J1236" i="2"/>
  <c r="C1236" i="2"/>
  <c r="N1235" i="2"/>
  <c r="L1235" i="2"/>
  <c r="M1235" i="2" s="1"/>
  <c r="K1235" i="2"/>
  <c r="J1235" i="2"/>
  <c r="C1235" i="2"/>
  <c r="N1234" i="2"/>
  <c r="L1234" i="2"/>
  <c r="M1234" i="2" s="1"/>
  <c r="K1234" i="2"/>
  <c r="J1234" i="2"/>
  <c r="C1234" i="2"/>
  <c r="N1233" i="2"/>
  <c r="L1233" i="2"/>
  <c r="M1233" i="2" s="1"/>
  <c r="K1233" i="2"/>
  <c r="J1233" i="2"/>
  <c r="C1233" i="2"/>
  <c r="N1232" i="2"/>
  <c r="O1232" i="2" s="1"/>
  <c r="L1232" i="2"/>
  <c r="M1232" i="2" s="1"/>
  <c r="K1232" i="2"/>
  <c r="J1232" i="2"/>
  <c r="C1232" i="2"/>
  <c r="N1231" i="2"/>
  <c r="M1231" i="2"/>
  <c r="L1231" i="2"/>
  <c r="K1231" i="2"/>
  <c r="J1231" i="2"/>
  <c r="C1231" i="2"/>
  <c r="N1230" i="2"/>
  <c r="M1230" i="2"/>
  <c r="L1230" i="2"/>
  <c r="K1230" i="2"/>
  <c r="J1230" i="2"/>
  <c r="C1230" i="2"/>
  <c r="N1229" i="2"/>
  <c r="M1229" i="2"/>
  <c r="L1229" i="2"/>
  <c r="K1229" i="2"/>
  <c r="J1229" i="2"/>
  <c r="C1229" i="2"/>
  <c r="N1228" i="2"/>
  <c r="L1228" i="2"/>
  <c r="M1228" i="2" s="1"/>
  <c r="K1228" i="2"/>
  <c r="J1228" i="2"/>
  <c r="C1228" i="2"/>
  <c r="N1227" i="2"/>
  <c r="L1227" i="2"/>
  <c r="M1227" i="2" s="1"/>
  <c r="K1227" i="2"/>
  <c r="J1227" i="2"/>
  <c r="C1227" i="2"/>
  <c r="N1226" i="2"/>
  <c r="M1226" i="2"/>
  <c r="L1226" i="2"/>
  <c r="K1226" i="2"/>
  <c r="J1226" i="2"/>
  <c r="C1226" i="2"/>
  <c r="N1225" i="2"/>
  <c r="M1225" i="2"/>
  <c r="L1225" i="2"/>
  <c r="K1225" i="2"/>
  <c r="J1225" i="2"/>
  <c r="C1225" i="2"/>
  <c r="N1224" i="2"/>
  <c r="L1224" i="2"/>
  <c r="M1224" i="2" s="1"/>
  <c r="K1224" i="2"/>
  <c r="J1224" i="2"/>
  <c r="C1224" i="2"/>
  <c r="N1223" i="2"/>
  <c r="L1223" i="2"/>
  <c r="M1223" i="2" s="1"/>
  <c r="K1223" i="2"/>
  <c r="J1223" i="2"/>
  <c r="C1223" i="2"/>
  <c r="Y1222" i="2" a="1"/>
  <c r="Y1222" i="2" s="1"/>
  <c r="X1222" i="2" a="1"/>
  <c r="X1222" i="2" s="1"/>
  <c r="N1222" i="2"/>
  <c r="L1222" i="2"/>
  <c r="M1222" i="2" s="1"/>
  <c r="K1222" i="2"/>
  <c r="J1222" i="2"/>
  <c r="C1222" i="2"/>
  <c r="N1221" i="2"/>
  <c r="L1221" i="2"/>
  <c r="M1221" i="2" s="1"/>
  <c r="K1221" i="2"/>
  <c r="J1221" i="2"/>
  <c r="C1221" i="2"/>
  <c r="N1220" i="2"/>
  <c r="L1220" i="2"/>
  <c r="M1220" i="2" s="1"/>
  <c r="K1220" i="2"/>
  <c r="J1220" i="2"/>
  <c r="C1220" i="2"/>
  <c r="N1219" i="2"/>
  <c r="L1219" i="2"/>
  <c r="M1219" i="2" s="1"/>
  <c r="K1219" i="2"/>
  <c r="J1219" i="2"/>
  <c r="C1219" i="2"/>
  <c r="N1218" i="2"/>
  <c r="L1218" i="2"/>
  <c r="M1218" i="2" s="1"/>
  <c r="K1218" i="2"/>
  <c r="J1218" i="2"/>
  <c r="C1218" i="2"/>
  <c r="N1217" i="2"/>
  <c r="L1217" i="2"/>
  <c r="M1217" i="2" s="1"/>
  <c r="K1217" i="2"/>
  <c r="J1217" i="2"/>
  <c r="C1217" i="2"/>
  <c r="N1216" i="2"/>
  <c r="L1216" i="2"/>
  <c r="M1216" i="2" s="1"/>
  <c r="K1216" i="2"/>
  <c r="J1216" i="2"/>
  <c r="C1216" i="2"/>
  <c r="N1215" i="2"/>
  <c r="L1215" i="2"/>
  <c r="M1215" i="2" s="1"/>
  <c r="K1215" i="2"/>
  <c r="J1215" i="2"/>
  <c r="C1215" i="2"/>
  <c r="N1214" i="2"/>
  <c r="L1214" i="2"/>
  <c r="M1214" i="2" s="1"/>
  <c r="K1214" i="2"/>
  <c r="J1214" i="2"/>
  <c r="C1214" i="2"/>
  <c r="N1213" i="2"/>
  <c r="L1213" i="2"/>
  <c r="M1213" i="2" s="1"/>
  <c r="K1213" i="2"/>
  <c r="J1213" i="2"/>
  <c r="C1213" i="2"/>
  <c r="N1212" i="2"/>
  <c r="L1212" i="2"/>
  <c r="M1212" i="2" s="1"/>
  <c r="K1212" i="2"/>
  <c r="J1212" i="2"/>
  <c r="C1212" i="2"/>
  <c r="N1211" i="2"/>
  <c r="L1211" i="2"/>
  <c r="M1211" i="2" s="1"/>
  <c r="K1211" i="2"/>
  <c r="J1211" i="2"/>
  <c r="C1211" i="2"/>
  <c r="N1210" i="2"/>
  <c r="L1210" i="2"/>
  <c r="M1210" i="2" s="1"/>
  <c r="K1210" i="2"/>
  <c r="J1210" i="2"/>
  <c r="C1210" i="2"/>
  <c r="N1209" i="2"/>
  <c r="L1209" i="2"/>
  <c r="M1209" i="2" s="1"/>
  <c r="K1209" i="2"/>
  <c r="J1209" i="2"/>
  <c r="C1209" i="2"/>
  <c r="N1208" i="2"/>
  <c r="L1208" i="2"/>
  <c r="M1208" i="2" s="1"/>
  <c r="K1208" i="2"/>
  <c r="J1208" i="2"/>
  <c r="C1208" i="2"/>
  <c r="N1207" i="2"/>
  <c r="L1207" i="2"/>
  <c r="M1207" i="2" s="1"/>
  <c r="K1207" i="2"/>
  <c r="J1207" i="2"/>
  <c r="C1207" i="2"/>
  <c r="N1206" i="2"/>
  <c r="L1206" i="2"/>
  <c r="M1206" i="2" s="1"/>
  <c r="K1206" i="2"/>
  <c r="J1206" i="2"/>
  <c r="C1206" i="2"/>
  <c r="N1205" i="2"/>
  <c r="L1205" i="2"/>
  <c r="M1205" i="2" s="1"/>
  <c r="K1205" i="2"/>
  <c r="J1205" i="2"/>
  <c r="C1205" i="2"/>
  <c r="N1204" i="2"/>
  <c r="L1204" i="2"/>
  <c r="M1204" i="2" s="1"/>
  <c r="K1204" i="2"/>
  <c r="J1204" i="2"/>
  <c r="C1204" i="2"/>
  <c r="N1203" i="2"/>
  <c r="M1203" i="2"/>
  <c r="L1203" i="2"/>
  <c r="K1203" i="2"/>
  <c r="J1203" i="2"/>
  <c r="C1203" i="2"/>
  <c r="N1202" i="2"/>
  <c r="L1202" i="2"/>
  <c r="M1202" i="2" s="1"/>
  <c r="K1202" i="2"/>
  <c r="J1202" i="2"/>
  <c r="C1202" i="2"/>
  <c r="N1201" i="2"/>
  <c r="M1201" i="2"/>
  <c r="L1201" i="2"/>
  <c r="K1201" i="2"/>
  <c r="J1201" i="2"/>
  <c r="C1201" i="2"/>
  <c r="N1200" i="2"/>
  <c r="L1200" i="2"/>
  <c r="M1200" i="2" s="1"/>
  <c r="K1200" i="2"/>
  <c r="J1200" i="2"/>
  <c r="C1200" i="2"/>
  <c r="N1199" i="2"/>
  <c r="L1199" i="2"/>
  <c r="M1199" i="2" s="1"/>
  <c r="K1199" i="2"/>
  <c r="J1199" i="2"/>
  <c r="C1199" i="2"/>
  <c r="N1198" i="2"/>
  <c r="L1198" i="2"/>
  <c r="M1198" i="2" s="1"/>
  <c r="K1198" i="2"/>
  <c r="J1198" i="2"/>
  <c r="C1198" i="2"/>
  <c r="N1197" i="2"/>
  <c r="L1197" i="2"/>
  <c r="M1197" i="2" s="1"/>
  <c r="K1197" i="2"/>
  <c r="J1197" i="2"/>
  <c r="C1197" i="2"/>
  <c r="N1196" i="2"/>
  <c r="L1196" i="2"/>
  <c r="M1196" i="2" s="1"/>
  <c r="K1196" i="2"/>
  <c r="J1196" i="2"/>
  <c r="C1196" i="2"/>
  <c r="N1195" i="2"/>
  <c r="L1195" i="2"/>
  <c r="M1195" i="2" s="1"/>
  <c r="K1195" i="2"/>
  <c r="J1195" i="2"/>
  <c r="C1195" i="2"/>
  <c r="N1194" i="2"/>
  <c r="M1194" i="2"/>
  <c r="L1194" i="2"/>
  <c r="K1194" i="2"/>
  <c r="J1194" i="2"/>
  <c r="C1194" i="2"/>
  <c r="N1193" i="2"/>
  <c r="M1193" i="2"/>
  <c r="L1193" i="2"/>
  <c r="K1193" i="2"/>
  <c r="J1193" i="2"/>
  <c r="C1193" i="2"/>
  <c r="N1192" i="2"/>
  <c r="L1192" i="2"/>
  <c r="M1192" i="2" s="1"/>
  <c r="K1192" i="2"/>
  <c r="J1192" i="2"/>
  <c r="C1192" i="2"/>
  <c r="N1191" i="2"/>
  <c r="L1191" i="2"/>
  <c r="M1191" i="2" s="1"/>
  <c r="K1191" i="2"/>
  <c r="J1191" i="2"/>
  <c r="C1191" i="2"/>
  <c r="N1190" i="2"/>
  <c r="L1190" i="2"/>
  <c r="M1190" i="2" s="1"/>
  <c r="K1190" i="2"/>
  <c r="J1190" i="2"/>
  <c r="C1190" i="2"/>
  <c r="N1189" i="2"/>
  <c r="L1189" i="2"/>
  <c r="M1189" i="2" s="1"/>
  <c r="K1189" i="2"/>
  <c r="J1189" i="2"/>
  <c r="C1189" i="2"/>
  <c r="N1188" i="2"/>
  <c r="L1188" i="2"/>
  <c r="M1188" i="2" s="1"/>
  <c r="K1188" i="2"/>
  <c r="J1188" i="2"/>
  <c r="C1188" i="2"/>
  <c r="N1187" i="2"/>
  <c r="M1187" i="2"/>
  <c r="L1187" i="2"/>
  <c r="K1187" i="2"/>
  <c r="J1187" i="2"/>
  <c r="C1187" i="2"/>
  <c r="N1186" i="2"/>
  <c r="M1186" i="2"/>
  <c r="L1186" i="2"/>
  <c r="K1186" i="2"/>
  <c r="J1186" i="2"/>
  <c r="C1186" i="2"/>
  <c r="N1185" i="2"/>
  <c r="O1185" i="2" s="1"/>
  <c r="M1185" i="2"/>
  <c r="L1185" i="2"/>
  <c r="K1185" i="2"/>
  <c r="J1185" i="2"/>
  <c r="C1185" i="2"/>
  <c r="N1184" i="2"/>
  <c r="L1184" i="2"/>
  <c r="M1184" i="2" s="1"/>
  <c r="K1184" i="2"/>
  <c r="J1184" i="2"/>
  <c r="C1184" i="2"/>
  <c r="N1183" i="2"/>
  <c r="L1183" i="2"/>
  <c r="M1183" i="2" s="1"/>
  <c r="K1183" i="2"/>
  <c r="J1183" i="2"/>
  <c r="C1183" i="2"/>
  <c r="N1182" i="2"/>
  <c r="O1182" i="2" s="1"/>
  <c r="L1182" i="2"/>
  <c r="M1182" i="2" s="1"/>
  <c r="K1182" i="2"/>
  <c r="J1182" i="2"/>
  <c r="C1182" i="2"/>
  <c r="N1181" i="2"/>
  <c r="L1181" i="2"/>
  <c r="M1181" i="2" s="1"/>
  <c r="K1181" i="2"/>
  <c r="J1181" i="2"/>
  <c r="C1181" i="2"/>
  <c r="N1180" i="2"/>
  <c r="L1180" i="2"/>
  <c r="M1180" i="2" s="1"/>
  <c r="K1180" i="2"/>
  <c r="J1180" i="2"/>
  <c r="C1180" i="2"/>
  <c r="N1179" i="2"/>
  <c r="L1179" i="2"/>
  <c r="M1179" i="2" s="1"/>
  <c r="K1179" i="2"/>
  <c r="J1179" i="2"/>
  <c r="C1179" i="2"/>
  <c r="N1178" i="2"/>
  <c r="L1178" i="2"/>
  <c r="M1178" i="2" s="1"/>
  <c r="K1178" i="2"/>
  <c r="J1178" i="2"/>
  <c r="C1178" i="2"/>
  <c r="N1177" i="2"/>
  <c r="L1177" i="2"/>
  <c r="M1177" i="2" s="1"/>
  <c r="K1177" i="2"/>
  <c r="J1177" i="2"/>
  <c r="C1177" i="2"/>
  <c r="N1176" i="2"/>
  <c r="O1176" i="2" s="1"/>
  <c r="L1176" i="2"/>
  <c r="M1176" i="2" s="1"/>
  <c r="K1176" i="2"/>
  <c r="J1176" i="2"/>
  <c r="C1176" i="2"/>
  <c r="N1175" i="2"/>
  <c r="L1175" i="2"/>
  <c r="M1175" i="2" s="1"/>
  <c r="K1175" i="2"/>
  <c r="J1175" i="2"/>
  <c r="C1175" i="2"/>
  <c r="N1174" i="2"/>
  <c r="L1174" i="2"/>
  <c r="M1174" i="2" s="1"/>
  <c r="K1174" i="2"/>
  <c r="J1174" i="2"/>
  <c r="C1174" i="2"/>
  <c r="N1173" i="2"/>
  <c r="L1173" i="2"/>
  <c r="M1173" i="2" s="1"/>
  <c r="K1173" i="2"/>
  <c r="J1173" i="2"/>
  <c r="C1173" i="2"/>
  <c r="N1172" i="2"/>
  <c r="L1172" i="2"/>
  <c r="M1172" i="2" s="1"/>
  <c r="K1172" i="2"/>
  <c r="J1172" i="2"/>
  <c r="C1172" i="2"/>
  <c r="N1171" i="2"/>
  <c r="L1171" i="2"/>
  <c r="M1171" i="2" s="1"/>
  <c r="K1171" i="2"/>
  <c r="J1171" i="2"/>
  <c r="C1171" i="2"/>
  <c r="N1170" i="2"/>
  <c r="M1170" i="2"/>
  <c r="L1170" i="2"/>
  <c r="K1170" i="2"/>
  <c r="J1170" i="2"/>
  <c r="C1170" i="2"/>
  <c r="N1169" i="2"/>
  <c r="M1169" i="2"/>
  <c r="L1169" i="2"/>
  <c r="K1169" i="2"/>
  <c r="J1169" i="2"/>
  <c r="C1169" i="2"/>
  <c r="N1168" i="2"/>
  <c r="L1168" i="2"/>
  <c r="M1168" i="2" s="1"/>
  <c r="K1168" i="2"/>
  <c r="J1168" i="2"/>
  <c r="C1168" i="2"/>
  <c r="N1167" i="2"/>
  <c r="L1167" i="2"/>
  <c r="M1167" i="2" s="1"/>
  <c r="K1167" i="2"/>
  <c r="J1167" i="2"/>
  <c r="C1167" i="2"/>
  <c r="N1166" i="2"/>
  <c r="L1166" i="2"/>
  <c r="M1166" i="2" s="1"/>
  <c r="K1166" i="2"/>
  <c r="J1166" i="2"/>
  <c r="C1166" i="2"/>
  <c r="N1165" i="2"/>
  <c r="L1165" i="2"/>
  <c r="M1165" i="2" s="1"/>
  <c r="K1165" i="2"/>
  <c r="J1165" i="2"/>
  <c r="C1165" i="2"/>
  <c r="N1164" i="2"/>
  <c r="L1164" i="2"/>
  <c r="M1164" i="2" s="1"/>
  <c r="K1164" i="2"/>
  <c r="J1164" i="2"/>
  <c r="C1164" i="2"/>
  <c r="N1163" i="2"/>
  <c r="M1163" i="2"/>
  <c r="L1163" i="2"/>
  <c r="K1163" i="2"/>
  <c r="J1163" i="2"/>
  <c r="C1163" i="2"/>
  <c r="N1162" i="2"/>
  <c r="M1162" i="2"/>
  <c r="L1162" i="2"/>
  <c r="K1162" i="2"/>
  <c r="J1162" i="2"/>
  <c r="C1162" i="2"/>
  <c r="N1161" i="2"/>
  <c r="O1161" i="2" s="1"/>
  <c r="M1161" i="2"/>
  <c r="L1161" i="2"/>
  <c r="K1161" i="2"/>
  <c r="J1161" i="2"/>
  <c r="C1161" i="2"/>
  <c r="N1160" i="2"/>
  <c r="L1160" i="2"/>
  <c r="M1160" i="2" s="1"/>
  <c r="K1160" i="2"/>
  <c r="J1160" i="2"/>
  <c r="C1160" i="2"/>
  <c r="N1159" i="2"/>
  <c r="L1159" i="2"/>
  <c r="M1159" i="2" s="1"/>
  <c r="K1159" i="2"/>
  <c r="J1159" i="2"/>
  <c r="C1159" i="2"/>
  <c r="N1158" i="2"/>
  <c r="O1158" i="2" s="1"/>
  <c r="M1158" i="2"/>
  <c r="L1158" i="2"/>
  <c r="K1158" i="2"/>
  <c r="J1158" i="2"/>
  <c r="C1158" i="2"/>
  <c r="N1157" i="2"/>
  <c r="M1157" i="2"/>
  <c r="L1157" i="2"/>
  <c r="K1157" i="2"/>
  <c r="J1157" i="2"/>
  <c r="C1157" i="2"/>
  <c r="N1156" i="2"/>
  <c r="L1156" i="2"/>
  <c r="M1156" i="2" s="1"/>
  <c r="K1156" i="2"/>
  <c r="J1156" i="2"/>
  <c r="C1156" i="2"/>
  <c r="N1155" i="2"/>
  <c r="L1155" i="2"/>
  <c r="M1155" i="2" s="1"/>
  <c r="K1155" i="2"/>
  <c r="J1155" i="2"/>
  <c r="C1155" i="2"/>
  <c r="N1154" i="2"/>
  <c r="M1154" i="2"/>
  <c r="L1154" i="2"/>
  <c r="K1154" i="2"/>
  <c r="J1154" i="2"/>
  <c r="C1154" i="2"/>
  <c r="N1153" i="2"/>
  <c r="M1153" i="2"/>
  <c r="L1153" i="2"/>
  <c r="K1153" i="2"/>
  <c r="J1153" i="2"/>
  <c r="C1153" i="2"/>
  <c r="N1152" i="2"/>
  <c r="L1152" i="2"/>
  <c r="M1152" i="2" s="1"/>
  <c r="K1152" i="2"/>
  <c r="J1152" i="2"/>
  <c r="C1152" i="2"/>
  <c r="N1151" i="2"/>
  <c r="O1151" i="2" s="1"/>
  <c r="L1151" i="2"/>
  <c r="M1151" i="2" s="1"/>
  <c r="K1151" i="2"/>
  <c r="J1151" i="2"/>
  <c r="C1151" i="2"/>
  <c r="N1150" i="2"/>
  <c r="M1150" i="2"/>
  <c r="L1150" i="2"/>
  <c r="K1150" i="2"/>
  <c r="J1150" i="2"/>
  <c r="C1150" i="2"/>
  <c r="N1149" i="2"/>
  <c r="M1149" i="2"/>
  <c r="L1149" i="2"/>
  <c r="K1149" i="2"/>
  <c r="J1149" i="2"/>
  <c r="C1149" i="2"/>
  <c r="N1148" i="2"/>
  <c r="L1148" i="2"/>
  <c r="M1148" i="2" s="1"/>
  <c r="K1148" i="2"/>
  <c r="J1148" i="2"/>
  <c r="C1148" i="2"/>
  <c r="N1147" i="2"/>
  <c r="L1147" i="2"/>
  <c r="M1147" i="2" s="1"/>
  <c r="K1147" i="2"/>
  <c r="J1147" i="2"/>
  <c r="C1147" i="2"/>
  <c r="N1146" i="2"/>
  <c r="M1146" i="2"/>
  <c r="L1146" i="2"/>
  <c r="K1146" i="2"/>
  <c r="J1146" i="2"/>
  <c r="C1146" i="2"/>
  <c r="N1145" i="2"/>
  <c r="O1145" i="2" s="1"/>
  <c r="M1145" i="2"/>
  <c r="L1145" i="2"/>
  <c r="K1145" i="2"/>
  <c r="J1145" i="2"/>
  <c r="C1145" i="2"/>
  <c r="N1144" i="2"/>
  <c r="L1144" i="2"/>
  <c r="M1144" i="2" s="1"/>
  <c r="K1144" i="2"/>
  <c r="J1144" i="2"/>
  <c r="C1144" i="2"/>
  <c r="N1143" i="2"/>
  <c r="L1143" i="2"/>
  <c r="M1143" i="2" s="1"/>
  <c r="K1143" i="2"/>
  <c r="J1143" i="2"/>
  <c r="C1143" i="2"/>
  <c r="N1142" i="2"/>
  <c r="O1142" i="2" s="1"/>
  <c r="M1142" i="2"/>
  <c r="L1142" i="2"/>
  <c r="K1142" i="2"/>
  <c r="J1142" i="2"/>
  <c r="C1142" i="2"/>
  <c r="N1141" i="2"/>
  <c r="M1141" i="2"/>
  <c r="L1141" i="2"/>
  <c r="K1141" i="2"/>
  <c r="J1141" i="2"/>
  <c r="C1141" i="2"/>
  <c r="N1140" i="2"/>
  <c r="L1140" i="2"/>
  <c r="M1140" i="2" s="1"/>
  <c r="K1140" i="2"/>
  <c r="J1140" i="2"/>
  <c r="C1140" i="2"/>
  <c r="N1139" i="2"/>
  <c r="L1139" i="2"/>
  <c r="M1139" i="2" s="1"/>
  <c r="K1139" i="2"/>
  <c r="J1139" i="2"/>
  <c r="C1139" i="2"/>
  <c r="N1138" i="2"/>
  <c r="M1138" i="2"/>
  <c r="L1138" i="2"/>
  <c r="K1138" i="2"/>
  <c r="J1138" i="2"/>
  <c r="C1138" i="2"/>
  <c r="N1137" i="2"/>
  <c r="L1137" i="2"/>
  <c r="M1137" i="2" s="1"/>
  <c r="K1137" i="2"/>
  <c r="J1137" i="2"/>
  <c r="C1137" i="2"/>
  <c r="N1136" i="2"/>
  <c r="O1136" i="2" s="1"/>
  <c r="L1136" i="2"/>
  <c r="M1136" i="2" s="1"/>
  <c r="K1136" i="2"/>
  <c r="J1136" i="2"/>
  <c r="C1136" i="2"/>
  <c r="N1135" i="2"/>
  <c r="O1135" i="2" s="1"/>
  <c r="M1135" i="2"/>
  <c r="L1135" i="2"/>
  <c r="K1135" i="2"/>
  <c r="J1135" i="2"/>
  <c r="C1135" i="2"/>
  <c r="N1134" i="2"/>
  <c r="L1134" i="2"/>
  <c r="M1134" i="2" s="1"/>
  <c r="K1134" i="2"/>
  <c r="J1134" i="2"/>
  <c r="C1134" i="2"/>
  <c r="N1133" i="2"/>
  <c r="M1133" i="2"/>
  <c r="L1133" i="2"/>
  <c r="K1133" i="2"/>
  <c r="J1133" i="2"/>
  <c r="C1133" i="2"/>
  <c r="N1132" i="2"/>
  <c r="L1132" i="2"/>
  <c r="M1132" i="2" s="1"/>
  <c r="K1132" i="2"/>
  <c r="J1132" i="2"/>
  <c r="C1132" i="2"/>
  <c r="N1131" i="2"/>
  <c r="L1131" i="2"/>
  <c r="M1131" i="2" s="1"/>
  <c r="K1131" i="2"/>
  <c r="J1131" i="2"/>
  <c r="C1131" i="2"/>
  <c r="N1130" i="2"/>
  <c r="L1130" i="2"/>
  <c r="M1130" i="2" s="1"/>
  <c r="K1130" i="2"/>
  <c r="J1130" i="2"/>
  <c r="C1130" i="2"/>
  <c r="N1129" i="2"/>
  <c r="O1129" i="2" s="1"/>
  <c r="L1129" i="2"/>
  <c r="M1129" i="2" s="1"/>
  <c r="K1129" i="2"/>
  <c r="J1129" i="2"/>
  <c r="C1129" i="2"/>
  <c r="N1128" i="2"/>
  <c r="L1128" i="2"/>
  <c r="M1128" i="2" s="1"/>
  <c r="K1128" i="2"/>
  <c r="J1128" i="2"/>
  <c r="C1128" i="2"/>
  <c r="N1127" i="2"/>
  <c r="L1127" i="2"/>
  <c r="M1127" i="2" s="1"/>
  <c r="K1127" i="2"/>
  <c r="J1127" i="2"/>
  <c r="C1127" i="2"/>
  <c r="N1126" i="2"/>
  <c r="O1126" i="2" s="1"/>
  <c r="L1126" i="2"/>
  <c r="M1126" i="2" s="1"/>
  <c r="K1126" i="2"/>
  <c r="J1126" i="2"/>
  <c r="C1126" i="2"/>
  <c r="N1125" i="2"/>
  <c r="L1125" i="2"/>
  <c r="M1125" i="2" s="1"/>
  <c r="K1125" i="2"/>
  <c r="J1125" i="2"/>
  <c r="C1125" i="2"/>
  <c r="N1124" i="2"/>
  <c r="L1124" i="2"/>
  <c r="M1124" i="2" s="1"/>
  <c r="K1124" i="2"/>
  <c r="J1124" i="2"/>
  <c r="C1124" i="2"/>
  <c r="N1123" i="2"/>
  <c r="M1123" i="2"/>
  <c r="L1123" i="2"/>
  <c r="K1123" i="2"/>
  <c r="J1123" i="2"/>
  <c r="C1123" i="2"/>
  <c r="N1122" i="2"/>
  <c r="M1122" i="2"/>
  <c r="L1122" i="2"/>
  <c r="K1122" i="2"/>
  <c r="J1122" i="2"/>
  <c r="C1122" i="2"/>
  <c r="N1121" i="2"/>
  <c r="M1121" i="2"/>
  <c r="L1121" i="2"/>
  <c r="K1121" i="2"/>
  <c r="J1121" i="2"/>
  <c r="C1121" i="2"/>
  <c r="N1120" i="2"/>
  <c r="L1120" i="2"/>
  <c r="M1120" i="2" s="1"/>
  <c r="K1120" i="2"/>
  <c r="J1120" i="2"/>
  <c r="C1120" i="2"/>
  <c r="N1119" i="2"/>
  <c r="L1119" i="2"/>
  <c r="M1119" i="2" s="1"/>
  <c r="K1119" i="2"/>
  <c r="J1119" i="2"/>
  <c r="C1119" i="2"/>
  <c r="N1118" i="2"/>
  <c r="M1118" i="2"/>
  <c r="L1118" i="2"/>
  <c r="K1118" i="2"/>
  <c r="J1118" i="2"/>
  <c r="C1118" i="2"/>
  <c r="N1117" i="2"/>
  <c r="M1117" i="2"/>
  <c r="L1117" i="2"/>
  <c r="K1117" i="2"/>
  <c r="J1117" i="2"/>
  <c r="C1117" i="2"/>
  <c r="N1116" i="2"/>
  <c r="L1116" i="2"/>
  <c r="M1116" i="2" s="1"/>
  <c r="K1116" i="2"/>
  <c r="J1116" i="2"/>
  <c r="C1116" i="2"/>
  <c r="N1115" i="2"/>
  <c r="L1115" i="2"/>
  <c r="M1115" i="2" s="1"/>
  <c r="K1115" i="2"/>
  <c r="J1115" i="2"/>
  <c r="C1115" i="2"/>
  <c r="N1114" i="2"/>
  <c r="M1114" i="2"/>
  <c r="L1114" i="2"/>
  <c r="K1114" i="2"/>
  <c r="J1114" i="2"/>
  <c r="C1114" i="2"/>
  <c r="N1113" i="2"/>
  <c r="M1113" i="2"/>
  <c r="L1113" i="2"/>
  <c r="K1113" i="2"/>
  <c r="J1113" i="2"/>
  <c r="C1113" i="2"/>
  <c r="N1112" i="2"/>
  <c r="L1112" i="2"/>
  <c r="M1112" i="2" s="1"/>
  <c r="K1112" i="2"/>
  <c r="J1112" i="2"/>
  <c r="C1112" i="2"/>
  <c r="N1111" i="2"/>
  <c r="O1111" i="2" s="1"/>
  <c r="L1111" i="2"/>
  <c r="M1111" i="2" s="1"/>
  <c r="K1111" i="2"/>
  <c r="J1111" i="2"/>
  <c r="C1111" i="2"/>
  <c r="N1110" i="2"/>
  <c r="M1110" i="2"/>
  <c r="L1110" i="2"/>
  <c r="K1110" i="2"/>
  <c r="J1110" i="2"/>
  <c r="C1110" i="2"/>
  <c r="N1109" i="2"/>
  <c r="M1109" i="2"/>
  <c r="L1109" i="2"/>
  <c r="K1109" i="2"/>
  <c r="J1109" i="2"/>
  <c r="C1109" i="2"/>
  <c r="N1108" i="2"/>
  <c r="L1108" i="2"/>
  <c r="M1108" i="2" s="1"/>
  <c r="K1108" i="2"/>
  <c r="J1108" i="2"/>
  <c r="C1108" i="2"/>
  <c r="N1107" i="2"/>
  <c r="L1107" i="2"/>
  <c r="M1107" i="2" s="1"/>
  <c r="K1107" i="2"/>
  <c r="J1107" i="2"/>
  <c r="C1107" i="2"/>
  <c r="N1106" i="2"/>
  <c r="L1106" i="2"/>
  <c r="M1106" i="2" s="1"/>
  <c r="K1106" i="2"/>
  <c r="J1106" i="2"/>
  <c r="C1106" i="2"/>
  <c r="N1105" i="2"/>
  <c r="O1105" i="2" s="1"/>
  <c r="L1105" i="2"/>
  <c r="M1105" i="2" s="1"/>
  <c r="K1105" i="2"/>
  <c r="J1105" i="2"/>
  <c r="C1105" i="2"/>
  <c r="N1104" i="2"/>
  <c r="O1104" i="2" s="1"/>
  <c r="L1104" i="2"/>
  <c r="M1104" i="2" s="1"/>
  <c r="K1104" i="2"/>
  <c r="J1104" i="2"/>
  <c r="C1104" i="2"/>
  <c r="N1103" i="2"/>
  <c r="M1103" i="2"/>
  <c r="L1103" i="2"/>
  <c r="K1103" i="2"/>
  <c r="J1103" i="2"/>
  <c r="C1103" i="2"/>
  <c r="N1102" i="2"/>
  <c r="M1102" i="2"/>
  <c r="L1102" i="2"/>
  <c r="K1102" i="2"/>
  <c r="J1102" i="2"/>
  <c r="C1102" i="2"/>
  <c r="N1101" i="2"/>
  <c r="M1101" i="2"/>
  <c r="L1101" i="2"/>
  <c r="K1101" i="2"/>
  <c r="J1101" i="2"/>
  <c r="C1101" i="2"/>
  <c r="N1100" i="2"/>
  <c r="L1100" i="2"/>
  <c r="M1100" i="2" s="1"/>
  <c r="K1100" i="2"/>
  <c r="J1100" i="2"/>
  <c r="C1100" i="2"/>
  <c r="N1099" i="2"/>
  <c r="L1099" i="2"/>
  <c r="M1099" i="2" s="1"/>
  <c r="K1099" i="2"/>
  <c r="J1099" i="2"/>
  <c r="C1099" i="2"/>
  <c r="N1098" i="2"/>
  <c r="M1098" i="2"/>
  <c r="L1098" i="2"/>
  <c r="K1098" i="2"/>
  <c r="J1098" i="2"/>
  <c r="C1098" i="2"/>
  <c r="N1097" i="2"/>
  <c r="L1097" i="2"/>
  <c r="M1097" i="2" s="1"/>
  <c r="K1097" i="2"/>
  <c r="J1097" i="2"/>
  <c r="C1097" i="2"/>
  <c r="N1096" i="2"/>
  <c r="L1096" i="2"/>
  <c r="M1096" i="2" s="1"/>
  <c r="K1096" i="2"/>
  <c r="J1096" i="2"/>
  <c r="C1096" i="2"/>
  <c r="N1095" i="2"/>
  <c r="O1095" i="2" s="1"/>
  <c r="L1095" i="2"/>
  <c r="M1095" i="2" s="1"/>
  <c r="K1095" i="2"/>
  <c r="J1095" i="2"/>
  <c r="C1095" i="2"/>
  <c r="N1094" i="2"/>
  <c r="L1094" i="2"/>
  <c r="M1094" i="2" s="1"/>
  <c r="K1094" i="2"/>
  <c r="J1094" i="2"/>
  <c r="C1094" i="2"/>
  <c r="N1093" i="2"/>
  <c r="M1093" i="2"/>
  <c r="L1093" i="2"/>
  <c r="K1093" i="2"/>
  <c r="J1093" i="2"/>
  <c r="C1093" i="2"/>
  <c r="N1092" i="2"/>
  <c r="M1092" i="2"/>
  <c r="L1092" i="2"/>
  <c r="K1092" i="2"/>
  <c r="J1092" i="2"/>
  <c r="C1092" i="2"/>
  <c r="N1091" i="2"/>
  <c r="L1091" i="2"/>
  <c r="M1091" i="2" s="1"/>
  <c r="K1091" i="2"/>
  <c r="J1091" i="2"/>
  <c r="C1091" i="2"/>
  <c r="N1090" i="2"/>
  <c r="L1090" i="2"/>
  <c r="M1090" i="2" s="1"/>
  <c r="K1090" i="2"/>
  <c r="J1090" i="2"/>
  <c r="C1090" i="2"/>
  <c r="N1089" i="2"/>
  <c r="O1089" i="2" s="1"/>
  <c r="L1089" i="2"/>
  <c r="M1089" i="2" s="1"/>
  <c r="K1089" i="2"/>
  <c r="J1089" i="2"/>
  <c r="C1089" i="2"/>
  <c r="N1088" i="2"/>
  <c r="O1088" i="2" s="1"/>
  <c r="L1088" i="2"/>
  <c r="M1088" i="2" s="1"/>
  <c r="K1088" i="2"/>
  <c r="J1088" i="2"/>
  <c r="C1088" i="2"/>
  <c r="N1087" i="2"/>
  <c r="L1087" i="2"/>
  <c r="M1087" i="2" s="1"/>
  <c r="K1087" i="2"/>
  <c r="J1087" i="2"/>
  <c r="C1087" i="2"/>
  <c r="N1086" i="2"/>
  <c r="O1086" i="2" s="1"/>
  <c r="L1086" i="2"/>
  <c r="M1086" i="2" s="1"/>
  <c r="K1086" i="2"/>
  <c r="J1086" i="2"/>
  <c r="C1086" i="2"/>
  <c r="N1085" i="2"/>
  <c r="L1085" i="2"/>
  <c r="M1085" i="2" s="1"/>
  <c r="K1085" i="2"/>
  <c r="J1085" i="2"/>
  <c r="C1085" i="2"/>
  <c r="N1084" i="2"/>
  <c r="L1084" i="2"/>
  <c r="M1084" i="2" s="1"/>
  <c r="K1084" i="2"/>
  <c r="J1084" i="2"/>
  <c r="C1084" i="2"/>
  <c r="Y1083" i="2" a="1"/>
  <c r="Y1083" i="2" s="1"/>
  <c r="X1083" i="2" a="1"/>
  <c r="X1083" i="2" s="1"/>
  <c r="N1083" i="2"/>
  <c r="L1083" i="2"/>
  <c r="M1083" i="2" s="1"/>
  <c r="K1083" i="2"/>
  <c r="J1083" i="2"/>
  <c r="C1083" i="2"/>
  <c r="N1082" i="2"/>
  <c r="L1082" i="2"/>
  <c r="M1082" i="2" s="1"/>
  <c r="K1082" i="2"/>
  <c r="J1082" i="2"/>
  <c r="C1082" i="2"/>
  <c r="N1081" i="2"/>
  <c r="L1081" i="2"/>
  <c r="M1081" i="2" s="1"/>
  <c r="K1081" i="2"/>
  <c r="J1081" i="2"/>
  <c r="C1081" i="2"/>
  <c r="N1080" i="2"/>
  <c r="O1080" i="2" s="1"/>
  <c r="L1080" i="2"/>
  <c r="M1080" i="2" s="1"/>
  <c r="K1080" i="2"/>
  <c r="J1080" i="2"/>
  <c r="C1080" i="2"/>
  <c r="N1079" i="2"/>
  <c r="L1079" i="2"/>
  <c r="M1079" i="2" s="1"/>
  <c r="K1079" i="2"/>
  <c r="J1079" i="2"/>
  <c r="C1079" i="2"/>
  <c r="N1078" i="2"/>
  <c r="L1078" i="2"/>
  <c r="M1078" i="2" s="1"/>
  <c r="K1078" i="2"/>
  <c r="J1078" i="2"/>
  <c r="C1078" i="2"/>
  <c r="N1077" i="2"/>
  <c r="L1077" i="2"/>
  <c r="M1077" i="2" s="1"/>
  <c r="K1077" i="2"/>
  <c r="J1077" i="2"/>
  <c r="C1077" i="2"/>
  <c r="N1076" i="2"/>
  <c r="L1076" i="2"/>
  <c r="M1076" i="2" s="1"/>
  <c r="K1076" i="2"/>
  <c r="J1076" i="2"/>
  <c r="C1076" i="2"/>
  <c r="N1075" i="2"/>
  <c r="L1075" i="2"/>
  <c r="M1075" i="2" s="1"/>
  <c r="K1075" i="2"/>
  <c r="J1075" i="2"/>
  <c r="C1075" i="2"/>
  <c r="N1074" i="2"/>
  <c r="M1074" i="2"/>
  <c r="L1074" i="2"/>
  <c r="K1074" i="2"/>
  <c r="J1074" i="2"/>
  <c r="C1074" i="2"/>
  <c r="N1073" i="2"/>
  <c r="L1073" i="2"/>
  <c r="M1073" i="2" s="1"/>
  <c r="K1073" i="2"/>
  <c r="J1073" i="2"/>
  <c r="C1073" i="2"/>
  <c r="N1072" i="2"/>
  <c r="L1072" i="2"/>
  <c r="M1072" i="2" s="1"/>
  <c r="K1072" i="2"/>
  <c r="J1072" i="2"/>
  <c r="C1072" i="2"/>
  <c r="N1071" i="2"/>
  <c r="O1071" i="2" s="1"/>
  <c r="L1071" i="2"/>
  <c r="M1071" i="2" s="1"/>
  <c r="K1071" i="2"/>
  <c r="J1071" i="2"/>
  <c r="C1071" i="2"/>
  <c r="N1070" i="2"/>
  <c r="L1070" i="2"/>
  <c r="M1070" i="2" s="1"/>
  <c r="K1070" i="2"/>
  <c r="J1070" i="2"/>
  <c r="C1070" i="2"/>
  <c r="N1069" i="2"/>
  <c r="M1069" i="2"/>
  <c r="L1069" i="2"/>
  <c r="K1069" i="2"/>
  <c r="J1069" i="2"/>
  <c r="C1069" i="2"/>
  <c r="N1068" i="2"/>
  <c r="L1068" i="2"/>
  <c r="M1068" i="2" s="1"/>
  <c r="K1068" i="2"/>
  <c r="J1068" i="2"/>
  <c r="C1068" i="2"/>
  <c r="N1067" i="2"/>
  <c r="L1067" i="2"/>
  <c r="M1067" i="2" s="1"/>
  <c r="K1067" i="2"/>
  <c r="J1067" i="2"/>
  <c r="C1067" i="2"/>
  <c r="N1066" i="2"/>
  <c r="M1066" i="2"/>
  <c r="L1066" i="2"/>
  <c r="K1066" i="2"/>
  <c r="J1066" i="2"/>
  <c r="C1066" i="2"/>
  <c r="N1065" i="2"/>
  <c r="M1065" i="2"/>
  <c r="L1065" i="2"/>
  <c r="K1065" i="2"/>
  <c r="J1065" i="2"/>
  <c r="C1065" i="2"/>
  <c r="N1064" i="2"/>
  <c r="O1064" i="2" s="1"/>
  <c r="L1064" i="2"/>
  <c r="M1064" i="2" s="1"/>
  <c r="K1064" i="2"/>
  <c r="J1064" i="2"/>
  <c r="C1064" i="2"/>
  <c r="N1063" i="2"/>
  <c r="L1063" i="2"/>
  <c r="M1063" i="2" s="1"/>
  <c r="K1063" i="2"/>
  <c r="J1063" i="2"/>
  <c r="C1063" i="2"/>
  <c r="N1062" i="2"/>
  <c r="M1062" i="2"/>
  <c r="L1062" i="2"/>
  <c r="K1062" i="2"/>
  <c r="J1062" i="2"/>
  <c r="C1062" i="2"/>
  <c r="N1061" i="2"/>
  <c r="L1061" i="2"/>
  <c r="M1061" i="2" s="1"/>
  <c r="K1061" i="2"/>
  <c r="J1061" i="2"/>
  <c r="C1061" i="2"/>
  <c r="N1060" i="2"/>
  <c r="L1060" i="2"/>
  <c r="M1060" i="2" s="1"/>
  <c r="K1060" i="2"/>
  <c r="J1060" i="2"/>
  <c r="C1060" i="2"/>
  <c r="N1059" i="2"/>
  <c r="M1059" i="2"/>
  <c r="L1059" i="2"/>
  <c r="K1059" i="2"/>
  <c r="J1059" i="2"/>
  <c r="C1059" i="2"/>
  <c r="N1058" i="2"/>
  <c r="M1058" i="2"/>
  <c r="L1058" i="2"/>
  <c r="K1058" i="2"/>
  <c r="J1058" i="2"/>
  <c r="C1058" i="2"/>
  <c r="N1057" i="2"/>
  <c r="O1057" i="2" s="1"/>
  <c r="L1057" i="2"/>
  <c r="M1057" i="2" s="1"/>
  <c r="K1057" i="2"/>
  <c r="J1057" i="2"/>
  <c r="C1057" i="2"/>
  <c r="N1056" i="2"/>
  <c r="L1056" i="2"/>
  <c r="M1056" i="2" s="1"/>
  <c r="K1056" i="2"/>
  <c r="J1056" i="2"/>
  <c r="C1056" i="2"/>
  <c r="N1055" i="2"/>
  <c r="L1055" i="2"/>
  <c r="M1055" i="2" s="1"/>
  <c r="K1055" i="2"/>
  <c r="J1055" i="2"/>
  <c r="C1055" i="2"/>
  <c r="N1054" i="2"/>
  <c r="O1054" i="2" s="1"/>
  <c r="L1054" i="2"/>
  <c r="M1054" i="2" s="1"/>
  <c r="K1054" i="2"/>
  <c r="J1054" i="2"/>
  <c r="C1054" i="2"/>
  <c r="N1053" i="2"/>
  <c r="L1053" i="2"/>
  <c r="M1053" i="2" s="1"/>
  <c r="K1053" i="2"/>
  <c r="J1053" i="2"/>
  <c r="C1053" i="2"/>
  <c r="N1052" i="2"/>
  <c r="L1052" i="2"/>
  <c r="M1052" i="2" s="1"/>
  <c r="K1052" i="2"/>
  <c r="J1052" i="2"/>
  <c r="C1052" i="2"/>
  <c r="N1051" i="2"/>
  <c r="L1051" i="2"/>
  <c r="M1051" i="2" s="1"/>
  <c r="K1051" i="2"/>
  <c r="J1051" i="2"/>
  <c r="C1051" i="2"/>
  <c r="N1050" i="2"/>
  <c r="L1050" i="2"/>
  <c r="M1050" i="2" s="1"/>
  <c r="K1050" i="2"/>
  <c r="J1050" i="2"/>
  <c r="C1050" i="2"/>
  <c r="N1049" i="2"/>
  <c r="M1049" i="2"/>
  <c r="L1049" i="2"/>
  <c r="K1049" i="2"/>
  <c r="J1049" i="2"/>
  <c r="C1049" i="2"/>
  <c r="N1048" i="2"/>
  <c r="O1048" i="2" s="1"/>
  <c r="L1048" i="2"/>
  <c r="M1048" i="2" s="1"/>
  <c r="K1048" i="2"/>
  <c r="J1048" i="2"/>
  <c r="C1048" i="2"/>
  <c r="N1047" i="2"/>
  <c r="O1047" i="2" s="1"/>
  <c r="L1047" i="2"/>
  <c r="M1047" i="2" s="1"/>
  <c r="K1047" i="2"/>
  <c r="J1047" i="2"/>
  <c r="C1047" i="2"/>
  <c r="N1046" i="2"/>
  <c r="M1046" i="2"/>
  <c r="L1046" i="2"/>
  <c r="K1046" i="2"/>
  <c r="J1046" i="2"/>
  <c r="C1046" i="2"/>
  <c r="N1045" i="2"/>
  <c r="M1045" i="2"/>
  <c r="L1045" i="2"/>
  <c r="K1045" i="2"/>
  <c r="J1045" i="2"/>
  <c r="C1045" i="2"/>
  <c r="N1044" i="2"/>
  <c r="L1044" i="2"/>
  <c r="M1044" i="2" s="1"/>
  <c r="K1044" i="2"/>
  <c r="J1044" i="2"/>
  <c r="C1044" i="2"/>
  <c r="N1043" i="2"/>
  <c r="L1043" i="2"/>
  <c r="M1043" i="2" s="1"/>
  <c r="K1043" i="2"/>
  <c r="J1043" i="2"/>
  <c r="C1043" i="2"/>
  <c r="N1042" i="2"/>
  <c r="L1042" i="2"/>
  <c r="M1042" i="2" s="1"/>
  <c r="K1042" i="2"/>
  <c r="J1042" i="2"/>
  <c r="C1042" i="2"/>
  <c r="N1041" i="2"/>
  <c r="O1041" i="2" s="1"/>
  <c r="L1041" i="2"/>
  <c r="M1041" i="2" s="1"/>
  <c r="K1041" i="2"/>
  <c r="J1041" i="2"/>
  <c r="C1041" i="2"/>
  <c r="N1040" i="2"/>
  <c r="L1040" i="2"/>
  <c r="M1040" i="2" s="1"/>
  <c r="K1040" i="2"/>
  <c r="J1040" i="2"/>
  <c r="C1040" i="2"/>
  <c r="N1039" i="2"/>
  <c r="L1039" i="2"/>
  <c r="M1039" i="2" s="1"/>
  <c r="K1039" i="2"/>
  <c r="J1039" i="2"/>
  <c r="C1039" i="2"/>
  <c r="N1038" i="2"/>
  <c r="O1038" i="2" s="1"/>
  <c r="L1038" i="2"/>
  <c r="M1038" i="2" s="1"/>
  <c r="K1038" i="2"/>
  <c r="J1038" i="2"/>
  <c r="C1038" i="2"/>
  <c r="N1037" i="2"/>
  <c r="L1037" i="2"/>
  <c r="M1037" i="2" s="1"/>
  <c r="K1037" i="2"/>
  <c r="J1037" i="2"/>
  <c r="C1037" i="2"/>
  <c r="N1036" i="2"/>
  <c r="L1036" i="2"/>
  <c r="M1036" i="2" s="1"/>
  <c r="K1036" i="2"/>
  <c r="J1036" i="2"/>
  <c r="C1036" i="2"/>
  <c r="N1035" i="2"/>
  <c r="M1035" i="2"/>
  <c r="L1035" i="2"/>
  <c r="K1035" i="2"/>
  <c r="J1035" i="2"/>
  <c r="C1035" i="2"/>
  <c r="N1034" i="2"/>
  <c r="L1034" i="2"/>
  <c r="M1034" i="2" s="1"/>
  <c r="K1034" i="2"/>
  <c r="J1034" i="2"/>
  <c r="C1034" i="2"/>
  <c r="N1033" i="2"/>
  <c r="L1033" i="2"/>
  <c r="M1033" i="2" s="1"/>
  <c r="K1033" i="2"/>
  <c r="J1033" i="2"/>
  <c r="C1033" i="2"/>
  <c r="N1032" i="2"/>
  <c r="L1032" i="2"/>
  <c r="M1032" i="2" s="1"/>
  <c r="K1032" i="2"/>
  <c r="J1032" i="2"/>
  <c r="C1032" i="2"/>
  <c r="N1031" i="2"/>
  <c r="O1031" i="2" s="1"/>
  <c r="L1031" i="2"/>
  <c r="M1031" i="2" s="1"/>
  <c r="K1031" i="2"/>
  <c r="J1031" i="2"/>
  <c r="C1031" i="2"/>
  <c r="N1030" i="2"/>
  <c r="L1030" i="2"/>
  <c r="M1030" i="2" s="1"/>
  <c r="K1030" i="2"/>
  <c r="J1030" i="2"/>
  <c r="C1030" i="2"/>
  <c r="N1029" i="2"/>
  <c r="L1029" i="2"/>
  <c r="M1029" i="2" s="1"/>
  <c r="K1029" i="2"/>
  <c r="J1029" i="2"/>
  <c r="C1029" i="2"/>
  <c r="N1028" i="2"/>
  <c r="L1028" i="2"/>
  <c r="M1028" i="2" s="1"/>
  <c r="K1028" i="2"/>
  <c r="J1028" i="2"/>
  <c r="C1028" i="2"/>
  <c r="N1027" i="2"/>
  <c r="L1027" i="2"/>
  <c r="M1027" i="2" s="1"/>
  <c r="K1027" i="2"/>
  <c r="J1027" i="2"/>
  <c r="C1027" i="2"/>
  <c r="N1026" i="2"/>
  <c r="L1026" i="2"/>
  <c r="M1026" i="2" s="1"/>
  <c r="K1026" i="2"/>
  <c r="J1026" i="2"/>
  <c r="C1026" i="2"/>
  <c r="N1025" i="2"/>
  <c r="O1025" i="2" s="1"/>
  <c r="L1025" i="2"/>
  <c r="M1025" i="2" s="1"/>
  <c r="K1025" i="2"/>
  <c r="J1025" i="2"/>
  <c r="C1025" i="2"/>
  <c r="N1024" i="2"/>
  <c r="L1024" i="2"/>
  <c r="M1024" i="2" s="1"/>
  <c r="K1024" i="2"/>
  <c r="J1024" i="2"/>
  <c r="C1024" i="2"/>
  <c r="N1023" i="2"/>
  <c r="M1023" i="2"/>
  <c r="L1023" i="2"/>
  <c r="K1023" i="2"/>
  <c r="J1023" i="2"/>
  <c r="C1023" i="2"/>
  <c r="N1022" i="2"/>
  <c r="O1022" i="2" s="1"/>
  <c r="L1022" i="2"/>
  <c r="M1022" i="2" s="1"/>
  <c r="K1022" i="2"/>
  <c r="J1022" i="2"/>
  <c r="C1022" i="2"/>
  <c r="N1021" i="2"/>
  <c r="L1021" i="2"/>
  <c r="M1021" i="2" s="1"/>
  <c r="K1021" i="2"/>
  <c r="J1021" i="2"/>
  <c r="C1021" i="2"/>
  <c r="N1020" i="2"/>
  <c r="L1020" i="2"/>
  <c r="M1020" i="2" s="1"/>
  <c r="K1020" i="2"/>
  <c r="J1020" i="2"/>
  <c r="C1020" i="2"/>
  <c r="N1019" i="2"/>
  <c r="L1019" i="2"/>
  <c r="M1019" i="2" s="1"/>
  <c r="K1019" i="2"/>
  <c r="J1019" i="2"/>
  <c r="C1019" i="2"/>
  <c r="N1018" i="2"/>
  <c r="L1018" i="2"/>
  <c r="M1018" i="2" s="1"/>
  <c r="K1018" i="2"/>
  <c r="J1018" i="2"/>
  <c r="C1018" i="2"/>
  <c r="N1017" i="2"/>
  <c r="M1017" i="2"/>
  <c r="L1017" i="2"/>
  <c r="K1017" i="2"/>
  <c r="J1017" i="2"/>
  <c r="C1017" i="2"/>
  <c r="N1016" i="2"/>
  <c r="O1016" i="2" s="1"/>
  <c r="L1016" i="2"/>
  <c r="M1016" i="2" s="1"/>
  <c r="K1016" i="2"/>
  <c r="J1016" i="2"/>
  <c r="C1016" i="2"/>
  <c r="N1015" i="2"/>
  <c r="L1015" i="2"/>
  <c r="M1015" i="2" s="1"/>
  <c r="K1015" i="2"/>
  <c r="J1015" i="2"/>
  <c r="C1015" i="2"/>
  <c r="N1014" i="2"/>
  <c r="L1014" i="2"/>
  <c r="M1014" i="2" s="1"/>
  <c r="K1014" i="2"/>
  <c r="J1014" i="2"/>
  <c r="C1014" i="2"/>
  <c r="N1013" i="2"/>
  <c r="O1013" i="2" s="1"/>
  <c r="L1013" i="2"/>
  <c r="M1013" i="2" s="1"/>
  <c r="K1013" i="2"/>
  <c r="J1013" i="2"/>
  <c r="C1013" i="2"/>
  <c r="N1012" i="2"/>
  <c r="L1012" i="2"/>
  <c r="M1012" i="2" s="1"/>
  <c r="K1012" i="2"/>
  <c r="J1012" i="2"/>
  <c r="C1012" i="2"/>
  <c r="N1011" i="2"/>
  <c r="L1011" i="2"/>
  <c r="M1011" i="2" s="1"/>
  <c r="K1011" i="2"/>
  <c r="J1011" i="2"/>
  <c r="C1011" i="2"/>
  <c r="N1010" i="2"/>
  <c r="L1010" i="2"/>
  <c r="M1010" i="2" s="1"/>
  <c r="K1010" i="2"/>
  <c r="J1010" i="2"/>
  <c r="C1010" i="2"/>
  <c r="N1009" i="2"/>
  <c r="L1009" i="2"/>
  <c r="M1009" i="2" s="1"/>
  <c r="K1009" i="2"/>
  <c r="J1009" i="2"/>
  <c r="C1009" i="2"/>
  <c r="N1008" i="2"/>
  <c r="M1008" i="2"/>
  <c r="L1008" i="2"/>
  <c r="K1008" i="2"/>
  <c r="J1008" i="2"/>
  <c r="C1008" i="2"/>
  <c r="N1007" i="2"/>
  <c r="O1007" i="2" s="1"/>
  <c r="M1007" i="2"/>
  <c r="L1007" i="2"/>
  <c r="K1007" i="2"/>
  <c r="J1007" i="2"/>
  <c r="C1007" i="2"/>
  <c r="N1006" i="2"/>
  <c r="O1006" i="2" s="1"/>
  <c r="L1006" i="2"/>
  <c r="M1006" i="2" s="1"/>
  <c r="K1006" i="2"/>
  <c r="J1006" i="2"/>
  <c r="C1006" i="2"/>
  <c r="N1005" i="2"/>
  <c r="L1005" i="2"/>
  <c r="M1005" i="2" s="1"/>
  <c r="K1005" i="2"/>
  <c r="J1005" i="2"/>
  <c r="C1005" i="2"/>
  <c r="N1004" i="2"/>
  <c r="L1004" i="2"/>
  <c r="M1004" i="2" s="1"/>
  <c r="K1004" i="2"/>
  <c r="J1004" i="2"/>
  <c r="C1004" i="2"/>
  <c r="N1003" i="2"/>
  <c r="L1003" i="2"/>
  <c r="M1003" i="2" s="1"/>
  <c r="K1003" i="2"/>
  <c r="J1003" i="2"/>
  <c r="C1003" i="2"/>
  <c r="N1002" i="2"/>
  <c r="L1002" i="2"/>
  <c r="M1002" i="2" s="1"/>
  <c r="K1002" i="2"/>
  <c r="J1002" i="2"/>
  <c r="C1002" i="2"/>
  <c r="N1001" i="2"/>
  <c r="M1001" i="2"/>
  <c r="L1001" i="2"/>
  <c r="K1001" i="2"/>
  <c r="J1001" i="2"/>
  <c r="C1001" i="2"/>
  <c r="N1000" i="2"/>
  <c r="M1000" i="2"/>
  <c r="L1000" i="2"/>
  <c r="K1000" i="2"/>
  <c r="J1000" i="2"/>
  <c r="C1000" i="2"/>
  <c r="N999" i="2"/>
  <c r="O999" i="2" s="1"/>
  <c r="L999" i="2"/>
  <c r="M999" i="2" s="1"/>
  <c r="K999" i="2"/>
  <c r="J999" i="2"/>
  <c r="C999" i="2"/>
  <c r="N998" i="2"/>
  <c r="L998" i="2"/>
  <c r="M998" i="2" s="1"/>
  <c r="K998" i="2"/>
  <c r="J998" i="2"/>
  <c r="C998" i="2"/>
  <c r="N997" i="2"/>
  <c r="O997" i="2" s="1"/>
  <c r="M997" i="2"/>
  <c r="L997" i="2"/>
  <c r="K997" i="2"/>
  <c r="J997" i="2"/>
  <c r="C997" i="2"/>
  <c r="N996" i="2"/>
  <c r="O996" i="2" s="1"/>
  <c r="L996" i="2"/>
  <c r="M996" i="2" s="1"/>
  <c r="K996" i="2"/>
  <c r="J996" i="2"/>
  <c r="C996" i="2"/>
  <c r="N995" i="2"/>
  <c r="L995" i="2"/>
  <c r="M995" i="2" s="1"/>
  <c r="K995" i="2"/>
  <c r="J995" i="2"/>
  <c r="C995" i="2"/>
  <c r="N994" i="2"/>
  <c r="L994" i="2"/>
  <c r="M994" i="2" s="1"/>
  <c r="K994" i="2"/>
  <c r="J994" i="2"/>
  <c r="C994" i="2"/>
  <c r="N993" i="2"/>
  <c r="L993" i="2"/>
  <c r="M993" i="2" s="1"/>
  <c r="K993" i="2"/>
  <c r="J993" i="2"/>
  <c r="C993" i="2"/>
  <c r="N992" i="2"/>
  <c r="L992" i="2"/>
  <c r="M992" i="2" s="1"/>
  <c r="K992" i="2"/>
  <c r="J992" i="2"/>
  <c r="C992" i="2"/>
  <c r="N991" i="2"/>
  <c r="L991" i="2"/>
  <c r="M991" i="2" s="1"/>
  <c r="K991" i="2"/>
  <c r="J991" i="2"/>
  <c r="C991" i="2"/>
  <c r="N990" i="2"/>
  <c r="O990" i="2" s="1"/>
  <c r="L990" i="2"/>
  <c r="M990" i="2" s="1"/>
  <c r="K990" i="2"/>
  <c r="J990" i="2"/>
  <c r="C990" i="2"/>
  <c r="N989" i="2"/>
  <c r="L989" i="2"/>
  <c r="M989" i="2" s="1"/>
  <c r="K989" i="2"/>
  <c r="J989" i="2"/>
  <c r="C989" i="2"/>
  <c r="N988" i="2"/>
  <c r="L988" i="2"/>
  <c r="M988" i="2" s="1"/>
  <c r="K988" i="2"/>
  <c r="J988" i="2"/>
  <c r="C988" i="2"/>
  <c r="N987" i="2"/>
  <c r="L987" i="2"/>
  <c r="M987" i="2" s="1"/>
  <c r="K987" i="2"/>
  <c r="J987" i="2"/>
  <c r="C987" i="2"/>
  <c r="N986" i="2"/>
  <c r="L986" i="2"/>
  <c r="M986" i="2" s="1"/>
  <c r="K986" i="2"/>
  <c r="J986" i="2"/>
  <c r="C986" i="2"/>
  <c r="N985" i="2"/>
  <c r="L985" i="2"/>
  <c r="M985" i="2" s="1"/>
  <c r="K985" i="2"/>
  <c r="J985" i="2"/>
  <c r="C985" i="2"/>
  <c r="N984" i="2"/>
  <c r="L984" i="2"/>
  <c r="M984" i="2" s="1"/>
  <c r="K984" i="2"/>
  <c r="J984" i="2"/>
  <c r="C984" i="2"/>
  <c r="N983" i="2"/>
  <c r="L983" i="2"/>
  <c r="M983" i="2" s="1"/>
  <c r="K983" i="2"/>
  <c r="J983" i="2"/>
  <c r="C983" i="2"/>
  <c r="N982" i="2"/>
  <c r="L982" i="2"/>
  <c r="M982" i="2" s="1"/>
  <c r="K982" i="2"/>
  <c r="J982" i="2"/>
  <c r="C982" i="2"/>
  <c r="N981" i="2"/>
  <c r="L981" i="2"/>
  <c r="M981" i="2" s="1"/>
  <c r="K981" i="2"/>
  <c r="J981" i="2"/>
  <c r="C981" i="2"/>
  <c r="N980" i="2"/>
  <c r="L980" i="2"/>
  <c r="M980" i="2" s="1"/>
  <c r="K980" i="2"/>
  <c r="J980" i="2"/>
  <c r="C980" i="2"/>
  <c r="N979" i="2"/>
  <c r="L979" i="2"/>
  <c r="M979" i="2" s="1"/>
  <c r="K979" i="2"/>
  <c r="J979" i="2"/>
  <c r="C979" i="2"/>
  <c r="N978" i="2"/>
  <c r="L978" i="2"/>
  <c r="M978" i="2" s="1"/>
  <c r="K978" i="2"/>
  <c r="J978" i="2"/>
  <c r="C978" i="2"/>
  <c r="N977" i="2"/>
  <c r="M977" i="2"/>
  <c r="L977" i="2"/>
  <c r="K977" i="2"/>
  <c r="J977" i="2"/>
  <c r="C977" i="2"/>
  <c r="N976" i="2"/>
  <c r="M976" i="2"/>
  <c r="L976" i="2"/>
  <c r="K976" i="2"/>
  <c r="J976" i="2"/>
  <c r="C976" i="2"/>
  <c r="N975" i="2"/>
  <c r="M975" i="2"/>
  <c r="L975" i="2"/>
  <c r="K975" i="2"/>
  <c r="J975" i="2"/>
  <c r="C975" i="2"/>
  <c r="N974" i="2"/>
  <c r="O974" i="2" s="1"/>
  <c r="L974" i="2"/>
  <c r="M974" i="2" s="1"/>
  <c r="K974" i="2"/>
  <c r="J974" i="2"/>
  <c r="C974" i="2"/>
  <c r="N973" i="2"/>
  <c r="M973" i="2"/>
  <c r="L973" i="2"/>
  <c r="K973" i="2"/>
  <c r="J973" i="2"/>
  <c r="C973" i="2"/>
  <c r="N972" i="2"/>
  <c r="L972" i="2"/>
  <c r="M972" i="2" s="1"/>
  <c r="K972" i="2"/>
  <c r="J972" i="2"/>
  <c r="C972" i="2"/>
  <c r="N971" i="2"/>
  <c r="O971" i="2" s="1"/>
  <c r="L971" i="2"/>
  <c r="M971" i="2" s="1"/>
  <c r="K971" i="2"/>
  <c r="J971" i="2"/>
  <c r="C971" i="2"/>
  <c r="N970" i="2"/>
  <c r="M970" i="2"/>
  <c r="L970" i="2"/>
  <c r="K970" i="2"/>
  <c r="J970" i="2"/>
  <c r="C970" i="2"/>
  <c r="N969" i="2"/>
  <c r="M969" i="2"/>
  <c r="L969" i="2"/>
  <c r="K969" i="2"/>
  <c r="J969" i="2"/>
  <c r="C969" i="2"/>
  <c r="N968" i="2"/>
  <c r="M968" i="2"/>
  <c r="L968" i="2"/>
  <c r="K968" i="2"/>
  <c r="J968" i="2"/>
  <c r="C968" i="2"/>
  <c r="N967" i="2"/>
  <c r="L967" i="2"/>
  <c r="M967" i="2" s="1"/>
  <c r="K967" i="2"/>
  <c r="J967" i="2"/>
  <c r="C967" i="2"/>
  <c r="N966" i="2"/>
  <c r="L966" i="2"/>
  <c r="M966" i="2" s="1"/>
  <c r="K966" i="2"/>
  <c r="J966" i="2"/>
  <c r="C966" i="2"/>
  <c r="N965" i="2"/>
  <c r="O965" i="2" s="1"/>
  <c r="M965" i="2"/>
  <c r="L965" i="2"/>
  <c r="K965" i="2"/>
  <c r="J965" i="2"/>
  <c r="C965" i="2"/>
  <c r="N964" i="2"/>
  <c r="L964" i="2"/>
  <c r="M964" i="2" s="1"/>
  <c r="K964" i="2"/>
  <c r="J964" i="2"/>
  <c r="C964" i="2"/>
  <c r="N963" i="2"/>
  <c r="L963" i="2"/>
  <c r="M963" i="2" s="1"/>
  <c r="K963" i="2"/>
  <c r="J963" i="2"/>
  <c r="C963" i="2"/>
  <c r="N962" i="2"/>
  <c r="M962" i="2"/>
  <c r="L962" i="2"/>
  <c r="K962" i="2"/>
  <c r="J962" i="2"/>
  <c r="C962" i="2"/>
  <c r="N961" i="2"/>
  <c r="M961" i="2"/>
  <c r="L961" i="2"/>
  <c r="K961" i="2"/>
  <c r="J961" i="2"/>
  <c r="C961" i="2"/>
  <c r="N960" i="2"/>
  <c r="L960" i="2"/>
  <c r="M960" i="2" s="1"/>
  <c r="K960" i="2"/>
  <c r="J960" i="2"/>
  <c r="C960" i="2"/>
  <c r="N959" i="2"/>
  <c r="L959" i="2"/>
  <c r="M959" i="2" s="1"/>
  <c r="K959" i="2"/>
  <c r="J959" i="2"/>
  <c r="C959" i="2"/>
  <c r="N958" i="2"/>
  <c r="O958" i="2" s="1"/>
  <c r="M958" i="2"/>
  <c r="L958" i="2"/>
  <c r="K958" i="2"/>
  <c r="J958" i="2"/>
  <c r="C958" i="2"/>
  <c r="N957" i="2"/>
  <c r="L957" i="2"/>
  <c r="M957" i="2" s="1"/>
  <c r="K957" i="2"/>
  <c r="J957" i="2"/>
  <c r="C957" i="2"/>
  <c r="N956" i="2"/>
  <c r="L956" i="2"/>
  <c r="M956" i="2" s="1"/>
  <c r="K956" i="2"/>
  <c r="J956" i="2"/>
  <c r="C956" i="2"/>
  <c r="N955" i="2"/>
  <c r="O955" i="2" s="1"/>
  <c r="L955" i="2"/>
  <c r="M955" i="2" s="1"/>
  <c r="K955" i="2"/>
  <c r="J955" i="2"/>
  <c r="C955" i="2"/>
  <c r="N954" i="2"/>
  <c r="O954" i="2" s="1"/>
  <c r="L954" i="2"/>
  <c r="M954" i="2" s="1"/>
  <c r="K954" i="2"/>
  <c r="J954" i="2"/>
  <c r="C954" i="2"/>
  <c r="N953" i="2"/>
  <c r="L953" i="2"/>
  <c r="M953" i="2" s="1"/>
  <c r="K953" i="2"/>
  <c r="J953" i="2"/>
  <c r="C953" i="2"/>
  <c r="N952" i="2"/>
  <c r="L952" i="2"/>
  <c r="M952" i="2" s="1"/>
  <c r="K952" i="2"/>
  <c r="J952" i="2"/>
  <c r="C952" i="2"/>
  <c r="N951" i="2"/>
  <c r="L951" i="2"/>
  <c r="M951" i="2" s="1"/>
  <c r="K951" i="2"/>
  <c r="J951" i="2"/>
  <c r="C951" i="2"/>
  <c r="N950" i="2"/>
  <c r="L950" i="2"/>
  <c r="M950" i="2" s="1"/>
  <c r="K950" i="2"/>
  <c r="J950" i="2"/>
  <c r="C950" i="2"/>
  <c r="N949" i="2"/>
  <c r="L949" i="2"/>
  <c r="M949" i="2" s="1"/>
  <c r="K949" i="2"/>
  <c r="J949" i="2"/>
  <c r="C949" i="2"/>
  <c r="N948" i="2"/>
  <c r="L948" i="2"/>
  <c r="M948" i="2" s="1"/>
  <c r="K948" i="2"/>
  <c r="J948" i="2"/>
  <c r="C948" i="2"/>
  <c r="Y947" i="2" a="1"/>
  <c r="Y947" i="2" s="1"/>
  <c r="N947" i="2"/>
  <c r="L947" i="2"/>
  <c r="M947" i="2" s="1"/>
  <c r="K947" i="2"/>
  <c r="J947" i="2"/>
  <c r="C947" i="2"/>
  <c r="Y946" i="2" a="1"/>
  <c r="Y946" i="2" s="1"/>
  <c r="X946" i="2" a="1"/>
  <c r="X946" i="2" s="1"/>
  <c r="N946" i="2"/>
  <c r="L946" i="2"/>
  <c r="M946" i="2" s="1"/>
  <c r="K946" i="2"/>
  <c r="J946" i="2"/>
  <c r="C946" i="2"/>
  <c r="N945" i="2"/>
  <c r="M945" i="2"/>
  <c r="L945" i="2"/>
  <c r="K945" i="2"/>
  <c r="J945" i="2"/>
  <c r="C945" i="2"/>
  <c r="N944" i="2"/>
  <c r="M944" i="2"/>
  <c r="L944" i="2"/>
  <c r="K944" i="2"/>
  <c r="J944" i="2"/>
  <c r="C944" i="2"/>
  <c r="N943" i="2"/>
  <c r="M943" i="2"/>
  <c r="L943" i="2"/>
  <c r="K943" i="2"/>
  <c r="J943" i="2"/>
  <c r="C943" i="2"/>
  <c r="N942" i="2"/>
  <c r="O942" i="2" s="1"/>
  <c r="L942" i="2"/>
  <c r="M942" i="2" s="1"/>
  <c r="K942" i="2"/>
  <c r="J942" i="2"/>
  <c r="C942" i="2"/>
  <c r="N941" i="2"/>
  <c r="M941" i="2"/>
  <c r="L941" i="2"/>
  <c r="K941" i="2"/>
  <c r="J941" i="2"/>
  <c r="C941" i="2"/>
  <c r="N940" i="2"/>
  <c r="L940" i="2"/>
  <c r="M940" i="2" s="1"/>
  <c r="K940" i="2"/>
  <c r="J940" i="2"/>
  <c r="C940" i="2"/>
  <c r="N939" i="2"/>
  <c r="L939" i="2"/>
  <c r="M939" i="2" s="1"/>
  <c r="K939" i="2"/>
  <c r="J939" i="2"/>
  <c r="C939" i="2"/>
  <c r="N938" i="2"/>
  <c r="M938" i="2"/>
  <c r="L938" i="2"/>
  <c r="K938" i="2"/>
  <c r="J938" i="2"/>
  <c r="C938" i="2"/>
  <c r="N937" i="2"/>
  <c r="M937" i="2"/>
  <c r="L937" i="2"/>
  <c r="K937" i="2"/>
  <c r="J937" i="2"/>
  <c r="C937" i="2"/>
  <c r="N936" i="2"/>
  <c r="M936" i="2"/>
  <c r="L936" i="2"/>
  <c r="K936" i="2"/>
  <c r="J936" i="2"/>
  <c r="C936" i="2"/>
  <c r="N935" i="2"/>
  <c r="L935" i="2"/>
  <c r="M935" i="2" s="1"/>
  <c r="K935" i="2"/>
  <c r="J935" i="2"/>
  <c r="C935" i="2"/>
  <c r="N934" i="2"/>
  <c r="L934" i="2"/>
  <c r="M934" i="2" s="1"/>
  <c r="K934" i="2"/>
  <c r="J934" i="2"/>
  <c r="C934" i="2"/>
  <c r="N933" i="2"/>
  <c r="M933" i="2"/>
  <c r="L933" i="2"/>
  <c r="K933" i="2"/>
  <c r="J933" i="2"/>
  <c r="C933" i="2"/>
  <c r="N932" i="2"/>
  <c r="L932" i="2"/>
  <c r="M932" i="2" s="1"/>
  <c r="K932" i="2"/>
  <c r="J932" i="2"/>
  <c r="C932" i="2"/>
  <c r="N931" i="2"/>
  <c r="L931" i="2"/>
  <c r="M931" i="2" s="1"/>
  <c r="K931" i="2"/>
  <c r="J931" i="2"/>
  <c r="C931" i="2"/>
  <c r="N930" i="2"/>
  <c r="O930" i="2" s="1"/>
  <c r="L930" i="2"/>
  <c r="M930" i="2" s="1"/>
  <c r="K930" i="2"/>
  <c r="J930" i="2"/>
  <c r="C930" i="2"/>
  <c r="N929" i="2"/>
  <c r="L929" i="2"/>
  <c r="M929" i="2" s="1"/>
  <c r="K929" i="2"/>
  <c r="J929" i="2"/>
  <c r="C929" i="2"/>
  <c r="N928" i="2"/>
  <c r="O928" i="2" s="1"/>
  <c r="M928" i="2"/>
  <c r="L928" i="2"/>
  <c r="K928" i="2"/>
  <c r="J928" i="2"/>
  <c r="C928" i="2"/>
  <c r="N927" i="2"/>
  <c r="L927" i="2"/>
  <c r="M927" i="2" s="1"/>
  <c r="K927" i="2"/>
  <c r="J927" i="2"/>
  <c r="C927" i="2"/>
  <c r="N926" i="2"/>
  <c r="O926" i="2" s="1"/>
  <c r="L926" i="2"/>
  <c r="M926" i="2" s="1"/>
  <c r="K926" i="2"/>
  <c r="J926" i="2"/>
  <c r="C926" i="2"/>
  <c r="N925" i="2"/>
  <c r="M925" i="2"/>
  <c r="L925" i="2"/>
  <c r="K925" i="2"/>
  <c r="J925" i="2"/>
  <c r="C925" i="2"/>
  <c r="N924" i="2"/>
  <c r="L924" i="2"/>
  <c r="M924" i="2" s="1"/>
  <c r="K924" i="2"/>
  <c r="J924" i="2"/>
  <c r="C924" i="2"/>
  <c r="N923" i="2"/>
  <c r="L923" i="2"/>
  <c r="M923" i="2" s="1"/>
  <c r="K923" i="2"/>
  <c r="J923" i="2"/>
  <c r="C923" i="2"/>
  <c r="N922" i="2"/>
  <c r="O922" i="2" s="1"/>
  <c r="M922" i="2"/>
  <c r="L922" i="2"/>
  <c r="K922" i="2"/>
  <c r="J922" i="2"/>
  <c r="C922" i="2"/>
  <c r="N921" i="2"/>
  <c r="O921" i="2" s="1"/>
  <c r="L921" i="2"/>
  <c r="M921" i="2" s="1"/>
  <c r="K921" i="2"/>
  <c r="J921" i="2"/>
  <c r="C921" i="2"/>
  <c r="N920" i="2"/>
  <c r="L920" i="2"/>
  <c r="M920" i="2" s="1"/>
  <c r="K920" i="2"/>
  <c r="J920" i="2"/>
  <c r="C920" i="2"/>
  <c r="N919" i="2"/>
  <c r="L919" i="2"/>
  <c r="M919" i="2" s="1"/>
  <c r="K919" i="2"/>
  <c r="J919" i="2"/>
  <c r="C919" i="2"/>
  <c r="N918" i="2"/>
  <c r="L918" i="2"/>
  <c r="M918" i="2" s="1"/>
  <c r="K918" i="2"/>
  <c r="J918" i="2"/>
  <c r="C918" i="2"/>
  <c r="N917" i="2"/>
  <c r="L917" i="2"/>
  <c r="M917" i="2" s="1"/>
  <c r="K917" i="2"/>
  <c r="J917" i="2"/>
  <c r="C917" i="2"/>
  <c r="N916" i="2"/>
  <c r="L916" i="2"/>
  <c r="M916" i="2" s="1"/>
  <c r="K916" i="2"/>
  <c r="J916" i="2"/>
  <c r="C916" i="2"/>
  <c r="N915" i="2"/>
  <c r="L915" i="2"/>
  <c r="M915" i="2" s="1"/>
  <c r="K915" i="2"/>
  <c r="J915" i="2"/>
  <c r="C915" i="2"/>
  <c r="N914" i="2"/>
  <c r="L914" i="2"/>
  <c r="M914" i="2" s="1"/>
  <c r="K914" i="2"/>
  <c r="J914" i="2"/>
  <c r="C914" i="2"/>
  <c r="N913" i="2"/>
  <c r="M913" i="2"/>
  <c r="L913" i="2"/>
  <c r="K913" i="2"/>
  <c r="J913" i="2"/>
  <c r="C913" i="2"/>
  <c r="N912" i="2"/>
  <c r="O912" i="2" s="1"/>
  <c r="M912" i="2"/>
  <c r="L912" i="2"/>
  <c r="K912" i="2"/>
  <c r="J912" i="2"/>
  <c r="C912" i="2"/>
  <c r="N911" i="2"/>
  <c r="L911" i="2"/>
  <c r="M911" i="2" s="1"/>
  <c r="K911" i="2"/>
  <c r="J911" i="2"/>
  <c r="C911" i="2"/>
  <c r="N910" i="2"/>
  <c r="O910" i="2" s="1"/>
  <c r="L910" i="2"/>
  <c r="M910" i="2" s="1"/>
  <c r="K910" i="2"/>
  <c r="J910" i="2"/>
  <c r="C910" i="2"/>
  <c r="N909" i="2"/>
  <c r="M909" i="2"/>
  <c r="L909" i="2"/>
  <c r="K909" i="2"/>
  <c r="J909" i="2"/>
  <c r="C909" i="2"/>
  <c r="N908" i="2"/>
  <c r="L908" i="2"/>
  <c r="M908" i="2" s="1"/>
  <c r="K908" i="2"/>
  <c r="J908" i="2"/>
  <c r="C908" i="2"/>
  <c r="N907" i="2"/>
  <c r="L907" i="2"/>
  <c r="M907" i="2" s="1"/>
  <c r="K907" i="2"/>
  <c r="J907" i="2"/>
  <c r="C907" i="2"/>
  <c r="N906" i="2"/>
  <c r="L906" i="2"/>
  <c r="M906" i="2" s="1"/>
  <c r="K906" i="2"/>
  <c r="J906" i="2"/>
  <c r="C906" i="2"/>
  <c r="N905" i="2"/>
  <c r="O905" i="2" s="1"/>
  <c r="L905" i="2"/>
  <c r="M905" i="2" s="1"/>
  <c r="K905" i="2"/>
  <c r="J905" i="2"/>
  <c r="C905" i="2"/>
  <c r="N904" i="2"/>
  <c r="L904" i="2"/>
  <c r="M904" i="2" s="1"/>
  <c r="K904" i="2"/>
  <c r="J904" i="2"/>
  <c r="C904" i="2"/>
  <c r="N903" i="2"/>
  <c r="L903" i="2"/>
  <c r="M903" i="2" s="1"/>
  <c r="K903" i="2"/>
  <c r="J903" i="2"/>
  <c r="C903" i="2"/>
  <c r="N902" i="2"/>
  <c r="L902" i="2"/>
  <c r="M902" i="2" s="1"/>
  <c r="K902" i="2"/>
  <c r="J902" i="2"/>
  <c r="C902" i="2"/>
  <c r="N901" i="2"/>
  <c r="L901" i="2"/>
  <c r="M901" i="2" s="1"/>
  <c r="K901" i="2"/>
  <c r="J901" i="2"/>
  <c r="C901" i="2"/>
  <c r="N900" i="2"/>
  <c r="M900" i="2"/>
  <c r="L900" i="2"/>
  <c r="K900" i="2"/>
  <c r="J900" i="2"/>
  <c r="C900" i="2"/>
  <c r="N899" i="2"/>
  <c r="L899" i="2"/>
  <c r="M899" i="2" s="1"/>
  <c r="K899" i="2"/>
  <c r="J899" i="2"/>
  <c r="C899" i="2"/>
  <c r="N898" i="2"/>
  <c r="L898" i="2"/>
  <c r="M898" i="2" s="1"/>
  <c r="K898" i="2"/>
  <c r="J898" i="2"/>
  <c r="C898" i="2"/>
  <c r="N897" i="2"/>
  <c r="M897" i="2"/>
  <c r="L897" i="2"/>
  <c r="K897" i="2"/>
  <c r="J897" i="2"/>
  <c r="C897" i="2"/>
  <c r="N896" i="2"/>
  <c r="L896" i="2"/>
  <c r="M896" i="2" s="1"/>
  <c r="K896" i="2"/>
  <c r="J896" i="2"/>
  <c r="C896" i="2"/>
  <c r="N895" i="2"/>
  <c r="L895" i="2"/>
  <c r="M895" i="2" s="1"/>
  <c r="K895" i="2"/>
  <c r="J895" i="2"/>
  <c r="C895" i="2"/>
  <c r="N894" i="2"/>
  <c r="L894" i="2"/>
  <c r="M894" i="2" s="1"/>
  <c r="K894" i="2"/>
  <c r="J894" i="2"/>
  <c r="C894" i="2"/>
  <c r="N893" i="2"/>
  <c r="L893" i="2"/>
  <c r="M893" i="2" s="1"/>
  <c r="K893" i="2"/>
  <c r="J893" i="2"/>
  <c r="C893" i="2"/>
  <c r="N892" i="2"/>
  <c r="L892" i="2"/>
  <c r="M892" i="2" s="1"/>
  <c r="K892" i="2"/>
  <c r="J892" i="2"/>
  <c r="C892" i="2"/>
  <c r="N891" i="2"/>
  <c r="L891" i="2"/>
  <c r="M891" i="2" s="1"/>
  <c r="K891" i="2"/>
  <c r="J891" i="2"/>
  <c r="C891" i="2"/>
  <c r="N890" i="2"/>
  <c r="L890" i="2"/>
  <c r="M890" i="2" s="1"/>
  <c r="K890" i="2"/>
  <c r="J890" i="2"/>
  <c r="C890" i="2"/>
  <c r="N889" i="2"/>
  <c r="M889" i="2"/>
  <c r="L889" i="2"/>
  <c r="K889" i="2"/>
  <c r="J889" i="2"/>
  <c r="C889" i="2"/>
  <c r="N888" i="2"/>
  <c r="M888" i="2"/>
  <c r="L888" i="2"/>
  <c r="K888" i="2"/>
  <c r="J888" i="2"/>
  <c r="C888" i="2"/>
  <c r="N887" i="2"/>
  <c r="O887" i="2" s="1"/>
  <c r="L887" i="2"/>
  <c r="M887" i="2" s="1"/>
  <c r="K887" i="2"/>
  <c r="J887" i="2"/>
  <c r="C887" i="2"/>
  <c r="N886" i="2"/>
  <c r="O886" i="2" s="1"/>
  <c r="L886" i="2"/>
  <c r="M886" i="2" s="1"/>
  <c r="K886" i="2"/>
  <c r="J886" i="2"/>
  <c r="C886" i="2"/>
  <c r="N885" i="2"/>
  <c r="O885" i="2" s="1"/>
  <c r="L885" i="2"/>
  <c r="M885" i="2" s="1"/>
  <c r="K885" i="2"/>
  <c r="J885" i="2"/>
  <c r="C885" i="2"/>
  <c r="N884" i="2"/>
  <c r="O884" i="2" s="1"/>
  <c r="L884" i="2"/>
  <c r="M884" i="2" s="1"/>
  <c r="K884" i="2"/>
  <c r="J884" i="2"/>
  <c r="C884" i="2"/>
  <c r="N883" i="2"/>
  <c r="L883" i="2"/>
  <c r="M883" i="2" s="1"/>
  <c r="K883" i="2"/>
  <c r="J883" i="2"/>
  <c r="C883" i="2"/>
  <c r="N882" i="2"/>
  <c r="O882" i="2" s="1"/>
  <c r="M882" i="2"/>
  <c r="L882" i="2"/>
  <c r="K882" i="2"/>
  <c r="J882" i="2"/>
  <c r="C882" i="2"/>
  <c r="N881" i="2"/>
  <c r="O881" i="2" s="1"/>
  <c r="M881" i="2"/>
  <c r="L881" i="2"/>
  <c r="K881" i="2"/>
  <c r="J881" i="2"/>
  <c r="C881" i="2"/>
  <c r="N880" i="2"/>
  <c r="L880" i="2"/>
  <c r="M880" i="2" s="1"/>
  <c r="K880" i="2"/>
  <c r="J880" i="2"/>
  <c r="C880" i="2"/>
  <c r="N879" i="2"/>
  <c r="L879" i="2"/>
  <c r="M879" i="2" s="1"/>
  <c r="K879" i="2"/>
  <c r="J879" i="2"/>
  <c r="C879" i="2"/>
  <c r="N878" i="2"/>
  <c r="O878" i="2" s="1"/>
  <c r="L878" i="2"/>
  <c r="M878" i="2" s="1"/>
  <c r="K878" i="2"/>
  <c r="J878" i="2"/>
  <c r="C878" i="2"/>
  <c r="N877" i="2"/>
  <c r="O877" i="2" s="1"/>
  <c r="L877" i="2"/>
  <c r="M877" i="2" s="1"/>
  <c r="K877" i="2"/>
  <c r="J877" i="2"/>
  <c r="C877" i="2"/>
  <c r="N876" i="2"/>
  <c r="L876" i="2"/>
  <c r="M876" i="2" s="1"/>
  <c r="K876" i="2"/>
  <c r="J876" i="2"/>
  <c r="C876" i="2"/>
  <c r="N875" i="2"/>
  <c r="L875" i="2"/>
  <c r="M875" i="2" s="1"/>
  <c r="K875" i="2"/>
  <c r="J875" i="2"/>
  <c r="C875" i="2"/>
  <c r="N874" i="2"/>
  <c r="O874" i="2" s="1"/>
  <c r="M874" i="2"/>
  <c r="L874" i="2"/>
  <c r="K874" i="2"/>
  <c r="J874" i="2"/>
  <c r="C874" i="2"/>
  <c r="N873" i="2"/>
  <c r="L873" i="2"/>
  <c r="M873" i="2" s="1"/>
  <c r="K873" i="2"/>
  <c r="J873" i="2"/>
  <c r="C873" i="2"/>
  <c r="N872" i="2"/>
  <c r="L872" i="2"/>
  <c r="M872" i="2" s="1"/>
  <c r="K872" i="2"/>
  <c r="J872" i="2"/>
  <c r="C872" i="2"/>
  <c r="N871" i="2"/>
  <c r="L871" i="2"/>
  <c r="M871" i="2" s="1"/>
  <c r="K871" i="2"/>
  <c r="J871" i="2"/>
  <c r="C871" i="2"/>
  <c r="N870" i="2"/>
  <c r="L870" i="2"/>
  <c r="M870" i="2" s="1"/>
  <c r="K870" i="2"/>
  <c r="J870" i="2"/>
  <c r="C870" i="2"/>
  <c r="N869" i="2"/>
  <c r="L869" i="2"/>
  <c r="M869" i="2" s="1"/>
  <c r="K869" i="2"/>
  <c r="J869" i="2"/>
  <c r="C869" i="2"/>
  <c r="N868" i="2"/>
  <c r="M868" i="2"/>
  <c r="L868" i="2"/>
  <c r="K868" i="2"/>
  <c r="J868" i="2"/>
  <c r="C868" i="2"/>
  <c r="N867" i="2"/>
  <c r="O867" i="2" s="1"/>
  <c r="L867" i="2"/>
  <c r="M867" i="2" s="1"/>
  <c r="K867" i="2"/>
  <c r="J867" i="2"/>
  <c r="C867" i="2"/>
  <c r="N866" i="2"/>
  <c r="L866" i="2"/>
  <c r="M866" i="2" s="1"/>
  <c r="K866" i="2"/>
  <c r="J866" i="2"/>
  <c r="C866" i="2"/>
  <c r="N865" i="2"/>
  <c r="L865" i="2"/>
  <c r="M865" i="2" s="1"/>
  <c r="K865" i="2"/>
  <c r="J865" i="2"/>
  <c r="C865" i="2"/>
  <c r="N864" i="2"/>
  <c r="O864" i="2" s="1"/>
  <c r="L864" i="2"/>
  <c r="M864" i="2" s="1"/>
  <c r="K864" i="2"/>
  <c r="J864" i="2"/>
  <c r="C864" i="2"/>
  <c r="N863" i="2"/>
  <c r="L863" i="2"/>
  <c r="M863" i="2" s="1"/>
  <c r="K863" i="2"/>
  <c r="J863" i="2"/>
  <c r="C863" i="2"/>
  <c r="N862" i="2"/>
  <c r="L862" i="2"/>
  <c r="M862" i="2" s="1"/>
  <c r="K862" i="2"/>
  <c r="J862" i="2"/>
  <c r="C862" i="2"/>
  <c r="N861" i="2"/>
  <c r="L861" i="2"/>
  <c r="M861" i="2" s="1"/>
  <c r="K861" i="2"/>
  <c r="J861" i="2"/>
  <c r="C861" i="2"/>
  <c r="N860" i="2"/>
  <c r="L860" i="2"/>
  <c r="M860" i="2" s="1"/>
  <c r="K860" i="2"/>
  <c r="J860" i="2"/>
  <c r="C860" i="2"/>
  <c r="N859" i="2"/>
  <c r="O859" i="2" s="1"/>
  <c r="L859" i="2"/>
  <c r="M859" i="2" s="1"/>
  <c r="K859" i="2"/>
  <c r="J859" i="2"/>
  <c r="C859" i="2"/>
  <c r="N858" i="2"/>
  <c r="M858" i="2"/>
  <c r="L858" i="2"/>
  <c r="K858" i="2"/>
  <c r="J858" i="2"/>
  <c r="C858" i="2"/>
  <c r="N857" i="2"/>
  <c r="M857" i="2"/>
  <c r="L857" i="2"/>
  <c r="K857" i="2"/>
  <c r="J857" i="2"/>
  <c r="C857" i="2"/>
  <c r="N856" i="2"/>
  <c r="M856" i="2"/>
  <c r="L856" i="2"/>
  <c r="K856" i="2"/>
  <c r="J856" i="2"/>
  <c r="C856" i="2"/>
  <c r="N855" i="2"/>
  <c r="L855" i="2"/>
  <c r="M855" i="2" s="1"/>
  <c r="K855" i="2"/>
  <c r="J855" i="2"/>
  <c r="C855" i="2"/>
  <c r="N854" i="2"/>
  <c r="O854" i="2" s="1"/>
  <c r="L854" i="2"/>
  <c r="M854" i="2" s="1"/>
  <c r="K854" i="2"/>
  <c r="J854" i="2"/>
  <c r="C854" i="2"/>
  <c r="N853" i="2"/>
  <c r="O853" i="2" s="1"/>
  <c r="M853" i="2"/>
  <c r="L853" i="2"/>
  <c r="K853" i="2"/>
  <c r="J853" i="2"/>
  <c r="C853" i="2"/>
  <c r="N852" i="2"/>
  <c r="M852" i="2"/>
  <c r="L852" i="2"/>
  <c r="K852" i="2"/>
  <c r="J852" i="2"/>
  <c r="C852" i="2"/>
  <c r="N851" i="2"/>
  <c r="L851" i="2"/>
  <c r="M851" i="2" s="1"/>
  <c r="K851" i="2"/>
  <c r="J851" i="2"/>
  <c r="C851" i="2"/>
  <c r="N850" i="2"/>
  <c r="M850" i="2"/>
  <c r="L850" i="2"/>
  <c r="K850" i="2"/>
  <c r="J850" i="2"/>
  <c r="C850" i="2"/>
  <c r="N849" i="2"/>
  <c r="O849" i="2" s="1"/>
  <c r="M849" i="2"/>
  <c r="L849" i="2"/>
  <c r="K849" i="2"/>
  <c r="J849" i="2"/>
  <c r="C849" i="2"/>
  <c r="N848" i="2"/>
  <c r="L848" i="2"/>
  <c r="M848" i="2" s="1"/>
  <c r="K848" i="2"/>
  <c r="J848" i="2"/>
  <c r="C848" i="2"/>
  <c r="N847" i="2"/>
  <c r="L847" i="2"/>
  <c r="M847" i="2" s="1"/>
  <c r="K847" i="2"/>
  <c r="J847" i="2"/>
  <c r="C847" i="2"/>
  <c r="N846" i="2"/>
  <c r="O846" i="2" s="1"/>
  <c r="L846" i="2"/>
  <c r="M846" i="2" s="1"/>
  <c r="K846" i="2"/>
  <c r="J846" i="2"/>
  <c r="C846" i="2"/>
  <c r="N845" i="2"/>
  <c r="O845" i="2" s="1"/>
  <c r="L845" i="2"/>
  <c r="M845" i="2" s="1"/>
  <c r="K845" i="2"/>
  <c r="J845" i="2"/>
  <c r="C845" i="2"/>
  <c r="N844" i="2"/>
  <c r="M844" i="2"/>
  <c r="L844" i="2"/>
  <c r="K844" i="2"/>
  <c r="J844" i="2"/>
  <c r="C844" i="2"/>
  <c r="N843" i="2"/>
  <c r="L843" i="2"/>
  <c r="M843" i="2" s="1"/>
  <c r="K843" i="2"/>
  <c r="J843" i="2"/>
  <c r="C843" i="2"/>
  <c r="N842" i="2"/>
  <c r="M842" i="2"/>
  <c r="L842" i="2"/>
  <c r="K842" i="2"/>
  <c r="J842" i="2"/>
  <c r="C842" i="2"/>
  <c r="N841" i="2"/>
  <c r="L841" i="2"/>
  <c r="M841" i="2" s="1"/>
  <c r="K841" i="2"/>
  <c r="J841" i="2"/>
  <c r="C841" i="2"/>
  <c r="N840" i="2"/>
  <c r="L840" i="2"/>
  <c r="M840" i="2" s="1"/>
  <c r="K840" i="2"/>
  <c r="J840" i="2"/>
  <c r="C840" i="2"/>
  <c r="N839" i="2"/>
  <c r="O839" i="2" s="1"/>
  <c r="L839" i="2"/>
  <c r="M839" i="2" s="1"/>
  <c r="K839" i="2"/>
  <c r="J839" i="2"/>
  <c r="C839" i="2"/>
  <c r="N838" i="2"/>
  <c r="L838" i="2"/>
  <c r="M838" i="2" s="1"/>
  <c r="K838" i="2"/>
  <c r="J838" i="2"/>
  <c r="C838" i="2"/>
  <c r="N837" i="2"/>
  <c r="L837" i="2"/>
  <c r="M837" i="2" s="1"/>
  <c r="K837" i="2"/>
  <c r="J837" i="2"/>
  <c r="C837" i="2"/>
  <c r="N836" i="2"/>
  <c r="O836" i="2" s="1"/>
  <c r="L836" i="2"/>
  <c r="M836" i="2" s="1"/>
  <c r="K836" i="2"/>
  <c r="J836" i="2"/>
  <c r="C836" i="2"/>
  <c r="N835" i="2"/>
  <c r="L835" i="2"/>
  <c r="M835" i="2" s="1"/>
  <c r="K835" i="2"/>
  <c r="J835" i="2"/>
  <c r="C835" i="2"/>
  <c r="N834" i="2"/>
  <c r="M834" i="2"/>
  <c r="L834" i="2"/>
  <c r="K834" i="2"/>
  <c r="J834" i="2"/>
  <c r="C834" i="2"/>
  <c r="N833" i="2"/>
  <c r="M833" i="2"/>
  <c r="L833" i="2"/>
  <c r="K833" i="2"/>
  <c r="J833" i="2"/>
  <c r="C833" i="2"/>
  <c r="N832" i="2"/>
  <c r="L832" i="2"/>
  <c r="M832" i="2" s="1"/>
  <c r="K832" i="2"/>
  <c r="J832" i="2"/>
  <c r="C832" i="2"/>
  <c r="N831" i="2"/>
  <c r="L831" i="2"/>
  <c r="M831" i="2" s="1"/>
  <c r="K831" i="2"/>
  <c r="J831" i="2"/>
  <c r="C831" i="2"/>
  <c r="N830" i="2"/>
  <c r="O830" i="2" s="1"/>
  <c r="L830" i="2"/>
  <c r="M830" i="2" s="1"/>
  <c r="K830" i="2"/>
  <c r="J830" i="2"/>
  <c r="C830" i="2"/>
  <c r="N829" i="2"/>
  <c r="O829" i="2" s="1"/>
  <c r="L829" i="2"/>
  <c r="M829" i="2" s="1"/>
  <c r="K829" i="2"/>
  <c r="J829" i="2"/>
  <c r="C829" i="2"/>
  <c r="N828" i="2"/>
  <c r="L828" i="2"/>
  <c r="M828" i="2" s="1"/>
  <c r="K828" i="2"/>
  <c r="J828" i="2"/>
  <c r="C828" i="2"/>
  <c r="N827" i="2"/>
  <c r="L827" i="2"/>
  <c r="M827" i="2" s="1"/>
  <c r="K827" i="2"/>
  <c r="J827" i="2"/>
  <c r="C827" i="2"/>
  <c r="N826" i="2"/>
  <c r="O826" i="2" s="1"/>
  <c r="L826" i="2"/>
  <c r="M826" i="2" s="1"/>
  <c r="K826" i="2"/>
  <c r="J826" i="2"/>
  <c r="C826" i="2"/>
  <c r="N825" i="2"/>
  <c r="L825" i="2"/>
  <c r="M825" i="2" s="1"/>
  <c r="K825" i="2"/>
  <c r="J825" i="2"/>
  <c r="C825" i="2"/>
  <c r="N824" i="2"/>
  <c r="L824" i="2"/>
  <c r="M824" i="2" s="1"/>
  <c r="K824" i="2"/>
  <c r="J824" i="2"/>
  <c r="C824" i="2"/>
  <c r="N823" i="2"/>
  <c r="L823" i="2"/>
  <c r="M823" i="2" s="1"/>
  <c r="K823" i="2"/>
  <c r="J823" i="2"/>
  <c r="C823" i="2"/>
  <c r="N822" i="2"/>
  <c r="O822" i="2" s="1"/>
  <c r="L822" i="2"/>
  <c r="M822" i="2" s="1"/>
  <c r="K822" i="2"/>
  <c r="J822" i="2"/>
  <c r="C822" i="2"/>
  <c r="N821" i="2"/>
  <c r="O821" i="2" s="1"/>
  <c r="L821" i="2"/>
  <c r="M821" i="2" s="1"/>
  <c r="K821" i="2"/>
  <c r="J821" i="2"/>
  <c r="C821" i="2"/>
  <c r="N820" i="2"/>
  <c r="M820" i="2"/>
  <c r="L820" i="2"/>
  <c r="K820" i="2"/>
  <c r="J820" i="2"/>
  <c r="C820" i="2"/>
  <c r="N819" i="2"/>
  <c r="O819" i="2" s="1"/>
  <c r="L819" i="2"/>
  <c r="M819" i="2" s="1"/>
  <c r="K819" i="2"/>
  <c r="J819" i="2"/>
  <c r="C819" i="2"/>
  <c r="N818" i="2"/>
  <c r="L818" i="2"/>
  <c r="M818" i="2" s="1"/>
  <c r="K818" i="2"/>
  <c r="J818" i="2"/>
  <c r="C818" i="2"/>
  <c r="N817" i="2"/>
  <c r="M817" i="2"/>
  <c r="L817" i="2"/>
  <c r="K817" i="2"/>
  <c r="J817" i="2"/>
  <c r="C817" i="2"/>
  <c r="N816" i="2"/>
  <c r="M816" i="2"/>
  <c r="L816" i="2"/>
  <c r="K816" i="2"/>
  <c r="J816" i="2"/>
  <c r="C816" i="2"/>
  <c r="N815" i="2"/>
  <c r="L815" i="2"/>
  <c r="M815" i="2" s="1"/>
  <c r="K815" i="2"/>
  <c r="J815" i="2"/>
  <c r="C815" i="2"/>
  <c r="N814" i="2"/>
  <c r="O814" i="2" s="1"/>
  <c r="L814" i="2"/>
  <c r="M814" i="2" s="1"/>
  <c r="K814" i="2"/>
  <c r="J814" i="2"/>
  <c r="C814" i="2"/>
  <c r="N813" i="2"/>
  <c r="O813" i="2" s="1"/>
  <c r="L813" i="2"/>
  <c r="M813" i="2" s="1"/>
  <c r="K813" i="2"/>
  <c r="J813" i="2"/>
  <c r="C813" i="2"/>
  <c r="N812" i="2"/>
  <c r="L812" i="2"/>
  <c r="M812" i="2" s="1"/>
  <c r="K812" i="2"/>
  <c r="J812" i="2"/>
  <c r="C812" i="2"/>
  <c r="N811" i="2"/>
  <c r="L811" i="2"/>
  <c r="M811" i="2" s="1"/>
  <c r="K811" i="2"/>
  <c r="J811" i="2"/>
  <c r="C811" i="2"/>
  <c r="N810" i="2"/>
  <c r="L810" i="2"/>
  <c r="M810" i="2" s="1"/>
  <c r="K810" i="2"/>
  <c r="J810" i="2"/>
  <c r="C810" i="2"/>
  <c r="N809" i="2"/>
  <c r="L809" i="2"/>
  <c r="M809" i="2" s="1"/>
  <c r="K809" i="2"/>
  <c r="J809" i="2"/>
  <c r="C809" i="2"/>
  <c r="N808" i="2"/>
  <c r="M808" i="2"/>
  <c r="L808" i="2"/>
  <c r="K808" i="2"/>
  <c r="J808" i="2"/>
  <c r="C808" i="2"/>
  <c r="N807" i="2"/>
  <c r="L807" i="2"/>
  <c r="M807" i="2" s="1"/>
  <c r="K807" i="2"/>
  <c r="J807" i="2"/>
  <c r="C807" i="2"/>
  <c r="N806" i="2"/>
  <c r="L806" i="2"/>
  <c r="M806" i="2" s="1"/>
  <c r="K806" i="2"/>
  <c r="J806" i="2"/>
  <c r="C806" i="2"/>
  <c r="N805" i="2"/>
  <c r="M805" i="2"/>
  <c r="L805" i="2"/>
  <c r="K805" i="2"/>
  <c r="J805" i="2"/>
  <c r="C805" i="2"/>
  <c r="Y804" i="2"/>
  <c r="Y804" i="2" a="1"/>
  <c r="X804" i="2"/>
  <c r="X805" i="2" s="1" a="1"/>
  <c r="X805" i="2" s="1"/>
  <c r="X804" i="2" a="1"/>
  <c r="N804" i="2"/>
  <c r="L804" i="2"/>
  <c r="M804" i="2" s="1"/>
  <c r="K804" i="2"/>
  <c r="J804" i="2"/>
  <c r="C804" i="2"/>
  <c r="N803" i="2"/>
  <c r="L803" i="2"/>
  <c r="M803" i="2" s="1"/>
  <c r="K803" i="2"/>
  <c r="J803" i="2"/>
  <c r="C803" i="2"/>
  <c r="N802" i="2"/>
  <c r="M802" i="2"/>
  <c r="L802" i="2"/>
  <c r="K802" i="2"/>
  <c r="J802" i="2"/>
  <c r="N801" i="2"/>
  <c r="M801" i="2"/>
  <c r="L801" i="2"/>
  <c r="K801" i="2"/>
  <c r="J801" i="2"/>
  <c r="C801" i="2"/>
  <c r="C802" i="2" s="1"/>
  <c r="N800" i="2"/>
  <c r="L800" i="2"/>
  <c r="M800" i="2" s="1"/>
  <c r="K800" i="2"/>
  <c r="J800" i="2"/>
  <c r="C800" i="2"/>
  <c r="N799" i="2"/>
  <c r="L799" i="2"/>
  <c r="M799" i="2" s="1"/>
  <c r="K799" i="2"/>
  <c r="J799" i="2"/>
  <c r="C799" i="2"/>
  <c r="N798" i="2"/>
  <c r="L798" i="2"/>
  <c r="M798" i="2" s="1"/>
  <c r="K798" i="2"/>
  <c r="J798" i="2"/>
  <c r="C798" i="2"/>
  <c r="N797" i="2"/>
  <c r="L797" i="2"/>
  <c r="M797" i="2" s="1"/>
  <c r="K797" i="2"/>
  <c r="J797" i="2"/>
  <c r="C797" i="2"/>
  <c r="N796" i="2"/>
  <c r="M796" i="2"/>
  <c r="L796" i="2"/>
  <c r="K796" i="2"/>
  <c r="J796" i="2"/>
  <c r="C796" i="2"/>
  <c r="N795" i="2"/>
  <c r="L795" i="2"/>
  <c r="M795" i="2" s="1"/>
  <c r="K795" i="2"/>
  <c r="J795" i="2"/>
  <c r="C795" i="2"/>
  <c r="N794" i="2"/>
  <c r="L794" i="2"/>
  <c r="M794" i="2" s="1"/>
  <c r="K794" i="2"/>
  <c r="J794" i="2"/>
  <c r="C794" i="2"/>
  <c r="N793" i="2"/>
  <c r="M793" i="2"/>
  <c r="L793" i="2"/>
  <c r="K793" i="2"/>
  <c r="J793" i="2"/>
  <c r="C793" i="2"/>
  <c r="N792" i="2"/>
  <c r="L792" i="2"/>
  <c r="M792" i="2" s="1"/>
  <c r="K792" i="2"/>
  <c r="J792" i="2"/>
  <c r="C792" i="2"/>
  <c r="N791" i="2"/>
  <c r="L791" i="2"/>
  <c r="M791" i="2" s="1"/>
  <c r="K791" i="2"/>
  <c r="J791" i="2"/>
  <c r="C791" i="2"/>
  <c r="N790" i="2"/>
  <c r="O790" i="2" s="1"/>
  <c r="M790" i="2"/>
  <c r="L790" i="2"/>
  <c r="K790" i="2"/>
  <c r="J790" i="2"/>
  <c r="C790" i="2"/>
  <c r="N789" i="2"/>
  <c r="O789" i="2" s="1"/>
  <c r="M789" i="2"/>
  <c r="L789" i="2"/>
  <c r="K789" i="2"/>
  <c r="J789" i="2"/>
  <c r="C789" i="2"/>
  <c r="N788" i="2"/>
  <c r="M788" i="2"/>
  <c r="L788" i="2"/>
  <c r="K788" i="2"/>
  <c r="J788" i="2"/>
  <c r="C788" i="2"/>
  <c r="N787" i="2"/>
  <c r="L787" i="2"/>
  <c r="M787" i="2" s="1"/>
  <c r="K787" i="2"/>
  <c r="J787" i="2"/>
  <c r="C787" i="2"/>
  <c r="N786" i="2"/>
  <c r="M786" i="2"/>
  <c r="L786" i="2"/>
  <c r="K786" i="2"/>
  <c r="J786" i="2"/>
  <c r="C786" i="2"/>
  <c r="N785" i="2"/>
  <c r="L785" i="2"/>
  <c r="M785" i="2" s="1"/>
  <c r="K785" i="2"/>
  <c r="J785" i="2"/>
  <c r="C785" i="2"/>
  <c r="N784" i="2"/>
  <c r="L784" i="2"/>
  <c r="M784" i="2" s="1"/>
  <c r="K784" i="2"/>
  <c r="J784" i="2"/>
  <c r="C784" i="2"/>
  <c r="N783" i="2"/>
  <c r="O783" i="2" s="1"/>
  <c r="L783" i="2"/>
  <c r="M783" i="2" s="1"/>
  <c r="K783" i="2"/>
  <c r="J783" i="2"/>
  <c r="C783" i="2"/>
  <c r="N782" i="2"/>
  <c r="O782" i="2" s="1"/>
  <c r="L782" i="2"/>
  <c r="M782" i="2" s="1"/>
  <c r="K782" i="2"/>
  <c r="J782" i="2"/>
  <c r="C782" i="2"/>
  <c r="N781" i="2"/>
  <c r="O781" i="2" s="1"/>
  <c r="M781" i="2"/>
  <c r="L781" i="2"/>
  <c r="K781" i="2"/>
  <c r="J781" i="2"/>
  <c r="C781" i="2"/>
  <c r="N780" i="2"/>
  <c r="M780" i="2"/>
  <c r="L780" i="2"/>
  <c r="K780" i="2"/>
  <c r="J780" i="2"/>
  <c r="C780" i="2"/>
  <c r="N779" i="2"/>
  <c r="O779" i="2" s="1"/>
  <c r="L779" i="2"/>
  <c r="M779" i="2" s="1"/>
  <c r="K779" i="2"/>
  <c r="J779" i="2"/>
  <c r="C779" i="2"/>
  <c r="N778" i="2"/>
  <c r="L778" i="2"/>
  <c r="M778" i="2" s="1"/>
  <c r="K778" i="2"/>
  <c r="J778" i="2"/>
  <c r="C778" i="2"/>
  <c r="N777" i="2"/>
  <c r="L777" i="2"/>
  <c r="M777" i="2" s="1"/>
  <c r="K777" i="2"/>
  <c r="J777" i="2"/>
  <c r="C777" i="2"/>
  <c r="N776" i="2"/>
  <c r="L776" i="2"/>
  <c r="M776" i="2" s="1"/>
  <c r="K776" i="2"/>
  <c r="J776" i="2"/>
  <c r="C776" i="2"/>
  <c r="N775" i="2"/>
  <c r="L775" i="2"/>
  <c r="M775" i="2" s="1"/>
  <c r="K775" i="2"/>
  <c r="J775" i="2"/>
  <c r="C775" i="2"/>
  <c r="N774" i="2"/>
  <c r="L774" i="2"/>
  <c r="M774" i="2" s="1"/>
  <c r="K774" i="2"/>
  <c r="J774" i="2"/>
  <c r="C774" i="2"/>
  <c r="N773" i="2"/>
  <c r="O773" i="2" s="1"/>
  <c r="L773" i="2"/>
  <c r="M773" i="2" s="1"/>
  <c r="K773" i="2"/>
  <c r="J773" i="2"/>
  <c r="C773" i="2"/>
  <c r="N772" i="2"/>
  <c r="L772" i="2"/>
  <c r="M772" i="2" s="1"/>
  <c r="K772" i="2"/>
  <c r="J772" i="2"/>
  <c r="C772" i="2"/>
  <c r="N771" i="2"/>
  <c r="L771" i="2"/>
  <c r="M771" i="2" s="1"/>
  <c r="K771" i="2"/>
  <c r="J771" i="2"/>
  <c r="C771" i="2"/>
  <c r="N770" i="2"/>
  <c r="M770" i="2"/>
  <c r="L770" i="2"/>
  <c r="K770" i="2"/>
  <c r="J770" i="2"/>
  <c r="C770" i="2"/>
  <c r="N769" i="2"/>
  <c r="L769" i="2"/>
  <c r="M769" i="2" s="1"/>
  <c r="K769" i="2"/>
  <c r="J769" i="2"/>
  <c r="C769" i="2"/>
  <c r="N768" i="2"/>
  <c r="L768" i="2"/>
  <c r="M768" i="2" s="1"/>
  <c r="K768" i="2"/>
  <c r="J768" i="2"/>
  <c r="C768" i="2"/>
  <c r="N767" i="2"/>
  <c r="L767" i="2"/>
  <c r="M767" i="2" s="1"/>
  <c r="K767" i="2"/>
  <c r="J767" i="2"/>
  <c r="C767" i="2"/>
  <c r="N766" i="2"/>
  <c r="O766" i="2" s="1"/>
  <c r="L766" i="2"/>
  <c r="M766" i="2" s="1"/>
  <c r="K766" i="2"/>
  <c r="J766" i="2"/>
  <c r="C766" i="2"/>
  <c r="N765" i="2"/>
  <c r="L765" i="2"/>
  <c r="M765" i="2" s="1"/>
  <c r="K765" i="2"/>
  <c r="J765" i="2"/>
  <c r="C765" i="2"/>
  <c r="N764" i="2"/>
  <c r="M764" i="2"/>
  <c r="L764" i="2"/>
  <c r="K764" i="2"/>
  <c r="J764" i="2"/>
  <c r="C764" i="2"/>
  <c r="N763" i="2"/>
  <c r="O763" i="2" s="1"/>
  <c r="L763" i="2"/>
  <c r="M763" i="2" s="1"/>
  <c r="K763" i="2"/>
  <c r="J763" i="2"/>
  <c r="C763" i="2"/>
  <c r="N762" i="2"/>
  <c r="O762" i="2" s="1"/>
  <c r="L762" i="2"/>
  <c r="M762" i="2" s="1"/>
  <c r="K762" i="2"/>
  <c r="J762" i="2"/>
  <c r="C762" i="2"/>
  <c r="N761" i="2"/>
  <c r="L761" i="2"/>
  <c r="M761" i="2" s="1"/>
  <c r="K761" i="2"/>
  <c r="J761" i="2"/>
  <c r="C761" i="2"/>
  <c r="N760" i="2"/>
  <c r="L760" i="2"/>
  <c r="M760" i="2" s="1"/>
  <c r="K760" i="2"/>
  <c r="J760" i="2"/>
  <c r="C760" i="2"/>
  <c r="N759" i="2"/>
  <c r="L759" i="2"/>
  <c r="M759" i="2" s="1"/>
  <c r="K759" i="2"/>
  <c r="J759" i="2"/>
  <c r="C759" i="2"/>
  <c r="N758" i="2"/>
  <c r="O758" i="2" s="1"/>
  <c r="M758" i="2"/>
  <c r="L758" i="2"/>
  <c r="K758" i="2"/>
  <c r="J758" i="2"/>
  <c r="C758" i="2"/>
  <c r="N757" i="2"/>
  <c r="O757" i="2" s="1"/>
  <c r="M757" i="2"/>
  <c r="L757" i="2"/>
  <c r="K757" i="2"/>
  <c r="J757" i="2"/>
  <c r="C757" i="2"/>
  <c r="N756" i="2"/>
  <c r="M756" i="2"/>
  <c r="L756" i="2"/>
  <c r="K756" i="2"/>
  <c r="J756" i="2"/>
  <c r="C756" i="2"/>
  <c r="N755" i="2"/>
  <c r="L755" i="2"/>
  <c r="M755" i="2" s="1"/>
  <c r="K755" i="2"/>
  <c r="J755" i="2"/>
  <c r="C755" i="2"/>
  <c r="N754" i="2"/>
  <c r="L754" i="2"/>
  <c r="M754" i="2" s="1"/>
  <c r="K754" i="2"/>
  <c r="J754" i="2"/>
  <c r="C754" i="2"/>
  <c r="N753" i="2"/>
  <c r="O753" i="2" s="1"/>
  <c r="M753" i="2"/>
  <c r="L753" i="2"/>
  <c r="K753" i="2"/>
  <c r="J753" i="2"/>
  <c r="C753" i="2"/>
  <c r="N752" i="2"/>
  <c r="L752" i="2"/>
  <c r="M752" i="2" s="1"/>
  <c r="K752" i="2"/>
  <c r="J752" i="2"/>
  <c r="C752" i="2"/>
  <c r="N751" i="2"/>
  <c r="L751" i="2"/>
  <c r="M751" i="2" s="1"/>
  <c r="K751" i="2"/>
  <c r="J751" i="2"/>
  <c r="C751" i="2"/>
  <c r="N750" i="2"/>
  <c r="O750" i="2" s="1"/>
  <c r="L750" i="2"/>
  <c r="M750" i="2" s="1"/>
  <c r="K750" i="2"/>
  <c r="J750" i="2"/>
  <c r="C750" i="2"/>
  <c r="N749" i="2"/>
  <c r="O749" i="2" s="1"/>
  <c r="L749" i="2"/>
  <c r="M749" i="2" s="1"/>
  <c r="K749" i="2"/>
  <c r="J749" i="2"/>
  <c r="C749" i="2"/>
  <c r="N748" i="2"/>
  <c r="M748" i="2"/>
  <c r="L748" i="2"/>
  <c r="K748" i="2"/>
  <c r="J748" i="2"/>
  <c r="C748" i="2"/>
  <c r="N747" i="2"/>
  <c r="L747" i="2"/>
  <c r="M747" i="2" s="1"/>
  <c r="K747" i="2"/>
  <c r="J747" i="2"/>
  <c r="C747" i="2"/>
  <c r="N746" i="2"/>
  <c r="L746" i="2"/>
  <c r="M746" i="2" s="1"/>
  <c r="K746" i="2"/>
  <c r="J746" i="2"/>
  <c r="C746" i="2"/>
  <c r="N745" i="2"/>
  <c r="M745" i="2"/>
  <c r="L745" i="2"/>
  <c r="K745" i="2"/>
  <c r="J745" i="2"/>
  <c r="C745" i="2"/>
  <c r="N744" i="2"/>
  <c r="L744" i="2"/>
  <c r="M744" i="2" s="1"/>
  <c r="K744" i="2"/>
  <c r="J744" i="2"/>
  <c r="C744" i="2"/>
  <c r="N743" i="2"/>
  <c r="L743" i="2"/>
  <c r="M743" i="2" s="1"/>
  <c r="K743" i="2"/>
  <c r="J743" i="2"/>
  <c r="C743" i="2"/>
  <c r="N742" i="2"/>
  <c r="L742" i="2"/>
  <c r="M742" i="2" s="1"/>
  <c r="K742" i="2"/>
  <c r="J742" i="2"/>
  <c r="C742" i="2"/>
  <c r="N741" i="2"/>
  <c r="L741" i="2"/>
  <c r="M741" i="2" s="1"/>
  <c r="K741" i="2"/>
  <c r="J741" i="2"/>
  <c r="C741" i="2"/>
  <c r="N740" i="2"/>
  <c r="L740" i="2"/>
  <c r="M740" i="2" s="1"/>
  <c r="K740" i="2"/>
  <c r="J740" i="2"/>
  <c r="C740" i="2"/>
  <c r="N739" i="2"/>
  <c r="L739" i="2"/>
  <c r="M739" i="2" s="1"/>
  <c r="K739" i="2"/>
  <c r="J739" i="2"/>
  <c r="C739" i="2"/>
  <c r="N738" i="2"/>
  <c r="L738" i="2"/>
  <c r="M738" i="2" s="1"/>
  <c r="K738" i="2"/>
  <c r="J738" i="2"/>
  <c r="C738" i="2"/>
  <c r="N737" i="2"/>
  <c r="M737" i="2"/>
  <c r="L737" i="2"/>
  <c r="K737" i="2"/>
  <c r="J737" i="2"/>
  <c r="C737" i="2"/>
  <c r="N736" i="2"/>
  <c r="M736" i="2"/>
  <c r="L736" i="2"/>
  <c r="K736" i="2"/>
  <c r="J736" i="2"/>
  <c r="C736" i="2"/>
  <c r="N735" i="2"/>
  <c r="O735" i="2" s="1"/>
  <c r="L735" i="2"/>
  <c r="M735" i="2" s="1"/>
  <c r="K735" i="2"/>
  <c r="J735" i="2"/>
  <c r="C735" i="2"/>
  <c r="N734" i="2"/>
  <c r="L734" i="2"/>
  <c r="M734" i="2" s="1"/>
  <c r="K734" i="2"/>
  <c r="J734" i="2"/>
  <c r="C734" i="2"/>
  <c r="N733" i="2"/>
  <c r="M733" i="2"/>
  <c r="L733" i="2"/>
  <c r="K733" i="2"/>
  <c r="J733" i="2"/>
  <c r="C733" i="2"/>
  <c r="N732" i="2"/>
  <c r="M732" i="2"/>
  <c r="L732" i="2"/>
  <c r="K732" i="2"/>
  <c r="J732" i="2"/>
  <c r="C732" i="2"/>
  <c r="N731" i="2"/>
  <c r="L731" i="2"/>
  <c r="M731" i="2" s="1"/>
  <c r="K731" i="2"/>
  <c r="J731" i="2"/>
  <c r="C731" i="2"/>
  <c r="N730" i="2"/>
  <c r="L730" i="2"/>
  <c r="M730" i="2" s="1"/>
  <c r="K730" i="2"/>
  <c r="J730" i="2"/>
  <c r="C730" i="2"/>
  <c r="N729" i="2"/>
  <c r="O729" i="2" s="1"/>
  <c r="M729" i="2"/>
  <c r="L729" i="2"/>
  <c r="K729" i="2"/>
  <c r="J729" i="2"/>
  <c r="C729" i="2"/>
  <c r="N728" i="2"/>
  <c r="O728" i="2" s="1"/>
  <c r="L728" i="2"/>
  <c r="M728" i="2" s="1"/>
  <c r="K728" i="2"/>
  <c r="J728" i="2"/>
  <c r="C728" i="2"/>
  <c r="N727" i="2"/>
  <c r="L727" i="2"/>
  <c r="M727" i="2" s="1"/>
  <c r="K727" i="2"/>
  <c r="J727" i="2"/>
  <c r="C727" i="2"/>
  <c r="N726" i="2"/>
  <c r="O726" i="2" s="1"/>
  <c r="M726" i="2"/>
  <c r="L726" i="2"/>
  <c r="K726" i="2"/>
  <c r="J726" i="2"/>
  <c r="C726" i="2"/>
  <c r="N725" i="2"/>
  <c r="O725" i="2" s="1"/>
  <c r="L725" i="2"/>
  <c r="M725" i="2" s="1"/>
  <c r="K725" i="2"/>
  <c r="J725" i="2"/>
  <c r="C725" i="2"/>
  <c r="N724" i="2"/>
  <c r="L724" i="2"/>
  <c r="M724" i="2" s="1"/>
  <c r="K724" i="2"/>
  <c r="J724" i="2"/>
  <c r="C724" i="2"/>
  <c r="N723" i="2"/>
  <c r="L723" i="2"/>
  <c r="M723" i="2" s="1"/>
  <c r="K723" i="2"/>
  <c r="J723" i="2"/>
  <c r="C723" i="2"/>
  <c r="N722" i="2"/>
  <c r="L722" i="2"/>
  <c r="M722" i="2" s="1"/>
  <c r="K722" i="2"/>
  <c r="J722" i="2"/>
  <c r="C722" i="2"/>
  <c r="N721" i="2"/>
  <c r="L721" i="2"/>
  <c r="M721" i="2" s="1"/>
  <c r="K721" i="2"/>
  <c r="J721" i="2"/>
  <c r="C721" i="2"/>
  <c r="N720" i="2"/>
  <c r="M720" i="2"/>
  <c r="L720" i="2"/>
  <c r="K720" i="2"/>
  <c r="J720" i="2"/>
  <c r="C720" i="2"/>
  <c r="N719" i="2"/>
  <c r="L719" i="2"/>
  <c r="M719" i="2" s="1"/>
  <c r="K719" i="2"/>
  <c r="J719" i="2"/>
  <c r="C719" i="2"/>
  <c r="N718" i="2"/>
  <c r="O718" i="2" s="1"/>
  <c r="L718" i="2"/>
  <c r="M718" i="2" s="1"/>
  <c r="K718" i="2"/>
  <c r="J718" i="2"/>
  <c r="C718" i="2"/>
  <c r="N717" i="2"/>
  <c r="O717" i="2" s="1"/>
  <c r="L717" i="2"/>
  <c r="M717" i="2" s="1"/>
  <c r="K717" i="2"/>
  <c r="J717" i="2"/>
  <c r="C717" i="2"/>
  <c r="N716" i="2"/>
  <c r="O716" i="2" s="1"/>
  <c r="L716" i="2"/>
  <c r="M716" i="2" s="1"/>
  <c r="K716" i="2"/>
  <c r="J716" i="2"/>
  <c r="C716" i="2"/>
  <c r="N715" i="2"/>
  <c r="O715" i="2" s="1"/>
  <c r="L715" i="2"/>
  <c r="M715" i="2" s="1"/>
  <c r="K715" i="2"/>
  <c r="J715" i="2"/>
  <c r="C715" i="2"/>
  <c r="N714" i="2"/>
  <c r="L714" i="2"/>
  <c r="M714" i="2" s="1"/>
  <c r="K714" i="2"/>
  <c r="J714" i="2"/>
  <c r="C714" i="2"/>
  <c r="N713" i="2"/>
  <c r="O713" i="2" s="1"/>
  <c r="L713" i="2"/>
  <c r="M713" i="2" s="1"/>
  <c r="K713" i="2"/>
  <c r="J713" i="2"/>
  <c r="C713" i="2"/>
  <c r="N712" i="2"/>
  <c r="L712" i="2"/>
  <c r="M712" i="2" s="1"/>
  <c r="K712" i="2"/>
  <c r="J712" i="2"/>
  <c r="C712" i="2"/>
  <c r="N711" i="2"/>
  <c r="L711" i="2"/>
  <c r="M711" i="2" s="1"/>
  <c r="K711" i="2"/>
  <c r="J711" i="2"/>
  <c r="C711" i="2"/>
  <c r="N710" i="2"/>
  <c r="L710" i="2"/>
  <c r="M710" i="2" s="1"/>
  <c r="K710" i="2"/>
  <c r="J710" i="2"/>
  <c r="C710" i="2"/>
  <c r="N709" i="2"/>
  <c r="L709" i="2"/>
  <c r="M709" i="2" s="1"/>
  <c r="K709" i="2"/>
  <c r="J709" i="2"/>
  <c r="C709" i="2"/>
  <c r="N708" i="2"/>
  <c r="L708" i="2"/>
  <c r="M708" i="2" s="1"/>
  <c r="K708" i="2"/>
  <c r="J708" i="2"/>
  <c r="C708" i="2"/>
  <c r="N707" i="2"/>
  <c r="L707" i="2"/>
  <c r="M707" i="2" s="1"/>
  <c r="K707" i="2"/>
  <c r="J707" i="2"/>
  <c r="C707" i="2"/>
  <c r="N706" i="2"/>
  <c r="O706" i="2" s="1"/>
  <c r="L706" i="2"/>
  <c r="M706" i="2" s="1"/>
  <c r="K706" i="2"/>
  <c r="J706" i="2"/>
  <c r="C706" i="2"/>
  <c r="N705" i="2"/>
  <c r="L705" i="2"/>
  <c r="M705" i="2" s="1"/>
  <c r="K705" i="2"/>
  <c r="J705" i="2"/>
  <c r="C705" i="2"/>
  <c r="N704" i="2"/>
  <c r="L704" i="2"/>
  <c r="M704" i="2" s="1"/>
  <c r="K704" i="2"/>
  <c r="J704" i="2"/>
  <c r="C704" i="2"/>
  <c r="N703" i="2"/>
  <c r="L703" i="2"/>
  <c r="M703" i="2" s="1"/>
  <c r="K703" i="2"/>
  <c r="J703" i="2"/>
  <c r="C703" i="2"/>
  <c r="N702" i="2"/>
  <c r="L702" i="2"/>
  <c r="M702" i="2" s="1"/>
  <c r="K702" i="2"/>
  <c r="J702" i="2"/>
  <c r="C702" i="2"/>
  <c r="N701" i="2"/>
  <c r="L701" i="2"/>
  <c r="M701" i="2" s="1"/>
  <c r="K701" i="2"/>
  <c r="J701" i="2"/>
  <c r="C701" i="2"/>
  <c r="N700" i="2"/>
  <c r="L700" i="2"/>
  <c r="M700" i="2" s="1"/>
  <c r="K700" i="2"/>
  <c r="J700" i="2"/>
  <c r="C700" i="2"/>
  <c r="N699" i="2"/>
  <c r="L699" i="2"/>
  <c r="M699" i="2" s="1"/>
  <c r="K699" i="2"/>
  <c r="J699" i="2"/>
  <c r="C699" i="2"/>
  <c r="N698" i="2"/>
  <c r="L698" i="2"/>
  <c r="M698" i="2" s="1"/>
  <c r="K698" i="2"/>
  <c r="J698" i="2"/>
  <c r="C698" i="2"/>
  <c r="N697" i="2"/>
  <c r="M697" i="2"/>
  <c r="L697" i="2"/>
  <c r="K697" i="2"/>
  <c r="J697" i="2"/>
  <c r="C697" i="2"/>
  <c r="N696" i="2"/>
  <c r="M696" i="2"/>
  <c r="L696" i="2"/>
  <c r="K696" i="2"/>
  <c r="J696" i="2"/>
  <c r="C696" i="2"/>
  <c r="N695" i="2"/>
  <c r="L695" i="2"/>
  <c r="M695" i="2" s="1"/>
  <c r="K695" i="2"/>
  <c r="J695" i="2"/>
  <c r="C695" i="2"/>
  <c r="N694" i="2"/>
  <c r="O694" i="2" s="1"/>
  <c r="L694" i="2"/>
  <c r="M694" i="2" s="1"/>
  <c r="K694" i="2"/>
  <c r="J694" i="2"/>
  <c r="C694" i="2"/>
  <c r="N693" i="2"/>
  <c r="O693" i="2" s="1"/>
  <c r="L693" i="2"/>
  <c r="M693" i="2" s="1"/>
  <c r="K693" i="2"/>
  <c r="J693" i="2"/>
  <c r="C693" i="2"/>
  <c r="N692" i="2"/>
  <c r="M692" i="2"/>
  <c r="L692" i="2"/>
  <c r="K692" i="2"/>
  <c r="J692" i="2"/>
  <c r="C692" i="2"/>
  <c r="N691" i="2"/>
  <c r="L691" i="2"/>
  <c r="M691" i="2" s="1"/>
  <c r="K691" i="2"/>
  <c r="J691" i="2"/>
  <c r="C691" i="2"/>
  <c r="N690" i="2"/>
  <c r="O690" i="2" s="1"/>
  <c r="M690" i="2"/>
  <c r="L690" i="2"/>
  <c r="K690" i="2"/>
  <c r="J690" i="2"/>
  <c r="C690" i="2"/>
  <c r="N689" i="2"/>
  <c r="O689" i="2" s="1"/>
  <c r="M689" i="2"/>
  <c r="L689" i="2"/>
  <c r="K689" i="2"/>
  <c r="J689" i="2"/>
  <c r="C689" i="2"/>
  <c r="N688" i="2"/>
  <c r="O688" i="2" s="1"/>
  <c r="L688" i="2"/>
  <c r="M688" i="2" s="1"/>
  <c r="K688" i="2"/>
  <c r="J688" i="2"/>
  <c r="C688" i="2"/>
  <c r="N687" i="2"/>
  <c r="L687" i="2"/>
  <c r="M687" i="2" s="1"/>
  <c r="K687" i="2"/>
  <c r="J687" i="2"/>
  <c r="C687" i="2"/>
  <c r="N686" i="2"/>
  <c r="O686" i="2" s="1"/>
  <c r="L686" i="2"/>
  <c r="M686" i="2" s="1"/>
  <c r="K686" i="2"/>
  <c r="J686" i="2"/>
  <c r="C686" i="2"/>
  <c r="N685" i="2"/>
  <c r="O685" i="2" s="1"/>
  <c r="L685" i="2"/>
  <c r="M685" i="2" s="1"/>
  <c r="K685" i="2"/>
  <c r="J685" i="2"/>
  <c r="C685" i="2"/>
  <c r="N684" i="2"/>
  <c r="L684" i="2"/>
  <c r="M684" i="2" s="1"/>
  <c r="K684" i="2"/>
  <c r="J684" i="2"/>
  <c r="C684" i="2"/>
  <c r="N683" i="2"/>
  <c r="L683" i="2"/>
  <c r="M683" i="2" s="1"/>
  <c r="K683" i="2"/>
  <c r="J683" i="2"/>
  <c r="C683" i="2"/>
  <c r="N682" i="2"/>
  <c r="M682" i="2"/>
  <c r="L682" i="2"/>
  <c r="K682" i="2"/>
  <c r="J682" i="2"/>
  <c r="C682" i="2"/>
  <c r="N681" i="2"/>
  <c r="L681" i="2"/>
  <c r="M681" i="2" s="1"/>
  <c r="K681" i="2"/>
  <c r="J681" i="2"/>
  <c r="C681" i="2"/>
  <c r="N680" i="2"/>
  <c r="L680" i="2"/>
  <c r="M680" i="2" s="1"/>
  <c r="K680" i="2"/>
  <c r="J680" i="2"/>
  <c r="C680" i="2"/>
  <c r="N679" i="2"/>
  <c r="L679" i="2"/>
  <c r="M679" i="2" s="1"/>
  <c r="K679" i="2"/>
  <c r="J679" i="2"/>
  <c r="C679" i="2"/>
  <c r="N678" i="2"/>
  <c r="O678" i="2" s="1"/>
  <c r="L678" i="2"/>
  <c r="M678" i="2" s="1"/>
  <c r="K678" i="2"/>
  <c r="J678" i="2"/>
  <c r="C678" i="2"/>
  <c r="N677" i="2"/>
  <c r="L677" i="2"/>
  <c r="M677" i="2" s="1"/>
  <c r="K677" i="2"/>
  <c r="J677" i="2"/>
  <c r="C677" i="2"/>
  <c r="N676" i="2"/>
  <c r="O676" i="2" s="1"/>
  <c r="L676" i="2"/>
  <c r="M676" i="2" s="1"/>
  <c r="K676" i="2"/>
  <c r="J676" i="2"/>
  <c r="C676" i="2"/>
  <c r="N675" i="2"/>
  <c r="L675" i="2"/>
  <c r="M675" i="2" s="1"/>
  <c r="K675" i="2"/>
  <c r="J675" i="2"/>
  <c r="C675" i="2"/>
  <c r="N674" i="2"/>
  <c r="L674" i="2"/>
  <c r="M674" i="2" s="1"/>
  <c r="K674" i="2"/>
  <c r="J674" i="2"/>
  <c r="C674" i="2"/>
  <c r="N673" i="2"/>
  <c r="L673" i="2"/>
  <c r="M673" i="2" s="1"/>
  <c r="K673" i="2"/>
  <c r="J673" i="2"/>
  <c r="C673" i="2"/>
  <c r="N672" i="2"/>
  <c r="L672" i="2"/>
  <c r="M672" i="2" s="1"/>
  <c r="K672" i="2"/>
  <c r="J672" i="2"/>
  <c r="C672" i="2"/>
  <c r="N671" i="2"/>
  <c r="L671" i="2"/>
  <c r="M671" i="2" s="1"/>
  <c r="K671" i="2"/>
  <c r="J671" i="2"/>
  <c r="C671" i="2"/>
  <c r="N670" i="2"/>
  <c r="L670" i="2"/>
  <c r="M670" i="2" s="1"/>
  <c r="K670" i="2"/>
  <c r="J670" i="2"/>
  <c r="C670" i="2"/>
  <c r="N669" i="2"/>
  <c r="L669" i="2"/>
  <c r="M669" i="2" s="1"/>
  <c r="K669" i="2"/>
  <c r="J669" i="2"/>
  <c r="C669" i="2"/>
  <c r="N668" i="2"/>
  <c r="M668" i="2"/>
  <c r="L668" i="2"/>
  <c r="K668" i="2"/>
  <c r="J668" i="2"/>
  <c r="C668" i="2"/>
  <c r="N667" i="2"/>
  <c r="L667" i="2"/>
  <c r="M667" i="2" s="1"/>
  <c r="K667" i="2"/>
  <c r="J667" i="2"/>
  <c r="C667" i="2"/>
  <c r="N666" i="2"/>
  <c r="M666" i="2"/>
  <c r="L666" i="2"/>
  <c r="K666" i="2"/>
  <c r="J666" i="2"/>
  <c r="C666" i="2"/>
  <c r="N665" i="2"/>
  <c r="O665" i="2" s="1"/>
  <c r="L665" i="2"/>
  <c r="M665" i="2" s="1"/>
  <c r="K665" i="2"/>
  <c r="J665" i="2"/>
  <c r="C665" i="2"/>
  <c r="N664" i="2"/>
  <c r="M664" i="2"/>
  <c r="L664" i="2"/>
  <c r="K664" i="2"/>
  <c r="J664" i="2"/>
  <c r="C664" i="2"/>
  <c r="N663" i="2"/>
  <c r="L663" i="2"/>
  <c r="M663" i="2" s="1"/>
  <c r="K663" i="2"/>
  <c r="J663" i="2"/>
  <c r="C663" i="2"/>
  <c r="N662" i="2"/>
  <c r="O662" i="2" s="1"/>
  <c r="L662" i="2"/>
  <c r="M662" i="2" s="1"/>
  <c r="K662" i="2"/>
  <c r="J662" i="2"/>
  <c r="C662" i="2"/>
  <c r="Y661" i="2" a="1"/>
  <c r="Y661" i="2" s="1"/>
  <c r="X661" i="2" a="1"/>
  <c r="X661" i="2" s="1"/>
  <c r="N661" i="2"/>
  <c r="O661" i="2" s="1"/>
  <c r="M661" i="2"/>
  <c r="L661" i="2"/>
  <c r="K661" i="2"/>
  <c r="J661" i="2"/>
  <c r="C661" i="2"/>
  <c r="N660" i="2"/>
  <c r="L660" i="2"/>
  <c r="M660" i="2" s="1"/>
  <c r="K660" i="2"/>
  <c r="J660" i="2"/>
  <c r="C660" i="2"/>
  <c r="N659" i="2"/>
  <c r="L659" i="2"/>
  <c r="M659" i="2" s="1"/>
  <c r="K659" i="2"/>
  <c r="J659" i="2"/>
  <c r="C659" i="2"/>
  <c r="N658" i="2"/>
  <c r="O658" i="2" s="1"/>
  <c r="L658" i="2"/>
  <c r="M658" i="2" s="1"/>
  <c r="K658" i="2"/>
  <c r="J658" i="2"/>
  <c r="C658" i="2"/>
  <c r="N657" i="2"/>
  <c r="L657" i="2"/>
  <c r="M657" i="2" s="1"/>
  <c r="K657" i="2"/>
  <c r="J657" i="2"/>
  <c r="C657" i="2"/>
  <c r="N656" i="2"/>
  <c r="O656" i="2" s="1"/>
  <c r="M656" i="2"/>
  <c r="L656" i="2"/>
  <c r="K656" i="2"/>
  <c r="J656" i="2"/>
  <c r="C656" i="2"/>
  <c r="N655" i="2"/>
  <c r="L655" i="2"/>
  <c r="M655" i="2" s="1"/>
  <c r="K655" i="2"/>
  <c r="J655" i="2"/>
  <c r="C655" i="2"/>
  <c r="N654" i="2"/>
  <c r="O654" i="2" s="1"/>
  <c r="L654" i="2"/>
  <c r="M654" i="2" s="1"/>
  <c r="K654" i="2"/>
  <c r="J654" i="2"/>
  <c r="C654" i="2"/>
  <c r="N653" i="2"/>
  <c r="O653" i="2" s="1"/>
  <c r="M653" i="2"/>
  <c r="L653" i="2"/>
  <c r="K653" i="2"/>
  <c r="J653" i="2"/>
  <c r="C653" i="2"/>
  <c r="N652" i="2"/>
  <c r="L652" i="2"/>
  <c r="M652" i="2" s="1"/>
  <c r="K652" i="2"/>
  <c r="J652" i="2"/>
  <c r="C652" i="2"/>
  <c r="N651" i="2"/>
  <c r="L651" i="2"/>
  <c r="M651" i="2" s="1"/>
  <c r="K651" i="2"/>
  <c r="J651" i="2"/>
  <c r="C651" i="2"/>
  <c r="N650" i="2"/>
  <c r="O650" i="2" s="1"/>
  <c r="M650" i="2"/>
  <c r="L650" i="2"/>
  <c r="K650" i="2"/>
  <c r="J650" i="2"/>
  <c r="C650" i="2"/>
  <c r="N649" i="2"/>
  <c r="L649" i="2"/>
  <c r="M649" i="2" s="1"/>
  <c r="K649" i="2"/>
  <c r="J649" i="2"/>
  <c r="C649" i="2"/>
  <c r="N648" i="2"/>
  <c r="M648" i="2"/>
  <c r="L648" i="2"/>
  <c r="K648" i="2"/>
  <c r="J648" i="2"/>
  <c r="C648" i="2"/>
  <c r="N647" i="2"/>
  <c r="L647" i="2"/>
  <c r="M647" i="2" s="1"/>
  <c r="K647" i="2"/>
  <c r="J647" i="2"/>
  <c r="C647" i="2"/>
  <c r="N646" i="2"/>
  <c r="O646" i="2" s="1"/>
  <c r="L646" i="2"/>
  <c r="M646" i="2" s="1"/>
  <c r="K646" i="2"/>
  <c r="J646" i="2"/>
  <c r="C646" i="2"/>
  <c r="N645" i="2"/>
  <c r="M645" i="2"/>
  <c r="L645" i="2"/>
  <c r="K645" i="2"/>
  <c r="J645" i="2"/>
  <c r="C645" i="2"/>
  <c r="N644" i="2"/>
  <c r="M644" i="2"/>
  <c r="L644" i="2"/>
  <c r="K644" i="2"/>
  <c r="J644" i="2"/>
  <c r="C644" i="2"/>
  <c r="N643" i="2"/>
  <c r="L643" i="2"/>
  <c r="M643" i="2" s="1"/>
  <c r="K643" i="2"/>
  <c r="J643" i="2"/>
  <c r="C643" i="2"/>
  <c r="N642" i="2"/>
  <c r="L642" i="2"/>
  <c r="M642" i="2" s="1"/>
  <c r="K642" i="2"/>
  <c r="J642" i="2"/>
  <c r="C642" i="2"/>
  <c r="N641" i="2"/>
  <c r="M641" i="2"/>
  <c r="L641" i="2"/>
  <c r="K641" i="2"/>
  <c r="J641" i="2"/>
  <c r="C641" i="2"/>
  <c r="N640" i="2"/>
  <c r="O640" i="2" s="1"/>
  <c r="M640" i="2"/>
  <c r="L640" i="2"/>
  <c r="K640" i="2"/>
  <c r="J640" i="2"/>
  <c r="C640" i="2"/>
  <c r="N639" i="2"/>
  <c r="L639" i="2"/>
  <c r="M639" i="2" s="1"/>
  <c r="K639" i="2"/>
  <c r="J639" i="2"/>
  <c r="C639" i="2"/>
  <c r="N638" i="2"/>
  <c r="L638" i="2"/>
  <c r="M638" i="2" s="1"/>
  <c r="K638" i="2"/>
  <c r="J638" i="2"/>
  <c r="C638" i="2"/>
  <c r="N637" i="2"/>
  <c r="O637" i="2" s="1"/>
  <c r="M637" i="2"/>
  <c r="L637" i="2"/>
  <c r="K637" i="2"/>
  <c r="J637" i="2"/>
  <c r="C637" i="2"/>
  <c r="N636" i="2"/>
  <c r="L636" i="2"/>
  <c r="M636" i="2" s="1"/>
  <c r="K636" i="2"/>
  <c r="J636" i="2"/>
  <c r="C636" i="2"/>
  <c r="N635" i="2"/>
  <c r="L635" i="2"/>
  <c r="M635" i="2" s="1"/>
  <c r="K635" i="2"/>
  <c r="J635" i="2"/>
  <c r="C635" i="2"/>
  <c r="N634" i="2"/>
  <c r="L634" i="2"/>
  <c r="M634" i="2" s="1"/>
  <c r="K634" i="2"/>
  <c r="J634" i="2"/>
  <c r="C634" i="2"/>
  <c r="N633" i="2"/>
  <c r="L633" i="2"/>
  <c r="M633" i="2" s="1"/>
  <c r="K633" i="2"/>
  <c r="J633" i="2"/>
  <c r="C633" i="2"/>
  <c r="N632" i="2"/>
  <c r="M632" i="2"/>
  <c r="L632" i="2"/>
  <c r="K632" i="2"/>
  <c r="J632" i="2"/>
  <c r="C632" i="2"/>
  <c r="N631" i="2"/>
  <c r="L631" i="2"/>
  <c r="M631" i="2" s="1"/>
  <c r="K631" i="2"/>
  <c r="J631" i="2"/>
  <c r="C631" i="2"/>
  <c r="N630" i="2"/>
  <c r="O630" i="2" s="1"/>
  <c r="M630" i="2"/>
  <c r="L630" i="2"/>
  <c r="K630" i="2"/>
  <c r="J630" i="2"/>
  <c r="C630" i="2"/>
  <c r="N629" i="2"/>
  <c r="O629" i="2" s="1"/>
  <c r="L629" i="2"/>
  <c r="M629" i="2" s="1"/>
  <c r="K629" i="2"/>
  <c r="J629" i="2"/>
  <c r="C629" i="2"/>
  <c r="N628" i="2"/>
  <c r="L628" i="2"/>
  <c r="M628" i="2" s="1"/>
  <c r="K628" i="2"/>
  <c r="J628" i="2"/>
  <c r="C628" i="2"/>
  <c r="N627" i="2"/>
  <c r="O627" i="2" s="1"/>
  <c r="L627" i="2"/>
  <c r="M627" i="2" s="1"/>
  <c r="K627" i="2"/>
  <c r="J627" i="2"/>
  <c r="C627" i="2"/>
  <c r="N626" i="2"/>
  <c r="O626" i="2" s="1"/>
  <c r="L626" i="2"/>
  <c r="M626" i="2" s="1"/>
  <c r="K626" i="2"/>
  <c r="J626" i="2"/>
  <c r="C626" i="2"/>
  <c r="N625" i="2"/>
  <c r="O625" i="2" s="1"/>
  <c r="M625" i="2"/>
  <c r="L625" i="2"/>
  <c r="K625" i="2"/>
  <c r="J625" i="2"/>
  <c r="C625" i="2"/>
  <c r="N624" i="2"/>
  <c r="M624" i="2"/>
  <c r="L624" i="2"/>
  <c r="K624" i="2"/>
  <c r="J624" i="2"/>
  <c r="C624" i="2"/>
  <c r="N623" i="2"/>
  <c r="L623" i="2"/>
  <c r="M623" i="2" s="1"/>
  <c r="K623" i="2"/>
  <c r="J623" i="2"/>
  <c r="C623" i="2"/>
  <c r="N622" i="2"/>
  <c r="O622" i="2" s="1"/>
  <c r="L622" i="2"/>
  <c r="M622" i="2" s="1"/>
  <c r="K622" i="2"/>
  <c r="J622" i="2"/>
  <c r="C622" i="2"/>
  <c r="N621" i="2"/>
  <c r="O621" i="2" s="1"/>
  <c r="L621" i="2"/>
  <c r="M621" i="2" s="1"/>
  <c r="K621" i="2"/>
  <c r="J621" i="2"/>
  <c r="C621" i="2"/>
  <c r="N620" i="2"/>
  <c r="L620" i="2"/>
  <c r="M620" i="2" s="1"/>
  <c r="K620" i="2"/>
  <c r="J620" i="2"/>
  <c r="C620" i="2"/>
  <c r="N619" i="2"/>
  <c r="L619" i="2"/>
  <c r="M619" i="2" s="1"/>
  <c r="K619" i="2"/>
  <c r="J619" i="2"/>
  <c r="C619" i="2"/>
  <c r="N618" i="2"/>
  <c r="L618" i="2"/>
  <c r="M618" i="2" s="1"/>
  <c r="K618" i="2"/>
  <c r="J618" i="2"/>
  <c r="C618" i="2"/>
  <c r="N617" i="2"/>
  <c r="O617" i="2" s="1"/>
  <c r="L617" i="2"/>
  <c r="M617" i="2" s="1"/>
  <c r="K617" i="2"/>
  <c r="J617" i="2"/>
  <c r="C617" i="2"/>
  <c r="N616" i="2"/>
  <c r="L616" i="2"/>
  <c r="M616" i="2" s="1"/>
  <c r="K616" i="2"/>
  <c r="J616" i="2"/>
  <c r="C616" i="2"/>
  <c r="N615" i="2"/>
  <c r="L615" i="2"/>
  <c r="M615" i="2" s="1"/>
  <c r="K615" i="2"/>
  <c r="J615" i="2"/>
  <c r="C615" i="2"/>
  <c r="N614" i="2"/>
  <c r="M614" i="2"/>
  <c r="L614" i="2"/>
  <c r="K614" i="2"/>
  <c r="J614" i="2"/>
  <c r="C614" i="2"/>
  <c r="N613" i="2"/>
  <c r="L613" i="2"/>
  <c r="M613" i="2" s="1"/>
  <c r="K613" i="2"/>
  <c r="J613" i="2"/>
  <c r="C613" i="2"/>
  <c r="N612" i="2"/>
  <c r="L612" i="2"/>
  <c r="M612" i="2" s="1"/>
  <c r="K612" i="2"/>
  <c r="J612" i="2"/>
  <c r="C612" i="2"/>
  <c r="N611" i="2"/>
  <c r="L611" i="2"/>
  <c r="M611" i="2" s="1"/>
  <c r="K611" i="2"/>
  <c r="J611" i="2"/>
  <c r="C611" i="2"/>
  <c r="N610" i="2"/>
  <c r="O610" i="2" s="1"/>
  <c r="L610" i="2"/>
  <c r="M610" i="2" s="1"/>
  <c r="K610" i="2"/>
  <c r="J610" i="2"/>
  <c r="C610" i="2"/>
  <c r="N609" i="2"/>
  <c r="L609" i="2"/>
  <c r="M609" i="2" s="1"/>
  <c r="K609" i="2"/>
  <c r="J609" i="2"/>
  <c r="C609" i="2"/>
  <c r="N608" i="2"/>
  <c r="M608" i="2"/>
  <c r="L608" i="2"/>
  <c r="K608" i="2"/>
  <c r="J608" i="2"/>
  <c r="C608" i="2"/>
  <c r="N607" i="2"/>
  <c r="O607" i="2" s="1"/>
  <c r="L607" i="2"/>
  <c r="M607" i="2" s="1"/>
  <c r="K607" i="2"/>
  <c r="J607" i="2"/>
  <c r="C607" i="2"/>
  <c r="N606" i="2"/>
  <c r="L606" i="2"/>
  <c r="M606" i="2" s="1"/>
  <c r="K606" i="2"/>
  <c r="J606" i="2"/>
  <c r="C606" i="2"/>
  <c r="N605" i="2"/>
  <c r="M605" i="2"/>
  <c r="L605" i="2"/>
  <c r="K605" i="2"/>
  <c r="J605" i="2"/>
  <c r="C605" i="2"/>
  <c r="N604" i="2"/>
  <c r="M604" i="2"/>
  <c r="L604" i="2"/>
  <c r="K604" i="2"/>
  <c r="J604" i="2"/>
  <c r="C604" i="2"/>
  <c r="N603" i="2"/>
  <c r="L603" i="2"/>
  <c r="M603" i="2" s="1"/>
  <c r="K603" i="2"/>
  <c r="J603" i="2"/>
  <c r="C603" i="2"/>
  <c r="N602" i="2"/>
  <c r="L602" i="2"/>
  <c r="M602" i="2" s="1"/>
  <c r="K602" i="2"/>
  <c r="J602" i="2"/>
  <c r="C602" i="2"/>
  <c r="N601" i="2"/>
  <c r="O601" i="2" s="1"/>
  <c r="M601" i="2"/>
  <c r="L601" i="2"/>
  <c r="K601" i="2"/>
  <c r="J601" i="2"/>
  <c r="C601" i="2"/>
  <c r="N600" i="2"/>
  <c r="L600" i="2"/>
  <c r="M600" i="2" s="1"/>
  <c r="K600" i="2"/>
  <c r="J600" i="2"/>
  <c r="C600" i="2"/>
  <c r="N599" i="2"/>
  <c r="L599" i="2"/>
  <c r="M599" i="2" s="1"/>
  <c r="K599" i="2"/>
  <c r="J599" i="2"/>
  <c r="C599" i="2"/>
  <c r="N598" i="2"/>
  <c r="O598" i="2" s="1"/>
  <c r="L598" i="2"/>
  <c r="M598" i="2" s="1"/>
  <c r="K598" i="2"/>
  <c r="J598" i="2"/>
  <c r="C598" i="2"/>
  <c r="N597" i="2"/>
  <c r="O597" i="2" s="1"/>
  <c r="L597" i="2"/>
  <c r="M597" i="2" s="1"/>
  <c r="K597" i="2"/>
  <c r="J597" i="2"/>
  <c r="C597" i="2"/>
  <c r="N596" i="2"/>
  <c r="L596" i="2"/>
  <c r="M596" i="2" s="1"/>
  <c r="K596" i="2"/>
  <c r="J596" i="2"/>
  <c r="C596" i="2"/>
  <c r="N595" i="2"/>
  <c r="L595" i="2"/>
  <c r="M595" i="2" s="1"/>
  <c r="K595" i="2"/>
  <c r="J595" i="2"/>
  <c r="C595" i="2"/>
  <c r="N594" i="2"/>
  <c r="M594" i="2"/>
  <c r="L594" i="2"/>
  <c r="K594" i="2"/>
  <c r="J594" i="2"/>
  <c r="C594" i="2"/>
  <c r="N593" i="2"/>
  <c r="L593" i="2"/>
  <c r="M593" i="2" s="1"/>
  <c r="K593" i="2"/>
  <c r="J593" i="2"/>
  <c r="C593" i="2"/>
  <c r="N592" i="2"/>
  <c r="M592" i="2"/>
  <c r="L592" i="2"/>
  <c r="K592" i="2"/>
  <c r="J592" i="2"/>
  <c r="C592" i="2"/>
  <c r="N591" i="2"/>
  <c r="L591" i="2"/>
  <c r="M591" i="2" s="1"/>
  <c r="K591" i="2"/>
  <c r="J591" i="2"/>
  <c r="C591" i="2"/>
  <c r="N590" i="2"/>
  <c r="O590" i="2" s="1"/>
  <c r="L590" i="2"/>
  <c r="M590" i="2" s="1"/>
  <c r="K590" i="2"/>
  <c r="J590" i="2"/>
  <c r="C590" i="2"/>
  <c r="N589" i="2"/>
  <c r="O589" i="2" s="1"/>
  <c r="M589" i="2"/>
  <c r="L589" i="2"/>
  <c r="K589" i="2"/>
  <c r="J589" i="2"/>
  <c r="C589" i="2"/>
  <c r="N588" i="2"/>
  <c r="L588" i="2"/>
  <c r="M588" i="2" s="1"/>
  <c r="K588" i="2"/>
  <c r="J588" i="2"/>
  <c r="C588" i="2"/>
  <c r="N587" i="2"/>
  <c r="L587" i="2"/>
  <c r="M587" i="2" s="1"/>
  <c r="K587" i="2"/>
  <c r="J587" i="2"/>
  <c r="C587" i="2"/>
  <c r="N586" i="2"/>
  <c r="O586" i="2" s="1"/>
  <c r="M586" i="2"/>
  <c r="L586" i="2"/>
  <c r="K586" i="2"/>
  <c r="J586" i="2"/>
  <c r="C586" i="2"/>
  <c r="N585" i="2"/>
  <c r="L585" i="2"/>
  <c r="M585" i="2" s="1"/>
  <c r="K585" i="2"/>
  <c r="J585" i="2"/>
  <c r="C585" i="2"/>
  <c r="N584" i="2"/>
  <c r="L584" i="2"/>
  <c r="M584" i="2" s="1"/>
  <c r="K584" i="2"/>
  <c r="J584" i="2"/>
  <c r="C584" i="2"/>
  <c r="N583" i="2"/>
  <c r="L583" i="2"/>
  <c r="M583" i="2" s="1"/>
  <c r="K583" i="2"/>
  <c r="J583" i="2"/>
  <c r="C583" i="2"/>
  <c r="N582" i="2"/>
  <c r="L582" i="2"/>
  <c r="M582" i="2" s="1"/>
  <c r="K582" i="2"/>
  <c r="J582" i="2"/>
  <c r="C582" i="2"/>
  <c r="N581" i="2"/>
  <c r="L581" i="2"/>
  <c r="M581" i="2" s="1"/>
  <c r="K581" i="2"/>
  <c r="J581" i="2"/>
  <c r="C581" i="2"/>
  <c r="N580" i="2"/>
  <c r="O580" i="2" s="1"/>
  <c r="M580" i="2"/>
  <c r="L580" i="2"/>
  <c r="K580" i="2"/>
  <c r="J580" i="2"/>
  <c r="C580" i="2"/>
  <c r="N579" i="2"/>
  <c r="O579" i="2" s="1"/>
  <c r="L579" i="2"/>
  <c r="M579" i="2" s="1"/>
  <c r="K579" i="2"/>
  <c r="J579" i="2"/>
  <c r="C579" i="2"/>
  <c r="N578" i="2"/>
  <c r="L578" i="2"/>
  <c r="M578" i="2" s="1"/>
  <c r="K578" i="2"/>
  <c r="J578" i="2"/>
  <c r="C578" i="2"/>
  <c r="N577" i="2"/>
  <c r="M577" i="2"/>
  <c r="L577" i="2"/>
  <c r="K577" i="2"/>
  <c r="J577" i="2"/>
  <c r="C577" i="2"/>
  <c r="N576" i="2"/>
  <c r="L576" i="2"/>
  <c r="M576" i="2" s="1"/>
  <c r="K576" i="2"/>
  <c r="J576" i="2"/>
  <c r="C576" i="2"/>
  <c r="N575" i="2"/>
  <c r="L575" i="2"/>
  <c r="M575" i="2" s="1"/>
  <c r="K575" i="2"/>
  <c r="J575" i="2"/>
  <c r="C575" i="2"/>
  <c r="N574" i="2"/>
  <c r="M574" i="2"/>
  <c r="L574" i="2"/>
  <c r="K574" i="2"/>
  <c r="J574" i="2"/>
  <c r="C574" i="2"/>
  <c r="N573" i="2"/>
  <c r="O573" i="2" s="1"/>
  <c r="M573" i="2"/>
  <c r="L573" i="2"/>
  <c r="K573" i="2"/>
  <c r="J573" i="2"/>
  <c r="C573" i="2"/>
  <c r="N572" i="2"/>
  <c r="L572" i="2"/>
  <c r="M572" i="2" s="1"/>
  <c r="K572" i="2"/>
  <c r="J572" i="2"/>
  <c r="C572" i="2"/>
  <c r="N571" i="2"/>
  <c r="L571" i="2"/>
  <c r="M571" i="2" s="1"/>
  <c r="K571" i="2"/>
  <c r="J571" i="2"/>
  <c r="C571" i="2"/>
  <c r="N570" i="2"/>
  <c r="O570" i="2" s="1"/>
  <c r="L570" i="2"/>
  <c r="M570" i="2" s="1"/>
  <c r="K570" i="2"/>
  <c r="J570" i="2"/>
  <c r="C570" i="2"/>
  <c r="N569" i="2"/>
  <c r="L569" i="2"/>
  <c r="M569" i="2" s="1"/>
  <c r="K569" i="2"/>
  <c r="J569" i="2"/>
  <c r="C569" i="2"/>
  <c r="N568" i="2"/>
  <c r="M568" i="2"/>
  <c r="L568" i="2"/>
  <c r="K568" i="2"/>
  <c r="J568" i="2"/>
  <c r="C568" i="2"/>
  <c r="N567" i="2"/>
  <c r="L567" i="2"/>
  <c r="M567" i="2" s="1"/>
  <c r="K567" i="2"/>
  <c r="J567" i="2"/>
  <c r="C567" i="2"/>
  <c r="N566" i="2"/>
  <c r="O566" i="2" s="1"/>
  <c r="L566" i="2"/>
  <c r="M566" i="2" s="1"/>
  <c r="K566" i="2"/>
  <c r="J566" i="2"/>
  <c r="C566" i="2"/>
  <c r="N565" i="2"/>
  <c r="O565" i="2" s="1"/>
  <c r="L565" i="2"/>
  <c r="M565" i="2" s="1"/>
  <c r="K565" i="2"/>
  <c r="J565" i="2"/>
  <c r="C565" i="2"/>
  <c r="N564" i="2"/>
  <c r="L564" i="2"/>
  <c r="M564" i="2" s="1"/>
  <c r="K564" i="2"/>
  <c r="J564" i="2"/>
  <c r="C564" i="2"/>
  <c r="N563" i="2"/>
  <c r="O563" i="2" s="1"/>
  <c r="L563" i="2"/>
  <c r="M563" i="2" s="1"/>
  <c r="K563" i="2"/>
  <c r="J563" i="2"/>
  <c r="C563" i="2"/>
  <c r="N562" i="2"/>
  <c r="L562" i="2"/>
  <c r="M562" i="2" s="1"/>
  <c r="K562" i="2"/>
  <c r="J562" i="2"/>
  <c r="C562" i="2"/>
  <c r="N561" i="2"/>
  <c r="M561" i="2"/>
  <c r="L561" i="2"/>
  <c r="K561" i="2"/>
  <c r="J561" i="2"/>
  <c r="C561" i="2"/>
  <c r="N560" i="2"/>
  <c r="O560" i="2" s="1"/>
  <c r="M560" i="2"/>
  <c r="L560" i="2"/>
  <c r="K560" i="2"/>
  <c r="J560" i="2"/>
  <c r="C560" i="2"/>
  <c r="N559" i="2"/>
  <c r="L559" i="2"/>
  <c r="M559" i="2" s="1"/>
  <c r="K559" i="2"/>
  <c r="J559" i="2"/>
  <c r="C559" i="2"/>
  <c r="N558" i="2"/>
  <c r="O558" i="2" s="1"/>
  <c r="L558" i="2"/>
  <c r="M558" i="2" s="1"/>
  <c r="K558" i="2"/>
  <c r="J558" i="2"/>
  <c r="C558" i="2"/>
  <c r="N557" i="2"/>
  <c r="O557" i="2" s="1"/>
  <c r="M557" i="2"/>
  <c r="L557" i="2"/>
  <c r="K557" i="2"/>
  <c r="J557" i="2"/>
  <c r="C557" i="2"/>
  <c r="N556" i="2"/>
  <c r="L556" i="2"/>
  <c r="M556" i="2" s="1"/>
  <c r="K556" i="2"/>
  <c r="J556" i="2"/>
  <c r="C556" i="2"/>
  <c r="N555" i="2"/>
  <c r="L555" i="2"/>
  <c r="M555" i="2" s="1"/>
  <c r="K555" i="2"/>
  <c r="J555" i="2"/>
  <c r="C555" i="2"/>
  <c r="N554" i="2"/>
  <c r="L554" i="2"/>
  <c r="M554" i="2" s="1"/>
  <c r="K554" i="2"/>
  <c r="J554" i="2"/>
  <c r="C554" i="2"/>
  <c r="N553" i="2"/>
  <c r="O553" i="2" s="1"/>
  <c r="L553" i="2"/>
  <c r="M553" i="2" s="1"/>
  <c r="K553" i="2"/>
  <c r="J553" i="2"/>
  <c r="C553" i="2"/>
  <c r="N552" i="2"/>
  <c r="L552" i="2"/>
  <c r="M552" i="2" s="1"/>
  <c r="K552" i="2"/>
  <c r="J552" i="2"/>
  <c r="C552" i="2"/>
  <c r="N551" i="2"/>
  <c r="L551" i="2"/>
  <c r="M551" i="2" s="1"/>
  <c r="K551" i="2"/>
  <c r="J551" i="2"/>
  <c r="C551" i="2"/>
  <c r="N550" i="2"/>
  <c r="O550" i="2" s="1"/>
  <c r="L550" i="2"/>
  <c r="M550" i="2" s="1"/>
  <c r="K550" i="2"/>
  <c r="J550" i="2"/>
  <c r="C550" i="2"/>
  <c r="N549" i="2"/>
  <c r="L549" i="2"/>
  <c r="M549" i="2" s="1"/>
  <c r="K549" i="2"/>
  <c r="J549" i="2"/>
  <c r="C549" i="2"/>
  <c r="N548" i="2"/>
  <c r="L548" i="2"/>
  <c r="M548" i="2" s="1"/>
  <c r="K548" i="2"/>
  <c r="J548" i="2"/>
  <c r="C548" i="2"/>
  <c r="N547" i="2"/>
  <c r="L547" i="2"/>
  <c r="M547" i="2" s="1"/>
  <c r="K547" i="2"/>
  <c r="J547" i="2"/>
  <c r="C547" i="2"/>
  <c r="N546" i="2"/>
  <c r="L546" i="2"/>
  <c r="M546" i="2" s="1"/>
  <c r="K546" i="2"/>
  <c r="J546" i="2"/>
  <c r="C546" i="2"/>
  <c r="N545" i="2"/>
  <c r="L545" i="2"/>
  <c r="M545" i="2" s="1"/>
  <c r="K545" i="2"/>
  <c r="J545" i="2"/>
  <c r="C545" i="2"/>
  <c r="N544" i="2"/>
  <c r="O544" i="2" s="1"/>
  <c r="L544" i="2"/>
  <c r="M544" i="2" s="1"/>
  <c r="K544" i="2"/>
  <c r="J544" i="2"/>
  <c r="C544" i="2"/>
  <c r="Y544" i="2" s="1" a="1"/>
  <c r="Y544" i="2" s="1"/>
  <c r="Y543" i="2"/>
  <c r="Y543" i="2" a="1"/>
  <c r="X543" i="2" a="1"/>
  <c r="X543" i="2" s="1"/>
  <c r="N543" i="2"/>
  <c r="L543" i="2"/>
  <c r="M543" i="2" s="1"/>
  <c r="K543" i="2"/>
  <c r="J543" i="2"/>
  <c r="C543" i="2"/>
  <c r="N542" i="2"/>
  <c r="L542" i="2"/>
  <c r="M542" i="2" s="1"/>
  <c r="K542" i="2"/>
  <c r="J542" i="2"/>
  <c r="C542" i="2"/>
  <c r="N541" i="2"/>
  <c r="M541" i="2"/>
  <c r="L541" i="2"/>
  <c r="K541" i="2"/>
  <c r="J541" i="2"/>
  <c r="C541" i="2"/>
  <c r="N540" i="2"/>
  <c r="M540" i="2"/>
  <c r="L540" i="2"/>
  <c r="K540" i="2"/>
  <c r="J540" i="2"/>
  <c r="C540" i="2"/>
  <c r="N539" i="2"/>
  <c r="L539" i="2"/>
  <c r="M539" i="2" s="1"/>
  <c r="K539" i="2"/>
  <c r="J539" i="2"/>
  <c r="C539" i="2"/>
  <c r="N538" i="2"/>
  <c r="L538" i="2"/>
  <c r="M538" i="2" s="1"/>
  <c r="K538" i="2"/>
  <c r="J538" i="2"/>
  <c r="C538" i="2"/>
  <c r="N537" i="2"/>
  <c r="M537" i="2"/>
  <c r="L537" i="2"/>
  <c r="K537" i="2"/>
  <c r="J537" i="2"/>
  <c r="C537" i="2"/>
  <c r="N536" i="2"/>
  <c r="M536" i="2"/>
  <c r="L536" i="2"/>
  <c r="K536" i="2"/>
  <c r="J536" i="2"/>
  <c r="C536" i="2"/>
  <c r="N535" i="2"/>
  <c r="L535" i="2"/>
  <c r="M535" i="2" s="1"/>
  <c r="K535" i="2"/>
  <c r="J535" i="2"/>
  <c r="C535" i="2"/>
  <c r="N534" i="2"/>
  <c r="L534" i="2"/>
  <c r="M534" i="2" s="1"/>
  <c r="K534" i="2"/>
  <c r="J534" i="2"/>
  <c r="C534" i="2"/>
  <c r="N533" i="2"/>
  <c r="M533" i="2"/>
  <c r="L533" i="2"/>
  <c r="K533" i="2"/>
  <c r="J533" i="2"/>
  <c r="C533" i="2"/>
  <c r="N532" i="2"/>
  <c r="M532" i="2"/>
  <c r="L532" i="2"/>
  <c r="K532" i="2"/>
  <c r="J532" i="2"/>
  <c r="C532" i="2"/>
  <c r="N531" i="2"/>
  <c r="L531" i="2"/>
  <c r="M531" i="2" s="1"/>
  <c r="K531" i="2"/>
  <c r="J531" i="2"/>
  <c r="C531" i="2"/>
  <c r="N530" i="2"/>
  <c r="L530" i="2"/>
  <c r="M530" i="2" s="1"/>
  <c r="K530" i="2"/>
  <c r="J530" i="2"/>
  <c r="C530" i="2"/>
  <c r="N529" i="2"/>
  <c r="M529" i="2"/>
  <c r="L529" i="2"/>
  <c r="K529" i="2"/>
  <c r="J529" i="2"/>
  <c r="C529" i="2"/>
  <c r="N528" i="2"/>
  <c r="O528" i="2" s="1"/>
  <c r="M528" i="2"/>
  <c r="L528" i="2"/>
  <c r="K528" i="2"/>
  <c r="J528" i="2"/>
  <c r="C528" i="2"/>
  <c r="N527" i="2"/>
  <c r="L527" i="2"/>
  <c r="M527" i="2" s="1"/>
  <c r="K527" i="2"/>
  <c r="J527" i="2"/>
  <c r="C527" i="2"/>
  <c r="N526" i="2"/>
  <c r="O526" i="2" s="1"/>
  <c r="M526" i="2"/>
  <c r="L526" i="2"/>
  <c r="K526" i="2"/>
  <c r="J526" i="2"/>
  <c r="C526" i="2"/>
  <c r="N525" i="2"/>
  <c r="O525" i="2" s="1"/>
  <c r="M525" i="2"/>
  <c r="L525" i="2"/>
  <c r="K525" i="2"/>
  <c r="J525" i="2"/>
  <c r="C525" i="2"/>
  <c r="N524" i="2"/>
  <c r="L524" i="2"/>
  <c r="M524" i="2" s="1"/>
  <c r="K524" i="2"/>
  <c r="J524" i="2"/>
  <c r="C524" i="2"/>
  <c r="N523" i="2"/>
  <c r="L523" i="2"/>
  <c r="M523" i="2" s="1"/>
  <c r="K523" i="2"/>
  <c r="J523" i="2"/>
  <c r="C523" i="2"/>
  <c r="N522" i="2"/>
  <c r="M522" i="2"/>
  <c r="L522" i="2"/>
  <c r="K522" i="2"/>
  <c r="J522" i="2"/>
  <c r="C522" i="2"/>
  <c r="N521" i="2"/>
  <c r="M521" i="2"/>
  <c r="L521" i="2"/>
  <c r="K521" i="2"/>
  <c r="J521" i="2"/>
  <c r="C521" i="2"/>
  <c r="N520" i="2"/>
  <c r="L520" i="2"/>
  <c r="M520" i="2" s="1"/>
  <c r="K520" i="2"/>
  <c r="J520" i="2"/>
  <c r="C520" i="2"/>
  <c r="N519" i="2"/>
  <c r="L519" i="2"/>
  <c r="M519" i="2" s="1"/>
  <c r="K519" i="2"/>
  <c r="J519" i="2"/>
  <c r="C519" i="2"/>
  <c r="N518" i="2"/>
  <c r="O518" i="2" s="1"/>
  <c r="M518" i="2"/>
  <c r="L518" i="2"/>
  <c r="K518" i="2"/>
  <c r="J518" i="2"/>
  <c r="C518" i="2"/>
  <c r="N517" i="2"/>
  <c r="O517" i="2" s="1"/>
  <c r="L517" i="2"/>
  <c r="M517" i="2" s="1"/>
  <c r="K517" i="2"/>
  <c r="J517" i="2"/>
  <c r="C517" i="2"/>
  <c r="N516" i="2"/>
  <c r="M516" i="2"/>
  <c r="L516" i="2"/>
  <c r="K516" i="2"/>
  <c r="J516" i="2"/>
  <c r="C516" i="2"/>
  <c r="N515" i="2"/>
  <c r="L515" i="2"/>
  <c r="M515" i="2" s="1"/>
  <c r="K515" i="2"/>
  <c r="J515" i="2"/>
  <c r="C515" i="2"/>
  <c r="N514" i="2"/>
  <c r="O514" i="2" s="1"/>
  <c r="L514" i="2"/>
  <c r="M514" i="2" s="1"/>
  <c r="K514" i="2"/>
  <c r="J514" i="2"/>
  <c r="C514" i="2"/>
  <c r="N513" i="2"/>
  <c r="L513" i="2"/>
  <c r="M513" i="2" s="1"/>
  <c r="K513" i="2"/>
  <c r="J513" i="2"/>
  <c r="C513" i="2"/>
  <c r="N512" i="2"/>
  <c r="L512" i="2"/>
  <c r="M512" i="2" s="1"/>
  <c r="K512" i="2"/>
  <c r="J512" i="2"/>
  <c r="C512" i="2"/>
  <c r="N511" i="2"/>
  <c r="L511" i="2"/>
  <c r="M511" i="2" s="1"/>
  <c r="K511" i="2"/>
  <c r="J511" i="2"/>
  <c r="C511" i="2"/>
  <c r="N510" i="2"/>
  <c r="L510" i="2"/>
  <c r="M510" i="2" s="1"/>
  <c r="K510" i="2"/>
  <c r="J510" i="2"/>
  <c r="C510" i="2"/>
  <c r="N509" i="2"/>
  <c r="O509" i="2" s="1"/>
  <c r="L509" i="2"/>
  <c r="M509" i="2" s="1"/>
  <c r="K509" i="2"/>
  <c r="J509" i="2"/>
  <c r="C509" i="2"/>
  <c r="N508" i="2"/>
  <c r="O508" i="2" s="1"/>
  <c r="L508" i="2"/>
  <c r="M508" i="2" s="1"/>
  <c r="K508" i="2"/>
  <c r="J508" i="2"/>
  <c r="C508" i="2"/>
  <c r="N507" i="2"/>
  <c r="L507" i="2"/>
  <c r="M507" i="2" s="1"/>
  <c r="K507" i="2"/>
  <c r="J507" i="2"/>
  <c r="C507" i="2"/>
  <c r="N506" i="2"/>
  <c r="L506" i="2"/>
  <c r="M506" i="2" s="1"/>
  <c r="K506" i="2"/>
  <c r="J506" i="2"/>
  <c r="C506" i="2"/>
  <c r="N505" i="2"/>
  <c r="L505" i="2"/>
  <c r="M505" i="2" s="1"/>
  <c r="K505" i="2"/>
  <c r="J505" i="2"/>
  <c r="C505" i="2"/>
  <c r="N504" i="2"/>
  <c r="L504" i="2"/>
  <c r="M504" i="2" s="1"/>
  <c r="K504" i="2"/>
  <c r="J504" i="2"/>
  <c r="C504" i="2"/>
  <c r="N503" i="2"/>
  <c r="L503" i="2"/>
  <c r="M503" i="2" s="1"/>
  <c r="K503" i="2"/>
  <c r="J503" i="2"/>
  <c r="C503" i="2"/>
  <c r="N502" i="2"/>
  <c r="L502" i="2"/>
  <c r="M502" i="2" s="1"/>
  <c r="K502" i="2"/>
  <c r="J502" i="2"/>
  <c r="C502" i="2"/>
  <c r="N501" i="2"/>
  <c r="L501" i="2"/>
  <c r="M501" i="2" s="1"/>
  <c r="K501" i="2"/>
  <c r="J501" i="2"/>
  <c r="C501" i="2"/>
  <c r="N500" i="2"/>
  <c r="L500" i="2"/>
  <c r="M500" i="2" s="1"/>
  <c r="K500" i="2"/>
  <c r="J500" i="2"/>
  <c r="C500" i="2"/>
  <c r="N499" i="2"/>
  <c r="O499" i="2" s="1"/>
  <c r="L499" i="2"/>
  <c r="M499" i="2" s="1"/>
  <c r="K499" i="2"/>
  <c r="J499" i="2"/>
  <c r="C499" i="2"/>
  <c r="N498" i="2"/>
  <c r="O498" i="2" s="1"/>
  <c r="L498" i="2"/>
  <c r="M498" i="2" s="1"/>
  <c r="K498" i="2"/>
  <c r="J498" i="2"/>
  <c r="C498" i="2"/>
  <c r="N497" i="2"/>
  <c r="M497" i="2"/>
  <c r="L497" i="2"/>
  <c r="K497" i="2"/>
  <c r="J497" i="2"/>
  <c r="C497" i="2"/>
  <c r="N496" i="2"/>
  <c r="M496" i="2"/>
  <c r="L496" i="2"/>
  <c r="K496" i="2"/>
  <c r="J496" i="2"/>
  <c r="C496" i="2"/>
  <c r="N495" i="2"/>
  <c r="L495" i="2"/>
  <c r="M495" i="2" s="1"/>
  <c r="K495" i="2"/>
  <c r="J495" i="2"/>
  <c r="C495" i="2"/>
  <c r="N494" i="2"/>
  <c r="O494" i="2" s="1"/>
  <c r="L494" i="2"/>
  <c r="M494" i="2" s="1"/>
  <c r="K494" i="2"/>
  <c r="J494" i="2"/>
  <c r="C494" i="2"/>
  <c r="N493" i="2"/>
  <c r="O493" i="2" s="1"/>
  <c r="L493" i="2"/>
  <c r="M493" i="2" s="1"/>
  <c r="K493" i="2"/>
  <c r="J493" i="2"/>
  <c r="C493" i="2"/>
  <c r="N492" i="2"/>
  <c r="L492" i="2"/>
  <c r="M492" i="2" s="1"/>
  <c r="K492" i="2"/>
  <c r="J492" i="2"/>
  <c r="C492" i="2"/>
  <c r="N491" i="2"/>
  <c r="L491" i="2"/>
  <c r="M491" i="2" s="1"/>
  <c r="K491" i="2"/>
  <c r="J491" i="2"/>
  <c r="C491" i="2"/>
  <c r="N490" i="2"/>
  <c r="M490" i="2"/>
  <c r="L490" i="2"/>
  <c r="K490" i="2"/>
  <c r="J490" i="2"/>
  <c r="C490" i="2"/>
  <c r="N489" i="2"/>
  <c r="M489" i="2"/>
  <c r="L489" i="2"/>
  <c r="K489" i="2"/>
  <c r="J489" i="2"/>
  <c r="C489" i="2"/>
  <c r="N488" i="2"/>
  <c r="M488" i="2"/>
  <c r="L488" i="2"/>
  <c r="K488" i="2"/>
  <c r="J488" i="2"/>
  <c r="C488" i="2"/>
  <c r="N487" i="2"/>
  <c r="L487" i="2"/>
  <c r="M487" i="2" s="1"/>
  <c r="K487" i="2"/>
  <c r="J487" i="2"/>
  <c r="C487" i="2"/>
  <c r="N486" i="2"/>
  <c r="O486" i="2" s="1"/>
  <c r="L486" i="2"/>
  <c r="M486" i="2" s="1"/>
  <c r="K486" i="2"/>
  <c r="J486" i="2"/>
  <c r="C486" i="2"/>
  <c r="N485" i="2"/>
  <c r="O485" i="2" s="1"/>
  <c r="M485" i="2"/>
  <c r="L485" i="2"/>
  <c r="K485" i="2"/>
  <c r="J485" i="2"/>
  <c r="C485" i="2"/>
  <c r="N484" i="2"/>
  <c r="M484" i="2"/>
  <c r="L484" i="2"/>
  <c r="K484" i="2"/>
  <c r="J484" i="2"/>
  <c r="C484" i="2"/>
  <c r="N483" i="2"/>
  <c r="L483" i="2"/>
  <c r="M483" i="2" s="1"/>
  <c r="K483" i="2"/>
  <c r="J483" i="2"/>
  <c r="C483" i="2"/>
  <c r="N482" i="2"/>
  <c r="L482" i="2"/>
  <c r="M482" i="2" s="1"/>
  <c r="K482" i="2"/>
  <c r="J482" i="2"/>
  <c r="C482" i="2"/>
  <c r="N481" i="2"/>
  <c r="M481" i="2"/>
  <c r="L481" i="2"/>
  <c r="K481" i="2"/>
  <c r="J481" i="2"/>
  <c r="C481" i="2"/>
  <c r="N480" i="2"/>
  <c r="O480" i="2" s="1"/>
  <c r="M480" i="2"/>
  <c r="L480" i="2"/>
  <c r="K480" i="2"/>
  <c r="J480" i="2"/>
  <c r="C480" i="2"/>
  <c r="N479" i="2"/>
  <c r="L479" i="2"/>
  <c r="M479" i="2" s="1"/>
  <c r="K479" i="2"/>
  <c r="J479" i="2"/>
  <c r="C479" i="2"/>
  <c r="N478" i="2"/>
  <c r="L478" i="2"/>
  <c r="M478" i="2" s="1"/>
  <c r="K478" i="2"/>
  <c r="J478" i="2"/>
  <c r="C478" i="2"/>
  <c r="N477" i="2"/>
  <c r="O477" i="2" s="1"/>
  <c r="M477" i="2"/>
  <c r="L477" i="2"/>
  <c r="K477" i="2"/>
  <c r="J477" i="2"/>
  <c r="C477" i="2"/>
  <c r="N476" i="2"/>
  <c r="L476" i="2"/>
  <c r="M476" i="2" s="1"/>
  <c r="K476" i="2"/>
  <c r="J476" i="2"/>
  <c r="C476" i="2"/>
  <c r="N475" i="2"/>
  <c r="L475" i="2"/>
  <c r="M475" i="2" s="1"/>
  <c r="K475" i="2"/>
  <c r="J475" i="2"/>
  <c r="C475" i="2"/>
  <c r="N474" i="2"/>
  <c r="M474" i="2"/>
  <c r="L474" i="2"/>
  <c r="K474" i="2"/>
  <c r="J474" i="2"/>
  <c r="C474" i="2"/>
  <c r="N473" i="2"/>
  <c r="L473" i="2"/>
  <c r="M473" i="2" s="1"/>
  <c r="K473" i="2"/>
  <c r="J473" i="2"/>
  <c r="C473" i="2"/>
  <c r="N472" i="2"/>
  <c r="M472" i="2"/>
  <c r="L472" i="2"/>
  <c r="K472" i="2"/>
  <c r="J472" i="2"/>
  <c r="C472" i="2"/>
  <c r="N471" i="2"/>
  <c r="L471" i="2"/>
  <c r="M471" i="2" s="1"/>
  <c r="K471" i="2"/>
  <c r="J471" i="2"/>
  <c r="C471" i="2"/>
  <c r="N470" i="2"/>
  <c r="O470" i="2" s="1"/>
  <c r="L470" i="2"/>
  <c r="M470" i="2" s="1"/>
  <c r="K470" i="2"/>
  <c r="J470" i="2"/>
  <c r="C470" i="2"/>
  <c r="N469" i="2"/>
  <c r="M469" i="2"/>
  <c r="L469" i="2"/>
  <c r="K469" i="2"/>
  <c r="J469" i="2"/>
  <c r="C469" i="2"/>
  <c r="N468" i="2"/>
  <c r="M468" i="2"/>
  <c r="L468" i="2"/>
  <c r="K468" i="2"/>
  <c r="J468" i="2"/>
  <c r="C468" i="2"/>
  <c r="N467" i="2"/>
  <c r="L467" i="2"/>
  <c r="M467" i="2" s="1"/>
  <c r="K467" i="2"/>
  <c r="J467" i="2"/>
  <c r="C467" i="2"/>
  <c r="N466" i="2"/>
  <c r="L466" i="2"/>
  <c r="M466" i="2" s="1"/>
  <c r="K466" i="2"/>
  <c r="J466" i="2"/>
  <c r="C466" i="2"/>
  <c r="N465" i="2"/>
  <c r="O465" i="2" s="1"/>
  <c r="L465" i="2"/>
  <c r="M465" i="2" s="1"/>
  <c r="K465" i="2"/>
  <c r="J465" i="2"/>
  <c r="C465" i="2"/>
  <c r="N464" i="2"/>
  <c r="L464" i="2"/>
  <c r="M464" i="2" s="1"/>
  <c r="K464" i="2"/>
  <c r="J464" i="2"/>
  <c r="C464" i="2"/>
  <c r="N463" i="2"/>
  <c r="L463" i="2"/>
  <c r="M463" i="2" s="1"/>
  <c r="K463" i="2"/>
  <c r="J463" i="2"/>
  <c r="C463" i="2"/>
  <c r="N462" i="2"/>
  <c r="O462" i="2" s="1"/>
  <c r="M462" i="2"/>
  <c r="L462" i="2"/>
  <c r="K462" i="2"/>
  <c r="J462" i="2"/>
  <c r="C462" i="2"/>
  <c r="N461" i="2"/>
  <c r="O461" i="2" s="1"/>
  <c r="M461" i="2"/>
  <c r="L461" i="2"/>
  <c r="K461" i="2"/>
  <c r="J461" i="2"/>
  <c r="C461" i="2"/>
  <c r="N460" i="2"/>
  <c r="O460" i="2" s="1"/>
  <c r="L460" i="2"/>
  <c r="M460" i="2" s="1"/>
  <c r="K460" i="2"/>
  <c r="J460" i="2"/>
  <c r="C460" i="2"/>
  <c r="N459" i="2"/>
  <c r="L459" i="2"/>
  <c r="M459" i="2" s="1"/>
  <c r="K459" i="2"/>
  <c r="J459" i="2"/>
  <c r="C459" i="2"/>
  <c r="N458" i="2"/>
  <c r="O458" i="2" s="1"/>
  <c r="L458" i="2"/>
  <c r="M458" i="2" s="1"/>
  <c r="K458" i="2"/>
  <c r="J458" i="2"/>
  <c r="C458" i="2"/>
  <c r="N457" i="2"/>
  <c r="L457" i="2"/>
  <c r="M457" i="2" s="1"/>
  <c r="K457" i="2"/>
  <c r="J457" i="2"/>
  <c r="C457" i="2"/>
  <c r="N456" i="2"/>
  <c r="L456" i="2"/>
  <c r="M456" i="2" s="1"/>
  <c r="K456" i="2"/>
  <c r="J456" i="2"/>
  <c r="C456" i="2"/>
  <c r="N455" i="2"/>
  <c r="L455" i="2"/>
  <c r="M455" i="2" s="1"/>
  <c r="K455" i="2"/>
  <c r="J455" i="2"/>
  <c r="C455" i="2"/>
  <c r="N454" i="2"/>
  <c r="O454" i="2" s="1"/>
  <c r="M454" i="2"/>
  <c r="L454" i="2"/>
  <c r="K454" i="2"/>
  <c r="J454" i="2"/>
  <c r="C454" i="2"/>
  <c r="N453" i="2"/>
  <c r="O453" i="2" s="1"/>
  <c r="L453" i="2"/>
  <c r="M453" i="2" s="1"/>
  <c r="K453" i="2"/>
  <c r="J453" i="2"/>
  <c r="C453" i="2"/>
  <c r="N452" i="2"/>
  <c r="L452" i="2"/>
  <c r="M452" i="2" s="1"/>
  <c r="K452" i="2"/>
  <c r="J452" i="2"/>
  <c r="C452" i="2"/>
  <c r="N451" i="2"/>
  <c r="L451" i="2"/>
  <c r="M451" i="2" s="1"/>
  <c r="K451" i="2"/>
  <c r="J451" i="2"/>
  <c r="C451" i="2"/>
  <c r="N450" i="2"/>
  <c r="O450" i="2" s="1"/>
  <c r="L450" i="2"/>
  <c r="M450" i="2" s="1"/>
  <c r="K450" i="2"/>
  <c r="J450" i="2"/>
  <c r="C450" i="2"/>
  <c r="N449" i="2"/>
  <c r="L449" i="2"/>
  <c r="M449" i="2" s="1"/>
  <c r="K449" i="2"/>
  <c r="J449" i="2"/>
  <c r="C449" i="2"/>
  <c r="N448" i="2"/>
  <c r="L448" i="2"/>
  <c r="M448" i="2" s="1"/>
  <c r="K448" i="2"/>
  <c r="J448" i="2"/>
  <c r="C448" i="2"/>
  <c r="N447" i="2"/>
  <c r="L447" i="2"/>
  <c r="M447" i="2" s="1"/>
  <c r="K447" i="2"/>
  <c r="J447" i="2"/>
  <c r="C447" i="2"/>
  <c r="N446" i="2"/>
  <c r="O446" i="2" s="1"/>
  <c r="L446" i="2"/>
  <c r="M446" i="2" s="1"/>
  <c r="K446" i="2"/>
  <c r="J446" i="2"/>
  <c r="C446" i="2"/>
  <c r="N445" i="2"/>
  <c r="O445" i="2" s="1"/>
  <c r="M445" i="2"/>
  <c r="L445" i="2"/>
  <c r="K445" i="2"/>
  <c r="J445" i="2"/>
  <c r="C445" i="2"/>
  <c r="N444" i="2"/>
  <c r="M444" i="2"/>
  <c r="L444" i="2"/>
  <c r="K444" i="2"/>
  <c r="J444" i="2"/>
  <c r="C444" i="2"/>
  <c r="N443" i="2"/>
  <c r="L443" i="2"/>
  <c r="M443" i="2" s="1"/>
  <c r="K443" i="2"/>
  <c r="J443" i="2"/>
  <c r="C443" i="2"/>
  <c r="N442" i="2"/>
  <c r="L442" i="2"/>
  <c r="M442" i="2" s="1"/>
  <c r="K442" i="2"/>
  <c r="J442" i="2"/>
  <c r="C442" i="2"/>
  <c r="N441" i="2"/>
  <c r="L441" i="2"/>
  <c r="M441" i="2" s="1"/>
  <c r="K441" i="2"/>
  <c r="J441" i="2"/>
  <c r="C441" i="2"/>
  <c r="N440" i="2"/>
  <c r="O440" i="2" s="1"/>
  <c r="L440" i="2"/>
  <c r="M440" i="2" s="1"/>
  <c r="K440" i="2"/>
  <c r="J440" i="2"/>
  <c r="C440" i="2"/>
  <c r="N439" i="2"/>
  <c r="L439" i="2"/>
  <c r="M439" i="2" s="1"/>
  <c r="K439" i="2"/>
  <c r="J439" i="2"/>
  <c r="C439" i="2"/>
  <c r="N438" i="2"/>
  <c r="L438" i="2"/>
  <c r="M438" i="2" s="1"/>
  <c r="K438" i="2"/>
  <c r="J438" i="2"/>
  <c r="C438" i="2"/>
  <c r="N437" i="2"/>
  <c r="L437" i="2"/>
  <c r="M437" i="2" s="1"/>
  <c r="K437" i="2"/>
  <c r="J437" i="2"/>
  <c r="C437" i="2"/>
  <c r="N436" i="2"/>
  <c r="M436" i="2"/>
  <c r="L436" i="2"/>
  <c r="K436" i="2"/>
  <c r="J436" i="2"/>
  <c r="C436" i="2"/>
  <c r="N435" i="2"/>
  <c r="L435" i="2"/>
  <c r="M435" i="2" s="1"/>
  <c r="K435" i="2"/>
  <c r="J435" i="2"/>
  <c r="C435" i="2"/>
  <c r="N434" i="2"/>
  <c r="L434" i="2"/>
  <c r="M434" i="2" s="1"/>
  <c r="K434" i="2"/>
  <c r="J434" i="2"/>
  <c r="C434" i="2"/>
  <c r="N433" i="2"/>
  <c r="M433" i="2"/>
  <c r="L433" i="2"/>
  <c r="K433" i="2"/>
  <c r="J433" i="2"/>
  <c r="C433" i="2"/>
  <c r="Y432" i="2" a="1"/>
  <c r="Y432" i="2" s="1"/>
  <c r="X432" i="2" a="1"/>
  <c r="X432" i="2" s="1"/>
  <c r="N432" i="2"/>
  <c r="M432" i="2"/>
  <c r="L432" i="2"/>
  <c r="K432" i="2"/>
  <c r="J432" i="2"/>
  <c r="C432" i="2"/>
  <c r="N431" i="2"/>
  <c r="O431" i="2" s="1"/>
  <c r="L431" i="2"/>
  <c r="M431" i="2" s="1"/>
  <c r="K431" i="2"/>
  <c r="J431" i="2"/>
  <c r="C431" i="2"/>
  <c r="N430" i="2"/>
  <c r="L430" i="2"/>
  <c r="M430" i="2" s="1"/>
  <c r="K430" i="2"/>
  <c r="J430" i="2"/>
  <c r="C430" i="2"/>
  <c r="N429" i="2"/>
  <c r="M429" i="2"/>
  <c r="L429" i="2"/>
  <c r="K429" i="2"/>
  <c r="J429" i="2"/>
  <c r="C429" i="2"/>
  <c r="N428" i="2"/>
  <c r="M428" i="2"/>
  <c r="L428" i="2"/>
  <c r="K428" i="2"/>
  <c r="J428" i="2"/>
  <c r="C428" i="2"/>
  <c r="N427" i="2"/>
  <c r="L427" i="2"/>
  <c r="M427" i="2" s="1"/>
  <c r="K427" i="2"/>
  <c r="J427" i="2"/>
  <c r="C427" i="2"/>
  <c r="N426" i="2"/>
  <c r="L426" i="2"/>
  <c r="M426" i="2" s="1"/>
  <c r="K426" i="2"/>
  <c r="J426" i="2"/>
  <c r="C426" i="2"/>
  <c r="N425" i="2"/>
  <c r="O425" i="2" s="1"/>
  <c r="M425" i="2"/>
  <c r="L425" i="2"/>
  <c r="K425" i="2"/>
  <c r="J425" i="2"/>
  <c r="C425" i="2"/>
  <c r="N424" i="2"/>
  <c r="O424" i="2" s="1"/>
  <c r="L424" i="2"/>
  <c r="M424" i="2" s="1"/>
  <c r="K424" i="2"/>
  <c r="J424" i="2"/>
  <c r="C424" i="2"/>
  <c r="N423" i="2"/>
  <c r="L423" i="2"/>
  <c r="M423" i="2" s="1"/>
  <c r="K423" i="2"/>
  <c r="J423" i="2"/>
  <c r="C423" i="2"/>
  <c r="N422" i="2"/>
  <c r="O422" i="2" s="1"/>
  <c r="M422" i="2"/>
  <c r="L422" i="2"/>
  <c r="K422" i="2"/>
  <c r="J422" i="2"/>
  <c r="C422" i="2"/>
  <c r="N421" i="2"/>
  <c r="O421" i="2" s="1"/>
  <c r="M421" i="2"/>
  <c r="L421" i="2"/>
  <c r="K421" i="2"/>
  <c r="J421" i="2"/>
  <c r="C421" i="2"/>
  <c r="N420" i="2"/>
  <c r="L420" i="2"/>
  <c r="M420" i="2" s="1"/>
  <c r="K420" i="2"/>
  <c r="J420" i="2"/>
  <c r="C420" i="2"/>
  <c r="N419" i="2"/>
  <c r="L419" i="2"/>
  <c r="M419" i="2" s="1"/>
  <c r="K419" i="2"/>
  <c r="J419" i="2"/>
  <c r="C419" i="2"/>
  <c r="N418" i="2"/>
  <c r="M418" i="2"/>
  <c r="L418" i="2"/>
  <c r="K418" i="2"/>
  <c r="J418" i="2"/>
  <c r="C418" i="2"/>
  <c r="N417" i="2"/>
  <c r="L417" i="2"/>
  <c r="M417" i="2" s="1"/>
  <c r="K417" i="2"/>
  <c r="J417" i="2"/>
  <c r="C417" i="2"/>
  <c r="N416" i="2"/>
  <c r="L416" i="2"/>
  <c r="M416" i="2" s="1"/>
  <c r="K416" i="2"/>
  <c r="J416" i="2"/>
  <c r="C416" i="2"/>
  <c r="N415" i="2"/>
  <c r="L415" i="2"/>
  <c r="M415" i="2" s="1"/>
  <c r="K415" i="2"/>
  <c r="J415" i="2"/>
  <c r="C415" i="2"/>
  <c r="N414" i="2"/>
  <c r="O414" i="2" s="1"/>
  <c r="M414" i="2"/>
  <c r="L414" i="2"/>
  <c r="K414" i="2"/>
  <c r="J414" i="2"/>
  <c r="C414" i="2"/>
  <c r="N413" i="2"/>
  <c r="O413" i="2" s="1"/>
  <c r="L413" i="2"/>
  <c r="M413" i="2" s="1"/>
  <c r="K413" i="2"/>
  <c r="J413" i="2"/>
  <c r="C413" i="2"/>
  <c r="N412" i="2"/>
  <c r="L412" i="2"/>
  <c r="M412" i="2" s="1"/>
  <c r="K412" i="2"/>
  <c r="J412" i="2"/>
  <c r="C412" i="2"/>
  <c r="N411" i="2"/>
  <c r="M411" i="2"/>
  <c r="L411" i="2"/>
  <c r="K411" i="2"/>
  <c r="J411" i="2"/>
  <c r="C411" i="2"/>
  <c r="N410" i="2"/>
  <c r="L410" i="2"/>
  <c r="M410" i="2" s="1"/>
  <c r="K410" i="2"/>
  <c r="J410" i="2"/>
  <c r="C410" i="2"/>
  <c r="N409" i="2"/>
  <c r="L409" i="2"/>
  <c r="M409" i="2" s="1"/>
  <c r="K409" i="2"/>
  <c r="J409" i="2"/>
  <c r="C409" i="2"/>
  <c r="N408" i="2"/>
  <c r="O408" i="2" s="1"/>
  <c r="L408" i="2"/>
  <c r="M408" i="2" s="1"/>
  <c r="K408" i="2"/>
  <c r="J408" i="2"/>
  <c r="C408" i="2"/>
  <c r="N407" i="2"/>
  <c r="O407" i="2" s="1"/>
  <c r="M407" i="2"/>
  <c r="L407" i="2"/>
  <c r="K407" i="2"/>
  <c r="J407" i="2"/>
  <c r="C407" i="2"/>
  <c r="N406" i="2"/>
  <c r="L406" i="2"/>
  <c r="M406" i="2" s="1"/>
  <c r="K406" i="2"/>
  <c r="J406" i="2"/>
  <c r="C406" i="2"/>
  <c r="N405" i="2"/>
  <c r="L405" i="2"/>
  <c r="M405" i="2" s="1"/>
  <c r="K405" i="2"/>
  <c r="J405" i="2"/>
  <c r="C405" i="2"/>
  <c r="N404" i="2"/>
  <c r="O404" i="2" s="1"/>
  <c r="L404" i="2"/>
  <c r="M404" i="2" s="1"/>
  <c r="K404" i="2"/>
  <c r="J404" i="2"/>
  <c r="C404" i="2"/>
  <c r="N403" i="2"/>
  <c r="L403" i="2"/>
  <c r="M403" i="2" s="1"/>
  <c r="K403" i="2"/>
  <c r="J403" i="2"/>
  <c r="C403" i="2"/>
  <c r="N402" i="2"/>
  <c r="L402" i="2"/>
  <c r="M402" i="2" s="1"/>
  <c r="K402" i="2"/>
  <c r="J402" i="2"/>
  <c r="C402" i="2"/>
  <c r="N401" i="2"/>
  <c r="M401" i="2"/>
  <c r="L401" i="2"/>
  <c r="K401" i="2"/>
  <c r="J401" i="2"/>
  <c r="C401" i="2"/>
  <c r="N400" i="2"/>
  <c r="O400" i="2" s="1"/>
  <c r="M400" i="2"/>
  <c r="L400" i="2"/>
  <c r="K400" i="2"/>
  <c r="J400" i="2"/>
  <c r="C400" i="2"/>
  <c r="N399" i="2"/>
  <c r="O399" i="2" s="1"/>
  <c r="L399" i="2"/>
  <c r="M399" i="2" s="1"/>
  <c r="K399" i="2"/>
  <c r="J399" i="2"/>
  <c r="C399" i="2"/>
  <c r="N398" i="2"/>
  <c r="L398" i="2"/>
  <c r="M398" i="2" s="1"/>
  <c r="K398" i="2"/>
  <c r="J398" i="2"/>
  <c r="C398" i="2"/>
  <c r="N397" i="2"/>
  <c r="L397" i="2"/>
  <c r="M397" i="2" s="1"/>
  <c r="K397" i="2"/>
  <c r="J397" i="2"/>
  <c r="C397" i="2"/>
  <c r="N396" i="2"/>
  <c r="L396" i="2"/>
  <c r="M396" i="2" s="1"/>
  <c r="K396" i="2"/>
  <c r="J396" i="2"/>
  <c r="C396" i="2"/>
  <c r="N395" i="2"/>
  <c r="L395" i="2"/>
  <c r="M395" i="2" s="1"/>
  <c r="K395" i="2"/>
  <c r="J395" i="2"/>
  <c r="C395" i="2"/>
  <c r="N394" i="2"/>
  <c r="M394" i="2"/>
  <c r="L394" i="2"/>
  <c r="K394" i="2"/>
  <c r="J394" i="2"/>
  <c r="C394" i="2"/>
  <c r="N393" i="2"/>
  <c r="O393" i="2" s="1"/>
  <c r="M393" i="2"/>
  <c r="L393" i="2"/>
  <c r="K393" i="2"/>
  <c r="J393" i="2"/>
  <c r="C393" i="2"/>
  <c r="N392" i="2"/>
  <c r="L392" i="2"/>
  <c r="M392" i="2" s="1"/>
  <c r="K392" i="2"/>
  <c r="J392" i="2"/>
  <c r="C392" i="2"/>
  <c r="N391" i="2"/>
  <c r="L391" i="2"/>
  <c r="M391" i="2" s="1"/>
  <c r="K391" i="2"/>
  <c r="J391" i="2"/>
  <c r="C391" i="2"/>
  <c r="N390" i="2"/>
  <c r="M390" i="2"/>
  <c r="L390" i="2"/>
  <c r="K390" i="2"/>
  <c r="J390" i="2"/>
  <c r="C390" i="2"/>
  <c r="N389" i="2"/>
  <c r="L389" i="2"/>
  <c r="M389" i="2" s="1"/>
  <c r="K389" i="2"/>
  <c r="J389" i="2"/>
  <c r="C389" i="2"/>
  <c r="N388" i="2"/>
  <c r="L388" i="2"/>
  <c r="M388" i="2" s="1"/>
  <c r="K388" i="2"/>
  <c r="J388" i="2"/>
  <c r="C388" i="2"/>
  <c r="N387" i="2"/>
  <c r="M387" i="2"/>
  <c r="L387" i="2"/>
  <c r="K387" i="2"/>
  <c r="J387" i="2"/>
  <c r="C387" i="2"/>
  <c r="N386" i="2"/>
  <c r="O386" i="2" s="1"/>
  <c r="M386" i="2"/>
  <c r="L386" i="2"/>
  <c r="K386" i="2"/>
  <c r="J386" i="2"/>
  <c r="C386" i="2"/>
  <c r="N385" i="2"/>
  <c r="L385" i="2"/>
  <c r="M385" i="2" s="1"/>
  <c r="K385" i="2"/>
  <c r="J385" i="2"/>
  <c r="C385" i="2"/>
  <c r="N384" i="2"/>
  <c r="L384" i="2"/>
  <c r="M384" i="2" s="1"/>
  <c r="K384" i="2"/>
  <c r="J384" i="2"/>
  <c r="C384" i="2"/>
  <c r="N383" i="2"/>
  <c r="M383" i="2"/>
  <c r="L383" i="2"/>
  <c r="K383" i="2"/>
  <c r="J383" i="2"/>
  <c r="C383" i="2"/>
  <c r="N382" i="2"/>
  <c r="M382" i="2"/>
  <c r="L382" i="2"/>
  <c r="K382" i="2"/>
  <c r="J382" i="2"/>
  <c r="C382" i="2"/>
  <c r="N381" i="2"/>
  <c r="L381" i="2"/>
  <c r="M381" i="2" s="1"/>
  <c r="K381" i="2"/>
  <c r="J381" i="2"/>
  <c r="C381" i="2"/>
  <c r="N380" i="2"/>
  <c r="L380" i="2"/>
  <c r="M380" i="2" s="1"/>
  <c r="K380" i="2"/>
  <c r="J380" i="2"/>
  <c r="C380" i="2"/>
  <c r="N379" i="2"/>
  <c r="O379" i="2" s="1"/>
  <c r="M379" i="2"/>
  <c r="L379" i="2"/>
  <c r="K379" i="2"/>
  <c r="J379" i="2"/>
  <c r="C379" i="2"/>
  <c r="N378" i="2"/>
  <c r="L378" i="2"/>
  <c r="M378" i="2" s="1"/>
  <c r="K378" i="2"/>
  <c r="J378" i="2"/>
  <c r="C378" i="2"/>
  <c r="N377" i="2"/>
  <c r="L377" i="2"/>
  <c r="M377" i="2" s="1"/>
  <c r="K377" i="2"/>
  <c r="J377" i="2"/>
  <c r="C377" i="2"/>
  <c r="N376" i="2"/>
  <c r="O376" i="2" s="1"/>
  <c r="M376" i="2"/>
  <c r="L376" i="2"/>
  <c r="K376" i="2"/>
  <c r="J376" i="2"/>
  <c r="C376" i="2"/>
  <c r="N375" i="2"/>
  <c r="O375" i="2" s="1"/>
  <c r="M375" i="2"/>
  <c r="L375" i="2"/>
  <c r="K375" i="2"/>
  <c r="J375" i="2"/>
  <c r="C375" i="2"/>
  <c r="N374" i="2"/>
  <c r="L374" i="2"/>
  <c r="M374" i="2" s="1"/>
  <c r="K374" i="2"/>
  <c r="J374" i="2"/>
  <c r="C374" i="2"/>
  <c r="N373" i="2"/>
  <c r="L373" i="2"/>
  <c r="M373" i="2" s="1"/>
  <c r="K373" i="2"/>
  <c r="J373" i="2"/>
  <c r="C373" i="2"/>
  <c r="N372" i="2"/>
  <c r="L372" i="2"/>
  <c r="M372" i="2" s="1"/>
  <c r="K372" i="2"/>
  <c r="J372" i="2"/>
  <c r="C372" i="2"/>
  <c r="N371" i="2"/>
  <c r="L371" i="2"/>
  <c r="M371" i="2" s="1"/>
  <c r="K371" i="2"/>
  <c r="J371" i="2"/>
  <c r="C371" i="2"/>
  <c r="N370" i="2"/>
  <c r="L370" i="2"/>
  <c r="M370" i="2" s="1"/>
  <c r="K370" i="2"/>
  <c r="J370" i="2"/>
  <c r="C370" i="2"/>
  <c r="N369" i="2"/>
  <c r="M369" i="2"/>
  <c r="L369" i="2"/>
  <c r="K369" i="2"/>
  <c r="J369" i="2"/>
  <c r="C369" i="2"/>
  <c r="N368" i="2"/>
  <c r="O368" i="2" s="1"/>
  <c r="M368" i="2"/>
  <c r="L368" i="2"/>
  <c r="K368" i="2"/>
  <c r="J368" i="2"/>
  <c r="C368" i="2"/>
  <c r="N367" i="2"/>
  <c r="O367" i="2" s="1"/>
  <c r="L367" i="2"/>
  <c r="M367" i="2" s="1"/>
  <c r="K367" i="2"/>
  <c r="J367" i="2"/>
  <c r="C367" i="2"/>
  <c r="N366" i="2"/>
  <c r="L366" i="2"/>
  <c r="M366" i="2" s="1"/>
  <c r="K366" i="2"/>
  <c r="J366" i="2"/>
  <c r="C366" i="2"/>
  <c r="N365" i="2"/>
  <c r="L365" i="2"/>
  <c r="M365" i="2" s="1"/>
  <c r="K365" i="2"/>
  <c r="J365" i="2"/>
  <c r="C365" i="2"/>
  <c r="N364" i="2"/>
  <c r="O364" i="2" s="1"/>
  <c r="L364" i="2"/>
  <c r="M364" i="2" s="1"/>
  <c r="K364" i="2"/>
  <c r="J364" i="2"/>
  <c r="C364" i="2"/>
  <c r="N363" i="2"/>
  <c r="L363" i="2"/>
  <c r="M363" i="2" s="1"/>
  <c r="K363" i="2"/>
  <c r="J363" i="2"/>
  <c r="C363" i="2"/>
  <c r="N362" i="2"/>
  <c r="M362" i="2"/>
  <c r="L362" i="2"/>
  <c r="K362" i="2"/>
  <c r="J362" i="2"/>
  <c r="C362" i="2"/>
  <c r="N361" i="2"/>
  <c r="M361" i="2"/>
  <c r="L361" i="2"/>
  <c r="K361" i="2"/>
  <c r="J361" i="2"/>
  <c r="C361" i="2"/>
  <c r="N360" i="2"/>
  <c r="L360" i="2"/>
  <c r="M360" i="2" s="1"/>
  <c r="K360" i="2"/>
  <c r="J360" i="2"/>
  <c r="C360" i="2"/>
  <c r="N359" i="2"/>
  <c r="L359" i="2"/>
  <c r="M359" i="2" s="1"/>
  <c r="K359" i="2"/>
  <c r="J359" i="2"/>
  <c r="C359" i="2"/>
  <c r="N358" i="2"/>
  <c r="M358" i="2"/>
  <c r="L358" i="2"/>
  <c r="K358" i="2"/>
  <c r="J358" i="2"/>
  <c r="C358" i="2"/>
  <c r="N357" i="2"/>
  <c r="O357" i="2" s="1"/>
  <c r="L357" i="2"/>
  <c r="M357" i="2" s="1"/>
  <c r="K357" i="2"/>
  <c r="J357" i="2"/>
  <c r="C357" i="2"/>
  <c r="N356" i="2"/>
  <c r="L356" i="2"/>
  <c r="M356" i="2" s="1"/>
  <c r="K356" i="2"/>
  <c r="J356" i="2"/>
  <c r="C356" i="2"/>
  <c r="N355" i="2"/>
  <c r="M355" i="2"/>
  <c r="L355" i="2"/>
  <c r="K355" i="2"/>
  <c r="J355" i="2"/>
  <c r="C355" i="2"/>
  <c r="N354" i="2"/>
  <c r="M354" i="2"/>
  <c r="L354" i="2"/>
  <c r="K354" i="2"/>
  <c r="J354" i="2"/>
  <c r="C354" i="2"/>
  <c r="N353" i="2"/>
  <c r="L353" i="2"/>
  <c r="M353" i="2" s="1"/>
  <c r="K353" i="2"/>
  <c r="J353" i="2"/>
  <c r="C353" i="2"/>
  <c r="N352" i="2"/>
  <c r="L352" i="2"/>
  <c r="M352" i="2" s="1"/>
  <c r="K352" i="2"/>
  <c r="J352" i="2"/>
  <c r="C352" i="2"/>
  <c r="N351" i="2"/>
  <c r="M351" i="2"/>
  <c r="L351" i="2"/>
  <c r="K351" i="2"/>
  <c r="J351" i="2"/>
  <c r="C351" i="2"/>
  <c r="N350" i="2"/>
  <c r="O350" i="2" s="1"/>
  <c r="M350" i="2"/>
  <c r="L350" i="2"/>
  <c r="K350" i="2"/>
  <c r="J350" i="2"/>
  <c r="C350" i="2"/>
  <c r="N349" i="2"/>
  <c r="L349" i="2"/>
  <c r="M349" i="2" s="1"/>
  <c r="K349" i="2"/>
  <c r="J349" i="2"/>
  <c r="C349" i="2"/>
  <c r="N348" i="2"/>
  <c r="L348" i="2"/>
  <c r="M348" i="2" s="1"/>
  <c r="K348" i="2"/>
  <c r="J348" i="2"/>
  <c r="C348" i="2"/>
  <c r="N347" i="2"/>
  <c r="M347" i="2"/>
  <c r="L347" i="2"/>
  <c r="K347" i="2"/>
  <c r="J347" i="2"/>
  <c r="C347" i="2"/>
  <c r="N346" i="2"/>
  <c r="L346" i="2"/>
  <c r="M346" i="2" s="1"/>
  <c r="K346" i="2"/>
  <c r="J346" i="2"/>
  <c r="C346" i="2"/>
  <c r="N345" i="2"/>
  <c r="L345" i="2"/>
  <c r="M345" i="2" s="1"/>
  <c r="K345" i="2"/>
  <c r="J345" i="2"/>
  <c r="C345" i="2"/>
  <c r="Y344" i="2" a="1"/>
  <c r="Y344" i="2" s="1"/>
  <c r="X344" i="2" a="1"/>
  <c r="X344" i="2" s="1"/>
  <c r="N344" i="2"/>
  <c r="O344" i="2" s="1"/>
  <c r="L344" i="2"/>
  <c r="M344" i="2" s="1"/>
  <c r="K344" i="2"/>
  <c r="J344" i="2"/>
  <c r="C344" i="2"/>
  <c r="N343" i="2"/>
  <c r="O343" i="2" s="1"/>
  <c r="M343" i="2"/>
  <c r="L343" i="2"/>
  <c r="K343" i="2"/>
  <c r="J343" i="2"/>
  <c r="C343" i="2"/>
  <c r="N342" i="2"/>
  <c r="M342" i="2"/>
  <c r="L342" i="2"/>
  <c r="K342" i="2"/>
  <c r="J342" i="2"/>
  <c r="C342" i="2"/>
  <c r="N341" i="2"/>
  <c r="L341" i="2"/>
  <c r="M341" i="2" s="1"/>
  <c r="K341" i="2"/>
  <c r="J341" i="2"/>
  <c r="C341" i="2"/>
  <c r="N340" i="2"/>
  <c r="O340" i="2" s="1"/>
  <c r="L340" i="2"/>
  <c r="M340" i="2" s="1"/>
  <c r="K340" i="2"/>
  <c r="J340" i="2"/>
  <c r="C340" i="2"/>
  <c r="N339" i="2"/>
  <c r="O339" i="2" s="1"/>
  <c r="L339" i="2"/>
  <c r="M339" i="2" s="1"/>
  <c r="K339" i="2"/>
  <c r="J339" i="2"/>
  <c r="C339" i="2"/>
  <c r="N338" i="2"/>
  <c r="O338" i="2" s="1"/>
  <c r="L338" i="2"/>
  <c r="M338" i="2" s="1"/>
  <c r="K338" i="2"/>
  <c r="J338" i="2"/>
  <c r="C338" i="2"/>
  <c r="N337" i="2"/>
  <c r="L337" i="2"/>
  <c r="M337" i="2" s="1"/>
  <c r="K337" i="2"/>
  <c r="J337" i="2"/>
  <c r="C337" i="2"/>
  <c r="N336" i="2"/>
  <c r="L336" i="2"/>
  <c r="M336" i="2" s="1"/>
  <c r="K336" i="2"/>
  <c r="J336" i="2"/>
  <c r="C336" i="2"/>
  <c r="N335" i="2"/>
  <c r="L335" i="2"/>
  <c r="M335" i="2" s="1"/>
  <c r="K335" i="2"/>
  <c r="J335" i="2"/>
  <c r="C335" i="2"/>
  <c r="N334" i="2"/>
  <c r="O334" i="2" s="1"/>
  <c r="L334" i="2"/>
  <c r="M334" i="2" s="1"/>
  <c r="K334" i="2"/>
  <c r="J334" i="2"/>
  <c r="C334" i="2"/>
  <c r="N333" i="2"/>
  <c r="L333" i="2"/>
  <c r="M333" i="2" s="1"/>
  <c r="K333" i="2"/>
  <c r="J333" i="2"/>
  <c r="C333" i="2"/>
  <c r="N332" i="2"/>
  <c r="L332" i="2"/>
  <c r="M332" i="2" s="1"/>
  <c r="K332" i="2"/>
  <c r="J332" i="2"/>
  <c r="C332" i="2"/>
  <c r="N331" i="2"/>
  <c r="L331" i="2"/>
  <c r="M331" i="2" s="1"/>
  <c r="K331" i="2"/>
  <c r="J331" i="2"/>
  <c r="C331" i="2"/>
  <c r="N330" i="2"/>
  <c r="M330" i="2"/>
  <c r="L330" i="2"/>
  <c r="K330" i="2"/>
  <c r="J330" i="2"/>
  <c r="C330" i="2"/>
  <c r="N329" i="2"/>
  <c r="M329" i="2"/>
  <c r="L329" i="2"/>
  <c r="K329" i="2"/>
  <c r="J329" i="2"/>
  <c r="C329" i="2"/>
  <c r="N328" i="2"/>
  <c r="O328" i="2" s="1"/>
  <c r="M328" i="2"/>
  <c r="L328" i="2"/>
  <c r="K328" i="2"/>
  <c r="J328" i="2"/>
  <c r="C328" i="2"/>
  <c r="N327" i="2"/>
  <c r="L327" i="2"/>
  <c r="M327" i="2" s="1"/>
  <c r="K327" i="2"/>
  <c r="J327" i="2"/>
  <c r="C327" i="2"/>
  <c r="N326" i="2"/>
  <c r="M326" i="2"/>
  <c r="L326" i="2"/>
  <c r="K326" i="2"/>
  <c r="J326" i="2"/>
  <c r="C326" i="2"/>
  <c r="N325" i="2"/>
  <c r="M325" i="2"/>
  <c r="L325" i="2"/>
  <c r="K325" i="2"/>
  <c r="J325" i="2"/>
  <c r="C325" i="2"/>
  <c r="N324" i="2"/>
  <c r="O324" i="2" s="1"/>
  <c r="M324" i="2"/>
  <c r="L324" i="2"/>
  <c r="K324" i="2"/>
  <c r="J324" i="2"/>
  <c r="C324" i="2"/>
  <c r="N323" i="2"/>
  <c r="O323" i="2" s="1"/>
  <c r="L323" i="2"/>
  <c r="M323" i="2" s="1"/>
  <c r="K323" i="2"/>
  <c r="J323" i="2"/>
  <c r="C323" i="2"/>
  <c r="N322" i="2"/>
  <c r="O322" i="2" s="1"/>
  <c r="M322" i="2"/>
  <c r="L322" i="2"/>
  <c r="K322" i="2"/>
  <c r="J322" i="2"/>
  <c r="C322" i="2"/>
  <c r="N321" i="2"/>
  <c r="M321" i="2"/>
  <c r="L321" i="2"/>
  <c r="K321" i="2"/>
  <c r="J321" i="2"/>
  <c r="C321" i="2"/>
  <c r="N320" i="2"/>
  <c r="L320" i="2"/>
  <c r="M320" i="2" s="1"/>
  <c r="K320" i="2"/>
  <c r="J320" i="2"/>
  <c r="C320" i="2"/>
  <c r="N319" i="2"/>
  <c r="L319" i="2"/>
  <c r="M319" i="2" s="1"/>
  <c r="K319" i="2"/>
  <c r="J319" i="2"/>
  <c r="C319" i="2"/>
  <c r="N318" i="2"/>
  <c r="O318" i="2" s="1"/>
  <c r="M318" i="2"/>
  <c r="L318" i="2"/>
  <c r="K318" i="2"/>
  <c r="J318" i="2"/>
  <c r="C318" i="2"/>
  <c r="N317" i="2"/>
  <c r="O317" i="2" s="1"/>
  <c r="M317" i="2"/>
  <c r="L317" i="2"/>
  <c r="K317" i="2"/>
  <c r="J317" i="2"/>
  <c r="C317" i="2"/>
  <c r="N316" i="2"/>
  <c r="L316" i="2"/>
  <c r="M316" i="2" s="1"/>
  <c r="K316" i="2"/>
  <c r="J316" i="2"/>
  <c r="C316" i="2"/>
  <c r="N315" i="2"/>
  <c r="L315" i="2"/>
  <c r="M315" i="2" s="1"/>
  <c r="K315" i="2"/>
  <c r="J315" i="2"/>
  <c r="C315" i="2"/>
  <c r="N314" i="2"/>
  <c r="O314" i="2" s="1"/>
  <c r="L314" i="2"/>
  <c r="M314" i="2" s="1"/>
  <c r="K314" i="2"/>
  <c r="J314" i="2"/>
  <c r="C314" i="2"/>
  <c r="N313" i="2"/>
  <c r="O313" i="2" s="1"/>
  <c r="L313" i="2"/>
  <c r="M313" i="2" s="1"/>
  <c r="K313" i="2"/>
  <c r="J313" i="2"/>
  <c r="C313" i="2"/>
  <c r="N312" i="2"/>
  <c r="M312" i="2"/>
  <c r="L312" i="2"/>
  <c r="K312" i="2"/>
  <c r="J312" i="2"/>
  <c r="C312" i="2"/>
  <c r="N311" i="2"/>
  <c r="M311" i="2"/>
  <c r="L311" i="2"/>
  <c r="K311" i="2"/>
  <c r="J311" i="2"/>
  <c r="C311" i="2"/>
  <c r="N310" i="2"/>
  <c r="M310" i="2"/>
  <c r="L310" i="2"/>
  <c r="K310" i="2"/>
  <c r="J310" i="2"/>
  <c r="C310" i="2"/>
  <c r="N309" i="2"/>
  <c r="M309" i="2"/>
  <c r="L309" i="2"/>
  <c r="K309" i="2"/>
  <c r="J309" i="2"/>
  <c r="C309" i="2"/>
  <c r="N308" i="2"/>
  <c r="O308" i="2" s="1"/>
  <c r="M308" i="2"/>
  <c r="L308" i="2"/>
  <c r="K308" i="2"/>
  <c r="J308" i="2"/>
  <c r="C308" i="2"/>
  <c r="N307" i="2"/>
  <c r="O307" i="2" s="1"/>
  <c r="M307" i="2"/>
  <c r="L307" i="2"/>
  <c r="K307" i="2"/>
  <c r="J307" i="2"/>
  <c r="C307" i="2"/>
  <c r="N306" i="2"/>
  <c r="M306" i="2"/>
  <c r="L306" i="2"/>
  <c r="K306" i="2"/>
  <c r="J306" i="2"/>
  <c r="C306" i="2"/>
  <c r="N305" i="2"/>
  <c r="M305" i="2"/>
  <c r="L305" i="2"/>
  <c r="K305" i="2"/>
  <c r="J305" i="2"/>
  <c r="C305" i="2"/>
  <c r="N304" i="2"/>
  <c r="L304" i="2"/>
  <c r="M304" i="2" s="1"/>
  <c r="K304" i="2"/>
  <c r="J304" i="2"/>
  <c r="C304" i="2"/>
  <c r="N303" i="2"/>
  <c r="O303" i="2" s="1"/>
  <c r="L303" i="2"/>
  <c r="M303" i="2" s="1"/>
  <c r="K303" i="2"/>
  <c r="J303" i="2"/>
  <c r="C303" i="2"/>
  <c r="N302" i="2"/>
  <c r="O302" i="2" s="1"/>
  <c r="M302" i="2"/>
  <c r="L302" i="2"/>
  <c r="K302" i="2"/>
  <c r="J302" i="2"/>
  <c r="C302" i="2"/>
  <c r="N301" i="2"/>
  <c r="O301" i="2" s="1"/>
  <c r="M301" i="2"/>
  <c r="L301" i="2"/>
  <c r="K301" i="2"/>
  <c r="J301" i="2"/>
  <c r="C301" i="2"/>
  <c r="N300" i="2"/>
  <c r="L300" i="2"/>
  <c r="M300" i="2" s="1"/>
  <c r="K300" i="2"/>
  <c r="J300" i="2"/>
  <c r="C300" i="2"/>
  <c r="N299" i="2"/>
  <c r="M299" i="2"/>
  <c r="L299" i="2"/>
  <c r="K299" i="2"/>
  <c r="J299" i="2"/>
  <c r="C299" i="2"/>
  <c r="N298" i="2"/>
  <c r="M298" i="2"/>
  <c r="L298" i="2"/>
  <c r="K298" i="2"/>
  <c r="J298" i="2"/>
  <c r="C298" i="2"/>
  <c r="N297" i="2"/>
  <c r="L297" i="2"/>
  <c r="M297" i="2" s="1"/>
  <c r="K297" i="2"/>
  <c r="J297" i="2"/>
  <c r="C297" i="2"/>
  <c r="N296" i="2"/>
  <c r="L296" i="2"/>
  <c r="M296" i="2" s="1"/>
  <c r="K296" i="2"/>
  <c r="J296" i="2"/>
  <c r="C296" i="2"/>
  <c r="N295" i="2"/>
  <c r="O295" i="2" s="1"/>
  <c r="M295" i="2"/>
  <c r="L295" i="2"/>
  <c r="K295" i="2"/>
  <c r="J295" i="2"/>
  <c r="C295" i="2"/>
  <c r="N294" i="2"/>
  <c r="O294" i="2" s="1"/>
  <c r="L294" i="2"/>
  <c r="M294" i="2" s="1"/>
  <c r="K294" i="2"/>
  <c r="J294" i="2"/>
  <c r="C294" i="2"/>
  <c r="N293" i="2"/>
  <c r="L293" i="2"/>
  <c r="M293" i="2" s="1"/>
  <c r="K293" i="2"/>
  <c r="J293" i="2"/>
  <c r="C293" i="2"/>
  <c r="N292" i="2"/>
  <c r="O292" i="2" s="1"/>
  <c r="L292" i="2"/>
  <c r="M292" i="2" s="1"/>
  <c r="K292" i="2"/>
  <c r="J292" i="2"/>
  <c r="C292" i="2"/>
  <c r="N291" i="2"/>
  <c r="O291" i="2" s="1"/>
  <c r="L291" i="2"/>
  <c r="M291" i="2" s="1"/>
  <c r="K291" i="2"/>
  <c r="J291" i="2"/>
  <c r="C291" i="2"/>
  <c r="N290" i="2"/>
  <c r="L290" i="2"/>
  <c r="M290" i="2" s="1"/>
  <c r="K290" i="2"/>
  <c r="J290" i="2"/>
  <c r="C290" i="2"/>
  <c r="N289" i="2"/>
  <c r="M289" i="2"/>
  <c r="L289" i="2"/>
  <c r="K289" i="2"/>
  <c r="J289" i="2"/>
  <c r="C289" i="2"/>
  <c r="N288" i="2"/>
  <c r="O288" i="2" s="1"/>
  <c r="L288" i="2"/>
  <c r="M288" i="2" s="1"/>
  <c r="K288" i="2"/>
  <c r="J288" i="2"/>
  <c r="C288" i="2"/>
  <c r="N287" i="2"/>
  <c r="L287" i="2"/>
  <c r="M287" i="2" s="1"/>
  <c r="K287" i="2"/>
  <c r="J287" i="2"/>
  <c r="C287" i="2"/>
  <c r="N286" i="2"/>
  <c r="O286" i="2" s="1"/>
  <c r="L286" i="2"/>
  <c r="M286" i="2" s="1"/>
  <c r="K286" i="2"/>
  <c r="J286" i="2"/>
  <c r="C286" i="2"/>
  <c r="N285" i="2"/>
  <c r="L285" i="2"/>
  <c r="M285" i="2" s="1"/>
  <c r="K285" i="2"/>
  <c r="J285" i="2"/>
  <c r="C285" i="2"/>
  <c r="N284" i="2"/>
  <c r="O284" i="2" s="1"/>
  <c r="L284" i="2"/>
  <c r="M284" i="2" s="1"/>
  <c r="K284" i="2"/>
  <c r="J284" i="2"/>
  <c r="C284" i="2"/>
  <c r="N283" i="2"/>
  <c r="M283" i="2"/>
  <c r="L283" i="2"/>
  <c r="K283" i="2"/>
  <c r="J283" i="2"/>
  <c r="C283" i="2"/>
  <c r="N282" i="2"/>
  <c r="M282" i="2"/>
  <c r="L282" i="2"/>
  <c r="K282" i="2"/>
  <c r="J282" i="2"/>
  <c r="C282" i="2"/>
  <c r="N281" i="2"/>
  <c r="O281" i="2" s="1"/>
  <c r="M281" i="2"/>
  <c r="L281" i="2"/>
  <c r="K281" i="2"/>
  <c r="J281" i="2"/>
  <c r="C281" i="2"/>
  <c r="N280" i="2"/>
  <c r="L280" i="2"/>
  <c r="M280" i="2" s="1"/>
  <c r="K280" i="2"/>
  <c r="J280" i="2"/>
  <c r="C280" i="2"/>
  <c r="N279" i="2"/>
  <c r="M279" i="2"/>
  <c r="L279" i="2"/>
  <c r="K279" i="2"/>
  <c r="J279" i="2"/>
  <c r="C279" i="2"/>
  <c r="N278" i="2"/>
  <c r="M278" i="2"/>
  <c r="L278" i="2"/>
  <c r="K278" i="2"/>
  <c r="J278" i="2"/>
  <c r="C278" i="2"/>
  <c r="N277" i="2"/>
  <c r="L277" i="2"/>
  <c r="M277" i="2" s="1"/>
  <c r="K277" i="2"/>
  <c r="J277" i="2"/>
  <c r="C277" i="2"/>
  <c r="N276" i="2"/>
  <c r="O276" i="2" s="1"/>
  <c r="L276" i="2"/>
  <c r="M276" i="2" s="1"/>
  <c r="K276" i="2"/>
  <c r="J276" i="2"/>
  <c r="C276" i="2"/>
  <c r="N275" i="2"/>
  <c r="O275" i="2" s="1"/>
  <c r="L275" i="2"/>
  <c r="M275" i="2" s="1"/>
  <c r="K275" i="2"/>
  <c r="J275" i="2"/>
  <c r="C275" i="2"/>
  <c r="N274" i="2"/>
  <c r="O274" i="2" s="1"/>
  <c r="M274" i="2"/>
  <c r="L274" i="2"/>
  <c r="K274" i="2"/>
  <c r="J274" i="2"/>
  <c r="C274" i="2"/>
  <c r="N273" i="2"/>
  <c r="O273" i="2" s="1"/>
  <c r="L273" i="2"/>
  <c r="M273" i="2" s="1"/>
  <c r="K273" i="2"/>
  <c r="J273" i="2"/>
  <c r="C273" i="2"/>
  <c r="N272" i="2"/>
  <c r="L272" i="2"/>
  <c r="M272" i="2" s="1"/>
  <c r="K272" i="2"/>
  <c r="J272" i="2"/>
  <c r="C272" i="2"/>
  <c r="N271" i="2"/>
  <c r="L271" i="2"/>
  <c r="M271" i="2" s="1"/>
  <c r="K271" i="2"/>
  <c r="J271" i="2"/>
  <c r="C271" i="2"/>
  <c r="N270" i="2"/>
  <c r="O270" i="2" s="1"/>
  <c r="L270" i="2"/>
  <c r="M270" i="2" s="1"/>
  <c r="K270" i="2"/>
  <c r="J270" i="2"/>
  <c r="C270" i="2"/>
  <c r="N269" i="2"/>
  <c r="M269" i="2"/>
  <c r="L269" i="2"/>
  <c r="K269" i="2"/>
  <c r="J269" i="2"/>
  <c r="C269" i="2"/>
  <c r="N268" i="2"/>
  <c r="L268" i="2"/>
  <c r="M268" i="2" s="1"/>
  <c r="K268" i="2"/>
  <c r="J268" i="2"/>
  <c r="C268" i="2"/>
  <c r="N267" i="2"/>
  <c r="L267" i="2"/>
  <c r="M267" i="2" s="1"/>
  <c r="K267" i="2"/>
  <c r="J267" i="2"/>
  <c r="C267" i="2"/>
  <c r="N266" i="2"/>
  <c r="L266" i="2"/>
  <c r="M266" i="2" s="1"/>
  <c r="K266" i="2"/>
  <c r="J266" i="2"/>
  <c r="C266" i="2"/>
  <c r="N265" i="2"/>
  <c r="L265" i="2"/>
  <c r="M265" i="2" s="1"/>
  <c r="K265" i="2"/>
  <c r="J265" i="2"/>
  <c r="C265" i="2"/>
  <c r="N264" i="2"/>
  <c r="O264" i="2" s="1"/>
  <c r="L264" i="2"/>
  <c r="M264" i="2" s="1"/>
  <c r="K264" i="2"/>
  <c r="J264" i="2"/>
  <c r="C264" i="2"/>
  <c r="N263" i="2"/>
  <c r="O263" i="2" s="1"/>
  <c r="L263" i="2"/>
  <c r="M263" i="2" s="1"/>
  <c r="K263" i="2"/>
  <c r="J263" i="2"/>
  <c r="C263" i="2"/>
  <c r="N262" i="2"/>
  <c r="O262" i="2" s="1"/>
  <c r="L262" i="2"/>
  <c r="M262" i="2" s="1"/>
  <c r="K262" i="2"/>
  <c r="J262" i="2"/>
  <c r="C262" i="2"/>
  <c r="N261" i="2"/>
  <c r="L261" i="2"/>
  <c r="M261" i="2" s="1"/>
  <c r="K261" i="2"/>
  <c r="J261" i="2"/>
  <c r="C261" i="2"/>
  <c r="N260" i="2"/>
  <c r="O260" i="2" s="1"/>
  <c r="L260" i="2"/>
  <c r="M260" i="2" s="1"/>
  <c r="K260" i="2"/>
  <c r="J260" i="2"/>
  <c r="C260" i="2"/>
  <c r="N259" i="2"/>
  <c r="O259" i="2" s="1"/>
  <c r="L259" i="2"/>
  <c r="M259" i="2" s="1"/>
  <c r="K259" i="2"/>
  <c r="J259" i="2"/>
  <c r="C259" i="2"/>
  <c r="N258" i="2"/>
  <c r="L258" i="2"/>
  <c r="M258" i="2" s="1"/>
  <c r="K258" i="2"/>
  <c r="J258" i="2"/>
  <c r="C258" i="2"/>
  <c r="N257" i="2"/>
  <c r="M257" i="2"/>
  <c r="L257" i="2"/>
  <c r="K257" i="2"/>
  <c r="J257" i="2"/>
  <c r="C257" i="2"/>
  <c r="N256" i="2"/>
  <c r="L256" i="2"/>
  <c r="M256" i="2" s="1"/>
  <c r="K256" i="2"/>
  <c r="J256" i="2"/>
  <c r="C256" i="2"/>
  <c r="N255" i="2"/>
  <c r="O255" i="2" s="1"/>
  <c r="L255" i="2"/>
  <c r="M255" i="2" s="1"/>
  <c r="K255" i="2"/>
  <c r="J255" i="2"/>
  <c r="C255" i="2"/>
  <c r="N254" i="2"/>
  <c r="O254" i="2" s="1"/>
  <c r="M254" i="2"/>
  <c r="L254" i="2"/>
  <c r="K254" i="2"/>
  <c r="J254" i="2"/>
  <c r="C254" i="2"/>
  <c r="N253" i="2"/>
  <c r="M253" i="2"/>
  <c r="L253" i="2"/>
  <c r="K253" i="2"/>
  <c r="J253" i="2"/>
  <c r="C253" i="2"/>
  <c r="N252" i="2"/>
  <c r="O252" i="2" s="1"/>
  <c r="L252" i="2"/>
  <c r="M252" i="2" s="1"/>
  <c r="K252" i="2"/>
  <c r="J252" i="2"/>
  <c r="C252" i="2"/>
  <c r="N251" i="2"/>
  <c r="L251" i="2"/>
  <c r="M251" i="2" s="1"/>
  <c r="K251" i="2"/>
  <c r="J251" i="2"/>
  <c r="C251" i="2"/>
  <c r="N250" i="2"/>
  <c r="O250" i="2" s="1"/>
  <c r="L250" i="2"/>
  <c r="M250" i="2" s="1"/>
  <c r="K250" i="2"/>
  <c r="J250" i="2"/>
  <c r="C250" i="2"/>
  <c r="N249" i="2"/>
  <c r="O249" i="2" s="1"/>
  <c r="L249" i="2"/>
  <c r="M249" i="2" s="1"/>
  <c r="K249" i="2"/>
  <c r="J249" i="2"/>
  <c r="C249" i="2"/>
  <c r="N248" i="2"/>
  <c r="L248" i="2"/>
  <c r="M248" i="2" s="1"/>
  <c r="K248" i="2"/>
  <c r="J248" i="2"/>
  <c r="C248" i="2"/>
  <c r="N247" i="2"/>
  <c r="M247" i="2"/>
  <c r="L247" i="2"/>
  <c r="K247" i="2"/>
  <c r="J247" i="2"/>
  <c r="C247" i="2"/>
  <c r="N246" i="2"/>
  <c r="M246" i="2"/>
  <c r="L246" i="2"/>
  <c r="K246" i="2"/>
  <c r="J246" i="2"/>
  <c r="C246" i="2"/>
  <c r="N245" i="2"/>
  <c r="L245" i="2"/>
  <c r="M245" i="2" s="1"/>
  <c r="K245" i="2"/>
  <c r="J245" i="2"/>
  <c r="C245" i="2"/>
  <c r="N244" i="2"/>
  <c r="O244" i="2" s="1"/>
  <c r="L244" i="2"/>
  <c r="M244" i="2" s="1"/>
  <c r="K244" i="2"/>
  <c r="J244" i="2"/>
  <c r="C244" i="2"/>
  <c r="N243" i="2"/>
  <c r="O243" i="2" s="1"/>
  <c r="M243" i="2"/>
  <c r="L243" i="2"/>
  <c r="K243" i="2"/>
  <c r="J243" i="2"/>
  <c r="C243" i="2"/>
  <c r="N242" i="2"/>
  <c r="O242" i="2" s="1"/>
  <c r="M242" i="2"/>
  <c r="L242" i="2"/>
  <c r="K242" i="2"/>
  <c r="J242" i="2"/>
  <c r="C242" i="2"/>
  <c r="N241" i="2"/>
  <c r="O241" i="2" s="1"/>
  <c r="L241" i="2"/>
  <c r="M241" i="2" s="1"/>
  <c r="K241" i="2"/>
  <c r="J241" i="2"/>
  <c r="C241" i="2"/>
  <c r="N240" i="2"/>
  <c r="L240" i="2"/>
  <c r="M240" i="2" s="1"/>
  <c r="K240" i="2"/>
  <c r="J240" i="2"/>
  <c r="C240" i="2"/>
  <c r="N239" i="2"/>
  <c r="O239" i="2" s="1"/>
  <c r="L239" i="2"/>
  <c r="M239" i="2" s="1"/>
  <c r="K239" i="2"/>
  <c r="J239" i="2"/>
  <c r="C239" i="2"/>
  <c r="N238" i="2"/>
  <c r="O238" i="2" s="1"/>
  <c r="L238" i="2"/>
  <c r="M238" i="2" s="1"/>
  <c r="K238" i="2"/>
  <c r="J238" i="2"/>
  <c r="C238" i="2"/>
  <c r="N237" i="2"/>
  <c r="L237" i="2"/>
  <c r="M237" i="2" s="1"/>
  <c r="K237" i="2"/>
  <c r="J237" i="2"/>
  <c r="C237" i="2"/>
  <c r="N236" i="2"/>
  <c r="L236" i="2"/>
  <c r="M236" i="2" s="1"/>
  <c r="K236" i="2"/>
  <c r="J236" i="2"/>
  <c r="C236" i="2"/>
  <c r="N235" i="2"/>
  <c r="O235" i="2" s="1"/>
  <c r="M235" i="2"/>
  <c r="L235" i="2"/>
  <c r="K235" i="2"/>
  <c r="J235" i="2"/>
  <c r="C235" i="2"/>
  <c r="N234" i="2"/>
  <c r="L234" i="2"/>
  <c r="M234" i="2" s="1"/>
  <c r="K234" i="2"/>
  <c r="J234" i="2"/>
  <c r="C234" i="2"/>
  <c r="N233" i="2"/>
  <c r="L233" i="2"/>
  <c r="M233" i="2" s="1"/>
  <c r="K233" i="2"/>
  <c r="J233" i="2"/>
  <c r="C233" i="2"/>
  <c r="N232" i="2"/>
  <c r="O232" i="2" s="1"/>
  <c r="L232" i="2"/>
  <c r="M232" i="2" s="1"/>
  <c r="K232" i="2"/>
  <c r="J232" i="2"/>
  <c r="C232" i="2"/>
  <c r="N231" i="2"/>
  <c r="O231" i="2" s="1"/>
  <c r="L231" i="2"/>
  <c r="M231" i="2" s="1"/>
  <c r="K231" i="2"/>
  <c r="J231" i="2"/>
  <c r="C231" i="2"/>
  <c r="N230" i="2"/>
  <c r="O230" i="2" s="1"/>
  <c r="L230" i="2"/>
  <c r="M230" i="2" s="1"/>
  <c r="K230" i="2"/>
  <c r="J230" i="2"/>
  <c r="C230" i="2"/>
  <c r="N229" i="2"/>
  <c r="L229" i="2"/>
  <c r="M229" i="2" s="1"/>
  <c r="K229" i="2"/>
  <c r="J229" i="2"/>
  <c r="C229" i="2"/>
  <c r="N228" i="2"/>
  <c r="O228" i="2" s="1"/>
  <c r="L228" i="2"/>
  <c r="M228" i="2" s="1"/>
  <c r="K228" i="2"/>
  <c r="J228" i="2"/>
  <c r="C228" i="2"/>
  <c r="N227" i="2"/>
  <c r="O227" i="2" s="1"/>
  <c r="L227" i="2"/>
  <c r="M227" i="2" s="1"/>
  <c r="K227" i="2"/>
  <c r="J227" i="2"/>
  <c r="C227" i="2"/>
  <c r="N226" i="2"/>
  <c r="L226" i="2"/>
  <c r="M226" i="2" s="1"/>
  <c r="K226" i="2"/>
  <c r="J226" i="2"/>
  <c r="C226" i="2"/>
  <c r="N225" i="2"/>
  <c r="L225" i="2"/>
  <c r="M225" i="2" s="1"/>
  <c r="K225" i="2"/>
  <c r="J225" i="2"/>
  <c r="C225" i="2"/>
  <c r="N224" i="2"/>
  <c r="L224" i="2"/>
  <c r="M224" i="2" s="1"/>
  <c r="K224" i="2"/>
  <c r="J224" i="2"/>
  <c r="C224" i="2"/>
  <c r="N223" i="2"/>
  <c r="O223" i="2" s="1"/>
  <c r="L223" i="2"/>
  <c r="M223" i="2" s="1"/>
  <c r="K223" i="2"/>
  <c r="J223" i="2"/>
  <c r="C223" i="2"/>
  <c r="N222" i="2"/>
  <c r="O222" i="2" s="1"/>
  <c r="L222" i="2"/>
  <c r="M222" i="2" s="1"/>
  <c r="K222" i="2"/>
  <c r="J222" i="2"/>
  <c r="C222" i="2"/>
  <c r="N221" i="2"/>
  <c r="O221" i="2" s="1"/>
  <c r="L221" i="2"/>
  <c r="M221" i="2" s="1"/>
  <c r="K221" i="2"/>
  <c r="J221" i="2"/>
  <c r="C221" i="2"/>
  <c r="N220" i="2"/>
  <c r="O220" i="2" s="1"/>
  <c r="L220" i="2"/>
  <c r="M220" i="2" s="1"/>
  <c r="K220" i="2"/>
  <c r="J220" i="2"/>
  <c r="C220" i="2"/>
  <c r="N219" i="2"/>
  <c r="L219" i="2"/>
  <c r="M219" i="2" s="1"/>
  <c r="K219" i="2"/>
  <c r="J219" i="2"/>
  <c r="C219" i="2"/>
  <c r="N218" i="2"/>
  <c r="M218" i="2"/>
  <c r="L218" i="2"/>
  <c r="K218" i="2"/>
  <c r="J218" i="2"/>
  <c r="C218" i="2"/>
  <c r="N217" i="2"/>
  <c r="M217" i="2"/>
  <c r="L217" i="2"/>
  <c r="K217" i="2"/>
  <c r="J217" i="2"/>
  <c r="C217" i="2"/>
  <c r="N216" i="2"/>
  <c r="O216" i="2" s="1"/>
  <c r="M216" i="2"/>
  <c r="L216" i="2"/>
  <c r="K216" i="2"/>
  <c r="J216" i="2"/>
  <c r="C216" i="2"/>
  <c r="N215" i="2"/>
  <c r="O215" i="2" s="1"/>
  <c r="L215" i="2"/>
  <c r="M215" i="2" s="1"/>
  <c r="K215" i="2"/>
  <c r="J215" i="2"/>
  <c r="C215" i="2"/>
  <c r="N214" i="2"/>
  <c r="M214" i="2"/>
  <c r="L214" i="2"/>
  <c r="K214" i="2"/>
  <c r="J214" i="2"/>
  <c r="C214" i="2"/>
  <c r="N213" i="2"/>
  <c r="L213" i="2"/>
  <c r="M213" i="2" s="1"/>
  <c r="K213" i="2"/>
  <c r="J213" i="2"/>
  <c r="C213" i="2"/>
  <c r="N212" i="2"/>
  <c r="O212" i="2" s="1"/>
  <c r="L212" i="2"/>
  <c r="M212" i="2" s="1"/>
  <c r="K212" i="2"/>
  <c r="J212" i="2"/>
  <c r="C212" i="2"/>
  <c r="N211" i="2"/>
  <c r="O211" i="2" s="1"/>
  <c r="L211" i="2"/>
  <c r="M211" i="2" s="1"/>
  <c r="K211" i="2"/>
  <c r="J211" i="2"/>
  <c r="C211" i="2"/>
  <c r="N210" i="2"/>
  <c r="M210" i="2"/>
  <c r="L210" i="2"/>
  <c r="K210" i="2"/>
  <c r="J210" i="2"/>
  <c r="C210" i="2"/>
  <c r="N209" i="2"/>
  <c r="O209" i="2" s="1"/>
  <c r="M209" i="2"/>
  <c r="L209" i="2"/>
  <c r="K209" i="2"/>
  <c r="J209" i="2"/>
  <c r="C209" i="2"/>
  <c r="N208" i="2"/>
  <c r="L208" i="2"/>
  <c r="M208" i="2" s="1"/>
  <c r="K208" i="2"/>
  <c r="J208" i="2"/>
  <c r="C208" i="2"/>
  <c r="N207" i="2"/>
  <c r="O207" i="2" s="1"/>
  <c r="L207" i="2"/>
  <c r="M207" i="2" s="1"/>
  <c r="K207" i="2"/>
  <c r="J207" i="2"/>
  <c r="C207" i="2"/>
  <c r="N206" i="2"/>
  <c r="O206" i="2" s="1"/>
  <c r="M206" i="2"/>
  <c r="L206" i="2"/>
  <c r="K206" i="2"/>
  <c r="J206" i="2"/>
  <c r="C206" i="2"/>
  <c r="Y206" i="2" s="1" a="1"/>
  <c r="Y206" i="2" s="1"/>
  <c r="Y205" i="2" a="1"/>
  <c r="Y205" i="2" s="1"/>
  <c r="X205" i="2" a="1"/>
  <c r="X205" i="2" s="1"/>
  <c r="N205" i="2"/>
  <c r="O205" i="2" s="1"/>
  <c r="M205" i="2"/>
  <c r="L205" i="2"/>
  <c r="K205" i="2"/>
  <c r="J205" i="2"/>
  <c r="C205" i="2"/>
  <c r="N204" i="2"/>
  <c r="O204" i="2" s="1"/>
  <c r="L204" i="2"/>
  <c r="M204" i="2" s="1"/>
  <c r="K204" i="2"/>
  <c r="J204" i="2"/>
  <c r="C204" i="2"/>
  <c r="N203" i="2"/>
  <c r="L203" i="2"/>
  <c r="M203" i="2" s="1"/>
  <c r="K203" i="2"/>
  <c r="J203" i="2"/>
  <c r="C203" i="2"/>
  <c r="N202" i="2"/>
  <c r="M202" i="2"/>
  <c r="L202" i="2"/>
  <c r="K202" i="2"/>
  <c r="J202" i="2"/>
  <c r="C202" i="2"/>
  <c r="N201" i="2"/>
  <c r="L201" i="2"/>
  <c r="M201" i="2" s="1"/>
  <c r="K201" i="2"/>
  <c r="J201" i="2"/>
  <c r="C201" i="2"/>
  <c r="N200" i="2"/>
  <c r="L200" i="2"/>
  <c r="M200" i="2" s="1"/>
  <c r="K200" i="2"/>
  <c r="J200" i="2"/>
  <c r="C200" i="2"/>
  <c r="N199" i="2"/>
  <c r="L199" i="2"/>
  <c r="M199" i="2" s="1"/>
  <c r="K199" i="2"/>
  <c r="J199" i="2"/>
  <c r="C199" i="2"/>
  <c r="N198" i="2"/>
  <c r="O198" i="2" s="1"/>
  <c r="L198" i="2"/>
  <c r="M198" i="2" s="1"/>
  <c r="K198" i="2"/>
  <c r="J198" i="2"/>
  <c r="C198" i="2"/>
  <c r="N197" i="2"/>
  <c r="O197" i="2" s="1"/>
  <c r="L197" i="2"/>
  <c r="M197" i="2" s="1"/>
  <c r="K197" i="2"/>
  <c r="J197" i="2"/>
  <c r="C197" i="2"/>
  <c r="N196" i="2"/>
  <c r="O196" i="2" s="1"/>
  <c r="L196" i="2"/>
  <c r="M196" i="2" s="1"/>
  <c r="K196" i="2"/>
  <c r="J196" i="2"/>
  <c r="C196" i="2"/>
  <c r="N195" i="2"/>
  <c r="O195" i="2" s="1"/>
  <c r="M195" i="2"/>
  <c r="L195" i="2"/>
  <c r="K195" i="2"/>
  <c r="J195" i="2"/>
  <c r="C195" i="2"/>
  <c r="N194" i="2"/>
  <c r="O194" i="2" s="1"/>
  <c r="L194" i="2"/>
  <c r="M194" i="2" s="1"/>
  <c r="K194" i="2"/>
  <c r="J194" i="2"/>
  <c r="C194" i="2"/>
  <c r="N193" i="2"/>
  <c r="L193" i="2"/>
  <c r="M193" i="2" s="1"/>
  <c r="K193" i="2"/>
  <c r="J193" i="2"/>
  <c r="C193" i="2"/>
  <c r="N192" i="2"/>
  <c r="L192" i="2"/>
  <c r="M192" i="2" s="1"/>
  <c r="K192" i="2"/>
  <c r="J192" i="2"/>
  <c r="C192" i="2"/>
  <c r="N191" i="2"/>
  <c r="O191" i="2" s="1"/>
  <c r="L191" i="2"/>
  <c r="M191" i="2" s="1"/>
  <c r="K191" i="2"/>
  <c r="J191" i="2"/>
  <c r="C191" i="2"/>
  <c r="N190" i="2"/>
  <c r="O190" i="2" s="1"/>
  <c r="L190" i="2"/>
  <c r="M190" i="2" s="1"/>
  <c r="K190" i="2"/>
  <c r="J190" i="2"/>
  <c r="C190" i="2"/>
  <c r="N189" i="2"/>
  <c r="L189" i="2"/>
  <c r="M189" i="2" s="1"/>
  <c r="K189" i="2"/>
  <c r="J189" i="2"/>
  <c r="C189" i="2"/>
  <c r="N188" i="2"/>
  <c r="O188" i="2" s="1"/>
  <c r="L188" i="2"/>
  <c r="M188" i="2" s="1"/>
  <c r="K188" i="2"/>
  <c r="J188" i="2"/>
  <c r="C188" i="2"/>
  <c r="N187" i="2"/>
  <c r="L187" i="2"/>
  <c r="M187" i="2" s="1"/>
  <c r="K187" i="2"/>
  <c r="J187" i="2"/>
  <c r="C187" i="2"/>
  <c r="N186" i="2"/>
  <c r="L186" i="2"/>
  <c r="M186" i="2" s="1"/>
  <c r="K186" i="2"/>
  <c r="J186" i="2"/>
  <c r="C186" i="2"/>
  <c r="N185" i="2"/>
  <c r="O185" i="2" s="1"/>
  <c r="L185" i="2"/>
  <c r="M185" i="2" s="1"/>
  <c r="K185" i="2"/>
  <c r="J185" i="2"/>
  <c r="C185" i="2"/>
  <c r="N184" i="2"/>
  <c r="O184" i="2" s="1"/>
  <c r="L184" i="2"/>
  <c r="M184" i="2" s="1"/>
  <c r="K184" i="2"/>
  <c r="J184" i="2"/>
  <c r="C184" i="2"/>
  <c r="N183" i="2"/>
  <c r="L183" i="2"/>
  <c r="M183" i="2" s="1"/>
  <c r="K183" i="2"/>
  <c r="J183" i="2"/>
  <c r="C183" i="2"/>
  <c r="N182" i="2"/>
  <c r="M182" i="2"/>
  <c r="L182" i="2"/>
  <c r="K182" i="2"/>
  <c r="J182" i="2"/>
  <c r="C182" i="2"/>
  <c r="N181" i="2"/>
  <c r="M181" i="2"/>
  <c r="L181" i="2"/>
  <c r="K181" i="2"/>
  <c r="J181" i="2"/>
  <c r="C181" i="2"/>
  <c r="N180" i="2"/>
  <c r="O180" i="2" s="1"/>
  <c r="L180" i="2"/>
  <c r="M180" i="2" s="1"/>
  <c r="K180" i="2"/>
  <c r="J180" i="2"/>
  <c r="C180" i="2"/>
  <c r="N179" i="2"/>
  <c r="O179" i="2" s="1"/>
  <c r="L179" i="2"/>
  <c r="M179" i="2" s="1"/>
  <c r="K179" i="2"/>
  <c r="J179" i="2"/>
  <c r="C179" i="2"/>
  <c r="N178" i="2"/>
  <c r="O178" i="2" s="1"/>
  <c r="M178" i="2"/>
  <c r="L178" i="2"/>
  <c r="K178" i="2"/>
  <c r="J178" i="2"/>
  <c r="C178" i="2"/>
  <c r="N177" i="2"/>
  <c r="M177" i="2"/>
  <c r="L177" i="2"/>
  <c r="K177" i="2"/>
  <c r="J177" i="2"/>
  <c r="C177" i="2"/>
  <c r="N176" i="2"/>
  <c r="L176" i="2"/>
  <c r="M176" i="2" s="1"/>
  <c r="K176" i="2"/>
  <c r="J176" i="2"/>
  <c r="C176" i="2"/>
  <c r="N175" i="2"/>
  <c r="L175" i="2"/>
  <c r="M175" i="2" s="1"/>
  <c r="K175" i="2"/>
  <c r="J175" i="2"/>
  <c r="C175" i="2"/>
  <c r="N174" i="2"/>
  <c r="O174" i="2" s="1"/>
  <c r="L174" i="2"/>
  <c r="M174" i="2" s="1"/>
  <c r="K174" i="2"/>
  <c r="J174" i="2"/>
  <c r="C174" i="2"/>
  <c r="N173" i="2"/>
  <c r="O173" i="2" s="1"/>
  <c r="M173" i="2"/>
  <c r="L173" i="2"/>
  <c r="K173" i="2"/>
  <c r="J173" i="2"/>
  <c r="C173" i="2"/>
  <c r="N172" i="2"/>
  <c r="O172" i="2" s="1"/>
  <c r="L172" i="2"/>
  <c r="M172" i="2" s="1"/>
  <c r="K172" i="2"/>
  <c r="J172" i="2"/>
  <c r="C172" i="2"/>
  <c r="N171" i="2"/>
  <c r="L171" i="2"/>
  <c r="M171" i="2" s="1"/>
  <c r="K171" i="2"/>
  <c r="J171" i="2"/>
  <c r="C171" i="2"/>
  <c r="N170" i="2"/>
  <c r="O170" i="2" s="1"/>
  <c r="M170" i="2"/>
  <c r="L170" i="2"/>
  <c r="K170" i="2"/>
  <c r="J170" i="2"/>
  <c r="C170" i="2"/>
  <c r="N169" i="2"/>
  <c r="L169" i="2"/>
  <c r="M169" i="2" s="1"/>
  <c r="K169" i="2"/>
  <c r="J169" i="2"/>
  <c r="C169" i="2"/>
  <c r="N168" i="2"/>
  <c r="L168" i="2"/>
  <c r="M168" i="2" s="1"/>
  <c r="K168" i="2"/>
  <c r="J168" i="2"/>
  <c r="C168" i="2"/>
  <c r="N167" i="2"/>
  <c r="L167" i="2"/>
  <c r="M167" i="2" s="1"/>
  <c r="K167" i="2"/>
  <c r="J167" i="2"/>
  <c r="C167" i="2"/>
  <c r="N166" i="2"/>
  <c r="O166" i="2" s="1"/>
  <c r="L166" i="2"/>
  <c r="M166" i="2" s="1"/>
  <c r="K166" i="2"/>
  <c r="J166" i="2"/>
  <c r="C166" i="2"/>
  <c r="N165" i="2"/>
  <c r="L165" i="2"/>
  <c r="M165" i="2" s="1"/>
  <c r="K165" i="2"/>
  <c r="J165" i="2"/>
  <c r="C165" i="2"/>
  <c r="N164" i="2"/>
  <c r="O164" i="2" s="1"/>
  <c r="L164" i="2"/>
  <c r="M164" i="2" s="1"/>
  <c r="K164" i="2"/>
  <c r="J164" i="2"/>
  <c r="C164" i="2"/>
  <c r="N163" i="2"/>
  <c r="O163" i="2" s="1"/>
  <c r="L163" i="2"/>
  <c r="M163" i="2" s="1"/>
  <c r="K163" i="2"/>
  <c r="J163" i="2"/>
  <c r="C163" i="2"/>
  <c r="N162" i="2"/>
  <c r="O162" i="2" s="1"/>
  <c r="L162" i="2"/>
  <c r="M162" i="2" s="1"/>
  <c r="K162" i="2"/>
  <c r="J162" i="2"/>
  <c r="C162" i="2"/>
  <c r="N161" i="2"/>
  <c r="L161" i="2"/>
  <c r="M161" i="2" s="1"/>
  <c r="K161" i="2"/>
  <c r="J161" i="2"/>
  <c r="C161" i="2"/>
  <c r="N160" i="2"/>
  <c r="L160" i="2"/>
  <c r="M160" i="2" s="1"/>
  <c r="K160" i="2"/>
  <c r="J160" i="2"/>
  <c r="C160" i="2"/>
  <c r="N159" i="2"/>
  <c r="L159" i="2"/>
  <c r="M159" i="2" s="1"/>
  <c r="K159" i="2"/>
  <c r="J159" i="2"/>
  <c r="C159" i="2"/>
  <c r="N158" i="2"/>
  <c r="O158" i="2" s="1"/>
  <c r="L158" i="2"/>
  <c r="M158" i="2" s="1"/>
  <c r="K158" i="2"/>
  <c r="J158" i="2"/>
  <c r="C158" i="2"/>
  <c r="N157" i="2"/>
  <c r="O157" i="2" s="1"/>
  <c r="L157" i="2"/>
  <c r="M157" i="2" s="1"/>
  <c r="K157" i="2"/>
  <c r="J157" i="2"/>
  <c r="C157" i="2"/>
  <c r="N156" i="2"/>
  <c r="L156" i="2"/>
  <c r="M156" i="2" s="1"/>
  <c r="K156" i="2"/>
  <c r="J156" i="2"/>
  <c r="C156" i="2"/>
  <c r="N155" i="2"/>
  <c r="L155" i="2"/>
  <c r="M155" i="2" s="1"/>
  <c r="K155" i="2"/>
  <c r="J155" i="2"/>
  <c r="C155" i="2"/>
  <c r="N154" i="2"/>
  <c r="L154" i="2"/>
  <c r="M154" i="2" s="1"/>
  <c r="K154" i="2"/>
  <c r="J154" i="2"/>
  <c r="C154" i="2"/>
  <c r="N153" i="2"/>
  <c r="O153" i="2" s="1"/>
  <c r="M153" i="2"/>
  <c r="L153" i="2"/>
  <c r="K153" i="2"/>
  <c r="J153" i="2"/>
  <c r="C153" i="2"/>
  <c r="N152" i="2"/>
  <c r="M152" i="2"/>
  <c r="L152" i="2"/>
  <c r="K152" i="2"/>
  <c r="J152" i="2"/>
  <c r="C152" i="2"/>
  <c r="N151" i="2"/>
  <c r="O151" i="2" s="1"/>
  <c r="L151" i="2"/>
  <c r="M151" i="2" s="1"/>
  <c r="K151" i="2"/>
  <c r="J151" i="2"/>
  <c r="C151" i="2"/>
  <c r="N150" i="2"/>
  <c r="O150" i="2" s="1"/>
  <c r="L150" i="2"/>
  <c r="M150" i="2" s="1"/>
  <c r="K150" i="2"/>
  <c r="J150" i="2"/>
  <c r="C150" i="2"/>
  <c r="N149" i="2"/>
  <c r="O149" i="2" s="1"/>
  <c r="M149" i="2"/>
  <c r="L149" i="2"/>
  <c r="K149" i="2"/>
  <c r="J149" i="2"/>
  <c r="C149" i="2"/>
  <c r="N148" i="2"/>
  <c r="O148" i="2" s="1"/>
  <c r="M148" i="2"/>
  <c r="L148" i="2"/>
  <c r="K148" i="2"/>
  <c r="J148" i="2"/>
  <c r="C148" i="2"/>
  <c r="N147" i="2"/>
  <c r="O147" i="2" s="1"/>
  <c r="L147" i="2"/>
  <c r="M147" i="2" s="1"/>
  <c r="K147" i="2"/>
  <c r="J147" i="2"/>
  <c r="C147" i="2"/>
  <c r="N146" i="2"/>
  <c r="O146" i="2" s="1"/>
  <c r="L146" i="2"/>
  <c r="M146" i="2" s="1"/>
  <c r="K146" i="2"/>
  <c r="J146" i="2"/>
  <c r="C146" i="2"/>
  <c r="N145" i="2"/>
  <c r="O145" i="2" s="1"/>
  <c r="L145" i="2"/>
  <c r="M145" i="2" s="1"/>
  <c r="K145" i="2"/>
  <c r="J145" i="2"/>
  <c r="C145" i="2"/>
  <c r="N144" i="2"/>
  <c r="L144" i="2"/>
  <c r="M144" i="2" s="1"/>
  <c r="K144" i="2"/>
  <c r="J144" i="2"/>
  <c r="C144" i="2"/>
  <c r="N143" i="2"/>
  <c r="O143" i="2" s="1"/>
  <c r="L143" i="2"/>
  <c r="M143" i="2" s="1"/>
  <c r="K143" i="2"/>
  <c r="J143" i="2"/>
  <c r="C143" i="2"/>
  <c r="N142" i="2"/>
  <c r="O142" i="2" s="1"/>
  <c r="L142" i="2"/>
  <c r="M142" i="2" s="1"/>
  <c r="K142" i="2"/>
  <c r="J142" i="2"/>
  <c r="C142" i="2"/>
  <c r="N141" i="2"/>
  <c r="O141" i="2" s="1"/>
  <c r="L141" i="2"/>
  <c r="M141" i="2" s="1"/>
  <c r="K141" i="2"/>
  <c r="J141" i="2"/>
  <c r="C141" i="2"/>
  <c r="N140" i="2"/>
  <c r="O140" i="2" s="1"/>
  <c r="L140" i="2"/>
  <c r="M140" i="2" s="1"/>
  <c r="K140" i="2"/>
  <c r="J140" i="2"/>
  <c r="C140" i="2"/>
  <c r="N139" i="2"/>
  <c r="L139" i="2"/>
  <c r="M139" i="2" s="1"/>
  <c r="K139" i="2"/>
  <c r="J139" i="2"/>
  <c r="C139" i="2"/>
  <c r="N138" i="2"/>
  <c r="O138" i="2" s="1"/>
  <c r="L138" i="2"/>
  <c r="M138" i="2" s="1"/>
  <c r="K138" i="2"/>
  <c r="J138" i="2"/>
  <c r="C138" i="2"/>
  <c r="N137" i="2"/>
  <c r="O137" i="2" s="1"/>
  <c r="L137" i="2"/>
  <c r="M137" i="2" s="1"/>
  <c r="K137" i="2"/>
  <c r="J137" i="2"/>
  <c r="C137" i="2"/>
  <c r="N136" i="2"/>
  <c r="L136" i="2"/>
  <c r="M136" i="2" s="1"/>
  <c r="K136" i="2"/>
  <c r="J136" i="2"/>
  <c r="C136" i="2"/>
  <c r="N135" i="2"/>
  <c r="O135" i="2" s="1"/>
  <c r="M135" i="2"/>
  <c r="L135" i="2"/>
  <c r="K135" i="2"/>
  <c r="J135" i="2"/>
  <c r="C135" i="2"/>
  <c r="N134" i="2"/>
  <c r="O134" i="2" s="1"/>
  <c r="L134" i="2"/>
  <c r="M134" i="2" s="1"/>
  <c r="K134" i="2"/>
  <c r="J134" i="2"/>
  <c r="C134" i="2"/>
  <c r="N133" i="2"/>
  <c r="O133" i="2" s="1"/>
  <c r="L133" i="2"/>
  <c r="M133" i="2" s="1"/>
  <c r="K133" i="2"/>
  <c r="J133" i="2"/>
  <c r="C133" i="2"/>
  <c r="N132" i="2"/>
  <c r="O132" i="2" s="1"/>
  <c r="M132" i="2"/>
  <c r="L132" i="2"/>
  <c r="K132" i="2"/>
  <c r="J132" i="2"/>
  <c r="C132" i="2"/>
  <c r="N131" i="2"/>
  <c r="O131" i="2" s="1"/>
  <c r="L131" i="2"/>
  <c r="M131" i="2" s="1"/>
  <c r="K131" i="2"/>
  <c r="J131" i="2"/>
  <c r="C131" i="2"/>
  <c r="N130" i="2"/>
  <c r="O130" i="2" s="1"/>
  <c r="L130" i="2"/>
  <c r="M130" i="2" s="1"/>
  <c r="K130" i="2"/>
  <c r="J130" i="2"/>
  <c r="C130" i="2"/>
  <c r="N129" i="2"/>
  <c r="O129" i="2" s="1"/>
  <c r="M129" i="2"/>
  <c r="L129" i="2"/>
  <c r="K129" i="2"/>
  <c r="J129" i="2"/>
  <c r="C129" i="2"/>
  <c r="N128" i="2"/>
  <c r="L128" i="2"/>
  <c r="M128" i="2" s="1"/>
  <c r="K128" i="2"/>
  <c r="J128" i="2"/>
  <c r="C128" i="2"/>
  <c r="N127" i="2"/>
  <c r="M127" i="2"/>
  <c r="L127" i="2"/>
  <c r="K127" i="2"/>
  <c r="J127" i="2"/>
  <c r="C127" i="2"/>
  <c r="N126" i="2"/>
  <c r="O126" i="2" s="1"/>
  <c r="L126" i="2"/>
  <c r="M126" i="2" s="1"/>
  <c r="K126" i="2"/>
  <c r="J126" i="2"/>
  <c r="C126" i="2"/>
  <c r="N125" i="2"/>
  <c r="O125" i="2" s="1"/>
  <c r="M125" i="2"/>
  <c r="L125" i="2"/>
  <c r="K125" i="2"/>
  <c r="J125" i="2"/>
  <c r="C125" i="2"/>
  <c r="N124" i="2"/>
  <c r="L124" i="2"/>
  <c r="M124" i="2" s="1"/>
  <c r="K124" i="2"/>
  <c r="J124" i="2"/>
  <c r="C124" i="2"/>
  <c r="N123" i="2"/>
  <c r="L123" i="2"/>
  <c r="M123" i="2" s="1"/>
  <c r="K123" i="2"/>
  <c r="J123" i="2"/>
  <c r="C123" i="2"/>
  <c r="N122" i="2"/>
  <c r="O122" i="2" s="1"/>
  <c r="L122" i="2"/>
  <c r="M122" i="2" s="1"/>
  <c r="K122" i="2"/>
  <c r="J122" i="2"/>
  <c r="C122" i="2"/>
  <c r="N121" i="2"/>
  <c r="O121" i="2" s="1"/>
  <c r="L121" i="2"/>
  <c r="M121" i="2" s="1"/>
  <c r="K121" i="2"/>
  <c r="J121" i="2"/>
  <c r="C121" i="2"/>
  <c r="N120" i="2"/>
  <c r="L120" i="2"/>
  <c r="M120" i="2" s="1"/>
  <c r="K120" i="2"/>
  <c r="J120" i="2"/>
  <c r="C120" i="2"/>
  <c r="N119" i="2"/>
  <c r="M119" i="2"/>
  <c r="L119" i="2"/>
  <c r="K119" i="2"/>
  <c r="J119" i="2"/>
  <c r="C119" i="2"/>
  <c r="N118" i="2"/>
  <c r="O118" i="2" s="1"/>
  <c r="M118" i="2"/>
  <c r="L118" i="2"/>
  <c r="K118" i="2"/>
  <c r="J118" i="2"/>
  <c r="C118" i="2"/>
  <c r="N117" i="2"/>
  <c r="O117" i="2" s="1"/>
  <c r="L117" i="2"/>
  <c r="M117" i="2" s="1"/>
  <c r="K117" i="2"/>
  <c r="J117" i="2"/>
  <c r="C117" i="2"/>
  <c r="N116" i="2"/>
  <c r="L116" i="2"/>
  <c r="M116" i="2" s="1"/>
  <c r="K116" i="2"/>
  <c r="J116" i="2"/>
  <c r="C116" i="2"/>
  <c r="N115" i="2"/>
  <c r="M115" i="2"/>
  <c r="L115" i="2"/>
  <c r="K115" i="2"/>
  <c r="J115" i="2"/>
  <c r="C115" i="2"/>
  <c r="N114" i="2"/>
  <c r="L114" i="2"/>
  <c r="M114" i="2" s="1"/>
  <c r="K114" i="2"/>
  <c r="J114" i="2"/>
  <c r="C114" i="2"/>
  <c r="N113" i="2"/>
  <c r="M113" i="2"/>
  <c r="L113" i="2"/>
  <c r="K113" i="2"/>
  <c r="J113" i="2"/>
  <c r="C113" i="2"/>
  <c r="N112" i="2"/>
  <c r="L112" i="2"/>
  <c r="M112" i="2" s="1"/>
  <c r="K112" i="2"/>
  <c r="J112" i="2"/>
  <c r="C112" i="2"/>
  <c r="N111" i="2"/>
  <c r="L111" i="2"/>
  <c r="M111" i="2" s="1"/>
  <c r="K111" i="2"/>
  <c r="J111" i="2"/>
  <c r="C111" i="2"/>
  <c r="N110" i="2"/>
  <c r="O110" i="2" s="1"/>
  <c r="M110" i="2"/>
  <c r="L110" i="2"/>
  <c r="K110" i="2"/>
  <c r="J110" i="2"/>
  <c r="C110" i="2"/>
  <c r="N109" i="2"/>
  <c r="O109" i="2" s="1"/>
  <c r="M109" i="2"/>
  <c r="L109" i="2"/>
  <c r="K109" i="2"/>
  <c r="J109" i="2"/>
  <c r="C109" i="2"/>
  <c r="N108" i="2"/>
  <c r="L108" i="2"/>
  <c r="M108" i="2" s="1"/>
  <c r="K108" i="2"/>
  <c r="J108" i="2"/>
  <c r="C108" i="2"/>
  <c r="N107" i="2"/>
  <c r="O107" i="2" s="1"/>
  <c r="L107" i="2"/>
  <c r="M107" i="2" s="1"/>
  <c r="K107" i="2"/>
  <c r="J107" i="2"/>
  <c r="C107" i="2"/>
  <c r="N106" i="2"/>
  <c r="O106" i="2" s="1"/>
  <c r="M106" i="2"/>
  <c r="L106" i="2"/>
  <c r="K106" i="2"/>
  <c r="J106" i="2"/>
  <c r="C106" i="2"/>
  <c r="N105" i="2"/>
  <c r="O105" i="2" s="1"/>
  <c r="L105" i="2"/>
  <c r="M105" i="2" s="1"/>
  <c r="K105" i="2"/>
  <c r="J105" i="2"/>
  <c r="C105" i="2"/>
  <c r="N104" i="2"/>
  <c r="L104" i="2"/>
  <c r="M104" i="2" s="1"/>
  <c r="K104" i="2"/>
  <c r="J104" i="2"/>
  <c r="C104" i="2"/>
  <c r="N103" i="2"/>
  <c r="L103" i="2"/>
  <c r="M103" i="2" s="1"/>
  <c r="K103" i="2"/>
  <c r="J103" i="2"/>
  <c r="C103" i="2"/>
  <c r="N102" i="2"/>
  <c r="O102" i="2" s="1"/>
  <c r="L102" i="2"/>
  <c r="M102" i="2" s="1"/>
  <c r="K102" i="2"/>
  <c r="J102" i="2"/>
  <c r="C102" i="2"/>
  <c r="N101" i="2"/>
  <c r="O101" i="2" s="1"/>
  <c r="L101" i="2"/>
  <c r="M101" i="2" s="1"/>
  <c r="K101" i="2"/>
  <c r="J101" i="2"/>
  <c r="C101" i="2"/>
  <c r="N100" i="2"/>
  <c r="L100" i="2"/>
  <c r="M100" i="2" s="1"/>
  <c r="K100" i="2"/>
  <c r="J100" i="2"/>
  <c r="C100" i="2"/>
  <c r="N99" i="2"/>
  <c r="L99" i="2"/>
  <c r="M99" i="2" s="1"/>
  <c r="K99" i="2"/>
  <c r="J99" i="2"/>
  <c r="C99" i="2"/>
  <c r="Y98" i="2" a="1"/>
  <c r="Y98" i="2" s="1"/>
  <c r="X98" i="2" a="1"/>
  <c r="X98" i="2" s="1"/>
  <c r="N98" i="2"/>
  <c r="O98" i="2" s="1"/>
  <c r="L98" i="2"/>
  <c r="M98" i="2" s="1"/>
  <c r="K98" i="2"/>
  <c r="J98" i="2"/>
  <c r="C98" i="2"/>
  <c r="N97" i="2"/>
  <c r="O97" i="2" s="1"/>
  <c r="L97" i="2"/>
  <c r="M97" i="2" s="1"/>
  <c r="K97" i="2"/>
  <c r="J97" i="2"/>
  <c r="C97" i="2"/>
  <c r="N96" i="2"/>
  <c r="O96" i="2" s="1"/>
  <c r="L96" i="2"/>
  <c r="M96" i="2" s="1"/>
  <c r="K96" i="2"/>
  <c r="J96" i="2"/>
  <c r="C96" i="2"/>
  <c r="N95" i="2"/>
  <c r="L95" i="2"/>
  <c r="M95" i="2" s="1"/>
  <c r="K95" i="2"/>
  <c r="J95" i="2"/>
  <c r="C95" i="2"/>
  <c r="N94" i="2"/>
  <c r="O94" i="2" s="1"/>
  <c r="L94" i="2"/>
  <c r="M94" i="2" s="1"/>
  <c r="K94" i="2"/>
  <c r="J94" i="2"/>
  <c r="C94" i="2"/>
  <c r="N93" i="2"/>
  <c r="O93" i="2" s="1"/>
  <c r="M93" i="2"/>
  <c r="L93" i="2"/>
  <c r="K93" i="2"/>
  <c r="J93" i="2"/>
  <c r="C93" i="2"/>
  <c r="N92" i="2"/>
  <c r="O92" i="2" s="1"/>
  <c r="L92" i="2"/>
  <c r="M92" i="2" s="1"/>
  <c r="K92" i="2"/>
  <c r="J92" i="2"/>
  <c r="C92" i="2"/>
  <c r="N91" i="2"/>
  <c r="L91" i="2"/>
  <c r="M91" i="2" s="1"/>
  <c r="K91" i="2"/>
  <c r="J91" i="2"/>
  <c r="C91" i="2"/>
  <c r="N90" i="2"/>
  <c r="O90" i="2" s="1"/>
  <c r="L90" i="2"/>
  <c r="M90" i="2" s="1"/>
  <c r="K90" i="2"/>
  <c r="J90" i="2"/>
  <c r="C90" i="2"/>
  <c r="N89" i="2"/>
  <c r="O89" i="2" s="1"/>
  <c r="L89" i="2"/>
  <c r="M89" i="2" s="1"/>
  <c r="K89" i="2"/>
  <c r="J89" i="2"/>
  <c r="C89" i="2"/>
  <c r="N88" i="2"/>
  <c r="L88" i="2"/>
  <c r="M88" i="2" s="1"/>
  <c r="K88" i="2"/>
  <c r="J88" i="2"/>
  <c r="C88" i="2"/>
  <c r="N87" i="2"/>
  <c r="L87" i="2"/>
  <c r="M87" i="2" s="1"/>
  <c r="K87" i="2"/>
  <c r="J87" i="2"/>
  <c r="C87" i="2"/>
  <c r="N86" i="2"/>
  <c r="O86" i="2" s="1"/>
  <c r="L86" i="2"/>
  <c r="M86" i="2" s="1"/>
  <c r="K86" i="2"/>
  <c r="J86" i="2"/>
  <c r="C86" i="2"/>
  <c r="N85" i="2"/>
  <c r="O85" i="2" s="1"/>
  <c r="L85" i="2"/>
  <c r="M85" i="2" s="1"/>
  <c r="K85" i="2"/>
  <c r="J85" i="2"/>
  <c r="C85" i="2"/>
  <c r="N84" i="2"/>
  <c r="L84" i="2"/>
  <c r="M84" i="2" s="1"/>
  <c r="K84" i="2"/>
  <c r="J84" i="2"/>
  <c r="C84" i="2"/>
  <c r="N83" i="2"/>
  <c r="L83" i="2"/>
  <c r="M83" i="2" s="1"/>
  <c r="K83" i="2"/>
  <c r="J83" i="2"/>
  <c r="C83" i="2"/>
  <c r="N82" i="2"/>
  <c r="L82" i="2"/>
  <c r="M82" i="2" s="1"/>
  <c r="K82" i="2"/>
  <c r="J82" i="2"/>
  <c r="C82" i="2"/>
  <c r="N81" i="2"/>
  <c r="O81" i="2" s="1"/>
  <c r="L81" i="2"/>
  <c r="M81" i="2" s="1"/>
  <c r="K81" i="2"/>
  <c r="J81" i="2"/>
  <c r="C81" i="2"/>
  <c r="N80" i="2"/>
  <c r="O80" i="2" s="1"/>
  <c r="M80" i="2"/>
  <c r="L80" i="2"/>
  <c r="K80" i="2"/>
  <c r="J80" i="2"/>
  <c r="C80" i="2"/>
  <c r="N79" i="2"/>
  <c r="L79" i="2"/>
  <c r="M79" i="2" s="1"/>
  <c r="K79" i="2"/>
  <c r="J79" i="2"/>
  <c r="C79" i="2"/>
  <c r="N78" i="2"/>
  <c r="O78" i="2" s="1"/>
  <c r="L78" i="2"/>
  <c r="M78" i="2" s="1"/>
  <c r="K78" i="2"/>
  <c r="J78" i="2"/>
  <c r="C78" i="2"/>
  <c r="N77" i="2"/>
  <c r="O77" i="2" s="1"/>
  <c r="M77" i="2"/>
  <c r="L77" i="2"/>
  <c r="K77" i="2"/>
  <c r="J77" i="2"/>
  <c r="C77" i="2"/>
  <c r="N76" i="2"/>
  <c r="O76" i="2" s="1"/>
  <c r="L76" i="2"/>
  <c r="M76" i="2" s="1"/>
  <c r="K76" i="2"/>
  <c r="J76" i="2"/>
  <c r="C76" i="2"/>
  <c r="N75" i="2"/>
  <c r="L75" i="2"/>
  <c r="M75" i="2" s="1"/>
  <c r="K75" i="2"/>
  <c r="J75" i="2"/>
  <c r="C75" i="2"/>
  <c r="N74" i="2"/>
  <c r="O74" i="2" s="1"/>
  <c r="L74" i="2"/>
  <c r="M74" i="2" s="1"/>
  <c r="K74" i="2"/>
  <c r="J74" i="2"/>
  <c r="C74" i="2"/>
  <c r="N73" i="2"/>
  <c r="O73" i="2" s="1"/>
  <c r="L73" i="2"/>
  <c r="M73" i="2" s="1"/>
  <c r="K73" i="2"/>
  <c r="J73" i="2"/>
  <c r="C73" i="2"/>
  <c r="N72" i="2"/>
  <c r="L72" i="2"/>
  <c r="M72" i="2" s="1"/>
  <c r="K72" i="2"/>
  <c r="J72" i="2"/>
  <c r="C72" i="2"/>
  <c r="N71" i="2"/>
  <c r="L71" i="2"/>
  <c r="M71" i="2" s="1"/>
  <c r="K71" i="2"/>
  <c r="J71" i="2"/>
  <c r="C71" i="2"/>
  <c r="N70" i="2"/>
  <c r="O70" i="2" s="1"/>
  <c r="L70" i="2"/>
  <c r="M70" i="2" s="1"/>
  <c r="K70" i="2"/>
  <c r="J70" i="2"/>
  <c r="C70" i="2"/>
  <c r="N69" i="2"/>
  <c r="O69" i="2" s="1"/>
  <c r="L69" i="2"/>
  <c r="M69" i="2" s="1"/>
  <c r="K69" i="2"/>
  <c r="J69" i="2"/>
  <c r="C69" i="2"/>
  <c r="N68" i="2"/>
  <c r="L68" i="2"/>
  <c r="M68" i="2" s="1"/>
  <c r="K68" i="2"/>
  <c r="J68" i="2"/>
  <c r="C68" i="2"/>
  <c r="N67" i="2"/>
  <c r="L67" i="2"/>
  <c r="M67" i="2" s="1"/>
  <c r="K67" i="2"/>
  <c r="J67" i="2"/>
  <c r="C67" i="2"/>
  <c r="N66" i="2"/>
  <c r="O66" i="2" s="1"/>
  <c r="L66" i="2"/>
  <c r="M66" i="2" s="1"/>
  <c r="K66" i="2"/>
  <c r="J66" i="2"/>
  <c r="C66" i="2"/>
  <c r="N65" i="2"/>
  <c r="O65" i="2" s="1"/>
  <c r="L65" i="2"/>
  <c r="M65" i="2" s="1"/>
  <c r="K65" i="2"/>
  <c r="J65" i="2"/>
  <c r="C65" i="2"/>
  <c r="N64" i="2"/>
  <c r="O64" i="2" s="1"/>
  <c r="M64" i="2"/>
  <c r="L64" i="2"/>
  <c r="K64" i="2"/>
  <c r="J64" i="2"/>
  <c r="C64" i="2"/>
  <c r="N63" i="2"/>
  <c r="L63" i="2"/>
  <c r="M63" i="2" s="1"/>
  <c r="K63" i="2"/>
  <c r="J63" i="2"/>
  <c r="C63" i="2"/>
  <c r="N62" i="2"/>
  <c r="O62" i="2" s="1"/>
  <c r="L62" i="2"/>
  <c r="M62" i="2" s="1"/>
  <c r="K62" i="2"/>
  <c r="J62" i="2"/>
  <c r="C62" i="2"/>
  <c r="N61" i="2"/>
  <c r="O61" i="2" s="1"/>
  <c r="M61" i="2"/>
  <c r="L61" i="2"/>
  <c r="K61" i="2"/>
  <c r="J61" i="2"/>
  <c r="C61" i="2"/>
  <c r="N60" i="2"/>
  <c r="O60" i="2" s="1"/>
  <c r="L60" i="2"/>
  <c r="M60" i="2" s="1"/>
  <c r="K60" i="2"/>
  <c r="J60" i="2"/>
  <c r="C60" i="2"/>
  <c r="N59" i="2"/>
  <c r="L59" i="2"/>
  <c r="M59" i="2" s="1"/>
  <c r="K59" i="2"/>
  <c r="J59" i="2"/>
  <c r="C59" i="2"/>
  <c r="N58" i="2"/>
  <c r="L58" i="2"/>
  <c r="M58" i="2" s="1"/>
  <c r="K58" i="2"/>
  <c r="J58" i="2"/>
  <c r="C58" i="2"/>
  <c r="N57" i="2"/>
  <c r="O57" i="2" s="1"/>
  <c r="L57" i="2"/>
  <c r="M57" i="2" s="1"/>
  <c r="K57" i="2"/>
  <c r="J57" i="2"/>
  <c r="C57" i="2"/>
  <c r="N56" i="2"/>
  <c r="O56" i="2" s="1"/>
  <c r="L56" i="2"/>
  <c r="M56" i="2" s="1"/>
  <c r="K56" i="2"/>
  <c r="J56" i="2"/>
  <c r="C56" i="2"/>
  <c r="N55" i="2"/>
  <c r="L55" i="2"/>
  <c r="M55" i="2" s="1"/>
  <c r="K55" i="2"/>
  <c r="J55" i="2"/>
  <c r="C55" i="2"/>
  <c r="N54" i="2"/>
  <c r="O54" i="2" s="1"/>
  <c r="L54" i="2"/>
  <c r="M54" i="2" s="1"/>
  <c r="K54" i="2"/>
  <c r="J54" i="2"/>
  <c r="C54" i="2"/>
  <c r="N53" i="2"/>
  <c r="O53" i="2" s="1"/>
  <c r="L53" i="2"/>
  <c r="M53" i="2" s="1"/>
  <c r="K53" i="2"/>
  <c r="J53" i="2"/>
  <c r="C53" i="2"/>
  <c r="N52" i="2"/>
  <c r="L52" i="2"/>
  <c r="M52" i="2" s="1"/>
  <c r="K52" i="2"/>
  <c r="J52" i="2"/>
  <c r="C52" i="2"/>
  <c r="N51" i="2"/>
  <c r="L51" i="2"/>
  <c r="M51" i="2" s="1"/>
  <c r="K51" i="2"/>
  <c r="J51" i="2"/>
  <c r="C51" i="2"/>
  <c r="N50" i="2"/>
  <c r="O50" i="2" s="1"/>
  <c r="L50" i="2"/>
  <c r="M50" i="2" s="1"/>
  <c r="K50" i="2"/>
  <c r="J50" i="2"/>
  <c r="C50" i="2"/>
  <c r="N49" i="2"/>
  <c r="O49" i="2" s="1"/>
  <c r="L49" i="2"/>
  <c r="M49" i="2" s="1"/>
  <c r="K49" i="2"/>
  <c r="J49" i="2"/>
  <c r="C49" i="2"/>
  <c r="N48" i="2"/>
  <c r="O48" i="2" s="1"/>
  <c r="M48" i="2"/>
  <c r="L48" i="2"/>
  <c r="K48" i="2"/>
  <c r="J48" i="2"/>
  <c r="C48" i="2"/>
  <c r="N47" i="2"/>
  <c r="L47" i="2"/>
  <c r="M47" i="2" s="1"/>
  <c r="K47" i="2"/>
  <c r="J47" i="2"/>
  <c r="C47" i="2"/>
  <c r="N46" i="2"/>
  <c r="O46" i="2" s="1"/>
  <c r="L46" i="2"/>
  <c r="M46" i="2" s="1"/>
  <c r="K46" i="2"/>
  <c r="J46" i="2"/>
  <c r="C46" i="2"/>
  <c r="N45" i="2"/>
  <c r="O45" i="2" s="1"/>
  <c r="M45" i="2"/>
  <c r="L45" i="2"/>
  <c r="K45" i="2"/>
  <c r="J45" i="2"/>
  <c r="C45" i="2"/>
  <c r="N44" i="2"/>
  <c r="L44" i="2"/>
  <c r="M44" i="2" s="1"/>
  <c r="K44" i="2"/>
  <c r="J44" i="2"/>
  <c r="C44" i="2"/>
  <c r="N43" i="2"/>
  <c r="L43" i="2"/>
  <c r="M43" i="2" s="1"/>
  <c r="K43" i="2"/>
  <c r="J43" i="2"/>
  <c r="C43" i="2"/>
  <c r="N42" i="2"/>
  <c r="O42" i="2" s="1"/>
  <c r="M42" i="2"/>
  <c r="L42" i="2"/>
  <c r="K42" i="2"/>
  <c r="J42" i="2"/>
  <c r="C42" i="2"/>
  <c r="N41" i="2"/>
  <c r="O41" i="2" s="1"/>
  <c r="M41" i="2"/>
  <c r="L41" i="2"/>
  <c r="K41" i="2"/>
  <c r="J41" i="2"/>
  <c r="C41" i="2"/>
  <c r="N40" i="2"/>
  <c r="O40" i="2" s="1"/>
  <c r="M40" i="2"/>
  <c r="L40" i="2"/>
  <c r="K40" i="2"/>
  <c r="J40" i="2"/>
  <c r="C40" i="2"/>
  <c r="N39" i="2"/>
  <c r="L39" i="2"/>
  <c r="M39" i="2" s="1"/>
  <c r="K39" i="2"/>
  <c r="J39" i="2"/>
  <c r="C39" i="2"/>
  <c r="N38" i="2"/>
  <c r="O38" i="2" s="1"/>
  <c r="L38" i="2"/>
  <c r="M38" i="2" s="1"/>
  <c r="K38" i="2"/>
  <c r="J38" i="2"/>
  <c r="C38" i="2"/>
  <c r="N37" i="2"/>
  <c r="O37" i="2" s="1"/>
  <c r="M37" i="2"/>
  <c r="L37" i="2"/>
  <c r="K37" i="2"/>
  <c r="J37" i="2"/>
  <c r="C37" i="2"/>
  <c r="N36" i="2"/>
  <c r="O36" i="2" s="1"/>
  <c r="L36" i="2"/>
  <c r="M36" i="2" s="1"/>
  <c r="K36" i="2"/>
  <c r="J36" i="2"/>
  <c r="C36" i="2"/>
  <c r="N35" i="2"/>
  <c r="L35" i="2"/>
  <c r="M35" i="2" s="1"/>
  <c r="K35" i="2"/>
  <c r="J35" i="2"/>
  <c r="C35" i="2"/>
  <c r="N34" i="2"/>
  <c r="O34" i="2" s="1"/>
  <c r="L34" i="2"/>
  <c r="M34" i="2" s="1"/>
  <c r="K34" i="2"/>
  <c r="J34" i="2"/>
  <c r="C34" i="2"/>
  <c r="N33" i="2"/>
  <c r="O33" i="2" s="1"/>
  <c r="L33" i="2"/>
  <c r="M33" i="2" s="1"/>
  <c r="K33" i="2"/>
  <c r="J33" i="2"/>
  <c r="C33" i="2"/>
  <c r="N32" i="2"/>
  <c r="O32" i="2" s="1"/>
  <c r="M32" i="2"/>
  <c r="L32" i="2"/>
  <c r="K32" i="2"/>
  <c r="J32" i="2"/>
  <c r="C32" i="2"/>
  <c r="N31" i="2"/>
  <c r="L31" i="2"/>
  <c r="M31" i="2" s="1"/>
  <c r="K31" i="2"/>
  <c r="J31" i="2"/>
  <c r="C31" i="2"/>
  <c r="N30" i="2"/>
  <c r="O30" i="2" s="1"/>
  <c r="L30" i="2"/>
  <c r="M30" i="2" s="1"/>
  <c r="K30" i="2"/>
  <c r="J30" i="2"/>
  <c r="C30" i="2"/>
  <c r="N29" i="2"/>
  <c r="O29" i="2" s="1"/>
  <c r="M29" i="2"/>
  <c r="L29" i="2"/>
  <c r="K29" i="2"/>
  <c r="J29" i="2"/>
  <c r="C29" i="2"/>
  <c r="N28" i="2"/>
  <c r="M28" i="2"/>
  <c r="L28" i="2"/>
  <c r="K28" i="2"/>
  <c r="J28" i="2"/>
  <c r="C28" i="2"/>
  <c r="N27" i="2"/>
  <c r="L27" i="2"/>
  <c r="M27" i="2" s="1"/>
  <c r="K27" i="2"/>
  <c r="J27" i="2"/>
  <c r="C27" i="2"/>
  <c r="N26" i="2"/>
  <c r="M26" i="2"/>
  <c r="L26" i="2"/>
  <c r="K26" i="2"/>
  <c r="J26" i="2"/>
  <c r="C26" i="2"/>
  <c r="N25" i="2"/>
  <c r="O25" i="2" s="1"/>
  <c r="M25" i="2"/>
  <c r="L25" i="2"/>
  <c r="K25" i="2"/>
  <c r="J25" i="2"/>
  <c r="C25" i="2"/>
  <c r="N24" i="2"/>
  <c r="O24" i="2" s="1"/>
  <c r="L24" i="2"/>
  <c r="M24" i="2" s="1"/>
  <c r="K24" i="2"/>
  <c r="J24" i="2"/>
  <c r="C24" i="2"/>
  <c r="N23" i="2"/>
  <c r="L23" i="2"/>
  <c r="M23" i="2" s="1"/>
  <c r="K23" i="2"/>
  <c r="J23" i="2"/>
  <c r="C23" i="2"/>
  <c r="N22" i="2"/>
  <c r="O22" i="2" s="1"/>
  <c r="M22" i="2"/>
  <c r="L22" i="2"/>
  <c r="K22" i="2"/>
  <c r="J22" i="2"/>
  <c r="C22" i="2"/>
  <c r="N21" i="2"/>
  <c r="O21" i="2" s="1"/>
  <c r="M21" i="2"/>
  <c r="L21" i="2"/>
  <c r="K21" i="2"/>
  <c r="J21" i="2"/>
  <c r="C21" i="2"/>
  <c r="N20" i="2"/>
  <c r="O20" i="2" s="1"/>
  <c r="M20" i="2"/>
  <c r="L20" i="2"/>
  <c r="K20" i="2"/>
  <c r="J20" i="2"/>
  <c r="C20" i="2"/>
  <c r="N19" i="2"/>
  <c r="L19" i="2"/>
  <c r="M19" i="2" s="1"/>
  <c r="K19" i="2"/>
  <c r="J19" i="2"/>
  <c r="C19" i="2"/>
  <c r="N18" i="2"/>
  <c r="O18" i="2" s="1"/>
  <c r="M18" i="2"/>
  <c r="L18" i="2"/>
  <c r="K18" i="2"/>
  <c r="J18" i="2"/>
  <c r="C18" i="2"/>
  <c r="N17" i="2"/>
  <c r="O17" i="2" s="1"/>
  <c r="L17" i="2"/>
  <c r="M17" i="2" s="1"/>
  <c r="K17" i="2"/>
  <c r="J17" i="2"/>
  <c r="C17" i="2"/>
  <c r="N16" i="2"/>
  <c r="O16" i="2" s="1"/>
  <c r="L16" i="2"/>
  <c r="M16" i="2" s="1"/>
  <c r="K16" i="2"/>
  <c r="J16" i="2"/>
  <c r="C16" i="2"/>
  <c r="N15" i="2"/>
  <c r="L15" i="2"/>
  <c r="M15" i="2" s="1"/>
  <c r="K15" i="2"/>
  <c r="J15" i="2"/>
  <c r="C15" i="2"/>
  <c r="N14" i="2"/>
  <c r="O14" i="2" s="1"/>
  <c r="M14" i="2"/>
  <c r="L14" i="2"/>
  <c r="K14" i="2"/>
  <c r="J14" i="2"/>
  <c r="C14" i="2"/>
  <c r="N13" i="2"/>
  <c r="O13" i="2" s="1"/>
  <c r="M13" i="2"/>
  <c r="L13" i="2"/>
  <c r="K13" i="2"/>
  <c r="J13" i="2"/>
  <c r="C13" i="2"/>
  <c r="N12" i="2"/>
  <c r="L12" i="2"/>
  <c r="M12" i="2" s="1"/>
  <c r="K12" i="2"/>
  <c r="J12" i="2"/>
  <c r="C12" i="2"/>
  <c r="N11" i="2"/>
  <c r="L11" i="2"/>
  <c r="M11" i="2" s="1"/>
  <c r="K11" i="2"/>
  <c r="J11" i="2"/>
  <c r="C11" i="2"/>
  <c r="N10" i="2"/>
  <c r="O10" i="2" s="1"/>
  <c r="M10" i="2"/>
  <c r="L10" i="2"/>
  <c r="K10" i="2"/>
  <c r="J10" i="2"/>
  <c r="C10" i="2"/>
  <c r="N9" i="2"/>
  <c r="O9" i="2" s="1"/>
  <c r="L9" i="2"/>
  <c r="M9" i="2" s="1"/>
  <c r="K9" i="2"/>
  <c r="J9" i="2"/>
  <c r="C9" i="2"/>
  <c r="N8" i="2"/>
  <c r="O8" i="2" s="1"/>
  <c r="L8" i="2"/>
  <c r="M8" i="2" s="1"/>
  <c r="K8" i="2"/>
  <c r="J8" i="2"/>
  <c r="C8" i="2"/>
  <c r="N7" i="2"/>
  <c r="L7" i="2"/>
  <c r="M7" i="2" s="1"/>
  <c r="K7" i="2"/>
  <c r="J7" i="2"/>
  <c r="C7" i="2"/>
  <c r="N6" i="2"/>
  <c r="O6" i="2" s="1"/>
  <c r="M6" i="2"/>
  <c r="L6" i="2"/>
  <c r="K6" i="2"/>
  <c r="J6" i="2"/>
  <c r="C6" i="2"/>
  <c r="N5" i="2"/>
  <c r="O5" i="2" s="1"/>
  <c r="L5" i="2"/>
  <c r="M5" i="2" s="1"/>
  <c r="K5" i="2"/>
  <c r="J5" i="2"/>
  <c r="C5" i="2"/>
  <c r="N4" i="2"/>
  <c r="O4" i="2" s="1"/>
  <c r="L4" i="2"/>
  <c r="M4" i="2" s="1"/>
  <c r="K4" i="2"/>
  <c r="J4" i="2"/>
  <c r="C4" i="2"/>
  <c r="N3" i="2"/>
  <c r="M3" i="2"/>
  <c r="L3" i="2"/>
  <c r="K3" i="2"/>
  <c r="J3" i="2"/>
  <c r="C3" i="2"/>
  <c r="N2" i="2"/>
  <c r="L2" i="2"/>
  <c r="M2" i="2" s="1"/>
  <c r="K2" i="2"/>
  <c r="J2" i="2"/>
  <c r="C2" i="2"/>
  <c r="O2" i="2"/>
  <c r="O3" i="2"/>
  <c r="O7" i="2"/>
  <c r="O11" i="2"/>
  <c r="O12" i="2"/>
  <c r="O15" i="2"/>
  <c r="O19" i="2"/>
  <c r="O23" i="2"/>
  <c r="O26" i="2"/>
  <c r="O27" i="2"/>
  <c r="O28" i="2"/>
  <c r="O31" i="2"/>
  <c r="O35" i="2"/>
  <c r="O39" i="2"/>
  <c r="O43" i="2"/>
  <c r="O44" i="2"/>
  <c r="O47" i="2"/>
  <c r="O51" i="2"/>
  <c r="O52" i="2"/>
  <c r="O55" i="2"/>
  <c r="O58" i="2"/>
  <c r="O59" i="2"/>
  <c r="O63" i="2"/>
  <c r="O67" i="2"/>
  <c r="O68" i="2"/>
  <c r="O71" i="2"/>
  <c r="O72" i="2"/>
  <c r="O75" i="2"/>
  <c r="O79" i="2"/>
  <c r="O82" i="2"/>
  <c r="O83" i="2"/>
  <c r="O84" i="2"/>
  <c r="O87" i="2"/>
  <c r="O88" i="2"/>
  <c r="O91" i="2"/>
  <c r="O95" i="2"/>
  <c r="O99" i="2"/>
  <c r="O100" i="2"/>
  <c r="O103" i="2"/>
  <c r="O104" i="2"/>
  <c r="O108" i="2"/>
  <c r="O111" i="2"/>
  <c r="O112" i="2"/>
  <c r="O113" i="2"/>
  <c r="O114" i="2"/>
  <c r="O115" i="2"/>
  <c r="O116" i="2"/>
  <c r="O119" i="2"/>
  <c r="O120" i="2"/>
  <c r="O123" i="2"/>
  <c r="O124" i="2"/>
  <c r="O127" i="2"/>
  <c r="O128" i="2"/>
  <c r="O136" i="2"/>
  <c r="O139" i="2"/>
  <c r="O144" i="2"/>
  <c r="O152" i="2"/>
  <c r="O154" i="2"/>
  <c r="O155" i="2"/>
  <c r="O156" i="2"/>
  <c r="O159" i="2"/>
  <c r="O160" i="2"/>
  <c r="O161" i="2"/>
  <c r="O165" i="2"/>
  <c r="O167" i="2"/>
  <c r="O168" i="2"/>
  <c r="O169" i="2"/>
  <c r="O171" i="2"/>
  <c r="O175" i="2"/>
  <c r="O176" i="2"/>
  <c r="O177" i="2"/>
  <c r="O181" i="2"/>
  <c r="O182" i="2"/>
  <c r="O183" i="2"/>
  <c r="O186" i="2"/>
  <c r="O187" i="2"/>
  <c r="O189" i="2"/>
  <c r="O192" i="2"/>
  <c r="O193" i="2"/>
  <c r="O199" i="2"/>
  <c r="O200" i="2"/>
  <c r="O201" i="2"/>
  <c r="O202" i="2"/>
  <c r="O203" i="2"/>
  <c r="O208" i="2"/>
  <c r="O210" i="2"/>
  <c r="O213" i="2"/>
  <c r="O214" i="2"/>
  <c r="O217" i="2"/>
  <c r="O218" i="2"/>
  <c r="O219" i="2"/>
  <c r="O224" i="2"/>
  <c r="O225" i="2"/>
  <c r="O226" i="2"/>
  <c r="O229" i="2"/>
  <c r="O233" i="2"/>
  <c r="O234" i="2"/>
  <c r="O236" i="2"/>
  <c r="O237" i="2"/>
  <c r="O240" i="2"/>
  <c r="O245" i="2"/>
  <c r="O246" i="2"/>
  <c r="O247" i="2"/>
  <c r="O248" i="2"/>
  <c r="O251" i="2"/>
  <c r="O253" i="2"/>
  <c r="O256" i="2"/>
  <c r="O257" i="2"/>
  <c r="O258" i="2"/>
  <c r="O261" i="2"/>
  <c r="O265" i="2"/>
  <c r="O266" i="2"/>
  <c r="O267" i="2"/>
  <c r="O268" i="2"/>
  <c r="O269" i="2"/>
  <c r="O271" i="2"/>
  <c r="O272" i="2"/>
  <c r="O277" i="2"/>
  <c r="O278" i="2"/>
  <c r="O279" i="2"/>
  <c r="O280" i="2"/>
  <c r="O282" i="2"/>
  <c r="O283" i="2"/>
  <c r="O285" i="2"/>
  <c r="O287" i="2"/>
  <c r="O289" i="2"/>
  <c r="O290" i="2"/>
  <c r="O293" i="2"/>
  <c r="O296" i="2"/>
  <c r="O297" i="2"/>
  <c r="O298" i="2"/>
  <c r="O299" i="2"/>
  <c r="O300" i="2"/>
  <c r="O304" i="2"/>
  <c r="O305" i="2"/>
  <c r="O306" i="2"/>
  <c r="O309" i="2"/>
  <c r="O310" i="2"/>
  <c r="O311" i="2"/>
  <c r="O312" i="2"/>
  <c r="O315" i="2"/>
  <c r="O316" i="2"/>
  <c r="O319" i="2"/>
  <c r="O320" i="2"/>
  <c r="O321" i="2"/>
  <c r="O325" i="2"/>
  <c r="O326" i="2"/>
  <c r="O327" i="2"/>
  <c r="O329" i="2"/>
  <c r="O330" i="2"/>
  <c r="O331" i="2"/>
  <c r="O332" i="2"/>
  <c r="O333" i="2"/>
  <c r="O335" i="2"/>
  <c r="O336" i="2"/>
  <c r="O337" i="2"/>
  <c r="O341" i="2"/>
  <c r="O342" i="2"/>
  <c r="O345" i="2"/>
  <c r="O346" i="2"/>
  <c r="O347" i="2"/>
  <c r="O348" i="2"/>
  <c r="O349" i="2"/>
  <c r="O351" i="2"/>
  <c r="O352" i="2"/>
  <c r="O353" i="2"/>
  <c r="O354" i="2"/>
  <c r="O355" i="2"/>
  <c r="O356" i="2"/>
  <c r="O358" i="2"/>
  <c r="O359" i="2"/>
  <c r="O360" i="2"/>
  <c r="O361" i="2"/>
  <c r="O362" i="2"/>
  <c r="O363" i="2"/>
  <c r="O365" i="2"/>
  <c r="O366" i="2"/>
  <c r="O369" i="2"/>
  <c r="O370" i="2"/>
  <c r="O371" i="2"/>
  <c r="O372" i="2"/>
  <c r="O373" i="2"/>
  <c r="O374" i="2"/>
  <c r="O377" i="2"/>
  <c r="O378" i="2"/>
  <c r="O380" i="2"/>
  <c r="O381" i="2"/>
  <c r="O382" i="2"/>
  <c r="O383" i="2"/>
  <c r="O384" i="2"/>
  <c r="O385" i="2"/>
  <c r="O387" i="2"/>
  <c r="O388" i="2"/>
  <c r="O389" i="2"/>
  <c r="O390" i="2"/>
  <c r="O391" i="2"/>
  <c r="O392" i="2"/>
  <c r="O394" i="2"/>
  <c r="O395" i="2"/>
  <c r="O396" i="2"/>
  <c r="O397" i="2"/>
  <c r="O398" i="2"/>
  <c r="O401" i="2"/>
  <c r="O402" i="2"/>
  <c r="O403" i="2"/>
  <c r="O405" i="2"/>
  <c r="O406" i="2"/>
  <c r="O409" i="2"/>
  <c r="O410" i="2"/>
  <c r="O411" i="2"/>
  <c r="O412" i="2"/>
  <c r="O415" i="2"/>
  <c r="O416" i="2"/>
  <c r="O417" i="2"/>
  <c r="O418" i="2"/>
  <c r="O419" i="2"/>
  <c r="O420" i="2"/>
  <c r="O423" i="2"/>
  <c r="O426" i="2"/>
  <c r="O427" i="2"/>
  <c r="O428" i="2"/>
  <c r="O429" i="2"/>
  <c r="O430" i="2"/>
  <c r="O432" i="2"/>
  <c r="O433" i="2"/>
  <c r="O434" i="2"/>
  <c r="O435" i="2"/>
  <c r="O436" i="2"/>
  <c r="O437" i="2"/>
  <c r="O438" i="2"/>
  <c r="O439" i="2"/>
  <c r="O441" i="2"/>
  <c r="O442" i="2"/>
  <c r="O443" i="2"/>
  <c r="O444" i="2"/>
  <c r="O447" i="2"/>
  <c r="O448" i="2"/>
  <c r="O449" i="2"/>
  <c r="O451" i="2"/>
  <c r="O452" i="2"/>
  <c r="O455" i="2"/>
  <c r="O456" i="2"/>
  <c r="O457" i="2"/>
  <c r="O459" i="2"/>
  <c r="O463" i="2"/>
  <c r="O464" i="2"/>
  <c r="O466" i="2"/>
  <c r="O467" i="2"/>
  <c r="O468" i="2"/>
  <c r="O469" i="2"/>
  <c r="O471" i="2"/>
  <c r="O472" i="2"/>
  <c r="O473" i="2"/>
  <c r="O474" i="2"/>
  <c r="O475" i="2"/>
  <c r="O476" i="2"/>
  <c r="O478" i="2"/>
  <c r="O479" i="2"/>
  <c r="O481" i="2"/>
  <c r="O482" i="2"/>
  <c r="O483" i="2"/>
  <c r="O484" i="2"/>
  <c r="O487" i="2"/>
  <c r="O488" i="2"/>
  <c r="O489" i="2"/>
  <c r="O490" i="2"/>
  <c r="O491" i="2"/>
  <c r="O492" i="2"/>
  <c r="O495" i="2"/>
  <c r="O496" i="2"/>
  <c r="O497" i="2"/>
  <c r="O500" i="2"/>
  <c r="O501" i="2"/>
  <c r="O502" i="2"/>
  <c r="O503" i="2"/>
  <c r="O504" i="2"/>
  <c r="O505" i="2"/>
  <c r="O506" i="2"/>
  <c r="O507" i="2"/>
  <c r="O510" i="2"/>
  <c r="O511" i="2"/>
  <c r="O512" i="2"/>
  <c r="O513" i="2"/>
  <c r="O515" i="2"/>
  <c r="O516" i="2"/>
  <c r="O519" i="2"/>
  <c r="O520" i="2"/>
  <c r="O521" i="2"/>
  <c r="O522" i="2"/>
  <c r="O523" i="2"/>
  <c r="O524" i="2"/>
  <c r="O527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5" i="2"/>
  <c r="O546" i="2"/>
  <c r="O547" i="2"/>
  <c r="O548" i="2"/>
  <c r="O549" i="2"/>
  <c r="O551" i="2"/>
  <c r="O552" i="2"/>
  <c r="O554" i="2"/>
  <c r="O555" i="2"/>
  <c r="O556" i="2"/>
  <c r="O559" i="2"/>
  <c r="O561" i="2"/>
  <c r="O562" i="2"/>
  <c r="O564" i="2"/>
  <c r="O567" i="2"/>
  <c r="O568" i="2"/>
  <c r="O569" i="2"/>
  <c r="O571" i="2"/>
  <c r="O572" i="2"/>
  <c r="O574" i="2"/>
  <c r="O575" i="2"/>
  <c r="O576" i="2"/>
  <c r="O577" i="2"/>
  <c r="O578" i="2"/>
  <c r="O581" i="2"/>
  <c r="O582" i="2"/>
  <c r="O583" i="2"/>
  <c r="O584" i="2"/>
  <c r="O585" i="2"/>
  <c r="O587" i="2"/>
  <c r="O588" i="2"/>
  <c r="O591" i="2"/>
  <c r="O592" i="2"/>
  <c r="O593" i="2"/>
  <c r="O594" i="2"/>
  <c r="O595" i="2"/>
  <c r="O596" i="2"/>
  <c r="O599" i="2"/>
  <c r="O600" i="2"/>
  <c r="O602" i="2"/>
  <c r="O603" i="2"/>
  <c r="O604" i="2"/>
  <c r="O605" i="2"/>
  <c r="O606" i="2"/>
  <c r="O608" i="2"/>
  <c r="O609" i="2"/>
  <c r="O611" i="2"/>
  <c r="O612" i="2"/>
  <c r="O613" i="2"/>
  <c r="O614" i="2"/>
  <c r="O615" i="2"/>
  <c r="O616" i="2"/>
  <c r="O618" i="2"/>
  <c r="O619" i="2"/>
  <c r="O620" i="2"/>
  <c r="O623" i="2"/>
  <c r="O624" i="2"/>
  <c r="O628" i="2"/>
  <c r="O631" i="2"/>
  <c r="O632" i="2"/>
  <c r="O633" i="2"/>
  <c r="O634" i="2"/>
  <c r="O635" i="2"/>
  <c r="O636" i="2"/>
  <c r="O638" i="2"/>
  <c r="O639" i="2"/>
  <c r="O641" i="2"/>
  <c r="O642" i="2"/>
  <c r="O643" i="2"/>
  <c r="O644" i="2"/>
  <c r="O645" i="2"/>
  <c r="O647" i="2"/>
  <c r="O648" i="2"/>
  <c r="O649" i="2"/>
  <c r="O651" i="2"/>
  <c r="O652" i="2"/>
  <c r="O655" i="2"/>
  <c r="O657" i="2"/>
  <c r="O659" i="2"/>
  <c r="O660" i="2"/>
  <c r="O663" i="2"/>
  <c r="O664" i="2"/>
  <c r="O666" i="2"/>
  <c r="O667" i="2"/>
  <c r="O668" i="2"/>
  <c r="O669" i="2"/>
  <c r="O670" i="2"/>
  <c r="O671" i="2"/>
  <c r="O672" i="2"/>
  <c r="O673" i="2"/>
  <c r="O674" i="2"/>
  <c r="O675" i="2"/>
  <c r="O677" i="2"/>
  <c r="O679" i="2"/>
  <c r="O680" i="2"/>
  <c r="O681" i="2"/>
  <c r="O682" i="2"/>
  <c r="O683" i="2"/>
  <c r="O684" i="2"/>
  <c r="O687" i="2"/>
  <c r="O691" i="2"/>
  <c r="O692" i="2"/>
  <c r="O695" i="2"/>
  <c r="O696" i="2"/>
  <c r="O697" i="2"/>
  <c r="O698" i="2"/>
  <c r="O699" i="2"/>
  <c r="O700" i="2"/>
  <c r="O701" i="2"/>
  <c r="O702" i="2"/>
  <c r="O703" i="2"/>
  <c r="O704" i="2"/>
  <c r="O705" i="2"/>
  <c r="O707" i="2"/>
  <c r="O708" i="2"/>
  <c r="O709" i="2"/>
  <c r="O710" i="2"/>
  <c r="O711" i="2"/>
  <c r="O712" i="2"/>
  <c r="O714" i="2"/>
  <c r="O719" i="2"/>
  <c r="O720" i="2"/>
  <c r="O721" i="2"/>
  <c r="O722" i="2"/>
  <c r="O723" i="2"/>
  <c r="O724" i="2"/>
  <c r="O727" i="2"/>
  <c r="O730" i="2"/>
  <c r="O731" i="2"/>
  <c r="O732" i="2"/>
  <c r="O733" i="2"/>
  <c r="O734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51" i="2"/>
  <c r="O752" i="2"/>
  <c r="O754" i="2"/>
  <c r="O755" i="2"/>
  <c r="O756" i="2"/>
  <c r="O759" i="2"/>
  <c r="O760" i="2"/>
  <c r="O761" i="2"/>
  <c r="O764" i="2"/>
  <c r="O765" i="2"/>
  <c r="O767" i="2"/>
  <c r="O768" i="2"/>
  <c r="O769" i="2"/>
  <c r="O770" i="2"/>
  <c r="O771" i="2"/>
  <c r="O772" i="2"/>
  <c r="O774" i="2"/>
  <c r="O775" i="2"/>
  <c r="O776" i="2"/>
  <c r="O777" i="2"/>
  <c r="O778" i="2"/>
  <c r="O780" i="2"/>
  <c r="O784" i="2"/>
  <c r="O785" i="2"/>
  <c r="O786" i="2"/>
  <c r="O787" i="2"/>
  <c r="O788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5" i="2"/>
  <c r="O816" i="2"/>
  <c r="O817" i="2"/>
  <c r="O818" i="2"/>
  <c r="O820" i="2"/>
  <c r="O823" i="2"/>
  <c r="O824" i="2"/>
  <c r="O825" i="2"/>
  <c r="O827" i="2"/>
  <c r="O828" i="2"/>
  <c r="O831" i="2"/>
  <c r="O832" i="2"/>
  <c r="O833" i="2"/>
  <c r="O834" i="2"/>
  <c r="O835" i="2"/>
  <c r="O837" i="2"/>
  <c r="O838" i="2"/>
  <c r="O840" i="2"/>
  <c r="O841" i="2"/>
  <c r="O842" i="2"/>
  <c r="O843" i="2"/>
  <c r="O844" i="2"/>
  <c r="O847" i="2"/>
  <c r="O848" i="2"/>
  <c r="O850" i="2"/>
  <c r="O851" i="2"/>
  <c r="O852" i="2"/>
  <c r="O855" i="2"/>
  <c r="O856" i="2"/>
  <c r="O857" i="2"/>
  <c r="O858" i="2"/>
  <c r="O860" i="2"/>
  <c r="O861" i="2"/>
  <c r="O862" i="2"/>
  <c r="O863" i="2"/>
  <c r="O865" i="2"/>
  <c r="O866" i="2"/>
  <c r="O868" i="2"/>
  <c r="O869" i="2"/>
  <c r="O870" i="2"/>
  <c r="O871" i="2"/>
  <c r="O872" i="2"/>
  <c r="O873" i="2"/>
  <c r="O875" i="2"/>
  <c r="O876" i="2"/>
  <c r="O879" i="2"/>
  <c r="O880" i="2"/>
  <c r="O883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6" i="2"/>
  <c r="O907" i="2"/>
  <c r="O908" i="2"/>
  <c r="O909" i="2"/>
  <c r="O911" i="2"/>
  <c r="O913" i="2"/>
  <c r="O914" i="2"/>
  <c r="O915" i="2"/>
  <c r="O916" i="2"/>
  <c r="O917" i="2"/>
  <c r="O918" i="2"/>
  <c r="O919" i="2"/>
  <c r="O920" i="2"/>
  <c r="O923" i="2"/>
  <c r="O924" i="2"/>
  <c r="O925" i="2"/>
  <c r="O927" i="2"/>
  <c r="O929" i="2"/>
  <c r="O931" i="2"/>
  <c r="O932" i="2"/>
  <c r="O933" i="2"/>
  <c r="O934" i="2"/>
  <c r="O935" i="2"/>
  <c r="O936" i="2"/>
  <c r="O937" i="2"/>
  <c r="O938" i="2"/>
  <c r="O939" i="2"/>
  <c r="O940" i="2"/>
  <c r="O941" i="2"/>
  <c r="O943" i="2"/>
  <c r="O944" i="2"/>
  <c r="O945" i="2"/>
  <c r="O946" i="2"/>
  <c r="O947" i="2"/>
  <c r="O948" i="2"/>
  <c r="O949" i="2"/>
  <c r="O950" i="2"/>
  <c r="O951" i="2"/>
  <c r="O952" i="2"/>
  <c r="O953" i="2"/>
  <c r="O956" i="2"/>
  <c r="O957" i="2"/>
  <c r="O959" i="2"/>
  <c r="O960" i="2"/>
  <c r="O961" i="2"/>
  <c r="O962" i="2"/>
  <c r="O963" i="2"/>
  <c r="O964" i="2"/>
  <c r="O966" i="2"/>
  <c r="O967" i="2"/>
  <c r="O968" i="2"/>
  <c r="O969" i="2"/>
  <c r="O970" i="2"/>
  <c r="O972" i="2"/>
  <c r="O973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1" i="2"/>
  <c r="O992" i="2"/>
  <c r="O993" i="2"/>
  <c r="O994" i="2"/>
  <c r="O995" i="2"/>
  <c r="O998" i="2"/>
  <c r="O1000" i="2"/>
  <c r="O1001" i="2"/>
  <c r="O1002" i="2"/>
  <c r="O1003" i="2"/>
  <c r="O1004" i="2"/>
  <c r="O1005" i="2"/>
  <c r="O1008" i="2"/>
  <c r="O1009" i="2"/>
  <c r="O1010" i="2"/>
  <c r="O1011" i="2"/>
  <c r="O1012" i="2"/>
  <c r="O1014" i="2"/>
  <c r="O1015" i="2"/>
  <c r="O1017" i="2"/>
  <c r="O1018" i="2"/>
  <c r="O1019" i="2"/>
  <c r="O1020" i="2"/>
  <c r="O1021" i="2"/>
  <c r="O1023" i="2"/>
  <c r="O1024" i="2"/>
  <c r="O1026" i="2"/>
  <c r="O1027" i="2"/>
  <c r="O1028" i="2"/>
  <c r="O1029" i="2"/>
  <c r="O1030" i="2"/>
  <c r="O1032" i="2"/>
  <c r="O1033" i="2"/>
  <c r="O1034" i="2"/>
  <c r="O1035" i="2"/>
  <c r="O1036" i="2"/>
  <c r="O1037" i="2"/>
  <c r="O1039" i="2"/>
  <c r="O1040" i="2"/>
  <c r="O1042" i="2"/>
  <c r="O1043" i="2"/>
  <c r="O1044" i="2"/>
  <c r="O1045" i="2"/>
  <c r="O1046" i="2"/>
  <c r="O1049" i="2"/>
  <c r="O1050" i="2"/>
  <c r="O1051" i="2"/>
  <c r="O1052" i="2"/>
  <c r="O1053" i="2"/>
  <c r="O1055" i="2"/>
  <c r="O1056" i="2"/>
  <c r="O1058" i="2"/>
  <c r="O1059" i="2"/>
  <c r="O1060" i="2"/>
  <c r="O1061" i="2"/>
  <c r="O1062" i="2"/>
  <c r="O1063" i="2"/>
  <c r="O1065" i="2"/>
  <c r="O1066" i="2"/>
  <c r="O1067" i="2"/>
  <c r="O1068" i="2"/>
  <c r="O1069" i="2"/>
  <c r="O1070" i="2"/>
  <c r="O1072" i="2"/>
  <c r="O1073" i="2"/>
  <c r="O1074" i="2"/>
  <c r="O1075" i="2"/>
  <c r="O1076" i="2"/>
  <c r="O1077" i="2"/>
  <c r="O1078" i="2"/>
  <c r="O1079" i="2"/>
  <c r="O1081" i="2"/>
  <c r="O1082" i="2"/>
  <c r="O1083" i="2"/>
  <c r="O1084" i="2"/>
  <c r="O1085" i="2"/>
  <c r="O1087" i="2"/>
  <c r="O1090" i="2"/>
  <c r="O1091" i="2"/>
  <c r="O1092" i="2"/>
  <c r="O1093" i="2"/>
  <c r="O1094" i="2"/>
  <c r="O1096" i="2"/>
  <c r="O1097" i="2"/>
  <c r="O1098" i="2"/>
  <c r="O1099" i="2"/>
  <c r="O1100" i="2"/>
  <c r="O1101" i="2"/>
  <c r="O1102" i="2"/>
  <c r="O1103" i="2"/>
  <c r="O1106" i="2"/>
  <c r="O1107" i="2"/>
  <c r="O1108" i="2"/>
  <c r="O1109" i="2"/>
  <c r="O1110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7" i="2"/>
  <c r="O1128" i="2"/>
  <c r="O1130" i="2"/>
  <c r="O1131" i="2"/>
  <c r="O1132" i="2"/>
  <c r="O1133" i="2"/>
  <c r="O1134" i="2"/>
  <c r="O1137" i="2"/>
  <c r="O1138" i="2"/>
  <c r="O1139" i="2"/>
  <c r="O1140" i="2"/>
  <c r="O1141" i="2"/>
  <c r="O1143" i="2"/>
  <c r="O1144" i="2"/>
  <c r="O1146" i="2"/>
  <c r="O1147" i="2"/>
  <c r="O1148" i="2"/>
  <c r="O1149" i="2"/>
  <c r="O1150" i="2"/>
  <c r="O1152" i="2"/>
  <c r="O1153" i="2"/>
  <c r="O1154" i="2"/>
  <c r="O1155" i="2"/>
  <c r="O1156" i="2"/>
  <c r="O1157" i="2"/>
  <c r="O1159" i="2"/>
  <c r="O1160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7" i="2"/>
  <c r="O1178" i="2"/>
  <c r="O1179" i="2"/>
  <c r="O1180" i="2"/>
  <c r="O1181" i="2"/>
  <c r="O1183" i="2"/>
  <c r="O1184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3" i="2"/>
  <c r="O1234" i="2"/>
  <c r="O1235" i="2"/>
  <c r="O1236" i="2"/>
  <c r="O1237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5" i="2"/>
  <c r="O1266" i="2"/>
  <c r="O1267" i="2"/>
  <c r="O1268" i="2"/>
  <c r="O1269" i="2"/>
  <c r="O1270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7" i="2"/>
  <c r="O1288" i="2"/>
  <c r="O1289" i="2"/>
  <c r="O1290" i="2"/>
  <c r="O1291" i="2"/>
  <c r="O1292" i="2"/>
  <c r="O1293" i="2"/>
  <c r="O1294" i="2"/>
  <c r="O1296" i="2"/>
  <c r="O1297" i="2"/>
  <c r="O1298" i="2"/>
  <c r="O1299" i="2"/>
  <c r="O1300" i="2"/>
  <c r="O1301" i="2"/>
  <c r="O1303" i="2"/>
  <c r="O1304" i="2"/>
  <c r="O1306" i="2"/>
  <c r="O1307" i="2"/>
  <c r="O1308" i="2"/>
  <c r="O1309" i="2"/>
  <c r="O1310" i="2"/>
  <c r="O1311" i="2"/>
  <c r="O1312" i="2"/>
  <c r="O1314" i="2"/>
  <c r="O1315" i="2"/>
  <c r="O1316" i="2"/>
  <c r="O1317" i="2"/>
  <c r="O1318" i="2"/>
  <c r="O1319" i="2"/>
  <c r="O1321" i="2"/>
  <c r="O1322" i="2"/>
  <c r="O1323" i="2"/>
  <c r="O1324" i="2"/>
  <c r="O1325" i="2"/>
  <c r="O1327" i="2"/>
  <c r="O1330" i="2"/>
  <c r="O1331" i="2"/>
  <c r="O1332" i="2"/>
  <c r="O1333" i="2"/>
  <c r="O1334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1" i="2"/>
  <c r="O1353" i="2"/>
  <c r="O1354" i="2"/>
  <c r="O1355" i="2"/>
  <c r="O1356" i="2"/>
  <c r="O1357" i="2"/>
  <c r="O1358" i="2"/>
  <c r="O1360" i="2"/>
  <c r="O1361" i="2"/>
  <c r="O1362" i="2"/>
  <c r="O1363" i="2"/>
  <c r="O1364" i="2"/>
  <c r="O1365" i="2"/>
  <c r="O1367" i="2"/>
  <c r="O1368" i="2"/>
  <c r="O1370" i="2"/>
  <c r="O1371" i="2"/>
  <c r="O1372" i="2"/>
  <c r="O1373" i="2"/>
  <c r="O1374" i="2"/>
  <c r="O1375" i="2"/>
  <c r="O1376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1" i="2"/>
  <c r="O1433" i="2"/>
  <c r="O1434" i="2"/>
  <c r="O1435" i="2"/>
  <c r="O1436" i="2"/>
  <c r="O1437" i="2"/>
  <c r="O1438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Y4039" i="2" s="1" a="1"/>
  <c r="Y4039" i="2" s="1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418" i="2"/>
  <c r="O5420" i="2"/>
  <c r="O5423" i="2"/>
  <c r="O5425" i="2"/>
  <c r="O5426" i="2"/>
  <c r="O5433" i="2"/>
  <c r="O5441" i="2"/>
  <c r="O5446" i="2"/>
  <c r="O5450" i="2"/>
  <c r="O5451" i="2"/>
  <c r="O5463" i="2"/>
  <c r="O5466" i="2"/>
  <c r="O5468" i="2"/>
  <c r="O5474" i="2"/>
  <c r="O5485" i="2"/>
  <c r="O5486" i="2"/>
  <c r="O5492" i="2"/>
  <c r="O5501" i="2"/>
  <c r="O5529" i="2"/>
  <c r="O5534" i="2"/>
  <c r="O5543" i="2"/>
  <c r="O5545" i="2"/>
  <c r="O5550" i="2"/>
  <c r="O5555" i="2"/>
  <c r="O5560" i="2"/>
  <c r="O5565" i="2"/>
  <c r="O5571" i="2"/>
  <c r="O5576" i="2"/>
  <c r="O5582" i="2"/>
  <c r="O5585" i="2"/>
  <c r="O5587" i="2"/>
  <c r="O5591" i="2"/>
  <c r="O5594" i="2"/>
  <c r="O5605" i="2"/>
  <c r="O5608" i="2"/>
  <c r="O5615" i="2"/>
  <c r="O5623" i="2"/>
  <c r="O5636" i="2"/>
  <c r="O5637" i="2"/>
  <c r="O5642" i="2"/>
  <c r="O5646" i="2"/>
  <c r="O5660" i="2"/>
  <c r="O5680" i="2"/>
  <c r="O5690" i="2"/>
  <c r="O5707" i="2"/>
  <c r="O5719" i="2"/>
  <c r="O5720" i="2"/>
  <c r="O5721" i="2"/>
  <c r="O5723" i="2"/>
  <c r="O5745" i="2"/>
  <c r="O5751" i="2"/>
  <c r="O5753" i="2"/>
  <c r="O5760" i="2"/>
  <c r="O5763" i="2"/>
  <c r="O5772" i="2"/>
  <c r="O5778" i="2"/>
  <c r="O5779" i="2"/>
  <c r="O5787" i="2"/>
  <c r="O5794" i="2"/>
  <c r="O5797" i="2"/>
  <c r="O5798" i="2"/>
  <c r="O5807" i="2"/>
  <c r="O5826" i="2"/>
  <c r="O5827" i="2"/>
  <c r="O5837" i="2"/>
  <c r="O5847" i="2"/>
  <c r="O5849" i="2"/>
  <c r="O5852" i="2"/>
  <c r="O5866" i="2"/>
  <c r="O5867" i="2"/>
  <c r="O5871" i="2"/>
  <c r="O5872" i="2"/>
  <c r="O5873" i="2"/>
  <c r="O5883" i="2"/>
  <c r="O5884" i="2"/>
  <c r="O5888" i="2"/>
  <c r="O5898" i="2"/>
  <c r="O5906" i="2"/>
  <c r="O5908" i="2"/>
  <c r="O5909" i="2"/>
  <c r="O5914" i="2"/>
  <c r="O5918" i="2"/>
  <c r="O5919" i="2"/>
  <c r="O5937" i="2"/>
  <c r="O5943" i="2"/>
  <c r="O5945" i="2"/>
  <c r="O5946" i="2"/>
  <c r="O5947" i="2"/>
  <c r="O5948" i="2"/>
  <c r="O5952" i="2"/>
  <c r="O5954" i="2"/>
  <c r="O5959" i="2"/>
  <c r="O5966" i="2"/>
  <c r="O5967" i="2"/>
  <c r="O5984" i="2"/>
  <c r="O5989" i="2"/>
  <c r="O5994" i="2"/>
  <c r="O5998" i="2"/>
  <c r="O5999" i="2"/>
  <c r="O6000" i="2"/>
  <c r="O6001" i="2"/>
  <c r="O6006" i="2"/>
  <c r="O6012" i="2"/>
  <c r="O6013" i="2"/>
  <c r="O6016" i="2"/>
  <c r="O6017" i="2"/>
  <c r="O6020" i="2"/>
  <c r="O6023" i="2"/>
  <c r="O6029" i="2"/>
  <c r="O6030" i="2"/>
  <c r="O6032" i="2"/>
  <c r="O6037" i="2"/>
  <c r="O6038" i="2"/>
  <c r="O6041" i="2"/>
  <c r="O6045" i="2"/>
  <c r="O6046" i="2"/>
  <c r="O6053" i="2"/>
  <c r="O6055" i="2"/>
  <c r="O6056" i="2"/>
  <c r="O6057" i="2"/>
  <c r="O6063" i="2"/>
  <c r="O6064" i="2"/>
  <c r="O6074" i="2"/>
  <c r="O6098" i="2"/>
  <c r="O6101" i="2"/>
  <c r="O6102" i="2"/>
  <c r="O6120" i="2"/>
  <c r="O6129" i="2"/>
  <c r="O6133" i="2"/>
  <c r="O6138" i="2"/>
  <c r="O6140" i="2"/>
  <c r="O6144" i="2"/>
  <c r="O6146" i="2"/>
  <c r="O6148" i="2"/>
  <c r="O6163" i="2"/>
  <c r="O6176" i="2"/>
  <c r="O6185" i="2"/>
  <c r="O6187" i="2"/>
  <c r="O6189" i="2"/>
  <c r="O6197" i="2"/>
  <c r="O6199" i="2"/>
  <c r="O6201" i="2"/>
  <c r="O6213" i="2"/>
  <c r="O6215" i="2"/>
  <c r="O6219" i="2"/>
  <c r="O6224" i="2"/>
  <c r="O6226" i="2"/>
  <c r="O6229" i="2"/>
  <c r="O6230" i="2"/>
  <c r="O6233" i="2"/>
  <c r="O6234" i="2"/>
  <c r="O6252" i="2"/>
  <c r="O6253" i="2"/>
  <c r="O6262" i="2"/>
  <c r="O6263" i="2"/>
  <c r="O6264" i="2"/>
  <c r="O6275" i="2"/>
  <c r="O6282" i="2"/>
  <c r="O6283" i="2"/>
  <c r="O6285" i="2"/>
  <c r="O6288" i="2"/>
  <c r="O6290" i="2"/>
  <c r="O6292" i="2"/>
  <c r="O6298" i="2"/>
  <c r="O6306" i="2"/>
  <c r="O6309" i="2"/>
  <c r="O6312" i="2"/>
  <c r="O6313" i="2"/>
  <c r="O6317" i="2"/>
  <c r="O6319" i="2"/>
  <c r="O6320" i="2"/>
  <c r="O6329" i="2"/>
  <c r="O6332" i="2"/>
  <c r="O6340" i="2"/>
  <c r="O6368" i="2"/>
  <c r="O6371" i="2"/>
  <c r="O6375" i="2"/>
  <c r="O6380" i="2"/>
  <c r="O6392" i="2"/>
  <c r="O6394" i="2"/>
  <c r="O6400" i="2"/>
  <c r="O6410" i="2"/>
  <c r="O6416" i="2"/>
  <c r="O6417" i="2"/>
  <c r="O6418" i="2"/>
  <c r="O6431" i="2"/>
  <c r="O6444" i="2"/>
  <c r="O6450" i="2"/>
  <c r="O6458" i="2"/>
  <c r="O6461" i="2"/>
  <c r="O6462" i="2"/>
  <c r="O6464" i="2"/>
  <c r="O6468" i="2"/>
  <c r="O6471" i="2"/>
  <c r="O6472" i="2"/>
  <c r="O6473" i="2"/>
  <c r="O6476" i="2"/>
  <c r="O6477" i="2"/>
  <c r="O6489" i="2"/>
  <c r="O6503" i="2"/>
  <c r="O6506" i="2"/>
  <c r="O6510" i="2"/>
  <c r="O6530" i="2"/>
  <c r="O6542" i="2"/>
  <c r="O6545" i="2"/>
  <c r="O6546" i="2"/>
  <c r="O6547" i="2"/>
  <c r="O6562" i="2"/>
  <c r="O6574" i="2"/>
  <c r="O6587" i="2"/>
  <c r="O6595" i="2"/>
  <c r="O6601" i="2"/>
  <c r="O6603" i="2"/>
  <c r="O6605" i="2"/>
  <c r="O6610" i="2"/>
  <c r="O6619" i="2"/>
  <c r="O6639" i="2"/>
  <c r="O6657" i="2"/>
  <c r="O6688" i="2"/>
  <c r="O6724" i="2"/>
  <c r="O6725" i="2"/>
  <c r="O6726" i="2"/>
  <c r="O6727" i="2"/>
  <c r="O6751" i="2"/>
  <c r="O6752" i="2"/>
  <c r="O6759" i="2"/>
  <c r="O6762" i="2"/>
  <c r="O6770" i="2"/>
  <c r="O6776" i="2"/>
  <c r="O6780" i="2"/>
  <c r="O6788" i="2"/>
  <c r="O6791" i="2"/>
  <c r="O6796" i="2"/>
  <c r="O6800" i="2"/>
  <c r="O6806" i="2"/>
  <c r="O6812" i="2"/>
  <c r="O6816" i="2"/>
  <c r="O6821" i="2"/>
  <c r="O6836" i="2"/>
  <c r="O6837" i="2"/>
  <c r="O6843" i="2"/>
  <c r="O6848" i="2"/>
  <c r="O6851" i="2"/>
  <c r="O6852" i="2"/>
  <c r="O6858" i="2"/>
  <c r="O6862" i="2"/>
  <c r="O6866" i="2"/>
  <c r="O6872" i="2"/>
  <c r="O6874" i="2"/>
  <c r="O6884" i="2"/>
  <c r="O6885" i="2"/>
  <c r="O6886" i="2"/>
  <c r="O6922" i="2"/>
  <c r="O6938" i="2"/>
  <c r="O6944" i="2"/>
  <c r="O6951" i="2"/>
  <c r="O6970" i="2"/>
  <c r="O6974" i="2"/>
  <c r="O6992" i="2"/>
  <c r="O6997" i="2"/>
  <c r="O6998" i="2"/>
  <c r="O6999" i="2"/>
  <c r="O7002" i="2"/>
  <c r="O7011" i="2"/>
  <c r="O7015" i="2"/>
  <c r="O7019" i="2"/>
  <c r="O7035" i="2"/>
  <c r="O7042" i="2"/>
  <c r="O7053" i="2"/>
  <c r="O7071" i="2"/>
  <c r="O7083" i="2"/>
  <c r="O7109" i="2"/>
  <c r="O7112" i="2"/>
  <c r="O7135" i="2"/>
  <c r="O7136" i="2"/>
  <c r="O7153" i="2"/>
  <c r="P2" i="2"/>
  <c r="P3" i="2"/>
  <c r="Q3" i="2" s="1"/>
  <c r="P4" i="2"/>
  <c r="P5" i="2"/>
  <c r="P6" i="2"/>
  <c r="P7" i="2"/>
  <c r="P8" i="2"/>
  <c r="P9" i="2"/>
  <c r="P10" i="2"/>
  <c r="P11" i="2"/>
  <c r="Q11" i="2" s="1"/>
  <c r="P12" i="2"/>
  <c r="P13" i="2"/>
  <c r="P14" i="2"/>
  <c r="P15" i="2"/>
  <c r="P16" i="2"/>
  <c r="P17" i="2"/>
  <c r="P18" i="2"/>
  <c r="P19" i="2"/>
  <c r="Q19" i="2" s="1"/>
  <c r="P20" i="2"/>
  <c r="P21" i="2"/>
  <c r="P22" i="2"/>
  <c r="P23" i="2"/>
  <c r="P24" i="2"/>
  <c r="P25" i="2"/>
  <c r="P26" i="2"/>
  <c r="P27" i="2"/>
  <c r="Q27" i="2" s="1"/>
  <c r="P28" i="2"/>
  <c r="Q28" i="2" s="1"/>
  <c r="P29" i="2"/>
  <c r="P30" i="2"/>
  <c r="P31" i="2"/>
  <c r="P32" i="2"/>
  <c r="P33" i="2"/>
  <c r="P34" i="2"/>
  <c r="P35" i="2"/>
  <c r="Q35" i="2" s="1"/>
  <c r="P36" i="2"/>
  <c r="P37" i="2"/>
  <c r="Q37" i="2" s="1"/>
  <c r="P38" i="2"/>
  <c r="P39" i="2"/>
  <c r="P40" i="2"/>
  <c r="P41" i="2"/>
  <c r="P42" i="2"/>
  <c r="P43" i="2"/>
  <c r="Q43" i="2" s="1"/>
  <c r="P44" i="2"/>
  <c r="P45" i="2"/>
  <c r="P46" i="2"/>
  <c r="Q46" i="2" s="1"/>
  <c r="P47" i="2"/>
  <c r="P48" i="2"/>
  <c r="P49" i="2"/>
  <c r="P50" i="2"/>
  <c r="P51" i="2"/>
  <c r="Q51" i="2" s="1"/>
  <c r="P52" i="2"/>
  <c r="P53" i="2"/>
  <c r="P54" i="2"/>
  <c r="P55" i="2"/>
  <c r="P56" i="2"/>
  <c r="P57" i="2"/>
  <c r="P58" i="2"/>
  <c r="P59" i="2"/>
  <c r="Q59" i="2" s="1"/>
  <c r="P60" i="2"/>
  <c r="P61" i="2"/>
  <c r="P62" i="2"/>
  <c r="P63" i="2"/>
  <c r="P64" i="2"/>
  <c r="P65" i="2"/>
  <c r="P66" i="2"/>
  <c r="P67" i="2"/>
  <c r="Q67" i="2" s="1"/>
  <c r="P68" i="2"/>
  <c r="P69" i="2"/>
  <c r="P70" i="2"/>
  <c r="P71" i="2"/>
  <c r="P72" i="2"/>
  <c r="P73" i="2"/>
  <c r="P74" i="2"/>
  <c r="P75" i="2"/>
  <c r="Q75" i="2" s="1"/>
  <c r="P76" i="2"/>
  <c r="P77" i="2"/>
  <c r="P78" i="2"/>
  <c r="P79" i="2"/>
  <c r="P80" i="2"/>
  <c r="P81" i="2"/>
  <c r="P82" i="2"/>
  <c r="P83" i="2"/>
  <c r="Q83" i="2" s="1"/>
  <c r="P84" i="2"/>
  <c r="P85" i="2"/>
  <c r="P86" i="2"/>
  <c r="P87" i="2"/>
  <c r="P88" i="2"/>
  <c r="P89" i="2"/>
  <c r="P90" i="2"/>
  <c r="P91" i="2"/>
  <c r="Q91" i="2" s="1"/>
  <c r="P92" i="2"/>
  <c r="Q92" i="2" s="1"/>
  <c r="P93" i="2"/>
  <c r="P94" i="2"/>
  <c r="P95" i="2"/>
  <c r="P96" i="2"/>
  <c r="P97" i="2"/>
  <c r="P98" i="2"/>
  <c r="P99" i="2"/>
  <c r="Q99" i="2" s="1"/>
  <c r="P100" i="2"/>
  <c r="P101" i="2"/>
  <c r="Q101" i="2" s="1"/>
  <c r="P102" i="2"/>
  <c r="P103" i="2"/>
  <c r="P104" i="2"/>
  <c r="P105" i="2"/>
  <c r="P106" i="2"/>
  <c r="P107" i="2"/>
  <c r="Q107" i="2" s="1"/>
  <c r="P108" i="2"/>
  <c r="P109" i="2"/>
  <c r="P110" i="2"/>
  <c r="Q110" i="2" s="1"/>
  <c r="P111" i="2"/>
  <c r="P112" i="2"/>
  <c r="P113" i="2"/>
  <c r="P114" i="2"/>
  <c r="P115" i="2"/>
  <c r="Q115" i="2" s="1"/>
  <c r="P116" i="2"/>
  <c r="P117" i="2"/>
  <c r="P118" i="2"/>
  <c r="P119" i="2"/>
  <c r="P120" i="2"/>
  <c r="P121" i="2"/>
  <c r="P122" i="2"/>
  <c r="P123" i="2"/>
  <c r="Q123" i="2" s="1"/>
  <c r="P124" i="2"/>
  <c r="P125" i="2"/>
  <c r="P126" i="2"/>
  <c r="P127" i="2"/>
  <c r="P128" i="2"/>
  <c r="P129" i="2"/>
  <c r="P130" i="2"/>
  <c r="P131" i="2"/>
  <c r="Q131" i="2" s="1"/>
  <c r="P132" i="2"/>
  <c r="P133" i="2"/>
  <c r="P134" i="2"/>
  <c r="P135" i="2"/>
  <c r="P136" i="2"/>
  <c r="P137" i="2"/>
  <c r="P138" i="2"/>
  <c r="P139" i="2"/>
  <c r="Q139" i="2" s="1"/>
  <c r="P140" i="2"/>
  <c r="P141" i="2"/>
  <c r="P142" i="2"/>
  <c r="P143" i="2"/>
  <c r="P144" i="2"/>
  <c r="P145" i="2"/>
  <c r="P146" i="2"/>
  <c r="P147" i="2"/>
  <c r="Q147" i="2" s="1"/>
  <c r="P148" i="2"/>
  <c r="P149" i="2"/>
  <c r="P150" i="2"/>
  <c r="P151" i="2"/>
  <c r="P152" i="2"/>
  <c r="P153" i="2"/>
  <c r="P154" i="2"/>
  <c r="P155" i="2"/>
  <c r="Q155" i="2" s="1"/>
  <c r="P156" i="2"/>
  <c r="Q156" i="2" s="1"/>
  <c r="P157" i="2"/>
  <c r="P158" i="2"/>
  <c r="P159" i="2"/>
  <c r="P160" i="2"/>
  <c r="P161" i="2"/>
  <c r="P162" i="2"/>
  <c r="P163" i="2"/>
  <c r="Q163" i="2" s="1"/>
  <c r="P164" i="2"/>
  <c r="P165" i="2"/>
  <c r="Q165" i="2" s="1"/>
  <c r="P166" i="2"/>
  <c r="P167" i="2"/>
  <c r="P168" i="2"/>
  <c r="P169" i="2"/>
  <c r="P170" i="2"/>
  <c r="P171" i="2"/>
  <c r="Q171" i="2" s="1"/>
  <c r="P172" i="2"/>
  <c r="P173" i="2"/>
  <c r="P174" i="2"/>
  <c r="Q174" i="2" s="1"/>
  <c r="P175" i="2"/>
  <c r="P176" i="2"/>
  <c r="P177" i="2"/>
  <c r="P178" i="2"/>
  <c r="P179" i="2"/>
  <c r="Q179" i="2" s="1"/>
  <c r="P180" i="2"/>
  <c r="P181" i="2"/>
  <c r="P182" i="2"/>
  <c r="P183" i="2"/>
  <c r="P184" i="2"/>
  <c r="P185" i="2"/>
  <c r="P186" i="2"/>
  <c r="P187" i="2"/>
  <c r="Q187" i="2" s="1"/>
  <c r="P188" i="2"/>
  <c r="P189" i="2"/>
  <c r="P190" i="2"/>
  <c r="P191" i="2"/>
  <c r="P192" i="2"/>
  <c r="P193" i="2"/>
  <c r="P194" i="2"/>
  <c r="P195" i="2"/>
  <c r="Q195" i="2" s="1"/>
  <c r="P196" i="2"/>
  <c r="P197" i="2"/>
  <c r="P198" i="2"/>
  <c r="P199" i="2"/>
  <c r="P200" i="2"/>
  <c r="P201" i="2"/>
  <c r="P202" i="2"/>
  <c r="P203" i="2"/>
  <c r="Q203" i="2" s="1"/>
  <c r="P204" i="2"/>
  <c r="P205" i="2"/>
  <c r="P206" i="2"/>
  <c r="P207" i="2"/>
  <c r="P208" i="2"/>
  <c r="P209" i="2"/>
  <c r="P210" i="2"/>
  <c r="P211" i="2"/>
  <c r="Q211" i="2" s="1"/>
  <c r="P212" i="2"/>
  <c r="P213" i="2"/>
  <c r="P214" i="2"/>
  <c r="P215" i="2"/>
  <c r="P216" i="2"/>
  <c r="P217" i="2"/>
  <c r="P218" i="2"/>
  <c r="P219" i="2"/>
  <c r="Q219" i="2" s="1"/>
  <c r="P220" i="2"/>
  <c r="Q220" i="2" s="1"/>
  <c r="P221" i="2"/>
  <c r="P222" i="2"/>
  <c r="P223" i="2"/>
  <c r="P224" i="2"/>
  <c r="P225" i="2"/>
  <c r="P226" i="2"/>
  <c r="P227" i="2"/>
  <c r="Q227" i="2" s="1"/>
  <c r="P228" i="2"/>
  <c r="P229" i="2"/>
  <c r="Q229" i="2" s="1"/>
  <c r="P230" i="2"/>
  <c r="P231" i="2"/>
  <c r="P232" i="2"/>
  <c r="P233" i="2"/>
  <c r="P234" i="2"/>
  <c r="P235" i="2"/>
  <c r="Q235" i="2" s="1"/>
  <c r="P236" i="2"/>
  <c r="P237" i="2"/>
  <c r="P238" i="2"/>
  <c r="Q238" i="2" s="1"/>
  <c r="P239" i="2"/>
  <c r="P240" i="2"/>
  <c r="P241" i="2"/>
  <c r="P242" i="2"/>
  <c r="P243" i="2"/>
  <c r="Q243" i="2" s="1"/>
  <c r="P244" i="2"/>
  <c r="P245" i="2"/>
  <c r="P246" i="2"/>
  <c r="P247" i="2"/>
  <c r="P248" i="2"/>
  <c r="P249" i="2"/>
  <c r="P250" i="2"/>
  <c r="P251" i="2"/>
  <c r="Q251" i="2" s="1"/>
  <c r="P252" i="2"/>
  <c r="P253" i="2"/>
  <c r="P254" i="2"/>
  <c r="P255" i="2"/>
  <c r="P256" i="2"/>
  <c r="P257" i="2"/>
  <c r="P258" i="2"/>
  <c r="P259" i="2"/>
  <c r="Q259" i="2" s="1"/>
  <c r="P260" i="2"/>
  <c r="P261" i="2"/>
  <c r="P262" i="2"/>
  <c r="P263" i="2"/>
  <c r="P264" i="2"/>
  <c r="P265" i="2"/>
  <c r="P266" i="2"/>
  <c r="P267" i="2"/>
  <c r="Q267" i="2" s="1"/>
  <c r="P268" i="2"/>
  <c r="P269" i="2"/>
  <c r="P270" i="2"/>
  <c r="P271" i="2"/>
  <c r="P272" i="2"/>
  <c r="P273" i="2"/>
  <c r="P274" i="2"/>
  <c r="P275" i="2"/>
  <c r="Q275" i="2" s="1"/>
  <c r="P276" i="2"/>
  <c r="P277" i="2"/>
  <c r="P278" i="2"/>
  <c r="P279" i="2"/>
  <c r="P280" i="2"/>
  <c r="P281" i="2"/>
  <c r="P282" i="2"/>
  <c r="P283" i="2"/>
  <c r="Q283" i="2" s="1"/>
  <c r="P284" i="2"/>
  <c r="Q284" i="2" s="1"/>
  <c r="P285" i="2"/>
  <c r="P286" i="2"/>
  <c r="P287" i="2"/>
  <c r="P288" i="2"/>
  <c r="P289" i="2"/>
  <c r="P290" i="2"/>
  <c r="P291" i="2"/>
  <c r="Q291" i="2" s="1"/>
  <c r="P292" i="2"/>
  <c r="P293" i="2"/>
  <c r="Q293" i="2" s="1"/>
  <c r="P294" i="2"/>
  <c r="P295" i="2"/>
  <c r="P296" i="2"/>
  <c r="P297" i="2"/>
  <c r="P298" i="2"/>
  <c r="P299" i="2"/>
  <c r="Q299" i="2" s="1"/>
  <c r="P300" i="2"/>
  <c r="P301" i="2"/>
  <c r="P302" i="2"/>
  <c r="Q302" i="2" s="1"/>
  <c r="P303" i="2"/>
  <c r="P304" i="2"/>
  <c r="P305" i="2"/>
  <c r="P306" i="2"/>
  <c r="P307" i="2"/>
  <c r="Q307" i="2" s="1"/>
  <c r="P308" i="2"/>
  <c r="P309" i="2"/>
  <c r="P310" i="2"/>
  <c r="P311" i="2"/>
  <c r="P312" i="2"/>
  <c r="P313" i="2"/>
  <c r="P314" i="2"/>
  <c r="P315" i="2"/>
  <c r="Q315" i="2" s="1"/>
  <c r="P316" i="2"/>
  <c r="P317" i="2"/>
  <c r="P318" i="2"/>
  <c r="P319" i="2"/>
  <c r="P320" i="2"/>
  <c r="P321" i="2"/>
  <c r="P322" i="2"/>
  <c r="P323" i="2"/>
  <c r="Q323" i="2" s="1"/>
  <c r="P324" i="2"/>
  <c r="P325" i="2"/>
  <c r="P326" i="2"/>
  <c r="P327" i="2"/>
  <c r="P328" i="2"/>
  <c r="P329" i="2"/>
  <c r="P330" i="2"/>
  <c r="P331" i="2"/>
  <c r="Q331" i="2" s="1"/>
  <c r="P332" i="2"/>
  <c r="P333" i="2"/>
  <c r="P334" i="2"/>
  <c r="P335" i="2"/>
  <c r="P336" i="2"/>
  <c r="P337" i="2"/>
  <c r="P338" i="2"/>
  <c r="P339" i="2"/>
  <c r="Q339" i="2" s="1"/>
  <c r="P340" i="2"/>
  <c r="P341" i="2"/>
  <c r="P342" i="2"/>
  <c r="P343" i="2"/>
  <c r="P344" i="2"/>
  <c r="P345" i="2"/>
  <c r="P346" i="2"/>
  <c r="P347" i="2"/>
  <c r="Q347" i="2" s="1"/>
  <c r="P348" i="2"/>
  <c r="Q348" i="2" s="1"/>
  <c r="P349" i="2"/>
  <c r="P350" i="2"/>
  <c r="P351" i="2"/>
  <c r="P352" i="2"/>
  <c r="P353" i="2"/>
  <c r="P354" i="2"/>
  <c r="P355" i="2"/>
  <c r="Q355" i="2" s="1"/>
  <c r="P356" i="2"/>
  <c r="P357" i="2"/>
  <c r="Q357" i="2" s="1"/>
  <c r="P358" i="2"/>
  <c r="P359" i="2"/>
  <c r="P360" i="2"/>
  <c r="P361" i="2"/>
  <c r="P362" i="2"/>
  <c r="P363" i="2"/>
  <c r="Q363" i="2" s="1"/>
  <c r="P364" i="2"/>
  <c r="P365" i="2"/>
  <c r="P366" i="2"/>
  <c r="Q366" i="2" s="1"/>
  <c r="P367" i="2"/>
  <c r="P368" i="2"/>
  <c r="P369" i="2"/>
  <c r="P370" i="2"/>
  <c r="P371" i="2"/>
  <c r="Q371" i="2" s="1"/>
  <c r="P372" i="2"/>
  <c r="P373" i="2"/>
  <c r="P374" i="2"/>
  <c r="P375" i="2"/>
  <c r="P376" i="2"/>
  <c r="P377" i="2"/>
  <c r="P378" i="2"/>
  <c r="P379" i="2"/>
  <c r="Q379" i="2" s="1"/>
  <c r="P380" i="2"/>
  <c r="P381" i="2"/>
  <c r="P382" i="2"/>
  <c r="P383" i="2"/>
  <c r="P384" i="2"/>
  <c r="P385" i="2"/>
  <c r="P386" i="2"/>
  <c r="P387" i="2"/>
  <c r="Q387" i="2" s="1"/>
  <c r="P388" i="2"/>
  <c r="P389" i="2"/>
  <c r="P390" i="2"/>
  <c r="P391" i="2"/>
  <c r="P392" i="2"/>
  <c r="P393" i="2"/>
  <c r="P394" i="2"/>
  <c r="P395" i="2"/>
  <c r="Q395" i="2" s="1"/>
  <c r="P396" i="2"/>
  <c r="P397" i="2"/>
  <c r="P398" i="2"/>
  <c r="P399" i="2"/>
  <c r="P400" i="2"/>
  <c r="P401" i="2"/>
  <c r="P402" i="2"/>
  <c r="P403" i="2"/>
  <c r="Q403" i="2" s="1"/>
  <c r="P404" i="2"/>
  <c r="P405" i="2"/>
  <c r="P406" i="2"/>
  <c r="P407" i="2"/>
  <c r="P408" i="2"/>
  <c r="P409" i="2"/>
  <c r="P410" i="2"/>
  <c r="P411" i="2"/>
  <c r="Q411" i="2" s="1"/>
  <c r="P412" i="2"/>
  <c r="Q412" i="2" s="1"/>
  <c r="P413" i="2"/>
  <c r="P414" i="2"/>
  <c r="P415" i="2"/>
  <c r="P416" i="2"/>
  <c r="P417" i="2"/>
  <c r="P418" i="2"/>
  <c r="P419" i="2"/>
  <c r="Q419" i="2" s="1"/>
  <c r="P420" i="2"/>
  <c r="P421" i="2"/>
  <c r="Q421" i="2" s="1"/>
  <c r="P422" i="2"/>
  <c r="P423" i="2"/>
  <c r="P424" i="2"/>
  <c r="P425" i="2"/>
  <c r="P426" i="2"/>
  <c r="P427" i="2"/>
  <c r="Q427" i="2" s="1"/>
  <c r="P428" i="2"/>
  <c r="P429" i="2"/>
  <c r="P430" i="2"/>
  <c r="Q430" i="2" s="1"/>
  <c r="P431" i="2"/>
  <c r="P432" i="2"/>
  <c r="P433" i="2"/>
  <c r="P434" i="2"/>
  <c r="P435" i="2"/>
  <c r="Q435" i="2" s="1"/>
  <c r="P436" i="2"/>
  <c r="P437" i="2"/>
  <c r="P438" i="2"/>
  <c r="P439" i="2"/>
  <c r="P440" i="2"/>
  <c r="P441" i="2"/>
  <c r="P442" i="2"/>
  <c r="P443" i="2"/>
  <c r="Q443" i="2" s="1"/>
  <c r="P444" i="2"/>
  <c r="P445" i="2"/>
  <c r="P446" i="2"/>
  <c r="P447" i="2"/>
  <c r="P448" i="2"/>
  <c r="P449" i="2"/>
  <c r="P450" i="2"/>
  <c r="P451" i="2"/>
  <c r="Q451" i="2" s="1"/>
  <c r="P452" i="2"/>
  <c r="P453" i="2"/>
  <c r="P454" i="2"/>
  <c r="P455" i="2"/>
  <c r="P456" i="2"/>
  <c r="P457" i="2"/>
  <c r="P458" i="2"/>
  <c r="P459" i="2"/>
  <c r="Q459" i="2" s="1"/>
  <c r="P460" i="2"/>
  <c r="P461" i="2"/>
  <c r="P462" i="2"/>
  <c r="P463" i="2"/>
  <c r="P464" i="2"/>
  <c r="P465" i="2"/>
  <c r="P466" i="2"/>
  <c r="P467" i="2"/>
  <c r="Q467" i="2" s="1"/>
  <c r="P468" i="2"/>
  <c r="P469" i="2"/>
  <c r="P470" i="2"/>
  <c r="P471" i="2"/>
  <c r="P472" i="2"/>
  <c r="P473" i="2"/>
  <c r="P474" i="2"/>
  <c r="P475" i="2"/>
  <c r="Q475" i="2" s="1"/>
  <c r="P476" i="2"/>
  <c r="Q476" i="2" s="1"/>
  <c r="P477" i="2"/>
  <c r="P478" i="2"/>
  <c r="P479" i="2"/>
  <c r="P480" i="2"/>
  <c r="P481" i="2"/>
  <c r="P482" i="2"/>
  <c r="P483" i="2"/>
  <c r="Q483" i="2" s="1"/>
  <c r="P484" i="2"/>
  <c r="P485" i="2"/>
  <c r="Q485" i="2" s="1"/>
  <c r="P486" i="2"/>
  <c r="P487" i="2"/>
  <c r="P488" i="2"/>
  <c r="P489" i="2"/>
  <c r="P490" i="2"/>
  <c r="P491" i="2"/>
  <c r="Q491" i="2" s="1"/>
  <c r="P492" i="2"/>
  <c r="P493" i="2"/>
  <c r="P494" i="2"/>
  <c r="Q494" i="2" s="1"/>
  <c r="P495" i="2"/>
  <c r="P496" i="2"/>
  <c r="P497" i="2"/>
  <c r="P498" i="2"/>
  <c r="P499" i="2"/>
  <c r="Q499" i="2" s="1"/>
  <c r="P500" i="2"/>
  <c r="P501" i="2"/>
  <c r="P502" i="2"/>
  <c r="P503" i="2"/>
  <c r="P504" i="2"/>
  <c r="P505" i="2"/>
  <c r="P506" i="2"/>
  <c r="P507" i="2"/>
  <c r="Q507" i="2" s="1"/>
  <c r="P508" i="2"/>
  <c r="P509" i="2"/>
  <c r="P510" i="2"/>
  <c r="P511" i="2"/>
  <c r="P512" i="2"/>
  <c r="P513" i="2"/>
  <c r="P514" i="2"/>
  <c r="P515" i="2"/>
  <c r="Q515" i="2" s="1"/>
  <c r="P516" i="2"/>
  <c r="P517" i="2"/>
  <c r="P518" i="2"/>
  <c r="P519" i="2"/>
  <c r="P520" i="2"/>
  <c r="P521" i="2"/>
  <c r="P522" i="2"/>
  <c r="P523" i="2"/>
  <c r="Q523" i="2" s="1"/>
  <c r="P524" i="2"/>
  <c r="P525" i="2"/>
  <c r="P526" i="2"/>
  <c r="P527" i="2"/>
  <c r="P528" i="2"/>
  <c r="P529" i="2"/>
  <c r="P530" i="2"/>
  <c r="P531" i="2"/>
  <c r="Q531" i="2" s="1"/>
  <c r="P532" i="2"/>
  <c r="P533" i="2"/>
  <c r="P534" i="2"/>
  <c r="P535" i="2"/>
  <c r="P536" i="2"/>
  <c r="P537" i="2"/>
  <c r="P538" i="2"/>
  <c r="P539" i="2"/>
  <c r="Q539" i="2" s="1"/>
  <c r="P540" i="2"/>
  <c r="Q540" i="2" s="1"/>
  <c r="P541" i="2"/>
  <c r="P542" i="2"/>
  <c r="P543" i="2"/>
  <c r="P544" i="2"/>
  <c r="P545" i="2"/>
  <c r="P546" i="2"/>
  <c r="P547" i="2"/>
  <c r="Q547" i="2" s="1"/>
  <c r="P548" i="2"/>
  <c r="P549" i="2"/>
  <c r="Q549" i="2" s="1"/>
  <c r="P550" i="2"/>
  <c r="P551" i="2"/>
  <c r="P552" i="2"/>
  <c r="P553" i="2"/>
  <c r="P554" i="2"/>
  <c r="P555" i="2"/>
  <c r="Q555" i="2" s="1"/>
  <c r="P556" i="2"/>
  <c r="P557" i="2"/>
  <c r="P558" i="2"/>
  <c r="Q558" i="2" s="1"/>
  <c r="P559" i="2"/>
  <c r="P560" i="2"/>
  <c r="P561" i="2"/>
  <c r="P562" i="2"/>
  <c r="P563" i="2"/>
  <c r="Q563" i="2" s="1"/>
  <c r="P564" i="2"/>
  <c r="P565" i="2"/>
  <c r="P566" i="2"/>
  <c r="P567" i="2"/>
  <c r="P568" i="2"/>
  <c r="P569" i="2"/>
  <c r="P570" i="2"/>
  <c r="P571" i="2"/>
  <c r="Q571" i="2" s="1"/>
  <c r="P572" i="2"/>
  <c r="P573" i="2"/>
  <c r="P574" i="2"/>
  <c r="P575" i="2"/>
  <c r="P576" i="2"/>
  <c r="P577" i="2"/>
  <c r="P578" i="2"/>
  <c r="P579" i="2"/>
  <c r="Q579" i="2" s="1"/>
  <c r="P580" i="2"/>
  <c r="P581" i="2"/>
  <c r="P582" i="2"/>
  <c r="P583" i="2"/>
  <c r="P584" i="2"/>
  <c r="P585" i="2"/>
  <c r="P586" i="2"/>
  <c r="P587" i="2"/>
  <c r="Q587" i="2" s="1"/>
  <c r="P588" i="2"/>
  <c r="P589" i="2"/>
  <c r="P590" i="2"/>
  <c r="P591" i="2"/>
  <c r="P592" i="2"/>
  <c r="P593" i="2"/>
  <c r="P594" i="2"/>
  <c r="P595" i="2"/>
  <c r="Q595" i="2" s="1"/>
  <c r="P596" i="2"/>
  <c r="P597" i="2"/>
  <c r="P598" i="2"/>
  <c r="P599" i="2"/>
  <c r="P600" i="2"/>
  <c r="P601" i="2"/>
  <c r="P602" i="2"/>
  <c r="P603" i="2"/>
  <c r="Q603" i="2" s="1"/>
  <c r="P604" i="2"/>
  <c r="Q604" i="2" s="1"/>
  <c r="P605" i="2"/>
  <c r="P606" i="2"/>
  <c r="P607" i="2"/>
  <c r="P608" i="2"/>
  <c r="P609" i="2"/>
  <c r="P610" i="2"/>
  <c r="P611" i="2"/>
  <c r="Q611" i="2" s="1"/>
  <c r="P612" i="2"/>
  <c r="P613" i="2"/>
  <c r="Q613" i="2" s="1"/>
  <c r="P614" i="2"/>
  <c r="P615" i="2"/>
  <c r="P616" i="2"/>
  <c r="P617" i="2"/>
  <c r="P618" i="2"/>
  <c r="P619" i="2"/>
  <c r="Q619" i="2" s="1"/>
  <c r="P620" i="2"/>
  <c r="P621" i="2"/>
  <c r="P622" i="2"/>
  <c r="Q622" i="2" s="1"/>
  <c r="P623" i="2"/>
  <c r="P624" i="2"/>
  <c r="P625" i="2"/>
  <c r="P626" i="2"/>
  <c r="P627" i="2"/>
  <c r="Q627" i="2" s="1"/>
  <c r="P628" i="2"/>
  <c r="P629" i="2"/>
  <c r="P630" i="2"/>
  <c r="P631" i="2"/>
  <c r="P632" i="2"/>
  <c r="P633" i="2"/>
  <c r="P634" i="2"/>
  <c r="P635" i="2"/>
  <c r="Q635" i="2" s="1"/>
  <c r="P636" i="2"/>
  <c r="P637" i="2"/>
  <c r="P638" i="2"/>
  <c r="P639" i="2"/>
  <c r="P640" i="2"/>
  <c r="P641" i="2"/>
  <c r="P642" i="2"/>
  <c r="P643" i="2"/>
  <c r="Q643" i="2" s="1"/>
  <c r="P644" i="2"/>
  <c r="P645" i="2"/>
  <c r="P646" i="2"/>
  <c r="P647" i="2"/>
  <c r="P648" i="2"/>
  <c r="P649" i="2"/>
  <c r="P650" i="2"/>
  <c r="P651" i="2"/>
  <c r="Q651" i="2" s="1"/>
  <c r="P652" i="2"/>
  <c r="P653" i="2"/>
  <c r="P654" i="2"/>
  <c r="P655" i="2"/>
  <c r="P656" i="2"/>
  <c r="P657" i="2"/>
  <c r="P658" i="2"/>
  <c r="P659" i="2"/>
  <c r="Q659" i="2" s="1"/>
  <c r="P660" i="2"/>
  <c r="P661" i="2"/>
  <c r="P662" i="2"/>
  <c r="P663" i="2"/>
  <c r="P664" i="2"/>
  <c r="P665" i="2"/>
  <c r="P666" i="2"/>
  <c r="P667" i="2"/>
  <c r="Q667" i="2" s="1"/>
  <c r="P668" i="2"/>
  <c r="Q668" i="2" s="1"/>
  <c r="P669" i="2"/>
  <c r="P670" i="2"/>
  <c r="P671" i="2"/>
  <c r="P672" i="2"/>
  <c r="P673" i="2"/>
  <c r="P674" i="2"/>
  <c r="P675" i="2"/>
  <c r="Q675" i="2" s="1"/>
  <c r="P676" i="2"/>
  <c r="P677" i="2"/>
  <c r="Q677" i="2" s="1"/>
  <c r="P678" i="2"/>
  <c r="P679" i="2"/>
  <c r="P680" i="2"/>
  <c r="P681" i="2"/>
  <c r="P682" i="2"/>
  <c r="P683" i="2"/>
  <c r="Q683" i="2" s="1"/>
  <c r="P684" i="2"/>
  <c r="P685" i="2"/>
  <c r="P686" i="2"/>
  <c r="Q686" i="2" s="1"/>
  <c r="P687" i="2"/>
  <c r="P688" i="2"/>
  <c r="P689" i="2"/>
  <c r="P690" i="2"/>
  <c r="P691" i="2"/>
  <c r="Q691" i="2" s="1"/>
  <c r="P692" i="2"/>
  <c r="P693" i="2"/>
  <c r="P694" i="2"/>
  <c r="P695" i="2"/>
  <c r="P696" i="2"/>
  <c r="P697" i="2"/>
  <c r="P698" i="2"/>
  <c r="P699" i="2"/>
  <c r="Q699" i="2" s="1"/>
  <c r="P700" i="2"/>
  <c r="P701" i="2"/>
  <c r="P702" i="2"/>
  <c r="P703" i="2"/>
  <c r="P704" i="2"/>
  <c r="P705" i="2"/>
  <c r="P706" i="2"/>
  <c r="P707" i="2"/>
  <c r="Q707" i="2" s="1"/>
  <c r="P708" i="2"/>
  <c r="P709" i="2"/>
  <c r="P710" i="2"/>
  <c r="P711" i="2"/>
  <c r="P712" i="2"/>
  <c r="P713" i="2"/>
  <c r="P714" i="2"/>
  <c r="P715" i="2"/>
  <c r="Q715" i="2" s="1"/>
  <c r="P716" i="2"/>
  <c r="P717" i="2"/>
  <c r="P718" i="2"/>
  <c r="P719" i="2"/>
  <c r="P720" i="2"/>
  <c r="P721" i="2"/>
  <c r="P722" i="2"/>
  <c r="P723" i="2"/>
  <c r="Q723" i="2" s="1"/>
  <c r="P724" i="2"/>
  <c r="P725" i="2"/>
  <c r="P726" i="2"/>
  <c r="P727" i="2"/>
  <c r="P728" i="2"/>
  <c r="P729" i="2"/>
  <c r="P730" i="2"/>
  <c r="P731" i="2"/>
  <c r="Q731" i="2" s="1"/>
  <c r="P732" i="2"/>
  <c r="Q732" i="2" s="1"/>
  <c r="P733" i="2"/>
  <c r="P734" i="2"/>
  <c r="P735" i="2"/>
  <c r="P736" i="2"/>
  <c r="P737" i="2"/>
  <c r="P738" i="2"/>
  <c r="P739" i="2"/>
  <c r="Q739" i="2" s="1"/>
  <c r="P740" i="2"/>
  <c r="P741" i="2"/>
  <c r="Q741" i="2" s="1"/>
  <c r="P742" i="2"/>
  <c r="P743" i="2"/>
  <c r="P744" i="2"/>
  <c r="P745" i="2"/>
  <c r="P746" i="2"/>
  <c r="P747" i="2"/>
  <c r="Q747" i="2" s="1"/>
  <c r="P748" i="2"/>
  <c r="P749" i="2"/>
  <c r="P750" i="2"/>
  <c r="Q750" i="2" s="1"/>
  <c r="P751" i="2"/>
  <c r="P752" i="2"/>
  <c r="P753" i="2"/>
  <c r="P754" i="2"/>
  <c r="P755" i="2"/>
  <c r="Q755" i="2" s="1"/>
  <c r="P756" i="2"/>
  <c r="P757" i="2"/>
  <c r="P758" i="2"/>
  <c r="P759" i="2"/>
  <c r="P760" i="2"/>
  <c r="P761" i="2"/>
  <c r="P762" i="2"/>
  <c r="P763" i="2"/>
  <c r="Q763" i="2" s="1"/>
  <c r="P764" i="2"/>
  <c r="P765" i="2"/>
  <c r="P766" i="2"/>
  <c r="P767" i="2"/>
  <c r="P768" i="2"/>
  <c r="P769" i="2"/>
  <c r="P770" i="2"/>
  <c r="P771" i="2"/>
  <c r="Q771" i="2" s="1"/>
  <c r="P772" i="2"/>
  <c r="P773" i="2"/>
  <c r="P774" i="2"/>
  <c r="P775" i="2"/>
  <c r="P776" i="2"/>
  <c r="P777" i="2"/>
  <c r="P778" i="2"/>
  <c r="P779" i="2"/>
  <c r="Q779" i="2" s="1"/>
  <c r="P780" i="2"/>
  <c r="P781" i="2"/>
  <c r="P782" i="2"/>
  <c r="P783" i="2"/>
  <c r="P784" i="2"/>
  <c r="P785" i="2"/>
  <c r="P786" i="2"/>
  <c r="P787" i="2"/>
  <c r="Q787" i="2" s="1"/>
  <c r="P788" i="2"/>
  <c r="P789" i="2"/>
  <c r="P790" i="2"/>
  <c r="P791" i="2"/>
  <c r="P792" i="2"/>
  <c r="P793" i="2"/>
  <c r="P794" i="2"/>
  <c r="P795" i="2"/>
  <c r="Q795" i="2" s="1"/>
  <c r="P796" i="2"/>
  <c r="Q796" i="2" s="1"/>
  <c r="P797" i="2"/>
  <c r="P798" i="2"/>
  <c r="P799" i="2"/>
  <c r="P800" i="2"/>
  <c r="P801" i="2"/>
  <c r="P802" i="2"/>
  <c r="P803" i="2"/>
  <c r="Q803" i="2" s="1"/>
  <c r="P804" i="2"/>
  <c r="P805" i="2"/>
  <c r="Q805" i="2" s="1"/>
  <c r="P806" i="2"/>
  <c r="P807" i="2"/>
  <c r="P808" i="2"/>
  <c r="P809" i="2"/>
  <c r="P810" i="2"/>
  <c r="P811" i="2"/>
  <c r="Q811" i="2" s="1"/>
  <c r="P812" i="2"/>
  <c r="P813" i="2"/>
  <c r="P814" i="2"/>
  <c r="Q814" i="2" s="1"/>
  <c r="P815" i="2"/>
  <c r="P816" i="2"/>
  <c r="P817" i="2"/>
  <c r="P818" i="2"/>
  <c r="P819" i="2"/>
  <c r="Q819" i="2" s="1"/>
  <c r="P820" i="2"/>
  <c r="P821" i="2"/>
  <c r="P822" i="2"/>
  <c r="P823" i="2"/>
  <c r="P824" i="2"/>
  <c r="P825" i="2"/>
  <c r="P826" i="2"/>
  <c r="P827" i="2"/>
  <c r="Q827" i="2" s="1"/>
  <c r="P828" i="2"/>
  <c r="P829" i="2"/>
  <c r="P830" i="2"/>
  <c r="P831" i="2"/>
  <c r="P832" i="2"/>
  <c r="P833" i="2"/>
  <c r="P834" i="2"/>
  <c r="P835" i="2"/>
  <c r="Q835" i="2" s="1"/>
  <c r="P836" i="2"/>
  <c r="P837" i="2"/>
  <c r="P838" i="2"/>
  <c r="P839" i="2"/>
  <c r="P840" i="2"/>
  <c r="P841" i="2"/>
  <c r="P842" i="2"/>
  <c r="P843" i="2"/>
  <c r="Q843" i="2" s="1"/>
  <c r="P844" i="2"/>
  <c r="P845" i="2"/>
  <c r="P846" i="2"/>
  <c r="P847" i="2"/>
  <c r="P848" i="2"/>
  <c r="P849" i="2"/>
  <c r="P850" i="2"/>
  <c r="P851" i="2"/>
  <c r="Q851" i="2" s="1"/>
  <c r="P852" i="2"/>
  <c r="P853" i="2"/>
  <c r="P854" i="2"/>
  <c r="P855" i="2"/>
  <c r="P856" i="2"/>
  <c r="P857" i="2"/>
  <c r="P858" i="2"/>
  <c r="P859" i="2"/>
  <c r="Q859" i="2" s="1"/>
  <c r="P860" i="2"/>
  <c r="Q860" i="2" s="1"/>
  <c r="P861" i="2"/>
  <c r="P862" i="2"/>
  <c r="P863" i="2"/>
  <c r="P864" i="2"/>
  <c r="P865" i="2"/>
  <c r="P866" i="2"/>
  <c r="P867" i="2"/>
  <c r="Q867" i="2" s="1"/>
  <c r="P868" i="2"/>
  <c r="P869" i="2"/>
  <c r="Q869" i="2" s="1"/>
  <c r="P870" i="2"/>
  <c r="P871" i="2"/>
  <c r="P872" i="2"/>
  <c r="P873" i="2"/>
  <c r="P874" i="2"/>
  <c r="P875" i="2"/>
  <c r="Q875" i="2" s="1"/>
  <c r="P876" i="2"/>
  <c r="P877" i="2"/>
  <c r="P878" i="2"/>
  <c r="Q878" i="2" s="1"/>
  <c r="P879" i="2"/>
  <c r="P880" i="2"/>
  <c r="P881" i="2"/>
  <c r="P882" i="2"/>
  <c r="P883" i="2"/>
  <c r="Q883" i="2" s="1"/>
  <c r="P884" i="2"/>
  <c r="P885" i="2"/>
  <c r="P886" i="2"/>
  <c r="P887" i="2"/>
  <c r="P888" i="2"/>
  <c r="P889" i="2"/>
  <c r="P890" i="2"/>
  <c r="P891" i="2"/>
  <c r="Q891" i="2" s="1"/>
  <c r="P892" i="2"/>
  <c r="P893" i="2"/>
  <c r="P894" i="2"/>
  <c r="P895" i="2"/>
  <c r="P896" i="2"/>
  <c r="P897" i="2"/>
  <c r="P898" i="2"/>
  <c r="P899" i="2"/>
  <c r="Q899" i="2" s="1"/>
  <c r="P900" i="2"/>
  <c r="P901" i="2"/>
  <c r="P902" i="2"/>
  <c r="P903" i="2"/>
  <c r="P904" i="2"/>
  <c r="P905" i="2"/>
  <c r="P906" i="2"/>
  <c r="P907" i="2"/>
  <c r="Q907" i="2" s="1"/>
  <c r="P908" i="2"/>
  <c r="P909" i="2"/>
  <c r="P910" i="2"/>
  <c r="P911" i="2"/>
  <c r="P912" i="2"/>
  <c r="P913" i="2"/>
  <c r="P914" i="2"/>
  <c r="P915" i="2"/>
  <c r="Q915" i="2" s="1"/>
  <c r="P916" i="2"/>
  <c r="P917" i="2"/>
  <c r="P918" i="2"/>
  <c r="P919" i="2"/>
  <c r="P920" i="2"/>
  <c r="P921" i="2"/>
  <c r="P922" i="2"/>
  <c r="P923" i="2"/>
  <c r="Q923" i="2" s="1"/>
  <c r="P924" i="2"/>
  <c r="Q924" i="2" s="1"/>
  <c r="P925" i="2"/>
  <c r="P926" i="2"/>
  <c r="P927" i="2"/>
  <c r="P928" i="2"/>
  <c r="P929" i="2"/>
  <c r="P930" i="2"/>
  <c r="P931" i="2"/>
  <c r="Q931" i="2" s="1"/>
  <c r="P932" i="2"/>
  <c r="P933" i="2"/>
  <c r="Q933" i="2" s="1"/>
  <c r="P934" i="2"/>
  <c r="P935" i="2"/>
  <c r="P936" i="2"/>
  <c r="P937" i="2"/>
  <c r="P938" i="2"/>
  <c r="P939" i="2"/>
  <c r="Q939" i="2" s="1"/>
  <c r="P940" i="2"/>
  <c r="P941" i="2"/>
  <c r="P942" i="2"/>
  <c r="Q942" i="2" s="1"/>
  <c r="P943" i="2"/>
  <c r="P944" i="2"/>
  <c r="P945" i="2"/>
  <c r="P946" i="2"/>
  <c r="P947" i="2"/>
  <c r="Q947" i="2" s="1"/>
  <c r="P948" i="2"/>
  <c r="P949" i="2"/>
  <c r="P950" i="2"/>
  <c r="P951" i="2"/>
  <c r="P952" i="2"/>
  <c r="P953" i="2"/>
  <c r="P954" i="2"/>
  <c r="P955" i="2"/>
  <c r="Q955" i="2" s="1"/>
  <c r="P956" i="2"/>
  <c r="P957" i="2"/>
  <c r="P958" i="2"/>
  <c r="P959" i="2"/>
  <c r="P960" i="2"/>
  <c r="P961" i="2"/>
  <c r="P962" i="2"/>
  <c r="P963" i="2"/>
  <c r="Q963" i="2" s="1"/>
  <c r="P964" i="2"/>
  <c r="P965" i="2"/>
  <c r="P966" i="2"/>
  <c r="P967" i="2"/>
  <c r="P968" i="2"/>
  <c r="P969" i="2"/>
  <c r="P970" i="2"/>
  <c r="P971" i="2"/>
  <c r="Q971" i="2" s="1"/>
  <c r="P972" i="2"/>
  <c r="P973" i="2"/>
  <c r="P974" i="2"/>
  <c r="P975" i="2"/>
  <c r="P976" i="2"/>
  <c r="P977" i="2"/>
  <c r="P978" i="2"/>
  <c r="P979" i="2"/>
  <c r="Q979" i="2" s="1"/>
  <c r="P980" i="2"/>
  <c r="P981" i="2"/>
  <c r="P982" i="2"/>
  <c r="P983" i="2"/>
  <c r="P984" i="2"/>
  <c r="P985" i="2"/>
  <c r="P986" i="2"/>
  <c r="P987" i="2"/>
  <c r="Q987" i="2" s="1"/>
  <c r="P988" i="2"/>
  <c r="Q988" i="2" s="1"/>
  <c r="P989" i="2"/>
  <c r="P990" i="2"/>
  <c r="P991" i="2"/>
  <c r="P992" i="2"/>
  <c r="P993" i="2"/>
  <c r="P994" i="2"/>
  <c r="P995" i="2"/>
  <c r="Q995" i="2" s="1"/>
  <c r="P996" i="2"/>
  <c r="P997" i="2"/>
  <c r="Q997" i="2" s="1"/>
  <c r="P998" i="2"/>
  <c r="P999" i="2"/>
  <c r="P1000" i="2"/>
  <c r="P1001" i="2"/>
  <c r="P1002" i="2"/>
  <c r="P1003" i="2"/>
  <c r="Q1003" i="2" s="1"/>
  <c r="P1004" i="2"/>
  <c r="P1005" i="2"/>
  <c r="P1006" i="2"/>
  <c r="Q1006" i="2" s="1"/>
  <c r="P1007" i="2"/>
  <c r="P1008" i="2"/>
  <c r="P1009" i="2"/>
  <c r="P1010" i="2"/>
  <c r="P1011" i="2"/>
  <c r="Q1011" i="2" s="1"/>
  <c r="P1012" i="2"/>
  <c r="P1013" i="2"/>
  <c r="P1014" i="2"/>
  <c r="P1015" i="2"/>
  <c r="P1016" i="2"/>
  <c r="P1017" i="2"/>
  <c r="P1018" i="2"/>
  <c r="P1019" i="2"/>
  <c r="Q1019" i="2" s="1"/>
  <c r="P1020" i="2"/>
  <c r="P1021" i="2"/>
  <c r="P1022" i="2"/>
  <c r="P1023" i="2"/>
  <c r="P1024" i="2"/>
  <c r="P1025" i="2"/>
  <c r="P1026" i="2"/>
  <c r="P1027" i="2"/>
  <c r="Q1027" i="2" s="1"/>
  <c r="P1028" i="2"/>
  <c r="P1029" i="2"/>
  <c r="P1030" i="2"/>
  <c r="P1031" i="2"/>
  <c r="P1032" i="2"/>
  <c r="P1033" i="2"/>
  <c r="P1034" i="2"/>
  <c r="P1035" i="2"/>
  <c r="Q1035" i="2" s="1"/>
  <c r="P1036" i="2"/>
  <c r="P1037" i="2"/>
  <c r="P1038" i="2"/>
  <c r="P1039" i="2"/>
  <c r="P1040" i="2"/>
  <c r="P1041" i="2"/>
  <c r="P1042" i="2"/>
  <c r="P1043" i="2"/>
  <c r="Q1043" i="2" s="1"/>
  <c r="P1044" i="2"/>
  <c r="P1045" i="2"/>
  <c r="P1046" i="2"/>
  <c r="P1047" i="2"/>
  <c r="P1048" i="2"/>
  <c r="P1049" i="2"/>
  <c r="P1050" i="2"/>
  <c r="P1051" i="2"/>
  <c r="Q1051" i="2" s="1"/>
  <c r="P1052" i="2"/>
  <c r="Q1052" i="2" s="1"/>
  <c r="P1053" i="2"/>
  <c r="P1054" i="2"/>
  <c r="P1055" i="2"/>
  <c r="P1056" i="2"/>
  <c r="P1057" i="2"/>
  <c r="P1058" i="2"/>
  <c r="P1059" i="2"/>
  <c r="Q1059" i="2" s="1"/>
  <c r="P1060" i="2"/>
  <c r="P1061" i="2"/>
  <c r="Q1061" i="2" s="1"/>
  <c r="P1062" i="2"/>
  <c r="P1063" i="2"/>
  <c r="P1064" i="2"/>
  <c r="P1065" i="2"/>
  <c r="P1066" i="2"/>
  <c r="P1067" i="2"/>
  <c r="Q1067" i="2" s="1"/>
  <c r="P1068" i="2"/>
  <c r="P1069" i="2"/>
  <c r="P1070" i="2"/>
  <c r="Q1070" i="2" s="1"/>
  <c r="P1071" i="2"/>
  <c r="P1072" i="2"/>
  <c r="P1073" i="2"/>
  <c r="P1074" i="2"/>
  <c r="P1075" i="2"/>
  <c r="Q1075" i="2" s="1"/>
  <c r="P1076" i="2"/>
  <c r="P1077" i="2"/>
  <c r="P1078" i="2"/>
  <c r="P1079" i="2"/>
  <c r="P1080" i="2"/>
  <c r="P1081" i="2"/>
  <c r="P1082" i="2"/>
  <c r="P1083" i="2"/>
  <c r="Q1083" i="2" s="1"/>
  <c r="P1084" i="2"/>
  <c r="P1085" i="2"/>
  <c r="P1086" i="2"/>
  <c r="P1087" i="2"/>
  <c r="P1088" i="2"/>
  <c r="P1089" i="2"/>
  <c r="P1090" i="2"/>
  <c r="P1091" i="2"/>
  <c r="Q1091" i="2" s="1"/>
  <c r="P1092" i="2"/>
  <c r="P1093" i="2"/>
  <c r="P1094" i="2"/>
  <c r="P1095" i="2"/>
  <c r="P1096" i="2"/>
  <c r="P1097" i="2"/>
  <c r="P1098" i="2"/>
  <c r="P1099" i="2"/>
  <c r="Q1099" i="2" s="1"/>
  <c r="P1100" i="2"/>
  <c r="P1101" i="2"/>
  <c r="P1102" i="2"/>
  <c r="P1103" i="2"/>
  <c r="P1104" i="2"/>
  <c r="P1105" i="2"/>
  <c r="P1106" i="2"/>
  <c r="P1107" i="2"/>
  <c r="Q1107" i="2" s="1"/>
  <c r="P1108" i="2"/>
  <c r="P1109" i="2"/>
  <c r="P1110" i="2"/>
  <c r="P1111" i="2"/>
  <c r="P1112" i="2"/>
  <c r="P1113" i="2"/>
  <c r="P1114" i="2"/>
  <c r="P1115" i="2"/>
  <c r="Q1115" i="2" s="1"/>
  <c r="P1116" i="2"/>
  <c r="Q1116" i="2" s="1"/>
  <c r="P1117" i="2"/>
  <c r="P1118" i="2"/>
  <c r="P1119" i="2"/>
  <c r="P1120" i="2"/>
  <c r="P1121" i="2"/>
  <c r="P1122" i="2"/>
  <c r="P1123" i="2"/>
  <c r="Q1123" i="2" s="1"/>
  <c r="P1124" i="2"/>
  <c r="P1125" i="2"/>
  <c r="Q1125" i="2" s="1"/>
  <c r="P1126" i="2"/>
  <c r="P1127" i="2"/>
  <c r="P1128" i="2"/>
  <c r="P1129" i="2"/>
  <c r="P1130" i="2"/>
  <c r="P1131" i="2"/>
  <c r="Q1131" i="2" s="1"/>
  <c r="P1132" i="2"/>
  <c r="P1133" i="2"/>
  <c r="P1134" i="2"/>
  <c r="Q1134" i="2" s="1"/>
  <c r="P1135" i="2"/>
  <c r="P1136" i="2"/>
  <c r="P1137" i="2"/>
  <c r="P1138" i="2"/>
  <c r="P1139" i="2"/>
  <c r="Q1139" i="2" s="1"/>
  <c r="P1140" i="2"/>
  <c r="P1141" i="2"/>
  <c r="P1142" i="2"/>
  <c r="P1143" i="2"/>
  <c r="P1144" i="2"/>
  <c r="P1145" i="2"/>
  <c r="P1146" i="2"/>
  <c r="P1147" i="2"/>
  <c r="Q1147" i="2" s="1"/>
  <c r="P1148" i="2"/>
  <c r="P1149" i="2"/>
  <c r="P1150" i="2"/>
  <c r="P1151" i="2"/>
  <c r="P1152" i="2"/>
  <c r="P1153" i="2"/>
  <c r="P1154" i="2"/>
  <c r="P1155" i="2"/>
  <c r="Q1155" i="2" s="1"/>
  <c r="P1156" i="2"/>
  <c r="P1157" i="2"/>
  <c r="P1158" i="2"/>
  <c r="P1159" i="2"/>
  <c r="P1160" i="2"/>
  <c r="P1161" i="2"/>
  <c r="P1162" i="2"/>
  <c r="P1163" i="2"/>
  <c r="Q1163" i="2" s="1"/>
  <c r="P1164" i="2"/>
  <c r="P1165" i="2"/>
  <c r="P1166" i="2"/>
  <c r="P1167" i="2"/>
  <c r="P1168" i="2"/>
  <c r="P1169" i="2"/>
  <c r="P1170" i="2"/>
  <c r="P1171" i="2"/>
  <c r="Q1171" i="2" s="1"/>
  <c r="P1172" i="2"/>
  <c r="P1173" i="2"/>
  <c r="P1174" i="2"/>
  <c r="P1175" i="2"/>
  <c r="P1176" i="2"/>
  <c r="P1177" i="2"/>
  <c r="P1178" i="2"/>
  <c r="P1179" i="2"/>
  <c r="Q1179" i="2" s="1"/>
  <c r="P1180" i="2"/>
  <c r="Q1180" i="2" s="1"/>
  <c r="P1181" i="2"/>
  <c r="P1182" i="2"/>
  <c r="P1183" i="2"/>
  <c r="P1184" i="2"/>
  <c r="P1185" i="2"/>
  <c r="P1186" i="2"/>
  <c r="P1187" i="2"/>
  <c r="Q1187" i="2" s="1"/>
  <c r="P1188" i="2"/>
  <c r="P1189" i="2"/>
  <c r="Q1189" i="2" s="1"/>
  <c r="P1190" i="2"/>
  <c r="P1191" i="2"/>
  <c r="P1192" i="2"/>
  <c r="P1193" i="2"/>
  <c r="P1194" i="2"/>
  <c r="P1195" i="2"/>
  <c r="Q1195" i="2" s="1"/>
  <c r="P1196" i="2"/>
  <c r="P1197" i="2"/>
  <c r="P1198" i="2"/>
  <c r="Q1198" i="2" s="1"/>
  <c r="P1199" i="2"/>
  <c r="P1200" i="2"/>
  <c r="P1201" i="2"/>
  <c r="P1202" i="2"/>
  <c r="P1203" i="2"/>
  <c r="Q1203" i="2" s="1"/>
  <c r="P1204" i="2"/>
  <c r="P1205" i="2"/>
  <c r="P1206" i="2"/>
  <c r="P1207" i="2"/>
  <c r="P1208" i="2"/>
  <c r="P1209" i="2"/>
  <c r="P1210" i="2"/>
  <c r="P1211" i="2"/>
  <c r="Q1211" i="2" s="1"/>
  <c r="P1212" i="2"/>
  <c r="P1213" i="2"/>
  <c r="P1214" i="2"/>
  <c r="P1215" i="2"/>
  <c r="P1216" i="2"/>
  <c r="P1217" i="2"/>
  <c r="P1218" i="2"/>
  <c r="P1219" i="2"/>
  <c r="Q1219" i="2" s="1"/>
  <c r="P1220" i="2"/>
  <c r="P1221" i="2"/>
  <c r="P1222" i="2"/>
  <c r="P1223" i="2"/>
  <c r="P1224" i="2"/>
  <c r="P1225" i="2"/>
  <c r="P1226" i="2"/>
  <c r="P1227" i="2"/>
  <c r="Q1227" i="2" s="1"/>
  <c r="P1228" i="2"/>
  <c r="P1229" i="2"/>
  <c r="P1230" i="2"/>
  <c r="P1231" i="2"/>
  <c r="P1232" i="2"/>
  <c r="P1233" i="2"/>
  <c r="P1234" i="2"/>
  <c r="P1235" i="2"/>
  <c r="Q1235" i="2" s="1"/>
  <c r="P1236" i="2"/>
  <c r="P1237" i="2"/>
  <c r="P1238" i="2"/>
  <c r="P1239" i="2"/>
  <c r="P1240" i="2"/>
  <c r="P1241" i="2"/>
  <c r="P1242" i="2"/>
  <c r="P1243" i="2"/>
  <c r="Q1243" i="2" s="1"/>
  <c r="P1244" i="2"/>
  <c r="Q1244" i="2" s="1"/>
  <c r="P1245" i="2"/>
  <c r="P1246" i="2"/>
  <c r="P1247" i="2"/>
  <c r="P1248" i="2"/>
  <c r="P1249" i="2"/>
  <c r="P1250" i="2"/>
  <c r="P1251" i="2"/>
  <c r="Q1251" i="2" s="1"/>
  <c r="P1252" i="2"/>
  <c r="P1253" i="2"/>
  <c r="Q1253" i="2" s="1"/>
  <c r="P1254" i="2"/>
  <c r="P1255" i="2"/>
  <c r="P1256" i="2"/>
  <c r="P1257" i="2"/>
  <c r="P1258" i="2"/>
  <c r="P1259" i="2"/>
  <c r="Q1259" i="2" s="1"/>
  <c r="P1260" i="2"/>
  <c r="P1261" i="2"/>
  <c r="P1262" i="2"/>
  <c r="Q1262" i="2" s="1"/>
  <c r="P1263" i="2"/>
  <c r="P1264" i="2"/>
  <c r="P1265" i="2"/>
  <c r="P1266" i="2"/>
  <c r="P1267" i="2"/>
  <c r="Q1267" i="2" s="1"/>
  <c r="P1268" i="2"/>
  <c r="P1269" i="2"/>
  <c r="P1270" i="2"/>
  <c r="P1271" i="2"/>
  <c r="P1272" i="2"/>
  <c r="P1273" i="2"/>
  <c r="P1274" i="2"/>
  <c r="P1275" i="2"/>
  <c r="Q1275" i="2" s="1"/>
  <c r="P1276" i="2"/>
  <c r="P1277" i="2"/>
  <c r="P1278" i="2"/>
  <c r="P1279" i="2"/>
  <c r="P1280" i="2"/>
  <c r="P1281" i="2"/>
  <c r="P1282" i="2"/>
  <c r="P1283" i="2"/>
  <c r="Q1283" i="2" s="1"/>
  <c r="P1284" i="2"/>
  <c r="P1285" i="2"/>
  <c r="P1286" i="2"/>
  <c r="P1287" i="2"/>
  <c r="P1288" i="2"/>
  <c r="P1289" i="2"/>
  <c r="P1290" i="2"/>
  <c r="P1291" i="2"/>
  <c r="Q1291" i="2" s="1"/>
  <c r="P1292" i="2"/>
  <c r="P1293" i="2"/>
  <c r="P1294" i="2"/>
  <c r="P1295" i="2"/>
  <c r="P1296" i="2"/>
  <c r="P1297" i="2"/>
  <c r="P1298" i="2"/>
  <c r="P1299" i="2"/>
  <c r="Q1299" i="2" s="1"/>
  <c r="P1300" i="2"/>
  <c r="P1301" i="2"/>
  <c r="P1302" i="2"/>
  <c r="P1303" i="2"/>
  <c r="P1304" i="2"/>
  <c r="P1305" i="2"/>
  <c r="P1306" i="2"/>
  <c r="P1307" i="2"/>
  <c r="Q1307" i="2" s="1"/>
  <c r="P1308" i="2"/>
  <c r="Q1308" i="2" s="1"/>
  <c r="P1309" i="2"/>
  <c r="P1310" i="2"/>
  <c r="P1311" i="2"/>
  <c r="P1312" i="2"/>
  <c r="P1313" i="2"/>
  <c r="P1314" i="2"/>
  <c r="P1315" i="2"/>
  <c r="Q1315" i="2" s="1"/>
  <c r="P1316" i="2"/>
  <c r="P1317" i="2"/>
  <c r="Q1317" i="2" s="1"/>
  <c r="P1318" i="2"/>
  <c r="P1319" i="2"/>
  <c r="P1320" i="2"/>
  <c r="P1321" i="2"/>
  <c r="P1322" i="2"/>
  <c r="P1323" i="2"/>
  <c r="Q1323" i="2" s="1"/>
  <c r="P1324" i="2"/>
  <c r="P1325" i="2"/>
  <c r="P1326" i="2"/>
  <c r="Q1326" i="2" s="1"/>
  <c r="P1327" i="2"/>
  <c r="P1328" i="2"/>
  <c r="P1329" i="2"/>
  <c r="P1330" i="2"/>
  <c r="P1331" i="2"/>
  <c r="Q1331" i="2" s="1"/>
  <c r="P1332" i="2"/>
  <c r="P1333" i="2"/>
  <c r="P1334" i="2"/>
  <c r="P1335" i="2"/>
  <c r="P1336" i="2"/>
  <c r="P1337" i="2"/>
  <c r="P1338" i="2"/>
  <c r="P1339" i="2"/>
  <c r="Q1339" i="2" s="1"/>
  <c r="P1340" i="2"/>
  <c r="P1341" i="2"/>
  <c r="P1342" i="2"/>
  <c r="P1343" i="2"/>
  <c r="P1344" i="2"/>
  <c r="P1345" i="2"/>
  <c r="P1346" i="2"/>
  <c r="P1347" i="2"/>
  <c r="Q1347" i="2" s="1"/>
  <c r="P1348" i="2"/>
  <c r="P1349" i="2"/>
  <c r="P1350" i="2"/>
  <c r="P1351" i="2"/>
  <c r="P1352" i="2"/>
  <c r="P1353" i="2"/>
  <c r="P1354" i="2"/>
  <c r="P1355" i="2"/>
  <c r="Q1355" i="2" s="1"/>
  <c r="P1356" i="2"/>
  <c r="P1357" i="2"/>
  <c r="P1358" i="2"/>
  <c r="P1359" i="2"/>
  <c r="P1360" i="2"/>
  <c r="P1361" i="2"/>
  <c r="P1362" i="2"/>
  <c r="P1363" i="2"/>
  <c r="Q1363" i="2" s="1"/>
  <c r="P1364" i="2"/>
  <c r="P1365" i="2"/>
  <c r="P1366" i="2"/>
  <c r="P1367" i="2"/>
  <c r="P1368" i="2"/>
  <c r="P1369" i="2"/>
  <c r="P1370" i="2"/>
  <c r="P1371" i="2"/>
  <c r="Q1371" i="2" s="1"/>
  <c r="P1372" i="2"/>
  <c r="Q1372" i="2" s="1"/>
  <c r="P1373" i="2"/>
  <c r="P1374" i="2"/>
  <c r="P1375" i="2"/>
  <c r="P1376" i="2"/>
  <c r="P1377" i="2"/>
  <c r="P1378" i="2"/>
  <c r="P1379" i="2"/>
  <c r="Q1379" i="2" s="1"/>
  <c r="P1380" i="2"/>
  <c r="P1381" i="2"/>
  <c r="Q1381" i="2" s="1"/>
  <c r="P1382" i="2"/>
  <c r="P1383" i="2"/>
  <c r="P1384" i="2"/>
  <c r="P1385" i="2"/>
  <c r="P1386" i="2"/>
  <c r="P1387" i="2"/>
  <c r="Q1387" i="2" s="1"/>
  <c r="P1388" i="2"/>
  <c r="P1389" i="2"/>
  <c r="P1390" i="2"/>
  <c r="Q1390" i="2" s="1"/>
  <c r="P1391" i="2"/>
  <c r="P1392" i="2"/>
  <c r="P1393" i="2"/>
  <c r="P1394" i="2"/>
  <c r="P1395" i="2"/>
  <c r="Q1395" i="2" s="1"/>
  <c r="P1396" i="2"/>
  <c r="P1397" i="2"/>
  <c r="P1398" i="2"/>
  <c r="P1399" i="2"/>
  <c r="P1400" i="2"/>
  <c r="P1401" i="2"/>
  <c r="P1402" i="2"/>
  <c r="P1403" i="2"/>
  <c r="Q1403" i="2" s="1"/>
  <c r="P1404" i="2"/>
  <c r="P1405" i="2"/>
  <c r="P1406" i="2"/>
  <c r="P1407" i="2"/>
  <c r="P1408" i="2"/>
  <c r="P1409" i="2"/>
  <c r="P1410" i="2"/>
  <c r="P1411" i="2"/>
  <c r="Q1411" i="2" s="1"/>
  <c r="P1412" i="2"/>
  <c r="P1413" i="2"/>
  <c r="P1414" i="2"/>
  <c r="P1415" i="2"/>
  <c r="P1416" i="2"/>
  <c r="P1417" i="2"/>
  <c r="P1418" i="2"/>
  <c r="P1419" i="2"/>
  <c r="Q1419" i="2" s="1"/>
  <c r="P1420" i="2"/>
  <c r="P1421" i="2"/>
  <c r="P1422" i="2"/>
  <c r="P1423" i="2"/>
  <c r="P1424" i="2"/>
  <c r="P1425" i="2"/>
  <c r="P1426" i="2"/>
  <c r="P1427" i="2"/>
  <c r="Q1427" i="2" s="1"/>
  <c r="P1428" i="2"/>
  <c r="P1429" i="2"/>
  <c r="P1430" i="2"/>
  <c r="P1431" i="2"/>
  <c r="P1432" i="2"/>
  <c r="P1433" i="2"/>
  <c r="P1434" i="2"/>
  <c r="P1435" i="2"/>
  <c r="Q1435" i="2" s="1"/>
  <c r="P1436" i="2"/>
  <c r="Q1436" i="2" s="1"/>
  <c r="P1437" i="2"/>
  <c r="P1438" i="2"/>
  <c r="P1439" i="2"/>
  <c r="P1440" i="2"/>
  <c r="P1441" i="2"/>
  <c r="P1442" i="2"/>
  <c r="P1443" i="2"/>
  <c r="Q1443" i="2" s="1"/>
  <c r="P1444" i="2"/>
  <c r="P1445" i="2"/>
  <c r="Q1445" i="2" s="1"/>
  <c r="P1446" i="2"/>
  <c r="P1447" i="2"/>
  <c r="P1448" i="2"/>
  <c r="P1449" i="2"/>
  <c r="P1450" i="2"/>
  <c r="P1451" i="2"/>
  <c r="Q1451" i="2" s="1"/>
  <c r="P1452" i="2"/>
  <c r="P1453" i="2"/>
  <c r="P1454" i="2"/>
  <c r="Q1454" i="2" s="1"/>
  <c r="P1455" i="2"/>
  <c r="P1456" i="2"/>
  <c r="P1457" i="2"/>
  <c r="P1458" i="2"/>
  <c r="P1459" i="2"/>
  <c r="Q1459" i="2" s="1"/>
  <c r="P1460" i="2"/>
  <c r="P1461" i="2"/>
  <c r="P1462" i="2"/>
  <c r="P1463" i="2"/>
  <c r="P1464" i="2"/>
  <c r="P1465" i="2"/>
  <c r="P1466" i="2"/>
  <c r="P1467" i="2"/>
  <c r="Q1467" i="2" s="1"/>
  <c r="P1468" i="2"/>
  <c r="P1469" i="2"/>
  <c r="P1470" i="2"/>
  <c r="P1471" i="2"/>
  <c r="P1472" i="2"/>
  <c r="P1473" i="2"/>
  <c r="P1474" i="2"/>
  <c r="P1475" i="2"/>
  <c r="Q1475" i="2" s="1"/>
  <c r="P1476" i="2"/>
  <c r="P1477" i="2"/>
  <c r="P1478" i="2"/>
  <c r="P1479" i="2"/>
  <c r="P1480" i="2"/>
  <c r="P1481" i="2"/>
  <c r="P1482" i="2"/>
  <c r="P1483" i="2"/>
  <c r="Q1483" i="2" s="1"/>
  <c r="P1484" i="2"/>
  <c r="P1485" i="2"/>
  <c r="P1486" i="2"/>
  <c r="P1487" i="2"/>
  <c r="P1488" i="2"/>
  <c r="P1489" i="2"/>
  <c r="P1490" i="2"/>
  <c r="P1491" i="2"/>
  <c r="Q1491" i="2" s="1"/>
  <c r="P1492" i="2"/>
  <c r="P1493" i="2"/>
  <c r="P1494" i="2"/>
  <c r="P1495" i="2"/>
  <c r="P1496" i="2"/>
  <c r="P1497" i="2"/>
  <c r="P1498" i="2"/>
  <c r="P1499" i="2"/>
  <c r="Q1499" i="2" s="1"/>
  <c r="P1500" i="2"/>
  <c r="Q1500" i="2" s="1"/>
  <c r="P1501" i="2"/>
  <c r="P1502" i="2"/>
  <c r="P1503" i="2"/>
  <c r="P1504" i="2"/>
  <c r="P1505" i="2"/>
  <c r="P1506" i="2"/>
  <c r="P1507" i="2"/>
  <c r="Q1507" i="2" s="1"/>
  <c r="P1508" i="2"/>
  <c r="P1509" i="2"/>
  <c r="Q1509" i="2" s="1"/>
  <c r="P1510" i="2"/>
  <c r="P1511" i="2"/>
  <c r="P1512" i="2"/>
  <c r="P1513" i="2"/>
  <c r="P1514" i="2"/>
  <c r="P1515" i="2"/>
  <c r="Q1515" i="2" s="1"/>
  <c r="P1516" i="2"/>
  <c r="P1517" i="2"/>
  <c r="P1518" i="2"/>
  <c r="Q1518" i="2" s="1"/>
  <c r="P1519" i="2"/>
  <c r="P1520" i="2"/>
  <c r="P1521" i="2"/>
  <c r="P1522" i="2"/>
  <c r="P1523" i="2"/>
  <c r="Q1523" i="2" s="1"/>
  <c r="P1524" i="2"/>
  <c r="P1525" i="2"/>
  <c r="P1526" i="2"/>
  <c r="P1527" i="2"/>
  <c r="P1528" i="2"/>
  <c r="P1529" i="2"/>
  <c r="P1530" i="2"/>
  <c r="P1531" i="2"/>
  <c r="Q1531" i="2" s="1"/>
  <c r="P1532" i="2"/>
  <c r="P1533" i="2"/>
  <c r="P1534" i="2"/>
  <c r="P1535" i="2"/>
  <c r="P1536" i="2"/>
  <c r="P1537" i="2"/>
  <c r="P1538" i="2"/>
  <c r="P1539" i="2"/>
  <c r="Q1539" i="2" s="1"/>
  <c r="P1540" i="2"/>
  <c r="P1541" i="2"/>
  <c r="P1542" i="2"/>
  <c r="P1543" i="2"/>
  <c r="P1544" i="2"/>
  <c r="P1545" i="2"/>
  <c r="P1546" i="2"/>
  <c r="P1547" i="2"/>
  <c r="Q1547" i="2" s="1"/>
  <c r="P1548" i="2"/>
  <c r="P1549" i="2"/>
  <c r="P1550" i="2"/>
  <c r="P1551" i="2"/>
  <c r="P1552" i="2"/>
  <c r="P1553" i="2"/>
  <c r="P1554" i="2"/>
  <c r="P1555" i="2"/>
  <c r="Q1555" i="2" s="1"/>
  <c r="P1556" i="2"/>
  <c r="P1557" i="2"/>
  <c r="P1558" i="2"/>
  <c r="P1559" i="2"/>
  <c r="P1560" i="2"/>
  <c r="P1561" i="2"/>
  <c r="P1562" i="2"/>
  <c r="P1563" i="2"/>
  <c r="Q1563" i="2" s="1"/>
  <c r="P1564" i="2"/>
  <c r="Q1564" i="2" s="1"/>
  <c r="P1565" i="2"/>
  <c r="P1566" i="2"/>
  <c r="P1567" i="2"/>
  <c r="P1568" i="2"/>
  <c r="P1569" i="2"/>
  <c r="P1570" i="2"/>
  <c r="P1571" i="2"/>
  <c r="Q1571" i="2" s="1"/>
  <c r="P1572" i="2"/>
  <c r="P1573" i="2"/>
  <c r="Q1573" i="2" s="1"/>
  <c r="P1574" i="2"/>
  <c r="P1575" i="2"/>
  <c r="P1576" i="2"/>
  <c r="P1577" i="2"/>
  <c r="P1578" i="2"/>
  <c r="P1579" i="2"/>
  <c r="Q1579" i="2" s="1"/>
  <c r="P1580" i="2"/>
  <c r="P1581" i="2"/>
  <c r="P1582" i="2"/>
  <c r="Q1582" i="2" s="1"/>
  <c r="P1583" i="2"/>
  <c r="P1584" i="2"/>
  <c r="P1585" i="2"/>
  <c r="P1586" i="2"/>
  <c r="P1587" i="2"/>
  <c r="Q1587" i="2" s="1"/>
  <c r="P1588" i="2"/>
  <c r="P1589" i="2"/>
  <c r="P1590" i="2"/>
  <c r="P1591" i="2"/>
  <c r="P1592" i="2"/>
  <c r="P1593" i="2"/>
  <c r="P1594" i="2"/>
  <c r="P1595" i="2"/>
  <c r="Q1595" i="2" s="1"/>
  <c r="P1596" i="2"/>
  <c r="P1597" i="2"/>
  <c r="P1598" i="2"/>
  <c r="P1599" i="2"/>
  <c r="P1600" i="2"/>
  <c r="P1601" i="2"/>
  <c r="P1602" i="2"/>
  <c r="P1603" i="2"/>
  <c r="Q1603" i="2" s="1"/>
  <c r="P1604" i="2"/>
  <c r="P1605" i="2"/>
  <c r="P1606" i="2"/>
  <c r="P1607" i="2"/>
  <c r="P1608" i="2"/>
  <c r="P1609" i="2"/>
  <c r="P1610" i="2"/>
  <c r="P1611" i="2"/>
  <c r="Q1611" i="2" s="1"/>
  <c r="P1612" i="2"/>
  <c r="P1613" i="2"/>
  <c r="P1614" i="2"/>
  <c r="P1615" i="2"/>
  <c r="P1616" i="2"/>
  <c r="P1617" i="2"/>
  <c r="P1618" i="2"/>
  <c r="P1619" i="2"/>
  <c r="Q1619" i="2" s="1"/>
  <c r="P1620" i="2"/>
  <c r="P1621" i="2"/>
  <c r="P1622" i="2"/>
  <c r="P1623" i="2"/>
  <c r="P1624" i="2"/>
  <c r="P1625" i="2"/>
  <c r="P1626" i="2"/>
  <c r="P1627" i="2"/>
  <c r="Q1627" i="2" s="1"/>
  <c r="P1628" i="2"/>
  <c r="Q1628" i="2" s="1"/>
  <c r="P1629" i="2"/>
  <c r="P1630" i="2"/>
  <c r="P1631" i="2"/>
  <c r="P1632" i="2"/>
  <c r="P1633" i="2"/>
  <c r="P1634" i="2"/>
  <c r="P1635" i="2"/>
  <c r="Q1635" i="2" s="1"/>
  <c r="P1636" i="2"/>
  <c r="P1637" i="2"/>
  <c r="Q1637" i="2" s="1"/>
  <c r="P1638" i="2"/>
  <c r="P1639" i="2"/>
  <c r="P1640" i="2"/>
  <c r="P1641" i="2"/>
  <c r="P1642" i="2"/>
  <c r="P1643" i="2"/>
  <c r="Q1643" i="2" s="1"/>
  <c r="P1644" i="2"/>
  <c r="P1645" i="2"/>
  <c r="P1646" i="2"/>
  <c r="Q1646" i="2" s="1"/>
  <c r="P1647" i="2"/>
  <c r="P1648" i="2"/>
  <c r="P1649" i="2"/>
  <c r="P1650" i="2"/>
  <c r="P1651" i="2"/>
  <c r="Q1651" i="2" s="1"/>
  <c r="P1652" i="2"/>
  <c r="P1653" i="2"/>
  <c r="P1654" i="2"/>
  <c r="P1655" i="2"/>
  <c r="P1656" i="2"/>
  <c r="P1657" i="2"/>
  <c r="P1658" i="2"/>
  <c r="P1659" i="2"/>
  <c r="Q1659" i="2" s="1"/>
  <c r="P1660" i="2"/>
  <c r="P1661" i="2"/>
  <c r="P1662" i="2"/>
  <c r="P1663" i="2"/>
  <c r="P1664" i="2"/>
  <c r="P1665" i="2"/>
  <c r="P1666" i="2"/>
  <c r="P1667" i="2"/>
  <c r="Q1667" i="2" s="1"/>
  <c r="P1668" i="2"/>
  <c r="P1669" i="2"/>
  <c r="P1670" i="2"/>
  <c r="P1671" i="2"/>
  <c r="P1672" i="2"/>
  <c r="P1673" i="2"/>
  <c r="P1674" i="2"/>
  <c r="P1675" i="2"/>
  <c r="Q1675" i="2" s="1"/>
  <c r="P1676" i="2"/>
  <c r="P1677" i="2"/>
  <c r="P1678" i="2"/>
  <c r="P1679" i="2"/>
  <c r="P1680" i="2"/>
  <c r="P1681" i="2"/>
  <c r="P1682" i="2"/>
  <c r="P1683" i="2"/>
  <c r="Q1683" i="2" s="1"/>
  <c r="P1684" i="2"/>
  <c r="P1685" i="2"/>
  <c r="P1686" i="2"/>
  <c r="P1687" i="2"/>
  <c r="P1688" i="2"/>
  <c r="P1689" i="2"/>
  <c r="P1690" i="2"/>
  <c r="P1691" i="2"/>
  <c r="Q1691" i="2" s="1"/>
  <c r="P1692" i="2"/>
  <c r="Q1692" i="2" s="1"/>
  <c r="P1693" i="2"/>
  <c r="P1694" i="2"/>
  <c r="P1695" i="2"/>
  <c r="P1696" i="2"/>
  <c r="P1697" i="2"/>
  <c r="P1698" i="2"/>
  <c r="P1699" i="2"/>
  <c r="Q1699" i="2" s="1"/>
  <c r="P1700" i="2"/>
  <c r="P1701" i="2"/>
  <c r="Q1701" i="2" s="1"/>
  <c r="P1702" i="2"/>
  <c r="P1703" i="2"/>
  <c r="P1704" i="2"/>
  <c r="P1705" i="2"/>
  <c r="P1706" i="2"/>
  <c r="P1707" i="2"/>
  <c r="Q1707" i="2" s="1"/>
  <c r="P1708" i="2"/>
  <c r="P1709" i="2"/>
  <c r="P1710" i="2"/>
  <c r="Q1710" i="2" s="1"/>
  <c r="P1711" i="2"/>
  <c r="P1712" i="2"/>
  <c r="P1713" i="2"/>
  <c r="P1714" i="2"/>
  <c r="P1715" i="2"/>
  <c r="Q1715" i="2" s="1"/>
  <c r="P1716" i="2"/>
  <c r="P1717" i="2"/>
  <c r="P1718" i="2"/>
  <c r="P1719" i="2"/>
  <c r="P1720" i="2"/>
  <c r="P1721" i="2"/>
  <c r="P1722" i="2"/>
  <c r="P1723" i="2"/>
  <c r="Q1723" i="2" s="1"/>
  <c r="P1724" i="2"/>
  <c r="P1725" i="2"/>
  <c r="P1726" i="2"/>
  <c r="P1727" i="2"/>
  <c r="P1728" i="2"/>
  <c r="P1729" i="2"/>
  <c r="P1730" i="2"/>
  <c r="P1731" i="2"/>
  <c r="Q1731" i="2" s="1"/>
  <c r="P1732" i="2"/>
  <c r="P1733" i="2"/>
  <c r="P1734" i="2"/>
  <c r="P1735" i="2"/>
  <c r="P1736" i="2"/>
  <c r="P1737" i="2"/>
  <c r="P1738" i="2"/>
  <c r="P1739" i="2"/>
  <c r="Q1739" i="2" s="1"/>
  <c r="P1740" i="2"/>
  <c r="P1741" i="2"/>
  <c r="P1742" i="2"/>
  <c r="P1743" i="2"/>
  <c r="P1744" i="2"/>
  <c r="P1745" i="2"/>
  <c r="P1746" i="2"/>
  <c r="P1747" i="2"/>
  <c r="Q1747" i="2" s="1"/>
  <c r="P1748" i="2"/>
  <c r="P1749" i="2"/>
  <c r="P1750" i="2"/>
  <c r="P1751" i="2"/>
  <c r="P1752" i="2"/>
  <c r="P1753" i="2"/>
  <c r="P1754" i="2"/>
  <c r="P1755" i="2"/>
  <c r="Q1755" i="2" s="1"/>
  <c r="P1756" i="2"/>
  <c r="Q1756" i="2" s="1"/>
  <c r="P1757" i="2"/>
  <c r="P1758" i="2"/>
  <c r="P1759" i="2"/>
  <c r="P1760" i="2"/>
  <c r="P1761" i="2"/>
  <c r="P1762" i="2"/>
  <c r="P1763" i="2"/>
  <c r="Q1763" i="2" s="1"/>
  <c r="P1764" i="2"/>
  <c r="P1765" i="2"/>
  <c r="Q1765" i="2" s="1"/>
  <c r="P1766" i="2"/>
  <c r="P1767" i="2"/>
  <c r="P1768" i="2"/>
  <c r="P1769" i="2"/>
  <c r="P1770" i="2"/>
  <c r="P1771" i="2"/>
  <c r="Q1771" i="2" s="1"/>
  <c r="P1772" i="2"/>
  <c r="P1773" i="2"/>
  <c r="P1774" i="2"/>
  <c r="Q1774" i="2" s="1"/>
  <c r="P1775" i="2"/>
  <c r="P1776" i="2"/>
  <c r="P1777" i="2"/>
  <c r="P1778" i="2"/>
  <c r="P1779" i="2"/>
  <c r="Q1779" i="2" s="1"/>
  <c r="P1780" i="2"/>
  <c r="P1781" i="2"/>
  <c r="P1782" i="2"/>
  <c r="P1783" i="2"/>
  <c r="P1784" i="2"/>
  <c r="P1785" i="2"/>
  <c r="P1786" i="2"/>
  <c r="P1787" i="2"/>
  <c r="Q1787" i="2" s="1"/>
  <c r="P1788" i="2"/>
  <c r="P1789" i="2"/>
  <c r="P1790" i="2"/>
  <c r="P1791" i="2"/>
  <c r="P1792" i="2"/>
  <c r="P1793" i="2"/>
  <c r="P1794" i="2"/>
  <c r="P1795" i="2"/>
  <c r="Q1795" i="2" s="1"/>
  <c r="P1796" i="2"/>
  <c r="P1797" i="2"/>
  <c r="P1798" i="2"/>
  <c r="P1799" i="2"/>
  <c r="P1800" i="2"/>
  <c r="P1801" i="2"/>
  <c r="P1802" i="2"/>
  <c r="P1803" i="2"/>
  <c r="Q1803" i="2" s="1"/>
  <c r="P1804" i="2"/>
  <c r="P1805" i="2"/>
  <c r="P1806" i="2"/>
  <c r="P1807" i="2"/>
  <c r="P1808" i="2"/>
  <c r="P1809" i="2"/>
  <c r="P1810" i="2"/>
  <c r="P1811" i="2"/>
  <c r="Q1811" i="2" s="1"/>
  <c r="P1812" i="2"/>
  <c r="P1813" i="2"/>
  <c r="P1814" i="2"/>
  <c r="P1815" i="2"/>
  <c r="P1816" i="2"/>
  <c r="P1817" i="2"/>
  <c r="P1818" i="2"/>
  <c r="P1819" i="2"/>
  <c r="Q1819" i="2" s="1"/>
  <c r="P1820" i="2"/>
  <c r="Q1820" i="2" s="1"/>
  <c r="P1821" i="2"/>
  <c r="P1822" i="2"/>
  <c r="P1823" i="2"/>
  <c r="P1824" i="2"/>
  <c r="P1825" i="2"/>
  <c r="P1826" i="2"/>
  <c r="P1827" i="2"/>
  <c r="Q1827" i="2" s="1"/>
  <c r="P1828" i="2"/>
  <c r="P1829" i="2"/>
  <c r="Q1829" i="2" s="1"/>
  <c r="P1830" i="2"/>
  <c r="P1831" i="2"/>
  <c r="P1832" i="2"/>
  <c r="P1833" i="2"/>
  <c r="P1834" i="2"/>
  <c r="P1835" i="2"/>
  <c r="Q1835" i="2" s="1"/>
  <c r="P1836" i="2"/>
  <c r="P1837" i="2"/>
  <c r="P1838" i="2"/>
  <c r="Q1838" i="2" s="1"/>
  <c r="P1839" i="2"/>
  <c r="P1840" i="2"/>
  <c r="P1841" i="2"/>
  <c r="P1842" i="2"/>
  <c r="P1843" i="2"/>
  <c r="Q1843" i="2" s="1"/>
  <c r="P1844" i="2"/>
  <c r="P1845" i="2"/>
  <c r="P1846" i="2"/>
  <c r="P1847" i="2"/>
  <c r="P1848" i="2"/>
  <c r="P1849" i="2"/>
  <c r="P1850" i="2"/>
  <c r="P1851" i="2"/>
  <c r="Q1851" i="2" s="1"/>
  <c r="P1852" i="2"/>
  <c r="P1853" i="2"/>
  <c r="P1854" i="2"/>
  <c r="P1855" i="2"/>
  <c r="P1856" i="2"/>
  <c r="P1857" i="2"/>
  <c r="P1858" i="2"/>
  <c r="P1859" i="2"/>
  <c r="Q1859" i="2" s="1"/>
  <c r="P1860" i="2"/>
  <c r="P1861" i="2"/>
  <c r="P1862" i="2"/>
  <c r="P1863" i="2"/>
  <c r="P1864" i="2"/>
  <c r="P1865" i="2"/>
  <c r="P1866" i="2"/>
  <c r="P1867" i="2"/>
  <c r="Q1867" i="2" s="1"/>
  <c r="P1868" i="2"/>
  <c r="P1869" i="2"/>
  <c r="P1870" i="2"/>
  <c r="P1871" i="2"/>
  <c r="P1872" i="2"/>
  <c r="P1873" i="2"/>
  <c r="P1874" i="2"/>
  <c r="P1875" i="2"/>
  <c r="Q1875" i="2" s="1"/>
  <c r="P1876" i="2"/>
  <c r="P1877" i="2"/>
  <c r="P1878" i="2"/>
  <c r="P1879" i="2"/>
  <c r="P1880" i="2"/>
  <c r="P1881" i="2"/>
  <c r="P1882" i="2"/>
  <c r="P1883" i="2"/>
  <c r="Q1883" i="2" s="1"/>
  <c r="P1884" i="2"/>
  <c r="Q1884" i="2" s="1"/>
  <c r="P1885" i="2"/>
  <c r="P1886" i="2"/>
  <c r="P1887" i="2"/>
  <c r="P1888" i="2"/>
  <c r="P1889" i="2"/>
  <c r="P1890" i="2"/>
  <c r="P1891" i="2"/>
  <c r="Q1891" i="2" s="1"/>
  <c r="P1892" i="2"/>
  <c r="P1893" i="2"/>
  <c r="Q1893" i="2" s="1"/>
  <c r="P1894" i="2"/>
  <c r="P1895" i="2"/>
  <c r="P1896" i="2"/>
  <c r="P1897" i="2"/>
  <c r="P1898" i="2"/>
  <c r="P1899" i="2"/>
  <c r="Q1899" i="2" s="1"/>
  <c r="P1900" i="2"/>
  <c r="P1901" i="2"/>
  <c r="P1902" i="2"/>
  <c r="Q1902" i="2" s="1"/>
  <c r="P1903" i="2"/>
  <c r="P1904" i="2"/>
  <c r="P1905" i="2"/>
  <c r="P1906" i="2"/>
  <c r="P1907" i="2"/>
  <c r="Q1907" i="2" s="1"/>
  <c r="P1908" i="2"/>
  <c r="P1909" i="2"/>
  <c r="P1910" i="2"/>
  <c r="P1911" i="2"/>
  <c r="P1912" i="2"/>
  <c r="P1913" i="2"/>
  <c r="P1914" i="2"/>
  <c r="P1915" i="2"/>
  <c r="Q1915" i="2" s="1"/>
  <c r="P1916" i="2"/>
  <c r="P1917" i="2"/>
  <c r="P1918" i="2"/>
  <c r="P1919" i="2"/>
  <c r="P1920" i="2"/>
  <c r="P1921" i="2"/>
  <c r="P1922" i="2"/>
  <c r="P1923" i="2"/>
  <c r="Q1923" i="2" s="1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Q2003" i="2" s="1"/>
  <c r="P2004" i="2"/>
  <c r="P2005" i="2"/>
  <c r="P2006" i="2"/>
  <c r="P2007" i="2"/>
  <c r="P2008" i="2"/>
  <c r="P2009" i="2"/>
  <c r="P2010" i="2"/>
  <c r="P2011" i="2"/>
  <c r="Q2011" i="2" s="1"/>
  <c r="P2012" i="2"/>
  <c r="P2013" i="2"/>
  <c r="P2014" i="2"/>
  <c r="P2015" i="2"/>
  <c r="P2016" i="2"/>
  <c r="P2017" i="2"/>
  <c r="P2018" i="2"/>
  <c r="P2019" i="2"/>
  <c r="Q2019" i="2" s="1"/>
  <c r="P2020" i="2"/>
  <c r="Q2020" i="2" s="1"/>
  <c r="P2021" i="2"/>
  <c r="P2022" i="2"/>
  <c r="P2023" i="2"/>
  <c r="P2024" i="2"/>
  <c r="P2025" i="2"/>
  <c r="P2026" i="2"/>
  <c r="P2027" i="2"/>
  <c r="Q2027" i="2" s="1"/>
  <c r="P2028" i="2"/>
  <c r="P2029" i="2"/>
  <c r="Q2029" i="2" s="1"/>
  <c r="P2030" i="2"/>
  <c r="P2031" i="2"/>
  <c r="P2032" i="2"/>
  <c r="P2033" i="2"/>
  <c r="P2034" i="2"/>
  <c r="P2035" i="2"/>
  <c r="Q2035" i="2" s="1"/>
  <c r="P2036" i="2"/>
  <c r="P2037" i="2"/>
  <c r="P2038" i="2"/>
  <c r="Q2038" i="2" s="1"/>
  <c r="P2039" i="2"/>
  <c r="P2040" i="2"/>
  <c r="P2041" i="2"/>
  <c r="P2042" i="2"/>
  <c r="P2043" i="2"/>
  <c r="Q2043" i="2" s="1"/>
  <c r="P2044" i="2"/>
  <c r="P2045" i="2"/>
  <c r="P2046" i="2"/>
  <c r="P2047" i="2"/>
  <c r="P2048" i="2"/>
  <c r="P2049" i="2"/>
  <c r="P2050" i="2"/>
  <c r="P2051" i="2"/>
  <c r="Q2051" i="2" s="1"/>
  <c r="P2052" i="2"/>
  <c r="P2053" i="2"/>
  <c r="P2054" i="2"/>
  <c r="P2055" i="2"/>
  <c r="P2056" i="2"/>
  <c r="P2057" i="2"/>
  <c r="P2058" i="2"/>
  <c r="P2059" i="2"/>
  <c r="Q2059" i="2" s="1"/>
  <c r="P2060" i="2"/>
  <c r="P2061" i="2"/>
  <c r="P2062" i="2"/>
  <c r="P2063" i="2"/>
  <c r="P2064" i="2"/>
  <c r="P2065" i="2"/>
  <c r="P2066" i="2"/>
  <c r="P2067" i="2"/>
  <c r="Q2067" i="2" s="1"/>
  <c r="P2068" i="2"/>
  <c r="P2069" i="2"/>
  <c r="P2070" i="2"/>
  <c r="P2071" i="2"/>
  <c r="P2072" i="2"/>
  <c r="P2073" i="2"/>
  <c r="P2074" i="2"/>
  <c r="P2075" i="2"/>
  <c r="Q2075" i="2" s="1"/>
  <c r="P2076" i="2"/>
  <c r="P2077" i="2"/>
  <c r="P2078" i="2"/>
  <c r="P2079" i="2"/>
  <c r="P2080" i="2"/>
  <c r="P2081" i="2"/>
  <c r="P2082" i="2"/>
  <c r="P2083" i="2"/>
  <c r="Q2083" i="2" s="1"/>
  <c r="P2084" i="2"/>
  <c r="Q2084" i="2" s="1"/>
  <c r="P2085" i="2"/>
  <c r="P2086" i="2"/>
  <c r="P2087" i="2"/>
  <c r="P2088" i="2"/>
  <c r="P2089" i="2"/>
  <c r="P2090" i="2"/>
  <c r="P2091" i="2"/>
  <c r="Q2091" i="2" s="1"/>
  <c r="P2092" i="2"/>
  <c r="P2093" i="2"/>
  <c r="Q2093" i="2" s="1"/>
  <c r="P2094" i="2"/>
  <c r="P2095" i="2"/>
  <c r="P2096" i="2"/>
  <c r="P2097" i="2"/>
  <c r="P2098" i="2"/>
  <c r="P2099" i="2"/>
  <c r="Q2099" i="2" s="1"/>
  <c r="P2100" i="2"/>
  <c r="P2101" i="2"/>
  <c r="P2102" i="2"/>
  <c r="Q2102" i="2" s="1"/>
  <c r="P2103" i="2"/>
  <c r="P2104" i="2"/>
  <c r="P2105" i="2"/>
  <c r="P2106" i="2"/>
  <c r="P2107" i="2"/>
  <c r="Q2107" i="2" s="1"/>
  <c r="P2108" i="2"/>
  <c r="P2109" i="2"/>
  <c r="P2110" i="2"/>
  <c r="P2111" i="2"/>
  <c r="P2112" i="2"/>
  <c r="P2113" i="2"/>
  <c r="P2114" i="2"/>
  <c r="P2115" i="2"/>
  <c r="Q2115" i="2" s="1"/>
  <c r="P2116" i="2"/>
  <c r="P2117" i="2"/>
  <c r="P2118" i="2"/>
  <c r="P2119" i="2"/>
  <c r="P2120" i="2"/>
  <c r="P2121" i="2"/>
  <c r="P2122" i="2"/>
  <c r="P2123" i="2"/>
  <c r="Q2123" i="2" s="1"/>
  <c r="P2124" i="2"/>
  <c r="P2125" i="2"/>
  <c r="P2126" i="2"/>
  <c r="P2127" i="2"/>
  <c r="P2128" i="2"/>
  <c r="P2129" i="2"/>
  <c r="P2130" i="2"/>
  <c r="P2131" i="2"/>
  <c r="Q2131" i="2" s="1"/>
  <c r="P2132" i="2"/>
  <c r="P2133" i="2"/>
  <c r="P2134" i="2"/>
  <c r="P2135" i="2"/>
  <c r="P2136" i="2"/>
  <c r="P2137" i="2"/>
  <c r="P2138" i="2"/>
  <c r="P2139" i="2"/>
  <c r="Q2139" i="2" s="1"/>
  <c r="P2140" i="2"/>
  <c r="P2141" i="2"/>
  <c r="P2142" i="2"/>
  <c r="P2143" i="2"/>
  <c r="P2144" i="2"/>
  <c r="P2145" i="2"/>
  <c r="P2146" i="2"/>
  <c r="P2147" i="2"/>
  <c r="Q2147" i="2" s="1"/>
  <c r="P2148" i="2"/>
  <c r="Q2148" i="2" s="1"/>
  <c r="P2149" i="2"/>
  <c r="P2150" i="2"/>
  <c r="P2151" i="2"/>
  <c r="P2152" i="2"/>
  <c r="P2153" i="2"/>
  <c r="P2154" i="2"/>
  <c r="P2155" i="2"/>
  <c r="Q2155" i="2" s="1"/>
  <c r="P2156" i="2"/>
  <c r="P2157" i="2"/>
  <c r="Q2157" i="2" s="1"/>
  <c r="P2158" i="2"/>
  <c r="P2159" i="2"/>
  <c r="P2160" i="2"/>
  <c r="P2161" i="2"/>
  <c r="P2162" i="2"/>
  <c r="P2163" i="2"/>
  <c r="Q2163" i="2" s="1"/>
  <c r="P2164" i="2"/>
  <c r="P2165" i="2"/>
  <c r="P2166" i="2"/>
  <c r="Q2166" i="2" s="1"/>
  <c r="P2167" i="2"/>
  <c r="P2168" i="2"/>
  <c r="P2169" i="2"/>
  <c r="P2170" i="2"/>
  <c r="P2171" i="2"/>
  <c r="Q2171" i="2" s="1"/>
  <c r="P2172" i="2"/>
  <c r="P2173" i="2"/>
  <c r="P2174" i="2"/>
  <c r="P2175" i="2"/>
  <c r="P2176" i="2"/>
  <c r="P2177" i="2"/>
  <c r="P2178" i="2"/>
  <c r="P2179" i="2"/>
  <c r="Q2179" i="2" s="1"/>
  <c r="P2180" i="2"/>
  <c r="P2181" i="2"/>
  <c r="P2182" i="2"/>
  <c r="P2183" i="2"/>
  <c r="P2184" i="2"/>
  <c r="P2185" i="2"/>
  <c r="P2186" i="2"/>
  <c r="P2187" i="2"/>
  <c r="Q2187" i="2" s="1"/>
  <c r="P2188" i="2"/>
  <c r="P2189" i="2"/>
  <c r="P2190" i="2"/>
  <c r="P2191" i="2"/>
  <c r="P2192" i="2"/>
  <c r="P2193" i="2"/>
  <c r="P2194" i="2"/>
  <c r="P2195" i="2"/>
  <c r="Q2195" i="2" s="1"/>
  <c r="P2196" i="2"/>
  <c r="P2197" i="2"/>
  <c r="P2198" i="2"/>
  <c r="P2199" i="2"/>
  <c r="P2200" i="2"/>
  <c r="P2201" i="2"/>
  <c r="P2202" i="2"/>
  <c r="P2203" i="2"/>
  <c r="Q2203" i="2" s="1"/>
  <c r="P2204" i="2"/>
  <c r="P2205" i="2"/>
  <c r="P2206" i="2"/>
  <c r="P2207" i="2"/>
  <c r="P2208" i="2"/>
  <c r="P2209" i="2"/>
  <c r="P2210" i="2"/>
  <c r="P2211" i="2"/>
  <c r="Q2211" i="2" s="1"/>
  <c r="P2212" i="2"/>
  <c r="Q2212" i="2" s="1"/>
  <c r="P2213" i="2"/>
  <c r="P2214" i="2"/>
  <c r="P2215" i="2"/>
  <c r="P2216" i="2"/>
  <c r="P2217" i="2"/>
  <c r="P2218" i="2"/>
  <c r="P2219" i="2"/>
  <c r="Q2219" i="2" s="1"/>
  <c r="P2220" i="2"/>
  <c r="P2221" i="2"/>
  <c r="Q2221" i="2" s="1"/>
  <c r="P2222" i="2"/>
  <c r="P2223" i="2"/>
  <c r="P2224" i="2"/>
  <c r="P2225" i="2"/>
  <c r="P2226" i="2"/>
  <c r="P2227" i="2"/>
  <c r="Q2227" i="2" s="1"/>
  <c r="P2228" i="2"/>
  <c r="P2229" i="2"/>
  <c r="P2230" i="2"/>
  <c r="Q2230" i="2" s="1"/>
  <c r="P2231" i="2"/>
  <c r="P2232" i="2"/>
  <c r="P2233" i="2"/>
  <c r="P2234" i="2"/>
  <c r="P2235" i="2"/>
  <c r="Q2235" i="2" s="1"/>
  <c r="P2236" i="2"/>
  <c r="P2237" i="2"/>
  <c r="P2238" i="2"/>
  <c r="P2239" i="2"/>
  <c r="P2240" i="2"/>
  <c r="P2241" i="2"/>
  <c r="P2242" i="2"/>
  <c r="P2243" i="2"/>
  <c r="Q2243" i="2" s="1"/>
  <c r="P2244" i="2"/>
  <c r="P2245" i="2"/>
  <c r="P2246" i="2"/>
  <c r="P2247" i="2"/>
  <c r="P2248" i="2"/>
  <c r="P2249" i="2"/>
  <c r="P2250" i="2"/>
  <c r="P2251" i="2"/>
  <c r="Q2251" i="2" s="1"/>
  <c r="P2252" i="2"/>
  <c r="P2253" i="2"/>
  <c r="P2254" i="2"/>
  <c r="P2255" i="2"/>
  <c r="P2256" i="2"/>
  <c r="P2257" i="2"/>
  <c r="P2258" i="2"/>
  <c r="P2259" i="2"/>
  <c r="Q2259" i="2" s="1"/>
  <c r="P2260" i="2"/>
  <c r="P2261" i="2"/>
  <c r="P2262" i="2"/>
  <c r="P2263" i="2"/>
  <c r="P2264" i="2"/>
  <c r="P2265" i="2"/>
  <c r="P2266" i="2"/>
  <c r="P2267" i="2"/>
  <c r="Q2267" i="2" s="1"/>
  <c r="P2268" i="2"/>
  <c r="P2269" i="2"/>
  <c r="P2270" i="2"/>
  <c r="P2271" i="2"/>
  <c r="P2272" i="2"/>
  <c r="P2273" i="2"/>
  <c r="P2274" i="2"/>
  <c r="P2275" i="2"/>
  <c r="Q2275" i="2" s="1"/>
  <c r="P2276" i="2"/>
  <c r="Q2276" i="2" s="1"/>
  <c r="P2277" i="2"/>
  <c r="P2278" i="2"/>
  <c r="P2279" i="2"/>
  <c r="P2280" i="2"/>
  <c r="P2281" i="2"/>
  <c r="P2282" i="2"/>
  <c r="P2283" i="2"/>
  <c r="Q2283" i="2" s="1"/>
  <c r="P2284" i="2"/>
  <c r="P2285" i="2"/>
  <c r="Q2285" i="2" s="1"/>
  <c r="P2286" i="2"/>
  <c r="P2287" i="2"/>
  <c r="P2288" i="2"/>
  <c r="P2289" i="2"/>
  <c r="P2290" i="2"/>
  <c r="P2291" i="2"/>
  <c r="Q2291" i="2" s="1"/>
  <c r="P2292" i="2"/>
  <c r="P2293" i="2"/>
  <c r="P2294" i="2"/>
  <c r="Q2294" i="2" s="1"/>
  <c r="P2295" i="2"/>
  <c r="P2296" i="2"/>
  <c r="P2297" i="2"/>
  <c r="P2298" i="2"/>
  <c r="P2299" i="2"/>
  <c r="Q2299" i="2" s="1"/>
  <c r="P2300" i="2"/>
  <c r="P2301" i="2"/>
  <c r="P2302" i="2"/>
  <c r="P2303" i="2"/>
  <c r="P2304" i="2"/>
  <c r="P2305" i="2"/>
  <c r="P2306" i="2"/>
  <c r="P2307" i="2"/>
  <c r="Q2307" i="2" s="1"/>
  <c r="P2308" i="2"/>
  <c r="P2309" i="2"/>
  <c r="P2310" i="2"/>
  <c r="P2311" i="2"/>
  <c r="P2312" i="2"/>
  <c r="P2313" i="2"/>
  <c r="P2314" i="2"/>
  <c r="P2315" i="2"/>
  <c r="Q2315" i="2" s="1"/>
  <c r="P2316" i="2"/>
  <c r="P2317" i="2"/>
  <c r="P2318" i="2"/>
  <c r="P2319" i="2"/>
  <c r="P2320" i="2"/>
  <c r="P2321" i="2"/>
  <c r="P2322" i="2"/>
  <c r="P2323" i="2"/>
  <c r="Q2323" i="2" s="1"/>
  <c r="P2324" i="2"/>
  <c r="P2325" i="2"/>
  <c r="P2326" i="2"/>
  <c r="P2327" i="2"/>
  <c r="P2328" i="2"/>
  <c r="P2329" i="2"/>
  <c r="P2330" i="2"/>
  <c r="P2331" i="2"/>
  <c r="Q2331" i="2" s="1"/>
  <c r="P2332" i="2"/>
  <c r="P2333" i="2"/>
  <c r="P2334" i="2"/>
  <c r="P2335" i="2"/>
  <c r="P2336" i="2"/>
  <c r="P2337" i="2"/>
  <c r="P2338" i="2"/>
  <c r="P2339" i="2"/>
  <c r="Q2339" i="2" s="1"/>
  <c r="P2340" i="2"/>
  <c r="Q2340" i="2" s="1"/>
  <c r="P2341" i="2"/>
  <c r="P2342" i="2"/>
  <c r="P2343" i="2"/>
  <c r="P2344" i="2"/>
  <c r="P2345" i="2"/>
  <c r="P2346" i="2"/>
  <c r="P2347" i="2"/>
  <c r="Q2347" i="2" s="1"/>
  <c r="P2348" i="2"/>
  <c r="P2349" i="2"/>
  <c r="Q2349" i="2" s="1"/>
  <c r="P2350" i="2"/>
  <c r="P2351" i="2"/>
  <c r="P2352" i="2"/>
  <c r="P2353" i="2"/>
  <c r="P2354" i="2"/>
  <c r="P2355" i="2"/>
  <c r="Q2355" i="2" s="1"/>
  <c r="P2356" i="2"/>
  <c r="P2357" i="2"/>
  <c r="P2358" i="2"/>
  <c r="Q2358" i="2" s="1"/>
  <c r="P2359" i="2"/>
  <c r="P2360" i="2"/>
  <c r="P2361" i="2"/>
  <c r="P2362" i="2"/>
  <c r="P2363" i="2"/>
  <c r="Q2363" i="2" s="1"/>
  <c r="P2364" i="2"/>
  <c r="P2365" i="2"/>
  <c r="P2366" i="2"/>
  <c r="P2367" i="2"/>
  <c r="P2368" i="2"/>
  <c r="P2369" i="2"/>
  <c r="P2370" i="2"/>
  <c r="P2371" i="2"/>
  <c r="Q2371" i="2" s="1"/>
  <c r="P2372" i="2"/>
  <c r="P2373" i="2"/>
  <c r="P2374" i="2"/>
  <c r="P2375" i="2"/>
  <c r="P2376" i="2"/>
  <c r="P2377" i="2"/>
  <c r="P2378" i="2"/>
  <c r="P2379" i="2"/>
  <c r="Q2379" i="2" s="1"/>
  <c r="P2380" i="2"/>
  <c r="P2381" i="2"/>
  <c r="P2382" i="2"/>
  <c r="P2383" i="2"/>
  <c r="P2384" i="2"/>
  <c r="P2385" i="2"/>
  <c r="P2386" i="2"/>
  <c r="P2387" i="2"/>
  <c r="Q2387" i="2" s="1"/>
  <c r="P2388" i="2"/>
  <c r="P2389" i="2"/>
  <c r="P2390" i="2"/>
  <c r="P2391" i="2"/>
  <c r="P2392" i="2"/>
  <c r="P2393" i="2"/>
  <c r="P2394" i="2"/>
  <c r="P2395" i="2"/>
  <c r="Q2395" i="2" s="1"/>
  <c r="P2396" i="2"/>
  <c r="P2397" i="2"/>
  <c r="P2398" i="2"/>
  <c r="P2399" i="2"/>
  <c r="P2400" i="2"/>
  <c r="P2401" i="2"/>
  <c r="P2402" i="2"/>
  <c r="P2403" i="2"/>
  <c r="Q2403" i="2" s="1"/>
  <c r="P2404" i="2"/>
  <c r="Q2404" i="2" s="1"/>
  <c r="P2405" i="2"/>
  <c r="P2406" i="2"/>
  <c r="P2407" i="2"/>
  <c r="P2408" i="2"/>
  <c r="P2409" i="2"/>
  <c r="P2410" i="2"/>
  <c r="P2411" i="2"/>
  <c r="Q2411" i="2" s="1"/>
  <c r="P2412" i="2"/>
  <c r="P2413" i="2"/>
  <c r="Q2413" i="2" s="1"/>
  <c r="P2414" i="2"/>
  <c r="P2415" i="2"/>
  <c r="P2416" i="2"/>
  <c r="P2417" i="2"/>
  <c r="P2418" i="2"/>
  <c r="P2419" i="2"/>
  <c r="Q2419" i="2" s="1"/>
  <c r="P2420" i="2"/>
  <c r="P2421" i="2"/>
  <c r="P2422" i="2"/>
  <c r="Q2422" i="2" s="1"/>
  <c r="P2423" i="2"/>
  <c r="P2424" i="2"/>
  <c r="P2425" i="2"/>
  <c r="P2426" i="2"/>
  <c r="P2427" i="2"/>
  <c r="Q2427" i="2" s="1"/>
  <c r="P2428" i="2"/>
  <c r="P2429" i="2"/>
  <c r="P2430" i="2"/>
  <c r="P2431" i="2"/>
  <c r="P2432" i="2"/>
  <c r="P2433" i="2"/>
  <c r="P2434" i="2"/>
  <c r="P2435" i="2"/>
  <c r="Q2435" i="2" s="1"/>
  <c r="P2436" i="2"/>
  <c r="P2437" i="2"/>
  <c r="P2438" i="2"/>
  <c r="P2439" i="2"/>
  <c r="P2440" i="2"/>
  <c r="P2441" i="2"/>
  <c r="P2442" i="2"/>
  <c r="P2443" i="2"/>
  <c r="Q2443" i="2" s="1"/>
  <c r="P2444" i="2"/>
  <c r="P2445" i="2"/>
  <c r="P2446" i="2"/>
  <c r="P2447" i="2"/>
  <c r="P2448" i="2"/>
  <c r="P2449" i="2"/>
  <c r="P2450" i="2"/>
  <c r="P2451" i="2"/>
  <c r="Q2451" i="2" s="1"/>
  <c r="P2452" i="2"/>
  <c r="P2453" i="2"/>
  <c r="P2454" i="2"/>
  <c r="P2455" i="2"/>
  <c r="P2456" i="2"/>
  <c r="P2457" i="2"/>
  <c r="P2458" i="2"/>
  <c r="P2459" i="2"/>
  <c r="Q2459" i="2" s="1"/>
  <c r="P2460" i="2"/>
  <c r="P2461" i="2"/>
  <c r="P2462" i="2"/>
  <c r="P2463" i="2"/>
  <c r="P2464" i="2"/>
  <c r="P2465" i="2"/>
  <c r="P2466" i="2"/>
  <c r="P2467" i="2"/>
  <c r="Q2467" i="2" s="1"/>
  <c r="P2468" i="2"/>
  <c r="Q2468" i="2" s="1"/>
  <c r="P2469" i="2"/>
  <c r="P2470" i="2"/>
  <c r="P2471" i="2"/>
  <c r="P2472" i="2"/>
  <c r="P2473" i="2"/>
  <c r="P2474" i="2"/>
  <c r="P2475" i="2"/>
  <c r="Q2475" i="2" s="1"/>
  <c r="P2476" i="2"/>
  <c r="P2477" i="2"/>
  <c r="Q2477" i="2" s="1"/>
  <c r="P2478" i="2"/>
  <c r="P2479" i="2"/>
  <c r="P2480" i="2"/>
  <c r="P2481" i="2"/>
  <c r="P2482" i="2"/>
  <c r="P2483" i="2"/>
  <c r="Q2483" i="2" s="1"/>
  <c r="P2484" i="2"/>
  <c r="P2485" i="2"/>
  <c r="P2486" i="2"/>
  <c r="Q2486" i="2" s="1"/>
  <c r="P2487" i="2"/>
  <c r="P2488" i="2"/>
  <c r="P2489" i="2"/>
  <c r="P2490" i="2"/>
  <c r="P2491" i="2"/>
  <c r="Q2491" i="2" s="1"/>
  <c r="P2492" i="2"/>
  <c r="P2493" i="2"/>
  <c r="P2494" i="2"/>
  <c r="P2495" i="2"/>
  <c r="P2496" i="2"/>
  <c r="P2497" i="2"/>
  <c r="P2498" i="2"/>
  <c r="P2499" i="2"/>
  <c r="Q2499" i="2" s="1"/>
  <c r="P2500" i="2"/>
  <c r="P2501" i="2"/>
  <c r="P2502" i="2"/>
  <c r="P2503" i="2"/>
  <c r="P2504" i="2"/>
  <c r="P2505" i="2"/>
  <c r="P2506" i="2"/>
  <c r="P2507" i="2"/>
  <c r="Q2507" i="2" s="1"/>
  <c r="P2508" i="2"/>
  <c r="P2509" i="2"/>
  <c r="P2510" i="2"/>
  <c r="P2511" i="2"/>
  <c r="P2512" i="2"/>
  <c r="P2513" i="2"/>
  <c r="P2514" i="2"/>
  <c r="P2515" i="2"/>
  <c r="Q2515" i="2" s="1"/>
  <c r="P2516" i="2"/>
  <c r="P2517" i="2"/>
  <c r="P2518" i="2"/>
  <c r="P2519" i="2"/>
  <c r="P2520" i="2"/>
  <c r="P2521" i="2"/>
  <c r="P2522" i="2"/>
  <c r="P2523" i="2"/>
  <c r="Q2523" i="2" s="1"/>
  <c r="P2524" i="2"/>
  <c r="P2525" i="2"/>
  <c r="P2526" i="2"/>
  <c r="P2527" i="2"/>
  <c r="P2528" i="2"/>
  <c r="P2529" i="2"/>
  <c r="P2530" i="2"/>
  <c r="P2531" i="2"/>
  <c r="Q2531" i="2" s="1"/>
  <c r="P2532" i="2"/>
  <c r="Q2532" i="2" s="1"/>
  <c r="P2533" i="2"/>
  <c r="P2534" i="2"/>
  <c r="P2535" i="2"/>
  <c r="P2536" i="2"/>
  <c r="P2537" i="2"/>
  <c r="P2538" i="2"/>
  <c r="P2539" i="2"/>
  <c r="Q2539" i="2" s="1"/>
  <c r="P2540" i="2"/>
  <c r="P2541" i="2"/>
  <c r="Q2541" i="2" s="1"/>
  <c r="P2542" i="2"/>
  <c r="P2543" i="2"/>
  <c r="P2544" i="2"/>
  <c r="P2545" i="2"/>
  <c r="P2546" i="2"/>
  <c r="P2547" i="2"/>
  <c r="Q2547" i="2" s="1"/>
  <c r="P2548" i="2"/>
  <c r="P2549" i="2"/>
  <c r="P2550" i="2"/>
  <c r="Q2550" i="2" s="1"/>
  <c r="P2551" i="2"/>
  <c r="P2552" i="2"/>
  <c r="P2553" i="2"/>
  <c r="P2554" i="2"/>
  <c r="P2555" i="2"/>
  <c r="Q2555" i="2" s="1"/>
  <c r="P2556" i="2"/>
  <c r="P2557" i="2"/>
  <c r="P2558" i="2"/>
  <c r="P2559" i="2"/>
  <c r="P2560" i="2"/>
  <c r="P2561" i="2"/>
  <c r="P2562" i="2"/>
  <c r="P2563" i="2"/>
  <c r="Q2563" i="2" s="1"/>
  <c r="P2564" i="2"/>
  <c r="P2565" i="2"/>
  <c r="P2566" i="2"/>
  <c r="P2567" i="2"/>
  <c r="P2568" i="2"/>
  <c r="P2569" i="2"/>
  <c r="P2570" i="2"/>
  <c r="P2571" i="2"/>
  <c r="Q2571" i="2" s="1"/>
  <c r="P2572" i="2"/>
  <c r="P2573" i="2"/>
  <c r="P2574" i="2"/>
  <c r="P2575" i="2"/>
  <c r="P2576" i="2"/>
  <c r="P2577" i="2"/>
  <c r="P2578" i="2"/>
  <c r="P2579" i="2"/>
  <c r="Q2579" i="2" s="1"/>
  <c r="P2580" i="2"/>
  <c r="P2581" i="2"/>
  <c r="P2582" i="2"/>
  <c r="P2583" i="2"/>
  <c r="P2584" i="2"/>
  <c r="P2585" i="2"/>
  <c r="P2586" i="2"/>
  <c r="P2587" i="2"/>
  <c r="Q2587" i="2" s="1"/>
  <c r="P2588" i="2"/>
  <c r="P2589" i="2"/>
  <c r="P2590" i="2"/>
  <c r="P2591" i="2"/>
  <c r="P2592" i="2"/>
  <c r="P2593" i="2"/>
  <c r="P2594" i="2"/>
  <c r="P2595" i="2"/>
  <c r="Q2595" i="2" s="1"/>
  <c r="P2596" i="2"/>
  <c r="Q2596" i="2" s="1"/>
  <c r="P2597" i="2"/>
  <c r="P2598" i="2"/>
  <c r="P2599" i="2"/>
  <c r="P2600" i="2"/>
  <c r="P2601" i="2"/>
  <c r="P2602" i="2"/>
  <c r="P2603" i="2"/>
  <c r="Q2603" i="2" s="1"/>
  <c r="P2604" i="2"/>
  <c r="P2605" i="2"/>
  <c r="Q2605" i="2" s="1"/>
  <c r="P2606" i="2"/>
  <c r="P2607" i="2"/>
  <c r="P2608" i="2"/>
  <c r="P2609" i="2"/>
  <c r="P2610" i="2"/>
  <c r="P2611" i="2"/>
  <c r="Q2611" i="2" s="1"/>
  <c r="P2612" i="2"/>
  <c r="P2613" i="2"/>
  <c r="P2614" i="2"/>
  <c r="Q2614" i="2" s="1"/>
  <c r="P2615" i="2"/>
  <c r="P2616" i="2"/>
  <c r="P2617" i="2"/>
  <c r="P2618" i="2"/>
  <c r="P2619" i="2"/>
  <c r="Q2619" i="2" s="1"/>
  <c r="P2620" i="2"/>
  <c r="P2621" i="2"/>
  <c r="P2622" i="2"/>
  <c r="P2623" i="2"/>
  <c r="P2624" i="2"/>
  <c r="P2625" i="2"/>
  <c r="P2626" i="2"/>
  <c r="P2627" i="2"/>
  <c r="Q2627" i="2" s="1"/>
  <c r="P2628" i="2"/>
  <c r="P2629" i="2"/>
  <c r="P2630" i="2"/>
  <c r="P2631" i="2"/>
  <c r="P2632" i="2"/>
  <c r="P2633" i="2"/>
  <c r="P2634" i="2"/>
  <c r="P2635" i="2"/>
  <c r="Q2635" i="2" s="1"/>
  <c r="P2636" i="2"/>
  <c r="P2637" i="2"/>
  <c r="P2638" i="2"/>
  <c r="P2639" i="2"/>
  <c r="P2640" i="2"/>
  <c r="P2641" i="2"/>
  <c r="P2642" i="2"/>
  <c r="P2643" i="2"/>
  <c r="Q2643" i="2" s="1"/>
  <c r="P2644" i="2"/>
  <c r="P2645" i="2"/>
  <c r="P2646" i="2"/>
  <c r="P2647" i="2"/>
  <c r="P2648" i="2"/>
  <c r="P2649" i="2"/>
  <c r="P2650" i="2"/>
  <c r="P2651" i="2"/>
  <c r="Q2651" i="2" s="1"/>
  <c r="P2652" i="2"/>
  <c r="P2653" i="2"/>
  <c r="P2654" i="2"/>
  <c r="P2655" i="2"/>
  <c r="P2656" i="2"/>
  <c r="P2657" i="2"/>
  <c r="P2658" i="2"/>
  <c r="P2659" i="2"/>
  <c r="Q2659" i="2" s="1"/>
  <c r="P2660" i="2"/>
  <c r="Q2660" i="2" s="1"/>
  <c r="P2661" i="2"/>
  <c r="P2662" i="2"/>
  <c r="P2663" i="2"/>
  <c r="P2664" i="2"/>
  <c r="P2665" i="2"/>
  <c r="P2666" i="2"/>
  <c r="P2667" i="2"/>
  <c r="Q2667" i="2" s="1"/>
  <c r="P2668" i="2"/>
  <c r="P2669" i="2"/>
  <c r="Q2669" i="2" s="1"/>
  <c r="P2670" i="2"/>
  <c r="P2671" i="2"/>
  <c r="P2672" i="2"/>
  <c r="P2673" i="2"/>
  <c r="P2674" i="2"/>
  <c r="P2675" i="2"/>
  <c r="Q2675" i="2" s="1"/>
  <c r="P2676" i="2"/>
  <c r="P2677" i="2"/>
  <c r="P2678" i="2"/>
  <c r="Q2678" i="2" s="1"/>
  <c r="P2679" i="2"/>
  <c r="P2680" i="2"/>
  <c r="P2681" i="2"/>
  <c r="P2682" i="2"/>
  <c r="P2683" i="2"/>
  <c r="Q2683" i="2" s="1"/>
  <c r="P2684" i="2"/>
  <c r="P2685" i="2"/>
  <c r="P2686" i="2"/>
  <c r="P2687" i="2"/>
  <c r="P2688" i="2"/>
  <c r="P2689" i="2"/>
  <c r="P2690" i="2"/>
  <c r="P2691" i="2"/>
  <c r="Q2691" i="2" s="1"/>
  <c r="P2692" i="2"/>
  <c r="P2693" i="2"/>
  <c r="P2694" i="2"/>
  <c r="P2695" i="2"/>
  <c r="P2696" i="2"/>
  <c r="P2697" i="2"/>
  <c r="P2698" i="2"/>
  <c r="P2699" i="2"/>
  <c r="Q2699" i="2" s="1"/>
  <c r="P2700" i="2"/>
  <c r="P2701" i="2"/>
  <c r="P2702" i="2"/>
  <c r="P2703" i="2"/>
  <c r="P2704" i="2"/>
  <c r="P2705" i="2"/>
  <c r="P2706" i="2"/>
  <c r="P2707" i="2"/>
  <c r="Q2707" i="2" s="1"/>
  <c r="P2708" i="2"/>
  <c r="P2709" i="2"/>
  <c r="P2710" i="2"/>
  <c r="P2711" i="2"/>
  <c r="P2712" i="2"/>
  <c r="P2713" i="2"/>
  <c r="P2714" i="2"/>
  <c r="P2715" i="2"/>
  <c r="Q2715" i="2" s="1"/>
  <c r="P2716" i="2"/>
  <c r="P2717" i="2"/>
  <c r="P2718" i="2"/>
  <c r="P2719" i="2"/>
  <c r="P2720" i="2"/>
  <c r="P2721" i="2"/>
  <c r="P2722" i="2"/>
  <c r="P2723" i="2"/>
  <c r="Q2723" i="2" s="1"/>
  <c r="P2724" i="2"/>
  <c r="Q2724" i="2" s="1"/>
  <c r="P2725" i="2"/>
  <c r="P2726" i="2"/>
  <c r="P2727" i="2"/>
  <c r="P2728" i="2"/>
  <c r="P2729" i="2"/>
  <c r="P2730" i="2"/>
  <c r="P2731" i="2"/>
  <c r="Q2731" i="2" s="1"/>
  <c r="P2732" i="2"/>
  <c r="P2733" i="2"/>
  <c r="Q2733" i="2" s="1"/>
  <c r="P2734" i="2"/>
  <c r="P2735" i="2"/>
  <c r="P2736" i="2"/>
  <c r="P2737" i="2"/>
  <c r="P2738" i="2"/>
  <c r="P2739" i="2"/>
  <c r="Q2739" i="2" s="1"/>
  <c r="P2740" i="2"/>
  <c r="P2741" i="2"/>
  <c r="P2742" i="2"/>
  <c r="Q2742" i="2" s="1"/>
  <c r="P2743" i="2"/>
  <c r="P2744" i="2"/>
  <c r="P2745" i="2"/>
  <c r="P2746" i="2"/>
  <c r="P2747" i="2"/>
  <c r="Q2747" i="2" s="1"/>
  <c r="P2748" i="2"/>
  <c r="P2749" i="2"/>
  <c r="P2750" i="2"/>
  <c r="P2751" i="2"/>
  <c r="P2752" i="2"/>
  <c r="P2753" i="2"/>
  <c r="P2754" i="2"/>
  <c r="P2755" i="2"/>
  <c r="Q2755" i="2" s="1"/>
  <c r="P2756" i="2"/>
  <c r="P2757" i="2"/>
  <c r="P2758" i="2"/>
  <c r="P2759" i="2"/>
  <c r="P2760" i="2"/>
  <c r="P2761" i="2"/>
  <c r="P2762" i="2"/>
  <c r="P2763" i="2"/>
  <c r="Q2763" i="2" s="1"/>
  <c r="P2764" i="2"/>
  <c r="P2765" i="2"/>
  <c r="P2766" i="2"/>
  <c r="P2767" i="2"/>
  <c r="P2768" i="2"/>
  <c r="P2769" i="2"/>
  <c r="P2770" i="2"/>
  <c r="P2771" i="2"/>
  <c r="Q2771" i="2" s="1"/>
  <c r="P2772" i="2"/>
  <c r="P2773" i="2"/>
  <c r="P2774" i="2"/>
  <c r="P2775" i="2"/>
  <c r="P2776" i="2"/>
  <c r="P2777" i="2"/>
  <c r="P2778" i="2"/>
  <c r="P2779" i="2"/>
  <c r="Q2779" i="2" s="1"/>
  <c r="P2780" i="2"/>
  <c r="P2781" i="2"/>
  <c r="P2782" i="2"/>
  <c r="P2783" i="2"/>
  <c r="P2784" i="2"/>
  <c r="P2785" i="2"/>
  <c r="P2786" i="2"/>
  <c r="P2787" i="2"/>
  <c r="Q2787" i="2" s="1"/>
  <c r="P2788" i="2"/>
  <c r="Q2788" i="2" s="1"/>
  <c r="P2789" i="2"/>
  <c r="P2790" i="2"/>
  <c r="P2791" i="2"/>
  <c r="P2792" i="2"/>
  <c r="P2793" i="2"/>
  <c r="P2794" i="2"/>
  <c r="P2795" i="2"/>
  <c r="Q2795" i="2" s="1"/>
  <c r="P2796" i="2"/>
  <c r="P2797" i="2"/>
  <c r="Q2797" i="2" s="1"/>
  <c r="P2798" i="2"/>
  <c r="P2799" i="2"/>
  <c r="P2800" i="2"/>
  <c r="P2801" i="2"/>
  <c r="P2802" i="2"/>
  <c r="P2803" i="2"/>
  <c r="Q2803" i="2" s="1"/>
  <c r="P2804" i="2"/>
  <c r="P2805" i="2"/>
  <c r="P2806" i="2"/>
  <c r="Q2806" i="2" s="1"/>
  <c r="P2807" i="2"/>
  <c r="P2808" i="2"/>
  <c r="P2809" i="2"/>
  <c r="P2810" i="2"/>
  <c r="P2811" i="2"/>
  <c r="Q2811" i="2" s="1"/>
  <c r="P2812" i="2"/>
  <c r="P2813" i="2"/>
  <c r="P2814" i="2"/>
  <c r="P2815" i="2"/>
  <c r="P2816" i="2"/>
  <c r="P2817" i="2"/>
  <c r="P2818" i="2"/>
  <c r="P2819" i="2"/>
  <c r="Q2819" i="2" s="1"/>
  <c r="P2820" i="2"/>
  <c r="P2821" i="2"/>
  <c r="P2822" i="2"/>
  <c r="P2823" i="2"/>
  <c r="P2824" i="2"/>
  <c r="P2825" i="2"/>
  <c r="P2826" i="2"/>
  <c r="P2827" i="2"/>
  <c r="Q2827" i="2" s="1"/>
  <c r="P2828" i="2"/>
  <c r="P2829" i="2"/>
  <c r="P2830" i="2"/>
  <c r="P2831" i="2"/>
  <c r="P2832" i="2"/>
  <c r="P2833" i="2"/>
  <c r="P2834" i="2"/>
  <c r="P2835" i="2"/>
  <c r="Q2835" i="2" s="1"/>
  <c r="P2836" i="2"/>
  <c r="P2837" i="2"/>
  <c r="P2838" i="2"/>
  <c r="P2839" i="2"/>
  <c r="P2840" i="2"/>
  <c r="P2841" i="2"/>
  <c r="P2842" i="2"/>
  <c r="P2843" i="2"/>
  <c r="Q2843" i="2" s="1"/>
  <c r="P2844" i="2"/>
  <c r="P2845" i="2"/>
  <c r="P2846" i="2"/>
  <c r="P2847" i="2"/>
  <c r="P2848" i="2"/>
  <c r="P2849" i="2"/>
  <c r="P2850" i="2"/>
  <c r="P2851" i="2"/>
  <c r="Q2851" i="2" s="1"/>
  <c r="P2852" i="2"/>
  <c r="Q2852" i="2" s="1"/>
  <c r="P2853" i="2"/>
  <c r="P2854" i="2"/>
  <c r="P2855" i="2"/>
  <c r="P2856" i="2"/>
  <c r="P2857" i="2"/>
  <c r="P2858" i="2"/>
  <c r="P2859" i="2"/>
  <c r="Q2859" i="2" s="1"/>
  <c r="P2860" i="2"/>
  <c r="P2861" i="2"/>
  <c r="Q2861" i="2" s="1"/>
  <c r="P2862" i="2"/>
  <c r="P2863" i="2"/>
  <c r="P2864" i="2"/>
  <c r="P2865" i="2"/>
  <c r="P2866" i="2"/>
  <c r="P2867" i="2"/>
  <c r="Q2867" i="2" s="1"/>
  <c r="P2868" i="2"/>
  <c r="P2869" i="2"/>
  <c r="P2870" i="2"/>
  <c r="Q2870" i="2" s="1"/>
  <c r="P2871" i="2"/>
  <c r="P2872" i="2"/>
  <c r="P2873" i="2"/>
  <c r="P2874" i="2"/>
  <c r="P2875" i="2"/>
  <c r="Q2875" i="2" s="1"/>
  <c r="P2876" i="2"/>
  <c r="P2877" i="2"/>
  <c r="P2878" i="2"/>
  <c r="P2879" i="2"/>
  <c r="P2880" i="2"/>
  <c r="P2881" i="2"/>
  <c r="P2882" i="2"/>
  <c r="P2883" i="2"/>
  <c r="Q2883" i="2" s="1"/>
  <c r="P2884" i="2"/>
  <c r="P2885" i="2"/>
  <c r="P2886" i="2"/>
  <c r="P2887" i="2"/>
  <c r="P2888" i="2"/>
  <c r="P2889" i="2"/>
  <c r="P2890" i="2"/>
  <c r="P2891" i="2"/>
  <c r="Q2891" i="2" s="1"/>
  <c r="P2892" i="2"/>
  <c r="P2893" i="2"/>
  <c r="P2894" i="2"/>
  <c r="P2895" i="2"/>
  <c r="P2896" i="2"/>
  <c r="P2897" i="2"/>
  <c r="P2898" i="2"/>
  <c r="P2899" i="2"/>
  <c r="Q2899" i="2" s="1"/>
  <c r="P2900" i="2"/>
  <c r="P2901" i="2"/>
  <c r="P2902" i="2"/>
  <c r="P2903" i="2"/>
  <c r="P2904" i="2"/>
  <c r="P2905" i="2"/>
  <c r="P2906" i="2"/>
  <c r="P2907" i="2"/>
  <c r="Q2907" i="2" s="1"/>
  <c r="P2908" i="2"/>
  <c r="P2909" i="2"/>
  <c r="P2910" i="2"/>
  <c r="P2911" i="2"/>
  <c r="P2912" i="2"/>
  <c r="P2913" i="2"/>
  <c r="P2914" i="2"/>
  <c r="P2915" i="2"/>
  <c r="Q2915" i="2" s="1"/>
  <c r="P2916" i="2"/>
  <c r="Q2916" i="2" s="1"/>
  <c r="P2917" i="2"/>
  <c r="P2918" i="2"/>
  <c r="P2919" i="2"/>
  <c r="P2920" i="2"/>
  <c r="P2921" i="2"/>
  <c r="P2922" i="2"/>
  <c r="P2923" i="2"/>
  <c r="Q2923" i="2" s="1"/>
  <c r="P2924" i="2"/>
  <c r="P2925" i="2"/>
  <c r="Q2925" i="2" s="1"/>
  <c r="P2926" i="2"/>
  <c r="P2927" i="2"/>
  <c r="P2928" i="2"/>
  <c r="P2929" i="2"/>
  <c r="P2930" i="2"/>
  <c r="P2931" i="2"/>
  <c r="Q2931" i="2" s="1"/>
  <c r="P2932" i="2"/>
  <c r="P2933" i="2"/>
  <c r="P2934" i="2"/>
  <c r="Q2934" i="2" s="1"/>
  <c r="P2935" i="2"/>
  <c r="P2936" i="2"/>
  <c r="P2937" i="2"/>
  <c r="P2938" i="2"/>
  <c r="P2939" i="2"/>
  <c r="Q2939" i="2" s="1"/>
  <c r="P2940" i="2"/>
  <c r="P2941" i="2"/>
  <c r="P2942" i="2"/>
  <c r="P2943" i="2"/>
  <c r="P2944" i="2"/>
  <c r="P2945" i="2"/>
  <c r="P2946" i="2"/>
  <c r="P2947" i="2"/>
  <c r="Q2947" i="2" s="1"/>
  <c r="P2948" i="2"/>
  <c r="P2949" i="2"/>
  <c r="P2950" i="2"/>
  <c r="P2951" i="2"/>
  <c r="P2952" i="2"/>
  <c r="P2953" i="2"/>
  <c r="P2954" i="2"/>
  <c r="P2955" i="2"/>
  <c r="Q2955" i="2" s="1"/>
  <c r="P2956" i="2"/>
  <c r="P2957" i="2"/>
  <c r="P2958" i="2"/>
  <c r="P2959" i="2"/>
  <c r="P2960" i="2"/>
  <c r="P2961" i="2"/>
  <c r="P2962" i="2"/>
  <c r="P2963" i="2"/>
  <c r="Q2963" i="2" s="1"/>
  <c r="P2964" i="2"/>
  <c r="P2965" i="2"/>
  <c r="P2966" i="2"/>
  <c r="P2967" i="2"/>
  <c r="P2968" i="2"/>
  <c r="P2969" i="2"/>
  <c r="P2970" i="2"/>
  <c r="P2971" i="2"/>
  <c r="Q2971" i="2" s="1"/>
  <c r="P2972" i="2"/>
  <c r="P2973" i="2"/>
  <c r="P2974" i="2"/>
  <c r="P2975" i="2"/>
  <c r="P2976" i="2"/>
  <c r="P2977" i="2"/>
  <c r="P2978" i="2"/>
  <c r="P2979" i="2"/>
  <c r="Q2979" i="2" s="1"/>
  <c r="P2980" i="2"/>
  <c r="Q2980" i="2" s="1"/>
  <c r="P2981" i="2"/>
  <c r="P2982" i="2"/>
  <c r="P2983" i="2"/>
  <c r="P2984" i="2"/>
  <c r="P2985" i="2"/>
  <c r="P2986" i="2"/>
  <c r="P2987" i="2"/>
  <c r="Q2987" i="2" s="1"/>
  <c r="P2988" i="2"/>
  <c r="P2989" i="2"/>
  <c r="Q2989" i="2" s="1"/>
  <c r="P2990" i="2"/>
  <c r="P2991" i="2"/>
  <c r="P2992" i="2"/>
  <c r="P2993" i="2"/>
  <c r="P2994" i="2"/>
  <c r="P2995" i="2"/>
  <c r="Q2995" i="2" s="1"/>
  <c r="P2996" i="2"/>
  <c r="P2997" i="2"/>
  <c r="P2998" i="2"/>
  <c r="Q2998" i="2" s="1"/>
  <c r="P2999" i="2"/>
  <c r="P3000" i="2"/>
  <c r="P3001" i="2"/>
  <c r="P3002" i="2"/>
  <c r="P3003" i="2"/>
  <c r="Q3003" i="2" s="1"/>
  <c r="P3004" i="2"/>
  <c r="P3005" i="2"/>
  <c r="P3006" i="2"/>
  <c r="P3007" i="2"/>
  <c r="P3008" i="2"/>
  <c r="P3009" i="2"/>
  <c r="P3010" i="2"/>
  <c r="P3011" i="2"/>
  <c r="Q3011" i="2" s="1"/>
  <c r="P3012" i="2"/>
  <c r="P3013" i="2"/>
  <c r="P3014" i="2"/>
  <c r="P3015" i="2"/>
  <c r="P3016" i="2"/>
  <c r="P3017" i="2"/>
  <c r="P3018" i="2"/>
  <c r="P3019" i="2"/>
  <c r="Q3019" i="2" s="1"/>
  <c r="P3020" i="2"/>
  <c r="P3021" i="2"/>
  <c r="P3022" i="2"/>
  <c r="P3023" i="2"/>
  <c r="P3024" i="2"/>
  <c r="P3025" i="2"/>
  <c r="P3026" i="2"/>
  <c r="P3027" i="2"/>
  <c r="Q3027" i="2" s="1"/>
  <c r="P3028" i="2"/>
  <c r="P3029" i="2"/>
  <c r="P3030" i="2"/>
  <c r="P3031" i="2"/>
  <c r="P3032" i="2"/>
  <c r="P3033" i="2"/>
  <c r="P3034" i="2"/>
  <c r="P3035" i="2"/>
  <c r="Q3035" i="2" s="1"/>
  <c r="P3036" i="2"/>
  <c r="P3037" i="2"/>
  <c r="P3038" i="2"/>
  <c r="P3039" i="2"/>
  <c r="P3040" i="2"/>
  <c r="P3041" i="2"/>
  <c r="P3042" i="2"/>
  <c r="P3043" i="2"/>
  <c r="Q3043" i="2" s="1"/>
  <c r="P3044" i="2"/>
  <c r="Q3044" i="2" s="1"/>
  <c r="P3045" i="2"/>
  <c r="P3046" i="2"/>
  <c r="P3047" i="2"/>
  <c r="P3048" i="2"/>
  <c r="P3049" i="2"/>
  <c r="P3050" i="2"/>
  <c r="P3051" i="2"/>
  <c r="Q3051" i="2" s="1"/>
  <c r="P3052" i="2"/>
  <c r="P3053" i="2"/>
  <c r="Q3053" i="2" s="1"/>
  <c r="P3054" i="2"/>
  <c r="P3055" i="2"/>
  <c r="P3056" i="2"/>
  <c r="P3057" i="2"/>
  <c r="P3058" i="2"/>
  <c r="P3059" i="2"/>
  <c r="Q3059" i="2" s="1"/>
  <c r="P3060" i="2"/>
  <c r="P3061" i="2"/>
  <c r="P3062" i="2"/>
  <c r="Q3062" i="2" s="1"/>
  <c r="P3063" i="2"/>
  <c r="P3064" i="2"/>
  <c r="P3065" i="2"/>
  <c r="P3066" i="2"/>
  <c r="P3067" i="2"/>
  <c r="Q3067" i="2" s="1"/>
  <c r="P3068" i="2"/>
  <c r="P3069" i="2"/>
  <c r="P3070" i="2"/>
  <c r="P3071" i="2"/>
  <c r="P3072" i="2"/>
  <c r="P3073" i="2"/>
  <c r="P3074" i="2"/>
  <c r="P3075" i="2"/>
  <c r="Q3075" i="2" s="1"/>
  <c r="P3076" i="2"/>
  <c r="P3077" i="2"/>
  <c r="P3078" i="2"/>
  <c r="P3079" i="2"/>
  <c r="P3080" i="2"/>
  <c r="P3081" i="2"/>
  <c r="P3082" i="2"/>
  <c r="P3083" i="2"/>
  <c r="Q3083" i="2" s="1"/>
  <c r="P3084" i="2"/>
  <c r="P3085" i="2"/>
  <c r="P3086" i="2"/>
  <c r="P3087" i="2"/>
  <c r="P3088" i="2"/>
  <c r="P3089" i="2"/>
  <c r="P3090" i="2"/>
  <c r="P3091" i="2"/>
  <c r="Q3091" i="2" s="1"/>
  <c r="P3092" i="2"/>
  <c r="P3093" i="2"/>
  <c r="P3094" i="2"/>
  <c r="P3095" i="2"/>
  <c r="P3096" i="2"/>
  <c r="P3097" i="2"/>
  <c r="P3098" i="2"/>
  <c r="P3099" i="2"/>
  <c r="Q3099" i="2" s="1"/>
  <c r="P3100" i="2"/>
  <c r="P3101" i="2"/>
  <c r="P3102" i="2"/>
  <c r="P3103" i="2"/>
  <c r="P3104" i="2"/>
  <c r="P3105" i="2"/>
  <c r="P3106" i="2"/>
  <c r="P3107" i="2"/>
  <c r="Q3107" i="2" s="1"/>
  <c r="P3108" i="2"/>
  <c r="Q3108" i="2" s="1"/>
  <c r="P3109" i="2"/>
  <c r="P3110" i="2"/>
  <c r="P3111" i="2"/>
  <c r="P3112" i="2"/>
  <c r="P3113" i="2"/>
  <c r="P3114" i="2"/>
  <c r="P3115" i="2"/>
  <c r="Q3115" i="2" s="1"/>
  <c r="P3116" i="2"/>
  <c r="P3117" i="2"/>
  <c r="Q3117" i="2" s="1"/>
  <c r="P3118" i="2"/>
  <c r="P3119" i="2"/>
  <c r="P3120" i="2"/>
  <c r="P3121" i="2"/>
  <c r="P3122" i="2"/>
  <c r="P3123" i="2"/>
  <c r="Q3123" i="2" s="1"/>
  <c r="P3124" i="2"/>
  <c r="P3125" i="2"/>
  <c r="P3126" i="2"/>
  <c r="Q3126" i="2" s="1"/>
  <c r="P3127" i="2"/>
  <c r="P3128" i="2"/>
  <c r="P3129" i="2"/>
  <c r="P3130" i="2"/>
  <c r="P3131" i="2"/>
  <c r="Q3131" i="2" s="1"/>
  <c r="P3132" i="2"/>
  <c r="P3133" i="2"/>
  <c r="P3134" i="2"/>
  <c r="P3135" i="2"/>
  <c r="P3136" i="2"/>
  <c r="P3137" i="2"/>
  <c r="P3138" i="2"/>
  <c r="P3139" i="2"/>
  <c r="Q3139" i="2" s="1"/>
  <c r="P3140" i="2"/>
  <c r="P3141" i="2"/>
  <c r="P3142" i="2"/>
  <c r="P3143" i="2"/>
  <c r="P3144" i="2"/>
  <c r="P3145" i="2"/>
  <c r="P3146" i="2"/>
  <c r="P3147" i="2"/>
  <c r="Q3147" i="2" s="1"/>
  <c r="P3148" i="2"/>
  <c r="P3149" i="2"/>
  <c r="P3150" i="2"/>
  <c r="P3151" i="2"/>
  <c r="P3152" i="2"/>
  <c r="P3153" i="2"/>
  <c r="P3154" i="2"/>
  <c r="P3155" i="2"/>
  <c r="Q3155" i="2" s="1"/>
  <c r="P3156" i="2"/>
  <c r="P3157" i="2"/>
  <c r="P3158" i="2"/>
  <c r="P3159" i="2"/>
  <c r="P3160" i="2"/>
  <c r="P3161" i="2"/>
  <c r="P3162" i="2"/>
  <c r="P3163" i="2"/>
  <c r="Q3163" i="2" s="1"/>
  <c r="P3164" i="2"/>
  <c r="P3165" i="2"/>
  <c r="P3166" i="2"/>
  <c r="P3167" i="2"/>
  <c r="P3168" i="2"/>
  <c r="P3169" i="2"/>
  <c r="P3170" i="2"/>
  <c r="P3171" i="2"/>
  <c r="Q3171" i="2" s="1"/>
  <c r="P3172" i="2"/>
  <c r="Q3172" i="2" s="1"/>
  <c r="P3173" i="2"/>
  <c r="P3174" i="2"/>
  <c r="P3175" i="2"/>
  <c r="P3176" i="2"/>
  <c r="P3177" i="2"/>
  <c r="P3178" i="2"/>
  <c r="P3179" i="2"/>
  <c r="Q3179" i="2" s="1"/>
  <c r="P3180" i="2"/>
  <c r="P3181" i="2"/>
  <c r="Q3181" i="2" s="1"/>
  <c r="P3182" i="2"/>
  <c r="P3183" i="2"/>
  <c r="P3184" i="2"/>
  <c r="P3185" i="2"/>
  <c r="P3186" i="2"/>
  <c r="P3187" i="2"/>
  <c r="Q3187" i="2" s="1"/>
  <c r="P3188" i="2"/>
  <c r="P3189" i="2"/>
  <c r="P3190" i="2"/>
  <c r="Q3190" i="2" s="1"/>
  <c r="P3191" i="2"/>
  <c r="P3192" i="2"/>
  <c r="P3193" i="2"/>
  <c r="P3194" i="2"/>
  <c r="P3195" i="2"/>
  <c r="Q3195" i="2" s="1"/>
  <c r="P3196" i="2"/>
  <c r="P3197" i="2"/>
  <c r="P3198" i="2"/>
  <c r="P3199" i="2"/>
  <c r="P3200" i="2"/>
  <c r="P3201" i="2"/>
  <c r="P3202" i="2"/>
  <c r="P3203" i="2"/>
  <c r="Q3203" i="2" s="1"/>
  <c r="P3204" i="2"/>
  <c r="P3205" i="2"/>
  <c r="P3206" i="2"/>
  <c r="P3207" i="2"/>
  <c r="P3208" i="2"/>
  <c r="P3209" i="2"/>
  <c r="P3210" i="2"/>
  <c r="P3211" i="2"/>
  <c r="Q3211" i="2" s="1"/>
  <c r="P3212" i="2"/>
  <c r="P3213" i="2"/>
  <c r="P3214" i="2"/>
  <c r="P3215" i="2"/>
  <c r="P3216" i="2"/>
  <c r="P3217" i="2"/>
  <c r="P3218" i="2"/>
  <c r="P3219" i="2"/>
  <c r="Q3219" i="2" s="1"/>
  <c r="P3220" i="2"/>
  <c r="P3221" i="2"/>
  <c r="P3222" i="2"/>
  <c r="P3223" i="2"/>
  <c r="P3224" i="2"/>
  <c r="P3225" i="2"/>
  <c r="P3226" i="2"/>
  <c r="P3227" i="2"/>
  <c r="Q3227" i="2" s="1"/>
  <c r="P3228" i="2"/>
  <c r="P3229" i="2"/>
  <c r="P3230" i="2"/>
  <c r="P3231" i="2"/>
  <c r="P3232" i="2"/>
  <c r="P3233" i="2"/>
  <c r="P3234" i="2"/>
  <c r="P3235" i="2"/>
  <c r="Q3235" i="2" s="1"/>
  <c r="P3236" i="2"/>
  <c r="Q3236" i="2" s="1"/>
  <c r="P3237" i="2"/>
  <c r="P3238" i="2"/>
  <c r="P3239" i="2"/>
  <c r="P3240" i="2"/>
  <c r="P3241" i="2"/>
  <c r="P3242" i="2"/>
  <c r="P3243" i="2"/>
  <c r="Q3243" i="2" s="1"/>
  <c r="P3244" i="2"/>
  <c r="P3245" i="2"/>
  <c r="Q3245" i="2" s="1"/>
  <c r="P3246" i="2"/>
  <c r="P3247" i="2"/>
  <c r="P3248" i="2"/>
  <c r="P3249" i="2"/>
  <c r="P3250" i="2"/>
  <c r="P3251" i="2"/>
  <c r="Q3251" i="2" s="1"/>
  <c r="P3252" i="2"/>
  <c r="P3253" i="2"/>
  <c r="P3254" i="2"/>
  <c r="Q3254" i="2" s="1"/>
  <c r="P3255" i="2"/>
  <c r="P3256" i="2"/>
  <c r="P3257" i="2"/>
  <c r="P3258" i="2"/>
  <c r="P3259" i="2"/>
  <c r="Q3259" i="2" s="1"/>
  <c r="P3260" i="2"/>
  <c r="P3261" i="2"/>
  <c r="P3262" i="2"/>
  <c r="P3263" i="2"/>
  <c r="P3264" i="2"/>
  <c r="P3265" i="2"/>
  <c r="P3266" i="2"/>
  <c r="P3267" i="2"/>
  <c r="Q3267" i="2" s="1"/>
  <c r="P3268" i="2"/>
  <c r="P3269" i="2"/>
  <c r="P3270" i="2"/>
  <c r="P3271" i="2"/>
  <c r="P3272" i="2"/>
  <c r="P3273" i="2"/>
  <c r="P3274" i="2"/>
  <c r="P3275" i="2"/>
  <c r="Q3275" i="2" s="1"/>
  <c r="P3276" i="2"/>
  <c r="P3277" i="2"/>
  <c r="P3278" i="2"/>
  <c r="P3279" i="2"/>
  <c r="P3280" i="2"/>
  <c r="P3281" i="2"/>
  <c r="P3282" i="2"/>
  <c r="P3283" i="2"/>
  <c r="Q3283" i="2" s="1"/>
  <c r="P3284" i="2"/>
  <c r="P3285" i="2"/>
  <c r="P3286" i="2"/>
  <c r="P3287" i="2"/>
  <c r="P3288" i="2"/>
  <c r="P3289" i="2"/>
  <c r="P3290" i="2"/>
  <c r="P3291" i="2"/>
  <c r="Q3291" i="2" s="1"/>
  <c r="P3292" i="2"/>
  <c r="P3293" i="2"/>
  <c r="P3294" i="2"/>
  <c r="P3295" i="2"/>
  <c r="P3296" i="2"/>
  <c r="P3297" i="2"/>
  <c r="P3298" i="2"/>
  <c r="P3299" i="2"/>
  <c r="Q3299" i="2" s="1"/>
  <c r="P3300" i="2"/>
  <c r="Q3300" i="2" s="1"/>
  <c r="P3301" i="2"/>
  <c r="P3302" i="2"/>
  <c r="P3303" i="2"/>
  <c r="P3304" i="2"/>
  <c r="P3305" i="2"/>
  <c r="P3306" i="2"/>
  <c r="P3307" i="2"/>
  <c r="Q3307" i="2" s="1"/>
  <c r="P3308" i="2"/>
  <c r="P3309" i="2"/>
  <c r="Q3309" i="2" s="1"/>
  <c r="P3310" i="2"/>
  <c r="P3311" i="2"/>
  <c r="P3312" i="2"/>
  <c r="P3313" i="2"/>
  <c r="P3314" i="2"/>
  <c r="P3315" i="2"/>
  <c r="Q3315" i="2" s="1"/>
  <c r="P3316" i="2"/>
  <c r="P3317" i="2"/>
  <c r="P3318" i="2"/>
  <c r="Q3318" i="2" s="1"/>
  <c r="P3319" i="2"/>
  <c r="P3320" i="2"/>
  <c r="P3321" i="2"/>
  <c r="P3322" i="2"/>
  <c r="P3323" i="2"/>
  <c r="Q3323" i="2" s="1"/>
  <c r="P3324" i="2"/>
  <c r="P3325" i="2"/>
  <c r="P3326" i="2"/>
  <c r="P3327" i="2"/>
  <c r="P3328" i="2"/>
  <c r="P3329" i="2"/>
  <c r="P3330" i="2"/>
  <c r="P3331" i="2"/>
  <c r="Q3331" i="2" s="1"/>
  <c r="P3332" i="2"/>
  <c r="P3333" i="2"/>
  <c r="P3334" i="2"/>
  <c r="P3335" i="2"/>
  <c r="P3336" i="2"/>
  <c r="P3337" i="2"/>
  <c r="P3338" i="2"/>
  <c r="P3339" i="2"/>
  <c r="Q3339" i="2" s="1"/>
  <c r="P3340" i="2"/>
  <c r="P3341" i="2"/>
  <c r="P3342" i="2"/>
  <c r="P3343" i="2"/>
  <c r="P3344" i="2"/>
  <c r="P3345" i="2"/>
  <c r="P3346" i="2"/>
  <c r="P3347" i="2"/>
  <c r="Q3347" i="2" s="1"/>
  <c r="P3348" i="2"/>
  <c r="Q3348" i="2" s="1"/>
  <c r="P3349" i="2"/>
  <c r="Q3349" i="2" s="1"/>
  <c r="P3350" i="2"/>
  <c r="P3351" i="2"/>
  <c r="P3352" i="2"/>
  <c r="P3353" i="2"/>
  <c r="P3354" i="2"/>
  <c r="P3355" i="2"/>
  <c r="Q3355" i="2" s="1"/>
  <c r="P3356" i="2"/>
  <c r="Q3356" i="2" s="1"/>
  <c r="P3357" i="2"/>
  <c r="Q3357" i="2" s="1"/>
  <c r="P3358" i="2"/>
  <c r="P3359" i="2"/>
  <c r="P3360" i="2"/>
  <c r="P3361" i="2"/>
  <c r="P3362" i="2"/>
  <c r="P3363" i="2"/>
  <c r="Q3363" i="2" s="1"/>
  <c r="P3364" i="2"/>
  <c r="Q3364" i="2" s="1"/>
  <c r="P3365" i="2"/>
  <c r="Q3365" i="2" s="1"/>
  <c r="P3366" i="2"/>
  <c r="P3367" i="2"/>
  <c r="P3368" i="2"/>
  <c r="Q3368" i="2" s="1"/>
  <c r="P3369" i="2"/>
  <c r="P3370" i="2"/>
  <c r="P3371" i="2"/>
  <c r="Q3371" i="2" s="1"/>
  <c r="P3372" i="2"/>
  <c r="Q3372" i="2" s="1"/>
  <c r="P3373" i="2"/>
  <c r="P3374" i="2"/>
  <c r="P3375" i="2"/>
  <c r="P3376" i="2"/>
  <c r="Q3376" i="2" s="1"/>
  <c r="P3377" i="2"/>
  <c r="P3378" i="2"/>
  <c r="P3379" i="2"/>
  <c r="Q3379" i="2" s="1"/>
  <c r="P3380" i="2"/>
  <c r="Q3380" i="2" s="1"/>
  <c r="P3381" i="2"/>
  <c r="Q3381" i="2" s="1"/>
  <c r="P3382" i="2"/>
  <c r="P3383" i="2"/>
  <c r="P3384" i="2"/>
  <c r="Q3384" i="2" s="1"/>
  <c r="P3385" i="2"/>
  <c r="P3386" i="2"/>
  <c r="P3387" i="2"/>
  <c r="Q3387" i="2" s="1"/>
  <c r="P3388" i="2"/>
  <c r="Q3388" i="2" s="1"/>
  <c r="P3389" i="2"/>
  <c r="Q3389" i="2" s="1"/>
  <c r="P3390" i="2"/>
  <c r="P3391" i="2"/>
  <c r="P3392" i="2"/>
  <c r="Q3392" i="2" s="1"/>
  <c r="P3393" i="2"/>
  <c r="P3394" i="2"/>
  <c r="P3395" i="2"/>
  <c r="Q3395" i="2" s="1"/>
  <c r="P3396" i="2"/>
  <c r="Q3396" i="2" s="1"/>
  <c r="P3397" i="2"/>
  <c r="Q3397" i="2" s="1"/>
  <c r="P3398" i="2"/>
  <c r="P3399" i="2"/>
  <c r="P3400" i="2"/>
  <c r="P3401" i="2"/>
  <c r="P3402" i="2"/>
  <c r="P3403" i="2"/>
  <c r="Q3403" i="2" s="1"/>
  <c r="P3404" i="2"/>
  <c r="Q3404" i="2" s="1"/>
  <c r="P3405" i="2"/>
  <c r="Q3405" i="2" s="1"/>
  <c r="P3406" i="2"/>
  <c r="P3407" i="2"/>
  <c r="P3408" i="2"/>
  <c r="Q3408" i="2" s="1"/>
  <c r="P3409" i="2"/>
  <c r="P3410" i="2"/>
  <c r="P3411" i="2"/>
  <c r="Q3411" i="2" s="1"/>
  <c r="P3412" i="2"/>
  <c r="Q3412" i="2" s="1"/>
  <c r="P3413" i="2"/>
  <c r="Q3413" i="2" s="1"/>
  <c r="P3414" i="2"/>
  <c r="Q3414" i="2" s="1"/>
  <c r="P3415" i="2"/>
  <c r="P3416" i="2"/>
  <c r="Q3416" i="2" s="1"/>
  <c r="P3417" i="2"/>
  <c r="P3418" i="2"/>
  <c r="P3419" i="2"/>
  <c r="P3420" i="2"/>
  <c r="Q3420" i="2" s="1"/>
  <c r="P3421" i="2"/>
  <c r="Q3421" i="2" s="1"/>
  <c r="P3422" i="2"/>
  <c r="P3423" i="2"/>
  <c r="P3424" i="2"/>
  <c r="P3425" i="2"/>
  <c r="P3426" i="2"/>
  <c r="P3427" i="2"/>
  <c r="Q3427" i="2" s="1"/>
  <c r="P3428" i="2"/>
  <c r="Q3428" i="2" s="1"/>
  <c r="P3429" i="2"/>
  <c r="Q3429" i="2" s="1"/>
  <c r="P3430" i="2"/>
  <c r="P3431" i="2"/>
  <c r="P3432" i="2"/>
  <c r="P3433" i="2"/>
  <c r="P3434" i="2"/>
  <c r="P3435" i="2"/>
  <c r="Q3435" i="2" s="1"/>
  <c r="P3436" i="2"/>
  <c r="Q3436" i="2" s="1"/>
  <c r="P3437" i="2"/>
  <c r="Q3437" i="2" s="1"/>
  <c r="P3438" i="2"/>
  <c r="P3439" i="2"/>
  <c r="P3440" i="2"/>
  <c r="P3441" i="2"/>
  <c r="P3442" i="2"/>
  <c r="P3443" i="2"/>
  <c r="P3444" i="2"/>
  <c r="Q3444" i="2" s="1"/>
  <c r="P3445" i="2"/>
  <c r="Q3445" i="2" s="1"/>
  <c r="P3446" i="2"/>
  <c r="P3447" i="2"/>
  <c r="P3448" i="2"/>
  <c r="Q3448" i="2" s="1"/>
  <c r="P3449" i="2"/>
  <c r="P3450" i="2"/>
  <c r="P3451" i="2"/>
  <c r="Q3451" i="2" s="1"/>
  <c r="P3452" i="2"/>
  <c r="Q3452" i="2" s="1"/>
  <c r="P3453" i="2"/>
  <c r="P3454" i="2"/>
  <c r="P3455" i="2"/>
  <c r="P3456" i="2"/>
  <c r="Q3456" i="2" s="1"/>
  <c r="P3457" i="2"/>
  <c r="P3458" i="2"/>
  <c r="P3459" i="2"/>
  <c r="Q3459" i="2" s="1"/>
  <c r="P3460" i="2"/>
  <c r="Q3460" i="2" s="1"/>
  <c r="P3461" i="2"/>
  <c r="Q3461" i="2" s="1"/>
  <c r="P3462" i="2"/>
  <c r="P3463" i="2"/>
  <c r="P3464" i="2"/>
  <c r="P3465" i="2"/>
  <c r="P3466" i="2"/>
  <c r="P3467" i="2"/>
  <c r="Q3467" i="2" s="1"/>
  <c r="P3468" i="2"/>
  <c r="Q3468" i="2" s="1"/>
  <c r="P3469" i="2"/>
  <c r="Q3469" i="2" s="1"/>
  <c r="P3470" i="2"/>
  <c r="P3471" i="2"/>
  <c r="P3472" i="2"/>
  <c r="P3473" i="2"/>
  <c r="P3474" i="2"/>
  <c r="P3475" i="2"/>
  <c r="Q3475" i="2" s="1"/>
  <c r="P3476" i="2"/>
  <c r="Q3476" i="2" s="1"/>
  <c r="P3477" i="2"/>
  <c r="Q3477" i="2" s="1"/>
  <c r="P3478" i="2"/>
  <c r="P3479" i="2"/>
  <c r="P3480" i="2"/>
  <c r="P3481" i="2"/>
  <c r="P3482" i="2"/>
  <c r="P3483" i="2"/>
  <c r="Q3483" i="2" s="1"/>
  <c r="P3484" i="2"/>
  <c r="Q3484" i="2" s="1"/>
  <c r="P3485" i="2"/>
  <c r="Q3485" i="2" s="1"/>
  <c r="P3486" i="2"/>
  <c r="Q3486" i="2" s="1"/>
  <c r="P3487" i="2"/>
  <c r="P3488" i="2"/>
  <c r="P3489" i="2"/>
  <c r="P3490" i="2"/>
  <c r="P3491" i="2"/>
  <c r="Q3491" i="2" s="1"/>
  <c r="P3492" i="2"/>
  <c r="Q3492" i="2" s="1"/>
  <c r="P3493" i="2"/>
  <c r="Q3493" i="2" s="1"/>
  <c r="P3494" i="2"/>
  <c r="P3495" i="2"/>
  <c r="P3496" i="2"/>
  <c r="Q3496" i="2" s="1"/>
  <c r="P3497" i="2"/>
  <c r="P3498" i="2"/>
  <c r="P3499" i="2"/>
  <c r="Q3499" i="2" s="1"/>
  <c r="P3500" i="2"/>
  <c r="Q3500" i="2" s="1"/>
  <c r="P3501" i="2"/>
  <c r="Q3501" i="2" s="1"/>
  <c r="P3502" i="2"/>
  <c r="P3503" i="2"/>
  <c r="P3504" i="2"/>
  <c r="Q3504" i="2" s="1"/>
  <c r="P3505" i="2"/>
  <c r="P3506" i="2"/>
  <c r="P3507" i="2"/>
  <c r="Q3507" i="2" s="1"/>
  <c r="P3508" i="2"/>
  <c r="Q3508" i="2" s="1"/>
  <c r="P3509" i="2"/>
  <c r="Q3509" i="2" s="1"/>
  <c r="P3510" i="2"/>
  <c r="P3511" i="2"/>
  <c r="P3512" i="2"/>
  <c r="Q3512" i="2" s="1"/>
  <c r="P3513" i="2"/>
  <c r="P3514" i="2"/>
  <c r="P3515" i="2"/>
  <c r="Q3515" i="2" s="1"/>
  <c r="P3516" i="2"/>
  <c r="Q3516" i="2" s="1"/>
  <c r="P3517" i="2"/>
  <c r="Q3517" i="2" s="1"/>
  <c r="P3518" i="2"/>
  <c r="P3519" i="2"/>
  <c r="P3520" i="2"/>
  <c r="Q3520" i="2" s="1"/>
  <c r="P3521" i="2"/>
  <c r="P3522" i="2"/>
  <c r="P3523" i="2"/>
  <c r="Q3523" i="2" s="1"/>
  <c r="P3524" i="2"/>
  <c r="Q3524" i="2" s="1"/>
  <c r="P3525" i="2"/>
  <c r="Q3525" i="2" s="1"/>
  <c r="P3526" i="2"/>
  <c r="Q3526" i="2" s="1"/>
  <c r="P3527" i="2"/>
  <c r="P3528" i="2"/>
  <c r="P3529" i="2"/>
  <c r="P3530" i="2"/>
  <c r="P3531" i="2"/>
  <c r="Q3531" i="2" s="1"/>
  <c r="P3532" i="2"/>
  <c r="Q3532" i="2" s="1"/>
  <c r="P3533" i="2"/>
  <c r="Q3533" i="2" s="1"/>
  <c r="P3534" i="2"/>
  <c r="P3535" i="2"/>
  <c r="P3536" i="2"/>
  <c r="Q3536" i="2" s="1"/>
  <c r="P3537" i="2"/>
  <c r="P3538" i="2"/>
  <c r="P3539" i="2"/>
  <c r="Q3539" i="2" s="1"/>
  <c r="P3540" i="2"/>
  <c r="Q3540" i="2" s="1"/>
  <c r="P3541" i="2"/>
  <c r="Q3541" i="2" s="1"/>
  <c r="P3542" i="2"/>
  <c r="P3543" i="2"/>
  <c r="P3544" i="2"/>
  <c r="Q3544" i="2" s="1"/>
  <c r="P3545" i="2"/>
  <c r="P3546" i="2"/>
  <c r="P3547" i="2"/>
  <c r="Q3547" i="2" s="1"/>
  <c r="P3548" i="2"/>
  <c r="Q3548" i="2" s="1"/>
  <c r="P3549" i="2"/>
  <c r="Q3549" i="2" s="1"/>
  <c r="P3550" i="2"/>
  <c r="P3551" i="2"/>
  <c r="P3552" i="2"/>
  <c r="Q3552" i="2" s="1"/>
  <c r="P3553" i="2"/>
  <c r="P3554" i="2"/>
  <c r="P3555" i="2"/>
  <c r="Q3555" i="2" s="1"/>
  <c r="P3556" i="2"/>
  <c r="Q3556" i="2" s="1"/>
  <c r="P3557" i="2"/>
  <c r="Q3557" i="2" s="1"/>
  <c r="P3558" i="2"/>
  <c r="P3559" i="2"/>
  <c r="P3560" i="2"/>
  <c r="P3561" i="2"/>
  <c r="P3562" i="2"/>
  <c r="P3563" i="2"/>
  <c r="Q3563" i="2" s="1"/>
  <c r="P3564" i="2"/>
  <c r="Q3564" i="2" s="1"/>
  <c r="P3565" i="2"/>
  <c r="Q3565" i="2" s="1"/>
  <c r="P3566" i="2"/>
  <c r="Q3566" i="2" s="1"/>
  <c r="P3567" i="2"/>
  <c r="P3568" i="2"/>
  <c r="P3569" i="2"/>
  <c r="P3570" i="2"/>
  <c r="P3571" i="2"/>
  <c r="Q3571" i="2" s="1"/>
  <c r="P3572" i="2"/>
  <c r="Q3572" i="2" s="1"/>
  <c r="P3573" i="2"/>
  <c r="Q3573" i="2" s="1"/>
  <c r="P3574" i="2"/>
  <c r="P3575" i="2"/>
  <c r="P3576" i="2"/>
  <c r="Q3576" i="2" s="1"/>
  <c r="P3577" i="2"/>
  <c r="P3578" i="2"/>
  <c r="P3579" i="2"/>
  <c r="Q3579" i="2" s="1"/>
  <c r="P3580" i="2"/>
  <c r="Q3580" i="2" s="1"/>
  <c r="P3581" i="2"/>
  <c r="P3582" i="2"/>
  <c r="P3583" i="2"/>
  <c r="P3584" i="2"/>
  <c r="Q3584" i="2" s="1"/>
  <c r="P3585" i="2"/>
  <c r="P3586" i="2"/>
  <c r="P3587" i="2"/>
  <c r="Q3587" i="2" s="1"/>
  <c r="P3588" i="2"/>
  <c r="Q3588" i="2" s="1"/>
  <c r="P3589" i="2"/>
  <c r="Q3589" i="2" s="1"/>
  <c r="P3590" i="2"/>
  <c r="Q3590" i="2" s="1"/>
  <c r="P3591" i="2"/>
  <c r="P3592" i="2"/>
  <c r="P3593" i="2"/>
  <c r="P3594" i="2"/>
  <c r="P3595" i="2"/>
  <c r="Q3595" i="2" s="1"/>
  <c r="P3596" i="2"/>
  <c r="Q3596" i="2" s="1"/>
  <c r="P3597" i="2"/>
  <c r="Q3597" i="2" s="1"/>
  <c r="P3598" i="2"/>
  <c r="P3599" i="2"/>
  <c r="P3600" i="2"/>
  <c r="P3601" i="2"/>
  <c r="P3602" i="2"/>
  <c r="P3603" i="2"/>
  <c r="Q3603" i="2" s="1"/>
  <c r="P3604" i="2"/>
  <c r="Q3604" i="2" s="1"/>
  <c r="P3605" i="2"/>
  <c r="Q3605" i="2" s="1"/>
  <c r="P3606" i="2"/>
  <c r="P3607" i="2"/>
  <c r="P3608" i="2"/>
  <c r="P3609" i="2"/>
  <c r="P3610" i="2"/>
  <c r="P3611" i="2"/>
  <c r="Q3611" i="2" s="1"/>
  <c r="P3612" i="2"/>
  <c r="Q3612" i="2" s="1"/>
  <c r="P3613" i="2"/>
  <c r="Q3613" i="2" s="1"/>
  <c r="P3614" i="2"/>
  <c r="P3615" i="2"/>
  <c r="P3616" i="2"/>
  <c r="Q3616" i="2" s="1"/>
  <c r="P3617" i="2"/>
  <c r="P3618" i="2"/>
  <c r="P3619" i="2"/>
  <c r="Q3619" i="2" s="1"/>
  <c r="P3620" i="2"/>
  <c r="Q3620" i="2" s="1"/>
  <c r="P3621" i="2"/>
  <c r="Q3621" i="2" s="1"/>
  <c r="P3622" i="2"/>
  <c r="P3623" i="2"/>
  <c r="P3624" i="2"/>
  <c r="Q3624" i="2" s="1"/>
  <c r="P3625" i="2"/>
  <c r="P3626" i="2"/>
  <c r="P3627" i="2"/>
  <c r="Q3627" i="2" s="1"/>
  <c r="P3628" i="2"/>
  <c r="Q3628" i="2" s="1"/>
  <c r="P3629" i="2"/>
  <c r="Q3629" i="2" s="1"/>
  <c r="P3630" i="2"/>
  <c r="P3631" i="2"/>
  <c r="P3632" i="2"/>
  <c r="Q3632" i="2" s="1"/>
  <c r="P3633" i="2"/>
  <c r="P3634" i="2"/>
  <c r="P3635" i="2"/>
  <c r="Q3635" i="2" s="1"/>
  <c r="P3636" i="2"/>
  <c r="Q3636" i="2" s="1"/>
  <c r="P3637" i="2"/>
  <c r="Q3637" i="2" s="1"/>
  <c r="P3638" i="2"/>
  <c r="P3639" i="2"/>
  <c r="P3640" i="2"/>
  <c r="Q3640" i="2" s="1"/>
  <c r="P3641" i="2"/>
  <c r="P3642" i="2"/>
  <c r="P3643" i="2"/>
  <c r="Q3643" i="2" s="1"/>
  <c r="P3644" i="2"/>
  <c r="Q3644" i="2" s="1"/>
  <c r="P3645" i="2"/>
  <c r="Q3645" i="2" s="1"/>
  <c r="P3646" i="2"/>
  <c r="P3647" i="2"/>
  <c r="P3648" i="2"/>
  <c r="Q3648" i="2" s="1"/>
  <c r="P3649" i="2"/>
  <c r="P3650" i="2"/>
  <c r="P3651" i="2"/>
  <c r="Q3651" i="2" s="1"/>
  <c r="P3652" i="2"/>
  <c r="Q3652" i="2" s="1"/>
  <c r="P3653" i="2"/>
  <c r="Q3653" i="2" s="1"/>
  <c r="P3654" i="2"/>
  <c r="Q3654" i="2" s="1"/>
  <c r="P3655" i="2"/>
  <c r="P3656" i="2"/>
  <c r="P3657" i="2"/>
  <c r="P3658" i="2"/>
  <c r="P3659" i="2"/>
  <c r="Q3659" i="2" s="1"/>
  <c r="P3660" i="2"/>
  <c r="Q3660" i="2" s="1"/>
  <c r="P3661" i="2"/>
  <c r="Q3661" i="2" s="1"/>
  <c r="P3662" i="2"/>
  <c r="P3663" i="2"/>
  <c r="P3664" i="2"/>
  <c r="Q3664" i="2" s="1"/>
  <c r="P3665" i="2"/>
  <c r="P3666" i="2"/>
  <c r="P3667" i="2"/>
  <c r="Q3667" i="2" s="1"/>
  <c r="P3668" i="2"/>
  <c r="Q3668" i="2" s="1"/>
  <c r="P3669" i="2"/>
  <c r="Q3669" i="2" s="1"/>
  <c r="P3670" i="2"/>
  <c r="P3671" i="2"/>
  <c r="P3672" i="2"/>
  <c r="Q3672" i="2" s="1"/>
  <c r="P3673" i="2"/>
  <c r="P3674" i="2"/>
  <c r="P3675" i="2"/>
  <c r="Q3675" i="2" s="1"/>
  <c r="P3676" i="2"/>
  <c r="Q3676" i="2" s="1"/>
  <c r="P3677" i="2"/>
  <c r="Q3677" i="2" s="1"/>
  <c r="P3678" i="2"/>
  <c r="P3679" i="2"/>
  <c r="P3680" i="2"/>
  <c r="P3681" i="2"/>
  <c r="P3682" i="2"/>
  <c r="P3683" i="2"/>
  <c r="P3684" i="2"/>
  <c r="Q3684" i="2" s="1"/>
  <c r="P3685" i="2"/>
  <c r="Q3685" i="2" s="1"/>
  <c r="P3686" i="2"/>
  <c r="P3687" i="2"/>
  <c r="P3688" i="2"/>
  <c r="P3689" i="2"/>
  <c r="P3690" i="2"/>
  <c r="P3691" i="2"/>
  <c r="Q3691" i="2" s="1"/>
  <c r="P3692" i="2"/>
  <c r="Q3692" i="2" s="1"/>
  <c r="P3693" i="2"/>
  <c r="Q3693" i="2" s="1"/>
  <c r="P3694" i="2"/>
  <c r="P3695" i="2"/>
  <c r="P3696" i="2"/>
  <c r="P3697" i="2"/>
  <c r="P3698" i="2"/>
  <c r="P3699" i="2"/>
  <c r="Q3699" i="2" s="1"/>
  <c r="P3700" i="2"/>
  <c r="Q3700" i="2" s="1"/>
  <c r="P3701" i="2"/>
  <c r="Q3701" i="2" s="1"/>
  <c r="P3702" i="2"/>
  <c r="P3703" i="2"/>
  <c r="P3704" i="2"/>
  <c r="Q3704" i="2" s="1"/>
  <c r="P3705" i="2"/>
  <c r="P3706" i="2"/>
  <c r="P3707" i="2"/>
  <c r="Q3707" i="2" s="1"/>
  <c r="P3708" i="2"/>
  <c r="Q3708" i="2" s="1"/>
  <c r="P3709" i="2"/>
  <c r="Q3709" i="2" s="1"/>
  <c r="P3710" i="2"/>
  <c r="P3711" i="2"/>
  <c r="P3712" i="2"/>
  <c r="Q3712" i="2" s="1"/>
  <c r="P3713" i="2"/>
  <c r="P3714" i="2"/>
  <c r="P3715" i="2"/>
  <c r="Q3715" i="2" s="1"/>
  <c r="P3716" i="2"/>
  <c r="Q3716" i="2" s="1"/>
  <c r="P3717" i="2"/>
  <c r="Q3717" i="2" s="1"/>
  <c r="P3718" i="2"/>
  <c r="Q3718" i="2" s="1"/>
  <c r="P3719" i="2"/>
  <c r="P3720" i="2"/>
  <c r="P3721" i="2"/>
  <c r="P3722" i="2"/>
  <c r="P3723" i="2"/>
  <c r="Q3723" i="2" s="1"/>
  <c r="P3724" i="2"/>
  <c r="Q3724" i="2" s="1"/>
  <c r="P3725" i="2"/>
  <c r="Q3725" i="2" s="1"/>
  <c r="P3726" i="2"/>
  <c r="P3727" i="2"/>
  <c r="P3728" i="2"/>
  <c r="P3729" i="2"/>
  <c r="P3730" i="2"/>
  <c r="P3731" i="2"/>
  <c r="Q3731" i="2" s="1"/>
  <c r="P3732" i="2"/>
  <c r="Q3732" i="2" s="1"/>
  <c r="P3733" i="2"/>
  <c r="Q3733" i="2" s="1"/>
  <c r="P3734" i="2"/>
  <c r="P3735" i="2"/>
  <c r="P3736" i="2"/>
  <c r="Q3736" i="2" s="1"/>
  <c r="P3737" i="2"/>
  <c r="P3738" i="2"/>
  <c r="P3739" i="2"/>
  <c r="Q3739" i="2" s="1"/>
  <c r="P3740" i="2"/>
  <c r="Q3740" i="2" s="1"/>
  <c r="P3741" i="2"/>
  <c r="Q3741" i="2" s="1"/>
  <c r="P3742" i="2"/>
  <c r="Q3742" i="2" s="1"/>
  <c r="P3743" i="2"/>
  <c r="P3744" i="2"/>
  <c r="Q3744" i="2" s="1"/>
  <c r="P3745" i="2"/>
  <c r="P3746" i="2"/>
  <c r="P3747" i="2"/>
  <c r="Q3747" i="2" s="1"/>
  <c r="P3748" i="2"/>
  <c r="Q3748" i="2" s="1"/>
  <c r="P3749" i="2"/>
  <c r="Q3749" i="2" s="1"/>
  <c r="P3750" i="2"/>
  <c r="P3751" i="2"/>
  <c r="P3752" i="2"/>
  <c r="Q3752" i="2" s="1"/>
  <c r="P3753" i="2"/>
  <c r="P3754" i="2"/>
  <c r="P3755" i="2"/>
  <c r="Q3755" i="2" s="1"/>
  <c r="P3756" i="2"/>
  <c r="Q3756" i="2" s="1"/>
  <c r="P3757" i="2"/>
  <c r="Q3757" i="2" s="1"/>
  <c r="P3758" i="2"/>
  <c r="P3759" i="2"/>
  <c r="P3760" i="2"/>
  <c r="Q3760" i="2" s="1"/>
  <c r="P3761" i="2"/>
  <c r="P3762" i="2"/>
  <c r="P3763" i="2"/>
  <c r="Q3763" i="2" s="1"/>
  <c r="P3764" i="2"/>
  <c r="Q3764" i="2" s="1"/>
  <c r="P3765" i="2"/>
  <c r="P3766" i="2"/>
  <c r="P3767" i="2"/>
  <c r="P3768" i="2"/>
  <c r="Q3768" i="2" s="1"/>
  <c r="P3769" i="2"/>
  <c r="P3770" i="2"/>
  <c r="P3771" i="2"/>
  <c r="Q3771" i="2" s="1"/>
  <c r="P3772" i="2"/>
  <c r="Q3772" i="2" s="1"/>
  <c r="P3773" i="2"/>
  <c r="Q3773" i="2" s="1"/>
  <c r="P3774" i="2"/>
  <c r="P3775" i="2"/>
  <c r="P3776" i="2"/>
  <c r="Q3776" i="2" s="1"/>
  <c r="P3777" i="2"/>
  <c r="P3778" i="2"/>
  <c r="P3779" i="2"/>
  <c r="Q3779" i="2" s="1"/>
  <c r="P3780" i="2"/>
  <c r="Q3780" i="2" s="1"/>
  <c r="P3781" i="2"/>
  <c r="Q3781" i="2" s="1"/>
  <c r="P3782" i="2"/>
  <c r="P3783" i="2"/>
  <c r="P3784" i="2"/>
  <c r="P3785" i="2"/>
  <c r="P3786" i="2"/>
  <c r="P3787" i="2"/>
  <c r="P3788" i="2"/>
  <c r="Q3788" i="2" s="1"/>
  <c r="P3789" i="2"/>
  <c r="Q3789" i="2" s="1"/>
  <c r="P3790" i="2"/>
  <c r="P3791" i="2"/>
  <c r="P3792" i="2"/>
  <c r="Q3792" i="2" s="1"/>
  <c r="P3793" i="2"/>
  <c r="P3794" i="2"/>
  <c r="P3795" i="2"/>
  <c r="Q3795" i="2" s="1"/>
  <c r="P3796" i="2"/>
  <c r="Q3796" i="2" s="1"/>
  <c r="P3797" i="2"/>
  <c r="Q3797" i="2" s="1"/>
  <c r="P3798" i="2"/>
  <c r="P3799" i="2"/>
  <c r="P3800" i="2"/>
  <c r="Q3800" i="2" s="1"/>
  <c r="P3801" i="2"/>
  <c r="P3802" i="2"/>
  <c r="P3803" i="2"/>
  <c r="Q3803" i="2" s="1"/>
  <c r="P3804" i="2"/>
  <c r="Q3804" i="2" s="1"/>
  <c r="P3805" i="2"/>
  <c r="Q3805" i="2" s="1"/>
  <c r="P3806" i="2"/>
  <c r="P3807" i="2"/>
  <c r="P3808" i="2"/>
  <c r="P3809" i="2"/>
  <c r="P3810" i="2"/>
  <c r="P3811" i="2"/>
  <c r="Q3811" i="2" s="1"/>
  <c r="P3812" i="2"/>
  <c r="Q3812" i="2" s="1"/>
  <c r="P3813" i="2"/>
  <c r="Q3813" i="2" s="1"/>
  <c r="P3814" i="2"/>
  <c r="P3815" i="2"/>
  <c r="P3816" i="2"/>
  <c r="P3817" i="2"/>
  <c r="P3818" i="2"/>
  <c r="P3819" i="2"/>
  <c r="Q3819" i="2" s="1"/>
  <c r="P3820" i="2"/>
  <c r="Q3820" i="2" s="1"/>
  <c r="P3821" i="2"/>
  <c r="Q3821" i="2" s="1"/>
  <c r="P3822" i="2"/>
  <c r="P3823" i="2"/>
  <c r="P3824" i="2"/>
  <c r="Q3824" i="2" s="1"/>
  <c r="P3825" i="2"/>
  <c r="P3826" i="2"/>
  <c r="P3827" i="2"/>
  <c r="Q3827" i="2" s="1"/>
  <c r="P3828" i="2"/>
  <c r="Q3828" i="2" s="1"/>
  <c r="P3829" i="2"/>
  <c r="Q3829" i="2" s="1"/>
  <c r="P3830" i="2"/>
  <c r="P3831" i="2"/>
  <c r="P3832" i="2"/>
  <c r="Q3832" i="2" s="1"/>
  <c r="P3833" i="2"/>
  <c r="P3834" i="2"/>
  <c r="P3835" i="2"/>
  <c r="Q3835" i="2" s="1"/>
  <c r="P3836" i="2"/>
  <c r="Q3836" i="2" s="1"/>
  <c r="P3837" i="2"/>
  <c r="Q3837" i="2" s="1"/>
  <c r="P3838" i="2"/>
  <c r="P3839" i="2"/>
  <c r="P3840" i="2"/>
  <c r="Q3840" i="2" s="1"/>
  <c r="P3841" i="2"/>
  <c r="P3842" i="2"/>
  <c r="P3843" i="2"/>
  <c r="Q3843" i="2" s="1"/>
  <c r="P3844" i="2"/>
  <c r="Q3844" i="2" s="1"/>
  <c r="P3845" i="2"/>
  <c r="Q3845" i="2" s="1"/>
  <c r="P3846" i="2"/>
  <c r="P3847" i="2"/>
  <c r="P3848" i="2"/>
  <c r="P3849" i="2"/>
  <c r="P3850" i="2"/>
  <c r="P3851" i="2"/>
  <c r="Q3851" i="2" s="1"/>
  <c r="P3852" i="2"/>
  <c r="Q3852" i="2" s="1"/>
  <c r="P3853" i="2"/>
  <c r="Q3853" i="2" s="1"/>
  <c r="P3854" i="2"/>
  <c r="P3855" i="2"/>
  <c r="P3856" i="2"/>
  <c r="P3857" i="2"/>
  <c r="P3858" i="2"/>
  <c r="P3859" i="2"/>
  <c r="Q3859" i="2" s="1"/>
  <c r="P3860" i="2"/>
  <c r="Q3860" i="2" s="1"/>
  <c r="P3861" i="2"/>
  <c r="Q3861" i="2" s="1"/>
  <c r="P3862" i="2"/>
  <c r="P3863" i="2"/>
  <c r="P3864" i="2"/>
  <c r="Q3864" i="2" s="1"/>
  <c r="P3865" i="2"/>
  <c r="P3866" i="2"/>
  <c r="P3867" i="2"/>
  <c r="Q3867" i="2" s="1"/>
  <c r="P3868" i="2"/>
  <c r="Q3868" i="2" s="1"/>
  <c r="P3869" i="2"/>
  <c r="Q3869" i="2" s="1"/>
  <c r="P3870" i="2"/>
  <c r="P3871" i="2"/>
  <c r="P3872" i="2"/>
  <c r="P3873" i="2"/>
  <c r="P3874" i="2"/>
  <c r="P3875" i="2"/>
  <c r="Q3875" i="2" s="1"/>
  <c r="P3876" i="2"/>
  <c r="Q3876" i="2" s="1"/>
  <c r="P3877" i="2"/>
  <c r="Q3877" i="2" s="1"/>
  <c r="P3878" i="2"/>
  <c r="P3879" i="2"/>
  <c r="P3880" i="2"/>
  <c r="Q3880" i="2" s="1"/>
  <c r="P3881" i="2"/>
  <c r="P3882" i="2"/>
  <c r="P3883" i="2"/>
  <c r="Q3883" i="2" s="1"/>
  <c r="P3884" i="2"/>
  <c r="Q3884" i="2" s="1"/>
  <c r="P3885" i="2"/>
  <c r="Q3885" i="2" s="1"/>
  <c r="P3886" i="2"/>
  <c r="P3887" i="2"/>
  <c r="P3888" i="2"/>
  <c r="Q3888" i="2" s="1"/>
  <c r="P3889" i="2"/>
  <c r="P3890" i="2"/>
  <c r="P3891" i="2"/>
  <c r="Q3891" i="2" s="1"/>
  <c r="P3892" i="2"/>
  <c r="Q3892" i="2" s="1"/>
  <c r="P3893" i="2"/>
  <c r="Q3893" i="2" s="1"/>
  <c r="P3894" i="2"/>
  <c r="P3895" i="2"/>
  <c r="P3896" i="2"/>
  <c r="Q3896" i="2" s="1"/>
  <c r="P3897" i="2"/>
  <c r="P3898" i="2"/>
  <c r="P3899" i="2"/>
  <c r="Q3899" i="2" s="1"/>
  <c r="P3900" i="2"/>
  <c r="Q3900" i="2" s="1"/>
  <c r="P3901" i="2"/>
  <c r="Q3901" i="2" s="1"/>
  <c r="P3902" i="2"/>
  <c r="P3903" i="2"/>
  <c r="P3904" i="2"/>
  <c r="Q3904" i="2" s="1"/>
  <c r="P3905" i="2"/>
  <c r="P3906" i="2"/>
  <c r="P3907" i="2"/>
  <c r="Q3907" i="2" s="1"/>
  <c r="P3908" i="2"/>
  <c r="Q3908" i="2" s="1"/>
  <c r="P3909" i="2"/>
  <c r="Q3909" i="2" s="1"/>
  <c r="P3910" i="2"/>
  <c r="P3911" i="2"/>
  <c r="P3912" i="2"/>
  <c r="P3913" i="2"/>
  <c r="P3914" i="2"/>
  <c r="P3915" i="2"/>
  <c r="Q3915" i="2" s="1"/>
  <c r="P3916" i="2"/>
  <c r="Q3916" i="2" s="1"/>
  <c r="P3917" i="2"/>
  <c r="Q3917" i="2" s="1"/>
  <c r="P3918" i="2"/>
  <c r="P3919" i="2"/>
  <c r="P3920" i="2"/>
  <c r="Q3920" i="2" s="1"/>
  <c r="P3921" i="2"/>
  <c r="P3922" i="2"/>
  <c r="P3923" i="2"/>
  <c r="Q3923" i="2" s="1"/>
  <c r="P3924" i="2"/>
  <c r="Q3924" i="2" s="1"/>
  <c r="P3925" i="2"/>
  <c r="Q3925" i="2" s="1"/>
  <c r="P3926" i="2"/>
  <c r="P3927" i="2"/>
  <c r="P3928" i="2"/>
  <c r="Q3928" i="2" s="1"/>
  <c r="P3929" i="2"/>
  <c r="P3930" i="2"/>
  <c r="P3931" i="2"/>
  <c r="Q3931" i="2" s="1"/>
  <c r="P3932" i="2"/>
  <c r="Q3932" i="2" s="1"/>
  <c r="P3933" i="2"/>
  <c r="Q3933" i="2" s="1"/>
  <c r="P3934" i="2"/>
  <c r="P3935" i="2"/>
  <c r="P3936" i="2"/>
  <c r="P3937" i="2"/>
  <c r="P3938" i="2"/>
  <c r="P3939" i="2"/>
  <c r="Q3939" i="2" s="1"/>
  <c r="P3940" i="2"/>
  <c r="Q3940" i="2" s="1"/>
  <c r="P3941" i="2"/>
  <c r="Q3941" i="2" s="1"/>
  <c r="P3942" i="2"/>
  <c r="Q3942" i="2" s="1"/>
  <c r="P3943" i="2"/>
  <c r="P3944" i="2"/>
  <c r="P3945" i="2"/>
  <c r="P3946" i="2"/>
  <c r="P3947" i="2"/>
  <c r="Q3947" i="2" s="1"/>
  <c r="P3948" i="2"/>
  <c r="Q3948" i="2" s="1"/>
  <c r="P3949" i="2"/>
  <c r="Q3949" i="2" s="1"/>
  <c r="P3950" i="2"/>
  <c r="P3951" i="2"/>
  <c r="P3952" i="2"/>
  <c r="Q3952" i="2" s="1"/>
  <c r="P3953" i="2"/>
  <c r="P3954" i="2"/>
  <c r="P3955" i="2"/>
  <c r="Q3955" i="2" s="1"/>
  <c r="P3956" i="2"/>
  <c r="Q3956" i="2" s="1"/>
  <c r="P3957" i="2"/>
  <c r="Q3957" i="2" s="1"/>
  <c r="P3958" i="2"/>
  <c r="P3959" i="2"/>
  <c r="P3960" i="2"/>
  <c r="Q3960" i="2" s="1"/>
  <c r="P3961" i="2"/>
  <c r="P3962" i="2"/>
  <c r="P3963" i="2"/>
  <c r="Q3963" i="2" s="1"/>
  <c r="P3964" i="2"/>
  <c r="Q3964" i="2" s="1"/>
  <c r="P3965" i="2"/>
  <c r="Q3965" i="2" s="1"/>
  <c r="P3966" i="2"/>
  <c r="P3967" i="2"/>
  <c r="P3968" i="2"/>
  <c r="Q3968" i="2" s="1"/>
  <c r="P3969" i="2"/>
  <c r="P3970" i="2"/>
  <c r="P3971" i="2"/>
  <c r="Q3971" i="2" s="1"/>
  <c r="P3972" i="2"/>
  <c r="Q3972" i="2" s="1"/>
  <c r="P3973" i="2"/>
  <c r="Q3973" i="2" s="1"/>
  <c r="P3974" i="2"/>
  <c r="P3975" i="2"/>
  <c r="P3976" i="2"/>
  <c r="P3977" i="2"/>
  <c r="P3978" i="2"/>
  <c r="P3979" i="2"/>
  <c r="Q3979" i="2" s="1"/>
  <c r="P3980" i="2"/>
  <c r="Q3980" i="2" s="1"/>
  <c r="P3981" i="2"/>
  <c r="P3982" i="2"/>
  <c r="P3983" i="2"/>
  <c r="P3984" i="2"/>
  <c r="Q3984" i="2" s="1"/>
  <c r="P3985" i="2"/>
  <c r="P3986" i="2"/>
  <c r="P3987" i="2"/>
  <c r="Q3987" i="2" s="1"/>
  <c r="P3988" i="2"/>
  <c r="Q3988" i="2" s="1"/>
  <c r="P3989" i="2"/>
  <c r="Q3989" i="2" s="1"/>
  <c r="P3990" i="2"/>
  <c r="P3991" i="2"/>
  <c r="P3992" i="2"/>
  <c r="Q3992" i="2" s="1"/>
  <c r="P3993" i="2"/>
  <c r="P3994" i="2"/>
  <c r="P3995" i="2"/>
  <c r="Q3995" i="2" s="1"/>
  <c r="P3996" i="2"/>
  <c r="Q3996" i="2" s="1"/>
  <c r="P3997" i="2"/>
  <c r="Q3997" i="2" s="1"/>
  <c r="P3998" i="2"/>
  <c r="P3999" i="2"/>
  <c r="P4000" i="2"/>
  <c r="P4001" i="2"/>
  <c r="P4002" i="2"/>
  <c r="P4003" i="2"/>
  <c r="Q4003" i="2" s="1"/>
  <c r="P4004" i="2"/>
  <c r="Q4004" i="2" s="1"/>
  <c r="P4005" i="2"/>
  <c r="Q4005" i="2" s="1"/>
  <c r="P4006" i="2"/>
  <c r="Q4006" i="2" s="1"/>
  <c r="P4007" i="2"/>
  <c r="P4008" i="2"/>
  <c r="Q4008" i="2" s="1"/>
  <c r="P4009" i="2"/>
  <c r="P4010" i="2"/>
  <c r="P4011" i="2"/>
  <c r="P4012" i="2"/>
  <c r="Q4012" i="2" s="1"/>
  <c r="P4013" i="2"/>
  <c r="P4014" i="2"/>
  <c r="P4015" i="2"/>
  <c r="P4016" i="2"/>
  <c r="Q4016" i="2" s="1"/>
  <c r="P4017" i="2"/>
  <c r="P4018" i="2"/>
  <c r="P4019" i="2"/>
  <c r="Q4019" i="2" s="1"/>
  <c r="P4020" i="2"/>
  <c r="Q4020" i="2" s="1"/>
  <c r="P4021" i="2"/>
  <c r="Q4021" i="2" s="1"/>
  <c r="P4022" i="2"/>
  <c r="P4023" i="2"/>
  <c r="P4024" i="2"/>
  <c r="Q4024" i="2" s="1"/>
  <c r="P4025" i="2"/>
  <c r="P4026" i="2"/>
  <c r="P4027" i="2"/>
  <c r="Q4027" i="2" s="1"/>
  <c r="P4028" i="2"/>
  <c r="Q4028" i="2" s="1"/>
  <c r="P4029" i="2"/>
  <c r="Q4029" i="2" s="1"/>
  <c r="P4030" i="2"/>
  <c r="P4031" i="2"/>
  <c r="P4032" i="2"/>
  <c r="Q4032" i="2" s="1"/>
  <c r="P4033" i="2"/>
  <c r="P4034" i="2"/>
  <c r="P4035" i="2"/>
  <c r="Q4035" i="2" s="1"/>
  <c r="P4036" i="2"/>
  <c r="Q4036" i="2" s="1"/>
  <c r="P4037" i="2"/>
  <c r="Q4037" i="2" s="1"/>
  <c r="P4038" i="2"/>
  <c r="P4039" i="2"/>
  <c r="P4040" i="2"/>
  <c r="Q4040" i="2" s="1"/>
  <c r="P4041" i="2"/>
  <c r="P4042" i="2"/>
  <c r="P4043" i="2"/>
  <c r="Q4043" i="2" s="1"/>
  <c r="P4044" i="2"/>
  <c r="Q4044" i="2" s="1"/>
  <c r="P4045" i="2"/>
  <c r="Q4045" i="2" s="1"/>
  <c r="P4046" i="2"/>
  <c r="P4047" i="2"/>
  <c r="P4048" i="2"/>
  <c r="Q4048" i="2" s="1"/>
  <c r="P4049" i="2"/>
  <c r="P4050" i="2"/>
  <c r="P4051" i="2"/>
  <c r="Q4051" i="2" s="1"/>
  <c r="P4052" i="2"/>
  <c r="Q4052" i="2" s="1"/>
  <c r="P4053" i="2"/>
  <c r="Q4053" i="2" s="1"/>
  <c r="P4054" i="2"/>
  <c r="P4055" i="2"/>
  <c r="P4056" i="2"/>
  <c r="Q4056" i="2" s="1"/>
  <c r="P4057" i="2"/>
  <c r="P4058" i="2"/>
  <c r="P4059" i="2"/>
  <c r="Q4059" i="2" s="1"/>
  <c r="P4060" i="2"/>
  <c r="Q4060" i="2" s="1"/>
  <c r="P4061" i="2"/>
  <c r="P4062" i="2"/>
  <c r="P4063" i="2"/>
  <c r="P4064" i="2"/>
  <c r="Q4064" i="2" s="1"/>
  <c r="P4065" i="2"/>
  <c r="P4066" i="2"/>
  <c r="P4067" i="2"/>
  <c r="Q4067" i="2" s="1"/>
  <c r="P4068" i="2"/>
  <c r="Q4068" i="2" s="1"/>
  <c r="P4069" i="2"/>
  <c r="Q4069" i="2" s="1"/>
  <c r="P4070" i="2"/>
  <c r="P4071" i="2"/>
  <c r="P4072" i="2"/>
  <c r="Q4072" i="2" s="1"/>
  <c r="P4073" i="2"/>
  <c r="P4074" i="2"/>
  <c r="P4075" i="2"/>
  <c r="Q4075" i="2" s="1"/>
  <c r="P4076" i="2"/>
  <c r="Q4076" i="2" s="1"/>
  <c r="P4077" i="2"/>
  <c r="Q4077" i="2" s="1"/>
  <c r="P4078" i="2"/>
  <c r="P4079" i="2"/>
  <c r="P4080" i="2"/>
  <c r="Q4080" i="2" s="1"/>
  <c r="P4081" i="2"/>
  <c r="P4082" i="2"/>
  <c r="P4083" i="2"/>
  <c r="Q4083" i="2" s="1"/>
  <c r="P4084" i="2"/>
  <c r="Q4084" i="2" s="1"/>
  <c r="P4085" i="2"/>
  <c r="Q4085" i="2" s="1"/>
  <c r="P4086" i="2"/>
  <c r="P4087" i="2"/>
  <c r="P4088" i="2"/>
  <c r="Q4088" i="2" s="1"/>
  <c r="P4089" i="2"/>
  <c r="P4090" i="2"/>
  <c r="P4091" i="2"/>
  <c r="Q4091" i="2" s="1"/>
  <c r="P4092" i="2"/>
  <c r="Q4092" i="2" s="1"/>
  <c r="P4093" i="2"/>
  <c r="Q4093" i="2" s="1"/>
  <c r="P4094" i="2"/>
  <c r="P4095" i="2"/>
  <c r="P4096" i="2"/>
  <c r="Q4096" i="2" s="1"/>
  <c r="P4097" i="2"/>
  <c r="P4098" i="2"/>
  <c r="P4099" i="2"/>
  <c r="Q4099" i="2" s="1"/>
  <c r="P4100" i="2"/>
  <c r="Q4100" i="2" s="1"/>
  <c r="P4101" i="2"/>
  <c r="Q4101" i="2" s="1"/>
  <c r="P4102" i="2"/>
  <c r="P4103" i="2"/>
  <c r="P4104" i="2"/>
  <c r="Q4104" i="2" s="1"/>
  <c r="P4105" i="2"/>
  <c r="P4106" i="2"/>
  <c r="P4107" i="2"/>
  <c r="Q4107" i="2" s="1"/>
  <c r="P4108" i="2"/>
  <c r="P4109" i="2"/>
  <c r="Q4109" i="2" s="1"/>
  <c r="P4110" i="2"/>
  <c r="Q4110" i="2" s="1"/>
  <c r="P4111" i="2"/>
  <c r="P4112" i="2"/>
  <c r="Q4112" i="2" s="1"/>
  <c r="P4113" i="2"/>
  <c r="P4114" i="2"/>
  <c r="P4115" i="2"/>
  <c r="Q4115" i="2" s="1"/>
  <c r="P4116" i="2"/>
  <c r="Q4116" i="2" s="1"/>
  <c r="P4117" i="2"/>
  <c r="P4118" i="2"/>
  <c r="P4119" i="2"/>
  <c r="P4120" i="2"/>
  <c r="Q4120" i="2" s="1"/>
  <c r="P4121" i="2"/>
  <c r="P4122" i="2"/>
  <c r="P4123" i="2"/>
  <c r="Q4123" i="2" s="1"/>
  <c r="P4124" i="2"/>
  <c r="Q4124" i="2" s="1"/>
  <c r="P4125" i="2"/>
  <c r="Q4125" i="2" s="1"/>
  <c r="P4126" i="2"/>
  <c r="P4127" i="2"/>
  <c r="P4128" i="2"/>
  <c r="Q4128" i="2" s="1"/>
  <c r="P4129" i="2"/>
  <c r="P4130" i="2"/>
  <c r="P4131" i="2"/>
  <c r="Q4131" i="2" s="1"/>
  <c r="P4132" i="2"/>
  <c r="Q4132" i="2" s="1"/>
  <c r="P4133" i="2"/>
  <c r="Q4133" i="2" s="1"/>
  <c r="P4134" i="2"/>
  <c r="P4135" i="2"/>
  <c r="P4136" i="2"/>
  <c r="Q4136" i="2" s="1"/>
  <c r="P4137" i="2"/>
  <c r="P4138" i="2"/>
  <c r="P4139" i="2"/>
  <c r="Q4139" i="2" s="1"/>
  <c r="P4140" i="2"/>
  <c r="Q4140" i="2" s="1"/>
  <c r="P4141" i="2"/>
  <c r="Q4141" i="2" s="1"/>
  <c r="P4142" i="2"/>
  <c r="P4143" i="2"/>
  <c r="P4144" i="2"/>
  <c r="Q4144" i="2" s="1"/>
  <c r="P4145" i="2"/>
  <c r="P4146" i="2"/>
  <c r="P4147" i="2"/>
  <c r="Q4147" i="2" s="1"/>
  <c r="P4148" i="2"/>
  <c r="Q4148" i="2" s="1"/>
  <c r="P4149" i="2"/>
  <c r="Q4149" i="2" s="1"/>
  <c r="P4150" i="2"/>
  <c r="P4151" i="2"/>
  <c r="P4152" i="2"/>
  <c r="Q4152" i="2" s="1"/>
  <c r="P4153" i="2"/>
  <c r="P4154" i="2"/>
  <c r="P4155" i="2"/>
  <c r="Q4155" i="2" s="1"/>
  <c r="P4156" i="2"/>
  <c r="Q4156" i="2" s="1"/>
  <c r="P4157" i="2"/>
  <c r="Q4157" i="2" s="1"/>
  <c r="P4158" i="2"/>
  <c r="P4159" i="2"/>
  <c r="P4160" i="2"/>
  <c r="Q4160" i="2" s="1"/>
  <c r="P4161" i="2"/>
  <c r="P4162" i="2"/>
  <c r="P4163" i="2"/>
  <c r="Q4163" i="2" s="1"/>
  <c r="P4164" i="2"/>
  <c r="Q4164" i="2" s="1"/>
  <c r="P4165" i="2"/>
  <c r="Q4165" i="2" s="1"/>
  <c r="P4166" i="2"/>
  <c r="Q4166" i="2" s="1"/>
  <c r="P4167" i="2"/>
  <c r="P4168" i="2"/>
  <c r="Q4168" i="2" s="1"/>
  <c r="P4169" i="2"/>
  <c r="P4170" i="2"/>
  <c r="P4171" i="2"/>
  <c r="Q4171" i="2" s="1"/>
  <c r="P4172" i="2"/>
  <c r="Q4172" i="2" s="1"/>
  <c r="P4173" i="2"/>
  <c r="Q4173" i="2" s="1"/>
  <c r="P4174" i="2"/>
  <c r="P4175" i="2"/>
  <c r="P4176" i="2"/>
  <c r="Q4176" i="2" s="1"/>
  <c r="P4177" i="2"/>
  <c r="P4178" i="2"/>
  <c r="P4179" i="2"/>
  <c r="Q4179" i="2" s="1"/>
  <c r="P4180" i="2"/>
  <c r="Q4180" i="2" s="1"/>
  <c r="P4181" i="2"/>
  <c r="Q4181" i="2" s="1"/>
  <c r="P4182" i="2"/>
  <c r="Q4182" i="2" s="1"/>
  <c r="P4183" i="2"/>
  <c r="P4184" i="2"/>
  <c r="Q4184" i="2" s="1"/>
  <c r="P4185" i="2"/>
  <c r="P4186" i="2"/>
  <c r="P4187" i="2"/>
  <c r="P4188" i="2"/>
  <c r="Q4188" i="2" s="1"/>
  <c r="P4189" i="2"/>
  <c r="P4190" i="2"/>
  <c r="P4191" i="2"/>
  <c r="P4192" i="2"/>
  <c r="Q4192" i="2" s="1"/>
  <c r="P4193" i="2"/>
  <c r="P4194" i="2"/>
  <c r="P4195" i="2"/>
  <c r="Q4195" i="2" s="1"/>
  <c r="P4196" i="2"/>
  <c r="Q4196" i="2" s="1"/>
  <c r="P4197" i="2"/>
  <c r="Q4197" i="2" s="1"/>
  <c r="P4198" i="2"/>
  <c r="P4199" i="2"/>
  <c r="P4200" i="2"/>
  <c r="Q4200" i="2" s="1"/>
  <c r="P4201" i="2"/>
  <c r="P4202" i="2"/>
  <c r="P4203" i="2"/>
  <c r="Q4203" i="2" s="1"/>
  <c r="P4204" i="2"/>
  <c r="Q4204" i="2" s="1"/>
  <c r="P4205" i="2"/>
  <c r="Q4205" i="2" s="1"/>
  <c r="P4206" i="2"/>
  <c r="P4207" i="2"/>
  <c r="P4208" i="2"/>
  <c r="Q4208" i="2" s="1"/>
  <c r="P4209" i="2"/>
  <c r="P4210" i="2"/>
  <c r="P4211" i="2"/>
  <c r="Q4211" i="2" s="1"/>
  <c r="P4212" i="2"/>
  <c r="Q4212" i="2" s="1"/>
  <c r="P4213" i="2"/>
  <c r="P4214" i="2"/>
  <c r="P4215" i="2"/>
  <c r="P4216" i="2"/>
  <c r="Q4216" i="2" s="1"/>
  <c r="P4217" i="2"/>
  <c r="P4218" i="2"/>
  <c r="P4219" i="2"/>
  <c r="Q4219" i="2" s="1"/>
  <c r="P4220" i="2"/>
  <c r="Q4220" i="2" s="1"/>
  <c r="P4221" i="2"/>
  <c r="Q4221" i="2" s="1"/>
  <c r="P4222" i="2"/>
  <c r="P4223" i="2"/>
  <c r="P4224" i="2"/>
  <c r="Q4224" i="2" s="1"/>
  <c r="P4225" i="2"/>
  <c r="P4226" i="2"/>
  <c r="P4227" i="2"/>
  <c r="Q4227" i="2" s="1"/>
  <c r="P4228" i="2"/>
  <c r="Q4228" i="2" s="1"/>
  <c r="P4229" i="2"/>
  <c r="Q4229" i="2" s="1"/>
  <c r="P4230" i="2"/>
  <c r="P4231" i="2"/>
  <c r="P4232" i="2"/>
  <c r="Q4232" i="2" s="1"/>
  <c r="P4233" i="2"/>
  <c r="P4234" i="2"/>
  <c r="P4235" i="2"/>
  <c r="Q4235" i="2" s="1"/>
  <c r="P4236" i="2"/>
  <c r="P4237" i="2"/>
  <c r="Q4237" i="2" s="1"/>
  <c r="P4238" i="2"/>
  <c r="P4239" i="2"/>
  <c r="Q4239" i="2" s="1"/>
  <c r="P4240" i="2"/>
  <c r="Q4240" i="2" s="1"/>
  <c r="P4241" i="2"/>
  <c r="P4242" i="2"/>
  <c r="P4243" i="2"/>
  <c r="Q4243" i="2" s="1"/>
  <c r="P4244" i="2"/>
  <c r="Q4244" i="2" s="1"/>
  <c r="P4245" i="2"/>
  <c r="Q4245" i="2" s="1"/>
  <c r="P4246" i="2"/>
  <c r="P4247" i="2"/>
  <c r="Q4247" i="2" s="1"/>
  <c r="P4248" i="2"/>
  <c r="Q4248" i="2" s="1"/>
  <c r="P4249" i="2"/>
  <c r="P4250" i="2"/>
  <c r="P4251" i="2"/>
  <c r="Q4251" i="2" s="1"/>
  <c r="P4252" i="2"/>
  <c r="Q4252" i="2" s="1"/>
  <c r="P4253" i="2"/>
  <c r="Q4253" i="2" s="1"/>
  <c r="P4254" i="2"/>
  <c r="P4255" i="2"/>
  <c r="Q4255" i="2" s="1"/>
  <c r="P4256" i="2"/>
  <c r="Q4256" i="2" s="1"/>
  <c r="P4257" i="2"/>
  <c r="P4258" i="2"/>
  <c r="P4259" i="2"/>
  <c r="Q4259" i="2" s="1"/>
  <c r="P4260" i="2"/>
  <c r="Q4260" i="2" s="1"/>
  <c r="P4261" i="2"/>
  <c r="P4262" i="2"/>
  <c r="Q4262" i="2" s="1"/>
  <c r="P4263" i="2"/>
  <c r="Q4263" i="2" s="1"/>
  <c r="P4264" i="2"/>
  <c r="Q4264" i="2" s="1"/>
  <c r="P4265" i="2"/>
  <c r="P4266" i="2"/>
  <c r="P4267" i="2"/>
  <c r="Q4267" i="2" s="1"/>
  <c r="P4268" i="2"/>
  <c r="Q4268" i="2" s="1"/>
  <c r="P4269" i="2"/>
  <c r="Q4269" i="2" s="1"/>
  <c r="P4270" i="2"/>
  <c r="P4271" i="2"/>
  <c r="Q4271" i="2" s="1"/>
  <c r="P4272" i="2"/>
  <c r="Q4272" i="2" s="1"/>
  <c r="P4273" i="2"/>
  <c r="P4274" i="2"/>
  <c r="P4275" i="2"/>
  <c r="Q4275" i="2" s="1"/>
  <c r="P4276" i="2"/>
  <c r="Q4276" i="2" s="1"/>
  <c r="P4277" i="2"/>
  <c r="Q4277" i="2" s="1"/>
  <c r="P4278" i="2"/>
  <c r="P4279" i="2"/>
  <c r="P4280" i="2"/>
  <c r="Q4280" i="2" s="1"/>
  <c r="P4281" i="2"/>
  <c r="P4282" i="2"/>
  <c r="P4283" i="2"/>
  <c r="Q4283" i="2" s="1"/>
  <c r="P4284" i="2"/>
  <c r="Q4284" i="2" s="1"/>
  <c r="P4285" i="2"/>
  <c r="Q4285" i="2" s="1"/>
  <c r="P4286" i="2"/>
  <c r="P4287" i="2"/>
  <c r="Q4287" i="2" s="1"/>
  <c r="P4288" i="2"/>
  <c r="Q4288" i="2" s="1"/>
  <c r="P4289" i="2"/>
  <c r="P4290" i="2"/>
  <c r="P4291" i="2"/>
  <c r="Q4291" i="2" s="1"/>
  <c r="P4292" i="2"/>
  <c r="Q4292" i="2" s="1"/>
  <c r="P4293" i="2"/>
  <c r="Q4293" i="2" s="1"/>
  <c r="P4294" i="2"/>
  <c r="P4295" i="2"/>
  <c r="P4296" i="2"/>
  <c r="Q4296" i="2" s="1"/>
  <c r="P4297" i="2"/>
  <c r="P4298" i="2"/>
  <c r="P4299" i="2"/>
  <c r="Q4299" i="2" s="1"/>
  <c r="P4300" i="2"/>
  <c r="Q4300" i="2" s="1"/>
  <c r="P4301" i="2"/>
  <c r="Q4301" i="2" s="1"/>
  <c r="P4302" i="2"/>
  <c r="P4303" i="2"/>
  <c r="Q4303" i="2" s="1"/>
  <c r="P4304" i="2"/>
  <c r="Q4304" i="2" s="1"/>
  <c r="P4305" i="2"/>
  <c r="P4306" i="2"/>
  <c r="P4307" i="2"/>
  <c r="Q4307" i="2" s="1"/>
  <c r="P4308" i="2"/>
  <c r="Q4308" i="2" s="1"/>
  <c r="P4309" i="2"/>
  <c r="Q4309" i="2" s="1"/>
  <c r="P4310" i="2"/>
  <c r="P4311" i="2"/>
  <c r="Q4311" i="2" s="1"/>
  <c r="P4312" i="2"/>
  <c r="Q4312" i="2" s="1"/>
  <c r="P4313" i="2"/>
  <c r="P4314" i="2"/>
  <c r="P4315" i="2"/>
  <c r="Q4315" i="2" s="1"/>
  <c r="P4316" i="2"/>
  <c r="P4317" i="2"/>
  <c r="Q4317" i="2" s="1"/>
  <c r="P4318" i="2"/>
  <c r="P4319" i="2"/>
  <c r="Q4319" i="2" s="1"/>
  <c r="P4320" i="2"/>
  <c r="Q4320" i="2" s="1"/>
  <c r="P4321" i="2"/>
  <c r="P4322" i="2"/>
  <c r="P4323" i="2"/>
  <c r="Q4323" i="2" s="1"/>
  <c r="P4324" i="2"/>
  <c r="Q4324" i="2" s="1"/>
  <c r="P4325" i="2"/>
  <c r="Q4325" i="2" s="1"/>
  <c r="P4326" i="2"/>
  <c r="Q4326" i="2" s="1"/>
  <c r="P4327" i="2"/>
  <c r="P4328" i="2"/>
  <c r="Q4328" i="2" s="1"/>
  <c r="P4329" i="2"/>
  <c r="P4330" i="2"/>
  <c r="P4331" i="2"/>
  <c r="Q4331" i="2" s="1"/>
  <c r="P4332" i="2"/>
  <c r="Q4332" i="2" s="1"/>
  <c r="P4333" i="2"/>
  <c r="Q4333" i="2" s="1"/>
  <c r="P4334" i="2"/>
  <c r="P4335" i="2"/>
  <c r="Q4335" i="2" s="1"/>
  <c r="P4336" i="2"/>
  <c r="Q4336" i="2" s="1"/>
  <c r="P4337" i="2"/>
  <c r="P4338" i="2"/>
  <c r="P4339" i="2"/>
  <c r="Q4339" i="2" s="1"/>
  <c r="P4340" i="2"/>
  <c r="Q4340" i="2" s="1"/>
  <c r="P4341" i="2"/>
  <c r="Q4341" i="2" s="1"/>
  <c r="P4342" i="2"/>
  <c r="Q4342" i="2" s="1"/>
  <c r="P4343" i="2"/>
  <c r="P4344" i="2"/>
  <c r="Q4344" i="2" s="1"/>
  <c r="P4345" i="2"/>
  <c r="P4346" i="2"/>
  <c r="P4347" i="2"/>
  <c r="Q4347" i="2" s="1"/>
  <c r="P4348" i="2"/>
  <c r="Q4348" i="2" s="1"/>
  <c r="P4349" i="2"/>
  <c r="Q4349" i="2" s="1"/>
  <c r="P4350" i="2"/>
  <c r="P4351" i="2"/>
  <c r="Q4351" i="2" s="1"/>
  <c r="P4352" i="2"/>
  <c r="Q4352" i="2" s="1"/>
  <c r="P4353" i="2"/>
  <c r="P4354" i="2"/>
  <c r="P4355" i="2"/>
  <c r="Q4355" i="2" s="1"/>
  <c r="P4356" i="2"/>
  <c r="Q4356" i="2" s="1"/>
  <c r="P4357" i="2"/>
  <c r="Q4357" i="2" s="1"/>
  <c r="P4358" i="2"/>
  <c r="Q4358" i="2" s="1"/>
  <c r="P4359" i="2"/>
  <c r="Q4359" i="2" s="1"/>
  <c r="P4360" i="2"/>
  <c r="Q4360" i="2" s="1"/>
  <c r="P4361" i="2"/>
  <c r="P4362" i="2"/>
  <c r="P4363" i="2"/>
  <c r="Q4363" i="2" s="1"/>
  <c r="P4364" i="2"/>
  <c r="Q4364" i="2" s="1"/>
  <c r="P4365" i="2"/>
  <c r="Q4365" i="2" s="1"/>
  <c r="P4366" i="2"/>
  <c r="P4367" i="2"/>
  <c r="Q4367" i="2" s="1"/>
  <c r="P4368" i="2"/>
  <c r="Q4368" i="2" s="1"/>
  <c r="P4369" i="2"/>
  <c r="P4370" i="2"/>
  <c r="P4371" i="2"/>
  <c r="Q4371" i="2" s="1"/>
  <c r="P4372" i="2"/>
  <c r="Q4372" i="2" s="1"/>
  <c r="P4373" i="2"/>
  <c r="Q4373" i="2" s="1"/>
  <c r="P4374" i="2"/>
  <c r="P4375" i="2"/>
  <c r="Q4375" i="2" s="1"/>
  <c r="P4376" i="2"/>
  <c r="Q4376" i="2" s="1"/>
  <c r="P4377" i="2"/>
  <c r="P4378" i="2"/>
  <c r="P4379" i="2"/>
  <c r="Q4379" i="2" s="1"/>
  <c r="P4380" i="2"/>
  <c r="Q4380" i="2" s="1"/>
  <c r="P4381" i="2"/>
  <c r="P4382" i="2"/>
  <c r="P4383" i="2"/>
  <c r="Q4383" i="2" s="1"/>
  <c r="P4384" i="2"/>
  <c r="Q4384" i="2" s="1"/>
  <c r="P4385" i="2"/>
  <c r="P4386" i="2"/>
  <c r="P4387" i="2"/>
  <c r="Q4387" i="2" s="1"/>
  <c r="P4388" i="2"/>
  <c r="Q4388" i="2" s="1"/>
  <c r="P4389" i="2"/>
  <c r="Q4389" i="2" s="1"/>
  <c r="P4390" i="2"/>
  <c r="P4391" i="2"/>
  <c r="P4392" i="2"/>
  <c r="Q4392" i="2" s="1"/>
  <c r="P4393" i="2"/>
  <c r="P4394" i="2"/>
  <c r="P4395" i="2"/>
  <c r="Q4395" i="2" s="1"/>
  <c r="P4396" i="2"/>
  <c r="Q4396" i="2" s="1"/>
  <c r="P4397" i="2"/>
  <c r="Q4397" i="2" s="1"/>
  <c r="P4398" i="2"/>
  <c r="P4399" i="2"/>
  <c r="P4400" i="2"/>
  <c r="Q4400" i="2" s="1"/>
  <c r="P4401" i="2"/>
  <c r="P4402" i="2"/>
  <c r="P4403" i="2"/>
  <c r="Q4403" i="2" s="1"/>
  <c r="P4404" i="2"/>
  <c r="Q4404" i="2" s="1"/>
  <c r="P4405" i="2"/>
  <c r="Q4405" i="2" s="1"/>
  <c r="P4406" i="2"/>
  <c r="P4407" i="2"/>
  <c r="Q4407" i="2" s="1"/>
  <c r="P4408" i="2"/>
  <c r="Q4408" i="2" s="1"/>
  <c r="P4409" i="2"/>
  <c r="P4410" i="2"/>
  <c r="P4411" i="2"/>
  <c r="Q4411" i="2" s="1"/>
  <c r="P4412" i="2"/>
  <c r="Q4412" i="2" s="1"/>
  <c r="P4413" i="2"/>
  <c r="Q4413" i="2" s="1"/>
  <c r="P4414" i="2"/>
  <c r="P4415" i="2"/>
  <c r="P4416" i="2"/>
  <c r="Q4416" i="2" s="1"/>
  <c r="P4417" i="2"/>
  <c r="P4418" i="2"/>
  <c r="P4419" i="2"/>
  <c r="Q4419" i="2" s="1"/>
  <c r="P4420" i="2"/>
  <c r="Q4420" i="2" s="1"/>
  <c r="P4421" i="2"/>
  <c r="Q4421" i="2" s="1"/>
  <c r="P4422" i="2"/>
  <c r="Q4422" i="2" s="1"/>
  <c r="P4423" i="2"/>
  <c r="Q4423" i="2" s="1"/>
  <c r="P4424" i="2"/>
  <c r="Q4424" i="2" s="1"/>
  <c r="P4425" i="2"/>
  <c r="P4426" i="2"/>
  <c r="P4427" i="2"/>
  <c r="Q4427" i="2" s="1"/>
  <c r="P4428" i="2"/>
  <c r="Q4428" i="2" s="1"/>
  <c r="P4429" i="2"/>
  <c r="Q4429" i="2" s="1"/>
  <c r="P4430" i="2"/>
  <c r="P4431" i="2"/>
  <c r="Q4431" i="2" s="1"/>
  <c r="P4432" i="2"/>
  <c r="Q4432" i="2" s="1"/>
  <c r="P4433" i="2"/>
  <c r="P4434" i="2"/>
  <c r="P4435" i="2"/>
  <c r="Q4435" i="2" s="1"/>
  <c r="P4436" i="2"/>
  <c r="Q4436" i="2" s="1"/>
  <c r="P4437" i="2"/>
  <c r="Q4437" i="2" s="1"/>
  <c r="P4438" i="2"/>
  <c r="P4439" i="2"/>
  <c r="Q4439" i="2" s="1"/>
  <c r="P4440" i="2"/>
  <c r="Q4440" i="2" s="1"/>
  <c r="P4441" i="2"/>
  <c r="P4442" i="2"/>
  <c r="P4443" i="2"/>
  <c r="Q4443" i="2" s="1"/>
  <c r="P4444" i="2"/>
  <c r="Q4444" i="2" s="1"/>
  <c r="P4445" i="2"/>
  <c r="Q4445" i="2" s="1"/>
  <c r="P4446" i="2"/>
  <c r="P4447" i="2"/>
  <c r="Q4447" i="2" s="1"/>
  <c r="P4448" i="2"/>
  <c r="Q4448" i="2" s="1"/>
  <c r="P4449" i="2"/>
  <c r="P4450" i="2"/>
  <c r="P4451" i="2"/>
  <c r="Q4451" i="2" s="1"/>
  <c r="P4452" i="2"/>
  <c r="Q4452" i="2" s="1"/>
  <c r="P4453" i="2"/>
  <c r="P4454" i="2"/>
  <c r="Q4454" i="2" s="1"/>
  <c r="P4455" i="2"/>
  <c r="Q4455" i="2" s="1"/>
  <c r="P4456" i="2"/>
  <c r="Q4456" i="2" s="1"/>
  <c r="P4457" i="2"/>
  <c r="P4458" i="2"/>
  <c r="P4459" i="2"/>
  <c r="Q4459" i="2" s="1"/>
  <c r="P4460" i="2"/>
  <c r="P4461" i="2"/>
  <c r="P4462" i="2"/>
  <c r="P4463" i="2"/>
  <c r="P4464" i="2"/>
  <c r="Q4464" i="2" s="1"/>
  <c r="P4465" i="2"/>
  <c r="P4466" i="2"/>
  <c r="P4467" i="2"/>
  <c r="Q4467" i="2" s="1"/>
  <c r="P4468" i="2"/>
  <c r="Q4468" i="2" s="1"/>
  <c r="P4469" i="2"/>
  <c r="Q4469" i="2" s="1"/>
  <c r="P4470" i="2"/>
  <c r="P4471" i="2"/>
  <c r="P4472" i="2"/>
  <c r="Q4472" i="2" s="1"/>
  <c r="P4473" i="2"/>
  <c r="P4474" i="2"/>
  <c r="P4475" i="2"/>
  <c r="Q4475" i="2" s="1"/>
  <c r="P4476" i="2"/>
  <c r="Q4476" i="2" s="1"/>
  <c r="P4477" i="2"/>
  <c r="Q4477" i="2" s="1"/>
  <c r="P4478" i="2"/>
  <c r="Q4478" i="2" s="1"/>
  <c r="P4479" i="2"/>
  <c r="Q4479" i="2" s="1"/>
  <c r="P4480" i="2"/>
  <c r="Q4480" i="2" s="1"/>
  <c r="P4481" i="2"/>
  <c r="P4482" i="2"/>
  <c r="P4483" i="2"/>
  <c r="Q4483" i="2" s="1"/>
  <c r="P4484" i="2"/>
  <c r="Q4484" i="2" s="1"/>
  <c r="P4485" i="2"/>
  <c r="Q4485" i="2" s="1"/>
  <c r="P4486" i="2"/>
  <c r="Q4486" i="2" s="1"/>
  <c r="P4487" i="2"/>
  <c r="P4488" i="2"/>
  <c r="Q4488" i="2" s="1"/>
  <c r="P4489" i="2"/>
  <c r="P4490" i="2"/>
  <c r="P4491" i="2"/>
  <c r="Q4491" i="2" s="1"/>
  <c r="P4492" i="2"/>
  <c r="Q4492" i="2" s="1"/>
  <c r="P4493" i="2"/>
  <c r="Q4493" i="2" s="1"/>
  <c r="P4494" i="2"/>
  <c r="Q4494" i="2" s="1"/>
  <c r="P4495" i="2"/>
  <c r="Q4495" i="2" s="1"/>
  <c r="P4496" i="2"/>
  <c r="Q4496" i="2" s="1"/>
  <c r="P4497" i="2"/>
  <c r="P4498" i="2"/>
  <c r="P4499" i="2"/>
  <c r="Q4499" i="2" s="1"/>
  <c r="P4500" i="2"/>
  <c r="Q4500" i="2" s="1"/>
  <c r="P4501" i="2"/>
  <c r="Q4501" i="2" s="1"/>
  <c r="P4502" i="2"/>
  <c r="Q4502" i="2" s="1"/>
  <c r="P4503" i="2"/>
  <c r="Q4503" i="2" s="1"/>
  <c r="P4504" i="2"/>
  <c r="Q4504" i="2" s="1"/>
  <c r="P4505" i="2"/>
  <c r="P4506" i="2"/>
  <c r="P4507" i="2"/>
  <c r="Q4507" i="2" s="1"/>
  <c r="P4508" i="2"/>
  <c r="Q4508" i="2" s="1"/>
  <c r="P4509" i="2"/>
  <c r="Q4509" i="2" s="1"/>
  <c r="P4510" i="2"/>
  <c r="Q4510" i="2" s="1"/>
  <c r="P4511" i="2"/>
  <c r="Q4511" i="2" s="1"/>
  <c r="P4512" i="2"/>
  <c r="Q4512" i="2" s="1"/>
  <c r="P4513" i="2"/>
  <c r="P4514" i="2"/>
  <c r="P4515" i="2"/>
  <c r="Q4515" i="2" s="1"/>
  <c r="P4516" i="2"/>
  <c r="Q4516" i="2" s="1"/>
  <c r="P4517" i="2"/>
  <c r="Q4517" i="2" s="1"/>
  <c r="P4518" i="2"/>
  <c r="Q4518" i="2" s="1"/>
  <c r="P4519" i="2"/>
  <c r="Q4519" i="2" s="1"/>
  <c r="P4520" i="2"/>
  <c r="Q4520" i="2" s="1"/>
  <c r="P4521" i="2"/>
  <c r="P4522" i="2"/>
  <c r="P4523" i="2"/>
  <c r="Q4523" i="2" s="1"/>
  <c r="P4524" i="2"/>
  <c r="Q4524" i="2" s="1"/>
  <c r="P4525" i="2"/>
  <c r="Q4525" i="2" s="1"/>
  <c r="P4526" i="2"/>
  <c r="P4527" i="2"/>
  <c r="Q4527" i="2" s="1"/>
  <c r="P4528" i="2"/>
  <c r="Q4528" i="2" s="1"/>
  <c r="P4529" i="2"/>
  <c r="P4530" i="2"/>
  <c r="P4531" i="2"/>
  <c r="Q4531" i="2" s="1"/>
  <c r="P4532" i="2"/>
  <c r="Q4532" i="2" s="1"/>
  <c r="P4533" i="2"/>
  <c r="Q4533" i="2" s="1"/>
  <c r="P4534" i="2"/>
  <c r="P4535" i="2"/>
  <c r="P4536" i="2"/>
  <c r="Q4536" i="2" s="1"/>
  <c r="P4537" i="2"/>
  <c r="P4538" i="2"/>
  <c r="P4539" i="2"/>
  <c r="Q4539" i="2" s="1"/>
  <c r="P4540" i="2"/>
  <c r="Q4540" i="2" s="1"/>
  <c r="P4541" i="2"/>
  <c r="Q4541" i="2" s="1"/>
  <c r="P4542" i="2"/>
  <c r="Q4542" i="2" s="1"/>
  <c r="P4543" i="2"/>
  <c r="Q4543" i="2" s="1"/>
  <c r="P4544" i="2"/>
  <c r="Q4544" i="2" s="1"/>
  <c r="P4545" i="2"/>
  <c r="P4546" i="2"/>
  <c r="P4547" i="2"/>
  <c r="Q4547" i="2" s="1"/>
  <c r="P4548" i="2"/>
  <c r="Q4548" i="2" s="1"/>
  <c r="P4549" i="2"/>
  <c r="Q4549" i="2" s="1"/>
  <c r="P4550" i="2"/>
  <c r="P4551" i="2"/>
  <c r="P4552" i="2"/>
  <c r="Q4552" i="2" s="1"/>
  <c r="P4553" i="2"/>
  <c r="P4554" i="2"/>
  <c r="P4555" i="2"/>
  <c r="Q4555" i="2" s="1"/>
  <c r="P4556" i="2"/>
  <c r="Q4556" i="2" s="1"/>
  <c r="P4557" i="2"/>
  <c r="Q4557" i="2" s="1"/>
  <c r="P4558" i="2"/>
  <c r="Q4558" i="2" s="1"/>
  <c r="P4559" i="2"/>
  <c r="Q4559" i="2" s="1"/>
  <c r="P4560" i="2"/>
  <c r="P4561" i="2"/>
  <c r="P4562" i="2"/>
  <c r="P4563" i="2"/>
  <c r="Q4563" i="2" s="1"/>
  <c r="P4564" i="2"/>
  <c r="Q4564" i="2" s="1"/>
  <c r="P4565" i="2"/>
  <c r="Q4565" i="2" s="1"/>
  <c r="P4566" i="2"/>
  <c r="Q4566" i="2" s="1"/>
  <c r="P4567" i="2"/>
  <c r="P4568" i="2"/>
  <c r="Q4568" i="2" s="1"/>
  <c r="P4569" i="2"/>
  <c r="P4570" i="2"/>
  <c r="P4571" i="2"/>
  <c r="Q4571" i="2" s="1"/>
  <c r="P4572" i="2"/>
  <c r="Q4572" i="2" s="1"/>
  <c r="P4573" i="2"/>
  <c r="Q4573" i="2" s="1"/>
  <c r="P4574" i="2"/>
  <c r="Q4574" i="2" s="1"/>
  <c r="P4575" i="2"/>
  <c r="Q4575" i="2" s="1"/>
  <c r="P4576" i="2"/>
  <c r="Q4576" i="2" s="1"/>
  <c r="P4577" i="2"/>
  <c r="P4578" i="2"/>
  <c r="P4579" i="2"/>
  <c r="Q4579" i="2" s="1"/>
  <c r="P4580" i="2"/>
  <c r="Q4580" i="2" s="1"/>
  <c r="P4581" i="2"/>
  <c r="Q4581" i="2" s="1"/>
  <c r="P4582" i="2"/>
  <c r="Q4582" i="2" s="1"/>
  <c r="P4583" i="2"/>
  <c r="Q4583" i="2" s="1"/>
  <c r="P4584" i="2"/>
  <c r="Q4584" i="2" s="1"/>
  <c r="P4585" i="2"/>
  <c r="P4586" i="2"/>
  <c r="P4587" i="2"/>
  <c r="Q4587" i="2" s="1"/>
  <c r="P4588" i="2"/>
  <c r="Q4588" i="2" s="1"/>
  <c r="P4589" i="2"/>
  <c r="Q4589" i="2" s="1"/>
  <c r="P4590" i="2"/>
  <c r="P4591" i="2"/>
  <c r="P4592" i="2"/>
  <c r="P4593" i="2"/>
  <c r="P4594" i="2"/>
  <c r="P4595" i="2"/>
  <c r="Q4595" i="2" s="1"/>
  <c r="P4596" i="2"/>
  <c r="Q4596" i="2" s="1"/>
  <c r="P4597" i="2"/>
  <c r="Q4597" i="2" s="1"/>
  <c r="P4598" i="2"/>
  <c r="Q4598" i="2" s="1"/>
  <c r="P4599" i="2"/>
  <c r="Q4599" i="2" s="1"/>
  <c r="P4600" i="2"/>
  <c r="P4601" i="2"/>
  <c r="P4602" i="2"/>
  <c r="P4603" i="2"/>
  <c r="Q4603" i="2" s="1"/>
  <c r="P4604" i="2"/>
  <c r="Q4604" i="2" s="1"/>
  <c r="P4605" i="2"/>
  <c r="Q4605" i="2" s="1"/>
  <c r="P4606" i="2"/>
  <c r="Q4606" i="2" s="1"/>
  <c r="P4607" i="2"/>
  <c r="Q4607" i="2" s="1"/>
  <c r="P4608" i="2"/>
  <c r="Q4608" i="2" s="1"/>
  <c r="P4609" i="2"/>
  <c r="P4610" i="2"/>
  <c r="P4611" i="2"/>
  <c r="Q4611" i="2" s="1"/>
  <c r="P4612" i="2"/>
  <c r="Q4612" i="2" s="1"/>
  <c r="P4613" i="2"/>
  <c r="Q4613" i="2" s="1"/>
  <c r="P4614" i="2"/>
  <c r="Q4614" i="2" s="1"/>
  <c r="P4615" i="2"/>
  <c r="P4616" i="2"/>
  <c r="Q4616" i="2" s="1"/>
  <c r="P4617" i="2"/>
  <c r="P4618" i="2"/>
  <c r="P4619" i="2"/>
  <c r="Q4619" i="2" s="1"/>
  <c r="P4620" i="2"/>
  <c r="Q4620" i="2" s="1"/>
  <c r="P4621" i="2"/>
  <c r="Q4621" i="2" s="1"/>
  <c r="P4622" i="2"/>
  <c r="P4623" i="2"/>
  <c r="Q4623" i="2" s="1"/>
  <c r="P4624" i="2"/>
  <c r="Q4624" i="2" s="1"/>
  <c r="P4625" i="2"/>
  <c r="P4626" i="2"/>
  <c r="P4627" i="2"/>
  <c r="Q4627" i="2" s="1"/>
  <c r="P4628" i="2"/>
  <c r="Q4628" i="2" s="1"/>
  <c r="P4629" i="2"/>
  <c r="Q4629" i="2" s="1"/>
  <c r="P4630" i="2"/>
  <c r="Q4630" i="2" s="1"/>
  <c r="P4631" i="2"/>
  <c r="P4632" i="2"/>
  <c r="P4633" i="2"/>
  <c r="P4634" i="2"/>
  <c r="P4635" i="2"/>
  <c r="Q4635" i="2" s="1"/>
  <c r="P4636" i="2"/>
  <c r="Q4636" i="2" s="1"/>
  <c r="P4637" i="2"/>
  <c r="Q4637" i="2" s="1"/>
  <c r="P4638" i="2"/>
  <c r="Q4638" i="2" s="1"/>
  <c r="P4639" i="2"/>
  <c r="Q4639" i="2" s="1"/>
  <c r="P4640" i="2"/>
  <c r="Q4640" i="2" s="1"/>
  <c r="P4641" i="2"/>
  <c r="P4642" i="2"/>
  <c r="P4643" i="2"/>
  <c r="P4644" i="2"/>
  <c r="Q4644" i="2" s="1"/>
  <c r="P4645" i="2"/>
  <c r="Q4645" i="2" s="1"/>
  <c r="P4646" i="2"/>
  <c r="P4647" i="2"/>
  <c r="P4648" i="2"/>
  <c r="Q4648" i="2" s="1"/>
  <c r="P4649" i="2"/>
  <c r="P4650" i="2"/>
  <c r="P4651" i="2"/>
  <c r="Q4651" i="2" s="1"/>
  <c r="P4652" i="2"/>
  <c r="Q4652" i="2" s="1"/>
  <c r="P4653" i="2"/>
  <c r="Q4653" i="2" s="1"/>
  <c r="P4654" i="2"/>
  <c r="Q4654" i="2" s="1"/>
  <c r="P4655" i="2"/>
  <c r="P4656" i="2"/>
  <c r="P4657" i="2"/>
  <c r="P4658" i="2"/>
  <c r="P4659" i="2"/>
  <c r="Q4659" i="2" s="1"/>
  <c r="P4660" i="2"/>
  <c r="Q4660" i="2" s="1"/>
  <c r="P4661" i="2"/>
  <c r="Q4661" i="2" s="1"/>
  <c r="P4662" i="2"/>
  <c r="Q4662" i="2" s="1"/>
  <c r="P4663" i="2"/>
  <c r="Q4663" i="2" s="1"/>
  <c r="P4664" i="2"/>
  <c r="Q4664" i="2" s="1"/>
  <c r="P4665" i="2"/>
  <c r="P4666" i="2"/>
  <c r="P4667" i="2"/>
  <c r="Q4667" i="2" s="1"/>
  <c r="P4668" i="2"/>
  <c r="Q4668" i="2" s="1"/>
  <c r="P4669" i="2"/>
  <c r="Q4669" i="2" s="1"/>
  <c r="P4670" i="2"/>
  <c r="Q4670" i="2" s="1"/>
  <c r="P4671" i="2"/>
  <c r="Q4671" i="2" s="1"/>
  <c r="P4672" i="2"/>
  <c r="Q4672" i="2" s="1"/>
  <c r="P4673" i="2"/>
  <c r="P4674" i="2"/>
  <c r="P4675" i="2"/>
  <c r="Q4675" i="2" s="1"/>
  <c r="P4676" i="2"/>
  <c r="Q4676" i="2" s="1"/>
  <c r="P4677" i="2"/>
  <c r="Q4677" i="2" s="1"/>
  <c r="P4678" i="2"/>
  <c r="Q4678" i="2" s="1"/>
  <c r="P4679" i="2"/>
  <c r="Q4679" i="2" s="1"/>
  <c r="P4680" i="2"/>
  <c r="Q4680" i="2" s="1"/>
  <c r="P4681" i="2"/>
  <c r="P4682" i="2"/>
  <c r="P4683" i="2"/>
  <c r="Q4683" i="2" s="1"/>
  <c r="P4684" i="2"/>
  <c r="Q4684" i="2" s="1"/>
  <c r="P4685" i="2"/>
  <c r="Q4685" i="2" s="1"/>
  <c r="P4686" i="2"/>
  <c r="P4687" i="2"/>
  <c r="P4688" i="2"/>
  <c r="P4689" i="2"/>
  <c r="P4690" i="2"/>
  <c r="P4691" i="2"/>
  <c r="Q4691" i="2" s="1"/>
  <c r="P4692" i="2"/>
  <c r="Q4692" i="2" s="1"/>
  <c r="P4693" i="2"/>
  <c r="Q4693" i="2" s="1"/>
  <c r="P4694" i="2"/>
  <c r="Q4694" i="2" s="1"/>
  <c r="P4695" i="2"/>
  <c r="P4696" i="2"/>
  <c r="P4697" i="2"/>
  <c r="P4698" i="2"/>
  <c r="P4699" i="2"/>
  <c r="Q4699" i="2" s="1"/>
  <c r="P4700" i="2"/>
  <c r="Q4700" i="2" s="1"/>
  <c r="P4701" i="2"/>
  <c r="Q4701" i="2" s="1"/>
  <c r="P4702" i="2"/>
  <c r="Q4702" i="2" s="1"/>
  <c r="P4703" i="2"/>
  <c r="Q4703" i="2" s="1"/>
  <c r="P4704" i="2"/>
  <c r="Q4704" i="2" s="1"/>
  <c r="P4705" i="2"/>
  <c r="P4706" i="2"/>
  <c r="P4707" i="2"/>
  <c r="Q4707" i="2" s="1"/>
  <c r="P4708" i="2"/>
  <c r="Q4708" i="2" s="1"/>
  <c r="P4709" i="2"/>
  <c r="Q4709" i="2" s="1"/>
  <c r="P4710" i="2"/>
  <c r="P4711" i="2"/>
  <c r="P4712" i="2"/>
  <c r="Q4712" i="2" s="1"/>
  <c r="P4713" i="2"/>
  <c r="P4714" i="2"/>
  <c r="P4715" i="2"/>
  <c r="Q4715" i="2" s="1"/>
  <c r="P4716" i="2"/>
  <c r="Q4716" i="2" s="1"/>
  <c r="P4717" i="2"/>
  <c r="Q4717" i="2" s="1"/>
  <c r="P4718" i="2"/>
  <c r="Q4718" i="2" s="1"/>
  <c r="P4719" i="2"/>
  <c r="Q4719" i="2" s="1"/>
  <c r="P4720" i="2"/>
  <c r="Q4720" i="2" s="1"/>
  <c r="P4721" i="2"/>
  <c r="P4722" i="2"/>
  <c r="P4723" i="2"/>
  <c r="Q4723" i="2" s="1"/>
  <c r="P4724" i="2"/>
  <c r="Q4724" i="2" s="1"/>
  <c r="P4725" i="2"/>
  <c r="Q4725" i="2" s="1"/>
  <c r="P4726" i="2"/>
  <c r="Q4726" i="2" s="1"/>
  <c r="P4727" i="2"/>
  <c r="P4728" i="2"/>
  <c r="P4729" i="2"/>
  <c r="P4730" i="2"/>
  <c r="P4731" i="2"/>
  <c r="Q4731" i="2" s="1"/>
  <c r="P4732" i="2"/>
  <c r="Q4732" i="2" s="1"/>
  <c r="P4733" i="2"/>
  <c r="Q4733" i="2" s="1"/>
  <c r="P4734" i="2"/>
  <c r="Q4734" i="2" s="1"/>
  <c r="P4735" i="2"/>
  <c r="Q4735" i="2" s="1"/>
  <c r="P4736" i="2"/>
  <c r="Q4736" i="2" s="1"/>
  <c r="P4737" i="2"/>
  <c r="P4738" i="2"/>
  <c r="P4739" i="2"/>
  <c r="Q4739" i="2" s="1"/>
  <c r="P4740" i="2"/>
  <c r="Q4740" i="2" s="1"/>
  <c r="P4741" i="2"/>
  <c r="Q4741" i="2" s="1"/>
  <c r="P4742" i="2"/>
  <c r="Q4742" i="2" s="1"/>
  <c r="P4743" i="2"/>
  <c r="P4744" i="2"/>
  <c r="Q4744" i="2" s="1"/>
  <c r="P4745" i="2"/>
  <c r="P4746" i="2"/>
  <c r="P4747" i="2"/>
  <c r="Q4747" i="2" s="1"/>
  <c r="P4748" i="2"/>
  <c r="Q4748" i="2" s="1"/>
  <c r="P4749" i="2"/>
  <c r="Q4749" i="2" s="1"/>
  <c r="P4750" i="2"/>
  <c r="P4751" i="2"/>
  <c r="P4752" i="2"/>
  <c r="P4753" i="2"/>
  <c r="P4754" i="2"/>
  <c r="P4755" i="2"/>
  <c r="Q4755" i="2" s="1"/>
  <c r="P4756" i="2"/>
  <c r="Q4756" i="2" s="1"/>
  <c r="P4757" i="2"/>
  <c r="Q4757" i="2" s="1"/>
  <c r="P4758" i="2"/>
  <c r="Q4758" i="2" s="1"/>
  <c r="P4759" i="2"/>
  <c r="Q4759" i="2" s="1"/>
  <c r="P4760" i="2"/>
  <c r="Q4760" i="2" s="1"/>
  <c r="P4761" i="2"/>
  <c r="P4762" i="2"/>
  <c r="P4763" i="2"/>
  <c r="Q4763" i="2" s="1"/>
  <c r="P4764" i="2"/>
  <c r="Q4764" i="2" s="1"/>
  <c r="P4765" i="2"/>
  <c r="Q4765" i="2" s="1"/>
  <c r="P4766" i="2"/>
  <c r="Q4766" i="2" s="1"/>
  <c r="P4767" i="2"/>
  <c r="Q4767" i="2" s="1"/>
  <c r="P4768" i="2"/>
  <c r="Q4768" i="2" s="1"/>
  <c r="P4769" i="2"/>
  <c r="P4770" i="2"/>
  <c r="P4771" i="2"/>
  <c r="Q4771" i="2" s="1"/>
  <c r="P4772" i="2"/>
  <c r="Q4772" i="2" s="1"/>
  <c r="P4773" i="2"/>
  <c r="Q4773" i="2" s="1"/>
  <c r="P4774" i="2"/>
  <c r="Q4774" i="2" s="1"/>
  <c r="P4775" i="2"/>
  <c r="Q4775" i="2" s="1"/>
  <c r="P4776" i="2"/>
  <c r="Q4776" i="2" s="1"/>
  <c r="P4777" i="2"/>
  <c r="P4778" i="2"/>
  <c r="P4779" i="2"/>
  <c r="Q4779" i="2" s="1"/>
  <c r="P4780" i="2"/>
  <c r="Q4780" i="2" s="1"/>
  <c r="P4781" i="2"/>
  <c r="Q4781" i="2" s="1"/>
  <c r="P4782" i="2"/>
  <c r="P4783" i="2"/>
  <c r="P4784" i="2"/>
  <c r="Q4784" i="2" s="1"/>
  <c r="P4785" i="2"/>
  <c r="P4786" i="2"/>
  <c r="P4787" i="2"/>
  <c r="Q4787" i="2" s="1"/>
  <c r="P4788" i="2"/>
  <c r="Q4788" i="2" s="1"/>
  <c r="P4789" i="2"/>
  <c r="Q4789" i="2" s="1"/>
  <c r="P4790" i="2"/>
  <c r="Q4790" i="2" s="1"/>
  <c r="P4791" i="2"/>
  <c r="P4792" i="2"/>
  <c r="P4793" i="2"/>
  <c r="P4794" i="2"/>
  <c r="P4795" i="2"/>
  <c r="Q4795" i="2" s="1"/>
  <c r="P4796" i="2"/>
  <c r="Q4796" i="2" s="1"/>
  <c r="P4797" i="2"/>
  <c r="Q4797" i="2" s="1"/>
  <c r="P4798" i="2"/>
  <c r="Q4798" i="2" s="1"/>
  <c r="P4799" i="2"/>
  <c r="Q4799" i="2" s="1"/>
  <c r="P4800" i="2"/>
  <c r="Q4800" i="2" s="1"/>
  <c r="P4801" i="2"/>
  <c r="P4802" i="2"/>
  <c r="P4803" i="2"/>
  <c r="Q4803" i="2" s="1"/>
  <c r="P4804" i="2"/>
  <c r="Q4804" i="2" s="1"/>
  <c r="P4805" i="2"/>
  <c r="Q4805" i="2" s="1"/>
  <c r="P4806" i="2"/>
  <c r="P4807" i="2"/>
  <c r="P4808" i="2"/>
  <c r="Q4808" i="2" s="1"/>
  <c r="P4809" i="2"/>
  <c r="P4810" i="2"/>
  <c r="P4811" i="2"/>
  <c r="Q4811" i="2" s="1"/>
  <c r="P4812" i="2"/>
  <c r="Q4812" i="2" s="1"/>
  <c r="P4813" i="2"/>
  <c r="Q4813" i="2" s="1"/>
  <c r="P4814" i="2"/>
  <c r="Q4814" i="2" s="1"/>
  <c r="P4815" i="2"/>
  <c r="Q4815" i="2" s="1"/>
  <c r="P4816" i="2"/>
  <c r="P4817" i="2"/>
  <c r="P4818" i="2"/>
  <c r="P4819" i="2"/>
  <c r="Q4819" i="2" s="1"/>
  <c r="P4820" i="2"/>
  <c r="Q4820" i="2" s="1"/>
  <c r="P4821" i="2"/>
  <c r="Q4821" i="2" s="1"/>
  <c r="P4822" i="2"/>
  <c r="Q4822" i="2" s="1"/>
  <c r="P4823" i="2"/>
  <c r="P4824" i="2"/>
  <c r="Q4824" i="2" s="1"/>
  <c r="P4825" i="2"/>
  <c r="P4826" i="2"/>
  <c r="P4827" i="2"/>
  <c r="Q4827" i="2" s="1"/>
  <c r="P4828" i="2"/>
  <c r="Q4828" i="2" s="1"/>
  <c r="P4829" i="2"/>
  <c r="Q4829" i="2" s="1"/>
  <c r="P4830" i="2"/>
  <c r="Q4830" i="2" s="1"/>
  <c r="P4831" i="2"/>
  <c r="Q4831" i="2" s="1"/>
  <c r="P4832" i="2"/>
  <c r="Q4832" i="2" s="1"/>
  <c r="P4833" i="2"/>
  <c r="P4834" i="2"/>
  <c r="P4835" i="2"/>
  <c r="P4836" i="2"/>
  <c r="Q4836" i="2" s="1"/>
  <c r="P4837" i="2"/>
  <c r="Q4837" i="2" s="1"/>
  <c r="P4838" i="2"/>
  <c r="P4839" i="2"/>
  <c r="Q4839" i="2" s="1"/>
  <c r="P4840" i="2"/>
  <c r="Q4840" i="2" s="1"/>
  <c r="P4841" i="2"/>
  <c r="P4842" i="2"/>
  <c r="P4843" i="2"/>
  <c r="Q4843" i="2" s="1"/>
  <c r="P4844" i="2"/>
  <c r="Q4844" i="2" s="1"/>
  <c r="P4845" i="2"/>
  <c r="Q4845" i="2" s="1"/>
  <c r="P4846" i="2"/>
  <c r="Q4846" i="2" s="1"/>
  <c r="P4847" i="2"/>
  <c r="P4848" i="2"/>
  <c r="P4849" i="2"/>
  <c r="P4850" i="2"/>
  <c r="P4851" i="2"/>
  <c r="Q4851" i="2" s="1"/>
  <c r="P4852" i="2"/>
  <c r="Q4852" i="2" s="1"/>
  <c r="P4853" i="2"/>
  <c r="Q4853" i="2" s="1"/>
  <c r="P4854" i="2"/>
  <c r="Q4854" i="2" s="1"/>
  <c r="P4855" i="2"/>
  <c r="Q4855" i="2" s="1"/>
  <c r="P4856" i="2"/>
  <c r="P4857" i="2"/>
  <c r="P4858" i="2"/>
  <c r="P4859" i="2"/>
  <c r="Q4859" i="2" s="1"/>
  <c r="P4860" i="2"/>
  <c r="Q4860" i="2" s="1"/>
  <c r="P4861" i="2"/>
  <c r="Q4861" i="2" s="1"/>
  <c r="P4862" i="2"/>
  <c r="Q4862" i="2" s="1"/>
  <c r="P4863" i="2"/>
  <c r="Q4863" i="2" s="1"/>
  <c r="P4864" i="2"/>
  <c r="Q4864" i="2" s="1"/>
  <c r="P4865" i="2"/>
  <c r="P4866" i="2"/>
  <c r="P4867" i="2"/>
  <c r="Q4867" i="2" s="1"/>
  <c r="P4868" i="2"/>
  <c r="Q4868" i="2" s="1"/>
  <c r="P4869" i="2"/>
  <c r="Q4869" i="2" s="1"/>
  <c r="P4870" i="2"/>
  <c r="Q4870" i="2" s="1"/>
  <c r="P4871" i="2"/>
  <c r="P4872" i="2"/>
  <c r="Q4872" i="2" s="1"/>
  <c r="P4873" i="2"/>
  <c r="P4874" i="2"/>
  <c r="P4875" i="2"/>
  <c r="Q4875" i="2" s="1"/>
  <c r="P4876" i="2"/>
  <c r="Q4876" i="2" s="1"/>
  <c r="P4877" i="2"/>
  <c r="Q4877" i="2" s="1"/>
  <c r="P4878" i="2"/>
  <c r="P4879" i="2"/>
  <c r="Q4879" i="2" s="1"/>
  <c r="P4880" i="2"/>
  <c r="Q4880" i="2" s="1"/>
  <c r="P4881" i="2"/>
  <c r="P4882" i="2"/>
  <c r="P4883" i="2"/>
  <c r="Q4883" i="2" s="1"/>
  <c r="P4884" i="2"/>
  <c r="Q4884" i="2" s="1"/>
  <c r="P4885" i="2"/>
  <c r="Q4885" i="2" s="1"/>
  <c r="P4886" i="2"/>
  <c r="Q4886" i="2" s="1"/>
  <c r="P4887" i="2"/>
  <c r="P4888" i="2"/>
  <c r="P4889" i="2"/>
  <c r="P4890" i="2"/>
  <c r="P4891" i="2"/>
  <c r="Q4891" i="2" s="1"/>
  <c r="P4892" i="2"/>
  <c r="Q4892" i="2" s="1"/>
  <c r="P4893" i="2"/>
  <c r="Q4893" i="2" s="1"/>
  <c r="P4894" i="2"/>
  <c r="Q4894" i="2" s="1"/>
  <c r="P4895" i="2"/>
  <c r="Q4895" i="2" s="1"/>
  <c r="P4896" i="2"/>
  <c r="Q4896" i="2" s="1"/>
  <c r="P4897" i="2"/>
  <c r="P4898" i="2"/>
  <c r="P4899" i="2"/>
  <c r="Q4899" i="2" s="1"/>
  <c r="P4900" i="2"/>
  <c r="Q4900" i="2" s="1"/>
  <c r="P4901" i="2"/>
  <c r="Q4901" i="2" s="1"/>
  <c r="P4902" i="2"/>
  <c r="P4903" i="2"/>
  <c r="P4904" i="2"/>
  <c r="Q4904" i="2" s="1"/>
  <c r="P4905" i="2"/>
  <c r="P4906" i="2"/>
  <c r="P4907" i="2"/>
  <c r="Q4907" i="2" s="1"/>
  <c r="P4908" i="2"/>
  <c r="Q4908" i="2" s="1"/>
  <c r="P4909" i="2"/>
  <c r="Q4909" i="2" s="1"/>
  <c r="P4910" i="2"/>
  <c r="Q4910" i="2" s="1"/>
  <c r="P4911" i="2"/>
  <c r="P4912" i="2"/>
  <c r="P4913" i="2"/>
  <c r="P4914" i="2"/>
  <c r="P4915" i="2"/>
  <c r="Q4915" i="2" s="1"/>
  <c r="P4916" i="2"/>
  <c r="Q4916" i="2" s="1"/>
  <c r="P4917" i="2"/>
  <c r="Q4917" i="2" s="1"/>
  <c r="P4918" i="2"/>
  <c r="Q4918" i="2" s="1"/>
  <c r="P4919" i="2"/>
  <c r="Q4919" i="2" s="1"/>
  <c r="P4920" i="2"/>
  <c r="Q4920" i="2" s="1"/>
  <c r="P4921" i="2"/>
  <c r="P4922" i="2"/>
  <c r="P4923" i="2"/>
  <c r="P4924" i="2"/>
  <c r="Q4924" i="2" s="1"/>
  <c r="P4925" i="2"/>
  <c r="Q4925" i="2" s="1"/>
  <c r="P4926" i="2"/>
  <c r="Q4926" i="2" s="1"/>
  <c r="P4927" i="2"/>
  <c r="Q4927" i="2" s="1"/>
  <c r="P4928" i="2"/>
  <c r="Q4928" i="2" s="1"/>
  <c r="P4929" i="2"/>
  <c r="P4930" i="2"/>
  <c r="P4931" i="2"/>
  <c r="Q4931" i="2" s="1"/>
  <c r="P4932" i="2"/>
  <c r="Q4932" i="2" s="1"/>
  <c r="P4933" i="2"/>
  <c r="Q4933" i="2" s="1"/>
  <c r="P4934" i="2"/>
  <c r="Q4934" i="2" s="1"/>
  <c r="P4935" i="2"/>
  <c r="Q4935" i="2" s="1"/>
  <c r="P4936" i="2"/>
  <c r="Q4936" i="2" s="1"/>
  <c r="P4937" i="2"/>
  <c r="P4938" i="2"/>
  <c r="P4939" i="2"/>
  <c r="Q4939" i="2" s="1"/>
  <c r="P4940" i="2"/>
  <c r="Q4940" i="2" s="1"/>
  <c r="P4941" i="2"/>
  <c r="Q4941" i="2" s="1"/>
  <c r="P4942" i="2"/>
  <c r="P4943" i="2"/>
  <c r="P4944" i="2"/>
  <c r="P4945" i="2"/>
  <c r="P4946" i="2"/>
  <c r="P4947" i="2"/>
  <c r="Q4947" i="2" s="1"/>
  <c r="P4948" i="2"/>
  <c r="Q4948" i="2" s="1"/>
  <c r="P4949" i="2"/>
  <c r="Q4949" i="2" s="1"/>
  <c r="P4950" i="2"/>
  <c r="Q4950" i="2" s="1"/>
  <c r="P4951" i="2"/>
  <c r="P4952" i="2"/>
  <c r="P4953" i="2"/>
  <c r="P4954" i="2"/>
  <c r="P4955" i="2"/>
  <c r="Q4955" i="2" s="1"/>
  <c r="P4956" i="2"/>
  <c r="Q4956" i="2" s="1"/>
  <c r="P4957" i="2"/>
  <c r="Q4957" i="2" s="1"/>
  <c r="P4958" i="2"/>
  <c r="Q4958" i="2" s="1"/>
  <c r="P4959" i="2"/>
  <c r="Q4959" i="2" s="1"/>
  <c r="P4960" i="2"/>
  <c r="Q4960" i="2" s="1"/>
  <c r="P4961" i="2"/>
  <c r="P4962" i="2"/>
  <c r="P4963" i="2"/>
  <c r="Q4963" i="2" s="1"/>
  <c r="P4964" i="2"/>
  <c r="Q4964" i="2" s="1"/>
  <c r="P4965" i="2"/>
  <c r="Q4965" i="2" s="1"/>
  <c r="P4966" i="2"/>
  <c r="P4967" i="2"/>
  <c r="P4968" i="2"/>
  <c r="Q4968" i="2" s="1"/>
  <c r="P4969" i="2"/>
  <c r="P4970" i="2"/>
  <c r="P4971" i="2"/>
  <c r="Q4971" i="2" s="1"/>
  <c r="P4972" i="2"/>
  <c r="Q4972" i="2" s="1"/>
  <c r="P4973" i="2"/>
  <c r="Q4973" i="2" s="1"/>
  <c r="P4974" i="2"/>
  <c r="Q4974" i="2" s="1"/>
  <c r="P4975" i="2"/>
  <c r="Q4975" i="2" s="1"/>
  <c r="P4976" i="2"/>
  <c r="Q4976" i="2" s="1"/>
  <c r="P4977" i="2"/>
  <c r="P4978" i="2"/>
  <c r="P4979" i="2"/>
  <c r="Q4979" i="2" s="1"/>
  <c r="P4980" i="2"/>
  <c r="Q4980" i="2" s="1"/>
  <c r="P4981" i="2"/>
  <c r="Q4981" i="2" s="1"/>
  <c r="P4982" i="2"/>
  <c r="Q4982" i="2" s="1"/>
  <c r="P4983" i="2"/>
  <c r="P4984" i="2"/>
  <c r="P4985" i="2"/>
  <c r="P4986" i="2"/>
  <c r="P4987" i="2"/>
  <c r="Q4987" i="2" s="1"/>
  <c r="P4988" i="2"/>
  <c r="Q4988" i="2" s="1"/>
  <c r="P4989" i="2"/>
  <c r="Q4989" i="2" s="1"/>
  <c r="P4990" i="2"/>
  <c r="Q4990" i="2" s="1"/>
  <c r="P4991" i="2"/>
  <c r="Q4991" i="2" s="1"/>
  <c r="P4992" i="2"/>
  <c r="Q4992" i="2" s="1"/>
  <c r="P4993" i="2"/>
  <c r="P4994" i="2"/>
  <c r="P4995" i="2"/>
  <c r="Q4995" i="2" s="1"/>
  <c r="P4996" i="2"/>
  <c r="Q4996" i="2" s="1"/>
  <c r="P4997" i="2"/>
  <c r="Q4997" i="2" s="1"/>
  <c r="P4998" i="2"/>
  <c r="P4999" i="2"/>
  <c r="P5000" i="2"/>
  <c r="Q5000" i="2" s="1"/>
  <c r="P5001" i="2"/>
  <c r="P5002" i="2"/>
  <c r="P5003" i="2"/>
  <c r="Q5003" i="2" s="1"/>
  <c r="P5004" i="2"/>
  <c r="Q5004" i="2" s="1"/>
  <c r="P5005" i="2"/>
  <c r="Q5005" i="2" s="1"/>
  <c r="P5006" i="2"/>
  <c r="Q5006" i="2" s="1"/>
  <c r="P5007" i="2"/>
  <c r="P5008" i="2"/>
  <c r="P5009" i="2"/>
  <c r="P5010" i="2"/>
  <c r="P5011" i="2"/>
  <c r="Q5011" i="2" s="1"/>
  <c r="P5012" i="2"/>
  <c r="Q5012" i="2" s="1"/>
  <c r="P5013" i="2"/>
  <c r="Q5013" i="2" s="1"/>
  <c r="P5014" i="2"/>
  <c r="Q5014" i="2" s="1"/>
  <c r="P5015" i="2"/>
  <c r="Q5015" i="2" s="1"/>
  <c r="P5016" i="2"/>
  <c r="Q5016" i="2" s="1"/>
  <c r="P5017" i="2"/>
  <c r="P5018" i="2"/>
  <c r="P5019" i="2"/>
  <c r="Q5019" i="2" s="1"/>
  <c r="P5020" i="2"/>
  <c r="Q5020" i="2" s="1"/>
  <c r="P5021" i="2"/>
  <c r="Q5021" i="2" s="1"/>
  <c r="P5022" i="2"/>
  <c r="Q5022" i="2" s="1"/>
  <c r="P5023" i="2"/>
  <c r="Q5023" i="2" s="1"/>
  <c r="P5024" i="2"/>
  <c r="Q5024" i="2" s="1"/>
  <c r="P5025" i="2"/>
  <c r="P5026" i="2"/>
  <c r="P5027" i="2"/>
  <c r="Q5027" i="2" s="1"/>
  <c r="P5028" i="2"/>
  <c r="Q5028" i="2" s="1"/>
  <c r="P5029" i="2"/>
  <c r="Q5029" i="2" s="1"/>
  <c r="P5030" i="2"/>
  <c r="Q5030" i="2" s="1"/>
  <c r="P5031" i="2"/>
  <c r="Q5031" i="2" s="1"/>
  <c r="P5032" i="2"/>
  <c r="Q5032" i="2" s="1"/>
  <c r="P5033" i="2"/>
  <c r="P5034" i="2"/>
  <c r="P5035" i="2"/>
  <c r="Q5035" i="2" s="1"/>
  <c r="P5036" i="2"/>
  <c r="Q5036" i="2" s="1"/>
  <c r="P5037" i="2"/>
  <c r="Q5037" i="2" s="1"/>
  <c r="P5038" i="2"/>
  <c r="P5039" i="2"/>
  <c r="P5040" i="2"/>
  <c r="Q5040" i="2" s="1"/>
  <c r="P5041" i="2"/>
  <c r="P5042" i="2"/>
  <c r="P5043" i="2"/>
  <c r="Q5043" i="2" s="1"/>
  <c r="P5044" i="2"/>
  <c r="Q5044" i="2" s="1"/>
  <c r="P5045" i="2"/>
  <c r="Q5045" i="2" s="1"/>
  <c r="P5046" i="2"/>
  <c r="Q5046" i="2" s="1"/>
  <c r="P5047" i="2"/>
  <c r="P5048" i="2"/>
  <c r="P5049" i="2"/>
  <c r="P5050" i="2"/>
  <c r="P5051" i="2"/>
  <c r="Q5051" i="2" s="1"/>
  <c r="P5052" i="2"/>
  <c r="Q5052" i="2" s="1"/>
  <c r="P5053" i="2"/>
  <c r="Q5053" i="2" s="1"/>
  <c r="P5054" i="2"/>
  <c r="Q5054" i="2" s="1"/>
  <c r="P5055" i="2"/>
  <c r="Q5055" i="2" s="1"/>
  <c r="P5056" i="2"/>
  <c r="Q5056" i="2" s="1"/>
  <c r="P5057" i="2"/>
  <c r="P5058" i="2"/>
  <c r="P5059" i="2"/>
  <c r="Q5059" i="2" s="1"/>
  <c r="P5060" i="2"/>
  <c r="Q5060" i="2" s="1"/>
  <c r="P5061" i="2"/>
  <c r="Q5061" i="2" s="1"/>
  <c r="P5062" i="2"/>
  <c r="P5063" i="2"/>
  <c r="P5064" i="2"/>
  <c r="Q5064" i="2" s="1"/>
  <c r="P5065" i="2"/>
  <c r="P5066" i="2"/>
  <c r="P5067" i="2"/>
  <c r="Q5067" i="2" s="1"/>
  <c r="P5068" i="2"/>
  <c r="Q5068" i="2" s="1"/>
  <c r="P5069" i="2"/>
  <c r="Q5069" i="2" s="1"/>
  <c r="P5070" i="2"/>
  <c r="Q5070" i="2" s="1"/>
  <c r="P5071" i="2"/>
  <c r="Q5071" i="2" s="1"/>
  <c r="P5072" i="2"/>
  <c r="P5073" i="2"/>
  <c r="P5074" i="2"/>
  <c r="P5075" i="2"/>
  <c r="Q5075" i="2" s="1"/>
  <c r="P5076" i="2"/>
  <c r="Q5076" i="2" s="1"/>
  <c r="P5077" i="2"/>
  <c r="Q5077" i="2" s="1"/>
  <c r="P5078" i="2"/>
  <c r="Q5078" i="2" s="1"/>
  <c r="P5079" i="2"/>
  <c r="P5080" i="2"/>
  <c r="Q5080" i="2" s="1"/>
  <c r="P5081" i="2"/>
  <c r="P5082" i="2"/>
  <c r="P5083" i="2"/>
  <c r="P5084" i="2"/>
  <c r="Q5084" i="2" s="1"/>
  <c r="P5085" i="2"/>
  <c r="Q5085" i="2" s="1"/>
  <c r="P5086" i="2"/>
  <c r="Q5086" i="2" s="1"/>
  <c r="P5087" i="2"/>
  <c r="P5088" i="2"/>
  <c r="Q5088" i="2" s="1"/>
  <c r="P5089" i="2"/>
  <c r="P5090" i="2"/>
  <c r="P5091" i="2"/>
  <c r="Q5091" i="2" s="1"/>
  <c r="P5092" i="2"/>
  <c r="Q5092" i="2" s="1"/>
  <c r="P5093" i="2"/>
  <c r="Q5093" i="2" s="1"/>
  <c r="P5094" i="2"/>
  <c r="Q5094" i="2" s="1"/>
  <c r="P5095" i="2"/>
  <c r="Q5095" i="2" s="1"/>
  <c r="P5096" i="2"/>
  <c r="Q5096" i="2" s="1"/>
  <c r="P5097" i="2"/>
  <c r="P5098" i="2"/>
  <c r="P5099" i="2"/>
  <c r="Q5099" i="2" s="1"/>
  <c r="P5100" i="2"/>
  <c r="Q5100" i="2" s="1"/>
  <c r="P5101" i="2"/>
  <c r="Q5101" i="2" s="1"/>
  <c r="P5102" i="2"/>
  <c r="P5103" i="2"/>
  <c r="P5104" i="2"/>
  <c r="P5105" i="2"/>
  <c r="P5106" i="2"/>
  <c r="P5107" i="2"/>
  <c r="Q5107" i="2" s="1"/>
  <c r="P5108" i="2"/>
  <c r="Q5108" i="2" s="1"/>
  <c r="P5109" i="2"/>
  <c r="Q5109" i="2" s="1"/>
  <c r="P5110" i="2"/>
  <c r="Q5110" i="2" s="1"/>
  <c r="P5111" i="2"/>
  <c r="P5112" i="2"/>
  <c r="P5113" i="2"/>
  <c r="P5114" i="2"/>
  <c r="P5115" i="2"/>
  <c r="Q5115" i="2" s="1"/>
  <c r="P5116" i="2"/>
  <c r="Q5116" i="2" s="1"/>
  <c r="P5117" i="2"/>
  <c r="Q5117" i="2" s="1"/>
  <c r="P5118" i="2"/>
  <c r="Q5118" i="2" s="1"/>
  <c r="P5119" i="2"/>
  <c r="Q5119" i="2" s="1"/>
  <c r="P5120" i="2"/>
  <c r="Q5120" i="2" s="1"/>
  <c r="P5121" i="2"/>
  <c r="P5122" i="2"/>
  <c r="P5123" i="2"/>
  <c r="Q5123" i="2" s="1"/>
  <c r="P5124" i="2"/>
  <c r="Q5124" i="2" s="1"/>
  <c r="P5125" i="2"/>
  <c r="Q5125" i="2" s="1"/>
  <c r="P5126" i="2"/>
  <c r="Q5126" i="2" s="1"/>
  <c r="P5127" i="2"/>
  <c r="P5128" i="2"/>
  <c r="Q5128" i="2" s="1"/>
  <c r="P5129" i="2"/>
  <c r="P5130" i="2"/>
  <c r="P5131" i="2"/>
  <c r="Q5131" i="2" s="1"/>
  <c r="P5132" i="2"/>
  <c r="Q5132" i="2" s="1"/>
  <c r="P5133" i="2"/>
  <c r="Q5133" i="2" s="1"/>
  <c r="P5134" i="2"/>
  <c r="Q5134" i="2" s="1"/>
  <c r="P5135" i="2"/>
  <c r="Q5135" i="2" s="1"/>
  <c r="P5136" i="2"/>
  <c r="P5137" i="2"/>
  <c r="P5138" i="2"/>
  <c r="P5139" i="2"/>
  <c r="Q5139" i="2" s="1"/>
  <c r="P5140" i="2"/>
  <c r="Q5140" i="2" s="1"/>
  <c r="P5141" i="2"/>
  <c r="Q5141" i="2" s="1"/>
  <c r="P5142" i="2"/>
  <c r="Q5142" i="2" s="1"/>
  <c r="P5143" i="2"/>
  <c r="P5144" i="2"/>
  <c r="Q5144" i="2" s="1"/>
  <c r="P5145" i="2"/>
  <c r="P5146" i="2"/>
  <c r="P5147" i="2"/>
  <c r="Q5147" i="2" s="1"/>
  <c r="P5148" i="2"/>
  <c r="Q5148" i="2" s="1"/>
  <c r="P5149" i="2"/>
  <c r="Q5149" i="2" s="1"/>
  <c r="P5150" i="2"/>
  <c r="Q5150" i="2" s="1"/>
  <c r="P5151" i="2"/>
  <c r="P5152" i="2"/>
  <c r="Q5152" i="2" s="1"/>
  <c r="P5153" i="2"/>
  <c r="P5154" i="2"/>
  <c r="P5155" i="2"/>
  <c r="Q5155" i="2" s="1"/>
  <c r="P5156" i="2"/>
  <c r="Q5156" i="2" s="1"/>
  <c r="P5157" i="2"/>
  <c r="Q5157" i="2" s="1"/>
  <c r="P5158" i="2"/>
  <c r="Q5158" i="2" s="1"/>
  <c r="P5159" i="2"/>
  <c r="Q5159" i="2" s="1"/>
  <c r="P5160" i="2"/>
  <c r="Q5160" i="2" s="1"/>
  <c r="P5161" i="2"/>
  <c r="P5162" i="2"/>
  <c r="P5163" i="2"/>
  <c r="Q5163" i="2" s="1"/>
  <c r="P5164" i="2"/>
  <c r="Q5164" i="2" s="1"/>
  <c r="P5165" i="2"/>
  <c r="Q5165" i="2" s="1"/>
  <c r="P5166" i="2"/>
  <c r="P5167" i="2"/>
  <c r="P5168" i="2"/>
  <c r="P5169" i="2"/>
  <c r="P5170" i="2"/>
  <c r="P5171" i="2"/>
  <c r="Q5171" i="2" s="1"/>
  <c r="P5172" i="2"/>
  <c r="Q5172" i="2" s="1"/>
  <c r="P5173" i="2"/>
  <c r="Q5173" i="2" s="1"/>
  <c r="P5174" i="2"/>
  <c r="Q5174" i="2" s="1"/>
  <c r="P5175" i="2"/>
  <c r="P5176" i="2"/>
  <c r="P5177" i="2"/>
  <c r="P5178" i="2"/>
  <c r="P5179" i="2"/>
  <c r="Q5179" i="2" s="1"/>
  <c r="P5180" i="2"/>
  <c r="Q5180" i="2" s="1"/>
  <c r="P5181" i="2"/>
  <c r="Q5181" i="2" s="1"/>
  <c r="P5182" i="2"/>
  <c r="Q5182" i="2" s="1"/>
  <c r="P5183" i="2"/>
  <c r="Q5183" i="2" s="1"/>
  <c r="P5184" i="2"/>
  <c r="Q5184" i="2" s="1"/>
  <c r="P5185" i="2"/>
  <c r="P5186" i="2"/>
  <c r="P5187" i="2"/>
  <c r="Q5187" i="2" s="1"/>
  <c r="P5188" i="2"/>
  <c r="Q5188" i="2" s="1"/>
  <c r="P5189" i="2"/>
  <c r="Q5189" i="2" s="1"/>
  <c r="P5190" i="2"/>
  <c r="P5191" i="2"/>
  <c r="P5192" i="2"/>
  <c r="Q5192" i="2" s="1"/>
  <c r="P5193" i="2"/>
  <c r="P5194" i="2"/>
  <c r="P5195" i="2"/>
  <c r="Q5195" i="2" s="1"/>
  <c r="P5196" i="2"/>
  <c r="Q5196" i="2" s="1"/>
  <c r="P5197" i="2"/>
  <c r="Q5197" i="2" s="1"/>
  <c r="P5198" i="2"/>
  <c r="Q5198" i="2" s="1"/>
  <c r="P5199" i="2"/>
  <c r="Q5199" i="2" s="1"/>
  <c r="P5200" i="2"/>
  <c r="P5201" i="2"/>
  <c r="P5202" i="2"/>
  <c r="P5203" i="2"/>
  <c r="Q5203" i="2" s="1"/>
  <c r="P5204" i="2"/>
  <c r="Q5204" i="2" s="1"/>
  <c r="P5205" i="2"/>
  <c r="Q5205" i="2" s="1"/>
  <c r="P5206" i="2"/>
  <c r="P5207" i="2"/>
  <c r="Q5207" i="2" s="1"/>
  <c r="P5208" i="2"/>
  <c r="Q5208" i="2" s="1"/>
  <c r="P5209" i="2"/>
  <c r="P5210" i="2"/>
  <c r="P5211" i="2"/>
  <c r="Q5211" i="2" s="1"/>
  <c r="P5212" i="2"/>
  <c r="Q5212" i="2" s="1"/>
  <c r="P5213" i="2"/>
  <c r="Q5213" i="2" s="1"/>
  <c r="P5214" i="2"/>
  <c r="Q5214" i="2" s="1"/>
  <c r="P5215" i="2"/>
  <c r="P5216" i="2"/>
  <c r="P5217" i="2"/>
  <c r="P5218" i="2"/>
  <c r="P5219" i="2"/>
  <c r="Q5219" i="2" s="1"/>
  <c r="P5220" i="2"/>
  <c r="Q5220" i="2" s="1"/>
  <c r="P5221" i="2"/>
  <c r="Q5221" i="2" s="1"/>
  <c r="P5222" i="2"/>
  <c r="Q5222" i="2" s="1"/>
  <c r="P5223" i="2"/>
  <c r="P5224" i="2"/>
  <c r="Q5224" i="2" s="1"/>
  <c r="P5225" i="2"/>
  <c r="P5226" i="2"/>
  <c r="P5227" i="2"/>
  <c r="Q5227" i="2" s="1"/>
  <c r="P5228" i="2"/>
  <c r="Q5228" i="2" s="1"/>
  <c r="P5229" i="2"/>
  <c r="Q5229" i="2" s="1"/>
  <c r="P5230" i="2"/>
  <c r="P5231" i="2"/>
  <c r="Q5231" i="2" s="1"/>
  <c r="P5232" i="2"/>
  <c r="Q5232" i="2" s="1"/>
  <c r="P5233" i="2"/>
  <c r="P5234" i="2"/>
  <c r="P5235" i="2"/>
  <c r="Q5235" i="2" s="1"/>
  <c r="P5236" i="2"/>
  <c r="Q5236" i="2" s="1"/>
  <c r="P5237" i="2"/>
  <c r="Q5237" i="2" s="1"/>
  <c r="P5238" i="2"/>
  <c r="P5239" i="2"/>
  <c r="P5240" i="2"/>
  <c r="P5241" i="2"/>
  <c r="P5242" i="2"/>
  <c r="P5243" i="2"/>
  <c r="Q5243" i="2" s="1"/>
  <c r="P5244" i="2"/>
  <c r="Q5244" i="2" s="1"/>
  <c r="P5245" i="2"/>
  <c r="Q5245" i="2" s="1"/>
  <c r="P5246" i="2"/>
  <c r="Q5246" i="2" s="1"/>
  <c r="P5247" i="2"/>
  <c r="P5248" i="2"/>
  <c r="P5249" i="2"/>
  <c r="P5250" i="2"/>
  <c r="P5251" i="2"/>
  <c r="Q5251" i="2" s="1"/>
  <c r="P5252" i="2"/>
  <c r="Q5252" i="2" s="1"/>
  <c r="P5253" i="2"/>
  <c r="Q5253" i="2" s="1"/>
  <c r="P5254" i="2"/>
  <c r="Q5254" i="2" s="1"/>
  <c r="P5255" i="2"/>
  <c r="Q5255" i="2" s="1"/>
  <c r="P5256" i="2"/>
  <c r="Q5256" i="2" s="1"/>
  <c r="P5257" i="2"/>
  <c r="P5258" i="2"/>
  <c r="P5259" i="2"/>
  <c r="Q5259" i="2" s="1"/>
  <c r="P5260" i="2"/>
  <c r="Q5260" i="2" s="1"/>
  <c r="P5261" i="2"/>
  <c r="Q5261" i="2" s="1"/>
  <c r="P5262" i="2"/>
  <c r="P5263" i="2"/>
  <c r="P5264" i="2"/>
  <c r="P5265" i="2"/>
  <c r="P5266" i="2"/>
  <c r="P5267" i="2"/>
  <c r="Q5267" i="2" s="1"/>
  <c r="P5268" i="2"/>
  <c r="Q5268" i="2" s="1"/>
  <c r="P5269" i="2"/>
  <c r="Q5269" i="2" s="1"/>
  <c r="P5270" i="2"/>
  <c r="P5271" i="2"/>
  <c r="P5272" i="2"/>
  <c r="P5273" i="2"/>
  <c r="P5274" i="2"/>
  <c r="P5275" i="2"/>
  <c r="Q5275" i="2" s="1"/>
  <c r="P5276" i="2"/>
  <c r="Q5276" i="2" s="1"/>
  <c r="P5277" i="2"/>
  <c r="Q5277" i="2" s="1"/>
  <c r="P5278" i="2"/>
  <c r="Q5278" i="2" s="1"/>
  <c r="P5279" i="2"/>
  <c r="Q5279" i="2" s="1"/>
  <c r="P5280" i="2"/>
  <c r="Q5280" i="2" s="1"/>
  <c r="P5281" i="2"/>
  <c r="P5282" i="2"/>
  <c r="P5283" i="2"/>
  <c r="Q5283" i="2" s="1"/>
  <c r="P5284" i="2"/>
  <c r="Q5284" i="2" s="1"/>
  <c r="P5285" i="2"/>
  <c r="Q5285" i="2" s="1"/>
  <c r="P5286" i="2"/>
  <c r="P5287" i="2"/>
  <c r="P5288" i="2"/>
  <c r="Q5288" i="2" s="1"/>
  <c r="P5289" i="2"/>
  <c r="P5290" i="2"/>
  <c r="P5291" i="2"/>
  <c r="Q5291" i="2" s="1"/>
  <c r="P5292" i="2"/>
  <c r="Q5292" i="2" s="1"/>
  <c r="P5293" i="2"/>
  <c r="Q5293" i="2" s="1"/>
  <c r="P5294" i="2"/>
  <c r="P5295" i="2"/>
  <c r="P5296" i="2"/>
  <c r="P5297" i="2"/>
  <c r="P5298" i="2"/>
  <c r="P5299" i="2"/>
  <c r="Q5299" i="2" s="1"/>
  <c r="P5300" i="2"/>
  <c r="Q5300" i="2" s="1"/>
  <c r="P5301" i="2"/>
  <c r="Q5301" i="2" s="1"/>
  <c r="P5302" i="2"/>
  <c r="Q5302" i="2" s="1"/>
  <c r="P5303" i="2"/>
  <c r="Q5303" i="2" s="1"/>
  <c r="P5304" i="2"/>
  <c r="P5305" i="2"/>
  <c r="P5306" i="2"/>
  <c r="P5307" i="2"/>
  <c r="Q5307" i="2" s="1"/>
  <c r="P5308" i="2"/>
  <c r="Q5308" i="2" s="1"/>
  <c r="P5309" i="2"/>
  <c r="Q5309" i="2" s="1"/>
  <c r="P5310" i="2"/>
  <c r="Q5310" i="2" s="1"/>
  <c r="P5311" i="2"/>
  <c r="P5312" i="2"/>
  <c r="Q5312" i="2" s="1"/>
  <c r="P5313" i="2"/>
  <c r="P5314" i="2"/>
  <c r="P5315" i="2"/>
  <c r="Q5315" i="2" s="1"/>
  <c r="P5316" i="2"/>
  <c r="Q5316" i="2" s="1"/>
  <c r="P5317" i="2"/>
  <c r="Q5317" i="2" s="1"/>
  <c r="P5318" i="2"/>
  <c r="P5319" i="2"/>
  <c r="P5320" i="2"/>
  <c r="Q5320" i="2" s="1"/>
  <c r="P5321" i="2"/>
  <c r="P5322" i="2"/>
  <c r="P5323" i="2"/>
  <c r="Q5323" i="2" s="1"/>
  <c r="P5324" i="2"/>
  <c r="Q5324" i="2" s="1"/>
  <c r="P5325" i="2"/>
  <c r="Q5325" i="2" s="1"/>
  <c r="P5326" i="2"/>
  <c r="Q5326" i="2" s="1"/>
  <c r="P5327" i="2"/>
  <c r="Q5327" i="2" s="1"/>
  <c r="P5328" i="2"/>
  <c r="P5329" i="2"/>
  <c r="P5330" i="2"/>
  <c r="P5331" i="2"/>
  <c r="Q5331" i="2" s="1"/>
  <c r="P5332" i="2"/>
  <c r="Q5332" i="2" s="1"/>
  <c r="P5333" i="2"/>
  <c r="Q5333" i="2" s="1"/>
  <c r="P5334" i="2"/>
  <c r="P5335" i="2"/>
  <c r="Q5335" i="2" s="1"/>
  <c r="P5336" i="2"/>
  <c r="Q5336" i="2" s="1"/>
  <c r="P5337" i="2"/>
  <c r="P5338" i="2"/>
  <c r="P5339" i="2"/>
  <c r="Q5339" i="2" s="1"/>
  <c r="P5340" i="2"/>
  <c r="Q5340" i="2" s="1"/>
  <c r="P5341" i="2"/>
  <c r="Q5341" i="2" s="1"/>
  <c r="P5342" i="2"/>
  <c r="Q5342" i="2" s="1"/>
  <c r="P5343" i="2"/>
  <c r="P5344" i="2"/>
  <c r="P5345" i="2"/>
  <c r="P5346" i="2"/>
  <c r="P5347" i="2"/>
  <c r="Q5347" i="2" s="1"/>
  <c r="P5348" i="2"/>
  <c r="Q5348" i="2" s="1"/>
  <c r="P5349" i="2"/>
  <c r="Q5349" i="2" s="1"/>
  <c r="P5350" i="2"/>
  <c r="Q5350" i="2" s="1"/>
  <c r="P5351" i="2"/>
  <c r="Q5351" i="2" s="1"/>
  <c r="P5352" i="2"/>
  <c r="Q5352" i="2" s="1"/>
  <c r="P5353" i="2"/>
  <c r="P5354" i="2"/>
  <c r="P5355" i="2"/>
  <c r="Q5355" i="2" s="1"/>
  <c r="P5356" i="2"/>
  <c r="Q5356" i="2" s="1"/>
  <c r="P5357" i="2"/>
  <c r="Q5357" i="2" s="1"/>
  <c r="P5358" i="2"/>
  <c r="P5359" i="2"/>
  <c r="Q5359" i="2" s="1"/>
  <c r="P5360" i="2"/>
  <c r="Q5360" i="2" s="1"/>
  <c r="P5361" i="2"/>
  <c r="P5362" i="2"/>
  <c r="P5363" i="2"/>
  <c r="Q5363" i="2" s="1"/>
  <c r="P5364" i="2"/>
  <c r="Q5364" i="2" s="1"/>
  <c r="P5365" i="2"/>
  <c r="Q5365" i="2" s="1"/>
  <c r="P5366" i="2"/>
  <c r="P5367" i="2"/>
  <c r="P5368" i="2"/>
  <c r="P5369" i="2"/>
  <c r="P5370" i="2"/>
  <c r="P5371" i="2"/>
  <c r="Q5371" i="2" s="1"/>
  <c r="P5372" i="2"/>
  <c r="Q5372" i="2" s="1"/>
  <c r="P5373" i="2"/>
  <c r="Q5373" i="2" s="1"/>
  <c r="P5374" i="2"/>
  <c r="Q5374" i="2" s="1"/>
  <c r="P5375" i="2"/>
  <c r="P5376" i="2"/>
  <c r="P5377" i="2"/>
  <c r="P5378" i="2"/>
  <c r="P5379" i="2"/>
  <c r="Q5379" i="2" s="1"/>
  <c r="P5380" i="2"/>
  <c r="Q5380" i="2" s="1"/>
  <c r="P5381" i="2"/>
  <c r="Q5381" i="2" s="1"/>
  <c r="P5382" i="2"/>
  <c r="Q5382" i="2" s="1"/>
  <c r="P5383" i="2"/>
  <c r="Q5383" i="2" s="1"/>
  <c r="P5384" i="2"/>
  <c r="Q5384" i="2" s="1"/>
  <c r="P5385" i="2"/>
  <c r="P5386" i="2"/>
  <c r="P5387" i="2"/>
  <c r="Q5387" i="2" s="1"/>
  <c r="P5388" i="2"/>
  <c r="Q5388" i="2" s="1"/>
  <c r="P5389" i="2"/>
  <c r="Q5389" i="2" s="1"/>
  <c r="P5390" i="2"/>
  <c r="P5391" i="2"/>
  <c r="P5392" i="2"/>
  <c r="P5393" i="2"/>
  <c r="P5394" i="2"/>
  <c r="P5395" i="2"/>
  <c r="Q5395" i="2" s="1"/>
  <c r="P5396" i="2"/>
  <c r="Q5396" i="2" s="1"/>
  <c r="P5418" i="2"/>
  <c r="Q5418" i="2" s="1"/>
  <c r="P5420" i="2"/>
  <c r="P5423" i="2"/>
  <c r="P5425" i="2"/>
  <c r="P5426" i="2"/>
  <c r="P5433" i="2"/>
  <c r="P5441" i="2"/>
  <c r="P5446" i="2"/>
  <c r="Q5446" i="2" s="1"/>
  <c r="P5450" i="2"/>
  <c r="Q5450" i="2" s="1"/>
  <c r="P5451" i="2"/>
  <c r="Q5451" i="2" s="1"/>
  <c r="P5463" i="2"/>
  <c r="Q5463" i="2" s="1"/>
  <c r="P5466" i="2"/>
  <c r="Q5466" i="2" s="1"/>
  <c r="P5468" i="2"/>
  <c r="Q5468" i="2" s="1"/>
  <c r="P5474" i="2"/>
  <c r="P5485" i="2"/>
  <c r="Q5485" i="2" s="1"/>
  <c r="P5486" i="2"/>
  <c r="Q5486" i="2" s="1"/>
  <c r="P5492" i="2"/>
  <c r="Q5492" i="2" s="1"/>
  <c r="P5501" i="2"/>
  <c r="P5529" i="2"/>
  <c r="Q5529" i="2" s="1"/>
  <c r="P5534" i="2"/>
  <c r="Q5534" i="2" s="1"/>
  <c r="P5543" i="2"/>
  <c r="P5545" i="2"/>
  <c r="P5550" i="2"/>
  <c r="Q5550" i="2" s="1"/>
  <c r="P5555" i="2"/>
  <c r="Q5555" i="2" s="1"/>
  <c r="P5560" i="2"/>
  <c r="Q5560" i="2" s="1"/>
  <c r="P5565" i="2"/>
  <c r="P5571" i="2"/>
  <c r="P5576" i="2"/>
  <c r="P5582" i="2"/>
  <c r="P5585" i="2"/>
  <c r="P5587" i="2"/>
  <c r="Q5587" i="2" s="1"/>
  <c r="P5591" i="2"/>
  <c r="Q5591" i="2" s="1"/>
  <c r="P5594" i="2"/>
  <c r="Q5594" i="2" s="1"/>
  <c r="P5605" i="2"/>
  <c r="Q5605" i="2" s="1"/>
  <c r="P5608" i="2"/>
  <c r="Q5608" i="2" s="1"/>
  <c r="P5615" i="2"/>
  <c r="P5623" i="2"/>
  <c r="P5636" i="2"/>
  <c r="P5637" i="2"/>
  <c r="Q5637" i="2" s="1"/>
  <c r="P5642" i="2"/>
  <c r="Q5642" i="2" s="1"/>
  <c r="P5646" i="2"/>
  <c r="Q5646" i="2" s="1"/>
  <c r="P5660" i="2"/>
  <c r="Q5660" i="2" s="1"/>
  <c r="P5680" i="2"/>
  <c r="P5690" i="2"/>
  <c r="Q5690" i="2" s="1"/>
  <c r="P5707" i="2"/>
  <c r="P5719" i="2"/>
  <c r="P5720" i="2"/>
  <c r="Q5720" i="2" s="1"/>
  <c r="P5721" i="2"/>
  <c r="Q5721" i="2" s="1"/>
  <c r="P5723" i="2"/>
  <c r="Q5723" i="2" s="1"/>
  <c r="P5745" i="2"/>
  <c r="P5751" i="2"/>
  <c r="P5753" i="2"/>
  <c r="Q5753" i="2" s="1"/>
  <c r="P5760" i="2"/>
  <c r="P5763" i="2"/>
  <c r="P5772" i="2"/>
  <c r="Q5772" i="2" s="1"/>
  <c r="P5778" i="2"/>
  <c r="Q5778" i="2" s="1"/>
  <c r="P5779" i="2"/>
  <c r="Q5779" i="2" s="1"/>
  <c r="P5787" i="2"/>
  <c r="Q5787" i="2" s="1"/>
  <c r="P5794" i="2"/>
  <c r="Q5794" i="2" s="1"/>
  <c r="P5797" i="2"/>
  <c r="P5798" i="2"/>
  <c r="P5807" i="2"/>
  <c r="P5826" i="2"/>
  <c r="Q5826" i="2" s="1"/>
  <c r="P5827" i="2"/>
  <c r="Q5827" i="2" s="1"/>
  <c r="P5837" i="2"/>
  <c r="Q5837" i="2" s="1"/>
  <c r="P5847" i="2"/>
  <c r="P5849" i="2"/>
  <c r="Q5849" i="2" s="1"/>
  <c r="P5852" i="2"/>
  <c r="Q5852" i="2" s="1"/>
  <c r="P5866" i="2"/>
  <c r="P5867" i="2"/>
  <c r="P5871" i="2"/>
  <c r="Q5871" i="2" s="1"/>
  <c r="P5872" i="2"/>
  <c r="Q5872" i="2" s="1"/>
  <c r="P5873" i="2"/>
  <c r="Q5873" i="2" s="1"/>
  <c r="P5883" i="2"/>
  <c r="Q5883" i="2" s="1"/>
  <c r="P5884" i="2"/>
  <c r="P5888" i="2"/>
  <c r="P5898" i="2"/>
  <c r="P5906" i="2"/>
  <c r="P5908" i="2"/>
  <c r="Q5908" i="2" s="1"/>
  <c r="P5909" i="2"/>
  <c r="Q5909" i="2" s="1"/>
  <c r="P5914" i="2"/>
  <c r="Q5914" i="2" s="1"/>
  <c r="P5918" i="2"/>
  <c r="Q5918" i="2" s="1"/>
  <c r="P5919" i="2"/>
  <c r="Q5919" i="2" s="1"/>
  <c r="P5937" i="2"/>
  <c r="Q5937" i="2" s="1"/>
  <c r="P5943" i="2"/>
  <c r="P5945" i="2"/>
  <c r="P5946" i="2"/>
  <c r="Q5946" i="2" s="1"/>
  <c r="P5947" i="2"/>
  <c r="Q5947" i="2" s="1"/>
  <c r="P5948" i="2"/>
  <c r="Q5948" i="2" s="1"/>
  <c r="P5952" i="2"/>
  <c r="P5954" i="2"/>
  <c r="Q5954" i="2" s="1"/>
  <c r="P5959" i="2"/>
  <c r="Q5959" i="2" s="1"/>
  <c r="P5966" i="2"/>
  <c r="P5967" i="2"/>
  <c r="P5984" i="2"/>
  <c r="Q5984" i="2" s="1"/>
  <c r="P5989" i="2"/>
  <c r="Q5989" i="2" s="1"/>
  <c r="P5994" i="2"/>
  <c r="Q5994" i="2" s="1"/>
  <c r="P5998" i="2"/>
  <c r="P5999" i="2"/>
  <c r="P6000" i="2"/>
  <c r="P6001" i="2"/>
  <c r="P6006" i="2"/>
  <c r="P6012" i="2"/>
  <c r="Q6012" i="2" s="1"/>
  <c r="P6013" i="2"/>
  <c r="Q6013" i="2" s="1"/>
  <c r="P6016" i="2"/>
  <c r="Q6016" i="2" s="1"/>
  <c r="P6017" i="2"/>
  <c r="Q6017" i="2" s="1"/>
  <c r="P6020" i="2"/>
  <c r="P6023" i="2"/>
  <c r="P6029" i="2"/>
  <c r="P6030" i="2"/>
  <c r="P6032" i="2"/>
  <c r="Q6032" i="2" s="1"/>
  <c r="P6037" i="2"/>
  <c r="Q6037" i="2" s="1"/>
  <c r="P6038" i="2"/>
  <c r="Q6038" i="2" s="1"/>
  <c r="P6041" i="2"/>
  <c r="Q6041" i="2" s="1"/>
  <c r="P6045" i="2"/>
  <c r="Q6045" i="2" s="1"/>
  <c r="P6046" i="2"/>
  <c r="Q6046" i="2" s="1"/>
  <c r="P6053" i="2"/>
  <c r="P6055" i="2"/>
  <c r="P6056" i="2"/>
  <c r="Q6056" i="2" s="1"/>
  <c r="P6057" i="2"/>
  <c r="Q6057" i="2" s="1"/>
  <c r="P6063" i="2"/>
  <c r="Q6063" i="2" s="1"/>
  <c r="P6064" i="2"/>
  <c r="Q6064" i="2" s="1"/>
  <c r="P6074" i="2"/>
  <c r="Q6074" i="2" s="1"/>
  <c r="P6098" i="2"/>
  <c r="P6101" i="2"/>
  <c r="P6102" i="2"/>
  <c r="P6120" i="2"/>
  <c r="P6129" i="2"/>
  <c r="Q6129" i="2" s="1"/>
  <c r="P6133" i="2"/>
  <c r="Q6133" i="2" s="1"/>
  <c r="P6138" i="2"/>
  <c r="P6140" i="2"/>
  <c r="P6144" i="2"/>
  <c r="P6146" i="2"/>
  <c r="P6148" i="2"/>
  <c r="P6163" i="2"/>
  <c r="Q6163" i="2" s="1"/>
  <c r="P6176" i="2"/>
  <c r="Q6176" i="2" s="1"/>
  <c r="P6185" i="2"/>
  <c r="Q6185" i="2" s="1"/>
  <c r="P6187" i="2"/>
  <c r="Q6187" i="2" s="1"/>
  <c r="P6189" i="2"/>
  <c r="Q6189" i="2" s="1"/>
  <c r="P6197" i="2"/>
  <c r="Q6197" i="2" s="1"/>
  <c r="P6199" i="2"/>
  <c r="P6201" i="2"/>
  <c r="P6213" i="2"/>
  <c r="Q6213" i="2" s="1"/>
  <c r="P6215" i="2"/>
  <c r="Q6215" i="2" s="1"/>
  <c r="P6219" i="2"/>
  <c r="Q6219" i="2" s="1"/>
  <c r="P6224" i="2"/>
  <c r="P6226" i="2"/>
  <c r="Q6226" i="2" s="1"/>
  <c r="P6229" i="2"/>
  <c r="Q6229" i="2" s="1"/>
  <c r="P6230" i="2"/>
  <c r="P6233" i="2"/>
  <c r="P6234" i="2"/>
  <c r="Q6234" i="2" s="1"/>
  <c r="P6252" i="2"/>
  <c r="Q6252" i="2" s="1"/>
  <c r="P6253" i="2"/>
  <c r="Q6253" i="2" s="1"/>
  <c r="P6262" i="2"/>
  <c r="P6263" i="2"/>
  <c r="P6264" i="2"/>
  <c r="P6275" i="2"/>
  <c r="P6282" i="2"/>
  <c r="P6283" i="2"/>
  <c r="Q6283" i="2" s="1"/>
  <c r="P6285" i="2"/>
  <c r="Q6285" i="2" s="1"/>
  <c r="P6288" i="2"/>
  <c r="Q6288" i="2" s="1"/>
  <c r="P6290" i="2"/>
  <c r="Q6290" i="2" s="1"/>
  <c r="P6292" i="2"/>
  <c r="Q6292" i="2" s="1"/>
  <c r="P6298" i="2"/>
  <c r="P6306" i="2"/>
  <c r="P6309" i="2"/>
  <c r="P6312" i="2"/>
  <c r="Q6312" i="2" s="1"/>
  <c r="P6313" i="2"/>
  <c r="Q6313" i="2" s="1"/>
  <c r="P6317" i="2"/>
  <c r="Q6317" i="2" s="1"/>
  <c r="P6319" i="2"/>
  <c r="Q6319" i="2" s="1"/>
  <c r="P6320" i="2"/>
  <c r="P6329" i="2"/>
  <c r="Q6329" i="2" s="1"/>
  <c r="P6332" i="2"/>
  <c r="P6340" i="2"/>
  <c r="P6368" i="2"/>
  <c r="Q6368" i="2" s="1"/>
  <c r="P6371" i="2"/>
  <c r="Q6371" i="2" s="1"/>
  <c r="P6375" i="2"/>
  <c r="Q6375" i="2" s="1"/>
  <c r="P6380" i="2"/>
  <c r="P6392" i="2"/>
  <c r="P6394" i="2"/>
  <c r="P6400" i="2"/>
  <c r="P6410" i="2"/>
  <c r="P6416" i="2"/>
  <c r="Q6416" i="2" s="1"/>
  <c r="P6417" i="2"/>
  <c r="Q6417" i="2" s="1"/>
  <c r="P6418" i="2"/>
  <c r="Q6418" i="2" s="1"/>
  <c r="P6431" i="2"/>
  <c r="Q6431" i="2" s="1"/>
  <c r="P6444" i="2"/>
  <c r="Q6444" i="2" s="1"/>
  <c r="P6450" i="2"/>
  <c r="P6458" i="2"/>
  <c r="P6461" i="2"/>
  <c r="P6462" i="2"/>
  <c r="Q6462" i="2" s="1"/>
  <c r="P6464" i="2"/>
  <c r="Q6464" i="2" s="1"/>
  <c r="P6468" i="2"/>
  <c r="Q6468" i="2" s="1"/>
  <c r="P6471" i="2"/>
  <c r="Q6471" i="2" s="1"/>
  <c r="P6472" i="2"/>
  <c r="Q6472" i="2" s="1"/>
  <c r="P6473" i="2"/>
  <c r="P6476" i="2"/>
  <c r="P6477" i="2"/>
  <c r="P6489" i="2"/>
  <c r="Q6489" i="2" s="1"/>
  <c r="P6503" i="2"/>
  <c r="Q6503" i="2" s="1"/>
  <c r="P6506" i="2"/>
  <c r="Q6506" i="2" s="1"/>
  <c r="P6510" i="2"/>
  <c r="Q6510" i="2" s="1"/>
  <c r="P6530" i="2"/>
  <c r="Q6530" i="2" s="1"/>
  <c r="P6542" i="2"/>
  <c r="Q6542" i="2" s="1"/>
  <c r="P6545" i="2"/>
  <c r="P6546" i="2"/>
  <c r="P6547" i="2"/>
  <c r="P6562" i="2"/>
  <c r="P6574" i="2"/>
  <c r="Q6574" i="2" s="1"/>
  <c r="P6587" i="2"/>
  <c r="Q6587" i="2" s="1"/>
  <c r="P6595" i="2"/>
  <c r="Q6595" i="2" s="1"/>
  <c r="P6601" i="2"/>
  <c r="Q6601" i="2" s="1"/>
  <c r="P6603" i="2"/>
  <c r="P6605" i="2"/>
  <c r="P6610" i="2"/>
  <c r="Q6610" i="2" s="1"/>
  <c r="P6619" i="2"/>
  <c r="Q6619" i="2" s="1"/>
  <c r="P6639" i="2"/>
  <c r="Q6639" i="2" s="1"/>
  <c r="P6657" i="2"/>
  <c r="Q6657" i="2" s="1"/>
  <c r="P6688" i="2"/>
  <c r="Q6688" i="2" s="1"/>
  <c r="P6724" i="2"/>
  <c r="Q6724" i="2" s="1"/>
  <c r="P6725" i="2"/>
  <c r="P6726" i="2"/>
  <c r="P6727" i="2"/>
  <c r="Q6727" i="2" s="1"/>
  <c r="P6751" i="2"/>
  <c r="P6752" i="2"/>
  <c r="Q6752" i="2" s="1"/>
  <c r="P6759" i="2"/>
  <c r="Q6759" i="2" s="1"/>
  <c r="P6762" i="2"/>
  <c r="Q6762" i="2" s="1"/>
  <c r="P6770" i="2"/>
  <c r="Q6770" i="2" s="1"/>
  <c r="P6776" i="2"/>
  <c r="P6780" i="2"/>
  <c r="P6788" i="2"/>
  <c r="Q6788" i="2" s="1"/>
  <c r="P6791" i="2"/>
  <c r="Q6791" i="2" s="1"/>
  <c r="P6796" i="2"/>
  <c r="Q6796" i="2" s="1"/>
  <c r="P6800" i="2"/>
  <c r="Q6800" i="2" s="1"/>
  <c r="P6806" i="2"/>
  <c r="Q6806" i="2" s="1"/>
  <c r="P6812" i="2"/>
  <c r="Q6812" i="2" s="1"/>
  <c r="P6816" i="2"/>
  <c r="P6821" i="2"/>
  <c r="P6836" i="2"/>
  <c r="Q6836" i="2" s="1"/>
  <c r="P6837" i="2"/>
  <c r="Q6837" i="2" s="1"/>
  <c r="P6843" i="2"/>
  <c r="Q6843" i="2" s="1"/>
  <c r="P6848" i="2"/>
  <c r="Q6848" i="2" s="1"/>
  <c r="P6851" i="2"/>
  <c r="Q6851" i="2" s="1"/>
  <c r="P6852" i="2"/>
  <c r="Q6852" i="2" s="1"/>
  <c r="P6858" i="2"/>
  <c r="P6862" i="2"/>
  <c r="P6866" i="2"/>
  <c r="Q6866" i="2" s="1"/>
  <c r="P6872" i="2"/>
  <c r="Q6872" i="2" s="1"/>
  <c r="P6874" i="2"/>
  <c r="Q6874" i="2" s="1"/>
  <c r="P6884" i="2"/>
  <c r="Q6884" i="2" s="1"/>
  <c r="P6885" i="2"/>
  <c r="Q6885" i="2" s="1"/>
  <c r="P6886" i="2"/>
  <c r="Q6886" i="2" s="1"/>
  <c r="P6922" i="2"/>
  <c r="P6938" i="2"/>
  <c r="P6944" i="2"/>
  <c r="Q6944" i="2" s="1"/>
  <c r="P6951" i="2"/>
  <c r="Q6951" i="2" s="1"/>
  <c r="P6970" i="2"/>
  <c r="Q6970" i="2" s="1"/>
  <c r="P6974" i="2"/>
  <c r="Q6974" i="2" s="1"/>
  <c r="P6992" i="2"/>
  <c r="Q6992" i="2" s="1"/>
  <c r="P6997" i="2"/>
  <c r="Q6997" i="2" s="1"/>
  <c r="P6998" i="2"/>
  <c r="P6999" i="2"/>
  <c r="P7002" i="2"/>
  <c r="Q7002" i="2" s="1"/>
  <c r="P7011" i="2"/>
  <c r="Q7011" i="2" s="1"/>
  <c r="P7015" i="2"/>
  <c r="Q7015" i="2" s="1"/>
  <c r="P7019" i="2"/>
  <c r="Q7019" i="2" s="1"/>
  <c r="P7035" i="2"/>
  <c r="Q7035" i="2" s="1"/>
  <c r="P7042" i="2"/>
  <c r="Q7042" i="2" s="1"/>
  <c r="P7053" i="2"/>
  <c r="P7071" i="2"/>
  <c r="P7083" i="2"/>
  <c r="P7109" i="2"/>
  <c r="P7112" i="2"/>
  <c r="Q7112" i="2" s="1"/>
  <c r="P7135" i="2"/>
  <c r="Q7135" i="2" s="1"/>
  <c r="P7136" i="2"/>
  <c r="Q7136" i="2" s="1"/>
  <c r="P7153" i="2"/>
  <c r="Q7153" i="2" s="1"/>
  <c r="Q2" i="2"/>
  <c r="Q4" i="2"/>
  <c r="Q5" i="2"/>
  <c r="Q6" i="2"/>
  <c r="Q7" i="2"/>
  <c r="Q8" i="2"/>
  <c r="Q9" i="2"/>
  <c r="Q10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9" i="2"/>
  <c r="Q30" i="2"/>
  <c r="Q31" i="2"/>
  <c r="Q32" i="2"/>
  <c r="Q33" i="2"/>
  <c r="Q34" i="2"/>
  <c r="Q36" i="2"/>
  <c r="Q38" i="2"/>
  <c r="Q39" i="2"/>
  <c r="Q40" i="2"/>
  <c r="Q41" i="2"/>
  <c r="Q42" i="2"/>
  <c r="Q44" i="2"/>
  <c r="Q45" i="2"/>
  <c r="Q47" i="2"/>
  <c r="Q48" i="2"/>
  <c r="Q49" i="2"/>
  <c r="Q50" i="2"/>
  <c r="Q52" i="2"/>
  <c r="Q53" i="2"/>
  <c r="Q54" i="2"/>
  <c r="Q55" i="2"/>
  <c r="Q56" i="2"/>
  <c r="Q57" i="2"/>
  <c r="Q58" i="2"/>
  <c r="Q60" i="2"/>
  <c r="Q61" i="2"/>
  <c r="Q62" i="2"/>
  <c r="Q63" i="2"/>
  <c r="Q64" i="2"/>
  <c r="Q65" i="2"/>
  <c r="Q66" i="2"/>
  <c r="Q68" i="2"/>
  <c r="Q69" i="2"/>
  <c r="Q70" i="2"/>
  <c r="Q71" i="2"/>
  <c r="Q72" i="2"/>
  <c r="Q73" i="2"/>
  <c r="Q74" i="2"/>
  <c r="Q76" i="2"/>
  <c r="Q77" i="2"/>
  <c r="Q78" i="2"/>
  <c r="Q79" i="2"/>
  <c r="Q80" i="2"/>
  <c r="Q81" i="2"/>
  <c r="Q82" i="2"/>
  <c r="Q84" i="2"/>
  <c r="Q85" i="2"/>
  <c r="Q86" i="2"/>
  <c r="Q87" i="2"/>
  <c r="Q88" i="2"/>
  <c r="Q89" i="2"/>
  <c r="Q90" i="2"/>
  <c r="Q93" i="2"/>
  <c r="Q94" i="2"/>
  <c r="Q95" i="2"/>
  <c r="Q96" i="2"/>
  <c r="Q97" i="2"/>
  <c r="Q98" i="2"/>
  <c r="Q100" i="2"/>
  <c r="Q102" i="2"/>
  <c r="Q103" i="2"/>
  <c r="Q104" i="2"/>
  <c r="Q105" i="2"/>
  <c r="Q106" i="2"/>
  <c r="Q108" i="2"/>
  <c r="Q109" i="2"/>
  <c r="Q111" i="2"/>
  <c r="Q112" i="2"/>
  <c r="Q113" i="2"/>
  <c r="Q114" i="2"/>
  <c r="Q116" i="2"/>
  <c r="Q117" i="2"/>
  <c r="Q118" i="2"/>
  <c r="Q119" i="2"/>
  <c r="Q120" i="2"/>
  <c r="Q121" i="2"/>
  <c r="Q122" i="2"/>
  <c r="Q124" i="2"/>
  <c r="Q125" i="2"/>
  <c r="Q126" i="2"/>
  <c r="Q127" i="2"/>
  <c r="Q128" i="2"/>
  <c r="Q129" i="2"/>
  <c r="Q130" i="2"/>
  <c r="Q132" i="2"/>
  <c r="Q133" i="2"/>
  <c r="Q134" i="2"/>
  <c r="Q135" i="2"/>
  <c r="Q136" i="2"/>
  <c r="Q137" i="2"/>
  <c r="Q138" i="2"/>
  <c r="Q140" i="2"/>
  <c r="Q141" i="2"/>
  <c r="Q142" i="2"/>
  <c r="Q143" i="2"/>
  <c r="Q144" i="2"/>
  <c r="Q145" i="2"/>
  <c r="Q146" i="2"/>
  <c r="Q148" i="2"/>
  <c r="Q149" i="2"/>
  <c r="Q150" i="2"/>
  <c r="Q151" i="2"/>
  <c r="Q152" i="2"/>
  <c r="Q153" i="2"/>
  <c r="Q154" i="2"/>
  <c r="Q157" i="2"/>
  <c r="Q158" i="2"/>
  <c r="Q159" i="2"/>
  <c r="Q160" i="2"/>
  <c r="Q161" i="2"/>
  <c r="Q162" i="2"/>
  <c r="Q164" i="2"/>
  <c r="Q166" i="2"/>
  <c r="Q167" i="2"/>
  <c r="Q168" i="2"/>
  <c r="Q169" i="2"/>
  <c r="Q170" i="2"/>
  <c r="Q172" i="2"/>
  <c r="Q173" i="2"/>
  <c r="Q175" i="2"/>
  <c r="Q176" i="2"/>
  <c r="Q177" i="2"/>
  <c r="Q178" i="2"/>
  <c r="Q180" i="2"/>
  <c r="Q181" i="2"/>
  <c r="Q182" i="2"/>
  <c r="Q183" i="2"/>
  <c r="Q184" i="2"/>
  <c r="Q185" i="2"/>
  <c r="Q186" i="2"/>
  <c r="Q188" i="2"/>
  <c r="Q189" i="2"/>
  <c r="Q190" i="2"/>
  <c r="Q191" i="2"/>
  <c r="Q192" i="2"/>
  <c r="Q193" i="2"/>
  <c r="Q194" i="2"/>
  <c r="Q196" i="2"/>
  <c r="Q197" i="2"/>
  <c r="Q198" i="2"/>
  <c r="Q199" i="2"/>
  <c r="Q200" i="2"/>
  <c r="Q201" i="2"/>
  <c r="Q202" i="2"/>
  <c r="Q204" i="2"/>
  <c r="Q205" i="2"/>
  <c r="Q206" i="2"/>
  <c r="Q207" i="2"/>
  <c r="Q208" i="2"/>
  <c r="Q209" i="2"/>
  <c r="Q210" i="2"/>
  <c r="Q212" i="2"/>
  <c r="Q213" i="2"/>
  <c r="Q214" i="2"/>
  <c r="Q215" i="2"/>
  <c r="Q216" i="2"/>
  <c r="Q217" i="2"/>
  <c r="Q218" i="2"/>
  <c r="Q221" i="2"/>
  <c r="Q222" i="2"/>
  <c r="Q223" i="2"/>
  <c r="Q224" i="2"/>
  <c r="Q225" i="2"/>
  <c r="Q226" i="2"/>
  <c r="Q228" i="2"/>
  <c r="Q230" i="2"/>
  <c r="Q231" i="2"/>
  <c r="Q232" i="2"/>
  <c r="Q233" i="2"/>
  <c r="Q234" i="2"/>
  <c r="Q236" i="2"/>
  <c r="Q237" i="2"/>
  <c r="Q239" i="2"/>
  <c r="Q240" i="2"/>
  <c r="Q241" i="2"/>
  <c r="Q242" i="2"/>
  <c r="Q244" i="2"/>
  <c r="Q245" i="2"/>
  <c r="Q246" i="2"/>
  <c r="Q247" i="2"/>
  <c r="Q248" i="2"/>
  <c r="Q249" i="2"/>
  <c r="Q250" i="2"/>
  <c r="Q252" i="2"/>
  <c r="Q253" i="2"/>
  <c r="Q254" i="2"/>
  <c r="Q255" i="2"/>
  <c r="Q256" i="2"/>
  <c r="Q257" i="2"/>
  <c r="Q258" i="2"/>
  <c r="Q260" i="2"/>
  <c r="Q261" i="2"/>
  <c r="Q262" i="2"/>
  <c r="Q263" i="2"/>
  <c r="Q264" i="2"/>
  <c r="Q265" i="2"/>
  <c r="Q266" i="2"/>
  <c r="Q268" i="2"/>
  <c r="Q269" i="2"/>
  <c r="Q270" i="2"/>
  <c r="Q271" i="2"/>
  <c r="Q272" i="2"/>
  <c r="Q273" i="2"/>
  <c r="Q274" i="2"/>
  <c r="Q276" i="2"/>
  <c r="Q277" i="2"/>
  <c r="Q278" i="2"/>
  <c r="Q279" i="2"/>
  <c r="Q280" i="2"/>
  <c r="Q281" i="2"/>
  <c r="Q282" i="2"/>
  <c r="Q285" i="2"/>
  <c r="Q286" i="2"/>
  <c r="Q287" i="2"/>
  <c r="Q288" i="2"/>
  <c r="Q289" i="2"/>
  <c r="Q290" i="2"/>
  <c r="Q292" i="2"/>
  <c r="Q294" i="2"/>
  <c r="Q295" i="2"/>
  <c r="Q296" i="2"/>
  <c r="Q297" i="2"/>
  <c r="Q298" i="2"/>
  <c r="Q300" i="2"/>
  <c r="Q301" i="2"/>
  <c r="Q303" i="2"/>
  <c r="Q304" i="2"/>
  <c r="Q305" i="2"/>
  <c r="Q306" i="2"/>
  <c r="Q308" i="2"/>
  <c r="Q309" i="2"/>
  <c r="Q310" i="2"/>
  <c r="Q311" i="2"/>
  <c r="Q312" i="2"/>
  <c r="Q313" i="2"/>
  <c r="Q314" i="2"/>
  <c r="Q316" i="2"/>
  <c r="Q317" i="2"/>
  <c r="Q318" i="2"/>
  <c r="Q319" i="2"/>
  <c r="Q320" i="2"/>
  <c r="Q321" i="2"/>
  <c r="Q322" i="2"/>
  <c r="Q324" i="2"/>
  <c r="Q325" i="2"/>
  <c r="Q326" i="2"/>
  <c r="Q327" i="2"/>
  <c r="Q328" i="2"/>
  <c r="Q329" i="2"/>
  <c r="Q330" i="2"/>
  <c r="Q332" i="2"/>
  <c r="Q333" i="2"/>
  <c r="Q334" i="2"/>
  <c r="Q335" i="2"/>
  <c r="Q336" i="2"/>
  <c r="Q337" i="2"/>
  <c r="Q338" i="2"/>
  <c r="Q340" i="2"/>
  <c r="Q341" i="2"/>
  <c r="Q342" i="2"/>
  <c r="Q343" i="2"/>
  <c r="Q344" i="2"/>
  <c r="Q345" i="2"/>
  <c r="Q346" i="2"/>
  <c r="Q349" i="2"/>
  <c r="Q350" i="2"/>
  <c r="Q351" i="2"/>
  <c r="Q352" i="2"/>
  <c r="Q353" i="2"/>
  <c r="Q354" i="2"/>
  <c r="Q356" i="2"/>
  <c r="Q358" i="2"/>
  <c r="Q359" i="2"/>
  <c r="Q360" i="2"/>
  <c r="Q361" i="2"/>
  <c r="Q362" i="2"/>
  <c r="Q364" i="2"/>
  <c r="Q365" i="2"/>
  <c r="Q367" i="2"/>
  <c r="Q368" i="2"/>
  <c r="Q369" i="2"/>
  <c r="Q370" i="2"/>
  <c r="Q372" i="2"/>
  <c r="Q373" i="2"/>
  <c r="Q374" i="2"/>
  <c r="Q375" i="2"/>
  <c r="Q376" i="2"/>
  <c r="Q377" i="2"/>
  <c r="Q378" i="2"/>
  <c r="Q380" i="2"/>
  <c r="Q381" i="2"/>
  <c r="Q382" i="2"/>
  <c r="Q383" i="2"/>
  <c r="Q384" i="2"/>
  <c r="Q385" i="2"/>
  <c r="Q386" i="2"/>
  <c r="Q388" i="2"/>
  <c r="Q389" i="2"/>
  <c r="Q390" i="2"/>
  <c r="Q391" i="2"/>
  <c r="Q392" i="2"/>
  <c r="Q393" i="2"/>
  <c r="Q394" i="2"/>
  <c r="Q396" i="2"/>
  <c r="Q397" i="2"/>
  <c r="Q398" i="2"/>
  <c r="Q399" i="2"/>
  <c r="Q400" i="2"/>
  <c r="Q401" i="2"/>
  <c r="Q402" i="2"/>
  <c r="Q404" i="2"/>
  <c r="Q405" i="2"/>
  <c r="Q406" i="2"/>
  <c r="Q407" i="2"/>
  <c r="Q408" i="2"/>
  <c r="Q409" i="2"/>
  <c r="Q410" i="2"/>
  <c r="Q413" i="2"/>
  <c r="Q414" i="2"/>
  <c r="Q415" i="2"/>
  <c r="Q416" i="2"/>
  <c r="Q417" i="2"/>
  <c r="Q418" i="2"/>
  <c r="Q420" i="2"/>
  <c r="Q422" i="2"/>
  <c r="Q423" i="2"/>
  <c r="Q424" i="2"/>
  <c r="Q425" i="2"/>
  <c r="Q426" i="2"/>
  <c r="Q428" i="2"/>
  <c r="Q429" i="2"/>
  <c r="Q431" i="2"/>
  <c r="Q432" i="2"/>
  <c r="Q433" i="2"/>
  <c r="Q434" i="2"/>
  <c r="Q436" i="2"/>
  <c r="Q437" i="2"/>
  <c r="Q438" i="2"/>
  <c r="Q439" i="2"/>
  <c r="Q440" i="2"/>
  <c r="Q441" i="2"/>
  <c r="Q442" i="2"/>
  <c r="Q444" i="2"/>
  <c r="Q445" i="2"/>
  <c r="Q446" i="2"/>
  <c r="Q447" i="2"/>
  <c r="Q448" i="2"/>
  <c r="Q449" i="2"/>
  <c r="Q450" i="2"/>
  <c r="Q452" i="2"/>
  <c r="Q453" i="2"/>
  <c r="Q454" i="2"/>
  <c r="Q455" i="2"/>
  <c r="Q456" i="2"/>
  <c r="Q457" i="2"/>
  <c r="Q458" i="2"/>
  <c r="Q460" i="2"/>
  <c r="Q461" i="2"/>
  <c r="Q462" i="2"/>
  <c r="Q463" i="2"/>
  <c r="Q464" i="2"/>
  <c r="Q465" i="2"/>
  <c r="Q466" i="2"/>
  <c r="Q468" i="2"/>
  <c r="Q469" i="2"/>
  <c r="Q470" i="2"/>
  <c r="Q471" i="2"/>
  <c r="Q472" i="2"/>
  <c r="Q473" i="2"/>
  <c r="Q474" i="2"/>
  <c r="Q477" i="2"/>
  <c r="Q478" i="2"/>
  <c r="Q479" i="2"/>
  <c r="Q480" i="2"/>
  <c r="Q481" i="2"/>
  <c r="Q482" i="2"/>
  <c r="Q484" i="2"/>
  <c r="Q486" i="2"/>
  <c r="Q487" i="2"/>
  <c r="Q488" i="2"/>
  <c r="Q489" i="2"/>
  <c r="Q490" i="2"/>
  <c r="Q492" i="2"/>
  <c r="Q493" i="2"/>
  <c r="Q495" i="2"/>
  <c r="Q496" i="2"/>
  <c r="Q497" i="2"/>
  <c r="Q498" i="2"/>
  <c r="Q500" i="2"/>
  <c r="Q501" i="2"/>
  <c r="Q502" i="2"/>
  <c r="Q503" i="2"/>
  <c r="Q504" i="2"/>
  <c r="Q505" i="2"/>
  <c r="Q506" i="2"/>
  <c r="Q508" i="2"/>
  <c r="Q509" i="2"/>
  <c r="Q510" i="2"/>
  <c r="Q511" i="2"/>
  <c r="Q512" i="2"/>
  <c r="Q513" i="2"/>
  <c r="Q514" i="2"/>
  <c r="Q516" i="2"/>
  <c r="Q517" i="2"/>
  <c r="Q518" i="2"/>
  <c r="Q519" i="2"/>
  <c r="Q520" i="2"/>
  <c r="Q521" i="2"/>
  <c r="Q522" i="2"/>
  <c r="Q524" i="2"/>
  <c r="Q525" i="2"/>
  <c r="Q526" i="2"/>
  <c r="Q527" i="2"/>
  <c r="Q528" i="2"/>
  <c r="Q529" i="2"/>
  <c r="Q530" i="2"/>
  <c r="Q532" i="2"/>
  <c r="Q533" i="2"/>
  <c r="Q534" i="2"/>
  <c r="Q535" i="2"/>
  <c r="Q536" i="2"/>
  <c r="Q537" i="2"/>
  <c r="Q538" i="2"/>
  <c r="Q541" i="2"/>
  <c r="Q542" i="2"/>
  <c r="Q543" i="2"/>
  <c r="Q544" i="2"/>
  <c r="Q545" i="2"/>
  <c r="Q546" i="2"/>
  <c r="Q548" i="2"/>
  <c r="Q550" i="2"/>
  <c r="Q551" i="2"/>
  <c r="Q552" i="2"/>
  <c r="Q553" i="2"/>
  <c r="Q554" i="2"/>
  <c r="Q556" i="2"/>
  <c r="Q557" i="2"/>
  <c r="Q559" i="2"/>
  <c r="Q560" i="2"/>
  <c r="Q561" i="2"/>
  <c r="Q562" i="2"/>
  <c r="Q564" i="2"/>
  <c r="Q565" i="2"/>
  <c r="Q566" i="2"/>
  <c r="Q567" i="2"/>
  <c r="Q568" i="2"/>
  <c r="Q569" i="2"/>
  <c r="Q570" i="2"/>
  <c r="Q572" i="2"/>
  <c r="Q573" i="2"/>
  <c r="Q574" i="2"/>
  <c r="Q575" i="2"/>
  <c r="Q576" i="2"/>
  <c r="Q577" i="2"/>
  <c r="Q578" i="2"/>
  <c r="Q580" i="2"/>
  <c r="Q581" i="2"/>
  <c r="Q582" i="2"/>
  <c r="Q583" i="2"/>
  <c r="Q584" i="2"/>
  <c r="Q585" i="2"/>
  <c r="Q586" i="2"/>
  <c r="Q588" i="2"/>
  <c r="Q589" i="2"/>
  <c r="Q590" i="2"/>
  <c r="Q591" i="2"/>
  <c r="Q592" i="2"/>
  <c r="Q593" i="2"/>
  <c r="Q594" i="2"/>
  <c r="Q596" i="2"/>
  <c r="Q597" i="2"/>
  <c r="Q598" i="2"/>
  <c r="Q599" i="2"/>
  <c r="Q600" i="2"/>
  <c r="Q601" i="2"/>
  <c r="Q602" i="2"/>
  <c r="Q605" i="2"/>
  <c r="Q606" i="2"/>
  <c r="Q607" i="2"/>
  <c r="Q608" i="2"/>
  <c r="Q609" i="2"/>
  <c r="Q610" i="2"/>
  <c r="Q612" i="2"/>
  <c r="Q614" i="2"/>
  <c r="Q615" i="2"/>
  <c r="Q616" i="2"/>
  <c r="Q617" i="2"/>
  <c r="Q618" i="2"/>
  <c r="Q620" i="2"/>
  <c r="Q621" i="2"/>
  <c r="Q623" i="2"/>
  <c r="Q624" i="2"/>
  <c r="Q625" i="2"/>
  <c r="Q626" i="2"/>
  <c r="Q628" i="2"/>
  <c r="Q629" i="2"/>
  <c r="Q630" i="2"/>
  <c r="Q631" i="2"/>
  <c r="Q632" i="2"/>
  <c r="Q633" i="2"/>
  <c r="Q634" i="2"/>
  <c r="Q636" i="2"/>
  <c r="Q637" i="2"/>
  <c r="Q638" i="2"/>
  <c r="Q639" i="2"/>
  <c r="Q640" i="2"/>
  <c r="Q641" i="2"/>
  <c r="Q642" i="2"/>
  <c r="Q644" i="2"/>
  <c r="Q645" i="2"/>
  <c r="Q646" i="2"/>
  <c r="Q647" i="2"/>
  <c r="Q648" i="2"/>
  <c r="Q649" i="2"/>
  <c r="Q650" i="2"/>
  <c r="Q652" i="2"/>
  <c r="Q653" i="2"/>
  <c r="Q654" i="2"/>
  <c r="Q655" i="2"/>
  <c r="Q656" i="2"/>
  <c r="Q657" i="2"/>
  <c r="Q658" i="2"/>
  <c r="Q660" i="2"/>
  <c r="Q661" i="2"/>
  <c r="Q662" i="2"/>
  <c r="Q663" i="2"/>
  <c r="Q664" i="2"/>
  <c r="Q665" i="2"/>
  <c r="Q666" i="2"/>
  <c r="Q669" i="2"/>
  <c r="Q670" i="2"/>
  <c r="Q671" i="2"/>
  <c r="Q672" i="2"/>
  <c r="Q673" i="2"/>
  <c r="Q674" i="2"/>
  <c r="Q676" i="2"/>
  <c r="Q678" i="2"/>
  <c r="Q679" i="2"/>
  <c r="Q680" i="2"/>
  <c r="Q681" i="2"/>
  <c r="Q682" i="2"/>
  <c r="Q684" i="2"/>
  <c r="Q685" i="2"/>
  <c r="Q687" i="2"/>
  <c r="Q688" i="2"/>
  <c r="Q689" i="2"/>
  <c r="Q690" i="2"/>
  <c r="Q692" i="2"/>
  <c r="Q693" i="2"/>
  <c r="Q694" i="2"/>
  <c r="Q695" i="2"/>
  <c r="Q696" i="2"/>
  <c r="Q697" i="2"/>
  <c r="Q698" i="2"/>
  <c r="Q700" i="2"/>
  <c r="Q701" i="2"/>
  <c r="Q702" i="2"/>
  <c r="Q703" i="2"/>
  <c r="Q704" i="2"/>
  <c r="Q705" i="2"/>
  <c r="Q706" i="2"/>
  <c r="Q708" i="2"/>
  <c r="Q709" i="2"/>
  <c r="Q710" i="2"/>
  <c r="Q711" i="2"/>
  <c r="Q712" i="2"/>
  <c r="Q713" i="2"/>
  <c r="Q714" i="2"/>
  <c r="Q716" i="2"/>
  <c r="Q717" i="2"/>
  <c r="Q718" i="2"/>
  <c r="Q719" i="2"/>
  <c r="Q720" i="2"/>
  <c r="Q721" i="2"/>
  <c r="Q722" i="2"/>
  <c r="Q724" i="2"/>
  <c r="Q725" i="2"/>
  <c r="Q726" i="2"/>
  <c r="Q727" i="2"/>
  <c r="Q728" i="2"/>
  <c r="Q729" i="2"/>
  <c r="Q730" i="2"/>
  <c r="Q733" i="2"/>
  <c r="Q734" i="2"/>
  <c r="Q735" i="2"/>
  <c r="Q736" i="2"/>
  <c r="Q737" i="2"/>
  <c r="Q738" i="2"/>
  <c r="Q740" i="2"/>
  <c r="Q742" i="2"/>
  <c r="Q743" i="2"/>
  <c r="Q744" i="2"/>
  <c r="Q745" i="2"/>
  <c r="Q746" i="2"/>
  <c r="Q748" i="2"/>
  <c r="Q749" i="2"/>
  <c r="Q751" i="2"/>
  <c r="Q752" i="2"/>
  <c r="Q753" i="2"/>
  <c r="Q754" i="2"/>
  <c r="Q756" i="2"/>
  <c r="Q757" i="2"/>
  <c r="Q758" i="2"/>
  <c r="Q759" i="2"/>
  <c r="Q760" i="2"/>
  <c r="Q761" i="2"/>
  <c r="Q762" i="2"/>
  <c r="Q764" i="2"/>
  <c r="Q765" i="2"/>
  <c r="Q766" i="2"/>
  <c r="Q767" i="2"/>
  <c r="Q768" i="2"/>
  <c r="Q769" i="2"/>
  <c r="Q770" i="2"/>
  <c r="Q772" i="2"/>
  <c r="Q773" i="2"/>
  <c r="Q774" i="2"/>
  <c r="Q775" i="2"/>
  <c r="Q776" i="2"/>
  <c r="Q777" i="2"/>
  <c r="Q778" i="2"/>
  <c r="Q780" i="2"/>
  <c r="Q781" i="2"/>
  <c r="Q782" i="2"/>
  <c r="Q783" i="2"/>
  <c r="Q784" i="2"/>
  <c r="Q785" i="2"/>
  <c r="Q786" i="2"/>
  <c r="Q788" i="2"/>
  <c r="Q789" i="2"/>
  <c r="Q790" i="2"/>
  <c r="Q791" i="2"/>
  <c r="Q792" i="2"/>
  <c r="Q793" i="2"/>
  <c r="Q794" i="2"/>
  <c r="Q797" i="2"/>
  <c r="Q798" i="2"/>
  <c r="Q799" i="2"/>
  <c r="Q800" i="2"/>
  <c r="Q801" i="2"/>
  <c r="Q802" i="2"/>
  <c r="Q804" i="2"/>
  <c r="Q806" i="2"/>
  <c r="Q807" i="2"/>
  <c r="Q808" i="2"/>
  <c r="Q809" i="2"/>
  <c r="Q810" i="2"/>
  <c r="Q812" i="2"/>
  <c r="Q813" i="2"/>
  <c r="Q815" i="2"/>
  <c r="Q816" i="2"/>
  <c r="Q817" i="2"/>
  <c r="Q818" i="2"/>
  <c r="Q820" i="2"/>
  <c r="Q821" i="2"/>
  <c r="Q822" i="2"/>
  <c r="Q823" i="2"/>
  <c r="Q824" i="2"/>
  <c r="Q825" i="2"/>
  <c r="Q826" i="2"/>
  <c r="Q828" i="2"/>
  <c r="Q829" i="2"/>
  <c r="Q830" i="2"/>
  <c r="Q831" i="2"/>
  <c r="Q832" i="2"/>
  <c r="Q833" i="2"/>
  <c r="Q834" i="2"/>
  <c r="Q836" i="2"/>
  <c r="Q837" i="2"/>
  <c r="Q838" i="2"/>
  <c r="Q839" i="2"/>
  <c r="Q840" i="2"/>
  <c r="Q841" i="2"/>
  <c r="Q842" i="2"/>
  <c r="Q844" i="2"/>
  <c r="Q845" i="2"/>
  <c r="Q846" i="2"/>
  <c r="Q847" i="2"/>
  <c r="Q848" i="2"/>
  <c r="Q849" i="2"/>
  <c r="Q850" i="2"/>
  <c r="Q852" i="2"/>
  <c r="Q853" i="2"/>
  <c r="Q854" i="2"/>
  <c r="Q855" i="2"/>
  <c r="Q856" i="2"/>
  <c r="Q857" i="2"/>
  <c r="Q858" i="2"/>
  <c r="Q861" i="2"/>
  <c r="Q862" i="2"/>
  <c r="Q863" i="2"/>
  <c r="Q864" i="2"/>
  <c r="Q865" i="2"/>
  <c r="Q866" i="2"/>
  <c r="Q868" i="2"/>
  <c r="Q870" i="2"/>
  <c r="Q871" i="2"/>
  <c r="Q872" i="2"/>
  <c r="Q873" i="2"/>
  <c r="Q874" i="2"/>
  <c r="Q876" i="2"/>
  <c r="Q877" i="2"/>
  <c r="Q879" i="2"/>
  <c r="Q880" i="2"/>
  <c r="Q881" i="2"/>
  <c r="Q882" i="2"/>
  <c r="Q884" i="2"/>
  <c r="Q885" i="2"/>
  <c r="Q886" i="2"/>
  <c r="Q887" i="2"/>
  <c r="Q888" i="2"/>
  <c r="Q889" i="2"/>
  <c r="Q890" i="2"/>
  <c r="Q892" i="2"/>
  <c r="Q893" i="2"/>
  <c r="Q894" i="2"/>
  <c r="Q895" i="2"/>
  <c r="Q896" i="2"/>
  <c r="Q897" i="2"/>
  <c r="Q898" i="2"/>
  <c r="Q900" i="2"/>
  <c r="Q901" i="2"/>
  <c r="Q902" i="2"/>
  <c r="Q903" i="2"/>
  <c r="Q904" i="2"/>
  <c r="Q905" i="2"/>
  <c r="Q906" i="2"/>
  <c r="Q908" i="2"/>
  <c r="Q909" i="2"/>
  <c r="Q910" i="2"/>
  <c r="Q911" i="2"/>
  <c r="Q912" i="2"/>
  <c r="Q913" i="2"/>
  <c r="Q914" i="2"/>
  <c r="Q916" i="2"/>
  <c r="Q917" i="2"/>
  <c r="Q918" i="2"/>
  <c r="Q919" i="2"/>
  <c r="Q920" i="2"/>
  <c r="Q921" i="2"/>
  <c r="Q922" i="2"/>
  <c r="Q925" i="2"/>
  <c r="Q926" i="2"/>
  <c r="Q927" i="2"/>
  <c r="Q928" i="2"/>
  <c r="Q929" i="2"/>
  <c r="Q930" i="2"/>
  <c r="Q932" i="2"/>
  <c r="Q934" i="2"/>
  <c r="Q935" i="2"/>
  <c r="Q936" i="2"/>
  <c r="Q937" i="2"/>
  <c r="Q938" i="2"/>
  <c r="Q940" i="2"/>
  <c r="Q941" i="2"/>
  <c r="Q943" i="2"/>
  <c r="Q944" i="2"/>
  <c r="Q945" i="2"/>
  <c r="Q946" i="2"/>
  <c r="Q948" i="2"/>
  <c r="Q949" i="2"/>
  <c r="Q950" i="2"/>
  <c r="Q951" i="2"/>
  <c r="Q952" i="2"/>
  <c r="Q953" i="2"/>
  <c r="Q954" i="2"/>
  <c r="Q956" i="2"/>
  <c r="Q957" i="2"/>
  <c r="Q958" i="2"/>
  <c r="Q959" i="2"/>
  <c r="Q960" i="2"/>
  <c r="Q961" i="2"/>
  <c r="Q962" i="2"/>
  <c r="Q964" i="2"/>
  <c r="Q965" i="2"/>
  <c r="Q966" i="2"/>
  <c r="Q967" i="2"/>
  <c r="Q968" i="2"/>
  <c r="Q969" i="2"/>
  <c r="Q970" i="2"/>
  <c r="Q972" i="2"/>
  <c r="Q973" i="2"/>
  <c r="Q974" i="2"/>
  <c r="Q975" i="2"/>
  <c r="Q976" i="2"/>
  <c r="Q977" i="2"/>
  <c r="Q978" i="2"/>
  <c r="Q980" i="2"/>
  <c r="Q981" i="2"/>
  <c r="Q982" i="2"/>
  <c r="Q983" i="2"/>
  <c r="Q984" i="2"/>
  <c r="Q985" i="2"/>
  <c r="Q986" i="2"/>
  <c r="Q989" i="2"/>
  <c r="Q990" i="2"/>
  <c r="Q991" i="2"/>
  <c r="Q992" i="2"/>
  <c r="Q993" i="2"/>
  <c r="Q994" i="2"/>
  <c r="Q996" i="2"/>
  <c r="Q998" i="2"/>
  <c r="Q999" i="2"/>
  <c r="Q1000" i="2"/>
  <c r="Q1001" i="2"/>
  <c r="Q1002" i="2"/>
  <c r="Q1004" i="2"/>
  <c r="Q1005" i="2"/>
  <c r="Q1007" i="2"/>
  <c r="Q1008" i="2"/>
  <c r="Q1009" i="2"/>
  <c r="Q1010" i="2"/>
  <c r="Q1012" i="2"/>
  <c r="Q1013" i="2"/>
  <c r="Q1014" i="2"/>
  <c r="Q1015" i="2"/>
  <c r="Q1016" i="2"/>
  <c r="Q1017" i="2"/>
  <c r="Q1018" i="2"/>
  <c r="Q1020" i="2"/>
  <c r="Q1021" i="2"/>
  <c r="Q1022" i="2"/>
  <c r="Q1023" i="2"/>
  <c r="Q1024" i="2"/>
  <c r="Q1025" i="2"/>
  <c r="Q1026" i="2"/>
  <c r="Q1028" i="2"/>
  <c r="Q1029" i="2"/>
  <c r="Q1030" i="2"/>
  <c r="Q1031" i="2"/>
  <c r="Q1032" i="2"/>
  <c r="Q1033" i="2"/>
  <c r="Q1034" i="2"/>
  <c r="Q1036" i="2"/>
  <c r="Q1037" i="2"/>
  <c r="Q1038" i="2"/>
  <c r="Q1039" i="2"/>
  <c r="Q1040" i="2"/>
  <c r="Q1041" i="2"/>
  <c r="Q1042" i="2"/>
  <c r="Q1044" i="2"/>
  <c r="Q1045" i="2"/>
  <c r="Q1046" i="2"/>
  <c r="Q1047" i="2"/>
  <c r="Q1048" i="2"/>
  <c r="Q1049" i="2"/>
  <c r="Q1050" i="2"/>
  <c r="Q1053" i="2"/>
  <c r="Q1054" i="2"/>
  <c r="Q1055" i="2"/>
  <c r="Q1056" i="2"/>
  <c r="Q1057" i="2"/>
  <c r="Q1058" i="2"/>
  <c r="Q1060" i="2"/>
  <c r="Q1062" i="2"/>
  <c r="Q1063" i="2"/>
  <c r="Q1064" i="2"/>
  <c r="Q1065" i="2"/>
  <c r="Q1066" i="2"/>
  <c r="Q1068" i="2"/>
  <c r="Q1069" i="2"/>
  <c r="Q1071" i="2"/>
  <c r="Q1072" i="2"/>
  <c r="Q1073" i="2"/>
  <c r="Q1074" i="2"/>
  <c r="Q1076" i="2"/>
  <c r="Q1077" i="2"/>
  <c r="Q1078" i="2"/>
  <c r="Q1079" i="2"/>
  <c r="Q1080" i="2"/>
  <c r="Q1081" i="2"/>
  <c r="Q1082" i="2"/>
  <c r="Q1084" i="2"/>
  <c r="Q1085" i="2"/>
  <c r="Q1086" i="2"/>
  <c r="Q1087" i="2"/>
  <c r="Q1088" i="2"/>
  <c r="Q1089" i="2"/>
  <c r="Q1090" i="2"/>
  <c r="Q1092" i="2"/>
  <c r="Q1093" i="2"/>
  <c r="Q1094" i="2"/>
  <c r="Q1095" i="2"/>
  <c r="Q1096" i="2"/>
  <c r="Q1097" i="2"/>
  <c r="Q1098" i="2"/>
  <c r="Q1100" i="2"/>
  <c r="Q1101" i="2"/>
  <c r="Q1102" i="2"/>
  <c r="Q1103" i="2"/>
  <c r="Q1104" i="2"/>
  <c r="Q1105" i="2"/>
  <c r="Q1106" i="2"/>
  <c r="Q1108" i="2"/>
  <c r="Q1109" i="2"/>
  <c r="Q1110" i="2"/>
  <c r="Q1111" i="2"/>
  <c r="Q1112" i="2"/>
  <c r="Q1113" i="2"/>
  <c r="Q1114" i="2"/>
  <c r="Q1117" i="2"/>
  <c r="Q1118" i="2"/>
  <c r="Q1119" i="2"/>
  <c r="Q1120" i="2"/>
  <c r="Q1121" i="2"/>
  <c r="Q1122" i="2"/>
  <c r="Q1124" i="2"/>
  <c r="Q1126" i="2"/>
  <c r="Q1127" i="2"/>
  <c r="Q1128" i="2"/>
  <c r="Q1129" i="2"/>
  <c r="Q1130" i="2"/>
  <c r="Q1132" i="2"/>
  <c r="Q1133" i="2"/>
  <c r="Q1135" i="2"/>
  <c r="Q1136" i="2"/>
  <c r="Q1137" i="2"/>
  <c r="Q1138" i="2"/>
  <c r="Q1140" i="2"/>
  <c r="Q1141" i="2"/>
  <c r="Q1142" i="2"/>
  <c r="Q1143" i="2"/>
  <c r="Q1144" i="2"/>
  <c r="Q1145" i="2"/>
  <c r="Q1146" i="2"/>
  <c r="Q1148" i="2"/>
  <c r="Q1149" i="2"/>
  <c r="Q1150" i="2"/>
  <c r="Q1151" i="2"/>
  <c r="Q1152" i="2"/>
  <c r="Q1153" i="2"/>
  <c r="Q1154" i="2"/>
  <c r="Q1156" i="2"/>
  <c r="Q1157" i="2"/>
  <c r="Q1158" i="2"/>
  <c r="Q1159" i="2"/>
  <c r="Q1160" i="2"/>
  <c r="Q1161" i="2"/>
  <c r="Q1162" i="2"/>
  <c r="Q1164" i="2"/>
  <c r="Q1165" i="2"/>
  <c r="Q1166" i="2"/>
  <c r="Q1167" i="2"/>
  <c r="Q1168" i="2"/>
  <c r="Q1169" i="2"/>
  <c r="Q1170" i="2"/>
  <c r="Q1172" i="2"/>
  <c r="Q1173" i="2"/>
  <c r="Q1174" i="2"/>
  <c r="Q1175" i="2"/>
  <c r="Q1176" i="2"/>
  <c r="Q1177" i="2"/>
  <c r="Q1178" i="2"/>
  <c r="Q1181" i="2"/>
  <c r="Q1182" i="2"/>
  <c r="Q1183" i="2"/>
  <c r="Q1184" i="2"/>
  <c r="Q1185" i="2"/>
  <c r="Q1186" i="2"/>
  <c r="Q1188" i="2"/>
  <c r="Q1190" i="2"/>
  <c r="Q1191" i="2"/>
  <c r="Q1192" i="2"/>
  <c r="Q1193" i="2"/>
  <c r="Q1194" i="2"/>
  <c r="Q1196" i="2"/>
  <c r="Q1197" i="2"/>
  <c r="Q1199" i="2"/>
  <c r="Q1200" i="2"/>
  <c r="Q1201" i="2"/>
  <c r="Q1202" i="2"/>
  <c r="Q1204" i="2"/>
  <c r="Q1205" i="2"/>
  <c r="Q1206" i="2"/>
  <c r="Q1207" i="2"/>
  <c r="Q1208" i="2"/>
  <c r="Q1209" i="2"/>
  <c r="Q1210" i="2"/>
  <c r="Q1212" i="2"/>
  <c r="Q1213" i="2"/>
  <c r="Q1214" i="2"/>
  <c r="Q1215" i="2"/>
  <c r="Q1216" i="2"/>
  <c r="Q1217" i="2"/>
  <c r="Q1218" i="2"/>
  <c r="Q1220" i="2"/>
  <c r="Q1221" i="2"/>
  <c r="Q1222" i="2"/>
  <c r="Q1223" i="2"/>
  <c r="Q1224" i="2"/>
  <c r="Q1225" i="2"/>
  <c r="Q1226" i="2"/>
  <c r="Q1228" i="2"/>
  <c r="Q1229" i="2"/>
  <c r="Q1230" i="2"/>
  <c r="Q1231" i="2"/>
  <c r="Q1232" i="2"/>
  <c r="Q1233" i="2"/>
  <c r="Q1234" i="2"/>
  <c r="Q1236" i="2"/>
  <c r="Q1237" i="2"/>
  <c r="Q1238" i="2"/>
  <c r="Q1239" i="2"/>
  <c r="Q1240" i="2"/>
  <c r="Q1241" i="2"/>
  <c r="Q1242" i="2"/>
  <c r="Q1245" i="2"/>
  <c r="Q1246" i="2"/>
  <c r="Q1247" i="2"/>
  <c r="Q1248" i="2"/>
  <c r="Q1249" i="2"/>
  <c r="Q1250" i="2"/>
  <c r="Q1252" i="2"/>
  <c r="Q1254" i="2"/>
  <c r="Q1255" i="2"/>
  <c r="Q1256" i="2"/>
  <c r="Q1257" i="2"/>
  <c r="Q1258" i="2"/>
  <c r="Q1260" i="2"/>
  <c r="Q1261" i="2"/>
  <c r="Q1263" i="2"/>
  <c r="Q1264" i="2"/>
  <c r="Q1265" i="2"/>
  <c r="Q1266" i="2"/>
  <c r="Q1268" i="2"/>
  <c r="Q1269" i="2"/>
  <c r="Q1270" i="2"/>
  <c r="Q1271" i="2"/>
  <c r="Q1272" i="2"/>
  <c r="Q1273" i="2"/>
  <c r="Q1274" i="2"/>
  <c r="Q1276" i="2"/>
  <c r="Q1277" i="2"/>
  <c r="Q1278" i="2"/>
  <c r="Q1279" i="2"/>
  <c r="Q1280" i="2"/>
  <c r="Q1281" i="2"/>
  <c r="Q1282" i="2"/>
  <c r="Q1284" i="2"/>
  <c r="Q1285" i="2"/>
  <c r="Q1286" i="2"/>
  <c r="Q1287" i="2"/>
  <c r="Q1288" i="2"/>
  <c r="Q1289" i="2"/>
  <c r="Q1290" i="2"/>
  <c r="Q1292" i="2"/>
  <c r="Q1293" i="2"/>
  <c r="Q1294" i="2"/>
  <c r="Q1295" i="2"/>
  <c r="Q1296" i="2"/>
  <c r="Q1297" i="2"/>
  <c r="Q1298" i="2"/>
  <c r="Q1300" i="2"/>
  <c r="Q1301" i="2"/>
  <c r="Q1302" i="2"/>
  <c r="Q1303" i="2"/>
  <c r="Q1304" i="2"/>
  <c r="Q1305" i="2"/>
  <c r="Q1306" i="2"/>
  <c r="Q1309" i="2"/>
  <c r="Q1310" i="2"/>
  <c r="Q1311" i="2"/>
  <c r="Q1312" i="2"/>
  <c r="Q1313" i="2"/>
  <c r="Q1314" i="2"/>
  <c r="Q1316" i="2"/>
  <c r="Q1318" i="2"/>
  <c r="Q1319" i="2"/>
  <c r="Q1320" i="2"/>
  <c r="Q1321" i="2"/>
  <c r="Q1322" i="2"/>
  <c r="Q1324" i="2"/>
  <c r="Q1325" i="2"/>
  <c r="Q1327" i="2"/>
  <c r="Q1328" i="2"/>
  <c r="Q1329" i="2"/>
  <c r="Q1330" i="2"/>
  <c r="Q1332" i="2"/>
  <c r="Q1333" i="2"/>
  <c r="Q1334" i="2"/>
  <c r="Q1335" i="2"/>
  <c r="Q1336" i="2"/>
  <c r="Q1337" i="2"/>
  <c r="Q1338" i="2"/>
  <c r="Q1340" i="2"/>
  <c r="Q1341" i="2"/>
  <c r="Q1342" i="2"/>
  <c r="Q1343" i="2"/>
  <c r="Q1344" i="2"/>
  <c r="Q1345" i="2"/>
  <c r="Q1346" i="2"/>
  <c r="Q1348" i="2"/>
  <c r="Q1349" i="2"/>
  <c r="Q1350" i="2"/>
  <c r="Q1351" i="2"/>
  <c r="Q1352" i="2"/>
  <c r="Q1353" i="2"/>
  <c r="Q1354" i="2"/>
  <c r="Q1356" i="2"/>
  <c r="Q1357" i="2"/>
  <c r="Q1358" i="2"/>
  <c r="Q1359" i="2"/>
  <c r="Q1360" i="2"/>
  <c r="Q1361" i="2"/>
  <c r="Q1362" i="2"/>
  <c r="Q1364" i="2"/>
  <c r="Q1365" i="2"/>
  <c r="Q1366" i="2"/>
  <c r="Q1367" i="2"/>
  <c r="Q1368" i="2"/>
  <c r="Q1369" i="2"/>
  <c r="Q1370" i="2"/>
  <c r="Q1373" i="2"/>
  <c r="Q1374" i="2"/>
  <c r="Q1375" i="2"/>
  <c r="Q1376" i="2"/>
  <c r="Q1377" i="2"/>
  <c r="Q1378" i="2"/>
  <c r="Q1380" i="2"/>
  <c r="Q1382" i="2"/>
  <c r="Q1383" i="2"/>
  <c r="Q1384" i="2"/>
  <c r="Q1385" i="2"/>
  <c r="Q1386" i="2"/>
  <c r="Q1388" i="2"/>
  <c r="Q1389" i="2"/>
  <c r="Q1391" i="2"/>
  <c r="Q1392" i="2"/>
  <c r="Q1393" i="2"/>
  <c r="Q1394" i="2"/>
  <c r="Q1396" i="2"/>
  <c r="Q1397" i="2"/>
  <c r="Q1398" i="2"/>
  <c r="Q1399" i="2"/>
  <c r="Q1400" i="2"/>
  <c r="Q1401" i="2"/>
  <c r="Q1402" i="2"/>
  <c r="Q1404" i="2"/>
  <c r="Q1405" i="2"/>
  <c r="Q1406" i="2"/>
  <c r="Q1407" i="2"/>
  <c r="Q1408" i="2"/>
  <c r="Q1409" i="2"/>
  <c r="Q1410" i="2"/>
  <c r="Q1412" i="2"/>
  <c r="Q1413" i="2"/>
  <c r="Q1414" i="2"/>
  <c r="Q1415" i="2"/>
  <c r="Q1416" i="2"/>
  <c r="Q1417" i="2"/>
  <c r="Q1418" i="2"/>
  <c r="Q1420" i="2"/>
  <c r="Q1421" i="2"/>
  <c r="Q1422" i="2"/>
  <c r="Q1423" i="2"/>
  <c r="Q1424" i="2"/>
  <c r="Q1425" i="2"/>
  <c r="Q1426" i="2"/>
  <c r="Q1428" i="2"/>
  <c r="Q1429" i="2"/>
  <c r="Q1430" i="2"/>
  <c r="Q1431" i="2"/>
  <c r="Q1432" i="2"/>
  <c r="Q1433" i="2"/>
  <c r="Q1434" i="2"/>
  <c r="Q1437" i="2"/>
  <c r="Q1438" i="2"/>
  <c r="Q1439" i="2"/>
  <c r="Q1440" i="2"/>
  <c r="Q1441" i="2"/>
  <c r="Q1442" i="2"/>
  <c r="Q1444" i="2"/>
  <c r="Q1446" i="2"/>
  <c r="Q1447" i="2"/>
  <c r="Q1448" i="2"/>
  <c r="Q1449" i="2"/>
  <c r="Q1450" i="2"/>
  <c r="Q1452" i="2"/>
  <c r="Q1453" i="2"/>
  <c r="Q1455" i="2"/>
  <c r="Q1456" i="2"/>
  <c r="Q1457" i="2"/>
  <c r="Q1458" i="2"/>
  <c r="Q1460" i="2"/>
  <c r="Q1461" i="2"/>
  <c r="Q1462" i="2"/>
  <c r="Q1463" i="2"/>
  <c r="Q1464" i="2"/>
  <c r="Q1465" i="2"/>
  <c r="Q1466" i="2"/>
  <c r="Q1468" i="2"/>
  <c r="Q1469" i="2"/>
  <c r="Q1470" i="2"/>
  <c r="Q1471" i="2"/>
  <c r="Q1472" i="2"/>
  <c r="Q1473" i="2"/>
  <c r="Q1474" i="2"/>
  <c r="Q1476" i="2"/>
  <c r="Q1477" i="2"/>
  <c r="Q1478" i="2"/>
  <c r="Q1479" i="2"/>
  <c r="Q1480" i="2"/>
  <c r="Q1481" i="2"/>
  <c r="Q1482" i="2"/>
  <c r="Q1484" i="2"/>
  <c r="Q1485" i="2"/>
  <c r="Q1486" i="2"/>
  <c r="Q1487" i="2"/>
  <c r="Q1488" i="2"/>
  <c r="Q1489" i="2"/>
  <c r="Q1490" i="2"/>
  <c r="Q1492" i="2"/>
  <c r="Q1493" i="2"/>
  <c r="Q1494" i="2"/>
  <c r="Q1495" i="2"/>
  <c r="Q1496" i="2"/>
  <c r="Q1497" i="2"/>
  <c r="Q1498" i="2"/>
  <c r="Q1501" i="2"/>
  <c r="Q1502" i="2"/>
  <c r="Q1503" i="2"/>
  <c r="Q1504" i="2"/>
  <c r="Q1505" i="2"/>
  <c r="Q1506" i="2"/>
  <c r="Q1508" i="2"/>
  <c r="Q1510" i="2"/>
  <c r="Q1511" i="2"/>
  <c r="Q1512" i="2"/>
  <c r="Q1513" i="2"/>
  <c r="Q1514" i="2"/>
  <c r="Q1516" i="2"/>
  <c r="Q1517" i="2"/>
  <c r="Q1519" i="2"/>
  <c r="Q1520" i="2"/>
  <c r="Q1521" i="2"/>
  <c r="Q1522" i="2"/>
  <c r="Q1524" i="2"/>
  <c r="Q1525" i="2"/>
  <c r="Q1526" i="2"/>
  <c r="Q1527" i="2"/>
  <c r="Q1528" i="2"/>
  <c r="Q1529" i="2"/>
  <c r="Q1530" i="2"/>
  <c r="Q1532" i="2"/>
  <c r="Q1533" i="2"/>
  <c r="Q1534" i="2"/>
  <c r="Q1535" i="2"/>
  <c r="Q1536" i="2"/>
  <c r="Q1537" i="2"/>
  <c r="Q1538" i="2"/>
  <c r="Q1540" i="2"/>
  <c r="Q1541" i="2"/>
  <c r="Q1542" i="2"/>
  <c r="Q1543" i="2"/>
  <c r="Q1544" i="2"/>
  <c r="Q1545" i="2"/>
  <c r="Q1546" i="2"/>
  <c r="Q1548" i="2"/>
  <c r="Q1549" i="2"/>
  <c r="Q1550" i="2"/>
  <c r="Q1551" i="2"/>
  <c r="Q1552" i="2"/>
  <c r="Q1553" i="2"/>
  <c r="Q1554" i="2"/>
  <c r="Q1556" i="2"/>
  <c r="Q1557" i="2"/>
  <c r="Q1558" i="2"/>
  <c r="Q1559" i="2"/>
  <c r="Q1560" i="2"/>
  <c r="Q1561" i="2"/>
  <c r="Q1562" i="2"/>
  <c r="Q1565" i="2"/>
  <c r="Q1566" i="2"/>
  <c r="Q1567" i="2"/>
  <c r="Q1568" i="2"/>
  <c r="Q1569" i="2"/>
  <c r="Q1570" i="2"/>
  <c r="Q1572" i="2"/>
  <c r="Q1574" i="2"/>
  <c r="Q1575" i="2"/>
  <c r="Q1576" i="2"/>
  <c r="Q1577" i="2"/>
  <c r="Q1578" i="2"/>
  <c r="Q1580" i="2"/>
  <c r="Q1581" i="2"/>
  <c r="Q1583" i="2"/>
  <c r="Q1584" i="2"/>
  <c r="Q1585" i="2"/>
  <c r="Q1586" i="2"/>
  <c r="Q1588" i="2"/>
  <c r="Q1589" i="2"/>
  <c r="Q1590" i="2"/>
  <c r="Q1591" i="2"/>
  <c r="Q1592" i="2"/>
  <c r="Q1593" i="2"/>
  <c r="Q1594" i="2"/>
  <c r="Q1596" i="2"/>
  <c r="Q1597" i="2"/>
  <c r="Q1598" i="2"/>
  <c r="Q1599" i="2"/>
  <c r="Q1600" i="2"/>
  <c r="Q1601" i="2"/>
  <c r="Q1602" i="2"/>
  <c r="Q1604" i="2"/>
  <c r="Q1605" i="2"/>
  <c r="Q1606" i="2"/>
  <c r="Q1607" i="2"/>
  <c r="Q1608" i="2"/>
  <c r="Q1609" i="2"/>
  <c r="Q1610" i="2"/>
  <c r="Q1612" i="2"/>
  <c r="Q1613" i="2"/>
  <c r="Q1614" i="2"/>
  <c r="Q1615" i="2"/>
  <c r="Q1616" i="2"/>
  <c r="Q1617" i="2"/>
  <c r="Q1618" i="2"/>
  <c r="Q1620" i="2"/>
  <c r="Q1621" i="2"/>
  <c r="Q1622" i="2"/>
  <c r="Q1623" i="2"/>
  <c r="Q1624" i="2"/>
  <c r="Q1625" i="2"/>
  <c r="Q1626" i="2"/>
  <c r="Q1629" i="2"/>
  <c r="Q1630" i="2"/>
  <c r="Q1631" i="2"/>
  <c r="Q1632" i="2"/>
  <c r="Q1633" i="2"/>
  <c r="Q1634" i="2"/>
  <c r="Q1636" i="2"/>
  <c r="Q1638" i="2"/>
  <c r="Q1639" i="2"/>
  <c r="Q1640" i="2"/>
  <c r="Q1641" i="2"/>
  <c r="Q1642" i="2"/>
  <c r="Q1644" i="2"/>
  <c r="Q1645" i="2"/>
  <c r="Q1647" i="2"/>
  <c r="Q1648" i="2"/>
  <c r="Q1649" i="2"/>
  <c r="Q1650" i="2"/>
  <c r="Q1652" i="2"/>
  <c r="Q1653" i="2"/>
  <c r="Q1654" i="2"/>
  <c r="Q1655" i="2"/>
  <c r="Q1656" i="2"/>
  <c r="Q1657" i="2"/>
  <c r="Q1658" i="2"/>
  <c r="Q1660" i="2"/>
  <c r="Q1661" i="2"/>
  <c r="Q1662" i="2"/>
  <c r="Q1663" i="2"/>
  <c r="Q1664" i="2"/>
  <c r="Q1665" i="2"/>
  <c r="Q1666" i="2"/>
  <c r="Q1668" i="2"/>
  <c r="Q1669" i="2"/>
  <c r="Q1670" i="2"/>
  <c r="Q1671" i="2"/>
  <c r="Q1672" i="2"/>
  <c r="Q1673" i="2"/>
  <c r="Q1674" i="2"/>
  <c r="Q1676" i="2"/>
  <c r="Q1677" i="2"/>
  <c r="Q1678" i="2"/>
  <c r="Q1679" i="2"/>
  <c r="Q1680" i="2"/>
  <c r="Q1681" i="2"/>
  <c r="Q1682" i="2"/>
  <c r="Q1684" i="2"/>
  <c r="Q1685" i="2"/>
  <c r="Q1686" i="2"/>
  <c r="Q1687" i="2"/>
  <c r="Q1688" i="2"/>
  <c r="Q1689" i="2"/>
  <c r="Q1690" i="2"/>
  <c r="Q1693" i="2"/>
  <c r="Q1694" i="2"/>
  <c r="Q1695" i="2"/>
  <c r="Q1696" i="2"/>
  <c r="Q1697" i="2"/>
  <c r="Q1698" i="2"/>
  <c r="Q1700" i="2"/>
  <c r="Q1702" i="2"/>
  <c r="Q1703" i="2"/>
  <c r="Q1704" i="2"/>
  <c r="Q1705" i="2"/>
  <c r="Q1706" i="2"/>
  <c r="Q1708" i="2"/>
  <c r="Q1709" i="2"/>
  <c r="Q1711" i="2"/>
  <c r="Q1712" i="2"/>
  <c r="Q1713" i="2"/>
  <c r="Q1714" i="2"/>
  <c r="Q1716" i="2"/>
  <c r="Q1717" i="2"/>
  <c r="Q1718" i="2"/>
  <c r="Q1719" i="2"/>
  <c r="Q1720" i="2"/>
  <c r="Q1721" i="2"/>
  <c r="Q1722" i="2"/>
  <c r="Q1724" i="2"/>
  <c r="Q1725" i="2"/>
  <c r="Q1726" i="2"/>
  <c r="Q1727" i="2"/>
  <c r="Q1728" i="2"/>
  <c r="Q1729" i="2"/>
  <c r="Q1730" i="2"/>
  <c r="Q1732" i="2"/>
  <c r="Q1733" i="2"/>
  <c r="Q1734" i="2"/>
  <c r="Q1735" i="2"/>
  <c r="Q1736" i="2"/>
  <c r="Q1737" i="2"/>
  <c r="Q1738" i="2"/>
  <c r="Q1740" i="2"/>
  <c r="Q1741" i="2"/>
  <c r="Q1742" i="2"/>
  <c r="Q1743" i="2"/>
  <c r="Q1744" i="2"/>
  <c r="Q1745" i="2"/>
  <c r="Q1746" i="2"/>
  <c r="Q1748" i="2"/>
  <c r="Q1749" i="2"/>
  <c r="Q1750" i="2"/>
  <c r="Q1751" i="2"/>
  <c r="Q1752" i="2"/>
  <c r="Q1753" i="2"/>
  <c r="Q1754" i="2"/>
  <c r="Q1757" i="2"/>
  <c r="Q1758" i="2"/>
  <c r="Q1759" i="2"/>
  <c r="Q1760" i="2"/>
  <c r="Q1761" i="2"/>
  <c r="Q1762" i="2"/>
  <c r="Q1764" i="2"/>
  <c r="Q1766" i="2"/>
  <c r="Q1767" i="2"/>
  <c r="Q1768" i="2"/>
  <c r="Q1769" i="2"/>
  <c r="Q1770" i="2"/>
  <c r="Q1772" i="2"/>
  <c r="Q1773" i="2"/>
  <c r="Q1775" i="2"/>
  <c r="Q1776" i="2"/>
  <c r="Q1777" i="2"/>
  <c r="Q1778" i="2"/>
  <c r="Q1780" i="2"/>
  <c r="Q1781" i="2"/>
  <c r="Q1782" i="2"/>
  <c r="Q1783" i="2"/>
  <c r="Q1784" i="2"/>
  <c r="Q1785" i="2"/>
  <c r="Q1786" i="2"/>
  <c r="Q1788" i="2"/>
  <c r="Q1789" i="2"/>
  <c r="Q1790" i="2"/>
  <c r="Q1791" i="2"/>
  <c r="Q1792" i="2"/>
  <c r="Q1793" i="2"/>
  <c r="Q1794" i="2"/>
  <c r="Q1796" i="2"/>
  <c r="Q1797" i="2"/>
  <c r="Q1798" i="2"/>
  <c r="Q1799" i="2"/>
  <c r="Q1800" i="2"/>
  <c r="Q1801" i="2"/>
  <c r="Q1802" i="2"/>
  <c r="Q1804" i="2"/>
  <c r="Q1805" i="2"/>
  <c r="Q1806" i="2"/>
  <c r="Q1807" i="2"/>
  <c r="Q1808" i="2"/>
  <c r="Q1809" i="2"/>
  <c r="Q1810" i="2"/>
  <c r="Q1812" i="2"/>
  <c r="Q1813" i="2"/>
  <c r="Q1814" i="2"/>
  <c r="Q1815" i="2"/>
  <c r="Q1816" i="2"/>
  <c r="Q1817" i="2"/>
  <c r="Q1818" i="2"/>
  <c r="Q1821" i="2"/>
  <c r="Q1822" i="2"/>
  <c r="Q1823" i="2"/>
  <c r="Q1824" i="2"/>
  <c r="Q1825" i="2"/>
  <c r="Q1826" i="2"/>
  <c r="Q1828" i="2"/>
  <c r="Q1830" i="2"/>
  <c r="Q1831" i="2"/>
  <c r="Q1832" i="2"/>
  <c r="Q1833" i="2"/>
  <c r="Q1834" i="2"/>
  <c r="Q1836" i="2"/>
  <c r="Q1837" i="2"/>
  <c r="Q1839" i="2"/>
  <c r="Q1840" i="2"/>
  <c r="Q1841" i="2"/>
  <c r="Q1842" i="2"/>
  <c r="Q1844" i="2"/>
  <c r="Q1845" i="2"/>
  <c r="Q1846" i="2"/>
  <c r="Q1847" i="2"/>
  <c r="Q1848" i="2"/>
  <c r="Q1849" i="2"/>
  <c r="Q1850" i="2"/>
  <c r="Q1852" i="2"/>
  <c r="Q1853" i="2"/>
  <c r="Q1854" i="2"/>
  <c r="Q1855" i="2"/>
  <c r="Q1856" i="2"/>
  <c r="Q1857" i="2"/>
  <c r="Q1858" i="2"/>
  <c r="Q1860" i="2"/>
  <c r="Q1861" i="2"/>
  <c r="Q1862" i="2"/>
  <c r="Q1863" i="2"/>
  <c r="Q1864" i="2"/>
  <c r="Q1865" i="2"/>
  <c r="Q1866" i="2"/>
  <c r="Q1868" i="2"/>
  <c r="Q1869" i="2"/>
  <c r="Q1870" i="2"/>
  <c r="Q1871" i="2"/>
  <c r="Q1872" i="2"/>
  <c r="Q1873" i="2"/>
  <c r="Q1874" i="2"/>
  <c r="Q1876" i="2"/>
  <c r="Q1877" i="2"/>
  <c r="Q1878" i="2"/>
  <c r="Q1879" i="2"/>
  <c r="Q1880" i="2"/>
  <c r="Q1881" i="2"/>
  <c r="Q1882" i="2"/>
  <c r="Q1885" i="2"/>
  <c r="Q1886" i="2"/>
  <c r="Q1887" i="2"/>
  <c r="Q1888" i="2"/>
  <c r="Q1889" i="2"/>
  <c r="Q1890" i="2"/>
  <c r="Q1892" i="2"/>
  <c r="Q1894" i="2"/>
  <c r="Q1895" i="2"/>
  <c r="Q1896" i="2"/>
  <c r="Q1897" i="2"/>
  <c r="Q1898" i="2"/>
  <c r="Q1900" i="2"/>
  <c r="Q1901" i="2"/>
  <c r="Q1903" i="2"/>
  <c r="Q1904" i="2"/>
  <c r="Q1905" i="2"/>
  <c r="Q1906" i="2"/>
  <c r="Q1908" i="2"/>
  <c r="Q1909" i="2"/>
  <c r="Q1910" i="2"/>
  <c r="Q1911" i="2"/>
  <c r="Q1912" i="2"/>
  <c r="Q1913" i="2"/>
  <c r="Q1914" i="2"/>
  <c r="Q1916" i="2"/>
  <c r="Q1917" i="2"/>
  <c r="Q1918" i="2"/>
  <c r="Q1919" i="2"/>
  <c r="Q1920" i="2"/>
  <c r="Q1921" i="2"/>
  <c r="Q1922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4" i="2"/>
  <c r="Q2005" i="2"/>
  <c r="Q2006" i="2"/>
  <c r="Q2007" i="2"/>
  <c r="Q2008" i="2"/>
  <c r="Q2009" i="2"/>
  <c r="Q2010" i="2"/>
  <c r="Q2012" i="2"/>
  <c r="Q2013" i="2"/>
  <c r="Q2014" i="2"/>
  <c r="Q2015" i="2"/>
  <c r="Q2016" i="2"/>
  <c r="Q2017" i="2"/>
  <c r="Q2018" i="2"/>
  <c r="Q2021" i="2"/>
  <c r="Q2022" i="2"/>
  <c r="Q2023" i="2"/>
  <c r="Q2024" i="2"/>
  <c r="Q2025" i="2"/>
  <c r="Q2026" i="2"/>
  <c r="Q2028" i="2"/>
  <c r="Q2030" i="2"/>
  <c r="Q2031" i="2"/>
  <c r="Q2032" i="2"/>
  <c r="Q2033" i="2"/>
  <c r="Q2034" i="2"/>
  <c r="Q2036" i="2"/>
  <c r="Q2037" i="2"/>
  <c r="Q2039" i="2"/>
  <c r="Q2040" i="2"/>
  <c r="Q2041" i="2"/>
  <c r="Q2042" i="2"/>
  <c r="Q2044" i="2"/>
  <c r="Q2045" i="2"/>
  <c r="Q2046" i="2"/>
  <c r="Q2047" i="2"/>
  <c r="Q2048" i="2"/>
  <c r="Q2049" i="2"/>
  <c r="Q2050" i="2"/>
  <c r="Q2052" i="2"/>
  <c r="Q2053" i="2"/>
  <c r="Q2054" i="2"/>
  <c r="Q2055" i="2"/>
  <c r="Q2056" i="2"/>
  <c r="Q2057" i="2"/>
  <c r="Q2058" i="2"/>
  <c r="Q2060" i="2"/>
  <c r="Q2061" i="2"/>
  <c r="Q2062" i="2"/>
  <c r="Q2063" i="2"/>
  <c r="Q2064" i="2"/>
  <c r="Q2065" i="2"/>
  <c r="Q2066" i="2"/>
  <c r="Q2068" i="2"/>
  <c r="Q2069" i="2"/>
  <c r="Q2070" i="2"/>
  <c r="Q2071" i="2"/>
  <c r="Q2072" i="2"/>
  <c r="Q2073" i="2"/>
  <c r="Q2074" i="2"/>
  <c r="Q2076" i="2"/>
  <c r="Q2077" i="2"/>
  <c r="Q2078" i="2"/>
  <c r="Q2079" i="2"/>
  <c r="Q2080" i="2"/>
  <c r="Q2081" i="2"/>
  <c r="Q2082" i="2"/>
  <c r="Q2085" i="2"/>
  <c r="Q2086" i="2"/>
  <c r="Q2087" i="2"/>
  <c r="Q2088" i="2"/>
  <c r="Q2089" i="2"/>
  <c r="Q2090" i="2"/>
  <c r="Q2092" i="2"/>
  <c r="Q2094" i="2"/>
  <c r="Q2095" i="2"/>
  <c r="Q2096" i="2"/>
  <c r="Q2097" i="2"/>
  <c r="Q2098" i="2"/>
  <c r="Q2100" i="2"/>
  <c r="Q2101" i="2"/>
  <c r="Q2103" i="2"/>
  <c r="Q2104" i="2"/>
  <c r="Q2105" i="2"/>
  <c r="Q2106" i="2"/>
  <c r="Q2108" i="2"/>
  <c r="Q2109" i="2"/>
  <c r="Q2110" i="2"/>
  <c r="Q2111" i="2"/>
  <c r="Q2112" i="2"/>
  <c r="Q2113" i="2"/>
  <c r="Q2114" i="2"/>
  <c r="Q2116" i="2"/>
  <c r="Q2117" i="2"/>
  <c r="Q2118" i="2"/>
  <c r="Q2119" i="2"/>
  <c r="Q2120" i="2"/>
  <c r="Q2121" i="2"/>
  <c r="Q2122" i="2"/>
  <c r="Q2124" i="2"/>
  <c r="Q2125" i="2"/>
  <c r="Q2126" i="2"/>
  <c r="Q2127" i="2"/>
  <c r="Q2128" i="2"/>
  <c r="Q2129" i="2"/>
  <c r="Q2130" i="2"/>
  <c r="Q2132" i="2"/>
  <c r="Q2133" i="2"/>
  <c r="Q2134" i="2"/>
  <c r="Q2135" i="2"/>
  <c r="Q2136" i="2"/>
  <c r="Q2137" i="2"/>
  <c r="Q2138" i="2"/>
  <c r="Q2140" i="2"/>
  <c r="Q2141" i="2"/>
  <c r="Q2142" i="2"/>
  <c r="Q2143" i="2"/>
  <c r="Q2144" i="2"/>
  <c r="Q2145" i="2"/>
  <c r="Q2146" i="2"/>
  <c r="Q2149" i="2"/>
  <c r="Q2150" i="2"/>
  <c r="Q2151" i="2"/>
  <c r="Q2152" i="2"/>
  <c r="Q2153" i="2"/>
  <c r="Q2154" i="2"/>
  <c r="Q2156" i="2"/>
  <c r="Q2158" i="2"/>
  <c r="Q2159" i="2"/>
  <c r="Q2160" i="2"/>
  <c r="Q2161" i="2"/>
  <c r="Q2162" i="2"/>
  <c r="Q2164" i="2"/>
  <c r="Q2165" i="2"/>
  <c r="Q2167" i="2"/>
  <c r="Q2168" i="2"/>
  <c r="Q2169" i="2"/>
  <c r="Q2170" i="2"/>
  <c r="Q2172" i="2"/>
  <c r="Q2173" i="2"/>
  <c r="Q2174" i="2"/>
  <c r="Q2175" i="2"/>
  <c r="Q2176" i="2"/>
  <c r="Q2177" i="2"/>
  <c r="Q2178" i="2"/>
  <c r="Q2180" i="2"/>
  <c r="Q2181" i="2"/>
  <c r="Q2182" i="2"/>
  <c r="Q2183" i="2"/>
  <c r="Q2184" i="2"/>
  <c r="Q2185" i="2"/>
  <c r="Q2186" i="2"/>
  <c r="Q2188" i="2"/>
  <c r="Q2189" i="2"/>
  <c r="Q2190" i="2"/>
  <c r="Q2191" i="2"/>
  <c r="Q2192" i="2"/>
  <c r="Q2193" i="2"/>
  <c r="Q2194" i="2"/>
  <c r="Q2196" i="2"/>
  <c r="Q2197" i="2"/>
  <c r="Q2198" i="2"/>
  <c r="Q2199" i="2"/>
  <c r="Q2200" i="2"/>
  <c r="Q2201" i="2"/>
  <c r="Q2202" i="2"/>
  <c r="Q2204" i="2"/>
  <c r="Q2205" i="2"/>
  <c r="Q2206" i="2"/>
  <c r="Q2207" i="2"/>
  <c r="Q2208" i="2"/>
  <c r="Q2209" i="2"/>
  <c r="Q2210" i="2"/>
  <c r="Q2213" i="2"/>
  <c r="Q2214" i="2"/>
  <c r="Q2215" i="2"/>
  <c r="Q2216" i="2"/>
  <c r="Q2217" i="2"/>
  <c r="Q2218" i="2"/>
  <c r="Q2220" i="2"/>
  <c r="Q2222" i="2"/>
  <c r="Q2223" i="2"/>
  <c r="Q2224" i="2"/>
  <c r="Q2225" i="2"/>
  <c r="Q2226" i="2"/>
  <c r="Q2228" i="2"/>
  <c r="Q2229" i="2"/>
  <c r="Q2231" i="2"/>
  <c r="Q2232" i="2"/>
  <c r="Q2233" i="2"/>
  <c r="Q2234" i="2"/>
  <c r="Q2236" i="2"/>
  <c r="Q2237" i="2"/>
  <c r="Q2238" i="2"/>
  <c r="Q2239" i="2"/>
  <c r="Q2240" i="2"/>
  <c r="Q2241" i="2"/>
  <c r="Q2242" i="2"/>
  <c r="Q2244" i="2"/>
  <c r="Q2245" i="2"/>
  <c r="Q2246" i="2"/>
  <c r="Q2247" i="2"/>
  <c r="Q2248" i="2"/>
  <c r="Q2249" i="2"/>
  <c r="Q2250" i="2"/>
  <c r="Q2252" i="2"/>
  <c r="Q2253" i="2"/>
  <c r="Q2254" i="2"/>
  <c r="Q2255" i="2"/>
  <c r="Q2256" i="2"/>
  <c r="Q2257" i="2"/>
  <c r="Q2258" i="2"/>
  <c r="Q2260" i="2"/>
  <c r="Q2261" i="2"/>
  <c r="Q2262" i="2"/>
  <c r="Q2263" i="2"/>
  <c r="Q2264" i="2"/>
  <c r="Q2265" i="2"/>
  <c r="Q2266" i="2"/>
  <c r="Q2268" i="2"/>
  <c r="Q2269" i="2"/>
  <c r="Q2270" i="2"/>
  <c r="Q2271" i="2"/>
  <c r="Q2272" i="2"/>
  <c r="Q2273" i="2"/>
  <c r="Q2274" i="2"/>
  <c r="Q2277" i="2"/>
  <c r="Q2278" i="2"/>
  <c r="Q2279" i="2"/>
  <c r="Q2280" i="2"/>
  <c r="Q2281" i="2"/>
  <c r="Q2282" i="2"/>
  <c r="Q2284" i="2"/>
  <c r="Q2286" i="2"/>
  <c r="Q2287" i="2"/>
  <c r="Q2288" i="2"/>
  <c r="Q2289" i="2"/>
  <c r="Q2290" i="2"/>
  <c r="Q2292" i="2"/>
  <c r="Q2293" i="2"/>
  <c r="Q2295" i="2"/>
  <c r="Q2296" i="2"/>
  <c r="Q2297" i="2"/>
  <c r="Q2298" i="2"/>
  <c r="Q2300" i="2"/>
  <c r="Q2301" i="2"/>
  <c r="Q2302" i="2"/>
  <c r="Q2303" i="2"/>
  <c r="Q2304" i="2"/>
  <c r="Q2305" i="2"/>
  <c r="Q2306" i="2"/>
  <c r="Q2308" i="2"/>
  <c r="Q2309" i="2"/>
  <c r="Q2310" i="2"/>
  <c r="Q2311" i="2"/>
  <c r="Q2312" i="2"/>
  <c r="Q2313" i="2"/>
  <c r="Q2314" i="2"/>
  <c r="Q2316" i="2"/>
  <c r="Q2317" i="2"/>
  <c r="Q2318" i="2"/>
  <c r="Q2319" i="2"/>
  <c r="Q2320" i="2"/>
  <c r="Q2321" i="2"/>
  <c r="Q2322" i="2"/>
  <c r="Q2324" i="2"/>
  <c r="Q2325" i="2"/>
  <c r="Q2326" i="2"/>
  <c r="Q2327" i="2"/>
  <c r="Q2328" i="2"/>
  <c r="Q2329" i="2"/>
  <c r="Q2330" i="2"/>
  <c r="Q2332" i="2"/>
  <c r="Q2333" i="2"/>
  <c r="Q2334" i="2"/>
  <c r="Q2335" i="2"/>
  <c r="Q2336" i="2"/>
  <c r="Q2337" i="2"/>
  <c r="Q2338" i="2"/>
  <c r="Q2341" i="2"/>
  <c r="Q2342" i="2"/>
  <c r="Q2343" i="2"/>
  <c r="Q2344" i="2"/>
  <c r="Q2345" i="2"/>
  <c r="Q2346" i="2"/>
  <c r="Q2348" i="2"/>
  <c r="Q2350" i="2"/>
  <c r="Q2351" i="2"/>
  <c r="Q2352" i="2"/>
  <c r="Q2353" i="2"/>
  <c r="Q2354" i="2"/>
  <c r="Q2356" i="2"/>
  <c r="Q2357" i="2"/>
  <c r="Q2359" i="2"/>
  <c r="Q2360" i="2"/>
  <c r="Q2361" i="2"/>
  <c r="Q2362" i="2"/>
  <c r="Q2364" i="2"/>
  <c r="Q2365" i="2"/>
  <c r="Q2366" i="2"/>
  <c r="Q2367" i="2"/>
  <c r="Q2368" i="2"/>
  <c r="Q2369" i="2"/>
  <c r="Q2370" i="2"/>
  <c r="Q2372" i="2"/>
  <c r="Q2373" i="2"/>
  <c r="Q2374" i="2"/>
  <c r="Q2375" i="2"/>
  <c r="Q2376" i="2"/>
  <c r="Q2377" i="2"/>
  <c r="Q2378" i="2"/>
  <c r="Q2380" i="2"/>
  <c r="Q2381" i="2"/>
  <c r="Q2382" i="2"/>
  <c r="Q2383" i="2"/>
  <c r="Q2384" i="2"/>
  <c r="Q2385" i="2"/>
  <c r="Q2386" i="2"/>
  <c r="Q2388" i="2"/>
  <c r="Q2389" i="2"/>
  <c r="Q2390" i="2"/>
  <c r="Q2391" i="2"/>
  <c r="Q2392" i="2"/>
  <c r="Q2393" i="2"/>
  <c r="Q2394" i="2"/>
  <c r="Q2396" i="2"/>
  <c r="Q2397" i="2"/>
  <c r="Q2398" i="2"/>
  <c r="Q2399" i="2"/>
  <c r="Q2400" i="2"/>
  <c r="Q2401" i="2"/>
  <c r="Q2402" i="2"/>
  <c r="Q2405" i="2"/>
  <c r="Q2406" i="2"/>
  <c r="Q2407" i="2"/>
  <c r="Q2408" i="2"/>
  <c r="Q2409" i="2"/>
  <c r="Q2410" i="2"/>
  <c r="Q2412" i="2"/>
  <c r="Q2414" i="2"/>
  <c r="Q2415" i="2"/>
  <c r="Q2416" i="2"/>
  <c r="Q2417" i="2"/>
  <c r="Q2418" i="2"/>
  <c r="Q2420" i="2"/>
  <c r="Q2421" i="2"/>
  <c r="Q2423" i="2"/>
  <c r="Q2424" i="2"/>
  <c r="Q2425" i="2"/>
  <c r="Q2426" i="2"/>
  <c r="Q2428" i="2"/>
  <c r="Q2429" i="2"/>
  <c r="Q2430" i="2"/>
  <c r="Q2431" i="2"/>
  <c r="Q2432" i="2"/>
  <c r="Q2433" i="2"/>
  <c r="Q2434" i="2"/>
  <c r="Q2436" i="2"/>
  <c r="Q2437" i="2"/>
  <c r="Q2438" i="2"/>
  <c r="Q2439" i="2"/>
  <c r="Q2440" i="2"/>
  <c r="Q2441" i="2"/>
  <c r="Q2442" i="2"/>
  <c r="Q2444" i="2"/>
  <c r="Q2445" i="2"/>
  <c r="Q2446" i="2"/>
  <c r="Q2447" i="2"/>
  <c r="Q2448" i="2"/>
  <c r="Q2449" i="2"/>
  <c r="Q2450" i="2"/>
  <c r="Q2452" i="2"/>
  <c r="Q2453" i="2"/>
  <c r="Q2454" i="2"/>
  <c r="Q2455" i="2"/>
  <c r="Q2456" i="2"/>
  <c r="Q2457" i="2"/>
  <c r="Q2458" i="2"/>
  <c r="Q2460" i="2"/>
  <c r="Q2461" i="2"/>
  <c r="Q2462" i="2"/>
  <c r="Q2463" i="2"/>
  <c r="Q2464" i="2"/>
  <c r="Q2465" i="2"/>
  <c r="Q2466" i="2"/>
  <c r="Q2469" i="2"/>
  <c r="Q2470" i="2"/>
  <c r="Q2471" i="2"/>
  <c r="Q2472" i="2"/>
  <c r="Q2473" i="2"/>
  <c r="Q2474" i="2"/>
  <c r="Q2476" i="2"/>
  <c r="Q2478" i="2"/>
  <c r="Q2479" i="2"/>
  <c r="Q2480" i="2"/>
  <c r="Q2481" i="2"/>
  <c r="Q2482" i="2"/>
  <c r="Q2484" i="2"/>
  <c r="Q2485" i="2"/>
  <c r="Q2487" i="2"/>
  <c r="Q2488" i="2"/>
  <c r="Q2489" i="2"/>
  <c r="Q2490" i="2"/>
  <c r="Q2492" i="2"/>
  <c r="Q2493" i="2"/>
  <c r="Q2494" i="2"/>
  <c r="Q2495" i="2"/>
  <c r="Q2496" i="2"/>
  <c r="Q2497" i="2"/>
  <c r="Q2498" i="2"/>
  <c r="Q2500" i="2"/>
  <c r="Q2501" i="2"/>
  <c r="Q2502" i="2"/>
  <c r="Q2503" i="2"/>
  <c r="Q2504" i="2"/>
  <c r="Q2505" i="2"/>
  <c r="Q2506" i="2"/>
  <c r="Q2508" i="2"/>
  <c r="Q2509" i="2"/>
  <c r="Q2510" i="2"/>
  <c r="Q2511" i="2"/>
  <c r="Q2512" i="2"/>
  <c r="Q2513" i="2"/>
  <c r="Q2514" i="2"/>
  <c r="Q2516" i="2"/>
  <c r="Q2517" i="2"/>
  <c r="Q2518" i="2"/>
  <c r="Q2519" i="2"/>
  <c r="Q2520" i="2"/>
  <c r="Q2521" i="2"/>
  <c r="Q2522" i="2"/>
  <c r="Q2524" i="2"/>
  <c r="Q2525" i="2"/>
  <c r="Q2526" i="2"/>
  <c r="Q2527" i="2"/>
  <c r="Q2528" i="2"/>
  <c r="Q2529" i="2"/>
  <c r="Q2530" i="2"/>
  <c r="Q2533" i="2"/>
  <c r="Q2534" i="2"/>
  <c r="Q2535" i="2"/>
  <c r="Q2536" i="2"/>
  <c r="Q2537" i="2"/>
  <c r="Q2538" i="2"/>
  <c r="Q2540" i="2"/>
  <c r="Q2542" i="2"/>
  <c r="Q2543" i="2"/>
  <c r="Q2544" i="2"/>
  <c r="Q2545" i="2"/>
  <c r="Q2546" i="2"/>
  <c r="Q2548" i="2"/>
  <c r="Q2549" i="2"/>
  <c r="Q2551" i="2"/>
  <c r="Q2552" i="2"/>
  <c r="Q2553" i="2"/>
  <c r="Q2554" i="2"/>
  <c r="Q2556" i="2"/>
  <c r="Q2557" i="2"/>
  <c r="Q2558" i="2"/>
  <c r="Q2559" i="2"/>
  <c r="Q2560" i="2"/>
  <c r="Q2561" i="2"/>
  <c r="Q2562" i="2"/>
  <c r="Q2564" i="2"/>
  <c r="Q2565" i="2"/>
  <c r="Q2566" i="2"/>
  <c r="Q2567" i="2"/>
  <c r="Q2568" i="2"/>
  <c r="Q2569" i="2"/>
  <c r="Q2570" i="2"/>
  <c r="Q2572" i="2"/>
  <c r="Q2573" i="2"/>
  <c r="Q2574" i="2"/>
  <c r="Q2575" i="2"/>
  <c r="Q2576" i="2"/>
  <c r="Q2577" i="2"/>
  <c r="Q2578" i="2"/>
  <c r="Q2580" i="2"/>
  <c r="Q2581" i="2"/>
  <c r="Q2582" i="2"/>
  <c r="Q2583" i="2"/>
  <c r="Q2584" i="2"/>
  <c r="Q2585" i="2"/>
  <c r="Q2586" i="2"/>
  <c r="Q2588" i="2"/>
  <c r="Q2589" i="2"/>
  <c r="Q2590" i="2"/>
  <c r="Q2591" i="2"/>
  <c r="Q2592" i="2"/>
  <c r="Q2593" i="2"/>
  <c r="Q2594" i="2"/>
  <c r="Q2597" i="2"/>
  <c r="Q2598" i="2"/>
  <c r="Q2599" i="2"/>
  <c r="Q2600" i="2"/>
  <c r="Q2601" i="2"/>
  <c r="Q2602" i="2"/>
  <c r="Q2604" i="2"/>
  <c r="Q2606" i="2"/>
  <c r="Q2607" i="2"/>
  <c r="Q2608" i="2"/>
  <c r="Q2609" i="2"/>
  <c r="Q2610" i="2"/>
  <c r="Q2612" i="2"/>
  <c r="Q2613" i="2"/>
  <c r="Q2615" i="2"/>
  <c r="Q2616" i="2"/>
  <c r="Q2617" i="2"/>
  <c r="Q2618" i="2"/>
  <c r="Q2620" i="2"/>
  <c r="Q2621" i="2"/>
  <c r="Q2622" i="2"/>
  <c r="Q2623" i="2"/>
  <c r="Q2624" i="2"/>
  <c r="Q2625" i="2"/>
  <c r="Q2626" i="2"/>
  <c r="Q2628" i="2"/>
  <c r="Q2629" i="2"/>
  <c r="Q2630" i="2"/>
  <c r="Q2631" i="2"/>
  <c r="Q2632" i="2"/>
  <c r="Q2633" i="2"/>
  <c r="Q2634" i="2"/>
  <c r="Q2636" i="2"/>
  <c r="Q2637" i="2"/>
  <c r="Q2638" i="2"/>
  <c r="Q2639" i="2"/>
  <c r="Q2640" i="2"/>
  <c r="Q2641" i="2"/>
  <c r="Q2642" i="2"/>
  <c r="Q2644" i="2"/>
  <c r="Q2645" i="2"/>
  <c r="Q2646" i="2"/>
  <c r="Q2647" i="2"/>
  <c r="Q2648" i="2"/>
  <c r="Q2649" i="2"/>
  <c r="Q2650" i="2"/>
  <c r="Q2652" i="2"/>
  <c r="Q2653" i="2"/>
  <c r="Q2654" i="2"/>
  <c r="Q2655" i="2"/>
  <c r="Q2656" i="2"/>
  <c r="Q2657" i="2"/>
  <c r="Q2658" i="2"/>
  <c r="Q2661" i="2"/>
  <c r="Q2662" i="2"/>
  <c r="Q2663" i="2"/>
  <c r="Q2664" i="2"/>
  <c r="Q2665" i="2"/>
  <c r="Q2666" i="2"/>
  <c r="Q2668" i="2"/>
  <c r="Q2670" i="2"/>
  <c r="Q2671" i="2"/>
  <c r="Q2672" i="2"/>
  <c r="Q2673" i="2"/>
  <c r="Q2674" i="2"/>
  <c r="Q2676" i="2"/>
  <c r="Q2677" i="2"/>
  <c r="Q2679" i="2"/>
  <c r="Q2680" i="2"/>
  <c r="Q2681" i="2"/>
  <c r="Q2682" i="2"/>
  <c r="Q2684" i="2"/>
  <c r="Q2685" i="2"/>
  <c r="Q2686" i="2"/>
  <c r="Q2687" i="2"/>
  <c r="Q2688" i="2"/>
  <c r="Q2689" i="2"/>
  <c r="Q2690" i="2"/>
  <c r="Q2692" i="2"/>
  <c r="Q2693" i="2"/>
  <c r="Q2694" i="2"/>
  <c r="Q2695" i="2"/>
  <c r="Q2696" i="2"/>
  <c r="Q2697" i="2"/>
  <c r="Q2698" i="2"/>
  <c r="Q2700" i="2"/>
  <c r="Q2701" i="2"/>
  <c r="Q2702" i="2"/>
  <c r="Q2703" i="2"/>
  <c r="Q2704" i="2"/>
  <c r="Q2705" i="2"/>
  <c r="Q2706" i="2"/>
  <c r="Q2708" i="2"/>
  <c r="Q2709" i="2"/>
  <c r="Q2710" i="2"/>
  <c r="Q2711" i="2"/>
  <c r="Q2712" i="2"/>
  <c r="Q2713" i="2"/>
  <c r="Q2714" i="2"/>
  <c r="Q2716" i="2"/>
  <c r="Q2717" i="2"/>
  <c r="Q2718" i="2"/>
  <c r="Q2719" i="2"/>
  <c r="Q2720" i="2"/>
  <c r="Q2721" i="2"/>
  <c r="Q2722" i="2"/>
  <c r="Q2725" i="2"/>
  <c r="Q2726" i="2"/>
  <c r="Q2727" i="2"/>
  <c r="Q2728" i="2"/>
  <c r="Q2729" i="2"/>
  <c r="Q2730" i="2"/>
  <c r="Q2732" i="2"/>
  <c r="Q2734" i="2"/>
  <c r="Q2735" i="2"/>
  <c r="Q2736" i="2"/>
  <c r="Q2737" i="2"/>
  <c r="Q2738" i="2"/>
  <c r="Q2740" i="2"/>
  <c r="Q2741" i="2"/>
  <c r="Q2743" i="2"/>
  <c r="Q2744" i="2"/>
  <c r="Q2745" i="2"/>
  <c r="Q2746" i="2"/>
  <c r="Q2748" i="2"/>
  <c r="Q2749" i="2"/>
  <c r="Q2750" i="2"/>
  <c r="Q2751" i="2"/>
  <c r="Q2752" i="2"/>
  <c r="Q2753" i="2"/>
  <c r="Q2754" i="2"/>
  <c r="Q2756" i="2"/>
  <c r="Q2757" i="2"/>
  <c r="Q2758" i="2"/>
  <c r="Q2759" i="2"/>
  <c r="Q2760" i="2"/>
  <c r="Q2761" i="2"/>
  <c r="Q2762" i="2"/>
  <c r="Q2764" i="2"/>
  <c r="Q2765" i="2"/>
  <c r="Q2766" i="2"/>
  <c r="Q2767" i="2"/>
  <c r="Q2768" i="2"/>
  <c r="Q2769" i="2"/>
  <c r="Q2770" i="2"/>
  <c r="Q2772" i="2"/>
  <c r="Q2773" i="2"/>
  <c r="Q2774" i="2"/>
  <c r="Q2775" i="2"/>
  <c r="Q2776" i="2"/>
  <c r="Q2777" i="2"/>
  <c r="Q2778" i="2"/>
  <c r="Q2780" i="2"/>
  <c r="Q2781" i="2"/>
  <c r="Q2782" i="2"/>
  <c r="Q2783" i="2"/>
  <c r="Q2784" i="2"/>
  <c r="Q2785" i="2"/>
  <c r="Q2786" i="2"/>
  <c r="Q2789" i="2"/>
  <c r="Q2790" i="2"/>
  <c r="Q2791" i="2"/>
  <c r="Q2792" i="2"/>
  <c r="Q2793" i="2"/>
  <c r="Q2794" i="2"/>
  <c r="Q2796" i="2"/>
  <c r="Q2798" i="2"/>
  <c r="Q2799" i="2"/>
  <c r="Q2800" i="2"/>
  <c r="Q2801" i="2"/>
  <c r="Q2802" i="2"/>
  <c r="Q2804" i="2"/>
  <c r="Q2805" i="2"/>
  <c r="Q2807" i="2"/>
  <c r="Q2808" i="2"/>
  <c r="Q2809" i="2"/>
  <c r="Q2810" i="2"/>
  <c r="Q2812" i="2"/>
  <c r="Q2813" i="2"/>
  <c r="Q2814" i="2"/>
  <c r="Q2815" i="2"/>
  <c r="Q2816" i="2"/>
  <c r="Q2817" i="2"/>
  <c r="Q2818" i="2"/>
  <c r="Q2820" i="2"/>
  <c r="Q2821" i="2"/>
  <c r="Q2822" i="2"/>
  <c r="Q2823" i="2"/>
  <c r="Q2824" i="2"/>
  <c r="Q2825" i="2"/>
  <c r="Q2826" i="2"/>
  <c r="Q2828" i="2"/>
  <c r="Q2829" i="2"/>
  <c r="Q2830" i="2"/>
  <c r="Q2831" i="2"/>
  <c r="Q2832" i="2"/>
  <c r="Q2833" i="2"/>
  <c r="Q2834" i="2"/>
  <c r="Q2836" i="2"/>
  <c r="Q2837" i="2"/>
  <c r="Q2838" i="2"/>
  <c r="Q2839" i="2"/>
  <c r="Q2840" i="2"/>
  <c r="Q2841" i="2"/>
  <c r="Q2842" i="2"/>
  <c r="Q2844" i="2"/>
  <c r="Q2845" i="2"/>
  <c r="Q2846" i="2"/>
  <c r="Q2847" i="2"/>
  <c r="Q2848" i="2"/>
  <c r="Q2849" i="2"/>
  <c r="Q2850" i="2"/>
  <c r="Q2853" i="2"/>
  <c r="Q2854" i="2"/>
  <c r="Q2855" i="2"/>
  <c r="Q2856" i="2"/>
  <c r="Q2857" i="2"/>
  <c r="Q2858" i="2"/>
  <c r="Q2860" i="2"/>
  <c r="Q2862" i="2"/>
  <c r="Q2863" i="2"/>
  <c r="Q2864" i="2"/>
  <c r="Q2865" i="2"/>
  <c r="Q2866" i="2"/>
  <c r="Q2868" i="2"/>
  <c r="Q2869" i="2"/>
  <c r="Q2871" i="2"/>
  <c r="Q2872" i="2"/>
  <c r="Q2873" i="2"/>
  <c r="Q2874" i="2"/>
  <c r="Q2876" i="2"/>
  <c r="Q2877" i="2"/>
  <c r="Q2878" i="2"/>
  <c r="Q2879" i="2"/>
  <c r="Q2880" i="2"/>
  <c r="Q2881" i="2"/>
  <c r="Q2882" i="2"/>
  <c r="Q2884" i="2"/>
  <c r="Q2885" i="2"/>
  <c r="Q2886" i="2"/>
  <c r="Q2887" i="2"/>
  <c r="Q2888" i="2"/>
  <c r="Q2889" i="2"/>
  <c r="Q2890" i="2"/>
  <c r="Q2892" i="2"/>
  <c r="Q2893" i="2"/>
  <c r="Q2894" i="2"/>
  <c r="Q2895" i="2"/>
  <c r="Q2896" i="2"/>
  <c r="Q2897" i="2"/>
  <c r="Q2898" i="2"/>
  <c r="Q2900" i="2"/>
  <c r="Q2901" i="2"/>
  <c r="Q2902" i="2"/>
  <c r="Q2903" i="2"/>
  <c r="Q2904" i="2"/>
  <c r="Q2905" i="2"/>
  <c r="Q2906" i="2"/>
  <c r="Q2908" i="2"/>
  <c r="Q2909" i="2"/>
  <c r="Q2910" i="2"/>
  <c r="Q2911" i="2"/>
  <c r="Q2912" i="2"/>
  <c r="Q2913" i="2"/>
  <c r="Q2914" i="2"/>
  <c r="Q2917" i="2"/>
  <c r="Q2918" i="2"/>
  <c r="Q2919" i="2"/>
  <c r="Q2920" i="2"/>
  <c r="Q2921" i="2"/>
  <c r="Q2922" i="2"/>
  <c r="Q2924" i="2"/>
  <c r="Q2926" i="2"/>
  <c r="Q2927" i="2"/>
  <c r="Q2928" i="2"/>
  <c r="Q2929" i="2"/>
  <c r="Q2930" i="2"/>
  <c r="Q2932" i="2"/>
  <c r="Q2933" i="2"/>
  <c r="Q2935" i="2"/>
  <c r="Q2936" i="2"/>
  <c r="Q2937" i="2"/>
  <c r="Q2938" i="2"/>
  <c r="Q2940" i="2"/>
  <c r="Q2941" i="2"/>
  <c r="Q2942" i="2"/>
  <c r="Q2943" i="2"/>
  <c r="Q2944" i="2"/>
  <c r="Q2945" i="2"/>
  <c r="Q2946" i="2"/>
  <c r="Q2948" i="2"/>
  <c r="Q2949" i="2"/>
  <c r="Q2950" i="2"/>
  <c r="Q2951" i="2"/>
  <c r="Q2952" i="2"/>
  <c r="Q2953" i="2"/>
  <c r="Q2954" i="2"/>
  <c r="Q2956" i="2"/>
  <c r="Q2957" i="2"/>
  <c r="Q2958" i="2"/>
  <c r="Q2959" i="2"/>
  <c r="Q2960" i="2"/>
  <c r="Q2961" i="2"/>
  <c r="Q2962" i="2"/>
  <c r="Q2964" i="2"/>
  <c r="Q2965" i="2"/>
  <c r="Q2966" i="2"/>
  <c r="Q2967" i="2"/>
  <c r="Q2968" i="2"/>
  <c r="Q2969" i="2"/>
  <c r="Q2970" i="2"/>
  <c r="Q2972" i="2"/>
  <c r="Q2973" i="2"/>
  <c r="Q2974" i="2"/>
  <c r="Q2975" i="2"/>
  <c r="Q2976" i="2"/>
  <c r="Q2977" i="2"/>
  <c r="Q2978" i="2"/>
  <c r="Q2981" i="2"/>
  <c r="Q2982" i="2"/>
  <c r="Q2983" i="2"/>
  <c r="Q2984" i="2"/>
  <c r="Q2985" i="2"/>
  <c r="Q2986" i="2"/>
  <c r="Q2988" i="2"/>
  <c r="Q2990" i="2"/>
  <c r="Q2991" i="2"/>
  <c r="Q2992" i="2"/>
  <c r="Q2993" i="2"/>
  <c r="Q2994" i="2"/>
  <c r="Q2996" i="2"/>
  <c r="Q2997" i="2"/>
  <c r="Q2999" i="2"/>
  <c r="Q3000" i="2"/>
  <c r="Q3001" i="2"/>
  <c r="Q3002" i="2"/>
  <c r="Q3004" i="2"/>
  <c r="Q3005" i="2"/>
  <c r="Q3006" i="2"/>
  <c r="Q3007" i="2"/>
  <c r="Q3008" i="2"/>
  <c r="Q3009" i="2"/>
  <c r="Q3010" i="2"/>
  <c r="Q3012" i="2"/>
  <c r="Q3013" i="2"/>
  <c r="Q3014" i="2"/>
  <c r="Q3015" i="2"/>
  <c r="Q3016" i="2"/>
  <c r="Q3017" i="2"/>
  <c r="Q3018" i="2"/>
  <c r="Q3020" i="2"/>
  <c r="Q3021" i="2"/>
  <c r="Q3022" i="2"/>
  <c r="Q3023" i="2"/>
  <c r="Q3024" i="2"/>
  <c r="Q3025" i="2"/>
  <c r="Q3026" i="2"/>
  <c r="Q3028" i="2"/>
  <c r="Q3029" i="2"/>
  <c r="Q3030" i="2"/>
  <c r="Q3031" i="2"/>
  <c r="Q3032" i="2"/>
  <c r="Q3033" i="2"/>
  <c r="Q3034" i="2"/>
  <c r="Q3036" i="2"/>
  <c r="Q3037" i="2"/>
  <c r="Q3038" i="2"/>
  <c r="Q3039" i="2"/>
  <c r="Q3040" i="2"/>
  <c r="Q3041" i="2"/>
  <c r="Q3042" i="2"/>
  <c r="Q3045" i="2"/>
  <c r="Q3046" i="2"/>
  <c r="Q3047" i="2"/>
  <c r="Q3048" i="2"/>
  <c r="Q3049" i="2"/>
  <c r="Q3050" i="2"/>
  <c r="Q3052" i="2"/>
  <c r="Q3054" i="2"/>
  <c r="Q3055" i="2"/>
  <c r="Q3056" i="2"/>
  <c r="Q3057" i="2"/>
  <c r="Q3058" i="2"/>
  <c r="Q3060" i="2"/>
  <c r="Q3061" i="2"/>
  <c r="Q3063" i="2"/>
  <c r="Q3064" i="2"/>
  <c r="Q3065" i="2"/>
  <c r="Q3066" i="2"/>
  <c r="Q3068" i="2"/>
  <c r="Q3069" i="2"/>
  <c r="Q3070" i="2"/>
  <c r="Q3071" i="2"/>
  <c r="Q3072" i="2"/>
  <c r="Q3073" i="2"/>
  <c r="Q3074" i="2"/>
  <c r="Q3076" i="2"/>
  <c r="Q3077" i="2"/>
  <c r="Q3078" i="2"/>
  <c r="Q3079" i="2"/>
  <c r="Q3080" i="2"/>
  <c r="Q3081" i="2"/>
  <c r="Q3082" i="2"/>
  <c r="Q3084" i="2"/>
  <c r="Q3085" i="2"/>
  <c r="Q3086" i="2"/>
  <c r="Q3087" i="2"/>
  <c r="Q3088" i="2"/>
  <c r="Q3089" i="2"/>
  <c r="Q3090" i="2"/>
  <c r="Q3092" i="2"/>
  <c r="Q3093" i="2"/>
  <c r="Q3094" i="2"/>
  <c r="Q3095" i="2"/>
  <c r="Q3096" i="2"/>
  <c r="Q3097" i="2"/>
  <c r="Q3098" i="2"/>
  <c r="Q3100" i="2"/>
  <c r="Q3101" i="2"/>
  <c r="Q3102" i="2"/>
  <c r="Q3103" i="2"/>
  <c r="Q3104" i="2"/>
  <c r="Q3105" i="2"/>
  <c r="Q3106" i="2"/>
  <c r="Q3109" i="2"/>
  <c r="Q3110" i="2"/>
  <c r="Q3111" i="2"/>
  <c r="Q3112" i="2"/>
  <c r="Q3113" i="2"/>
  <c r="Q3114" i="2"/>
  <c r="Q3116" i="2"/>
  <c r="Q3118" i="2"/>
  <c r="Q3119" i="2"/>
  <c r="Q3120" i="2"/>
  <c r="Q3121" i="2"/>
  <c r="Q3122" i="2"/>
  <c r="Q3124" i="2"/>
  <c r="Q3125" i="2"/>
  <c r="Q3127" i="2"/>
  <c r="Q3128" i="2"/>
  <c r="Q3129" i="2"/>
  <c r="Q3130" i="2"/>
  <c r="Q3132" i="2"/>
  <c r="Q3133" i="2"/>
  <c r="Q3134" i="2"/>
  <c r="Q3135" i="2"/>
  <c r="Q3136" i="2"/>
  <c r="Q3137" i="2"/>
  <c r="Q3138" i="2"/>
  <c r="Q3140" i="2"/>
  <c r="Q3141" i="2"/>
  <c r="Q3142" i="2"/>
  <c r="Q3143" i="2"/>
  <c r="Q3144" i="2"/>
  <c r="Q3145" i="2"/>
  <c r="Q3146" i="2"/>
  <c r="Q3148" i="2"/>
  <c r="Q3149" i="2"/>
  <c r="Q3150" i="2"/>
  <c r="Q3151" i="2"/>
  <c r="Q3152" i="2"/>
  <c r="Q3153" i="2"/>
  <c r="Q3154" i="2"/>
  <c r="Q3156" i="2"/>
  <c r="Q3157" i="2"/>
  <c r="Q3158" i="2"/>
  <c r="Q3159" i="2"/>
  <c r="Q3160" i="2"/>
  <c r="Q3161" i="2"/>
  <c r="Q3162" i="2"/>
  <c r="Q3164" i="2"/>
  <c r="Q3165" i="2"/>
  <c r="Q3166" i="2"/>
  <c r="Q3167" i="2"/>
  <c r="Q3168" i="2"/>
  <c r="Q3169" i="2"/>
  <c r="Q3170" i="2"/>
  <c r="Q3173" i="2"/>
  <c r="Q3174" i="2"/>
  <c r="Q3175" i="2"/>
  <c r="Q3176" i="2"/>
  <c r="Q3177" i="2"/>
  <c r="Q3178" i="2"/>
  <c r="Q3180" i="2"/>
  <c r="Q3182" i="2"/>
  <c r="Q3183" i="2"/>
  <c r="Q3184" i="2"/>
  <c r="Q3185" i="2"/>
  <c r="Q3186" i="2"/>
  <c r="Q3188" i="2"/>
  <c r="Q3189" i="2"/>
  <c r="Q3191" i="2"/>
  <c r="Q3192" i="2"/>
  <c r="Q3193" i="2"/>
  <c r="Q3194" i="2"/>
  <c r="Q3196" i="2"/>
  <c r="Q3197" i="2"/>
  <c r="Q3198" i="2"/>
  <c r="Q3199" i="2"/>
  <c r="Q3200" i="2"/>
  <c r="Q3201" i="2"/>
  <c r="Q3202" i="2"/>
  <c r="Q3204" i="2"/>
  <c r="Q3205" i="2"/>
  <c r="Q3206" i="2"/>
  <c r="Q3207" i="2"/>
  <c r="Q3208" i="2"/>
  <c r="Q3209" i="2"/>
  <c r="Q3210" i="2"/>
  <c r="Q3212" i="2"/>
  <c r="Q3213" i="2"/>
  <c r="Q3214" i="2"/>
  <c r="Q3215" i="2"/>
  <c r="Q3216" i="2"/>
  <c r="Q3217" i="2"/>
  <c r="Q3218" i="2"/>
  <c r="Q3220" i="2"/>
  <c r="Q3221" i="2"/>
  <c r="Q3222" i="2"/>
  <c r="Q3223" i="2"/>
  <c r="Q3224" i="2"/>
  <c r="Q3225" i="2"/>
  <c r="Q3226" i="2"/>
  <c r="Q3228" i="2"/>
  <c r="Q3229" i="2"/>
  <c r="Q3230" i="2"/>
  <c r="Q3231" i="2"/>
  <c r="Q3232" i="2"/>
  <c r="Q3233" i="2"/>
  <c r="Q3234" i="2"/>
  <c r="Q3237" i="2"/>
  <c r="Q3238" i="2"/>
  <c r="Q3239" i="2"/>
  <c r="Q3240" i="2"/>
  <c r="Q3241" i="2"/>
  <c r="Q3242" i="2"/>
  <c r="Q3244" i="2"/>
  <c r="Q3246" i="2"/>
  <c r="Q3247" i="2"/>
  <c r="Q3248" i="2"/>
  <c r="Q3249" i="2"/>
  <c r="Q3250" i="2"/>
  <c r="Q3252" i="2"/>
  <c r="Q3253" i="2"/>
  <c r="Q3255" i="2"/>
  <c r="Q3256" i="2"/>
  <c r="Q3257" i="2"/>
  <c r="Q3258" i="2"/>
  <c r="Q3260" i="2"/>
  <c r="Q3261" i="2"/>
  <c r="Q3262" i="2"/>
  <c r="Q3263" i="2"/>
  <c r="Q3264" i="2"/>
  <c r="Q3265" i="2"/>
  <c r="Q3266" i="2"/>
  <c r="Q3268" i="2"/>
  <c r="Q3269" i="2"/>
  <c r="Q3270" i="2"/>
  <c r="Q3271" i="2"/>
  <c r="Q3272" i="2"/>
  <c r="Q3273" i="2"/>
  <c r="Q3274" i="2"/>
  <c r="Q3276" i="2"/>
  <c r="Q3277" i="2"/>
  <c r="Q3278" i="2"/>
  <c r="Q3279" i="2"/>
  <c r="Q3280" i="2"/>
  <c r="Q3281" i="2"/>
  <c r="Q3282" i="2"/>
  <c r="Q3284" i="2"/>
  <c r="Q3285" i="2"/>
  <c r="Q3286" i="2"/>
  <c r="Q3287" i="2"/>
  <c r="Q3288" i="2"/>
  <c r="Q3289" i="2"/>
  <c r="Q3290" i="2"/>
  <c r="Q3292" i="2"/>
  <c r="Q3293" i="2"/>
  <c r="Q3294" i="2"/>
  <c r="Q3295" i="2"/>
  <c r="Q3296" i="2"/>
  <c r="Q3297" i="2"/>
  <c r="Q3298" i="2"/>
  <c r="Q3301" i="2"/>
  <c r="Q3302" i="2"/>
  <c r="Q3303" i="2"/>
  <c r="Q3304" i="2"/>
  <c r="Q3305" i="2"/>
  <c r="Q3306" i="2"/>
  <c r="Q3308" i="2"/>
  <c r="Q3310" i="2"/>
  <c r="Q3311" i="2"/>
  <c r="Q3312" i="2"/>
  <c r="Q3313" i="2"/>
  <c r="Q3314" i="2"/>
  <c r="Q3316" i="2"/>
  <c r="Q3317" i="2"/>
  <c r="Q3319" i="2"/>
  <c r="Q3320" i="2"/>
  <c r="Q3321" i="2"/>
  <c r="Q3322" i="2"/>
  <c r="Q3324" i="2"/>
  <c r="Q3325" i="2"/>
  <c r="Q3326" i="2"/>
  <c r="Q3327" i="2"/>
  <c r="Q3328" i="2"/>
  <c r="Q3329" i="2"/>
  <c r="Q3330" i="2"/>
  <c r="Q3332" i="2"/>
  <c r="Q3333" i="2"/>
  <c r="Q3334" i="2"/>
  <c r="Q3335" i="2"/>
  <c r="Q3336" i="2"/>
  <c r="Q3337" i="2"/>
  <c r="Q3338" i="2"/>
  <c r="Q3340" i="2"/>
  <c r="Q3341" i="2"/>
  <c r="Q3342" i="2"/>
  <c r="Q3343" i="2"/>
  <c r="Q3344" i="2"/>
  <c r="Q3345" i="2"/>
  <c r="Q3346" i="2"/>
  <c r="Q3350" i="2"/>
  <c r="Q3351" i="2"/>
  <c r="Q3352" i="2"/>
  <c r="Q3353" i="2"/>
  <c r="Q3354" i="2"/>
  <c r="Q3358" i="2"/>
  <c r="Q3359" i="2"/>
  <c r="Q3360" i="2"/>
  <c r="Q3361" i="2"/>
  <c r="Q3362" i="2"/>
  <c r="Q3366" i="2"/>
  <c r="Q3367" i="2"/>
  <c r="Q3369" i="2"/>
  <c r="Q3370" i="2"/>
  <c r="Q3373" i="2"/>
  <c r="Q3374" i="2"/>
  <c r="Q3375" i="2"/>
  <c r="Q3377" i="2"/>
  <c r="Q3378" i="2"/>
  <c r="Q3382" i="2"/>
  <c r="Q3383" i="2"/>
  <c r="Q3385" i="2"/>
  <c r="Q3386" i="2"/>
  <c r="Q3390" i="2"/>
  <c r="Q3391" i="2"/>
  <c r="Q3393" i="2"/>
  <c r="Q3394" i="2"/>
  <c r="Q3398" i="2"/>
  <c r="Q3399" i="2"/>
  <c r="Q3400" i="2"/>
  <c r="Q3401" i="2"/>
  <c r="Q3402" i="2"/>
  <c r="Q3406" i="2"/>
  <c r="Q3407" i="2"/>
  <c r="Q3409" i="2"/>
  <c r="Q3410" i="2"/>
  <c r="Q3415" i="2"/>
  <c r="Q3417" i="2"/>
  <c r="Q3418" i="2"/>
  <c r="Q3419" i="2"/>
  <c r="Q3422" i="2"/>
  <c r="Q3423" i="2"/>
  <c r="Q3424" i="2"/>
  <c r="Q3425" i="2"/>
  <c r="Q3426" i="2"/>
  <c r="Q3430" i="2"/>
  <c r="Q3431" i="2"/>
  <c r="Q3432" i="2"/>
  <c r="Q3433" i="2"/>
  <c r="Q3434" i="2"/>
  <c r="Q3438" i="2"/>
  <c r="Q3439" i="2"/>
  <c r="Q3440" i="2"/>
  <c r="Q3441" i="2"/>
  <c r="Q3442" i="2"/>
  <c r="Q3443" i="2"/>
  <c r="Q3446" i="2"/>
  <c r="Q3447" i="2"/>
  <c r="Q3449" i="2"/>
  <c r="Q3450" i="2"/>
  <c r="Q3453" i="2"/>
  <c r="Q3454" i="2"/>
  <c r="Q3455" i="2"/>
  <c r="Q3457" i="2"/>
  <c r="Q3458" i="2"/>
  <c r="Q3462" i="2"/>
  <c r="Q3463" i="2"/>
  <c r="Q3464" i="2"/>
  <c r="Q3465" i="2"/>
  <c r="Q3466" i="2"/>
  <c r="Q3470" i="2"/>
  <c r="Q3471" i="2"/>
  <c r="Q3472" i="2"/>
  <c r="Q3473" i="2"/>
  <c r="Q3474" i="2"/>
  <c r="Q3478" i="2"/>
  <c r="Q3479" i="2"/>
  <c r="Q3480" i="2"/>
  <c r="Q3481" i="2"/>
  <c r="Q3482" i="2"/>
  <c r="Q3487" i="2"/>
  <c r="Q3488" i="2"/>
  <c r="Q3489" i="2"/>
  <c r="Q3490" i="2"/>
  <c r="Q3494" i="2"/>
  <c r="Q3495" i="2"/>
  <c r="Q3497" i="2"/>
  <c r="Q3498" i="2"/>
  <c r="Q3502" i="2"/>
  <c r="Q3503" i="2"/>
  <c r="Q3505" i="2"/>
  <c r="Q3506" i="2"/>
  <c r="Q3510" i="2"/>
  <c r="Q3511" i="2"/>
  <c r="Q3513" i="2"/>
  <c r="Q3514" i="2"/>
  <c r="Q3518" i="2"/>
  <c r="Q3519" i="2"/>
  <c r="Q3521" i="2"/>
  <c r="Q3522" i="2"/>
  <c r="Q3527" i="2"/>
  <c r="Q3528" i="2"/>
  <c r="Q3529" i="2"/>
  <c r="Q3530" i="2"/>
  <c r="Q3534" i="2"/>
  <c r="Q3535" i="2"/>
  <c r="Q3537" i="2"/>
  <c r="Q3538" i="2"/>
  <c r="Q3542" i="2"/>
  <c r="Q3543" i="2"/>
  <c r="Q3545" i="2"/>
  <c r="Q3546" i="2"/>
  <c r="Q3550" i="2"/>
  <c r="Q3551" i="2"/>
  <c r="Q3553" i="2"/>
  <c r="Q3554" i="2"/>
  <c r="Q3558" i="2"/>
  <c r="Q3559" i="2"/>
  <c r="Q3560" i="2"/>
  <c r="Q3561" i="2"/>
  <c r="Q3562" i="2"/>
  <c r="Q3567" i="2"/>
  <c r="Q3568" i="2"/>
  <c r="Q3569" i="2"/>
  <c r="Q3570" i="2"/>
  <c r="Q3574" i="2"/>
  <c r="Q3575" i="2"/>
  <c r="Q3577" i="2"/>
  <c r="Q3578" i="2"/>
  <c r="Q3581" i="2"/>
  <c r="Q3582" i="2"/>
  <c r="Q3583" i="2"/>
  <c r="Q3585" i="2"/>
  <c r="Q3586" i="2"/>
  <c r="Q3591" i="2"/>
  <c r="Q3592" i="2"/>
  <c r="Q3593" i="2"/>
  <c r="Q3594" i="2"/>
  <c r="Q3598" i="2"/>
  <c r="Q3599" i="2"/>
  <c r="Q3600" i="2"/>
  <c r="Q3601" i="2"/>
  <c r="Q3602" i="2"/>
  <c r="Q3606" i="2"/>
  <c r="Q3607" i="2"/>
  <c r="Q3608" i="2"/>
  <c r="Q3609" i="2"/>
  <c r="Q3610" i="2"/>
  <c r="Q3614" i="2"/>
  <c r="Q3615" i="2"/>
  <c r="Q3617" i="2"/>
  <c r="Q3618" i="2"/>
  <c r="Q3622" i="2"/>
  <c r="Q3623" i="2"/>
  <c r="Q3625" i="2"/>
  <c r="Q3626" i="2"/>
  <c r="Q3630" i="2"/>
  <c r="Q3631" i="2"/>
  <c r="Q3633" i="2"/>
  <c r="Q3634" i="2"/>
  <c r="Q3638" i="2"/>
  <c r="Q3639" i="2"/>
  <c r="Q3641" i="2"/>
  <c r="Q3642" i="2"/>
  <c r="Q3646" i="2"/>
  <c r="Q3647" i="2"/>
  <c r="Q3649" i="2"/>
  <c r="Q3650" i="2"/>
  <c r="Q3655" i="2"/>
  <c r="Q3656" i="2"/>
  <c r="Q3657" i="2"/>
  <c r="Q3658" i="2"/>
  <c r="Q3662" i="2"/>
  <c r="Q3663" i="2"/>
  <c r="Q3665" i="2"/>
  <c r="Q3666" i="2"/>
  <c r="Q3670" i="2"/>
  <c r="Q3671" i="2"/>
  <c r="Q3673" i="2"/>
  <c r="Q3674" i="2"/>
  <c r="Q3678" i="2"/>
  <c r="Q3679" i="2"/>
  <c r="Q3680" i="2"/>
  <c r="Q3681" i="2"/>
  <c r="Q3682" i="2"/>
  <c r="Q3683" i="2"/>
  <c r="Q3686" i="2"/>
  <c r="Q3687" i="2"/>
  <c r="Q3688" i="2"/>
  <c r="Q3689" i="2"/>
  <c r="Q3690" i="2"/>
  <c r="Q3694" i="2"/>
  <c r="Q3695" i="2"/>
  <c r="Q3696" i="2"/>
  <c r="Q3697" i="2"/>
  <c r="Q3698" i="2"/>
  <c r="Q3702" i="2"/>
  <c r="Q3703" i="2"/>
  <c r="Q3705" i="2"/>
  <c r="Q3706" i="2"/>
  <c r="Q3710" i="2"/>
  <c r="Q3711" i="2"/>
  <c r="Q3713" i="2"/>
  <c r="Q3714" i="2"/>
  <c r="Q3719" i="2"/>
  <c r="Q3720" i="2"/>
  <c r="Q3721" i="2"/>
  <c r="Q3722" i="2"/>
  <c r="Q3726" i="2"/>
  <c r="Q3727" i="2"/>
  <c r="Q3728" i="2"/>
  <c r="Q3729" i="2"/>
  <c r="Q3730" i="2"/>
  <c r="Q3734" i="2"/>
  <c r="Q3735" i="2"/>
  <c r="Q3737" i="2"/>
  <c r="Q3738" i="2"/>
  <c r="Q3743" i="2"/>
  <c r="Q3745" i="2"/>
  <c r="Q3746" i="2"/>
  <c r="Q3750" i="2"/>
  <c r="Q3751" i="2"/>
  <c r="Q3753" i="2"/>
  <c r="Q3754" i="2"/>
  <c r="Q3758" i="2"/>
  <c r="Q3759" i="2"/>
  <c r="Q3761" i="2"/>
  <c r="Q3762" i="2"/>
  <c r="Q3765" i="2"/>
  <c r="Q3766" i="2"/>
  <c r="Q3767" i="2"/>
  <c r="Q3769" i="2"/>
  <c r="Q3770" i="2"/>
  <c r="Q3774" i="2"/>
  <c r="Q3775" i="2"/>
  <c r="Q3777" i="2"/>
  <c r="Q3778" i="2"/>
  <c r="Q3782" i="2"/>
  <c r="Q3783" i="2"/>
  <c r="Q3784" i="2"/>
  <c r="Q3785" i="2"/>
  <c r="Q3786" i="2"/>
  <c r="Q3787" i="2"/>
  <c r="Q3790" i="2"/>
  <c r="Q3791" i="2"/>
  <c r="Q3793" i="2"/>
  <c r="Q3794" i="2"/>
  <c r="Q3798" i="2"/>
  <c r="Q3799" i="2"/>
  <c r="Q3801" i="2"/>
  <c r="Q3802" i="2"/>
  <c r="Q3806" i="2"/>
  <c r="Q3807" i="2"/>
  <c r="Q3808" i="2"/>
  <c r="Q3809" i="2"/>
  <c r="Q3810" i="2"/>
  <c r="Q3814" i="2"/>
  <c r="Q3815" i="2"/>
  <c r="Q3816" i="2"/>
  <c r="Q3817" i="2"/>
  <c r="Q3818" i="2"/>
  <c r="Q3822" i="2"/>
  <c r="Q3823" i="2"/>
  <c r="Q3825" i="2"/>
  <c r="Q3826" i="2"/>
  <c r="Q3830" i="2"/>
  <c r="Q3831" i="2"/>
  <c r="Q3833" i="2"/>
  <c r="Q3834" i="2"/>
  <c r="Q3838" i="2"/>
  <c r="Q3839" i="2"/>
  <c r="Q3841" i="2"/>
  <c r="Q3842" i="2"/>
  <c r="Q3846" i="2"/>
  <c r="Q3847" i="2"/>
  <c r="Q3848" i="2"/>
  <c r="Q3849" i="2"/>
  <c r="Q3850" i="2"/>
  <c r="Q3854" i="2"/>
  <c r="Q3855" i="2"/>
  <c r="Q3856" i="2"/>
  <c r="Q3857" i="2"/>
  <c r="Q3858" i="2"/>
  <c r="Q3862" i="2"/>
  <c r="Q3863" i="2"/>
  <c r="Q3865" i="2"/>
  <c r="Q3866" i="2"/>
  <c r="Q3870" i="2"/>
  <c r="Q3871" i="2"/>
  <c r="Q3872" i="2"/>
  <c r="Q3873" i="2"/>
  <c r="Q3874" i="2"/>
  <c r="Q3878" i="2"/>
  <c r="Q3879" i="2"/>
  <c r="Q3881" i="2"/>
  <c r="Q3882" i="2"/>
  <c r="Q3886" i="2"/>
  <c r="Q3887" i="2"/>
  <c r="Q3889" i="2"/>
  <c r="Q3890" i="2"/>
  <c r="Q3894" i="2"/>
  <c r="Q3895" i="2"/>
  <c r="Q3897" i="2"/>
  <c r="Q3898" i="2"/>
  <c r="Q3902" i="2"/>
  <c r="Q3903" i="2"/>
  <c r="Q3905" i="2"/>
  <c r="Q3906" i="2"/>
  <c r="Q3910" i="2"/>
  <c r="Q3911" i="2"/>
  <c r="Q3912" i="2"/>
  <c r="Q3913" i="2"/>
  <c r="Q3914" i="2"/>
  <c r="Q3918" i="2"/>
  <c r="Q3919" i="2"/>
  <c r="Q3921" i="2"/>
  <c r="Q3922" i="2"/>
  <c r="Q3926" i="2"/>
  <c r="Q3927" i="2"/>
  <c r="Q3929" i="2"/>
  <c r="Q3930" i="2"/>
  <c r="Q3934" i="2"/>
  <c r="Q3935" i="2"/>
  <c r="Q3936" i="2"/>
  <c r="Q3937" i="2"/>
  <c r="Q3938" i="2"/>
  <c r="Q3943" i="2"/>
  <c r="Q3944" i="2"/>
  <c r="Q3945" i="2"/>
  <c r="Q3946" i="2"/>
  <c r="Q3950" i="2"/>
  <c r="Q3951" i="2"/>
  <c r="Q3953" i="2"/>
  <c r="Q3954" i="2"/>
  <c r="Q3958" i="2"/>
  <c r="Q3959" i="2"/>
  <c r="Q3961" i="2"/>
  <c r="Q3962" i="2"/>
  <c r="Q3966" i="2"/>
  <c r="Q3967" i="2"/>
  <c r="Q3969" i="2"/>
  <c r="Q3970" i="2"/>
  <c r="Q3974" i="2"/>
  <c r="Q3975" i="2"/>
  <c r="Q3976" i="2"/>
  <c r="Q3977" i="2"/>
  <c r="Q3978" i="2"/>
  <c r="Q3981" i="2"/>
  <c r="Q3982" i="2"/>
  <c r="Q3983" i="2"/>
  <c r="Q3985" i="2"/>
  <c r="Q3986" i="2"/>
  <c r="Q3990" i="2"/>
  <c r="Q3991" i="2"/>
  <c r="Q3993" i="2"/>
  <c r="Q3994" i="2"/>
  <c r="Q3998" i="2"/>
  <c r="Q3999" i="2"/>
  <c r="Q4000" i="2"/>
  <c r="Q4001" i="2"/>
  <c r="Q4002" i="2"/>
  <c r="Q4007" i="2"/>
  <c r="Q4009" i="2"/>
  <c r="Q4010" i="2"/>
  <c r="Q4011" i="2"/>
  <c r="Q4013" i="2"/>
  <c r="Q4014" i="2"/>
  <c r="Q4015" i="2"/>
  <c r="Q4017" i="2"/>
  <c r="Q4018" i="2"/>
  <c r="Q4022" i="2"/>
  <c r="Q4023" i="2"/>
  <c r="Q4025" i="2"/>
  <c r="Q4026" i="2"/>
  <c r="Q4030" i="2"/>
  <c r="Q4031" i="2"/>
  <c r="Q4033" i="2"/>
  <c r="Q4034" i="2"/>
  <c r="Q4038" i="2"/>
  <c r="Q4039" i="2"/>
  <c r="Q4041" i="2"/>
  <c r="Q4042" i="2"/>
  <c r="Q4046" i="2"/>
  <c r="Q4047" i="2"/>
  <c r="Q4049" i="2"/>
  <c r="Q4050" i="2"/>
  <c r="Q4054" i="2"/>
  <c r="Q4055" i="2"/>
  <c r="Q4057" i="2"/>
  <c r="Q4058" i="2"/>
  <c r="Q4061" i="2"/>
  <c r="Q4062" i="2"/>
  <c r="Q4063" i="2"/>
  <c r="Q4065" i="2"/>
  <c r="Q4066" i="2"/>
  <c r="Q4070" i="2"/>
  <c r="Q4071" i="2"/>
  <c r="Q4073" i="2"/>
  <c r="Q4074" i="2"/>
  <c r="Q4078" i="2"/>
  <c r="Q4079" i="2"/>
  <c r="Q4081" i="2"/>
  <c r="Q4082" i="2"/>
  <c r="Q4086" i="2"/>
  <c r="Q4087" i="2"/>
  <c r="Q4089" i="2"/>
  <c r="Q4090" i="2"/>
  <c r="Q4094" i="2"/>
  <c r="Q4095" i="2"/>
  <c r="Q4097" i="2"/>
  <c r="Q4098" i="2"/>
  <c r="Q4102" i="2"/>
  <c r="Q4103" i="2"/>
  <c r="Q4105" i="2"/>
  <c r="Q4106" i="2"/>
  <c r="Q4108" i="2"/>
  <c r="Q4111" i="2"/>
  <c r="Q4113" i="2"/>
  <c r="Q4114" i="2"/>
  <c r="Q4117" i="2"/>
  <c r="Q4118" i="2"/>
  <c r="Q4119" i="2"/>
  <c r="Q4121" i="2"/>
  <c r="Q4122" i="2"/>
  <c r="Q4126" i="2"/>
  <c r="Q4127" i="2"/>
  <c r="Q4129" i="2"/>
  <c r="Q4130" i="2"/>
  <c r="Q4134" i="2"/>
  <c r="Q4135" i="2"/>
  <c r="Q4137" i="2"/>
  <c r="Q4138" i="2"/>
  <c r="Q4142" i="2"/>
  <c r="Q4143" i="2"/>
  <c r="Q4145" i="2"/>
  <c r="Q4146" i="2"/>
  <c r="Q4150" i="2"/>
  <c r="Q4151" i="2"/>
  <c r="Q4153" i="2"/>
  <c r="Q4154" i="2"/>
  <c r="Q4158" i="2"/>
  <c r="Q4159" i="2"/>
  <c r="Q4161" i="2"/>
  <c r="Q4162" i="2"/>
  <c r="Q4167" i="2"/>
  <c r="Q4169" i="2"/>
  <c r="Q4170" i="2"/>
  <c r="Q4174" i="2"/>
  <c r="Q4175" i="2"/>
  <c r="Q4177" i="2"/>
  <c r="Q4178" i="2"/>
  <c r="Q4183" i="2"/>
  <c r="Q4185" i="2"/>
  <c r="Q4186" i="2"/>
  <c r="Q4187" i="2"/>
  <c r="Q4189" i="2"/>
  <c r="Q4190" i="2"/>
  <c r="Q4191" i="2"/>
  <c r="Q4193" i="2"/>
  <c r="Q4194" i="2"/>
  <c r="Q4198" i="2"/>
  <c r="Q4199" i="2"/>
  <c r="Q4201" i="2"/>
  <c r="Q4202" i="2"/>
  <c r="Q4206" i="2"/>
  <c r="Q4207" i="2"/>
  <c r="Q4209" i="2"/>
  <c r="Q4210" i="2"/>
  <c r="Q4213" i="2"/>
  <c r="Q4214" i="2"/>
  <c r="Q4215" i="2"/>
  <c r="Q4217" i="2"/>
  <c r="Q4218" i="2"/>
  <c r="Q4222" i="2"/>
  <c r="Q4223" i="2"/>
  <c r="Q4225" i="2"/>
  <c r="Q4226" i="2"/>
  <c r="Q4230" i="2"/>
  <c r="Q4231" i="2"/>
  <c r="Q4233" i="2"/>
  <c r="Q4234" i="2"/>
  <c r="Q4236" i="2"/>
  <c r="Q4238" i="2"/>
  <c r="Q4241" i="2"/>
  <c r="Q4242" i="2"/>
  <c r="Q4246" i="2"/>
  <c r="Q4249" i="2"/>
  <c r="Q4250" i="2"/>
  <c r="Q4254" i="2"/>
  <c r="Q4257" i="2"/>
  <c r="Q4258" i="2"/>
  <c r="Q4261" i="2"/>
  <c r="Q4265" i="2"/>
  <c r="Q4266" i="2"/>
  <c r="Q4270" i="2"/>
  <c r="Q4273" i="2"/>
  <c r="Q4274" i="2"/>
  <c r="Q4278" i="2"/>
  <c r="Q4279" i="2"/>
  <c r="Q4281" i="2"/>
  <c r="Q4282" i="2"/>
  <c r="Q4286" i="2"/>
  <c r="Q4289" i="2"/>
  <c r="Q4290" i="2"/>
  <c r="Q4294" i="2"/>
  <c r="Q4295" i="2"/>
  <c r="Q4297" i="2"/>
  <c r="Q4298" i="2"/>
  <c r="Q4302" i="2"/>
  <c r="Q4305" i="2"/>
  <c r="Q4306" i="2"/>
  <c r="Q4310" i="2"/>
  <c r="Q4313" i="2"/>
  <c r="Q4314" i="2"/>
  <c r="Q4316" i="2"/>
  <c r="Q4318" i="2"/>
  <c r="Q4321" i="2"/>
  <c r="Q4322" i="2"/>
  <c r="Q4327" i="2"/>
  <c r="Q4329" i="2"/>
  <c r="Q4330" i="2"/>
  <c r="Q4334" i="2"/>
  <c r="Q4337" i="2"/>
  <c r="Q4338" i="2"/>
  <c r="Q4343" i="2"/>
  <c r="Q4345" i="2"/>
  <c r="Q4346" i="2"/>
  <c r="Q4350" i="2"/>
  <c r="Q4353" i="2"/>
  <c r="Q4354" i="2"/>
  <c r="Q4361" i="2"/>
  <c r="Q4362" i="2"/>
  <c r="Q4366" i="2"/>
  <c r="Q4369" i="2"/>
  <c r="Q4370" i="2"/>
  <c r="Q4374" i="2"/>
  <c r="Q4377" i="2"/>
  <c r="Q4378" i="2"/>
  <c r="Q4381" i="2"/>
  <c r="Q4382" i="2"/>
  <c r="Q4385" i="2"/>
  <c r="Q4386" i="2"/>
  <c r="Q4390" i="2"/>
  <c r="Q4391" i="2"/>
  <c r="Q4393" i="2"/>
  <c r="Q4394" i="2"/>
  <c r="Q4398" i="2"/>
  <c r="Q4399" i="2"/>
  <c r="Q4401" i="2"/>
  <c r="Q4402" i="2"/>
  <c r="Q4406" i="2"/>
  <c r="Q4409" i="2"/>
  <c r="Q4410" i="2"/>
  <c r="Q4414" i="2"/>
  <c r="Q4415" i="2"/>
  <c r="Q4417" i="2"/>
  <c r="Q4418" i="2"/>
  <c r="Q4425" i="2"/>
  <c r="Q4426" i="2"/>
  <c r="Q4430" i="2"/>
  <c r="Q4433" i="2"/>
  <c r="Q4434" i="2"/>
  <c r="Q4438" i="2"/>
  <c r="Q4441" i="2"/>
  <c r="Q4442" i="2"/>
  <c r="Q4446" i="2"/>
  <c r="Q4449" i="2"/>
  <c r="Q4450" i="2"/>
  <c r="Q4453" i="2"/>
  <c r="Q4457" i="2"/>
  <c r="Q4458" i="2"/>
  <c r="Q4460" i="2"/>
  <c r="Q4461" i="2"/>
  <c r="Q4462" i="2"/>
  <c r="Q4463" i="2"/>
  <c r="Q4465" i="2"/>
  <c r="Q4466" i="2"/>
  <c r="Q4470" i="2"/>
  <c r="Q4471" i="2"/>
  <c r="Q4473" i="2"/>
  <c r="Q4474" i="2"/>
  <c r="Q4481" i="2"/>
  <c r="Q4482" i="2"/>
  <c r="Q4487" i="2"/>
  <c r="Q4489" i="2"/>
  <c r="Q4490" i="2"/>
  <c r="Q4497" i="2"/>
  <c r="Q4498" i="2"/>
  <c r="Q4505" i="2"/>
  <c r="Q4506" i="2"/>
  <c r="Q4513" i="2"/>
  <c r="Q4514" i="2"/>
  <c r="Q4521" i="2"/>
  <c r="Q4522" i="2"/>
  <c r="Q4526" i="2"/>
  <c r="Q4529" i="2"/>
  <c r="Q4530" i="2"/>
  <c r="Q4534" i="2"/>
  <c r="Q4535" i="2"/>
  <c r="Q4537" i="2"/>
  <c r="Q4538" i="2"/>
  <c r="Q4545" i="2"/>
  <c r="Q4546" i="2"/>
  <c r="Q4550" i="2"/>
  <c r="Q4551" i="2"/>
  <c r="Q4553" i="2"/>
  <c r="Q4554" i="2"/>
  <c r="Q4560" i="2"/>
  <c r="Q4561" i="2"/>
  <c r="Q4562" i="2"/>
  <c r="Q4567" i="2"/>
  <c r="Q4569" i="2"/>
  <c r="Q4570" i="2"/>
  <c r="Q4577" i="2"/>
  <c r="Q4578" i="2"/>
  <c r="Q4585" i="2"/>
  <c r="Q4586" i="2"/>
  <c r="Q4590" i="2"/>
  <c r="Q4591" i="2"/>
  <c r="Q4592" i="2"/>
  <c r="Q4593" i="2"/>
  <c r="Q4594" i="2"/>
  <c r="Q4600" i="2"/>
  <c r="Q4601" i="2"/>
  <c r="Q4602" i="2"/>
  <c r="Q4609" i="2"/>
  <c r="Q4610" i="2"/>
  <c r="Q4615" i="2"/>
  <c r="Q4617" i="2"/>
  <c r="Q4618" i="2"/>
  <c r="Q4622" i="2"/>
  <c r="Q4625" i="2"/>
  <c r="Q4626" i="2"/>
  <c r="Q4631" i="2"/>
  <c r="Q4632" i="2"/>
  <c r="Q4633" i="2"/>
  <c r="Q4634" i="2"/>
  <c r="Q4641" i="2"/>
  <c r="Q4642" i="2"/>
  <c r="Q4643" i="2"/>
  <c r="Q4646" i="2"/>
  <c r="Q4647" i="2"/>
  <c r="Q4649" i="2"/>
  <c r="Q4650" i="2"/>
  <c r="Q4655" i="2"/>
  <c r="Q4656" i="2"/>
  <c r="Q4657" i="2"/>
  <c r="Q4658" i="2"/>
  <c r="Q4665" i="2"/>
  <c r="Q4666" i="2"/>
  <c r="Q4673" i="2"/>
  <c r="Q4674" i="2"/>
  <c r="Q4681" i="2"/>
  <c r="Q4682" i="2"/>
  <c r="Q4686" i="2"/>
  <c r="Q4687" i="2"/>
  <c r="Q4688" i="2"/>
  <c r="Q4689" i="2"/>
  <c r="Q4690" i="2"/>
  <c r="Q4695" i="2"/>
  <c r="Q4696" i="2"/>
  <c r="Q4697" i="2"/>
  <c r="Q4698" i="2"/>
  <c r="Q4705" i="2"/>
  <c r="Q4706" i="2"/>
  <c r="Q4710" i="2"/>
  <c r="Q4711" i="2"/>
  <c r="Q4713" i="2"/>
  <c r="Q4714" i="2"/>
  <c r="Q4721" i="2"/>
  <c r="Q4722" i="2"/>
  <c r="Q4727" i="2"/>
  <c r="Q4728" i="2"/>
  <c r="Q4729" i="2"/>
  <c r="Q4730" i="2"/>
  <c r="Q4737" i="2"/>
  <c r="Q4738" i="2"/>
  <c r="Q4743" i="2"/>
  <c r="Q4745" i="2"/>
  <c r="Q4746" i="2"/>
  <c r="Q4750" i="2"/>
  <c r="Q4751" i="2"/>
  <c r="Q4752" i="2"/>
  <c r="Q4753" i="2"/>
  <c r="Q4754" i="2"/>
  <c r="Q4761" i="2"/>
  <c r="Q4762" i="2"/>
  <c r="Q4769" i="2"/>
  <c r="Q4770" i="2"/>
  <c r="Q4777" i="2"/>
  <c r="Q4778" i="2"/>
  <c r="Q4782" i="2"/>
  <c r="Q4783" i="2"/>
  <c r="Q4785" i="2"/>
  <c r="Q4786" i="2"/>
  <c r="Q4791" i="2"/>
  <c r="Q4792" i="2"/>
  <c r="Q4793" i="2"/>
  <c r="Q4794" i="2"/>
  <c r="Q4801" i="2"/>
  <c r="Q4802" i="2"/>
  <c r="Q4806" i="2"/>
  <c r="Q4807" i="2"/>
  <c r="Q4809" i="2"/>
  <c r="Q4810" i="2"/>
  <c r="Q4816" i="2"/>
  <c r="Q4817" i="2"/>
  <c r="Q4818" i="2"/>
  <c r="Q4823" i="2"/>
  <c r="Q4825" i="2"/>
  <c r="Q4826" i="2"/>
  <c r="Q4833" i="2"/>
  <c r="Q4834" i="2"/>
  <c r="Q4835" i="2"/>
  <c r="Q4838" i="2"/>
  <c r="Q4841" i="2"/>
  <c r="Q4842" i="2"/>
  <c r="Q4847" i="2"/>
  <c r="Q4848" i="2"/>
  <c r="Q4849" i="2"/>
  <c r="Q4850" i="2"/>
  <c r="Q4856" i="2"/>
  <c r="Q4857" i="2"/>
  <c r="Q4858" i="2"/>
  <c r="Q4865" i="2"/>
  <c r="Q4866" i="2"/>
  <c r="Q4871" i="2"/>
  <c r="Q4873" i="2"/>
  <c r="Q4874" i="2"/>
  <c r="Q4878" i="2"/>
  <c r="Q4881" i="2"/>
  <c r="Q4882" i="2"/>
  <c r="Q4887" i="2"/>
  <c r="Q4888" i="2"/>
  <c r="Q4889" i="2"/>
  <c r="Q4890" i="2"/>
  <c r="Q4897" i="2"/>
  <c r="Q4898" i="2"/>
  <c r="Q4902" i="2"/>
  <c r="Q4903" i="2"/>
  <c r="Q4905" i="2"/>
  <c r="Q4906" i="2"/>
  <c r="Q4911" i="2"/>
  <c r="Q4912" i="2"/>
  <c r="Q4913" i="2"/>
  <c r="Q4914" i="2"/>
  <c r="Q4921" i="2"/>
  <c r="Q4922" i="2"/>
  <c r="Q4923" i="2"/>
  <c r="Q4929" i="2"/>
  <c r="Q4930" i="2"/>
  <c r="Q4937" i="2"/>
  <c r="Q4938" i="2"/>
  <c r="Q4942" i="2"/>
  <c r="Q4943" i="2"/>
  <c r="Q4944" i="2"/>
  <c r="Q4945" i="2"/>
  <c r="Q4946" i="2"/>
  <c r="Q4951" i="2"/>
  <c r="Q4952" i="2"/>
  <c r="Q4953" i="2"/>
  <c r="Q4954" i="2"/>
  <c r="Q4961" i="2"/>
  <c r="Q4962" i="2"/>
  <c r="Q4966" i="2"/>
  <c r="Q4967" i="2"/>
  <c r="Q4969" i="2"/>
  <c r="Q4970" i="2"/>
  <c r="Q4977" i="2"/>
  <c r="Q4978" i="2"/>
  <c r="Q4983" i="2"/>
  <c r="Q4984" i="2"/>
  <c r="Q4985" i="2"/>
  <c r="Q4986" i="2"/>
  <c r="Q4993" i="2"/>
  <c r="Q4994" i="2"/>
  <c r="Q4998" i="2"/>
  <c r="Q4999" i="2"/>
  <c r="Q5001" i="2"/>
  <c r="Q5002" i="2"/>
  <c r="Q5007" i="2"/>
  <c r="Q5008" i="2"/>
  <c r="Q5009" i="2"/>
  <c r="Q5010" i="2"/>
  <c r="Q5017" i="2"/>
  <c r="Q5018" i="2"/>
  <c r="Q5025" i="2"/>
  <c r="Q5026" i="2"/>
  <c r="Q5033" i="2"/>
  <c r="Q5034" i="2"/>
  <c r="Q5038" i="2"/>
  <c r="Q5039" i="2"/>
  <c r="Q5041" i="2"/>
  <c r="Q5042" i="2"/>
  <c r="Q5047" i="2"/>
  <c r="Q5048" i="2"/>
  <c r="Q5049" i="2"/>
  <c r="Q5050" i="2"/>
  <c r="Q5057" i="2"/>
  <c r="Q5058" i="2"/>
  <c r="Q5062" i="2"/>
  <c r="Q5063" i="2"/>
  <c r="Q5065" i="2"/>
  <c r="Q5066" i="2"/>
  <c r="Q5072" i="2"/>
  <c r="Q5073" i="2"/>
  <c r="Q5074" i="2"/>
  <c r="Q5079" i="2"/>
  <c r="Q5081" i="2"/>
  <c r="Q5082" i="2"/>
  <c r="Q5083" i="2"/>
  <c r="Q5087" i="2"/>
  <c r="Q5089" i="2"/>
  <c r="Q5090" i="2"/>
  <c r="Q5097" i="2"/>
  <c r="Q5098" i="2"/>
  <c r="Q5102" i="2"/>
  <c r="Q5103" i="2"/>
  <c r="Q5104" i="2"/>
  <c r="Q5105" i="2"/>
  <c r="Q5106" i="2"/>
  <c r="Q5111" i="2"/>
  <c r="Q5112" i="2"/>
  <c r="Q5113" i="2"/>
  <c r="Q5114" i="2"/>
  <c r="Q5121" i="2"/>
  <c r="Q5122" i="2"/>
  <c r="Q5127" i="2"/>
  <c r="Q5129" i="2"/>
  <c r="Q5130" i="2"/>
  <c r="Q5136" i="2"/>
  <c r="Q5137" i="2"/>
  <c r="Q5138" i="2"/>
  <c r="Q5143" i="2"/>
  <c r="Q5145" i="2"/>
  <c r="Q5146" i="2"/>
  <c r="Q5151" i="2"/>
  <c r="Q5153" i="2"/>
  <c r="Q5154" i="2"/>
  <c r="Q5161" i="2"/>
  <c r="Q5162" i="2"/>
  <c r="Q5166" i="2"/>
  <c r="Q5167" i="2"/>
  <c r="Q5168" i="2"/>
  <c r="Q5169" i="2"/>
  <c r="Q5170" i="2"/>
  <c r="Q5175" i="2"/>
  <c r="Q5176" i="2"/>
  <c r="Q5177" i="2"/>
  <c r="Q5178" i="2"/>
  <c r="Q5185" i="2"/>
  <c r="Q5186" i="2"/>
  <c r="Q5190" i="2"/>
  <c r="Q5191" i="2"/>
  <c r="Q5193" i="2"/>
  <c r="Q5194" i="2"/>
  <c r="Q5200" i="2"/>
  <c r="Q5201" i="2"/>
  <c r="Q5202" i="2"/>
  <c r="Q5206" i="2"/>
  <c r="Q5209" i="2"/>
  <c r="Q5210" i="2"/>
  <c r="Q5215" i="2"/>
  <c r="Q5216" i="2"/>
  <c r="Q5217" i="2"/>
  <c r="Q5218" i="2"/>
  <c r="Q5223" i="2"/>
  <c r="Q5225" i="2"/>
  <c r="Q5226" i="2"/>
  <c r="Q5230" i="2"/>
  <c r="Q5233" i="2"/>
  <c r="Q5234" i="2"/>
  <c r="Q5238" i="2"/>
  <c r="Q5239" i="2"/>
  <c r="Q5240" i="2"/>
  <c r="Q5241" i="2"/>
  <c r="Q5242" i="2"/>
  <c r="Q5247" i="2"/>
  <c r="Q5248" i="2"/>
  <c r="Q5249" i="2"/>
  <c r="Q5250" i="2"/>
  <c r="Q5257" i="2"/>
  <c r="Q5258" i="2"/>
  <c r="Q5262" i="2"/>
  <c r="Q5263" i="2"/>
  <c r="Q5264" i="2"/>
  <c r="Q5265" i="2"/>
  <c r="Q5266" i="2"/>
  <c r="Q5270" i="2"/>
  <c r="Q5271" i="2"/>
  <c r="Q5272" i="2"/>
  <c r="Q5273" i="2"/>
  <c r="Q5274" i="2"/>
  <c r="Q5281" i="2"/>
  <c r="Q5282" i="2"/>
  <c r="Q5286" i="2"/>
  <c r="Q5287" i="2"/>
  <c r="Q5289" i="2"/>
  <c r="Q5290" i="2"/>
  <c r="Q5294" i="2"/>
  <c r="Q5295" i="2"/>
  <c r="Q5296" i="2"/>
  <c r="Q5297" i="2"/>
  <c r="Q5298" i="2"/>
  <c r="Q5304" i="2"/>
  <c r="Q5305" i="2"/>
  <c r="Q5306" i="2"/>
  <c r="Q5311" i="2"/>
  <c r="Q5313" i="2"/>
  <c r="Q5314" i="2"/>
  <c r="Q5318" i="2"/>
  <c r="Q5319" i="2"/>
  <c r="Q5321" i="2"/>
  <c r="Q5322" i="2"/>
  <c r="Q5328" i="2"/>
  <c r="Q5329" i="2"/>
  <c r="Q5330" i="2"/>
  <c r="Q5334" i="2"/>
  <c r="Q5337" i="2"/>
  <c r="Q5338" i="2"/>
  <c r="Q5343" i="2"/>
  <c r="Q5344" i="2"/>
  <c r="Q5345" i="2"/>
  <c r="Q5346" i="2"/>
  <c r="Q5353" i="2"/>
  <c r="Q5354" i="2"/>
  <c r="Q5358" i="2"/>
  <c r="Q5361" i="2"/>
  <c r="Q5362" i="2"/>
  <c r="Q5366" i="2"/>
  <c r="Q5367" i="2"/>
  <c r="Q5368" i="2"/>
  <c r="Q5369" i="2"/>
  <c r="Q5370" i="2"/>
  <c r="Q5375" i="2"/>
  <c r="Q5376" i="2"/>
  <c r="Q5377" i="2"/>
  <c r="Q5378" i="2"/>
  <c r="Q5385" i="2"/>
  <c r="Q5386" i="2"/>
  <c r="Q5390" i="2"/>
  <c r="Q5391" i="2"/>
  <c r="Q5392" i="2"/>
  <c r="Q5393" i="2"/>
  <c r="Q5394" i="2"/>
  <c r="Q5420" i="2"/>
  <c r="Q5423" i="2"/>
  <c r="Q5425" i="2"/>
  <c r="Q5426" i="2"/>
  <c r="Q5433" i="2"/>
  <c r="Q5441" i="2"/>
  <c r="Q5474" i="2"/>
  <c r="Q5501" i="2"/>
  <c r="Q5543" i="2"/>
  <c r="Q5545" i="2"/>
  <c r="Q5565" i="2"/>
  <c r="Q5571" i="2"/>
  <c r="Q5576" i="2"/>
  <c r="Q5582" i="2"/>
  <c r="Q5585" i="2"/>
  <c r="Q5615" i="2"/>
  <c r="Q5623" i="2"/>
  <c r="Q5636" i="2"/>
  <c r="Q5680" i="2"/>
  <c r="Q5707" i="2"/>
  <c r="Q5719" i="2"/>
  <c r="Q5745" i="2"/>
  <c r="Q5751" i="2"/>
  <c r="Q5760" i="2"/>
  <c r="Q5763" i="2"/>
  <c r="Q5797" i="2"/>
  <c r="Q5798" i="2"/>
  <c r="Q5807" i="2"/>
  <c r="Q5847" i="2"/>
  <c r="Q5866" i="2"/>
  <c r="Q5867" i="2"/>
  <c r="Q5884" i="2"/>
  <c r="Q5888" i="2"/>
  <c r="Q5898" i="2"/>
  <c r="Q5906" i="2"/>
  <c r="Q5943" i="2"/>
  <c r="Q5945" i="2"/>
  <c r="Q5952" i="2"/>
  <c r="Q5966" i="2"/>
  <c r="Q5967" i="2"/>
  <c r="Q5998" i="2"/>
  <c r="Q5999" i="2"/>
  <c r="Q6000" i="2"/>
  <c r="Q6001" i="2"/>
  <c r="Q6006" i="2"/>
  <c r="Q6020" i="2"/>
  <c r="Q6023" i="2"/>
  <c r="Q6029" i="2"/>
  <c r="Q6030" i="2"/>
  <c r="Q6053" i="2"/>
  <c r="Q6055" i="2"/>
  <c r="Q6098" i="2"/>
  <c r="Q6101" i="2"/>
  <c r="Q6102" i="2"/>
  <c r="Q6120" i="2"/>
  <c r="Q6138" i="2"/>
  <c r="Q6140" i="2"/>
  <c r="Q6144" i="2"/>
  <c r="Q6146" i="2"/>
  <c r="Q6148" i="2"/>
  <c r="Q6199" i="2"/>
  <c r="Q6201" i="2"/>
  <c r="Q6224" i="2"/>
  <c r="Q6230" i="2"/>
  <c r="Q6233" i="2"/>
  <c r="Q6262" i="2"/>
  <c r="Q6263" i="2"/>
  <c r="Q6264" i="2"/>
  <c r="Q6275" i="2"/>
  <c r="Q6282" i="2"/>
  <c r="Q6298" i="2"/>
  <c r="Q6306" i="2"/>
  <c r="Q6309" i="2"/>
  <c r="Q6320" i="2"/>
  <c r="Q6332" i="2"/>
  <c r="Q6340" i="2"/>
  <c r="Q6380" i="2"/>
  <c r="Q6392" i="2"/>
  <c r="Q6394" i="2"/>
  <c r="Q6400" i="2"/>
  <c r="Q6410" i="2"/>
  <c r="Q6450" i="2"/>
  <c r="Q6458" i="2"/>
  <c r="Q6461" i="2"/>
  <c r="Q6473" i="2"/>
  <c r="Q6476" i="2"/>
  <c r="Q6477" i="2"/>
  <c r="Q6545" i="2"/>
  <c r="Q6546" i="2"/>
  <c r="Q6547" i="2"/>
  <c r="Q6562" i="2"/>
  <c r="Q6603" i="2"/>
  <c r="Q6605" i="2"/>
  <c r="Q6725" i="2"/>
  <c r="Q6726" i="2"/>
  <c r="Q6751" i="2"/>
  <c r="Q6776" i="2"/>
  <c r="Q6780" i="2"/>
  <c r="Q6816" i="2"/>
  <c r="Q6821" i="2"/>
  <c r="Q6858" i="2"/>
  <c r="Q6862" i="2"/>
  <c r="Q6922" i="2"/>
  <c r="Q6938" i="2"/>
  <c r="Q6998" i="2"/>
  <c r="Q6999" i="2"/>
  <c r="Q7053" i="2"/>
  <c r="Q7071" i="2"/>
  <c r="Q7083" i="2"/>
  <c r="Q7109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418" i="2"/>
  <c r="R5420" i="2"/>
  <c r="R5423" i="2"/>
  <c r="R5425" i="2"/>
  <c r="R5426" i="2"/>
  <c r="R5433" i="2"/>
  <c r="R5441" i="2"/>
  <c r="R5446" i="2"/>
  <c r="R5450" i="2"/>
  <c r="R5451" i="2"/>
  <c r="R5463" i="2"/>
  <c r="R5466" i="2"/>
  <c r="R5468" i="2"/>
  <c r="R5474" i="2"/>
  <c r="R5485" i="2"/>
  <c r="R5486" i="2"/>
  <c r="R5492" i="2"/>
  <c r="R5501" i="2"/>
  <c r="R5529" i="2"/>
  <c r="R5534" i="2"/>
  <c r="R5543" i="2"/>
  <c r="R5545" i="2"/>
  <c r="R5550" i="2"/>
  <c r="R5555" i="2"/>
  <c r="R5560" i="2"/>
  <c r="R5565" i="2"/>
  <c r="R5571" i="2"/>
  <c r="R5576" i="2"/>
  <c r="R5582" i="2"/>
  <c r="R5585" i="2"/>
  <c r="R5587" i="2"/>
  <c r="R5591" i="2"/>
  <c r="R5594" i="2"/>
  <c r="R5605" i="2"/>
  <c r="R5608" i="2"/>
  <c r="R5615" i="2"/>
  <c r="R5623" i="2"/>
  <c r="R5636" i="2"/>
  <c r="R5637" i="2"/>
  <c r="R5642" i="2"/>
  <c r="R5646" i="2"/>
  <c r="R5660" i="2"/>
  <c r="R5680" i="2"/>
  <c r="R5690" i="2"/>
  <c r="R5707" i="2"/>
  <c r="R5719" i="2"/>
  <c r="R5720" i="2"/>
  <c r="R5721" i="2"/>
  <c r="R5723" i="2"/>
  <c r="R5745" i="2"/>
  <c r="R5751" i="2"/>
  <c r="R5753" i="2"/>
  <c r="R5760" i="2"/>
  <c r="R5763" i="2"/>
  <c r="R5772" i="2"/>
  <c r="R5778" i="2"/>
  <c r="R5779" i="2"/>
  <c r="R5787" i="2"/>
  <c r="R5794" i="2"/>
  <c r="R5797" i="2"/>
  <c r="R5798" i="2"/>
  <c r="R5807" i="2"/>
  <c r="R5826" i="2"/>
  <c r="R5827" i="2"/>
  <c r="R5837" i="2"/>
  <c r="R5847" i="2"/>
  <c r="R5849" i="2"/>
  <c r="R5852" i="2"/>
  <c r="R5866" i="2"/>
  <c r="R5867" i="2"/>
  <c r="R5871" i="2"/>
  <c r="R5872" i="2"/>
  <c r="R5873" i="2"/>
  <c r="R5883" i="2"/>
  <c r="R5884" i="2"/>
  <c r="R5888" i="2"/>
  <c r="R5898" i="2"/>
  <c r="R5906" i="2"/>
  <c r="R5908" i="2"/>
  <c r="R5909" i="2"/>
  <c r="R5914" i="2"/>
  <c r="R5918" i="2"/>
  <c r="R5919" i="2"/>
  <c r="R5937" i="2"/>
  <c r="R5943" i="2"/>
  <c r="R5945" i="2"/>
  <c r="R5946" i="2"/>
  <c r="R5947" i="2"/>
  <c r="R5948" i="2"/>
  <c r="R5952" i="2"/>
  <c r="R5954" i="2"/>
  <c r="R5959" i="2"/>
  <c r="R5966" i="2"/>
  <c r="R5967" i="2"/>
  <c r="R5984" i="2"/>
  <c r="R5989" i="2"/>
  <c r="R5994" i="2"/>
  <c r="R5998" i="2"/>
  <c r="R5999" i="2"/>
  <c r="R6000" i="2"/>
  <c r="R6001" i="2"/>
  <c r="R6006" i="2"/>
  <c r="R6012" i="2"/>
  <c r="R6013" i="2"/>
  <c r="R6016" i="2"/>
  <c r="R6017" i="2"/>
  <c r="R6020" i="2"/>
  <c r="R6023" i="2"/>
  <c r="R6029" i="2"/>
  <c r="R6030" i="2"/>
  <c r="R6032" i="2"/>
  <c r="R6037" i="2"/>
  <c r="R6038" i="2"/>
  <c r="R6041" i="2"/>
  <c r="R6045" i="2"/>
  <c r="R6046" i="2"/>
  <c r="R6053" i="2"/>
  <c r="R6055" i="2"/>
  <c r="R6056" i="2"/>
  <c r="R6057" i="2"/>
  <c r="R6063" i="2"/>
  <c r="R6064" i="2"/>
  <c r="R6074" i="2"/>
  <c r="R6098" i="2"/>
  <c r="R6101" i="2"/>
  <c r="R6102" i="2"/>
  <c r="R6120" i="2"/>
  <c r="R6129" i="2"/>
  <c r="R6133" i="2"/>
  <c r="R6138" i="2"/>
  <c r="R6140" i="2"/>
  <c r="R6144" i="2"/>
  <c r="R6146" i="2"/>
  <c r="R6148" i="2"/>
  <c r="R6163" i="2"/>
  <c r="R6176" i="2"/>
  <c r="R6185" i="2"/>
  <c r="R6187" i="2"/>
  <c r="R6189" i="2"/>
  <c r="R6197" i="2"/>
  <c r="R6199" i="2"/>
  <c r="R6201" i="2"/>
  <c r="R6213" i="2"/>
  <c r="R6215" i="2"/>
  <c r="R6219" i="2"/>
  <c r="R6224" i="2"/>
  <c r="R6226" i="2"/>
  <c r="R6229" i="2"/>
  <c r="R6230" i="2"/>
  <c r="R6233" i="2"/>
  <c r="R6234" i="2"/>
  <c r="R6252" i="2"/>
  <c r="R6253" i="2"/>
  <c r="R6262" i="2"/>
  <c r="R6263" i="2"/>
  <c r="R6264" i="2"/>
  <c r="R6275" i="2"/>
  <c r="R6282" i="2"/>
  <c r="R6283" i="2"/>
  <c r="R6285" i="2"/>
  <c r="R6288" i="2"/>
  <c r="R6290" i="2"/>
  <c r="R6292" i="2"/>
  <c r="R6298" i="2"/>
  <c r="R6306" i="2"/>
  <c r="R6309" i="2"/>
  <c r="R6312" i="2"/>
  <c r="R6313" i="2"/>
  <c r="R6317" i="2"/>
  <c r="R6319" i="2"/>
  <c r="R6320" i="2"/>
  <c r="R6329" i="2"/>
  <c r="R6332" i="2"/>
  <c r="R6340" i="2"/>
  <c r="R6368" i="2"/>
  <c r="R6371" i="2"/>
  <c r="R6375" i="2"/>
  <c r="R6380" i="2"/>
  <c r="R6392" i="2"/>
  <c r="R6394" i="2"/>
  <c r="R6400" i="2"/>
  <c r="R6410" i="2"/>
  <c r="R6416" i="2"/>
  <c r="R6417" i="2"/>
  <c r="R6418" i="2"/>
  <c r="R6431" i="2"/>
  <c r="R6444" i="2"/>
  <c r="R6450" i="2"/>
  <c r="R6458" i="2"/>
  <c r="R6461" i="2"/>
  <c r="R6462" i="2"/>
  <c r="R6464" i="2"/>
  <c r="R6468" i="2"/>
  <c r="R6471" i="2"/>
  <c r="R6472" i="2"/>
  <c r="R6473" i="2"/>
  <c r="R6476" i="2"/>
  <c r="R6477" i="2"/>
  <c r="R6489" i="2"/>
  <c r="R6503" i="2"/>
  <c r="R6506" i="2"/>
  <c r="R6510" i="2"/>
  <c r="R6530" i="2"/>
  <c r="R6542" i="2"/>
  <c r="R6545" i="2"/>
  <c r="R6546" i="2"/>
  <c r="R6547" i="2"/>
  <c r="R6562" i="2"/>
  <c r="R6574" i="2"/>
  <c r="R6587" i="2"/>
  <c r="R6595" i="2"/>
  <c r="R6601" i="2"/>
  <c r="R6603" i="2"/>
  <c r="R6605" i="2"/>
  <c r="R6610" i="2"/>
  <c r="R6619" i="2"/>
  <c r="R6639" i="2"/>
  <c r="R6657" i="2"/>
  <c r="R6688" i="2"/>
  <c r="R6724" i="2"/>
  <c r="R6725" i="2"/>
  <c r="R6726" i="2"/>
  <c r="R6727" i="2"/>
  <c r="R6751" i="2"/>
  <c r="R6752" i="2"/>
  <c r="R6759" i="2"/>
  <c r="R6762" i="2"/>
  <c r="R6770" i="2"/>
  <c r="R6776" i="2"/>
  <c r="R6780" i="2"/>
  <c r="R6788" i="2"/>
  <c r="R6791" i="2"/>
  <c r="R6796" i="2"/>
  <c r="R6800" i="2"/>
  <c r="R6806" i="2"/>
  <c r="R6812" i="2"/>
  <c r="R6816" i="2"/>
  <c r="R6821" i="2"/>
  <c r="R6836" i="2"/>
  <c r="R6837" i="2"/>
  <c r="R6843" i="2"/>
  <c r="R6848" i="2"/>
  <c r="R6851" i="2"/>
  <c r="R6852" i="2"/>
  <c r="R6858" i="2"/>
  <c r="R6862" i="2"/>
  <c r="R6866" i="2"/>
  <c r="R6872" i="2"/>
  <c r="R6874" i="2"/>
  <c r="R6884" i="2"/>
  <c r="R6885" i="2"/>
  <c r="R6886" i="2"/>
  <c r="R6922" i="2"/>
  <c r="R6938" i="2"/>
  <c r="R6944" i="2"/>
  <c r="R6951" i="2"/>
  <c r="R6970" i="2"/>
  <c r="R6974" i="2"/>
  <c r="R6992" i="2"/>
  <c r="R6997" i="2"/>
  <c r="R6998" i="2"/>
  <c r="R6999" i="2"/>
  <c r="R7002" i="2"/>
  <c r="R7011" i="2"/>
  <c r="R7015" i="2"/>
  <c r="R7019" i="2"/>
  <c r="R7035" i="2"/>
  <c r="R7042" i="2"/>
  <c r="R7053" i="2"/>
  <c r="R7071" i="2"/>
  <c r="R7083" i="2"/>
  <c r="R7109" i="2"/>
  <c r="R7112" i="2"/>
  <c r="R7135" i="2"/>
  <c r="R7136" i="2"/>
  <c r="R7153" i="2"/>
  <c r="X4040" i="2" l="1" a="1"/>
  <c r="X4040" i="2" s="1"/>
  <c r="X2202" i="2" a="1"/>
  <c r="X2202" i="2" s="1"/>
  <c r="Y545" i="2" a="1"/>
  <c r="Y545" i="2" s="1"/>
  <c r="Y433" i="2" a="1"/>
  <c r="Y433" i="2" s="1"/>
  <c r="X4" i="2" a="1"/>
  <c r="X4" i="2" s="1"/>
  <c r="X5" i="2" s="1" a="1"/>
  <c r="X5" i="2" s="1"/>
  <c r="X6" i="2" s="1" a="1"/>
  <c r="X6" i="2" s="1"/>
  <c r="X7" i="2" s="1" a="1"/>
  <c r="X7" i="2" s="1"/>
  <c r="X8" i="2" s="1" a="1"/>
  <c r="X8" i="2" s="1"/>
  <c r="X9" i="2" s="1" a="1"/>
  <c r="X9" i="2" s="1"/>
  <c r="X10" i="2" s="1" a="1"/>
  <c r="X10" i="2" s="1"/>
  <c r="X11" i="2" s="1" a="1"/>
  <c r="X11" i="2" s="1"/>
  <c r="X12" i="2" s="1" a="1"/>
  <c r="X12" i="2" s="1"/>
  <c r="X13" i="2" s="1" a="1"/>
  <c r="X13" i="2" s="1"/>
  <c r="X14" i="2" s="1" a="1"/>
  <c r="X14" i="2" s="1"/>
  <c r="X15" i="2" s="1" a="1"/>
  <c r="X15" i="2" s="1"/>
  <c r="X16" i="2" s="1" a="1"/>
  <c r="X16" i="2" s="1"/>
  <c r="X17" i="2" s="1" a="1"/>
  <c r="X17" i="2" s="1"/>
  <c r="X18" i="2" s="1" a="1"/>
  <c r="X18" i="2" s="1"/>
  <c r="X19" i="2" s="1" a="1"/>
  <c r="X19" i="2" s="1"/>
  <c r="X20" i="2" s="1" a="1"/>
  <c r="X20" i="2" s="1"/>
  <c r="X21" i="2" s="1" a="1"/>
  <c r="X21" i="2" s="1"/>
  <c r="X22" i="2" s="1" a="1"/>
  <c r="X22" i="2" s="1"/>
  <c r="X23" i="2" s="1" a="1"/>
  <c r="X23" i="2" s="1"/>
  <c r="X24" i="2" s="1" a="1"/>
  <c r="X24" i="2" s="1"/>
  <c r="X25" i="2" s="1" a="1"/>
  <c r="X25" i="2" s="1"/>
  <c r="X26" i="2" s="1" a="1"/>
  <c r="X26" i="2" s="1"/>
  <c r="X27" i="2" s="1" a="1"/>
  <c r="X27" i="2" s="1"/>
  <c r="X28" i="2" s="1" a="1"/>
  <c r="X28" i="2" s="1"/>
  <c r="X29" i="2" s="1" a="1"/>
  <c r="X29" i="2" s="1"/>
  <c r="X30" i="2" s="1" a="1"/>
  <c r="X30" i="2" s="1"/>
  <c r="X31" i="2" s="1" a="1"/>
  <c r="X31" i="2" s="1"/>
  <c r="X32" i="2" s="1" a="1"/>
  <c r="X32" i="2" s="1"/>
  <c r="X33" i="2" s="1" a="1"/>
  <c r="X33" i="2" s="1"/>
  <c r="X34" i="2" s="1" a="1"/>
  <c r="X34" i="2" s="1"/>
  <c r="X35" i="2" s="1" a="1"/>
  <c r="X35" i="2" s="1"/>
  <c r="X36" i="2" s="1" a="1"/>
  <c r="X36" i="2" s="1"/>
  <c r="X37" i="2" s="1" a="1"/>
  <c r="X37" i="2" s="1"/>
  <c r="X38" i="2" s="1" a="1"/>
  <c r="X38" i="2" s="1"/>
  <c r="X39" i="2" s="1" a="1"/>
  <c r="X39" i="2" s="1"/>
  <c r="X40" i="2" s="1" a="1"/>
  <c r="X40" i="2" s="1"/>
  <c r="X41" i="2" s="1" a="1"/>
  <c r="X41" i="2" s="1"/>
  <c r="X42" i="2" s="1" a="1"/>
  <c r="X42" i="2" s="1"/>
  <c r="X43" i="2" s="1" a="1"/>
  <c r="X43" i="2" s="1"/>
  <c r="X44" i="2" s="1" a="1"/>
  <c r="X44" i="2" s="1"/>
  <c r="X45" i="2" s="1" a="1"/>
  <c r="X45" i="2" s="1"/>
  <c r="X46" i="2" s="1" a="1"/>
  <c r="X46" i="2" s="1"/>
  <c r="X47" i="2" s="1" a="1"/>
  <c r="X47" i="2" s="1"/>
  <c r="X48" i="2" s="1" a="1"/>
  <c r="X48" i="2" s="1"/>
  <c r="X49" i="2" s="1" a="1"/>
  <c r="X49" i="2" s="1"/>
  <c r="X50" i="2" s="1" a="1"/>
  <c r="X50" i="2" s="1"/>
  <c r="X51" i="2" s="1" a="1"/>
  <c r="X51" i="2" s="1"/>
  <c r="X52" i="2" s="1" a="1"/>
  <c r="X52" i="2" s="1"/>
  <c r="X53" i="2" s="1" a="1"/>
  <c r="X53" i="2" s="1"/>
  <c r="X54" i="2" s="1" a="1"/>
  <c r="X54" i="2" s="1"/>
  <c r="X55" i="2" s="1" a="1"/>
  <c r="X55" i="2" s="1"/>
  <c r="X56" i="2" s="1" a="1"/>
  <c r="X56" i="2" s="1"/>
  <c r="X57" i="2" s="1" a="1"/>
  <c r="X57" i="2" s="1"/>
  <c r="X58" i="2" s="1" a="1"/>
  <c r="X58" i="2" s="1"/>
  <c r="X59" i="2" s="1" a="1"/>
  <c r="X59" i="2" s="1"/>
  <c r="X60" i="2" s="1" a="1"/>
  <c r="X60" i="2" s="1"/>
  <c r="X61" i="2" s="1" a="1"/>
  <c r="X61" i="2" s="1"/>
  <c r="X62" i="2" s="1" a="1"/>
  <c r="X62" i="2" s="1"/>
  <c r="X63" i="2" s="1" a="1"/>
  <c r="X63" i="2" s="1"/>
  <c r="X64" i="2" s="1" a="1"/>
  <c r="X64" i="2" s="1"/>
  <c r="X65" i="2" s="1" a="1"/>
  <c r="X65" i="2" s="1"/>
  <c r="X66" i="2" s="1" a="1"/>
  <c r="X66" i="2" s="1"/>
  <c r="X67" i="2" s="1" a="1"/>
  <c r="X67" i="2" s="1"/>
  <c r="X68" i="2" s="1" a="1"/>
  <c r="X68" i="2" s="1"/>
  <c r="X69" i="2" s="1" a="1"/>
  <c r="X69" i="2" s="1"/>
  <c r="X70" i="2" s="1" a="1"/>
  <c r="X70" i="2" s="1"/>
  <c r="X71" i="2" s="1" a="1"/>
  <c r="X71" i="2" s="1"/>
  <c r="X72" i="2" s="1" a="1"/>
  <c r="X72" i="2" s="1"/>
  <c r="X73" i="2" s="1" a="1"/>
  <c r="X73" i="2" s="1"/>
  <c r="X74" i="2" s="1" a="1"/>
  <c r="X74" i="2" s="1"/>
  <c r="X75" i="2" s="1" a="1"/>
  <c r="X75" i="2" s="1"/>
  <c r="X76" i="2" s="1" a="1"/>
  <c r="X76" i="2" s="1"/>
  <c r="X77" i="2" s="1" a="1"/>
  <c r="X77" i="2" s="1"/>
  <c r="X78" i="2" s="1" a="1"/>
  <c r="X78" i="2" s="1"/>
  <c r="X79" i="2" s="1" a="1"/>
  <c r="X79" i="2" s="1"/>
  <c r="X80" i="2" s="1" a="1"/>
  <c r="X80" i="2" s="1"/>
  <c r="X81" i="2" s="1" a="1"/>
  <c r="X81" i="2" s="1"/>
  <c r="X82" i="2" s="1" a="1"/>
  <c r="X82" i="2" s="1"/>
  <c r="X83" i="2" s="1" a="1"/>
  <c r="X83" i="2" s="1"/>
  <c r="X84" i="2" s="1" a="1"/>
  <c r="X84" i="2" s="1"/>
  <c r="X85" i="2" s="1" a="1"/>
  <c r="X85" i="2" s="1"/>
  <c r="X86" i="2" s="1" a="1"/>
  <c r="X86" i="2" s="1"/>
  <c r="X87" i="2" s="1" a="1"/>
  <c r="X87" i="2" s="1"/>
  <c r="X88" i="2" s="1" a="1"/>
  <c r="X88" i="2" s="1"/>
  <c r="X89" i="2" s="1" a="1"/>
  <c r="X89" i="2" s="1"/>
  <c r="X90" i="2" s="1" a="1"/>
  <c r="X90" i="2" s="1"/>
  <c r="X91" i="2" s="1" a="1"/>
  <c r="X91" i="2" s="1"/>
  <c r="X92" i="2" s="1" a="1"/>
  <c r="X92" i="2" s="1"/>
  <c r="X93" i="2" s="1" a="1"/>
  <c r="X93" i="2" s="1"/>
  <c r="X94" i="2" s="1" a="1"/>
  <c r="X94" i="2" s="1"/>
  <c r="X95" i="2" s="1" a="1"/>
  <c r="X95" i="2" s="1"/>
  <c r="X96" i="2" s="1" a="1"/>
  <c r="X96" i="2" s="1"/>
  <c r="X97" i="2" s="1" a="1"/>
  <c r="X97" i="2" s="1"/>
  <c r="Y345" i="2" a="1"/>
  <c r="Y345" i="2" s="1"/>
  <c r="Y346" i="2" s="1" a="1"/>
  <c r="Y346" i="2" s="1"/>
  <c r="Y347" i="2" s="1" a="1"/>
  <c r="Y347" i="2" s="1"/>
  <c r="Y348" i="2" s="1" a="1"/>
  <c r="Y348" i="2" s="1"/>
  <c r="Y349" i="2" s="1" a="1"/>
  <c r="Y349" i="2" s="1"/>
  <c r="Y350" i="2" s="1" a="1"/>
  <c r="Y350" i="2" s="1"/>
  <c r="Y351" i="2" s="1" a="1"/>
  <c r="Y351" i="2" s="1"/>
  <c r="Y352" i="2" s="1" a="1"/>
  <c r="Y352" i="2" s="1"/>
  <c r="Y353" i="2" s="1" a="1"/>
  <c r="Y353" i="2" s="1"/>
  <c r="Y354" i="2" s="1" a="1"/>
  <c r="Y354" i="2" s="1"/>
  <c r="Y355" i="2" s="1" a="1"/>
  <c r="Y355" i="2" s="1"/>
  <c r="Y356" i="2" s="1" a="1"/>
  <c r="Y356" i="2" s="1"/>
  <c r="Y357" i="2" s="1" a="1"/>
  <c r="Y357" i="2" s="1"/>
  <c r="Y358" i="2" s="1" a="1"/>
  <c r="Y358" i="2" s="1"/>
  <c r="Y359" i="2" s="1" a="1"/>
  <c r="Y359" i="2" s="1"/>
  <c r="Y360" i="2" s="1" a="1"/>
  <c r="Y360" i="2" s="1"/>
  <c r="Y361" i="2" s="1" a="1"/>
  <c r="Y361" i="2" s="1"/>
  <c r="Y362" i="2" s="1" a="1"/>
  <c r="Y362" i="2" s="1"/>
  <c r="Y363" i="2" s="1" a="1"/>
  <c r="Y363" i="2" s="1"/>
  <c r="Y364" i="2" s="1" a="1"/>
  <c r="Y364" i="2" s="1"/>
  <c r="Y365" i="2" s="1" a="1"/>
  <c r="Y365" i="2" s="1"/>
  <c r="Y366" i="2" s="1" a="1"/>
  <c r="Y366" i="2" s="1"/>
  <c r="Y367" i="2" s="1" a="1"/>
  <c r="Y367" i="2" s="1"/>
  <c r="Y368" i="2" s="1" a="1"/>
  <c r="Y368" i="2" s="1"/>
  <c r="Y369" i="2" s="1" a="1"/>
  <c r="Y369" i="2" s="1"/>
  <c r="Y370" i="2" s="1" a="1"/>
  <c r="Y370" i="2" s="1"/>
  <c r="Y371" i="2" s="1" a="1"/>
  <c r="Y371" i="2" s="1"/>
  <c r="Y372" i="2" s="1" a="1"/>
  <c r="Y372" i="2" s="1"/>
  <c r="Y373" i="2" s="1" a="1"/>
  <c r="Y373" i="2" s="1"/>
  <c r="Y374" i="2" s="1" a="1"/>
  <c r="Y374" i="2" s="1"/>
  <c r="Y375" i="2" s="1" a="1"/>
  <c r="Y375" i="2" s="1"/>
  <c r="Y376" i="2" s="1" a="1"/>
  <c r="Y376" i="2" s="1"/>
  <c r="Y377" i="2" s="1" a="1"/>
  <c r="Y377" i="2" s="1"/>
  <c r="Y378" i="2" s="1" a="1"/>
  <c r="Y378" i="2" s="1"/>
  <c r="Y379" i="2" s="1" a="1"/>
  <c r="Y379" i="2" s="1"/>
  <c r="Y380" i="2" s="1" a="1"/>
  <c r="Y380" i="2" s="1"/>
  <c r="Y381" i="2" s="1" a="1"/>
  <c r="Y381" i="2" s="1"/>
  <c r="Y382" i="2" s="1" a="1"/>
  <c r="Y382" i="2" s="1"/>
  <c r="Y383" i="2" s="1" a="1"/>
  <c r="Y383" i="2" s="1"/>
  <c r="Y384" i="2" s="1" a="1"/>
  <c r="Y384" i="2" s="1"/>
  <c r="Y385" i="2" s="1" a="1"/>
  <c r="Y385" i="2" s="1"/>
  <c r="Y386" i="2" s="1" a="1"/>
  <c r="Y386" i="2" s="1"/>
  <c r="Y387" i="2" s="1" a="1"/>
  <c r="Y387" i="2" s="1"/>
  <c r="Y388" i="2" s="1" a="1"/>
  <c r="Y388" i="2" s="1"/>
  <c r="Y389" i="2" s="1" a="1"/>
  <c r="Y389" i="2" s="1"/>
  <c r="Y390" i="2" s="1" a="1"/>
  <c r="Y390" i="2" s="1"/>
  <c r="Y391" i="2" s="1" a="1"/>
  <c r="Y391" i="2" s="1"/>
  <c r="Y392" i="2" s="1" a="1"/>
  <c r="Y392" i="2" s="1"/>
  <c r="Y393" i="2" s="1" a="1"/>
  <c r="Y393" i="2" s="1"/>
  <c r="Y394" i="2" s="1" a="1"/>
  <c r="Y394" i="2" s="1"/>
  <c r="Y395" i="2" s="1" a="1"/>
  <c r="Y395" i="2" s="1"/>
  <c r="Y396" i="2" s="1" a="1"/>
  <c r="Y396" i="2" s="1"/>
  <c r="Y397" i="2" s="1" a="1"/>
  <c r="Y397" i="2" s="1"/>
  <c r="Y398" i="2" s="1" a="1"/>
  <c r="Y398" i="2" s="1"/>
  <c r="Y399" i="2" s="1" a="1"/>
  <c r="Y399" i="2" s="1"/>
  <c r="Y400" i="2" s="1" a="1"/>
  <c r="Y400" i="2" s="1"/>
  <c r="Y401" i="2" s="1" a="1"/>
  <c r="Y401" i="2" s="1"/>
  <c r="Y402" i="2" s="1" a="1"/>
  <c r="Y402" i="2" s="1"/>
  <c r="Y403" i="2" s="1" a="1"/>
  <c r="Y403" i="2" s="1"/>
  <c r="Y404" i="2" s="1" a="1"/>
  <c r="Y404" i="2" s="1"/>
  <c r="Y405" i="2" s="1" a="1"/>
  <c r="Y405" i="2" s="1"/>
  <c r="Y406" i="2" s="1" a="1"/>
  <c r="Y406" i="2" s="1"/>
  <c r="Y407" i="2" s="1" a="1"/>
  <c r="Y407" i="2" s="1"/>
  <c r="Y408" i="2" s="1" a="1"/>
  <c r="Y408" i="2" s="1"/>
  <c r="Y409" i="2" s="1" a="1"/>
  <c r="Y409" i="2" s="1"/>
  <c r="Y410" i="2" s="1" a="1"/>
  <c r="Y410" i="2" s="1"/>
  <c r="Y411" i="2" s="1" a="1"/>
  <c r="Y411" i="2" s="1"/>
  <c r="Y412" i="2" s="1" a="1"/>
  <c r="Y412" i="2" s="1"/>
  <c r="Y413" i="2" s="1" a="1"/>
  <c r="Y413" i="2" s="1"/>
  <c r="Y414" i="2" s="1" a="1"/>
  <c r="Y414" i="2" s="1"/>
  <c r="Y415" i="2" s="1" a="1"/>
  <c r="Y415" i="2" s="1"/>
  <c r="Y416" i="2" s="1" a="1"/>
  <c r="Y416" i="2" s="1"/>
  <c r="Y417" i="2" s="1" a="1"/>
  <c r="Y417" i="2" s="1"/>
  <c r="Y418" i="2" s="1" a="1"/>
  <c r="Y418" i="2" s="1"/>
  <c r="Y419" i="2" s="1" a="1"/>
  <c r="Y419" i="2" s="1"/>
  <c r="Y420" i="2" s="1" a="1"/>
  <c r="Y420" i="2" s="1"/>
  <c r="Y421" i="2" s="1" a="1"/>
  <c r="Y421" i="2" s="1"/>
  <c r="Y422" i="2" s="1" a="1"/>
  <c r="Y422" i="2" s="1"/>
  <c r="Y423" i="2" s="1" a="1"/>
  <c r="Y423" i="2" s="1"/>
  <c r="Y424" i="2" s="1" a="1"/>
  <c r="Y424" i="2" s="1"/>
  <c r="Y425" i="2" s="1" a="1"/>
  <c r="Y425" i="2" s="1"/>
  <c r="Y426" i="2" s="1" a="1"/>
  <c r="Y426" i="2" s="1"/>
  <c r="Y427" i="2" s="1" a="1"/>
  <c r="Y427" i="2" s="1"/>
  <c r="Y428" i="2" s="1" a="1"/>
  <c r="Y428" i="2" s="1"/>
  <c r="Y429" i="2" s="1" a="1"/>
  <c r="Y429" i="2" s="1"/>
  <c r="Y430" i="2" s="1" a="1"/>
  <c r="Y430" i="2" s="1"/>
  <c r="Y431" i="2" s="1" a="1"/>
  <c r="Y431" i="2" s="1"/>
  <c r="Y546" i="2" a="1"/>
  <c r="Y546" i="2" s="1"/>
  <c r="Y547" i="2" s="1" a="1"/>
  <c r="Y547" i="2" s="1"/>
  <c r="Y548" i="2" s="1" a="1"/>
  <c r="Y548" i="2" s="1"/>
  <c r="Y549" i="2" s="1" a="1"/>
  <c r="Y549" i="2" s="1"/>
  <c r="Y550" i="2" s="1" a="1"/>
  <c r="Y550" i="2" s="1"/>
  <c r="Y551" i="2" s="1" a="1"/>
  <c r="Y551" i="2" s="1"/>
  <c r="Y552" i="2" s="1" a="1"/>
  <c r="Y552" i="2" s="1"/>
  <c r="Y553" i="2" s="1" a="1"/>
  <c r="Y553" i="2" s="1"/>
  <c r="Y554" i="2" s="1" a="1"/>
  <c r="Y554" i="2" s="1"/>
  <c r="Y555" i="2" s="1" a="1"/>
  <c r="Y555" i="2" s="1"/>
  <c r="Y556" i="2" s="1" a="1"/>
  <c r="Y556" i="2" s="1"/>
  <c r="Y557" i="2" s="1" a="1"/>
  <c r="Y557" i="2" s="1"/>
  <c r="Y558" i="2" s="1" a="1"/>
  <c r="Y558" i="2" s="1"/>
  <c r="Y559" i="2" s="1" a="1"/>
  <c r="Y559" i="2" s="1"/>
  <c r="Y560" i="2" s="1" a="1"/>
  <c r="Y560" i="2" s="1"/>
  <c r="Y561" i="2" s="1" a="1"/>
  <c r="Y561" i="2" s="1"/>
  <c r="Y562" i="2" s="1" a="1"/>
  <c r="Y562" i="2" s="1"/>
  <c r="Y563" i="2" s="1" a="1"/>
  <c r="Y563" i="2" s="1"/>
  <c r="Y564" i="2" s="1" a="1"/>
  <c r="Y564" i="2" s="1"/>
  <c r="Y565" i="2" s="1" a="1"/>
  <c r="Y565" i="2" s="1"/>
  <c r="Y566" i="2" s="1" a="1"/>
  <c r="Y566" i="2" s="1"/>
  <c r="Y567" i="2" s="1" a="1"/>
  <c r="Y567" i="2" s="1"/>
  <c r="Y568" i="2" s="1" a="1"/>
  <c r="Y568" i="2" s="1"/>
  <c r="Y569" i="2" s="1" a="1"/>
  <c r="Y569" i="2" s="1"/>
  <c r="Y570" i="2" s="1" a="1"/>
  <c r="Y570" i="2" s="1"/>
  <c r="Y571" i="2" s="1" a="1"/>
  <c r="Y571" i="2" s="1"/>
  <c r="Y572" i="2" s="1" a="1"/>
  <c r="Y572" i="2" s="1"/>
  <c r="Y573" i="2" s="1" a="1"/>
  <c r="Y573" i="2" s="1"/>
  <c r="Y574" i="2" s="1" a="1"/>
  <c r="Y574" i="2" s="1"/>
  <c r="Y575" i="2" s="1" a="1"/>
  <c r="Y575" i="2" s="1"/>
  <c r="Y576" i="2" s="1" a="1"/>
  <c r="Y576" i="2" s="1"/>
  <c r="Y577" i="2" s="1" a="1"/>
  <c r="Y577" i="2" s="1"/>
  <c r="Y578" i="2" s="1" a="1"/>
  <c r="Y578" i="2" s="1"/>
  <c r="Y579" i="2" s="1" a="1"/>
  <c r="Y579" i="2" s="1"/>
  <c r="Y580" i="2" s="1" a="1"/>
  <c r="Y580" i="2" s="1"/>
  <c r="Y581" i="2" s="1" a="1"/>
  <c r="Y581" i="2" s="1"/>
  <c r="Y582" i="2" s="1" a="1"/>
  <c r="Y582" i="2" s="1"/>
  <c r="Y583" i="2" s="1" a="1"/>
  <c r="Y583" i="2" s="1"/>
  <c r="Y584" i="2" s="1" a="1"/>
  <c r="Y584" i="2" s="1"/>
  <c r="Y585" i="2" s="1" a="1"/>
  <c r="Y585" i="2" s="1"/>
  <c r="Y586" i="2" s="1" a="1"/>
  <c r="Y586" i="2" s="1"/>
  <c r="Y587" i="2" s="1" a="1"/>
  <c r="Y587" i="2" s="1"/>
  <c r="Y588" i="2" s="1" a="1"/>
  <c r="Y588" i="2" s="1"/>
  <c r="Y589" i="2" s="1" a="1"/>
  <c r="Y589" i="2" s="1"/>
  <c r="Y590" i="2" s="1" a="1"/>
  <c r="Y590" i="2" s="1"/>
  <c r="Y591" i="2" s="1" a="1"/>
  <c r="Y591" i="2" s="1"/>
  <c r="Y592" i="2" s="1" a="1"/>
  <c r="Y592" i="2" s="1"/>
  <c r="Y593" i="2" s="1" a="1"/>
  <c r="Y593" i="2" s="1"/>
  <c r="Y594" i="2" s="1" a="1"/>
  <c r="Y594" i="2" s="1"/>
  <c r="Y595" i="2" s="1" a="1"/>
  <c r="Y595" i="2" s="1"/>
  <c r="Y596" i="2" s="1" a="1"/>
  <c r="Y596" i="2" s="1"/>
  <c r="Y597" i="2" s="1" a="1"/>
  <c r="Y597" i="2" s="1"/>
  <c r="Y598" i="2" s="1" a="1"/>
  <c r="Y598" i="2" s="1"/>
  <c r="Y599" i="2" s="1" a="1"/>
  <c r="Y599" i="2" s="1"/>
  <c r="Y600" i="2" s="1" a="1"/>
  <c r="Y600" i="2" s="1"/>
  <c r="Y601" i="2" s="1" a="1"/>
  <c r="Y601" i="2" s="1"/>
  <c r="Y602" i="2" s="1" a="1"/>
  <c r="Y602" i="2" s="1"/>
  <c r="Y603" i="2" s="1" a="1"/>
  <c r="Y603" i="2" s="1"/>
  <c r="Y604" i="2" s="1" a="1"/>
  <c r="Y604" i="2" s="1"/>
  <c r="Y605" i="2" s="1" a="1"/>
  <c r="Y605" i="2" s="1"/>
  <c r="Y606" i="2" s="1" a="1"/>
  <c r="Y606" i="2" s="1"/>
  <c r="Y607" i="2" s="1" a="1"/>
  <c r="Y607" i="2" s="1"/>
  <c r="Y608" i="2" s="1" a="1"/>
  <c r="Y608" i="2" s="1"/>
  <c r="Y609" i="2" s="1" a="1"/>
  <c r="Y609" i="2" s="1"/>
  <c r="Y610" i="2" s="1" a="1"/>
  <c r="Y610" i="2" s="1"/>
  <c r="Y611" i="2" s="1" a="1"/>
  <c r="Y611" i="2" s="1"/>
  <c r="Y612" i="2" s="1" a="1"/>
  <c r="Y612" i="2" s="1"/>
  <c r="Y613" i="2" s="1" a="1"/>
  <c r="Y613" i="2" s="1"/>
  <c r="Y614" i="2" s="1" a="1"/>
  <c r="Y614" i="2" s="1"/>
  <c r="Y615" i="2" s="1" a="1"/>
  <c r="Y615" i="2" s="1"/>
  <c r="Y616" i="2" s="1" a="1"/>
  <c r="Y616" i="2" s="1"/>
  <c r="Y617" i="2" s="1" a="1"/>
  <c r="Y617" i="2" s="1"/>
  <c r="Y618" i="2" s="1" a="1"/>
  <c r="Y618" i="2" s="1"/>
  <c r="Y619" i="2" s="1" a="1"/>
  <c r="Y619" i="2" s="1"/>
  <c r="Y620" i="2" s="1" a="1"/>
  <c r="Y620" i="2" s="1"/>
  <c r="Y621" i="2" s="1" a="1"/>
  <c r="Y621" i="2" s="1"/>
  <c r="Y622" i="2" s="1" a="1"/>
  <c r="Y622" i="2" s="1"/>
  <c r="Y623" i="2" s="1" a="1"/>
  <c r="Y623" i="2" s="1"/>
  <c r="Y624" i="2" s="1" a="1"/>
  <c r="Y624" i="2" s="1"/>
  <c r="Y625" i="2" s="1" a="1"/>
  <c r="Y625" i="2" s="1"/>
  <c r="Y626" i="2" s="1" a="1"/>
  <c r="Y626" i="2" s="1"/>
  <c r="Y627" i="2" s="1" a="1"/>
  <c r="Y627" i="2" s="1"/>
  <c r="Y628" i="2" s="1" a="1"/>
  <c r="Y628" i="2" s="1"/>
  <c r="Y629" i="2" s="1" a="1"/>
  <c r="Y629" i="2" s="1"/>
  <c r="Y630" i="2" s="1" a="1"/>
  <c r="Y630" i="2" s="1"/>
  <c r="Y631" i="2" s="1" a="1"/>
  <c r="Y631" i="2" s="1"/>
  <c r="Y632" i="2" s="1" a="1"/>
  <c r="Y632" i="2" s="1"/>
  <c r="Y633" i="2" s="1" a="1"/>
  <c r="Y633" i="2" s="1"/>
  <c r="Y634" i="2" s="1" a="1"/>
  <c r="Y634" i="2" s="1"/>
  <c r="Y635" i="2" s="1" a="1"/>
  <c r="Y635" i="2" s="1"/>
  <c r="Y636" i="2" s="1" a="1"/>
  <c r="Y636" i="2" s="1"/>
  <c r="Y637" i="2" s="1" a="1"/>
  <c r="Y637" i="2" s="1"/>
  <c r="Y638" i="2" s="1" a="1"/>
  <c r="Y638" i="2" s="1"/>
  <c r="Y639" i="2" s="1" a="1"/>
  <c r="Y639" i="2" s="1"/>
  <c r="Y640" i="2" s="1" a="1"/>
  <c r="Y640" i="2" s="1"/>
  <c r="Y641" i="2" s="1" a="1"/>
  <c r="Y641" i="2" s="1"/>
  <c r="Y642" i="2" s="1" a="1"/>
  <c r="Y642" i="2" s="1"/>
  <c r="Y643" i="2" s="1" a="1"/>
  <c r="Y643" i="2" s="1"/>
  <c r="Y644" i="2" s="1" a="1"/>
  <c r="Y644" i="2" s="1"/>
  <c r="Y645" i="2" s="1" a="1"/>
  <c r="Y645" i="2" s="1"/>
  <c r="Y646" i="2" s="1" a="1"/>
  <c r="Y646" i="2" s="1"/>
  <c r="Y647" i="2" s="1" a="1"/>
  <c r="Y647" i="2" s="1"/>
  <c r="Y648" i="2" s="1" a="1"/>
  <c r="Y648" i="2" s="1"/>
  <c r="Y649" i="2" s="1" a="1"/>
  <c r="Y649" i="2" s="1"/>
  <c r="Y650" i="2" s="1" a="1"/>
  <c r="Y650" i="2" s="1"/>
  <c r="Y651" i="2" s="1" a="1"/>
  <c r="Y651" i="2" s="1"/>
  <c r="Y652" i="2" s="1" a="1"/>
  <c r="Y652" i="2" s="1"/>
  <c r="Y653" i="2" s="1" a="1"/>
  <c r="Y653" i="2" s="1"/>
  <c r="Y654" i="2" s="1" a="1"/>
  <c r="Y654" i="2" s="1"/>
  <c r="Y655" i="2" s="1" a="1"/>
  <c r="Y655" i="2" s="1"/>
  <c r="Y656" i="2" s="1" a="1"/>
  <c r="Y656" i="2" s="1"/>
  <c r="Y657" i="2" s="1" a="1"/>
  <c r="Y657" i="2" s="1"/>
  <c r="Y658" i="2" s="1" a="1"/>
  <c r="Y658" i="2" s="1"/>
  <c r="Y659" i="2" s="1" a="1"/>
  <c r="Y659" i="2" s="1"/>
  <c r="Y660" i="2" s="1" a="1"/>
  <c r="Y660" i="2" s="1"/>
  <c r="Y805" i="2" a="1"/>
  <c r="Y805" i="2" s="1"/>
  <c r="Y1084" i="2" a="1"/>
  <c r="Y1084" i="2" s="1"/>
  <c r="Y1223" i="2" a="1"/>
  <c r="Y1223" i="2" s="1"/>
  <c r="Y1224" i="2" s="1" a="1"/>
  <c r="Y1224" i="2" s="1"/>
  <c r="Y1565" i="2" a="1"/>
  <c r="Y1565" i="2" s="1"/>
  <c r="X3930" i="2" a="1"/>
  <c r="X3930" i="2" s="1"/>
  <c r="X3931" i="2" s="1" a="1"/>
  <c r="X3931" i="2" s="1"/>
  <c r="Y5071" i="2" a="1"/>
  <c r="Y5071" i="2" s="1"/>
  <c r="Y5176" i="2" a="1"/>
  <c r="Y5176" i="2" s="1"/>
  <c r="X4380" i="2" a="1"/>
  <c r="X4380" i="2" s="1"/>
  <c r="X206" i="2" a="1"/>
  <c r="X206" i="2" s="1"/>
  <c r="X345" i="2" a="1"/>
  <c r="X345" i="2" s="1"/>
  <c r="X346" i="2" s="1" a="1"/>
  <c r="X346" i="2" s="1"/>
  <c r="X347" i="2" s="1" a="1"/>
  <c r="X347" i="2" s="1"/>
  <c r="X348" i="2" s="1" a="1"/>
  <c r="X348" i="2" s="1"/>
  <c r="X349" i="2" s="1" a="1"/>
  <c r="X349" i="2" s="1"/>
  <c r="X350" i="2" s="1" a="1"/>
  <c r="X350" i="2" s="1"/>
  <c r="X351" i="2" s="1" a="1"/>
  <c r="X351" i="2" s="1"/>
  <c r="X352" i="2" s="1" a="1"/>
  <c r="X352" i="2" s="1"/>
  <c r="X353" i="2" s="1" a="1"/>
  <c r="X353" i="2" s="1"/>
  <c r="X354" i="2" s="1" a="1"/>
  <c r="X354" i="2" s="1"/>
  <c r="X355" i="2" s="1" a="1"/>
  <c r="X355" i="2" s="1"/>
  <c r="X356" i="2" s="1" a="1"/>
  <c r="X356" i="2" s="1"/>
  <c r="X357" i="2" s="1" a="1"/>
  <c r="X357" i="2" s="1"/>
  <c r="X358" i="2" s="1" a="1"/>
  <c r="X358" i="2" s="1"/>
  <c r="X359" i="2" s="1" a="1"/>
  <c r="X359" i="2" s="1"/>
  <c r="X360" i="2" s="1" a="1"/>
  <c r="X360" i="2" s="1"/>
  <c r="X361" i="2" s="1" a="1"/>
  <c r="X361" i="2" s="1"/>
  <c r="X362" i="2" s="1" a="1"/>
  <c r="X362" i="2" s="1"/>
  <c r="X363" i="2" s="1" a="1"/>
  <c r="X363" i="2" s="1"/>
  <c r="X364" i="2" s="1" a="1"/>
  <c r="X364" i="2" s="1"/>
  <c r="X365" i="2" s="1" a="1"/>
  <c r="X365" i="2" s="1"/>
  <c r="X366" i="2" s="1" a="1"/>
  <c r="X366" i="2" s="1"/>
  <c r="X367" i="2" s="1" a="1"/>
  <c r="X367" i="2" s="1"/>
  <c r="X368" i="2" s="1" a="1"/>
  <c r="X368" i="2" s="1"/>
  <c r="X369" i="2" s="1" a="1"/>
  <c r="X369" i="2" s="1"/>
  <c r="X370" i="2" s="1" a="1"/>
  <c r="X370" i="2" s="1"/>
  <c r="X371" i="2" s="1" a="1"/>
  <c r="X371" i="2" s="1"/>
  <c r="X372" i="2" s="1" a="1"/>
  <c r="X372" i="2" s="1"/>
  <c r="X373" i="2" s="1" a="1"/>
  <c r="X373" i="2" s="1"/>
  <c r="X374" i="2" s="1" a="1"/>
  <c r="X374" i="2" s="1"/>
  <c r="X375" i="2" s="1" a="1"/>
  <c r="X375" i="2" s="1"/>
  <c r="X376" i="2" s="1" a="1"/>
  <c r="X376" i="2" s="1"/>
  <c r="X377" i="2" s="1" a="1"/>
  <c r="X377" i="2" s="1"/>
  <c r="X378" i="2" s="1" a="1"/>
  <c r="X378" i="2" s="1"/>
  <c r="X379" i="2" s="1" a="1"/>
  <c r="X379" i="2" s="1"/>
  <c r="X380" i="2" s="1" a="1"/>
  <c r="X380" i="2" s="1"/>
  <c r="X381" i="2" s="1" a="1"/>
  <c r="X381" i="2" s="1"/>
  <c r="X382" i="2" s="1" a="1"/>
  <c r="X382" i="2" s="1"/>
  <c r="X383" i="2" s="1" a="1"/>
  <c r="X383" i="2" s="1"/>
  <c r="X384" i="2" s="1" a="1"/>
  <c r="X384" i="2" s="1"/>
  <c r="X385" i="2" s="1" a="1"/>
  <c r="X385" i="2" s="1"/>
  <c r="X386" i="2" s="1" a="1"/>
  <c r="X386" i="2" s="1"/>
  <c r="X387" i="2" s="1" a="1"/>
  <c r="X387" i="2" s="1"/>
  <c r="X388" i="2" s="1" a="1"/>
  <c r="X388" i="2" s="1"/>
  <c r="X389" i="2" s="1" a="1"/>
  <c r="X389" i="2" s="1"/>
  <c r="X390" i="2" s="1" a="1"/>
  <c r="X390" i="2" s="1"/>
  <c r="X391" i="2" s="1" a="1"/>
  <c r="X391" i="2" s="1"/>
  <c r="X392" i="2" s="1" a="1"/>
  <c r="X392" i="2" s="1"/>
  <c r="X393" i="2" s="1" a="1"/>
  <c r="X393" i="2" s="1"/>
  <c r="X394" i="2" s="1" a="1"/>
  <c r="X394" i="2" s="1"/>
  <c r="X395" i="2" s="1" a="1"/>
  <c r="X395" i="2" s="1"/>
  <c r="X396" i="2" s="1" a="1"/>
  <c r="X396" i="2" s="1"/>
  <c r="X397" i="2" s="1" a="1"/>
  <c r="X397" i="2" s="1"/>
  <c r="X398" i="2" s="1" a="1"/>
  <c r="X398" i="2" s="1"/>
  <c r="X399" i="2" s="1" a="1"/>
  <c r="X399" i="2" s="1"/>
  <c r="X400" i="2" s="1" a="1"/>
  <c r="X400" i="2" s="1"/>
  <c r="X401" i="2" s="1" a="1"/>
  <c r="X401" i="2" s="1"/>
  <c r="X402" i="2" s="1" a="1"/>
  <c r="X402" i="2" s="1"/>
  <c r="X403" i="2" s="1" a="1"/>
  <c r="X403" i="2" s="1"/>
  <c r="X404" i="2" s="1" a="1"/>
  <c r="X404" i="2" s="1"/>
  <c r="X405" i="2" s="1" a="1"/>
  <c r="X405" i="2" s="1"/>
  <c r="X406" i="2" s="1" a="1"/>
  <c r="X406" i="2" s="1"/>
  <c r="X407" i="2" s="1" a="1"/>
  <c r="X407" i="2" s="1"/>
  <c r="X408" i="2" s="1" a="1"/>
  <c r="X408" i="2" s="1"/>
  <c r="X409" i="2" s="1" a="1"/>
  <c r="X409" i="2" s="1"/>
  <c r="X410" i="2" s="1" a="1"/>
  <c r="X410" i="2" s="1"/>
  <c r="X411" i="2" s="1" a="1"/>
  <c r="X411" i="2" s="1"/>
  <c r="X412" i="2" s="1" a="1"/>
  <c r="X412" i="2" s="1"/>
  <c r="X413" i="2" s="1" a="1"/>
  <c r="X413" i="2" s="1"/>
  <c r="X414" i="2" s="1" a="1"/>
  <c r="X414" i="2" s="1"/>
  <c r="X415" i="2" s="1" a="1"/>
  <c r="X415" i="2" s="1"/>
  <c r="X416" i="2" s="1" a="1"/>
  <c r="X416" i="2" s="1"/>
  <c r="X417" i="2" s="1" a="1"/>
  <c r="X417" i="2" s="1"/>
  <c r="X418" i="2" s="1" a="1"/>
  <c r="X418" i="2" s="1"/>
  <c r="X419" i="2" s="1" a="1"/>
  <c r="X419" i="2" s="1"/>
  <c r="X420" i="2" s="1" a="1"/>
  <c r="X420" i="2" s="1"/>
  <c r="X421" i="2" s="1" a="1"/>
  <c r="X421" i="2" s="1"/>
  <c r="X422" i="2" s="1" a="1"/>
  <c r="X422" i="2" s="1"/>
  <c r="X423" i="2" s="1" a="1"/>
  <c r="X423" i="2" s="1"/>
  <c r="X424" i="2" s="1" a="1"/>
  <c r="X424" i="2" s="1"/>
  <c r="X425" i="2" s="1" a="1"/>
  <c r="X425" i="2" s="1"/>
  <c r="X426" i="2" s="1" a="1"/>
  <c r="X426" i="2" s="1"/>
  <c r="X427" i="2" s="1" a="1"/>
  <c r="X427" i="2" s="1"/>
  <c r="X428" i="2" s="1" a="1"/>
  <c r="X428" i="2" s="1"/>
  <c r="X429" i="2" s="1" a="1"/>
  <c r="X429" i="2" s="1"/>
  <c r="X430" i="2" s="1" a="1"/>
  <c r="X430" i="2" s="1"/>
  <c r="X431" i="2" s="1" a="1"/>
  <c r="X431" i="2" s="1"/>
  <c r="Y806" i="2" a="1"/>
  <c r="Y806" i="2" s="1"/>
  <c r="Y807" i="2" s="1" a="1"/>
  <c r="Y807" i="2" s="1"/>
  <c r="Y808" i="2" s="1" a="1"/>
  <c r="Y808" i="2" s="1"/>
  <c r="Y809" i="2" s="1" a="1"/>
  <c r="Y809" i="2" s="1"/>
  <c r="Y810" i="2" s="1" a="1"/>
  <c r="Y810" i="2" s="1"/>
  <c r="Y811" i="2" s="1" a="1"/>
  <c r="Y811" i="2" s="1"/>
  <c r="Y812" i="2" s="1" a="1"/>
  <c r="Y812" i="2" s="1"/>
  <c r="Y813" i="2" s="1" a="1"/>
  <c r="Y813" i="2" s="1"/>
  <c r="Y814" i="2" s="1" a="1"/>
  <c r="Y814" i="2" s="1"/>
  <c r="Y815" i="2" s="1" a="1"/>
  <c r="Y815" i="2" s="1"/>
  <c r="Y816" i="2" s="1" a="1"/>
  <c r="Y816" i="2" s="1"/>
  <c r="Y817" i="2" s="1" a="1"/>
  <c r="Y817" i="2" s="1"/>
  <c r="Y818" i="2" s="1" a="1"/>
  <c r="Y818" i="2" s="1"/>
  <c r="Y819" i="2" s="1" a="1"/>
  <c r="Y819" i="2" s="1"/>
  <c r="Y820" i="2" s="1" a="1"/>
  <c r="Y820" i="2" s="1"/>
  <c r="Y821" i="2" s="1" a="1"/>
  <c r="Y821" i="2" s="1"/>
  <c r="Y822" i="2" s="1" a="1"/>
  <c r="Y822" i="2" s="1"/>
  <c r="Y823" i="2" s="1" a="1"/>
  <c r="Y823" i="2" s="1"/>
  <c r="Y824" i="2" s="1" a="1"/>
  <c r="Y824" i="2" s="1"/>
  <c r="Y825" i="2" s="1" a="1"/>
  <c r="Y825" i="2" s="1"/>
  <c r="Y826" i="2" s="1" a="1"/>
  <c r="Y826" i="2" s="1"/>
  <c r="Y827" i="2" s="1" a="1"/>
  <c r="Y827" i="2" s="1"/>
  <c r="Y828" i="2" s="1" a="1"/>
  <c r="Y828" i="2" s="1"/>
  <c r="Y829" i="2" s="1" a="1"/>
  <c r="Y829" i="2" s="1"/>
  <c r="Y830" i="2" s="1" a="1"/>
  <c r="Y830" i="2" s="1"/>
  <c r="Y831" i="2" s="1" a="1"/>
  <c r="Y831" i="2" s="1"/>
  <c r="Y832" i="2" s="1" a="1"/>
  <c r="Y832" i="2" s="1"/>
  <c r="Y833" i="2" s="1" a="1"/>
  <c r="Y833" i="2" s="1"/>
  <c r="Y834" i="2" s="1" a="1"/>
  <c r="Y834" i="2" s="1"/>
  <c r="Y835" i="2" s="1" a="1"/>
  <c r="Y835" i="2" s="1"/>
  <c r="Y836" i="2" s="1" a="1"/>
  <c r="Y836" i="2" s="1"/>
  <c r="Y837" i="2" s="1" a="1"/>
  <c r="Y837" i="2" s="1"/>
  <c r="Y838" i="2" s="1" a="1"/>
  <c r="Y838" i="2" s="1"/>
  <c r="Y839" i="2" s="1" a="1"/>
  <c r="Y839" i="2" s="1"/>
  <c r="Y840" i="2" s="1" a="1"/>
  <c r="Y840" i="2" s="1"/>
  <c r="Y841" i="2" s="1" a="1"/>
  <c r="Y841" i="2" s="1"/>
  <c r="Y842" i="2" s="1" a="1"/>
  <c r="Y842" i="2" s="1"/>
  <c r="Y843" i="2" s="1" a="1"/>
  <c r="Y843" i="2" s="1"/>
  <c r="Y844" i="2" s="1" a="1"/>
  <c r="Y844" i="2" s="1"/>
  <c r="Y845" i="2" s="1" a="1"/>
  <c r="Y845" i="2" s="1"/>
  <c r="Y846" i="2" s="1" a="1"/>
  <c r="Y846" i="2" s="1"/>
  <c r="Y847" i="2" s="1" a="1"/>
  <c r="Y847" i="2" s="1"/>
  <c r="Y848" i="2" s="1" a="1"/>
  <c r="Y848" i="2" s="1"/>
  <c r="Y849" i="2" s="1" a="1"/>
  <c r="Y849" i="2" s="1"/>
  <c r="Y850" i="2" s="1" a="1"/>
  <c r="Y850" i="2" s="1"/>
  <c r="Y851" i="2" s="1" a="1"/>
  <c r="Y851" i="2" s="1"/>
  <c r="Y852" i="2" s="1" a="1"/>
  <c r="Y852" i="2" s="1"/>
  <c r="Y853" i="2" s="1" a="1"/>
  <c r="Y853" i="2" s="1"/>
  <c r="Y854" i="2" s="1" a="1"/>
  <c r="Y854" i="2" s="1"/>
  <c r="Y855" i="2" s="1" a="1"/>
  <c r="Y855" i="2" s="1"/>
  <c r="Y856" i="2" s="1" a="1"/>
  <c r="Y856" i="2" s="1"/>
  <c r="Y857" i="2" s="1" a="1"/>
  <c r="Y857" i="2" s="1"/>
  <c r="Y858" i="2" s="1" a="1"/>
  <c r="Y858" i="2" s="1"/>
  <c r="Y859" i="2" s="1" a="1"/>
  <c r="Y859" i="2" s="1"/>
  <c r="Y860" i="2" s="1" a="1"/>
  <c r="Y860" i="2" s="1"/>
  <c r="Y861" i="2" s="1" a="1"/>
  <c r="Y861" i="2" s="1"/>
  <c r="Y862" i="2" s="1" a="1"/>
  <c r="Y862" i="2" s="1"/>
  <c r="Y863" i="2" s="1" a="1"/>
  <c r="Y863" i="2" s="1"/>
  <c r="Y864" i="2" s="1" a="1"/>
  <c r="Y864" i="2" s="1"/>
  <c r="Y865" i="2" s="1" a="1"/>
  <c r="Y865" i="2" s="1"/>
  <c r="Y866" i="2" s="1" a="1"/>
  <c r="Y866" i="2" s="1"/>
  <c r="Y867" i="2" s="1" a="1"/>
  <c r="Y867" i="2" s="1"/>
  <c r="Y868" i="2" s="1" a="1"/>
  <c r="Y868" i="2" s="1"/>
  <c r="Y869" i="2" s="1" a="1"/>
  <c r="Y869" i="2" s="1"/>
  <c r="Y870" i="2" s="1" a="1"/>
  <c r="Y870" i="2" s="1"/>
  <c r="Y871" i="2" s="1" a="1"/>
  <c r="Y871" i="2" s="1"/>
  <c r="Y872" i="2" s="1" a="1"/>
  <c r="Y872" i="2" s="1"/>
  <c r="Y873" i="2" s="1" a="1"/>
  <c r="Y873" i="2" s="1"/>
  <c r="Y874" i="2" s="1" a="1"/>
  <c r="Y874" i="2" s="1"/>
  <c r="Y875" i="2" s="1" a="1"/>
  <c r="Y875" i="2" s="1"/>
  <c r="Y876" i="2" s="1" a="1"/>
  <c r="Y876" i="2" s="1"/>
  <c r="Y877" i="2" s="1" a="1"/>
  <c r="Y877" i="2" s="1"/>
  <c r="Y878" i="2" s="1" a="1"/>
  <c r="Y878" i="2" s="1"/>
  <c r="Y879" i="2" s="1" a="1"/>
  <c r="Y879" i="2" s="1"/>
  <c r="Y880" i="2" s="1" a="1"/>
  <c r="Y880" i="2" s="1"/>
  <c r="Y881" i="2" s="1" a="1"/>
  <c r="Y881" i="2" s="1"/>
  <c r="Y882" i="2" s="1" a="1"/>
  <c r="Y882" i="2" s="1"/>
  <c r="Y883" i="2" s="1" a="1"/>
  <c r="Y883" i="2" s="1"/>
  <c r="Y884" i="2" s="1" a="1"/>
  <c r="Y884" i="2" s="1"/>
  <c r="Y885" i="2" s="1" a="1"/>
  <c r="Y885" i="2" s="1"/>
  <c r="Y886" i="2" s="1" a="1"/>
  <c r="Y886" i="2" s="1"/>
  <c r="Y887" i="2" s="1" a="1"/>
  <c r="Y887" i="2" s="1"/>
  <c r="Y888" i="2" s="1" a="1"/>
  <c r="Y888" i="2" s="1"/>
  <c r="Y889" i="2" s="1" a="1"/>
  <c r="Y889" i="2" s="1"/>
  <c r="Y890" i="2" s="1" a="1"/>
  <c r="Y890" i="2" s="1"/>
  <c r="Y891" i="2" s="1" a="1"/>
  <c r="Y891" i="2" s="1"/>
  <c r="Y892" i="2" s="1" a="1"/>
  <c r="Y892" i="2" s="1"/>
  <c r="Y893" i="2" s="1" a="1"/>
  <c r="Y893" i="2" s="1"/>
  <c r="Y894" i="2" s="1" a="1"/>
  <c r="Y894" i="2" s="1"/>
  <c r="Y895" i="2" s="1" a="1"/>
  <c r="Y895" i="2" s="1"/>
  <c r="Y896" i="2" s="1" a="1"/>
  <c r="Y896" i="2" s="1"/>
  <c r="Y897" i="2" s="1" a="1"/>
  <c r="Y897" i="2" s="1"/>
  <c r="Y898" i="2" s="1" a="1"/>
  <c r="Y898" i="2" s="1"/>
  <c r="Y899" i="2" s="1" a="1"/>
  <c r="Y899" i="2" s="1"/>
  <c r="Y900" i="2" s="1" a="1"/>
  <c r="Y900" i="2" s="1"/>
  <c r="Y901" i="2" s="1" a="1"/>
  <c r="Y901" i="2" s="1"/>
  <c r="Y902" i="2" s="1" a="1"/>
  <c r="Y902" i="2" s="1"/>
  <c r="Y903" i="2" s="1" a="1"/>
  <c r="Y903" i="2" s="1"/>
  <c r="Y904" i="2" s="1" a="1"/>
  <c r="Y904" i="2" s="1"/>
  <c r="Y905" i="2" s="1" a="1"/>
  <c r="Y905" i="2" s="1"/>
  <c r="Y906" i="2" s="1" a="1"/>
  <c r="Y906" i="2" s="1"/>
  <c r="Y907" i="2" s="1" a="1"/>
  <c r="Y907" i="2" s="1"/>
  <c r="Y908" i="2" s="1" a="1"/>
  <c r="Y908" i="2" s="1"/>
  <c r="Y909" i="2" s="1" a="1"/>
  <c r="Y909" i="2" s="1"/>
  <c r="Y910" i="2" s="1" a="1"/>
  <c r="Y910" i="2" s="1"/>
  <c r="Y911" i="2" s="1" a="1"/>
  <c r="Y911" i="2" s="1"/>
  <c r="Y912" i="2" s="1" a="1"/>
  <c r="Y912" i="2" s="1"/>
  <c r="Y913" i="2" s="1" a="1"/>
  <c r="Y913" i="2" s="1"/>
  <c r="Y914" i="2" s="1" a="1"/>
  <c r="Y914" i="2" s="1"/>
  <c r="Y915" i="2" s="1" a="1"/>
  <c r="Y915" i="2" s="1"/>
  <c r="Y916" i="2" s="1" a="1"/>
  <c r="Y916" i="2" s="1"/>
  <c r="Y917" i="2" s="1" a="1"/>
  <c r="Y917" i="2" s="1"/>
  <c r="Y918" i="2" s="1" a="1"/>
  <c r="Y918" i="2" s="1"/>
  <c r="Y919" i="2" s="1" a="1"/>
  <c r="Y919" i="2" s="1"/>
  <c r="Y920" i="2" s="1" a="1"/>
  <c r="Y920" i="2" s="1"/>
  <c r="Y921" i="2" s="1" a="1"/>
  <c r="Y921" i="2" s="1"/>
  <c r="Y922" i="2" s="1" a="1"/>
  <c r="Y922" i="2" s="1"/>
  <c r="Y923" i="2" s="1" a="1"/>
  <c r="Y923" i="2" s="1"/>
  <c r="Y924" i="2" s="1" a="1"/>
  <c r="Y924" i="2" s="1"/>
  <c r="Y925" i="2" s="1" a="1"/>
  <c r="Y925" i="2" s="1"/>
  <c r="Y926" i="2" s="1" a="1"/>
  <c r="Y926" i="2" s="1"/>
  <c r="Y927" i="2" s="1" a="1"/>
  <c r="Y927" i="2" s="1"/>
  <c r="Y928" i="2" s="1" a="1"/>
  <c r="Y928" i="2" s="1"/>
  <c r="Y929" i="2" s="1" a="1"/>
  <c r="Y929" i="2" s="1"/>
  <c r="Y930" i="2" s="1" a="1"/>
  <c r="Y930" i="2" s="1"/>
  <c r="Y931" i="2" s="1" a="1"/>
  <c r="Y931" i="2" s="1"/>
  <c r="Y932" i="2" s="1" a="1"/>
  <c r="Y932" i="2" s="1"/>
  <c r="Y933" i="2" s="1" a="1"/>
  <c r="Y933" i="2" s="1"/>
  <c r="Y934" i="2" s="1" a="1"/>
  <c r="Y934" i="2" s="1"/>
  <c r="Y935" i="2" s="1" a="1"/>
  <c r="Y935" i="2" s="1"/>
  <c r="Y936" i="2" s="1" a="1"/>
  <c r="Y936" i="2" s="1"/>
  <c r="Y937" i="2" s="1" a="1"/>
  <c r="Y937" i="2" s="1"/>
  <c r="Y938" i="2" s="1" a="1"/>
  <c r="Y938" i="2" s="1"/>
  <c r="Y939" i="2" s="1" a="1"/>
  <c r="Y939" i="2" s="1"/>
  <c r="Y940" i="2" s="1" a="1"/>
  <c r="Y940" i="2" s="1"/>
  <c r="Y941" i="2" s="1" a="1"/>
  <c r="Y941" i="2" s="1"/>
  <c r="Y942" i="2" s="1" a="1"/>
  <c r="Y942" i="2" s="1"/>
  <c r="Y943" i="2" s="1" a="1"/>
  <c r="Y943" i="2" s="1"/>
  <c r="Y944" i="2" s="1" a="1"/>
  <c r="Y944" i="2" s="1"/>
  <c r="Y945" i="2" s="1" a="1"/>
  <c r="Y945" i="2" s="1"/>
  <c r="X1454" i="2" a="1"/>
  <c r="X1454" i="2" s="1"/>
  <c r="X1455" i="2" s="1" a="1"/>
  <c r="X1455" i="2" s="1"/>
  <c r="X1456" i="2" s="1" a="1"/>
  <c r="X1456" i="2" s="1"/>
  <c r="X1457" i="2" s="1" a="1"/>
  <c r="X1457" i="2" s="1"/>
  <c r="X1458" i="2" s="1" a="1"/>
  <c r="X1458" i="2" s="1"/>
  <c r="X1459" i="2" s="1" a="1"/>
  <c r="X1459" i="2" s="1"/>
  <c r="X1460" i="2" s="1" a="1"/>
  <c r="X1460" i="2" s="1"/>
  <c r="X1461" i="2" s="1" a="1"/>
  <c r="X1461" i="2" s="1"/>
  <c r="X1462" i="2" s="1" a="1"/>
  <c r="X1462" i="2" s="1"/>
  <c r="X1463" i="2" s="1" a="1"/>
  <c r="X1463" i="2" s="1"/>
  <c r="X1464" i="2" s="1" a="1"/>
  <c r="X1464" i="2" s="1"/>
  <c r="X1465" i="2" s="1" a="1"/>
  <c r="X1465" i="2" s="1"/>
  <c r="X1466" i="2" s="1" a="1"/>
  <c r="X1466" i="2" s="1"/>
  <c r="X1467" i="2" s="1" a="1"/>
  <c r="X1467" i="2" s="1"/>
  <c r="X1468" i="2" s="1" a="1"/>
  <c r="X1468" i="2" s="1"/>
  <c r="X1469" i="2" s="1" a="1"/>
  <c r="X1469" i="2" s="1"/>
  <c r="X1470" i="2" s="1" a="1"/>
  <c r="X1470" i="2" s="1"/>
  <c r="X1471" i="2" s="1" a="1"/>
  <c r="X1471" i="2" s="1"/>
  <c r="X1472" i="2" s="1" a="1"/>
  <c r="X1472" i="2" s="1"/>
  <c r="X1473" i="2" s="1" a="1"/>
  <c r="X1473" i="2" s="1"/>
  <c r="X1474" i="2" s="1" a="1"/>
  <c r="X1474" i="2" s="1"/>
  <c r="X1475" i="2" s="1" a="1"/>
  <c r="X1475" i="2" s="1"/>
  <c r="X1476" i="2" s="1" a="1"/>
  <c r="X1476" i="2" s="1"/>
  <c r="X1477" i="2" s="1" a="1"/>
  <c r="X1477" i="2" s="1"/>
  <c r="X1478" i="2" s="1" a="1"/>
  <c r="X1478" i="2" s="1"/>
  <c r="X1479" i="2" s="1" a="1"/>
  <c r="X1479" i="2" s="1"/>
  <c r="X1480" i="2" s="1" a="1"/>
  <c r="X1480" i="2" s="1"/>
  <c r="X1481" i="2" s="1" a="1"/>
  <c r="X1481" i="2" s="1"/>
  <c r="X1482" i="2" s="1" a="1"/>
  <c r="X1482" i="2" s="1"/>
  <c r="X1483" i="2" s="1" a="1"/>
  <c r="X1483" i="2" s="1"/>
  <c r="X1484" i="2" s="1" a="1"/>
  <c r="X1484" i="2" s="1"/>
  <c r="X1485" i="2" s="1" a="1"/>
  <c r="X1485" i="2" s="1"/>
  <c r="X1486" i="2" s="1" a="1"/>
  <c r="X1486" i="2" s="1"/>
  <c r="X1487" i="2" s="1" a="1"/>
  <c r="X1487" i="2" s="1"/>
  <c r="X1488" i="2" s="1" a="1"/>
  <c r="X1488" i="2" s="1"/>
  <c r="X1489" i="2" s="1" a="1"/>
  <c r="X1489" i="2" s="1"/>
  <c r="X1490" i="2" s="1" a="1"/>
  <c r="X1490" i="2" s="1"/>
  <c r="X1491" i="2" s="1" a="1"/>
  <c r="X1491" i="2" s="1"/>
  <c r="X1492" i="2" s="1" a="1"/>
  <c r="X1492" i="2" s="1"/>
  <c r="X1493" i="2" s="1" a="1"/>
  <c r="X1493" i="2" s="1"/>
  <c r="X1494" i="2" s="1" a="1"/>
  <c r="X1494" i="2" s="1"/>
  <c r="X1495" i="2" s="1" a="1"/>
  <c r="X1495" i="2" s="1"/>
  <c r="X1496" i="2" s="1" a="1"/>
  <c r="X1496" i="2" s="1"/>
  <c r="X1497" i="2" s="1" a="1"/>
  <c r="X1497" i="2" s="1"/>
  <c r="X1498" i="2" s="1" a="1"/>
  <c r="X1498" i="2" s="1"/>
  <c r="X1499" i="2" s="1" a="1"/>
  <c r="X1499" i="2" s="1"/>
  <c r="X1500" i="2" s="1" a="1"/>
  <c r="X1500" i="2" s="1"/>
  <c r="X1501" i="2" s="1" a="1"/>
  <c r="X1501" i="2" s="1"/>
  <c r="X1502" i="2" s="1" a="1"/>
  <c r="X1502" i="2" s="1"/>
  <c r="X1503" i="2" s="1" a="1"/>
  <c r="X1503" i="2" s="1"/>
  <c r="X1504" i="2" s="1" a="1"/>
  <c r="X1504" i="2" s="1"/>
  <c r="X1505" i="2" s="1" a="1"/>
  <c r="X1505" i="2" s="1"/>
  <c r="X1506" i="2" s="1" a="1"/>
  <c r="X1506" i="2" s="1"/>
  <c r="X1507" i="2" s="1" a="1"/>
  <c r="X1507" i="2" s="1"/>
  <c r="X1508" i="2" s="1" a="1"/>
  <c r="X1508" i="2" s="1"/>
  <c r="X1509" i="2" s="1" a="1"/>
  <c r="X1509" i="2" s="1"/>
  <c r="X1510" i="2" s="1" a="1"/>
  <c r="X1510" i="2" s="1"/>
  <c r="X1511" i="2" s="1" a="1"/>
  <c r="X1511" i="2" s="1"/>
  <c r="X1512" i="2" s="1" a="1"/>
  <c r="X1512" i="2" s="1"/>
  <c r="X1513" i="2" s="1" a="1"/>
  <c r="X1513" i="2" s="1"/>
  <c r="X1514" i="2" s="1" a="1"/>
  <c r="X1514" i="2" s="1"/>
  <c r="X1515" i="2" s="1" a="1"/>
  <c r="X1515" i="2" s="1"/>
  <c r="X1516" i="2" s="1" a="1"/>
  <c r="X1516" i="2" s="1"/>
  <c r="X1517" i="2" s="1" a="1"/>
  <c r="X1517" i="2" s="1"/>
  <c r="X1518" i="2" s="1" a="1"/>
  <c r="X1518" i="2" s="1"/>
  <c r="X1519" i="2" s="1" a="1"/>
  <c r="X1519" i="2" s="1"/>
  <c r="X1520" i="2" s="1" a="1"/>
  <c r="X1520" i="2" s="1"/>
  <c r="X1521" i="2" s="1" a="1"/>
  <c r="X1521" i="2" s="1"/>
  <c r="X1522" i="2" s="1" a="1"/>
  <c r="X1522" i="2" s="1"/>
  <c r="X1523" i="2" s="1" a="1"/>
  <c r="X1523" i="2" s="1"/>
  <c r="X1524" i="2" s="1" a="1"/>
  <c r="X1524" i="2" s="1"/>
  <c r="X1525" i="2" s="1" a="1"/>
  <c r="X1525" i="2" s="1"/>
  <c r="X1526" i="2" s="1" a="1"/>
  <c r="X1526" i="2" s="1"/>
  <c r="X1527" i="2" s="1" a="1"/>
  <c r="X1527" i="2" s="1"/>
  <c r="X1528" i="2" s="1" a="1"/>
  <c r="X1528" i="2" s="1"/>
  <c r="X1529" i="2" s="1" a="1"/>
  <c r="X1529" i="2" s="1"/>
  <c r="X1530" i="2" s="1" a="1"/>
  <c r="X1530" i="2" s="1"/>
  <c r="X1531" i="2" s="1" a="1"/>
  <c r="X1531" i="2" s="1"/>
  <c r="X1532" i="2" s="1" a="1"/>
  <c r="X1532" i="2" s="1"/>
  <c r="X1533" i="2" s="1" a="1"/>
  <c r="X1533" i="2" s="1"/>
  <c r="X1534" i="2" s="1" a="1"/>
  <c r="X1534" i="2" s="1"/>
  <c r="X1535" i="2" s="1" a="1"/>
  <c r="X1535" i="2" s="1"/>
  <c r="X1536" i="2" s="1" a="1"/>
  <c r="X1536" i="2" s="1"/>
  <c r="X1537" i="2" s="1" a="1"/>
  <c r="X1537" i="2" s="1"/>
  <c r="X1538" i="2" s="1" a="1"/>
  <c r="X1538" i="2" s="1"/>
  <c r="X1539" i="2" s="1" a="1"/>
  <c r="X1539" i="2" s="1"/>
  <c r="X1540" i="2" s="1" a="1"/>
  <c r="X1540" i="2" s="1"/>
  <c r="X1541" i="2" s="1" a="1"/>
  <c r="X1541" i="2" s="1"/>
  <c r="X1542" i="2" s="1" a="1"/>
  <c r="X1542" i="2" s="1"/>
  <c r="X1543" i="2" s="1" a="1"/>
  <c r="X1543" i="2" s="1"/>
  <c r="X1544" i="2" s="1" a="1"/>
  <c r="X1544" i="2" s="1"/>
  <c r="X1545" i="2" s="1" a="1"/>
  <c r="X1545" i="2" s="1"/>
  <c r="X1546" i="2" s="1" a="1"/>
  <c r="X1546" i="2" s="1"/>
  <c r="X1547" i="2" s="1" a="1"/>
  <c r="X1547" i="2" s="1"/>
  <c r="X1548" i="2" s="1" a="1"/>
  <c r="X1548" i="2" s="1"/>
  <c r="X1549" i="2" s="1" a="1"/>
  <c r="X1549" i="2" s="1"/>
  <c r="X1550" i="2" s="1" a="1"/>
  <c r="X1550" i="2" s="1"/>
  <c r="X1551" i="2" s="1" a="1"/>
  <c r="X1551" i="2" s="1"/>
  <c r="X1552" i="2" s="1" a="1"/>
  <c r="X1552" i="2" s="1"/>
  <c r="X1553" i="2" s="1" a="1"/>
  <c r="X1553" i="2" s="1"/>
  <c r="X1554" i="2" s="1" a="1"/>
  <c r="X1554" i="2" s="1"/>
  <c r="X1555" i="2" s="1" a="1"/>
  <c r="X1555" i="2" s="1"/>
  <c r="X1556" i="2" s="1" a="1"/>
  <c r="X1556" i="2" s="1"/>
  <c r="X1557" i="2" s="1" a="1"/>
  <c r="X1557" i="2" s="1"/>
  <c r="X1558" i="2" s="1" a="1"/>
  <c r="X1558" i="2" s="1"/>
  <c r="X1559" i="2" s="1" a="1"/>
  <c r="X1559" i="2" s="1"/>
  <c r="X1560" i="2" s="1" a="1"/>
  <c r="X1560" i="2" s="1"/>
  <c r="X1561" i="2" s="1" a="1"/>
  <c r="X1561" i="2" s="1"/>
  <c r="X1562" i="2" s="1" a="1"/>
  <c r="X1562" i="2" s="1"/>
  <c r="X1563" i="2" s="1" a="1"/>
  <c r="X1563" i="2" s="1"/>
  <c r="Y434" i="2" a="1"/>
  <c r="Y434" i="2" s="1"/>
  <c r="Y435" i="2" s="1" a="1"/>
  <c r="Y435" i="2" s="1"/>
  <c r="Y436" i="2" s="1" a="1"/>
  <c r="Y436" i="2" s="1"/>
  <c r="Y437" i="2" s="1" a="1"/>
  <c r="Y437" i="2" s="1"/>
  <c r="Y438" i="2" s="1" a="1"/>
  <c r="Y438" i="2" s="1"/>
  <c r="Y439" i="2" s="1" a="1"/>
  <c r="Y439" i="2" s="1"/>
  <c r="Y440" i="2" s="1" a="1"/>
  <c r="Y440" i="2" s="1"/>
  <c r="Y441" i="2" s="1" a="1"/>
  <c r="Y441" i="2" s="1"/>
  <c r="Y442" i="2" s="1" a="1"/>
  <c r="Y442" i="2" s="1"/>
  <c r="Y443" i="2" s="1" a="1"/>
  <c r="Y443" i="2" s="1"/>
  <c r="Y444" i="2" s="1" a="1"/>
  <c r="Y444" i="2" s="1"/>
  <c r="Y445" i="2" s="1" a="1"/>
  <c r="Y445" i="2" s="1"/>
  <c r="Y446" i="2" s="1" a="1"/>
  <c r="Y446" i="2" s="1"/>
  <c r="Y447" i="2" s="1" a="1"/>
  <c r="Y447" i="2" s="1"/>
  <c r="Y448" i="2" s="1" a="1"/>
  <c r="Y448" i="2" s="1"/>
  <c r="Y449" i="2" s="1" a="1"/>
  <c r="Y449" i="2" s="1"/>
  <c r="Y450" i="2" s="1" a="1"/>
  <c r="Y450" i="2" s="1"/>
  <c r="Y451" i="2" s="1" a="1"/>
  <c r="Y451" i="2" s="1"/>
  <c r="Y452" i="2" s="1" a="1"/>
  <c r="Y452" i="2" s="1"/>
  <c r="Y453" i="2" s="1" a="1"/>
  <c r="Y453" i="2" s="1"/>
  <c r="Y454" i="2" s="1" a="1"/>
  <c r="Y454" i="2" s="1"/>
  <c r="Y455" i="2" s="1" a="1"/>
  <c r="Y455" i="2" s="1"/>
  <c r="Y456" i="2" s="1" a="1"/>
  <c r="Y456" i="2" s="1"/>
  <c r="Y457" i="2" s="1" a="1"/>
  <c r="Y457" i="2" s="1"/>
  <c r="Y458" i="2" s="1" a="1"/>
  <c r="Y458" i="2" s="1"/>
  <c r="Y459" i="2" s="1" a="1"/>
  <c r="Y459" i="2" s="1"/>
  <c r="Y460" i="2" s="1" a="1"/>
  <c r="Y460" i="2" s="1"/>
  <c r="Y461" i="2" s="1" a="1"/>
  <c r="Y461" i="2" s="1"/>
  <c r="Y462" i="2" s="1" a="1"/>
  <c r="Y462" i="2" s="1"/>
  <c r="Y463" i="2" s="1" a="1"/>
  <c r="Y463" i="2" s="1"/>
  <c r="Y464" i="2" s="1" a="1"/>
  <c r="Y464" i="2" s="1"/>
  <c r="Y465" i="2" s="1" a="1"/>
  <c r="Y465" i="2" s="1"/>
  <c r="Y466" i="2" s="1" a="1"/>
  <c r="Y466" i="2" s="1"/>
  <c r="Y467" i="2" s="1" a="1"/>
  <c r="Y467" i="2" s="1"/>
  <c r="Y468" i="2" s="1" a="1"/>
  <c r="Y468" i="2" s="1"/>
  <c r="Y469" i="2" s="1" a="1"/>
  <c r="Y469" i="2" s="1"/>
  <c r="Y470" i="2" s="1" a="1"/>
  <c r="Y470" i="2" s="1"/>
  <c r="Y471" i="2" s="1" a="1"/>
  <c r="Y471" i="2" s="1"/>
  <c r="Y472" i="2" s="1" a="1"/>
  <c r="Y472" i="2" s="1"/>
  <c r="Y473" i="2" s="1" a="1"/>
  <c r="Y473" i="2" s="1"/>
  <c r="Y474" i="2" s="1" a="1"/>
  <c r="Y474" i="2" s="1"/>
  <c r="Y475" i="2" s="1" a="1"/>
  <c r="Y475" i="2" s="1"/>
  <c r="Y476" i="2" s="1" a="1"/>
  <c r="Y476" i="2" s="1"/>
  <c r="Y477" i="2" s="1" a="1"/>
  <c r="Y477" i="2" s="1"/>
  <c r="Y478" i="2" s="1" a="1"/>
  <c r="Y478" i="2" s="1"/>
  <c r="Y479" i="2" s="1" a="1"/>
  <c r="Y479" i="2" s="1"/>
  <c r="Y480" i="2" s="1" a="1"/>
  <c r="Y480" i="2" s="1"/>
  <c r="Y481" i="2" s="1" a="1"/>
  <c r="Y481" i="2" s="1"/>
  <c r="Y482" i="2" s="1" a="1"/>
  <c r="Y482" i="2" s="1"/>
  <c r="Y483" i="2" s="1" a="1"/>
  <c r="Y483" i="2" s="1"/>
  <c r="Y484" i="2" s="1" a="1"/>
  <c r="Y484" i="2" s="1"/>
  <c r="Y485" i="2" s="1" a="1"/>
  <c r="Y485" i="2" s="1"/>
  <c r="Y486" i="2" s="1" a="1"/>
  <c r="Y486" i="2" s="1"/>
  <c r="Y487" i="2" s="1" a="1"/>
  <c r="Y487" i="2" s="1"/>
  <c r="Y488" i="2" s="1" a="1"/>
  <c r="Y488" i="2" s="1"/>
  <c r="Y489" i="2" s="1" a="1"/>
  <c r="Y489" i="2" s="1"/>
  <c r="Y490" i="2" s="1" a="1"/>
  <c r="Y490" i="2" s="1"/>
  <c r="Y491" i="2" s="1" a="1"/>
  <c r="Y491" i="2" s="1"/>
  <c r="Y492" i="2" s="1" a="1"/>
  <c r="Y492" i="2" s="1"/>
  <c r="Y493" i="2" s="1" a="1"/>
  <c r="Y493" i="2" s="1"/>
  <c r="Y494" i="2" s="1" a="1"/>
  <c r="Y494" i="2" s="1"/>
  <c r="Y495" i="2" s="1" a="1"/>
  <c r="Y495" i="2" s="1"/>
  <c r="Y496" i="2" s="1" a="1"/>
  <c r="Y496" i="2" s="1"/>
  <c r="Y497" i="2" s="1" a="1"/>
  <c r="Y497" i="2" s="1"/>
  <c r="Y498" i="2" s="1" a="1"/>
  <c r="Y498" i="2" s="1"/>
  <c r="Y499" i="2" s="1" a="1"/>
  <c r="Y499" i="2" s="1"/>
  <c r="Y500" i="2" s="1" a="1"/>
  <c r="Y500" i="2" s="1"/>
  <c r="Y501" i="2" s="1" a="1"/>
  <c r="Y501" i="2" s="1"/>
  <c r="Y502" i="2" s="1" a="1"/>
  <c r="Y502" i="2" s="1"/>
  <c r="Y503" i="2" s="1" a="1"/>
  <c r="Y503" i="2" s="1"/>
  <c r="Y504" i="2" s="1" a="1"/>
  <c r="Y504" i="2" s="1"/>
  <c r="Y505" i="2" s="1" a="1"/>
  <c r="Y505" i="2" s="1"/>
  <c r="Y506" i="2" s="1" a="1"/>
  <c r="Y506" i="2" s="1"/>
  <c r="Y507" i="2" s="1" a="1"/>
  <c r="Y507" i="2" s="1"/>
  <c r="Y508" i="2" s="1" a="1"/>
  <c r="Y508" i="2" s="1"/>
  <c r="Y509" i="2" s="1" a="1"/>
  <c r="Y509" i="2" s="1"/>
  <c r="Y510" i="2" s="1" a="1"/>
  <c r="Y510" i="2" s="1"/>
  <c r="Y511" i="2" s="1" a="1"/>
  <c r="Y511" i="2" s="1"/>
  <c r="Y512" i="2" s="1" a="1"/>
  <c r="Y512" i="2" s="1"/>
  <c r="Y513" i="2" s="1" a="1"/>
  <c r="Y513" i="2" s="1"/>
  <c r="Y514" i="2" s="1" a="1"/>
  <c r="Y514" i="2" s="1"/>
  <c r="Y515" i="2" s="1" a="1"/>
  <c r="Y515" i="2" s="1"/>
  <c r="Y516" i="2" s="1" a="1"/>
  <c r="Y516" i="2" s="1"/>
  <c r="Y517" i="2" s="1" a="1"/>
  <c r="Y517" i="2" s="1"/>
  <c r="Y518" i="2" s="1" a="1"/>
  <c r="Y518" i="2" s="1"/>
  <c r="Y519" i="2" s="1" a="1"/>
  <c r="Y519" i="2" s="1"/>
  <c r="Y520" i="2" s="1" a="1"/>
  <c r="Y520" i="2" s="1"/>
  <c r="Y521" i="2" s="1" a="1"/>
  <c r="Y521" i="2" s="1"/>
  <c r="Y522" i="2" s="1" a="1"/>
  <c r="Y522" i="2" s="1"/>
  <c r="Y523" i="2" s="1" a="1"/>
  <c r="Y523" i="2" s="1"/>
  <c r="Y524" i="2" s="1" a="1"/>
  <c r="Y524" i="2" s="1"/>
  <c r="Y525" i="2" s="1" a="1"/>
  <c r="Y525" i="2" s="1"/>
  <c r="Y526" i="2" s="1" a="1"/>
  <c r="Y526" i="2" s="1"/>
  <c r="Y527" i="2" s="1" a="1"/>
  <c r="Y527" i="2" s="1"/>
  <c r="Y528" i="2" s="1" a="1"/>
  <c r="Y528" i="2" s="1"/>
  <c r="Y529" i="2" s="1" a="1"/>
  <c r="Y529" i="2" s="1"/>
  <c r="Y530" i="2" s="1" a="1"/>
  <c r="Y530" i="2" s="1"/>
  <c r="Y531" i="2" s="1" a="1"/>
  <c r="Y531" i="2" s="1"/>
  <c r="Y532" i="2" s="1" a="1"/>
  <c r="Y532" i="2" s="1"/>
  <c r="Y533" i="2" s="1" a="1"/>
  <c r="Y533" i="2" s="1"/>
  <c r="Y534" i="2" s="1" a="1"/>
  <c r="Y534" i="2" s="1"/>
  <c r="Y535" i="2" s="1" a="1"/>
  <c r="Y535" i="2" s="1"/>
  <c r="Y536" i="2" s="1" a="1"/>
  <c r="Y536" i="2" s="1"/>
  <c r="Y537" i="2" s="1" a="1"/>
  <c r="Y537" i="2" s="1"/>
  <c r="Y538" i="2" s="1" a="1"/>
  <c r="Y538" i="2" s="1"/>
  <c r="Y539" i="2" s="1" a="1"/>
  <c r="Y539" i="2" s="1"/>
  <c r="Y540" i="2" s="1" a="1"/>
  <c r="Y540" i="2" s="1"/>
  <c r="Y541" i="2" s="1" a="1"/>
  <c r="Y541" i="2" s="1"/>
  <c r="Y542" i="2" s="1" a="1"/>
  <c r="Y542" i="2" s="1"/>
  <c r="X207" i="2" a="1"/>
  <c r="X207" i="2" s="1"/>
  <c r="X208" i="2" s="1" a="1"/>
  <c r="X208" i="2" s="1"/>
  <c r="X209" i="2" s="1" a="1"/>
  <c r="X209" i="2" s="1"/>
  <c r="X210" i="2" s="1" a="1"/>
  <c r="X210" i="2" s="1"/>
  <c r="X211" i="2" s="1" a="1"/>
  <c r="X211" i="2" s="1"/>
  <c r="X212" i="2" s="1" a="1"/>
  <c r="X212" i="2" s="1"/>
  <c r="X213" i="2" s="1" a="1"/>
  <c r="X213" i="2" s="1"/>
  <c r="X214" i="2" s="1" a="1"/>
  <c r="X214" i="2" s="1"/>
  <c r="X215" i="2" s="1" a="1"/>
  <c r="X215" i="2" s="1"/>
  <c r="X216" i="2" s="1" a="1"/>
  <c r="X216" i="2" s="1"/>
  <c r="X217" i="2" s="1" a="1"/>
  <c r="X217" i="2" s="1"/>
  <c r="X218" i="2" s="1" a="1"/>
  <c r="X218" i="2" s="1"/>
  <c r="X219" i="2" s="1" a="1"/>
  <c r="X219" i="2" s="1"/>
  <c r="X220" i="2" s="1" a="1"/>
  <c r="X220" i="2" s="1"/>
  <c r="X221" i="2" s="1" a="1"/>
  <c r="X221" i="2" s="1"/>
  <c r="X222" i="2" s="1" a="1"/>
  <c r="X222" i="2" s="1"/>
  <c r="X223" i="2" s="1" a="1"/>
  <c r="X223" i="2" s="1"/>
  <c r="X224" i="2" s="1" a="1"/>
  <c r="X224" i="2" s="1"/>
  <c r="X225" i="2" s="1" a="1"/>
  <c r="X225" i="2" s="1"/>
  <c r="X226" i="2" s="1" a="1"/>
  <c r="X226" i="2" s="1"/>
  <c r="X227" i="2" s="1" a="1"/>
  <c r="X227" i="2" s="1"/>
  <c r="X228" i="2" s="1" a="1"/>
  <c r="X228" i="2" s="1"/>
  <c r="X229" i="2" s="1" a="1"/>
  <c r="X229" i="2" s="1"/>
  <c r="X230" i="2" s="1" a="1"/>
  <c r="X230" i="2" s="1"/>
  <c r="X231" i="2" s="1" a="1"/>
  <c r="X231" i="2" s="1"/>
  <c r="X232" i="2" s="1" a="1"/>
  <c r="X232" i="2" s="1"/>
  <c r="X233" i="2" s="1" a="1"/>
  <c r="X233" i="2" s="1"/>
  <c r="X234" i="2" s="1" a="1"/>
  <c r="X234" i="2" s="1"/>
  <c r="X235" i="2" s="1" a="1"/>
  <c r="X235" i="2" s="1"/>
  <c r="X236" i="2" s="1" a="1"/>
  <c r="X236" i="2" s="1"/>
  <c r="X237" i="2" s="1" a="1"/>
  <c r="X237" i="2" s="1"/>
  <c r="X238" i="2" s="1" a="1"/>
  <c r="X238" i="2" s="1"/>
  <c r="X239" i="2" s="1" a="1"/>
  <c r="X239" i="2" s="1"/>
  <c r="X240" i="2" s="1" a="1"/>
  <c r="X240" i="2" s="1"/>
  <c r="X241" i="2" s="1" a="1"/>
  <c r="X241" i="2" s="1"/>
  <c r="X242" i="2" s="1" a="1"/>
  <c r="X242" i="2" s="1"/>
  <c r="X243" i="2" s="1" a="1"/>
  <c r="X243" i="2" s="1"/>
  <c r="X244" i="2" s="1" a="1"/>
  <c r="X244" i="2" s="1"/>
  <c r="X245" i="2" s="1" a="1"/>
  <c r="X245" i="2" s="1"/>
  <c r="X246" i="2" s="1" a="1"/>
  <c r="X246" i="2" s="1"/>
  <c r="X247" i="2" s="1" a="1"/>
  <c r="X247" i="2" s="1"/>
  <c r="X248" i="2" s="1" a="1"/>
  <c r="X248" i="2" s="1"/>
  <c r="X249" i="2" s="1" a="1"/>
  <c r="X249" i="2" s="1"/>
  <c r="X250" i="2" s="1" a="1"/>
  <c r="X250" i="2" s="1"/>
  <c r="X251" i="2" s="1" a="1"/>
  <c r="X251" i="2" s="1"/>
  <c r="X252" i="2" s="1" a="1"/>
  <c r="X252" i="2" s="1"/>
  <c r="X253" i="2" s="1" a="1"/>
  <c r="X253" i="2" s="1"/>
  <c r="X254" i="2" s="1" a="1"/>
  <c r="X254" i="2" s="1"/>
  <c r="X255" i="2" s="1" a="1"/>
  <c r="X255" i="2" s="1"/>
  <c r="X256" i="2" s="1" a="1"/>
  <c r="X256" i="2" s="1"/>
  <c r="X257" i="2" s="1" a="1"/>
  <c r="X257" i="2" s="1"/>
  <c r="X258" i="2" s="1" a="1"/>
  <c r="X258" i="2" s="1"/>
  <c r="X259" i="2" s="1" a="1"/>
  <c r="X259" i="2" s="1"/>
  <c r="X260" i="2" s="1" a="1"/>
  <c r="X260" i="2" s="1"/>
  <c r="X261" i="2" s="1" a="1"/>
  <c r="X261" i="2" s="1"/>
  <c r="X262" i="2" s="1" a="1"/>
  <c r="X262" i="2" s="1"/>
  <c r="X263" i="2" s="1" a="1"/>
  <c r="X263" i="2" s="1"/>
  <c r="X264" i="2" s="1" a="1"/>
  <c r="X264" i="2" s="1"/>
  <c r="X265" i="2" s="1" a="1"/>
  <c r="X265" i="2" s="1"/>
  <c r="X266" i="2" s="1" a="1"/>
  <c r="X266" i="2" s="1"/>
  <c r="X267" i="2" s="1" a="1"/>
  <c r="X267" i="2" s="1"/>
  <c r="X268" i="2" s="1" a="1"/>
  <c r="X268" i="2" s="1"/>
  <c r="X269" i="2" s="1" a="1"/>
  <c r="X269" i="2" s="1"/>
  <c r="X270" i="2" s="1" a="1"/>
  <c r="X270" i="2" s="1"/>
  <c r="X271" i="2" s="1" a="1"/>
  <c r="X271" i="2" s="1"/>
  <c r="X272" i="2" s="1" a="1"/>
  <c r="X272" i="2" s="1"/>
  <c r="X273" i="2" s="1" a="1"/>
  <c r="X273" i="2" s="1"/>
  <c r="X274" i="2" s="1" a="1"/>
  <c r="X274" i="2" s="1"/>
  <c r="X275" i="2" s="1" a="1"/>
  <c r="X275" i="2" s="1"/>
  <c r="X276" i="2" s="1" a="1"/>
  <c r="X276" i="2" s="1"/>
  <c r="X277" i="2" s="1" a="1"/>
  <c r="X277" i="2" s="1"/>
  <c r="X278" i="2" s="1" a="1"/>
  <c r="X278" i="2" s="1"/>
  <c r="X279" i="2" s="1" a="1"/>
  <c r="X279" i="2" s="1"/>
  <c r="X280" i="2" s="1" a="1"/>
  <c r="X280" i="2" s="1"/>
  <c r="X281" i="2" s="1" a="1"/>
  <c r="X281" i="2" s="1"/>
  <c r="X282" i="2" s="1" a="1"/>
  <c r="X282" i="2" s="1"/>
  <c r="X283" i="2" s="1" a="1"/>
  <c r="X283" i="2" s="1"/>
  <c r="X284" i="2" s="1" a="1"/>
  <c r="X284" i="2" s="1"/>
  <c r="X285" i="2" s="1" a="1"/>
  <c r="X285" i="2" s="1"/>
  <c r="X286" i="2" s="1" a="1"/>
  <c r="X286" i="2" s="1"/>
  <c r="X287" i="2" s="1" a="1"/>
  <c r="X287" i="2" s="1"/>
  <c r="X288" i="2" s="1" a="1"/>
  <c r="X288" i="2" s="1"/>
  <c r="X289" i="2" s="1" a="1"/>
  <c r="X289" i="2" s="1"/>
  <c r="X290" i="2" s="1" a="1"/>
  <c r="X290" i="2" s="1"/>
  <c r="X291" i="2" s="1" a="1"/>
  <c r="X291" i="2" s="1"/>
  <c r="X292" i="2" s="1" a="1"/>
  <c r="X292" i="2" s="1"/>
  <c r="X293" i="2" s="1" a="1"/>
  <c r="X293" i="2" s="1"/>
  <c r="X294" i="2" s="1" a="1"/>
  <c r="X294" i="2" s="1"/>
  <c r="X295" i="2" s="1" a="1"/>
  <c r="X295" i="2" s="1"/>
  <c r="X296" i="2" s="1" a="1"/>
  <c r="X296" i="2" s="1"/>
  <c r="X297" i="2" s="1" a="1"/>
  <c r="X297" i="2" s="1"/>
  <c r="X298" i="2" s="1" a="1"/>
  <c r="X298" i="2" s="1"/>
  <c r="X299" i="2" s="1" a="1"/>
  <c r="X299" i="2" s="1"/>
  <c r="X300" i="2" s="1" a="1"/>
  <c r="X300" i="2" s="1"/>
  <c r="X301" i="2" s="1" a="1"/>
  <c r="X301" i="2" s="1"/>
  <c r="X302" i="2" s="1" a="1"/>
  <c r="X302" i="2" s="1"/>
  <c r="X303" i="2" s="1" a="1"/>
  <c r="X303" i="2" s="1"/>
  <c r="X304" i="2" s="1" a="1"/>
  <c r="X304" i="2" s="1"/>
  <c r="X305" i="2" s="1" a="1"/>
  <c r="X305" i="2" s="1"/>
  <c r="X306" i="2" s="1" a="1"/>
  <c r="X306" i="2" s="1"/>
  <c r="X307" i="2" s="1" a="1"/>
  <c r="X307" i="2" s="1"/>
  <c r="X308" i="2" s="1" a="1"/>
  <c r="X308" i="2" s="1"/>
  <c r="X309" i="2" s="1" a="1"/>
  <c r="X309" i="2" s="1"/>
  <c r="X310" i="2" s="1" a="1"/>
  <c r="X310" i="2" s="1"/>
  <c r="X311" i="2" s="1" a="1"/>
  <c r="X311" i="2" s="1"/>
  <c r="X312" i="2" s="1" a="1"/>
  <c r="X312" i="2" s="1"/>
  <c r="X313" i="2" s="1" a="1"/>
  <c r="X313" i="2" s="1"/>
  <c r="X314" i="2" s="1" a="1"/>
  <c r="X314" i="2" s="1"/>
  <c r="X315" i="2" s="1" a="1"/>
  <c r="X315" i="2" s="1"/>
  <c r="X316" i="2" s="1" a="1"/>
  <c r="X316" i="2" s="1"/>
  <c r="X317" i="2" s="1" a="1"/>
  <c r="X317" i="2" s="1"/>
  <c r="X318" i="2" s="1" a="1"/>
  <c r="X318" i="2" s="1"/>
  <c r="X319" i="2" s="1" a="1"/>
  <c r="X319" i="2" s="1"/>
  <c r="X320" i="2" s="1" a="1"/>
  <c r="X320" i="2" s="1"/>
  <c r="X321" i="2" s="1" a="1"/>
  <c r="X321" i="2" s="1"/>
  <c r="X322" i="2" s="1" a="1"/>
  <c r="X322" i="2" s="1"/>
  <c r="X323" i="2" s="1" a="1"/>
  <c r="X323" i="2" s="1"/>
  <c r="X324" i="2" s="1" a="1"/>
  <c r="X324" i="2" s="1"/>
  <c r="X325" i="2" s="1" a="1"/>
  <c r="X325" i="2" s="1"/>
  <c r="X326" i="2" s="1" a="1"/>
  <c r="X326" i="2" s="1"/>
  <c r="X327" i="2" s="1" a="1"/>
  <c r="X327" i="2" s="1"/>
  <c r="X328" i="2" s="1" a="1"/>
  <c r="X328" i="2" s="1"/>
  <c r="X329" i="2" s="1" a="1"/>
  <c r="X329" i="2" s="1"/>
  <c r="X330" i="2" s="1" a="1"/>
  <c r="X330" i="2" s="1"/>
  <c r="X331" i="2" s="1" a="1"/>
  <c r="X331" i="2" s="1"/>
  <c r="X332" i="2" s="1" a="1"/>
  <c r="X332" i="2" s="1"/>
  <c r="X333" i="2" s="1" a="1"/>
  <c r="X333" i="2" s="1"/>
  <c r="X334" i="2" s="1" a="1"/>
  <c r="X334" i="2" s="1"/>
  <c r="X335" i="2" s="1" a="1"/>
  <c r="X335" i="2" s="1"/>
  <c r="X336" i="2" s="1" a="1"/>
  <c r="X336" i="2" s="1"/>
  <c r="X337" i="2" s="1" a="1"/>
  <c r="X337" i="2" s="1"/>
  <c r="X338" i="2" s="1" a="1"/>
  <c r="X338" i="2" s="1"/>
  <c r="X339" i="2" s="1" a="1"/>
  <c r="X339" i="2" s="1"/>
  <c r="X340" i="2" s="1" a="1"/>
  <c r="X340" i="2" s="1"/>
  <c r="X341" i="2" s="1" a="1"/>
  <c r="X341" i="2" s="1"/>
  <c r="X342" i="2" s="1" a="1"/>
  <c r="X342" i="2" s="1"/>
  <c r="X343" i="2" s="1" a="1"/>
  <c r="X343" i="2" s="1"/>
  <c r="X544" i="2" a="1"/>
  <c r="X544" i="2" s="1"/>
  <c r="X545" i="2" s="1" a="1"/>
  <c r="X545" i="2" s="1"/>
  <c r="X947" i="2" a="1"/>
  <c r="X947" i="2" s="1"/>
  <c r="X948" i="2" s="1" a="1"/>
  <c r="X948" i="2" s="1"/>
  <c r="X99" i="2" a="1"/>
  <c r="X99" i="2" s="1"/>
  <c r="X100" i="2" s="1" a="1"/>
  <c r="X100" i="2" s="1"/>
  <c r="X101" i="2" s="1" a="1"/>
  <c r="X101" i="2" s="1"/>
  <c r="X102" i="2" s="1" a="1"/>
  <c r="X102" i="2" s="1"/>
  <c r="X103" i="2" s="1" a="1"/>
  <c r="X103" i="2" s="1"/>
  <c r="X104" i="2" s="1" a="1"/>
  <c r="X104" i="2" s="1"/>
  <c r="X105" i="2" s="1" a="1"/>
  <c r="X105" i="2" s="1"/>
  <c r="X106" i="2" s="1" a="1"/>
  <c r="X106" i="2" s="1"/>
  <c r="X107" i="2" s="1" a="1"/>
  <c r="X107" i="2" s="1"/>
  <c r="X108" i="2" s="1" a="1"/>
  <c r="X108" i="2" s="1"/>
  <c r="X109" i="2" s="1" a="1"/>
  <c r="X109" i="2" s="1"/>
  <c r="X110" i="2" s="1" a="1"/>
  <c r="X110" i="2" s="1"/>
  <c r="X111" i="2" s="1" a="1"/>
  <c r="X111" i="2" s="1"/>
  <c r="X112" i="2" s="1" a="1"/>
  <c r="X112" i="2" s="1"/>
  <c r="X113" i="2" s="1" a="1"/>
  <c r="X113" i="2" s="1"/>
  <c r="X114" i="2" s="1" a="1"/>
  <c r="X114" i="2" s="1"/>
  <c r="X115" i="2" s="1" a="1"/>
  <c r="X115" i="2" s="1"/>
  <c r="X116" i="2" s="1" a="1"/>
  <c r="X116" i="2" s="1"/>
  <c r="X117" i="2" s="1" a="1"/>
  <c r="X117" i="2" s="1"/>
  <c r="X118" i="2" s="1" a="1"/>
  <c r="X118" i="2" s="1"/>
  <c r="X119" i="2" s="1" a="1"/>
  <c r="X119" i="2" s="1"/>
  <c r="X120" i="2" s="1" a="1"/>
  <c r="X120" i="2" s="1"/>
  <c r="X121" i="2" s="1" a="1"/>
  <c r="X121" i="2" s="1"/>
  <c r="X122" i="2" s="1" a="1"/>
  <c r="X122" i="2" s="1"/>
  <c r="X123" i="2" s="1" a="1"/>
  <c r="X123" i="2" s="1"/>
  <c r="X124" i="2" s="1" a="1"/>
  <c r="X124" i="2" s="1"/>
  <c r="X125" i="2" s="1" a="1"/>
  <c r="X125" i="2" s="1"/>
  <c r="X126" i="2" s="1" a="1"/>
  <c r="X126" i="2" s="1"/>
  <c r="X127" i="2" s="1" a="1"/>
  <c r="X127" i="2" s="1"/>
  <c r="X128" i="2" s="1" a="1"/>
  <c r="X128" i="2" s="1"/>
  <c r="X129" i="2" s="1" a="1"/>
  <c r="X129" i="2" s="1"/>
  <c r="X130" i="2" s="1" a="1"/>
  <c r="X130" i="2" s="1"/>
  <c r="X131" i="2" s="1" a="1"/>
  <c r="X131" i="2" s="1"/>
  <c r="X132" i="2" s="1" a="1"/>
  <c r="X132" i="2" s="1"/>
  <c r="X133" i="2" s="1" a="1"/>
  <c r="X133" i="2" s="1"/>
  <c r="X134" i="2" s="1" a="1"/>
  <c r="X134" i="2" s="1"/>
  <c r="X135" i="2" s="1" a="1"/>
  <c r="X135" i="2" s="1"/>
  <c r="X136" i="2" s="1" a="1"/>
  <c r="X136" i="2" s="1"/>
  <c r="X137" i="2" s="1" a="1"/>
  <c r="X137" i="2" s="1"/>
  <c r="X138" i="2" s="1" a="1"/>
  <c r="X138" i="2" s="1"/>
  <c r="X139" i="2" s="1" a="1"/>
  <c r="X139" i="2" s="1"/>
  <c r="X140" i="2" s="1" a="1"/>
  <c r="X140" i="2" s="1"/>
  <c r="X141" i="2" s="1" a="1"/>
  <c r="X141" i="2" s="1"/>
  <c r="X142" i="2" s="1" a="1"/>
  <c r="X142" i="2" s="1"/>
  <c r="X143" i="2" s="1" a="1"/>
  <c r="X143" i="2" s="1"/>
  <c r="X144" i="2" s="1" a="1"/>
  <c r="X144" i="2" s="1"/>
  <c r="X145" i="2" s="1" a="1"/>
  <c r="X145" i="2" s="1"/>
  <c r="X146" i="2" s="1" a="1"/>
  <c r="X146" i="2" s="1"/>
  <c r="X147" i="2" s="1" a="1"/>
  <c r="X147" i="2" s="1"/>
  <c r="X148" i="2" s="1" a="1"/>
  <c r="X148" i="2" s="1"/>
  <c r="X149" i="2" s="1" a="1"/>
  <c r="X149" i="2" s="1"/>
  <c r="X150" i="2" s="1" a="1"/>
  <c r="X150" i="2" s="1"/>
  <c r="X151" i="2" s="1" a="1"/>
  <c r="X151" i="2" s="1"/>
  <c r="X152" i="2" s="1" a="1"/>
  <c r="X152" i="2" s="1"/>
  <c r="X153" i="2" s="1" a="1"/>
  <c r="X153" i="2" s="1"/>
  <c r="X154" i="2" s="1" a="1"/>
  <c r="X154" i="2" s="1"/>
  <c r="X155" i="2" s="1" a="1"/>
  <c r="X155" i="2" s="1"/>
  <c r="X156" i="2" s="1" a="1"/>
  <c r="X156" i="2" s="1"/>
  <c r="X157" i="2" s="1" a="1"/>
  <c r="X157" i="2" s="1"/>
  <c r="X158" i="2" s="1" a="1"/>
  <c r="X158" i="2" s="1"/>
  <c r="X159" i="2" s="1" a="1"/>
  <c r="X159" i="2" s="1"/>
  <c r="X160" i="2" s="1" a="1"/>
  <c r="X160" i="2" s="1"/>
  <c r="X161" i="2" s="1" a="1"/>
  <c r="X161" i="2" s="1"/>
  <c r="X162" i="2" s="1" a="1"/>
  <c r="X162" i="2" s="1"/>
  <c r="X163" i="2" s="1" a="1"/>
  <c r="X163" i="2" s="1"/>
  <c r="X164" i="2" s="1" a="1"/>
  <c r="X164" i="2" s="1"/>
  <c r="X165" i="2" s="1" a="1"/>
  <c r="X165" i="2" s="1"/>
  <c r="X166" i="2" s="1" a="1"/>
  <c r="X166" i="2" s="1"/>
  <c r="X167" i="2" s="1" a="1"/>
  <c r="X167" i="2" s="1"/>
  <c r="X168" i="2" s="1" a="1"/>
  <c r="X168" i="2" s="1"/>
  <c r="X169" i="2" s="1" a="1"/>
  <c r="X169" i="2" s="1"/>
  <c r="X170" i="2" s="1" a="1"/>
  <c r="X170" i="2" s="1"/>
  <c r="X171" i="2" s="1" a="1"/>
  <c r="X171" i="2" s="1"/>
  <c r="X172" i="2" s="1" a="1"/>
  <c r="X172" i="2" s="1"/>
  <c r="X173" i="2" s="1" a="1"/>
  <c r="X173" i="2" s="1"/>
  <c r="X174" i="2" s="1" a="1"/>
  <c r="X174" i="2" s="1"/>
  <c r="X175" i="2" s="1" a="1"/>
  <c r="X175" i="2" s="1"/>
  <c r="X176" i="2" s="1" a="1"/>
  <c r="X176" i="2" s="1"/>
  <c r="X177" i="2" s="1" a="1"/>
  <c r="X177" i="2" s="1"/>
  <c r="X178" i="2" s="1" a="1"/>
  <c r="X178" i="2" s="1"/>
  <c r="X179" i="2" s="1" a="1"/>
  <c r="X179" i="2" s="1"/>
  <c r="X180" i="2" s="1" a="1"/>
  <c r="X180" i="2" s="1"/>
  <c r="X181" i="2" s="1" a="1"/>
  <c r="X181" i="2" s="1"/>
  <c r="X182" i="2" s="1" a="1"/>
  <c r="X182" i="2" s="1"/>
  <c r="X183" i="2" s="1" a="1"/>
  <c r="X183" i="2" s="1"/>
  <c r="X184" i="2" s="1" a="1"/>
  <c r="X184" i="2" s="1"/>
  <c r="X185" i="2" s="1" a="1"/>
  <c r="X185" i="2" s="1"/>
  <c r="X186" i="2" s="1" a="1"/>
  <c r="X186" i="2" s="1"/>
  <c r="X187" i="2" s="1" a="1"/>
  <c r="X187" i="2" s="1"/>
  <c r="X188" i="2" s="1" a="1"/>
  <c r="X188" i="2" s="1"/>
  <c r="X189" i="2" s="1" a="1"/>
  <c r="X189" i="2" s="1"/>
  <c r="X190" i="2" s="1" a="1"/>
  <c r="X190" i="2" s="1"/>
  <c r="X191" i="2" s="1" a="1"/>
  <c r="X191" i="2" s="1"/>
  <c r="X192" i="2" s="1" a="1"/>
  <c r="X192" i="2" s="1"/>
  <c r="X193" i="2" s="1" a="1"/>
  <c r="X193" i="2" s="1"/>
  <c r="X194" i="2" s="1" a="1"/>
  <c r="X194" i="2" s="1"/>
  <c r="X195" i="2" s="1" a="1"/>
  <c r="X195" i="2" s="1"/>
  <c r="X196" i="2" s="1" a="1"/>
  <c r="X196" i="2" s="1"/>
  <c r="X197" i="2" s="1" a="1"/>
  <c r="X197" i="2" s="1"/>
  <c r="X198" i="2" s="1" a="1"/>
  <c r="X198" i="2" s="1"/>
  <c r="X199" i="2" s="1" a="1"/>
  <c r="X199" i="2" s="1"/>
  <c r="X200" i="2" s="1" a="1"/>
  <c r="X200" i="2" s="1"/>
  <c r="X201" i="2" s="1" a="1"/>
  <c r="X201" i="2" s="1"/>
  <c r="X202" i="2" s="1" a="1"/>
  <c r="X202" i="2" s="1"/>
  <c r="X203" i="2" s="1" a="1"/>
  <c r="X203" i="2" s="1"/>
  <c r="X204" i="2" s="1" a="1"/>
  <c r="X204" i="2" s="1"/>
  <c r="X433" i="2" a="1"/>
  <c r="X433" i="2" s="1"/>
  <c r="X434" i="2" s="1" a="1"/>
  <c r="X434" i="2" s="1"/>
  <c r="X435" i="2" s="1" a="1"/>
  <c r="X435" i="2" s="1"/>
  <c r="X436" i="2" s="1" a="1"/>
  <c r="X436" i="2" s="1"/>
  <c r="X437" i="2" s="1" a="1"/>
  <c r="X437" i="2" s="1"/>
  <c r="X438" i="2" s="1" a="1"/>
  <c r="X438" i="2" s="1"/>
  <c r="X439" i="2" s="1" a="1"/>
  <c r="X439" i="2" s="1"/>
  <c r="X440" i="2" s="1" a="1"/>
  <c r="X440" i="2" s="1"/>
  <c r="X441" i="2" s="1" a="1"/>
  <c r="X441" i="2" s="1"/>
  <c r="X442" i="2" s="1" a="1"/>
  <c r="X442" i="2" s="1"/>
  <c r="X443" i="2" s="1" a="1"/>
  <c r="X443" i="2" s="1"/>
  <c r="X444" i="2" s="1" a="1"/>
  <c r="X444" i="2" s="1"/>
  <c r="X445" i="2" s="1" a="1"/>
  <c r="X445" i="2" s="1"/>
  <c r="X446" i="2" s="1" a="1"/>
  <c r="X446" i="2" s="1"/>
  <c r="X447" i="2" s="1" a="1"/>
  <c r="X447" i="2" s="1"/>
  <c r="X448" i="2" s="1" a="1"/>
  <c r="X448" i="2" s="1"/>
  <c r="X449" i="2" s="1" a="1"/>
  <c r="X449" i="2" s="1"/>
  <c r="X450" i="2" s="1" a="1"/>
  <c r="X450" i="2" s="1"/>
  <c r="X451" i="2" s="1" a="1"/>
  <c r="X451" i="2" s="1"/>
  <c r="X452" i="2" s="1" a="1"/>
  <c r="X452" i="2" s="1"/>
  <c r="X453" i="2" s="1" a="1"/>
  <c r="X453" i="2" s="1"/>
  <c r="X454" i="2" s="1" a="1"/>
  <c r="X454" i="2" s="1"/>
  <c r="X455" i="2" s="1" a="1"/>
  <c r="X455" i="2" s="1"/>
  <c r="X456" i="2" s="1" a="1"/>
  <c r="X456" i="2" s="1"/>
  <c r="X457" i="2" s="1" a="1"/>
  <c r="X457" i="2" s="1"/>
  <c r="X458" i="2" s="1" a="1"/>
  <c r="X458" i="2" s="1"/>
  <c r="X459" i="2" s="1" a="1"/>
  <c r="X459" i="2" s="1"/>
  <c r="X460" i="2" s="1" a="1"/>
  <c r="X460" i="2" s="1"/>
  <c r="X461" i="2" s="1" a="1"/>
  <c r="X461" i="2" s="1"/>
  <c r="X462" i="2" s="1" a="1"/>
  <c r="X462" i="2" s="1"/>
  <c r="X463" i="2" s="1" a="1"/>
  <c r="X463" i="2" s="1"/>
  <c r="X464" i="2" s="1" a="1"/>
  <c r="X464" i="2" s="1"/>
  <c r="X465" i="2" s="1" a="1"/>
  <c r="X465" i="2" s="1"/>
  <c r="X466" i="2" s="1" a="1"/>
  <c r="X466" i="2" s="1"/>
  <c r="X467" i="2" s="1" a="1"/>
  <c r="X467" i="2" s="1"/>
  <c r="X468" i="2" s="1" a="1"/>
  <c r="X468" i="2" s="1"/>
  <c r="X469" i="2" s="1" a="1"/>
  <c r="X469" i="2" s="1"/>
  <c r="X470" i="2" s="1" a="1"/>
  <c r="X470" i="2" s="1"/>
  <c r="X471" i="2" s="1" a="1"/>
  <c r="X471" i="2" s="1"/>
  <c r="X472" i="2" s="1" a="1"/>
  <c r="X472" i="2" s="1"/>
  <c r="X473" i="2" s="1" a="1"/>
  <c r="X473" i="2" s="1"/>
  <c r="X474" i="2" s="1" a="1"/>
  <c r="X474" i="2" s="1"/>
  <c r="X475" i="2" s="1" a="1"/>
  <c r="X475" i="2" s="1"/>
  <c r="X476" i="2" s="1" a="1"/>
  <c r="X476" i="2" s="1"/>
  <c r="X477" i="2" s="1" a="1"/>
  <c r="X477" i="2" s="1"/>
  <c r="X478" i="2" s="1" a="1"/>
  <c r="X478" i="2" s="1"/>
  <c r="X479" i="2" s="1" a="1"/>
  <c r="X479" i="2" s="1"/>
  <c r="X480" i="2" s="1" a="1"/>
  <c r="X480" i="2" s="1"/>
  <c r="X481" i="2" s="1" a="1"/>
  <c r="X481" i="2" s="1"/>
  <c r="X482" i="2" s="1" a="1"/>
  <c r="X482" i="2" s="1"/>
  <c r="X483" i="2" s="1" a="1"/>
  <c r="X483" i="2" s="1"/>
  <c r="X484" i="2" s="1" a="1"/>
  <c r="X484" i="2" s="1"/>
  <c r="X485" i="2" s="1" a="1"/>
  <c r="X485" i="2" s="1"/>
  <c r="X486" i="2" s="1" a="1"/>
  <c r="X486" i="2" s="1"/>
  <c r="X487" i="2" s="1" a="1"/>
  <c r="X487" i="2" s="1"/>
  <c r="X488" i="2" s="1" a="1"/>
  <c r="X488" i="2" s="1"/>
  <c r="X489" i="2" s="1" a="1"/>
  <c r="X489" i="2" s="1"/>
  <c r="X490" i="2" s="1" a="1"/>
  <c r="X490" i="2" s="1"/>
  <c r="X491" i="2" s="1" a="1"/>
  <c r="X491" i="2" s="1"/>
  <c r="X492" i="2" s="1" a="1"/>
  <c r="X492" i="2" s="1"/>
  <c r="X493" i="2" s="1" a="1"/>
  <c r="X493" i="2" s="1"/>
  <c r="X494" i="2" s="1" a="1"/>
  <c r="X494" i="2" s="1"/>
  <c r="X495" i="2" s="1" a="1"/>
  <c r="X495" i="2" s="1"/>
  <c r="X496" i="2" s="1" a="1"/>
  <c r="X496" i="2" s="1"/>
  <c r="X497" i="2" s="1" a="1"/>
  <c r="X497" i="2" s="1"/>
  <c r="X498" i="2" s="1" a="1"/>
  <c r="X498" i="2" s="1"/>
  <c r="X499" i="2" s="1" a="1"/>
  <c r="X499" i="2" s="1"/>
  <c r="X500" i="2" s="1" a="1"/>
  <c r="X500" i="2" s="1"/>
  <c r="X501" i="2" s="1" a="1"/>
  <c r="X501" i="2" s="1"/>
  <c r="X502" i="2" s="1" a="1"/>
  <c r="X502" i="2" s="1"/>
  <c r="X503" i="2" s="1" a="1"/>
  <c r="X503" i="2" s="1"/>
  <c r="X504" i="2" s="1" a="1"/>
  <c r="X504" i="2" s="1"/>
  <c r="X505" i="2" s="1" a="1"/>
  <c r="X505" i="2" s="1"/>
  <c r="X506" i="2" s="1" a="1"/>
  <c r="X506" i="2" s="1"/>
  <c r="X507" i="2" s="1" a="1"/>
  <c r="X507" i="2" s="1"/>
  <c r="X508" i="2" s="1" a="1"/>
  <c r="X508" i="2" s="1"/>
  <c r="X509" i="2" s="1" a="1"/>
  <c r="X509" i="2" s="1"/>
  <c r="X510" i="2" s="1" a="1"/>
  <c r="X510" i="2" s="1"/>
  <c r="X511" i="2" s="1" a="1"/>
  <c r="X511" i="2" s="1"/>
  <c r="X512" i="2" s="1" a="1"/>
  <c r="X512" i="2" s="1"/>
  <c r="X513" i="2" s="1" a="1"/>
  <c r="X513" i="2" s="1"/>
  <c r="X514" i="2" s="1" a="1"/>
  <c r="X514" i="2" s="1"/>
  <c r="X515" i="2" s="1" a="1"/>
  <c r="X515" i="2" s="1"/>
  <c r="X516" i="2" s="1" a="1"/>
  <c r="X516" i="2" s="1"/>
  <c r="X517" i="2" s="1" a="1"/>
  <c r="X517" i="2" s="1"/>
  <c r="X518" i="2" s="1" a="1"/>
  <c r="X518" i="2" s="1"/>
  <c r="X519" i="2" s="1" a="1"/>
  <c r="X519" i="2" s="1"/>
  <c r="X520" i="2" s="1" a="1"/>
  <c r="X520" i="2" s="1"/>
  <c r="X521" i="2" s="1" a="1"/>
  <c r="X521" i="2" s="1"/>
  <c r="X522" i="2" s="1" a="1"/>
  <c r="X522" i="2" s="1"/>
  <c r="X523" i="2" s="1" a="1"/>
  <c r="X523" i="2" s="1"/>
  <c r="X524" i="2" s="1" a="1"/>
  <c r="X524" i="2" s="1"/>
  <c r="X525" i="2" s="1" a="1"/>
  <c r="X525" i="2" s="1"/>
  <c r="X526" i="2" s="1" a="1"/>
  <c r="X526" i="2" s="1"/>
  <c r="X527" i="2" s="1" a="1"/>
  <c r="X527" i="2" s="1"/>
  <c r="X528" i="2" s="1" a="1"/>
  <c r="X528" i="2" s="1"/>
  <c r="X529" i="2" s="1" a="1"/>
  <c r="X529" i="2" s="1"/>
  <c r="X530" i="2" s="1" a="1"/>
  <c r="X530" i="2" s="1"/>
  <c r="X531" i="2" s="1" a="1"/>
  <c r="X531" i="2" s="1"/>
  <c r="X532" i="2" s="1" a="1"/>
  <c r="X532" i="2" s="1"/>
  <c r="X533" i="2" s="1" a="1"/>
  <c r="X533" i="2" s="1"/>
  <c r="X534" i="2" s="1" a="1"/>
  <c r="X534" i="2" s="1"/>
  <c r="X535" i="2" s="1" a="1"/>
  <c r="X535" i="2" s="1"/>
  <c r="X536" i="2" s="1" a="1"/>
  <c r="X536" i="2" s="1"/>
  <c r="X537" i="2" s="1" a="1"/>
  <c r="X537" i="2" s="1"/>
  <c r="X538" i="2" s="1" a="1"/>
  <c r="X538" i="2" s="1"/>
  <c r="X539" i="2" s="1" a="1"/>
  <c r="X539" i="2" s="1"/>
  <c r="X540" i="2" s="1" a="1"/>
  <c r="X540" i="2" s="1"/>
  <c r="X541" i="2" s="1" a="1"/>
  <c r="X541" i="2" s="1"/>
  <c r="X542" i="2" s="1" a="1"/>
  <c r="X542" i="2" s="1"/>
  <c r="X1084" i="2" a="1"/>
  <c r="X1084" i="2" s="1"/>
  <c r="Y3" i="2" a="1"/>
  <c r="Y3" i="2" s="1"/>
  <c r="Y4" i="2" s="1" a="1"/>
  <c r="Y4" i="2" s="1"/>
  <c r="Y5" i="2" s="1" a="1"/>
  <c r="Y5" i="2" s="1"/>
  <c r="Y6" i="2" s="1" a="1"/>
  <c r="Y6" i="2" s="1"/>
  <c r="Y7" i="2" s="1" a="1"/>
  <c r="Y7" i="2" s="1"/>
  <c r="Y8" i="2" s="1" a="1"/>
  <c r="Y8" i="2" s="1"/>
  <c r="Y9" i="2" s="1" a="1"/>
  <c r="Y9" i="2" s="1"/>
  <c r="Y10" i="2" s="1" a="1"/>
  <c r="Y10" i="2" s="1"/>
  <c r="Y11" i="2" s="1" a="1"/>
  <c r="Y11" i="2" s="1"/>
  <c r="Y12" i="2" s="1" a="1"/>
  <c r="Y12" i="2" s="1"/>
  <c r="Y13" i="2" s="1" a="1"/>
  <c r="Y13" i="2" s="1"/>
  <c r="Y14" i="2" s="1" a="1"/>
  <c r="Y14" i="2" s="1"/>
  <c r="Y15" i="2" s="1" a="1"/>
  <c r="Y15" i="2" s="1"/>
  <c r="Y16" i="2" s="1" a="1"/>
  <c r="Y16" i="2" s="1"/>
  <c r="Y17" i="2" s="1" a="1"/>
  <c r="Y17" i="2" s="1"/>
  <c r="Y18" i="2" s="1" a="1"/>
  <c r="Y18" i="2" s="1"/>
  <c r="Y19" i="2" s="1" a="1"/>
  <c r="Y19" i="2" s="1"/>
  <c r="Y20" i="2" s="1" a="1"/>
  <c r="Y20" i="2" s="1"/>
  <c r="Y21" i="2" s="1" a="1"/>
  <c r="Y21" i="2" s="1"/>
  <c r="Y22" i="2" s="1" a="1"/>
  <c r="Y22" i="2" s="1"/>
  <c r="Y23" i="2" s="1" a="1"/>
  <c r="Y23" i="2" s="1"/>
  <c r="Y24" i="2" s="1" a="1"/>
  <c r="Y24" i="2" s="1"/>
  <c r="Y25" i="2" s="1" a="1"/>
  <c r="Y25" i="2" s="1"/>
  <c r="Y26" i="2" s="1" a="1"/>
  <c r="Y26" i="2" s="1"/>
  <c r="Y27" i="2" s="1" a="1"/>
  <c r="Y27" i="2" s="1"/>
  <c r="Y28" i="2" s="1" a="1"/>
  <c r="Y28" i="2" s="1"/>
  <c r="Y29" i="2" s="1" a="1"/>
  <c r="Y29" i="2" s="1"/>
  <c r="Y30" i="2" s="1" a="1"/>
  <c r="Y30" i="2" s="1"/>
  <c r="Y31" i="2" s="1" a="1"/>
  <c r="Y31" i="2" s="1"/>
  <c r="Y32" i="2" s="1" a="1"/>
  <c r="Y32" i="2" s="1"/>
  <c r="Y33" i="2" s="1" a="1"/>
  <c r="Y33" i="2" s="1"/>
  <c r="Y34" i="2" s="1" a="1"/>
  <c r="Y34" i="2" s="1"/>
  <c r="Y35" i="2" s="1" a="1"/>
  <c r="Y35" i="2" s="1"/>
  <c r="Y36" i="2" s="1" a="1"/>
  <c r="Y36" i="2" s="1"/>
  <c r="Y37" i="2" s="1" a="1"/>
  <c r="Y37" i="2" s="1"/>
  <c r="Y38" i="2" s="1" a="1"/>
  <c r="Y38" i="2" s="1"/>
  <c r="Y39" i="2" s="1" a="1"/>
  <c r="Y39" i="2" s="1"/>
  <c r="Y40" i="2" s="1" a="1"/>
  <c r="Y40" i="2" s="1"/>
  <c r="Y41" i="2" s="1" a="1"/>
  <c r="Y41" i="2" s="1"/>
  <c r="Y42" i="2" s="1" a="1"/>
  <c r="Y42" i="2" s="1"/>
  <c r="Y43" i="2" s="1" a="1"/>
  <c r="Y43" i="2" s="1"/>
  <c r="Y44" i="2" s="1" a="1"/>
  <c r="Y44" i="2" s="1"/>
  <c r="Y45" i="2" s="1" a="1"/>
  <c r="Y45" i="2" s="1"/>
  <c r="Y46" i="2" s="1" a="1"/>
  <c r="Y46" i="2" s="1"/>
  <c r="Y47" i="2" s="1" a="1"/>
  <c r="Y47" i="2" s="1"/>
  <c r="Y48" i="2" s="1" a="1"/>
  <c r="Y48" i="2" s="1"/>
  <c r="Y49" i="2" s="1" a="1"/>
  <c r="Y49" i="2" s="1"/>
  <c r="Y50" i="2" s="1" a="1"/>
  <c r="Y50" i="2" s="1"/>
  <c r="Y51" i="2" s="1" a="1"/>
  <c r="Y51" i="2" s="1"/>
  <c r="Y52" i="2" s="1" a="1"/>
  <c r="Y52" i="2" s="1"/>
  <c r="Y53" i="2" s="1" a="1"/>
  <c r="Y53" i="2" s="1"/>
  <c r="Y54" i="2" s="1" a="1"/>
  <c r="Y54" i="2" s="1"/>
  <c r="Y55" i="2" s="1" a="1"/>
  <c r="Y55" i="2" s="1"/>
  <c r="Y56" i="2" s="1" a="1"/>
  <c r="Y56" i="2" s="1"/>
  <c r="Y57" i="2" s="1" a="1"/>
  <c r="Y57" i="2" s="1"/>
  <c r="Y58" i="2" s="1" a="1"/>
  <c r="Y58" i="2" s="1"/>
  <c r="Y59" i="2" s="1" a="1"/>
  <c r="Y59" i="2" s="1"/>
  <c r="Y60" i="2" s="1" a="1"/>
  <c r="Y60" i="2" s="1"/>
  <c r="Y61" i="2" s="1" a="1"/>
  <c r="Y61" i="2" s="1"/>
  <c r="Y62" i="2" s="1" a="1"/>
  <c r="Y62" i="2" s="1"/>
  <c r="Y63" i="2" s="1" a="1"/>
  <c r="Y63" i="2" s="1"/>
  <c r="Y64" i="2" s="1" a="1"/>
  <c r="Y64" i="2" s="1"/>
  <c r="Y65" i="2" s="1" a="1"/>
  <c r="Y65" i="2" s="1"/>
  <c r="Y66" i="2" s="1" a="1"/>
  <c r="Y66" i="2" s="1"/>
  <c r="Y67" i="2" s="1" a="1"/>
  <c r="Y67" i="2" s="1"/>
  <c r="Y68" i="2" s="1" a="1"/>
  <c r="Y68" i="2" s="1"/>
  <c r="Y69" i="2" s="1" a="1"/>
  <c r="Y69" i="2" s="1"/>
  <c r="Y70" i="2" s="1" a="1"/>
  <c r="Y70" i="2" s="1"/>
  <c r="Y71" i="2" s="1" a="1"/>
  <c r="Y71" i="2" s="1"/>
  <c r="Y72" i="2" s="1" a="1"/>
  <c r="Y72" i="2" s="1"/>
  <c r="Y73" i="2" s="1" a="1"/>
  <c r="Y73" i="2" s="1"/>
  <c r="Y74" i="2" s="1" a="1"/>
  <c r="Y74" i="2" s="1"/>
  <c r="Y75" i="2" s="1" a="1"/>
  <c r="Y75" i="2" s="1"/>
  <c r="Y76" i="2" s="1" a="1"/>
  <c r="Y76" i="2" s="1"/>
  <c r="Y77" i="2" s="1" a="1"/>
  <c r="Y77" i="2" s="1"/>
  <c r="Y78" i="2" s="1" a="1"/>
  <c r="Y78" i="2" s="1"/>
  <c r="Y79" i="2" s="1" a="1"/>
  <c r="Y79" i="2" s="1"/>
  <c r="Y80" i="2" s="1" a="1"/>
  <c r="Y80" i="2" s="1"/>
  <c r="Y81" i="2" s="1" a="1"/>
  <c r="Y81" i="2" s="1"/>
  <c r="Y82" i="2" s="1" a="1"/>
  <c r="Y82" i="2" s="1"/>
  <c r="Y83" i="2" s="1" a="1"/>
  <c r="Y83" i="2" s="1"/>
  <c r="Y84" i="2" s="1" a="1"/>
  <c r="Y84" i="2" s="1"/>
  <c r="Y85" i="2" s="1" a="1"/>
  <c r="Y85" i="2" s="1"/>
  <c r="Y86" i="2" s="1" a="1"/>
  <c r="Y86" i="2" s="1"/>
  <c r="Y87" i="2" s="1" a="1"/>
  <c r="Y87" i="2" s="1"/>
  <c r="Y88" i="2" s="1" a="1"/>
  <c r="Y88" i="2" s="1"/>
  <c r="Y89" i="2" s="1" a="1"/>
  <c r="Y89" i="2" s="1"/>
  <c r="Y90" i="2" s="1" a="1"/>
  <c r="Y90" i="2" s="1"/>
  <c r="Y91" i="2" s="1" a="1"/>
  <c r="Y91" i="2" s="1"/>
  <c r="Y92" i="2" s="1" a="1"/>
  <c r="Y92" i="2" s="1"/>
  <c r="Y93" i="2" s="1" a="1"/>
  <c r="Y93" i="2" s="1"/>
  <c r="Y94" i="2" s="1" a="1"/>
  <c r="Y94" i="2" s="1"/>
  <c r="Y95" i="2" s="1" a="1"/>
  <c r="Y95" i="2" s="1"/>
  <c r="Y96" i="2" s="1" a="1"/>
  <c r="Y96" i="2" s="1"/>
  <c r="Y97" i="2" s="1" a="1"/>
  <c r="Y97" i="2" s="1"/>
  <c r="Y99" i="2" a="1"/>
  <c r="Y99" i="2" s="1"/>
  <c r="Y100" i="2" s="1" a="1"/>
  <c r="Y100" i="2" s="1"/>
  <c r="Y101" i="2" s="1" a="1"/>
  <c r="Y101" i="2" s="1"/>
  <c r="Y102" i="2" s="1" a="1"/>
  <c r="Y102" i="2" s="1"/>
  <c r="Y103" i="2" s="1" a="1"/>
  <c r="Y103" i="2" s="1"/>
  <c r="Y104" i="2" s="1" a="1"/>
  <c r="Y104" i="2" s="1"/>
  <c r="Y105" i="2" s="1" a="1"/>
  <c r="Y105" i="2" s="1"/>
  <c r="Y106" i="2" s="1" a="1"/>
  <c r="Y106" i="2" s="1"/>
  <c r="Y107" i="2" s="1" a="1"/>
  <c r="Y107" i="2" s="1"/>
  <c r="Y108" i="2" s="1" a="1"/>
  <c r="Y108" i="2" s="1"/>
  <c r="Y109" i="2" s="1" a="1"/>
  <c r="Y109" i="2" s="1"/>
  <c r="Y110" i="2" s="1" a="1"/>
  <c r="Y110" i="2" s="1"/>
  <c r="Y111" i="2" s="1" a="1"/>
  <c r="Y111" i="2" s="1"/>
  <c r="Y112" i="2" s="1" a="1"/>
  <c r="Y112" i="2" s="1"/>
  <c r="Y113" i="2" s="1" a="1"/>
  <c r="Y113" i="2" s="1"/>
  <c r="Y114" i="2" s="1" a="1"/>
  <c r="Y114" i="2" s="1"/>
  <c r="Y115" i="2" s="1" a="1"/>
  <c r="Y115" i="2" s="1"/>
  <c r="Y116" i="2" s="1" a="1"/>
  <c r="Y116" i="2" s="1"/>
  <c r="Y117" i="2" s="1" a="1"/>
  <c r="Y117" i="2" s="1"/>
  <c r="Y118" i="2" s="1" a="1"/>
  <c r="Y118" i="2" s="1"/>
  <c r="Y119" i="2" s="1" a="1"/>
  <c r="Y119" i="2" s="1"/>
  <c r="Y120" i="2" s="1" a="1"/>
  <c r="Y120" i="2" s="1"/>
  <c r="Y121" i="2" s="1" a="1"/>
  <c r="Y121" i="2" s="1"/>
  <c r="Y122" i="2" s="1" a="1"/>
  <c r="Y122" i="2" s="1"/>
  <c r="Y123" i="2" s="1" a="1"/>
  <c r="Y123" i="2" s="1"/>
  <c r="Y124" i="2" s="1" a="1"/>
  <c r="Y124" i="2" s="1"/>
  <c r="Y125" i="2" s="1" a="1"/>
  <c r="Y125" i="2" s="1"/>
  <c r="Y126" i="2" s="1" a="1"/>
  <c r="Y126" i="2" s="1"/>
  <c r="Y127" i="2" s="1" a="1"/>
  <c r="Y127" i="2" s="1"/>
  <c r="Y128" i="2" s="1" a="1"/>
  <c r="Y128" i="2" s="1"/>
  <c r="Y129" i="2" s="1" a="1"/>
  <c r="Y129" i="2" s="1"/>
  <c r="Y130" i="2" s="1" a="1"/>
  <c r="Y130" i="2" s="1"/>
  <c r="Y131" i="2" s="1" a="1"/>
  <c r="Y131" i="2" s="1"/>
  <c r="Y132" i="2" s="1" a="1"/>
  <c r="Y132" i="2" s="1"/>
  <c r="Y133" i="2" s="1" a="1"/>
  <c r="Y133" i="2" s="1"/>
  <c r="Y134" i="2" s="1" a="1"/>
  <c r="Y134" i="2" s="1"/>
  <c r="Y135" i="2" s="1" a="1"/>
  <c r="Y135" i="2" s="1"/>
  <c r="Y136" i="2" s="1" a="1"/>
  <c r="Y136" i="2" s="1"/>
  <c r="Y137" i="2" s="1" a="1"/>
  <c r="Y137" i="2" s="1"/>
  <c r="Y138" i="2" s="1" a="1"/>
  <c r="Y138" i="2" s="1"/>
  <c r="Y139" i="2" s="1" a="1"/>
  <c r="Y139" i="2" s="1"/>
  <c r="Y140" i="2" s="1" a="1"/>
  <c r="Y140" i="2" s="1"/>
  <c r="Y141" i="2" s="1" a="1"/>
  <c r="Y141" i="2" s="1"/>
  <c r="Y142" i="2" s="1" a="1"/>
  <c r="Y142" i="2" s="1"/>
  <c r="Y143" i="2" s="1" a="1"/>
  <c r="Y143" i="2" s="1"/>
  <c r="Y144" i="2" s="1" a="1"/>
  <c r="Y144" i="2" s="1"/>
  <c r="Y145" i="2" s="1" a="1"/>
  <c r="Y145" i="2" s="1"/>
  <c r="Y146" i="2" s="1" a="1"/>
  <c r="Y146" i="2" s="1"/>
  <c r="Y147" i="2" s="1" a="1"/>
  <c r="Y147" i="2" s="1"/>
  <c r="Y148" i="2" s="1" a="1"/>
  <c r="Y148" i="2" s="1"/>
  <c r="Y149" i="2" s="1" a="1"/>
  <c r="Y149" i="2" s="1"/>
  <c r="Y150" i="2" s="1" a="1"/>
  <c r="Y150" i="2" s="1"/>
  <c r="Y151" i="2" s="1" a="1"/>
  <c r="Y151" i="2" s="1"/>
  <c r="Y152" i="2" s="1" a="1"/>
  <c r="Y152" i="2" s="1"/>
  <c r="Y153" i="2" s="1" a="1"/>
  <c r="Y153" i="2" s="1"/>
  <c r="Y154" i="2" s="1" a="1"/>
  <c r="Y154" i="2" s="1"/>
  <c r="Y155" i="2" s="1" a="1"/>
  <c r="Y155" i="2" s="1"/>
  <c r="Y156" i="2" s="1" a="1"/>
  <c r="Y156" i="2" s="1"/>
  <c r="Y157" i="2" s="1" a="1"/>
  <c r="Y157" i="2" s="1"/>
  <c r="Y158" i="2" s="1" a="1"/>
  <c r="Y158" i="2" s="1"/>
  <c r="Y159" i="2" s="1" a="1"/>
  <c r="Y159" i="2" s="1"/>
  <c r="Y160" i="2" s="1" a="1"/>
  <c r="Y160" i="2" s="1"/>
  <c r="Y161" i="2" s="1" a="1"/>
  <c r="Y161" i="2" s="1"/>
  <c r="Y162" i="2" s="1" a="1"/>
  <c r="Y162" i="2" s="1"/>
  <c r="Y163" i="2" s="1" a="1"/>
  <c r="Y163" i="2" s="1"/>
  <c r="Y164" i="2" s="1" a="1"/>
  <c r="Y164" i="2" s="1"/>
  <c r="Y165" i="2" s="1" a="1"/>
  <c r="Y165" i="2" s="1"/>
  <c r="Y166" i="2" s="1" a="1"/>
  <c r="Y166" i="2" s="1"/>
  <c r="Y167" i="2" s="1" a="1"/>
  <c r="Y167" i="2" s="1"/>
  <c r="Y168" i="2" s="1" a="1"/>
  <c r="Y168" i="2" s="1"/>
  <c r="Y169" i="2" s="1" a="1"/>
  <c r="Y169" i="2" s="1"/>
  <c r="Y170" i="2" s="1" a="1"/>
  <c r="Y170" i="2" s="1"/>
  <c r="Y171" i="2" s="1" a="1"/>
  <c r="Y171" i="2" s="1"/>
  <c r="Y172" i="2" s="1" a="1"/>
  <c r="Y172" i="2" s="1"/>
  <c r="Y173" i="2" s="1" a="1"/>
  <c r="Y173" i="2" s="1"/>
  <c r="Y174" i="2" s="1" a="1"/>
  <c r="Y174" i="2" s="1"/>
  <c r="Y175" i="2" s="1" a="1"/>
  <c r="Y175" i="2" s="1"/>
  <c r="Y176" i="2" s="1" a="1"/>
  <c r="Y176" i="2" s="1"/>
  <c r="Y177" i="2" s="1" a="1"/>
  <c r="Y177" i="2" s="1"/>
  <c r="Y178" i="2" s="1" a="1"/>
  <c r="Y178" i="2" s="1"/>
  <c r="Y179" i="2" s="1" a="1"/>
  <c r="Y179" i="2" s="1"/>
  <c r="Y180" i="2" s="1" a="1"/>
  <c r="Y180" i="2" s="1"/>
  <c r="Y181" i="2" s="1" a="1"/>
  <c r="Y181" i="2" s="1"/>
  <c r="Y182" i="2" s="1" a="1"/>
  <c r="Y182" i="2" s="1"/>
  <c r="Y183" i="2" s="1" a="1"/>
  <c r="Y183" i="2" s="1"/>
  <c r="Y184" i="2" s="1" a="1"/>
  <c r="Y184" i="2" s="1"/>
  <c r="Y185" i="2" s="1" a="1"/>
  <c r="Y185" i="2" s="1"/>
  <c r="Y186" i="2" s="1" a="1"/>
  <c r="Y186" i="2" s="1"/>
  <c r="Y187" i="2" s="1" a="1"/>
  <c r="Y187" i="2" s="1"/>
  <c r="Y188" i="2" s="1" a="1"/>
  <c r="Y188" i="2" s="1"/>
  <c r="Y189" i="2" s="1" a="1"/>
  <c r="Y189" i="2" s="1"/>
  <c r="Y190" i="2" s="1" a="1"/>
  <c r="Y190" i="2" s="1"/>
  <c r="Y191" i="2" s="1" a="1"/>
  <c r="Y191" i="2" s="1"/>
  <c r="Y192" i="2" s="1" a="1"/>
  <c r="Y192" i="2" s="1"/>
  <c r="Y193" i="2" s="1" a="1"/>
  <c r="Y193" i="2" s="1"/>
  <c r="Y194" i="2" s="1" a="1"/>
  <c r="Y194" i="2" s="1"/>
  <c r="Y195" i="2" s="1" a="1"/>
  <c r="Y195" i="2" s="1"/>
  <c r="Y196" i="2" s="1" a="1"/>
  <c r="Y196" i="2" s="1"/>
  <c r="Y197" i="2" s="1" a="1"/>
  <c r="Y197" i="2" s="1"/>
  <c r="Y198" i="2" s="1" a="1"/>
  <c r="Y198" i="2" s="1"/>
  <c r="Y199" i="2" s="1" a="1"/>
  <c r="Y199" i="2" s="1"/>
  <c r="Y200" i="2" s="1" a="1"/>
  <c r="Y200" i="2" s="1"/>
  <c r="Y201" i="2" s="1" a="1"/>
  <c r="Y201" i="2" s="1"/>
  <c r="Y202" i="2" s="1" a="1"/>
  <c r="Y202" i="2" s="1"/>
  <c r="Y203" i="2" s="1" a="1"/>
  <c r="Y203" i="2" s="1"/>
  <c r="Y204" i="2" s="1" a="1"/>
  <c r="Y204" i="2" s="1"/>
  <c r="Y207" i="2" a="1"/>
  <c r="Y207" i="2" s="1"/>
  <c r="Y208" i="2" s="1" a="1"/>
  <c r="Y208" i="2" s="1"/>
  <c r="Y209" i="2" s="1" a="1"/>
  <c r="Y209" i="2" s="1"/>
  <c r="Y210" i="2" s="1" a="1"/>
  <c r="Y210" i="2" s="1"/>
  <c r="Y211" i="2" s="1" a="1"/>
  <c r="Y211" i="2" s="1"/>
  <c r="Y212" i="2" s="1" a="1"/>
  <c r="Y212" i="2" s="1"/>
  <c r="Y213" i="2" s="1" a="1"/>
  <c r="Y213" i="2" s="1"/>
  <c r="Y214" i="2" s="1" a="1"/>
  <c r="Y214" i="2" s="1"/>
  <c r="Y215" i="2" s="1" a="1"/>
  <c r="Y215" i="2" s="1"/>
  <c r="Y216" i="2" s="1" a="1"/>
  <c r="Y216" i="2" s="1"/>
  <c r="Y217" i="2" s="1" a="1"/>
  <c r="Y217" i="2" s="1"/>
  <c r="Y218" i="2" s="1" a="1"/>
  <c r="Y218" i="2" s="1"/>
  <c r="Y219" i="2" s="1" a="1"/>
  <c r="Y219" i="2" s="1"/>
  <c r="Y220" i="2" s="1" a="1"/>
  <c r="Y220" i="2" s="1"/>
  <c r="Y221" i="2" s="1" a="1"/>
  <c r="Y221" i="2" s="1"/>
  <c r="Y222" i="2" s="1" a="1"/>
  <c r="Y222" i="2" s="1"/>
  <c r="Y223" i="2" s="1" a="1"/>
  <c r="Y223" i="2" s="1"/>
  <c r="Y224" i="2" s="1" a="1"/>
  <c r="Y224" i="2" s="1"/>
  <c r="Y225" i="2" s="1" a="1"/>
  <c r="Y225" i="2" s="1"/>
  <c r="Y226" i="2" s="1" a="1"/>
  <c r="Y226" i="2" s="1"/>
  <c r="Y227" i="2" s="1" a="1"/>
  <c r="Y227" i="2" s="1"/>
  <c r="Y228" i="2" s="1" a="1"/>
  <c r="Y228" i="2" s="1"/>
  <c r="Y229" i="2" s="1" a="1"/>
  <c r="Y229" i="2" s="1"/>
  <c r="Y230" i="2" s="1" a="1"/>
  <c r="Y230" i="2" s="1"/>
  <c r="Y231" i="2" s="1" a="1"/>
  <c r="Y231" i="2" s="1"/>
  <c r="Y232" i="2" s="1" a="1"/>
  <c r="Y232" i="2" s="1"/>
  <c r="Y233" i="2" s="1" a="1"/>
  <c r="Y233" i="2" s="1"/>
  <c r="Y234" i="2" s="1" a="1"/>
  <c r="Y234" i="2" s="1"/>
  <c r="Y235" i="2" s="1" a="1"/>
  <c r="Y235" i="2" s="1"/>
  <c r="Y236" i="2" s="1" a="1"/>
  <c r="Y236" i="2" s="1"/>
  <c r="Y237" i="2" s="1" a="1"/>
  <c r="Y237" i="2" s="1"/>
  <c r="Y238" i="2" s="1" a="1"/>
  <c r="Y238" i="2" s="1"/>
  <c r="Y239" i="2" s="1" a="1"/>
  <c r="Y239" i="2" s="1"/>
  <c r="Y240" i="2" s="1" a="1"/>
  <c r="Y240" i="2" s="1"/>
  <c r="Y241" i="2" s="1" a="1"/>
  <c r="Y241" i="2" s="1"/>
  <c r="Y242" i="2" s="1" a="1"/>
  <c r="Y242" i="2" s="1"/>
  <c r="Y243" i="2" s="1" a="1"/>
  <c r="Y243" i="2" s="1"/>
  <c r="Y244" i="2" s="1" a="1"/>
  <c r="Y244" i="2" s="1"/>
  <c r="Y245" i="2" s="1" a="1"/>
  <c r="Y245" i="2" s="1"/>
  <c r="Y246" i="2" s="1" a="1"/>
  <c r="Y246" i="2" s="1"/>
  <c r="Y247" i="2" s="1" a="1"/>
  <c r="Y247" i="2" s="1"/>
  <c r="Y248" i="2" s="1" a="1"/>
  <c r="Y248" i="2" s="1"/>
  <c r="Y249" i="2" s="1" a="1"/>
  <c r="Y249" i="2" s="1"/>
  <c r="Y250" i="2" s="1" a="1"/>
  <c r="Y250" i="2" s="1"/>
  <c r="Y251" i="2" s="1" a="1"/>
  <c r="Y251" i="2" s="1"/>
  <c r="Y252" i="2" s="1" a="1"/>
  <c r="Y252" i="2" s="1"/>
  <c r="Y253" i="2" s="1" a="1"/>
  <c r="Y253" i="2" s="1"/>
  <c r="Y254" i="2" s="1" a="1"/>
  <c r="Y254" i="2" s="1"/>
  <c r="Y255" i="2" s="1" a="1"/>
  <c r="Y255" i="2" s="1"/>
  <c r="Y256" i="2" s="1" a="1"/>
  <c r="Y256" i="2" s="1"/>
  <c r="Y257" i="2" s="1" a="1"/>
  <c r="Y257" i="2" s="1"/>
  <c r="Y258" i="2" s="1" a="1"/>
  <c r="Y258" i="2" s="1"/>
  <c r="Y259" i="2" s="1" a="1"/>
  <c r="Y259" i="2" s="1"/>
  <c r="Y260" i="2" s="1" a="1"/>
  <c r="Y260" i="2" s="1"/>
  <c r="Y261" i="2" s="1" a="1"/>
  <c r="Y261" i="2" s="1"/>
  <c r="Y262" i="2" s="1" a="1"/>
  <c r="Y262" i="2" s="1"/>
  <c r="Y263" i="2" s="1" a="1"/>
  <c r="Y263" i="2" s="1"/>
  <c r="Y264" i="2" s="1" a="1"/>
  <c r="Y264" i="2" s="1"/>
  <c r="Y265" i="2" s="1" a="1"/>
  <c r="Y265" i="2" s="1"/>
  <c r="Y266" i="2" s="1" a="1"/>
  <c r="Y266" i="2" s="1"/>
  <c r="Y267" i="2" s="1" a="1"/>
  <c r="Y267" i="2" s="1"/>
  <c r="Y268" i="2" s="1" a="1"/>
  <c r="Y268" i="2" s="1"/>
  <c r="Y269" i="2" s="1" a="1"/>
  <c r="Y269" i="2" s="1"/>
  <c r="Y270" i="2" s="1" a="1"/>
  <c r="Y270" i="2" s="1"/>
  <c r="Y271" i="2" s="1" a="1"/>
  <c r="Y271" i="2" s="1"/>
  <c r="Y272" i="2" s="1" a="1"/>
  <c r="Y272" i="2" s="1"/>
  <c r="Y273" i="2" s="1" a="1"/>
  <c r="Y273" i="2" s="1"/>
  <c r="Y274" i="2" s="1" a="1"/>
  <c r="Y274" i="2" s="1"/>
  <c r="Y275" i="2" s="1" a="1"/>
  <c r="Y275" i="2" s="1"/>
  <c r="Y276" i="2" s="1" a="1"/>
  <c r="Y276" i="2" s="1"/>
  <c r="Y277" i="2" s="1" a="1"/>
  <c r="Y277" i="2" s="1"/>
  <c r="Y278" i="2" s="1" a="1"/>
  <c r="Y278" i="2" s="1"/>
  <c r="Y279" i="2" s="1" a="1"/>
  <c r="Y279" i="2" s="1"/>
  <c r="Y280" i="2" s="1" a="1"/>
  <c r="Y280" i="2" s="1"/>
  <c r="Y281" i="2" s="1" a="1"/>
  <c r="Y281" i="2" s="1"/>
  <c r="Y282" i="2" s="1" a="1"/>
  <c r="Y282" i="2" s="1"/>
  <c r="Y283" i="2" s="1" a="1"/>
  <c r="Y283" i="2" s="1"/>
  <c r="Y284" i="2" s="1" a="1"/>
  <c r="Y284" i="2" s="1"/>
  <c r="Y285" i="2" s="1" a="1"/>
  <c r="Y285" i="2" s="1"/>
  <c r="Y286" i="2" s="1" a="1"/>
  <c r="Y286" i="2" s="1"/>
  <c r="Y287" i="2" s="1" a="1"/>
  <c r="Y287" i="2" s="1"/>
  <c r="Y288" i="2" s="1" a="1"/>
  <c r="Y288" i="2" s="1"/>
  <c r="Y289" i="2" s="1" a="1"/>
  <c r="Y289" i="2" s="1"/>
  <c r="Y290" i="2" s="1" a="1"/>
  <c r="Y290" i="2" s="1"/>
  <c r="Y291" i="2" s="1" a="1"/>
  <c r="Y291" i="2" s="1"/>
  <c r="Y292" i="2" s="1" a="1"/>
  <c r="Y292" i="2" s="1"/>
  <c r="Y293" i="2" s="1" a="1"/>
  <c r="Y293" i="2" s="1"/>
  <c r="Y294" i="2" s="1" a="1"/>
  <c r="Y294" i="2" s="1"/>
  <c r="Y295" i="2" s="1" a="1"/>
  <c r="Y295" i="2" s="1"/>
  <c r="Y296" i="2" s="1" a="1"/>
  <c r="Y296" i="2" s="1"/>
  <c r="Y297" i="2" s="1" a="1"/>
  <c r="Y297" i="2" s="1"/>
  <c r="Y298" i="2" s="1" a="1"/>
  <c r="Y298" i="2" s="1"/>
  <c r="Y299" i="2" s="1" a="1"/>
  <c r="Y299" i="2" s="1"/>
  <c r="Y300" i="2" s="1" a="1"/>
  <c r="Y300" i="2" s="1"/>
  <c r="Y301" i="2" s="1" a="1"/>
  <c r="Y301" i="2" s="1"/>
  <c r="Y302" i="2" s="1" a="1"/>
  <c r="Y302" i="2" s="1"/>
  <c r="Y303" i="2" s="1" a="1"/>
  <c r="Y303" i="2" s="1"/>
  <c r="Y304" i="2" s="1" a="1"/>
  <c r="Y304" i="2" s="1"/>
  <c r="Y305" i="2" s="1" a="1"/>
  <c r="Y305" i="2" s="1"/>
  <c r="Y306" i="2" s="1" a="1"/>
  <c r="Y306" i="2" s="1"/>
  <c r="Y307" i="2" s="1" a="1"/>
  <c r="Y307" i="2" s="1"/>
  <c r="Y308" i="2" s="1" a="1"/>
  <c r="Y308" i="2" s="1"/>
  <c r="Y309" i="2" s="1" a="1"/>
  <c r="Y309" i="2" s="1"/>
  <c r="Y310" i="2" s="1" a="1"/>
  <c r="Y310" i="2" s="1"/>
  <c r="Y311" i="2" s="1" a="1"/>
  <c r="Y311" i="2" s="1"/>
  <c r="Y312" i="2" s="1" a="1"/>
  <c r="Y312" i="2" s="1"/>
  <c r="Y313" i="2" s="1" a="1"/>
  <c r="Y313" i="2" s="1"/>
  <c r="Y314" i="2" s="1" a="1"/>
  <c r="Y314" i="2" s="1"/>
  <c r="Y315" i="2" s="1" a="1"/>
  <c r="Y315" i="2" s="1"/>
  <c r="Y316" i="2" s="1" a="1"/>
  <c r="Y316" i="2" s="1"/>
  <c r="Y317" i="2" s="1" a="1"/>
  <c r="Y317" i="2" s="1"/>
  <c r="Y318" i="2" s="1" a="1"/>
  <c r="Y318" i="2" s="1"/>
  <c r="Y319" i="2" s="1" a="1"/>
  <c r="Y319" i="2" s="1"/>
  <c r="Y320" i="2" s="1" a="1"/>
  <c r="Y320" i="2" s="1"/>
  <c r="Y321" i="2" s="1" a="1"/>
  <c r="Y321" i="2" s="1"/>
  <c r="Y322" i="2" s="1" a="1"/>
  <c r="Y322" i="2" s="1"/>
  <c r="Y323" i="2" s="1" a="1"/>
  <c r="Y323" i="2" s="1"/>
  <c r="Y324" i="2" s="1" a="1"/>
  <c r="Y324" i="2" s="1"/>
  <c r="Y325" i="2" s="1" a="1"/>
  <c r="Y325" i="2" s="1"/>
  <c r="Y326" i="2" s="1" a="1"/>
  <c r="Y326" i="2" s="1"/>
  <c r="Y327" i="2" s="1" a="1"/>
  <c r="Y327" i="2" s="1"/>
  <c r="Y328" i="2" s="1" a="1"/>
  <c r="Y328" i="2" s="1"/>
  <c r="Y329" i="2" s="1" a="1"/>
  <c r="Y329" i="2" s="1"/>
  <c r="Y330" i="2" s="1" a="1"/>
  <c r="Y330" i="2" s="1"/>
  <c r="Y331" i="2" s="1" a="1"/>
  <c r="Y331" i="2" s="1"/>
  <c r="Y332" i="2" s="1" a="1"/>
  <c r="Y332" i="2" s="1"/>
  <c r="Y333" i="2" s="1" a="1"/>
  <c r="Y333" i="2" s="1"/>
  <c r="Y334" i="2" s="1" a="1"/>
  <c r="Y334" i="2" s="1"/>
  <c r="Y335" i="2" s="1" a="1"/>
  <c r="Y335" i="2" s="1"/>
  <c r="Y336" i="2" s="1" a="1"/>
  <c r="Y336" i="2" s="1"/>
  <c r="Y337" i="2" s="1" a="1"/>
  <c r="Y337" i="2" s="1"/>
  <c r="Y338" i="2" s="1" a="1"/>
  <c r="Y338" i="2" s="1"/>
  <c r="Y339" i="2" s="1" a="1"/>
  <c r="Y339" i="2" s="1"/>
  <c r="Y340" i="2" s="1" a="1"/>
  <c r="Y340" i="2" s="1"/>
  <c r="Y341" i="2" s="1" a="1"/>
  <c r="Y341" i="2" s="1"/>
  <c r="Y342" i="2" s="1" a="1"/>
  <c r="Y342" i="2" s="1"/>
  <c r="Y343" i="2" s="1" a="1"/>
  <c r="Y343" i="2" s="1"/>
  <c r="Y1225" i="2" a="1"/>
  <c r="Y1225" i="2" s="1"/>
  <c r="X1319" i="2" a="1"/>
  <c r="X1319" i="2" s="1"/>
  <c r="X1320" i="2" s="1" a="1"/>
  <c r="X1320" i="2" s="1"/>
  <c r="X1321" i="2" s="1" a="1"/>
  <c r="X1321" i="2" s="1"/>
  <c r="X1322" i="2" s="1" a="1"/>
  <c r="X1322" i="2" s="1"/>
  <c r="X1323" i="2" s="1" a="1"/>
  <c r="X1323" i="2" s="1"/>
  <c r="X1324" i="2" s="1" a="1"/>
  <c r="X1324" i="2" s="1"/>
  <c r="X1325" i="2" s="1" a="1"/>
  <c r="X1325" i="2" s="1"/>
  <c r="X1326" i="2" s="1" a="1"/>
  <c r="X1326" i="2" s="1"/>
  <c r="X1327" i="2" s="1" a="1"/>
  <c r="X1327" i="2" s="1"/>
  <c r="X1328" i="2" s="1" a="1"/>
  <c r="X1328" i="2" s="1"/>
  <c r="X1329" i="2" s="1" a="1"/>
  <c r="X1329" i="2" s="1"/>
  <c r="X1330" i="2" s="1" a="1"/>
  <c r="X1330" i="2" s="1"/>
  <c r="X1331" i="2" s="1" a="1"/>
  <c r="X1331" i="2" s="1"/>
  <c r="X1332" i="2" s="1" a="1"/>
  <c r="X1332" i="2" s="1"/>
  <c r="X1333" i="2" s="1" a="1"/>
  <c r="X1333" i="2" s="1"/>
  <c r="X1334" i="2" s="1" a="1"/>
  <c r="X1334" i="2" s="1"/>
  <c r="X1335" i="2" s="1" a="1"/>
  <c r="X1335" i="2" s="1"/>
  <c r="X1336" i="2" s="1" a="1"/>
  <c r="X1336" i="2" s="1"/>
  <c r="X1337" i="2" s="1" a="1"/>
  <c r="X1337" i="2" s="1"/>
  <c r="X1338" i="2" s="1" a="1"/>
  <c r="X1338" i="2" s="1"/>
  <c r="X1339" i="2" s="1" a="1"/>
  <c r="X1339" i="2" s="1"/>
  <c r="X1340" i="2" s="1" a="1"/>
  <c r="X1340" i="2" s="1"/>
  <c r="X1341" i="2" s="1" a="1"/>
  <c r="X1341" i="2" s="1"/>
  <c r="X1342" i="2" s="1" a="1"/>
  <c r="X1342" i="2" s="1"/>
  <c r="X1343" i="2" s="1" a="1"/>
  <c r="X1343" i="2" s="1"/>
  <c r="X1344" i="2" s="1" a="1"/>
  <c r="X1344" i="2" s="1"/>
  <c r="X1345" i="2" s="1" a="1"/>
  <c r="X1345" i="2" s="1"/>
  <c r="X1346" i="2" s="1" a="1"/>
  <c r="X1346" i="2" s="1"/>
  <c r="X1347" i="2" s="1" a="1"/>
  <c r="X1347" i="2" s="1"/>
  <c r="X1348" i="2" s="1" a="1"/>
  <c r="X1348" i="2" s="1"/>
  <c r="X1349" i="2" s="1" a="1"/>
  <c r="X1349" i="2" s="1"/>
  <c r="X1350" i="2" s="1" a="1"/>
  <c r="X1350" i="2" s="1"/>
  <c r="X1351" i="2" s="1" a="1"/>
  <c r="X1351" i="2" s="1"/>
  <c r="X1352" i="2" s="1" a="1"/>
  <c r="X1352" i="2" s="1"/>
  <c r="X1353" i="2" s="1" a="1"/>
  <c r="X1353" i="2" s="1"/>
  <c r="X1354" i="2" s="1" a="1"/>
  <c r="X1354" i="2" s="1"/>
  <c r="X1355" i="2" s="1" a="1"/>
  <c r="X1355" i="2" s="1"/>
  <c r="X1356" i="2" s="1" a="1"/>
  <c r="X1356" i="2" s="1"/>
  <c r="X1357" i="2" s="1" a="1"/>
  <c r="X1357" i="2" s="1"/>
  <c r="X1358" i="2" s="1" a="1"/>
  <c r="X1358" i="2" s="1"/>
  <c r="X1359" i="2" s="1" a="1"/>
  <c r="X1359" i="2" s="1"/>
  <c r="X1360" i="2" s="1" a="1"/>
  <c r="X1360" i="2" s="1"/>
  <c r="X1361" i="2" s="1" a="1"/>
  <c r="X1361" i="2" s="1"/>
  <c r="X1362" i="2" s="1" a="1"/>
  <c r="X1362" i="2" s="1"/>
  <c r="X1363" i="2" s="1" a="1"/>
  <c r="X1363" i="2" s="1"/>
  <c r="X1364" i="2" s="1" a="1"/>
  <c r="X1364" i="2" s="1"/>
  <c r="X1365" i="2" s="1" a="1"/>
  <c r="X1365" i="2" s="1"/>
  <c r="X1366" i="2" s="1" a="1"/>
  <c r="X1366" i="2" s="1"/>
  <c r="X1367" i="2" s="1" a="1"/>
  <c r="X1367" i="2" s="1"/>
  <c r="X1368" i="2" s="1" a="1"/>
  <c r="X1368" i="2" s="1"/>
  <c r="X1369" i="2" s="1" a="1"/>
  <c r="X1369" i="2" s="1"/>
  <c r="X1370" i="2" s="1" a="1"/>
  <c r="X1370" i="2" s="1"/>
  <c r="X1371" i="2" s="1" a="1"/>
  <c r="X1371" i="2" s="1"/>
  <c r="X1372" i="2" s="1" a="1"/>
  <c r="X1372" i="2" s="1"/>
  <c r="X1373" i="2" s="1" a="1"/>
  <c r="X1373" i="2" s="1"/>
  <c r="X1374" i="2" s="1" a="1"/>
  <c r="X1374" i="2" s="1"/>
  <c r="X1375" i="2" s="1" a="1"/>
  <c r="X1375" i="2" s="1"/>
  <c r="X1376" i="2" s="1" a="1"/>
  <c r="X1376" i="2" s="1"/>
  <c r="X1377" i="2" s="1" a="1"/>
  <c r="X1377" i="2" s="1"/>
  <c r="X1378" i="2" s="1" a="1"/>
  <c r="X1378" i="2" s="1"/>
  <c r="X1379" i="2" s="1" a="1"/>
  <c r="X1379" i="2" s="1"/>
  <c r="X1380" i="2" s="1" a="1"/>
  <c r="X1380" i="2" s="1"/>
  <c r="X1381" i="2" s="1" a="1"/>
  <c r="X1381" i="2" s="1"/>
  <c r="X1382" i="2" s="1" a="1"/>
  <c r="X1382" i="2" s="1"/>
  <c r="X1383" i="2" s="1" a="1"/>
  <c r="X1383" i="2" s="1"/>
  <c r="X1384" i="2" s="1" a="1"/>
  <c r="X1384" i="2" s="1"/>
  <c r="X1385" i="2" s="1" a="1"/>
  <c r="X1385" i="2" s="1"/>
  <c r="X1386" i="2" s="1" a="1"/>
  <c r="X1386" i="2" s="1"/>
  <c r="X1387" i="2" s="1" a="1"/>
  <c r="X1387" i="2" s="1"/>
  <c r="X1388" i="2" s="1" a="1"/>
  <c r="X1388" i="2" s="1"/>
  <c r="X1389" i="2" s="1" a="1"/>
  <c r="X1389" i="2" s="1"/>
  <c r="X1390" i="2" s="1" a="1"/>
  <c r="X1390" i="2" s="1"/>
  <c r="X1391" i="2" s="1" a="1"/>
  <c r="X1391" i="2" s="1"/>
  <c r="X1392" i="2" s="1" a="1"/>
  <c r="X1392" i="2" s="1"/>
  <c r="X1393" i="2" s="1" a="1"/>
  <c r="X1393" i="2" s="1"/>
  <c r="X1394" i="2" s="1" a="1"/>
  <c r="X1394" i="2" s="1"/>
  <c r="X1395" i="2" s="1" a="1"/>
  <c r="X1395" i="2" s="1"/>
  <c r="X1396" i="2" s="1" a="1"/>
  <c r="X1396" i="2" s="1"/>
  <c r="X1397" i="2" s="1" a="1"/>
  <c r="X1397" i="2" s="1"/>
  <c r="X1398" i="2" s="1" a="1"/>
  <c r="X1398" i="2" s="1"/>
  <c r="X1399" i="2" s="1" a="1"/>
  <c r="X1399" i="2" s="1"/>
  <c r="X1400" i="2" s="1" a="1"/>
  <c r="X1400" i="2" s="1"/>
  <c r="X1401" i="2" s="1" a="1"/>
  <c r="X1401" i="2" s="1"/>
  <c r="X1402" i="2" s="1" a="1"/>
  <c r="X1402" i="2" s="1"/>
  <c r="X1403" i="2" s="1" a="1"/>
  <c r="X1403" i="2" s="1"/>
  <c r="X1404" i="2" s="1" a="1"/>
  <c r="X1404" i="2" s="1"/>
  <c r="X1405" i="2" s="1" a="1"/>
  <c r="X1405" i="2" s="1"/>
  <c r="X1406" i="2" s="1" a="1"/>
  <c r="X1406" i="2" s="1"/>
  <c r="X1407" i="2" s="1" a="1"/>
  <c r="X1407" i="2" s="1"/>
  <c r="X1408" i="2" s="1" a="1"/>
  <c r="X1408" i="2" s="1"/>
  <c r="X1409" i="2" s="1" a="1"/>
  <c r="X1409" i="2" s="1"/>
  <c r="X1410" i="2" s="1" a="1"/>
  <c r="X1410" i="2" s="1"/>
  <c r="X1411" i="2" s="1" a="1"/>
  <c r="X1411" i="2" s="1"/>
  <c r="X1412" i="2" s="1" a="1"/>
  <c r="X1412" i="2" s="1"/>
  <c r="X1413" i="2" s="1" a="1"/>
  <c r="X1413" i="2" s="1"/>
  <c r="X1414" i="2" s="1" a="1"/>
  <c r="X1414" i="2" s="1"/>
  <c r="X1415" i="2" s="1" a="1"/>
  <c r="X1415" i="2" s="1"/>
  <c r="X1416" i="2" s="1" a="1"/>
  <c r="X1416" i="2" s="1"/>
  <c r="X1417" i="2" s="1" a="1"/>
  <c r="X1417" i="2" s="1"/>
  <c r="X1418" i="2" s="1" a="1"/>
  <c r="X1418" i="2" s="1"/>
  <c r="X1419" i="2" s="1" a="1"/>
  <c r="X1419" i="2" s="1"/>
  <c r="X1420" i="2" s="1" a="1"/>
  <c r="X1420" i="2" s="1"/>
  <c r="X1421" i="2" s="1" a="1"/>
  <c r="X1421" i="2" s="1"/>
  <c r="X1422" i="2" s="1" a="1"/>
  <c r="X1422" i="2" s="1"/>
  <c r="X1423" i="2" s="1" a="1"/>
  <c r="X1423" i="2" s="1"/>
  <c r="X1424" i="2" s="1" a="1"/>
  <c r="X1424" i="2" s="1"/>
  <c r="X1425" i="2" s="1" a="1"/>
  <c r="X1425" i="2" s="1"/>
  <c r="X1426" i="2" s="1" a="1"/>
  <c r="X1426" i="2" s="1"/>
  <c r="X1427" i="2" s="1" a="1"/>
  <c r="X1427" i="2" s="1"/>
  <c r="X1428" i="2" s="1" a="1"/>
  <c r="X1428" i="2" s="1"/>
  <c r="X1429" i="2" s="1" a="1"/>
  <c r="X1429" i="2" s="1"/>
  <c r="X1430" i="2" s="1" a="1"/>
  <c r="X1430" i="2" s="1"/>
  <c r="X1431" i="2" s="1" a="1"/>
  <c r="X1431" i="2" s="1"/>
  <c r="X1432" i="2" s="1" a="1"/>
  <c r="X1432" i="2" s="1"/>
  <c r="X1433" i="2" s="1" a="1"/>
  <c r="X1433" i="2" s="1"/>
  <c r="X1434" i="2" s="1" a="1"/>
  <c r="X1434" i="2" s="1"/>
  <c r="X1435" i="2" s="1" a="1"/>
  <c r="X1435" i="2" s="1"/>
  <c r="X1436" i="2" s="1" a="1"/>
  <c r="X1436" i="2" s="1"/>
  <c r="X1437" i="2" s="1" a="1"/>
  <c r="X1437" i="2" s="1"/>
  <c r="X1438" i="2" s="1" a="1"/>
  <c r="X1438" i="2" s="1"/>
  <c r="X1439" i="2" s="1" a="1"/>
  <c r="X1439" i="2" s="1"/>
  <c r="X1440" i="2" s="1" a="1"/>
  <c r="X1440" i="2" s="1"/>
  <c r="X1441" i="2" s="1" a="1"/>
  <c r="X1441" i="2" s="1"/>
  <c r="X1442" i="2" s="1" a="1"/>
  <c r="X1442" i="2" s="1"/>
  <c r="X1443" i="2" s="1" a="1"/>
  <c r="X1443" i="2" s="1"/>
  <c r="X1444" i="2" s="1" a="1"/>
  <c r="X1444" i="2" s="1"/>
  <c r="X1445" i="2" s="1" a="1"/>
  <c r="X1445" i="2" s="1"/>
  <c r="X1446" i="2" s="1" a="1"/>
  <c r="X1446" i="2" s="1"/>
  <c r="X1447" i="2" s="1" a="1"/>
  <c r="X1447" i="2" s="1"/>
  <c r="X1448" i="2" s="1" a="1"/>
  <c r="X1448" i="2" s="1"/>
  <c r="X1449" i="2" s="1" a="1"/>
  <c r="X1449" i="2" s="1"/>
  <c r="X1450" i="2" s="1" a="1"/>
  <c r="X1450" i="2" s="1"/>
  <c r="X1451" i="2" s="1" a="1"/>
  <c r="X1451" i="2" s="1"/>
  <c r="X1452" i="2" s="1" a="1"/>
  <c r="X1452" i="2" s="1"/>
  <c r="X1565" i="2" a="1"/>
  <c r="X1565" i="2" s="1"/>
  <c r="X1566" i="2" s="1" a="1"/>
  <c r="X1566" i="2" s="1"/>
  <c r="X1567" i="2" s="1" a="1"/>
  <c r="X1567" i="2" s="1"/>
  <c r="X1568" i="2" s="1" a="1"/>
  <c r="X1568" i="2" s="1"/>
  <c r="X1569" i="2" s="1" a="1"/>
  <c r="X1569" i="2" s="1"/>
  <c r="X1570" i="2" s="1" a="1"/>
  <c r="X1570" i="2" s="1"/>
  <c r="X1571" i="2" s="1" a="1"/>
  <c r="X1571" i="2" s="1"/>
  <c r="X1572" i="2" s="1" a="1"/>
  <c r="X1572" i="2" s="1"/>
  <c r="X1573" i="2" s="1" a="1"/>
  <c r="X1573" i="2" s="1"/>
  <c r="X1574" i="2" s="1" a="1"/>
  <c r="X1574" i="2" s="1"/>
  <c r="X1575" i="2" s="1" a="1"/>
  <c r="X1575" i="2" s="1"/>
  <c r="X1576" i="2" s="1" a="1"/>
  <c r="X1576" i="2" s="1"/>
  <c r="X1577" i="2" s="1" a="1"/>
  <c r="X1577" i="2" s="1"/>
  <c r="X1578" i="2" s="1" a="1"/>
  <c r="X1578" i="2" s="1"/>
  <c r="X1579" i="2" s="1" a="1"/>
  <c r="X1579" i="2" s="1"/>
  <c r="X1580" i="2" s="1" a="1"/>
  <c r="X1580" i="2" s="1"/>
  <c r="X1581" i="2" s="1" a="1"/>
  <c r="X1581" i="2" s="1"/>
  <c r="X1582" i="2" s="1" a="1"/>
  <c r="X1582" i="2" s="1"/>
  <c r="X1583" i="2" s="1" a="1"/>
  <c r="X1583" i="2" s="1"/>
  <c r="X1584" i="2" s="1" a="1"/>
  <c r="X1584" i="2" s="1"/>
  <c r="X1585" i="2" s="1" a="1"/>
  <c r="X1585" i="2" s="1"/>
  <c r="X1586" i="2" s="1" a="1"/>
  <c r="X1586" i="2" s="1"/>
  <c r="X1587" i="2" s="1" a="1"/>
  <c r="X1587" i="2" s="1"/>
  <c r="X1588" i="2" s="1" a="1"/>
  <c r="X1588" i="2" s="1"/>
  <c r="X1589" i="2" s="1" a="1"/>
  <c r="X1589" i="2" s="1"/>
  <c r="X1590" i="2" s="1" a="1"/>
  <c r="X1590" i="2" s="1"/>
  <c r="X1591" i="2" s="1" a="1"/>
  <c r="X1591" i="2" s="1"/>
  <c r="X1592" i="2" s="1" a="1"/>
  <c r="X1592" i="2" s="1"/>
  <c r="X1593" i="2" s="1" a="1"/>
  <c r="X1593" i="2" s="1"/>
  <c r="X1594" i="2" s="1" a="1"/>
  <c r="X1594" i="2" s="1"/>
  <c r="X1595" i="2" s="1" a="1"/>
  <c r="X1595" i="2" s="1"/>
  <c r="X1596" i="2" s="1" a="1"/>
  <c r="X1596" i="2" s="1"/>
  <c r="X1597" i="2" s="1" a="1"/>
  <c r="X1597" i="2" s="1"/>
  <c r="X1598" i="2" s="1" a="1"/>
  <c r="X1598" i="2" s="1"/>
  <c r="X1599" i="2" s="1" a="1"/>
  <c r="X1599" i="2" s="1"/>
  <c r="X1600" i="2" s="1" a="1"/>
  <c r="X1600" i="2" s="1"/>
  <c r="X1601" i="2" s="1" a="1"/>
  <c r="X1601" i="2" s="1"/>
  <c r="X1602" i="2" s="1" a="1"/>
  <c r="X1602" i="2" s="1"/>
  <c r="X1603" i="2" s="1" a="1"/>
  <c r="X1603" i="2" s="1"/>
  <c r="X1604" i="2" s="1" a="1"/>
  <c r="X1604" i="2" s="1"/>
  <c r="X1605" i="2" s="1" a="1"/>
  <c r="X1605" i="2" s="1"/>
  <c r="X1606" i="2" s="1" a="1"/>
  <c r="X1606" i="2" s="1"/>
  <c r="X1607" i="2" s="1" a="1"/>
  <c r="X1607" i="2" s="1"/>
  <c r="X1608" i="2" s="1" a="1"/>
  <c r="X1608" i="2" s="1"/>
  <c r="X1609" i="2" s="1" a="1"/>
  <c r="X1609" i="2" s="1"/>
  <c r="X1610" i="2" s="1" a="1"/>
  <c r="X1610" i="2" s="1"/>
  <c r="X1611" i="2" s="1" a="1"/>
  <c r="X1611" i="2" s="1"/>
  <c r="X1612" i="2" s="1" a="1"/>
  <c r="X1612" i="2" s="1"/>
  <c r="X1613" i="2" s="1" a="1"/>
  <c r="X1613" i="2" s="1"/>
  <c r="X1614" i="2" s="1" a="1"/>
  <c r="X1614" i="2" s="1"/>
  <c r="X1615" i="2" s="1" a="1"/>
  <c r="X1615" i="2" s="1"/>
  <c r="X1616" i="2" s="1" a="1"/>
  <c r="X1616" i="2" s="1"/>
  <c r="X1617" i="2" s="1" a="1"/>
  <c r="X1617" i="2" s="1"/>
  <c r="X1618" i="2" s="1" a="1"/>
  <c r="X1618" i="2" s="1"/>
  <c r="X1619" i="2" s="1" a="1"/>
  <c r="X1619" i="2" s="1"/>
  <c r="X1620" i="2" s="1" a="1"/>
  <c r="X1620" i="2" s="1"/>
  <c r="X1621" i="2" s="1" a="1"/>
  <c r="X1621" i="2" s="1"/>
  <c r="X1622" i="2" s="1" a="1"/>
  <c r="X1622" i="2" s="1"/>
  <c r="X1623" i="2" s="1" a="1"/>
  <c r="X1623" i="2" s="1"/>
  <c r="X1624" i="2" s="1" a="1"/>
  <c r="X1624" i="2" s="1"/>
  <c r="X1625" i="2" s="1" a="1"/>
  <c r="X1625" i="2" s="1"/>
  <c r="X1626" i="2" s="1" a="1"/>
  <c r="X1626" i="2" s="1"/>
  <c r="X1627" i="2" s="1" a="1"/>
  <c r="X1627" i="2" s="1"/>
  <c r="X1628" i="2" s="1" a="1"/>
  <c r="X1628" i="2" s="1"/>
  <c r="X1629" i="2" s="1" a="1"/>
  <c r="X1629" i="2" s="1"/>
  <c r="X1630" i="2" s="1" a="1"/>
  <c r="X1630" i="2" s="1"/>
  <c r="X1631" i="2" s="1" a="1"/>
  <c r="X1631" i="2" s="1"/>
  <c r="X1632" i="2" s="1" a="1"/>
  <c r="X1632" i="2" s="1"/>
  <c r="X1633" i="2" s="1" a="1"/>
  <c r="X1633" i="2" s="1"/>
  <c r="X1634" i="2" s="1" a="1"/>
  <c r="X1634" i="2" s="1"/>
  <c r="X1635" i="2" s="1" a="1"/>
  <c r="X1635" i="2" s="1"/>
  <c r="X1636" i="2" s="1" a="1"/>
  <c r="X1636" i="2" s="1"/>
  <c r="X1637" i="2" s="1" a="1"/>
  <c r="X1637" i="2" s="1"/>
  <c r="X1638" i="2" s="1" a="1"/>
  <c r="X1638" i="2" s="1"/>
  <c r="X1639" i="2" s="1" a="1"/>
  <c r="X1639" i="2" s="1"/>
  <c r="X1640" i="2" s="1" a="1"/>
  <c r="X1640" i="2" s="1"/>
  <c r="X1641" i="2" s="1" a="1"/>
  <c r="X1641" i="2" s="1"/>
  <c r="X1642" i="2" s="1" a="1"/>
  <c r="X1642" i="2" s="1"/>
  <c r="X1643" i="2" s="1" a="1"/>
  <c r="X1643" i="2" s="1"/>
  <c r="X1644" i="2" s="1" a="1"/>
  <c r="X1644" i="2" s="1"/>
  <c r="X1645" i="2" s="1" a="1"/>
  <c r="X1645" i="2" s="1"/>
  <c r="X1646" i="2" s="1" a="1"/>
  <c r="X1646" i="2" s="1"/>
  <c r="X1647" i="2" s="1" a="1"/>
  <c r="X1647" i="2" s="1"/>
  <c r="X1648" i="2" s="1" a="1"/>
  <c r="X1648" i="2" s="1"/>
  <c r="X1649" i="2" s="1" a="1"/>
  <c r="X1649" i="2" s="1"/>
  <c r="X1650" i="2" s="1" a="1"/>
  <c r="X1650" i="2" s="1"/>
  <c r="X1651" i="2" s="1" a="1"/>
  <c r="X1651" i="2" s="1"/>
  <c r="X1652" i="2" s="1" a="1"/>
  <c r="X1652" i="2" s="1"/>
  <c r="X1653" i="2" s="1" a="1"/>
  <c r="X1653" i="2" s="1"/>
  <c r="X1654" i="2" s="1" a="1"/>
  <c r="X1654" i="2" s="1"/>
  <c r="X1655" i="2" s="1" a="1"/>
  <c r="X1655" i="2" s="1"/>
  <c r="X1656" i="2" s="1" a="1"/>
  <c r="X1656" i="2" s="1"/>
  <c r="X1657" i="2" s="1" a="1"/>
  <c r="X1657" i="2" s="1"/>
  <c r="X1658" i="2" s="1" a="1"/>
  <c r="X1658" i="2" s="1"/>
  <c r="X1659" i="2" s="1" a="1"/>
  <c r="X1659" i="2" s="1"/>
  <c r="X1660" i="2" s="1" a="1"/>
  <c r="X1660" i="2" s="1"/>
  <c r="X1661" i="2" s="1" a="1"/>
  <c r="X1661" i="2" s="1"/>
  <c r="X1662" i="2" s="1" a="1"/>
  <c r="X1662" i="2" s="1"/>
  <c r="X1663" i="2" s="1" a="1"/>
  <c r="X1663" i="2" s="1"/>
  <c r="X1664" i="2" s="1" a="1"/>
  <c r="X1664" i="2" s="1"/>
  <c r="X1665" i="2" s="1" a="1"/>
  <c r="X1665" i="2" s="1"/>
  <c r="X1666" i="2" s="1" a="1"/>
  <c r="X1666" i="2" s="1"/>
  <c r="X1667" i="2" s="1" a="1"/>
  <c r="X1667" i="2" s="1"/>
  <c r="X1668" i="2" s="1" a="1"/>
  <c r="X1668" i="2" s="1"/>
  <c r="X1669" i="2" s="1" a="1"/>
  <c r="X1669" i="2" s="1"/>
  <c r="X1670" i="2" s="1" a="1"/>
  <c r="X1670" i="2" s="1"/>
  <c r="X1671" i="2" s="1" a="1"/>
  <c r="X1671" i="2" s="1"/>
  <c r="X1672" i="2" s="1" a="1"/>
  <c r="X1672" i="2" s="1"/>
  <c r="X1673" i="2" s="1" a="1"/>
  <c r="X1673" i="2" s="1"/>
  <c r="X1674" i="2" s="1" a="1"/>
  <c r="X1674" i="2" s="1"/>
  <c r="X1675" i="2" s="1" a="1"/>
  <c r="X1675" i="2" s="1"/>
  <c r="X1676" i="2" s="1" a="1"/>
  <c r="X1676" i="2" s="1"/>
  <c r="X1677" i="2" s="1" a="1"/>
  <c r="X1677" i="2" s="1"/>
  <c r="X1678" i="2" s="1" a="1"/>
  <c r="X1678" i="2" s="1"/>
  <c r="X1679" i="2" s="1" a="1"/>
  <c r="X1679" i="2" s="1"/>
  <c r="X1680" i="2" s="1" a="1"/>
  <c r="X1680" i="2" s="1"/>
  <c r="X1681" i="2" s="1" a="1"/>
  <c r="X1681" i="2" s="1"/>
  <c r="X1682" i="2" s="1" a="1"/>
  <c r="X1682" i="2" s="1"/>
  <c r="X1683" i="2" s="1" a="1"/>
  <c r="X1683" i="2" s="1"/>
  <c r="X1684" i="2" s="1" a="1"/>
  <c r="X1684" i="2" s="1"/>
  <c r="X1685" i="2" s="1" a="1"/>
  <c r="X1685" i="2" s="1"/>
  <c r="X1686" i="2" s="1" a="1"/>
  <c r="X1686" i="2" s="1"/>
  <c r="X1687" i="2" s="1" a="1"/>
  <c r="X1687" i="2" s="1"/>
  <c r="X1688" i="2" s="1" a="1"/>
  <c r="X1688" i="2" s="1"/>
  <c r="X1689" i="2" s="1" a="1"/>
  <c r="X1689" i="2" s="1"/>
  <c r="X1690" i="2" s="1" a="1"/>
  <c r="X1690" i="2" s="1"/>
  <c r="X1691" i="2" s="1" a="1"/>
  <c r="X1691" i="2" s="1"/>
  <c r="X1692" i="2" s="1" a="1"/>
  <c r="X1692" i="2" s="1"/>
  <c r="X1693" i="2" s="1" a="1"/>
  <c r="X1693" i="2" s="1"/>
  <c r="X1694" i="2" s="1" a="1"/>
  <c r="X1694" i="2" s="1"/>
  <c r="X1695" i="2" s="1" a="1"/>
  <c r="X1695" i="2" s="1"/>
  <c r="X1696" i="2" s="1" a="1"/>
  <c r="X1696" i="2" s="1"/>
  <c r="X1697" i="2" s="1" a="1"/>
  <c r="X1697" i="2" s="1"/>
  <c r="X1698" i="2" s="1" a="1"/>
  <c r="X1698" i="2" s="1"/>
  <c r="X1699" i="2" s="1" a="1"/>
  <c r="X1699" i="2" s="1"/>
  <c r="X1700" i="2" s="1" a="1"/>
  <c r="X1700" i="2" s="1"/>
  <c r="X1701" i="2" s="1" a="1"/>
  <c r="X1701" i="2" s="1"/>
  <c r="X1702" i="2" s="1" a="1"/>
  <c r="X1702" i="2" s="1"/>
  <c r="X1703" i="2" s="1" a="1"/>
  <c r="X1703" i="2" s="1"/>
  <c r="X1704" i="2" s="1" a="1"/>
  <c r="X1704" i="2" s="1"/>
  <c r="X1705" i="2" s="1" a="1"/>
  <c r="X1705" i="2" s="1"/>
  <c r="X1706" i="2" s="1" a="1"/>
  <c r="X1706" i="2" s="1"/>
  <c r="X1707" i="2" s="1" a="1"/>
  <c r="X1707" i="2" s="1"/>
  <c r="X1708" i="2" s="1" a="1"/>
  <c r="X1708" i="2" s="1"/>
  <c r="X1709" i="2" s="1" a="1"/>
  <c r="X1709" i="2" s="1"/>
  <c r="X1710" i="2" s="1" a="1"/>
  <c r="X1710" i="2" s="1"/>
  <c r="X1711" i="2" s="1" a="1"/>
  <c r="X1711" i="2" s="1"/>
  <c r="Y1566" i="2" a="1"/>
  <c r="Y1566" i="2" s="1"/>
  <c r="Y1085" i="2" a="1"/>
  <c r="Y1085" i="2" s="1"/>
  <c r="Y948" i="2" a="1"/>
  <c r="Y948" i="2" s="1"/>
  <c r="Y949" i="2" s="1" a="1"/>
  <c r="Y949" i="2" s="1"/>
  <c r="Y662" i="2" a="1"/>
  <c r="Y662" i="2" s="1"/>
  <c r="Y663" i="2" s="1" a="1"/>
  <c r="Y663" i="2" s="1"/>
  <c r="Y664" i="2" s="1" a="1"/>
  <c r="Y664" i="2" s="1"/>
  <c r="Y665" i="2" s="1" a="1"/>
  <c r="Y665" i="2" s="1"/>
  <c r="Y666" i="2" s="1" a="1"/>
  <c r="Y666" i="2" s="1"/>
  <c r="Y667" i="2" s="1" a="1"/>
  <c r="Y667" i="2" s="1"/>
  <c r="Y668" i="2" s="1" a="1"/>
  <c r="Y668" i="2" s="1"/>
  <c r="Y669" i="2" s="1" a="1"/>
  <c r="Y669" i="2" s="1"/>
  <c r="Y670" i="2" s="1" a="1"/>
  <c r="Y670" i="2" s="1"/>
  <c r="Y671" i="2" s="1" a="1"/>
  <c r="Y671" i="2" s="1"/>
  <c r="Y672" i="2" s="1" a="1"/>
  <c r="Y672" i="2" s="1"/>
  <c r="Y673" i="2" s="1" a="1"/>
  <c r="Y673" i="2" s="1"/>
  <c r="Y674" i="2" s="1" a="1"/>
  <c r="Y674" i="2" s="1"/>
  <c r="Y675" i="2" s="1" a="1"/>
  <c r="Y675" i="2" s="1"/>
  <c r="Y676" i="2" s="1" a="1"/>
  <c r="Y676" i="2" s="1"/>
  <c r="Y677" i="2" s="1" a="1"/>
  <c r="Y677" i="2" s="1"/>
  <c r="Y678" i="2" s="1" a="1"/>
  <c r="Y678" i="2" s="1"/>
  <c r="Y679" i="2" s="1" a="1"/>
  <c r="Y679" i="2" s="1"/>
  <c r="Y680" i="2" s="1" a="1"/>
  <c r="Y680" i="2" s="1"/>
  <c r="Y681" i="2" s="1" a="1"/>
  <c r="Y681" i="2" s="1"/>
  <c r="Y682" i="2" s="1" a="1"/>
  <c r="Y682" i="2" s="1"/>
  <c r="Y683" i="2" s="1" a="1"/>
  <c r="Y683" i="2" s="1"/>
  <c r="Y684" i="2" s="1" a="1"/>
  <c r="Y684" i="2" s="1"/>
  <c r="Y685" i="2" s="1" a="1"/>
  <c r="Y685" i="2" s="1"/>
  <c r="Y686" i="2" s="1" a="1"/>
  <c r="Y686" i="2" s="1"/>
  <c r="Y687" i="2" s="1" a="1"/>
  <c r="Y687" i="2" s="1"/>
  <c r="Y688" i="2" s="1" a="1"/>
  <c r="Y688" i="2" s="1"/>
  <c r="Y689" i="2" s="1" a="1"/>
  <c r="Y689" i="2" s="1"/>
  <c r="Y690" i="2" s="1" a="1"/>
  <c r="Y690" i="2" s="1"/>
  <c r="Y691" i="2" s="1" a="1"/>
  <c r="Y691" i="2" s="1"/>
  <c r="Y692" i="2" s="1" a="1"/>
  <c r="Y692" i="2" s="1"/>
  <c r="Y693" i="2" s="1" a="1"/>
  <c r="Y693" i="2" s="1"/>
  <c r="Y694" i="2" s="1" a="1"/>
  <c r="Y694" i="2" s="1"/>
  <c r="Y695" i="2" s="1" a="1"/>
  <c r="Y695" i="2" s="1"/>
  <c r="Y696" i="2" s="1" a="1"/>
  <c r="Y696" i="2" s="1"/>
  <c r="Y697" i="2" s="1" a="1"/>
  <c r="Y697" i="2" s="1"/>
  <c r="Y698" i="2" s="1" a="1"/>
  <c r="Y698" i="2" s="1"/>
  <c r="Y699" i="2" s="1" a="1"/>
  <c r="Y699" i="2" s="1"/>
  <c r="Y700" i="2" s="1" a="1"/>
  <c r="Y700" i="2" s="1"/>
  <c r="Y701" i="2" s="1" a="1"/>
  <c r="Y701" i="2" s="1"/>
  <c r="Y702" i="2" s="1" a="1"/>
  <c r="Y702" i="2" s="1"/>
  <c r="Y703" i="2" s="1" a="1"/>
  <c r="Y703" i="2" s="1"/>
  <c r="Y704" i="2" s="1" a="1"/>
  <c r="Y704" i="2" s="1"/>
  <c r="Y705" i="2" s="1" a="1"/>
  <c r="Y705" i="2" s="1"/>
  <c r="Y706" i="2" s="1" a="1"/>
  <c r="Y706" i="2" s="1"/>
  <c r="Y707" i="2" s="1" a="1"/>
  <c r="Y707" i="2" s="1"/>
  <c r="Y708" i="2" s="1" a="1"/>
  <c r="Y708" i="2" s="1"/>
  <c r="Y709" i="2" s="1" a="1"/>
  <c r="Y709" i="2" s="1"/>
  <c r="Y710" i="2" s="1" a="1"/>
  <c r="Y710" i="2" s="1"/>
  <c r="Y711" i="2" s="1" a="1"/>
  <c r="Y711" i="2" s="1"/>
  <c r="Y712" i="2" s="1" a="1"/>
  <c r="Y712" i="2" s="1"/>
  <c r="Y713" i="2" s="1" a="1"/>
  <c r="Y713" i="2" s="1"/>
  <c r="Y714" i="2" s="1" a="1"/>
  <c r="Y714" i="2" s="1"/>
  <c r="Y715" i="2" s="1" a="1"/>
  <c r="Y715" i="2" s="1"/>
  <c r="Y716" i="2" s="1" a="1"/>
  <c r="Y716" i="2" s="1"/>
  <c r="Y717" i="2" s="1" a="1"/>
  <c r="Y717" i="2" s="1"/>
  <c r="Y718" i="2" s="1" a="1"/>
  <c r="Y718" i="2" s="1"/>
  <c r="Y719" i="2" s="1" a="1"/>
  <c r="Y719" i="2" s="1"/>
  <c r="Y720" i="2" s="1" a="1"/>
  <c r="Y720" i="2" s="1"/>
  <c r="Y721" i="2" s="1" a="1"/>
  <c r="Y721" i="2" s="1"/>
  <c r="Y722" i="2" s="1" a="1"/>
  <c r="Y722" i="2" s="1"/>
  <c r="Y723" i="2" s="1" a="1"/>
  <c r="Y723" i="2" s="1"/>
  <c r="Y724" i="2" s="1" a="1"/>
  <c r="Y724" i="2" s="1"/>
  <c r="Y725" i="2" s="1" a="1"/>
  <c r="Y725" i="2" s="1"/>
  <c r="Y726" i="2" s="1" a="1"/>
  <c r="Y726" i="2" s="1"/>
  <c r="Y727" i="2" s="1" a="1"/>
  <c r="Y727" i="2" s="1"/>
  <c r="Y728" i="2" s="1" a="1"/>
  <c r="Y728" i="2" s="1"/>
  <c r="Y729" i="2" s="1" a="1"/>
  <c r="Y729" i="2" s="1"/>
  <c r="Y730" i="2" s="1" a="1"/>
  <c r="Y730" i="2" s="1"/>
  <c r="Y731" i="2" s="1" a="1"/>
  <c r="Y731" i="2" s="1"/>
  <c r="Y732" i="2" s="1" a="1"/>
  <c r="Y732" i="2" s="1"/>
  <c r="Y733" i="2" s="1" a="1"/>
  <c r="Y733" i="2" s="1"/>
  <c r="Y734" i="2" s="1" a="1"/>
  <c r="Y734" i="2" s="1"/>
  <c r="Y735" i="2" s="1" a="1"/>
  <c r="Y735" i="2" s="1"/>
  <c r="Y736" i="2" s="1" a="1"/>
  <c r="Y736" i="2" s="1"/>
  <c r="Y737" i="2" s="1" a="1"/>
  <c r="Y737" i="2" s="1"/>
  <c r="Y738" i="2" s="1" a="1"/>
  <c r="Y738" i="2" s="1"/>
  <c r="Y739" i="2" s="1" a="1"/>
  <c r="Y739" i="2" s="1"/>
  <c r="Y740" i="2" s="1" a="1"/>
  <c r="Y740" i="2" s="1"/>
  <c r="Y741" i="2" s="1" a="1"/>
  <c r="Y741" i="2" s="1"/>
  <c r="Y742" i="2" s="1" a="1"/>
  <c r="Y742" i="2" s="1"/>
  <c r="Y743" i="2" s="1" a="1"/>
  <c r="Y743" i="2" s="1"/>
  <c r="Y744" i="2" s="1" a="1"/>
  <c r="Y744" i="2" s="1"/>
  <c r="Y745" i="2" s="1" a="1"/>
  <c r="Y745" i="2" s="1"/>
  <c r="Y746" i="2" s="1" a="1"/>
  <c r="Y746" i="2" s="1"/>
  <c r="Y747" i="2" s="1" a="1"/>
  <c r="Y747" i="2" s="1"/>
  <c r="Y748" i="2" s="1" a="1"/>
  <c r="Y748" i="2" s="1"/>
  <c r="Y749" i="2" s="1" a="1"/>
  <c r="Y749" i="2" s="1"/>
  <c r="Y750" i="2" s="1" a="1"/>
  <c r="Y750" i="2" s="1"/>
  <c r="Y751" i="2" s="1" a="1"/>
  <c r="Y751" i="2" s="1"/>
  <c r="Y752" i="2" s="1" a="1"/>
  <c r="Y752" i="2" s="1"/>
  <c r="Y753" i="2" s="1" a="1"/>
  <c r="Y753" i="2" s="1"/>
  <c r="Y754" i="2" s="1" a="1"/>
  <c r="Y754" i="2" s="1"/>
  <c r="Y755" i="2" s="1" a="1"/>
  <c r="Y755" i="2" s="1"/>
  <c r="Y756" i="2" s="1" a="1"/>
  <c r="Y756" i="2" s="1"/>
  <c r="Y757" i="2" s="1" a="1"/>
  <c r="Y757" i="2" s="1"/>
  <c r="Y758" i="2" s="1" a="1"/>
  <c r="Y758" i="2" s="1"/>
  <c r="Y759" i="2" s="1" a="1"/>
  <c r="Y759" i="2" s="1"/>
  <c r="Y760" i="2" s="1" a="1"/>
  <c r="Y760" i="2" s="1"/>
  <c r="Y761" i="2" s="1" a="1"/>
  <c r="Y761" i="2" s="1"/>
  <c r="Y762" i="2" s="1" a="1"/>
  <c r="Y762" i="2" s="1"/>
  <c r="Y763" i="2" s="1" a="1"/>
  <c r="Y763" i="2" s="1"/>
  <c r="Y764" i="2" s="1" a="1"/>
  <c r="Y764" i="2" s="1"/>
  <c r="Y765" i="2" s="1" a="1"/>
  <c r="Y765" i="2" s="1"/>
  <c r="Y766" i="2" s="1" a="1"/>
  <c r="Y766" i="2" s="1"/>
  <c r="Y767" i="2" s="1" a="1"/>
  <c r="Y767" i="2" s="1"/>
  <c r="Y768" i="2" s="1" a="1"/>
  <c r="Y768" i="2" s="1"/>
  <c r="Y769" i="2" s="1" a="1"/>
  <c r="Y769" i="2" s="1"/>
  <c r="Y770" i="2" s="1" a="1"/>
  <c r="Y770" i="2" s="1"/>
  <c r="Y771" i="2" s="1" a="1"/>
  <c r="Y771" i="2" s="1"/>
  <c r="Y772" i="2" s="1" a="1"/>
  <c r="Y772" i="2" s="1"/>
  <c r="Y773" i="2" s="1" a="1"/>
  <c r="Y773" i="2" s="1"/>
  <c r="Y774" i="2" s="1" a="1"/>
  <c r="Y774" i="2" s="1"/>
  <c r="Y775" i="2" s="1" a="1"/>
  <c r="Y775" i="2" s="1"/>
  <c r="Y776" i="2" s="1" a="1"/>
  <c r="Y776" i="2" s="1"/>
  <c r="Y777" i="2" s="1" a="1"/>
  <c r="Y777" i="2" s="1"/>
  <c r="Y778" i="2" s="1" a="1"/>
  <c r="Y778" i="2" s="1"/>
  <c r="Y779" i="2" s="1" a="1"/>
  <c r="Y779" i="2" s="1"/>
  <c r="Y780" i="2" s="1" a="1"/>
  <c r="Y780" i="2" s="1"/>
  <c r="Y781" i="2" s="1" a="1"/>
  <c r="Y781" i="2" s="1"/>
  <c r="Y782" i="2" s="1" a="1"/>
  <c r="Y782" i="2" s="1"/>
  <c r="Y783" i="2" s="1" a="1"/>
  <c r="Y783" i="2" s="1"/>
  <c r="Y784" i="2" s="1" a="1"/>
  <c r="Y784" i="2" s="1"/>
  <c r="Y785" i="2" s="1" a="1"/>
  <c r="Y785" i="2" s="1"/>
  <c r="Y786" i="2" s="1" a="1"/>
  <c r="Y786" i="2" s="1"/>
  <c r="Y787" i="2" s="1" a="1"/>
  <c r="Y787" i="2" s="1"/>
  <c r="Y788" i="2" s="1" a="1"/>
  <c r="Y788" i="2" s="1"/>
  <c r="Y789" i="2" s="1" a="1"/>
  <c r="Y789" i="2" s="1"/>
  <c r="Y790" i="2" s="1" a="1"/>
  <c r="Y790" i="2" s="1"/>
  <c r="Y791" i="2" s="1" a="1"/>
  <c r="Y791" i="2" s="1"/>
  <c r="Y792" i="2" s="1" a="1"/>
  <c r="Y792" i="2" s="1"/>
  <c r="Y793" i="2" s="1" a="1"/>
  <c r="Y793" i="2" s="1"/>
  <c r="Y794" i="2" s="1" a="1"/>
  <c r="Y794" i="2" s="1"/>
  <c r="Y795" i="2" s="1" a="1"/>
  <c r="Y795" i="2" s="1"/>
  <c r="Y796" i="2" s="1" a="1"/>
  <c r="Y796" i="2" s="1"/>
  <c r="Y797" i="2" s="1" a="1"/>
  <c r="Y797" i="2" s="1"/>
  <c r="Y798" i="2" s="1" a="1"/>
  <c r="Y798" i="2" s="1"/>
  <c r="Y799" i="2" s="1" a="1"/>
  <c r="Y799" i="2" s="1"/>
  <c r="Y800" i="2" s="1" a="1"/>
  <c r="Y800" i="2" s="1"/>
  <c r="Y801" i="2" s="1" a="1"/>
  <c r="Y801" i="2" s="1"/>
  <c r="Y802" i="2" s="1" a="1"/>
  <c r="Y802" i="2" s="1"/>
  <c r="Y803" i="2" s="1" a="1"/>
  <c r="Y803" i="2" s="1"/>
  <c r="Y950" i="2" a="1"/>
  <c r="Y950" i="2" s="1"/>
  <c r="Y951" i="2" s="1" a="1"/>
  <c r="Y951" i="2" s="1"/>
  <c r="Y952" i="2" s="1" a="1"/>
  <c r="Y952" i="2" s="1"/>
  <c r="Y953" i="2" s="1" a="1"/>
  <c r="Y953" i="2" s="1"/>
  <c r="Y954" i="2" s="1" a="1"/>
  <c r="Y954" i="2" s="1"/>
  <c r="Y955" i="2" s="1" a="1"/>
  <c r="Y955" i="2" s="1"/>
  <c r="Y956" i="2" s="1" a="1"/>
  <c r="Y956" i="2" s="1"/>
  <c r="Y957" i="2" s="1" a="1"/>
  <c r="Y957" i="2" s="1"/>
  <c r="Y958" i="2" s="1" a="1"/>
  <c r="Y958" i="2" s="1"/>
  <c r="Y959" i="2" s="1" a="1"/>
  <c r="Y959" i="2" s="1"/>
  <c r="Y960" i="2" s="1" a="1"/>
  <c r="Y960" i="2" s="1"/>
  <c r="Y961" i="2" s="1" a="1"/>
  <c r="Y961" i="2" s="1"/>
  <c r="Y962" i="2" s="1" a="1"/>
  <c r="Y962" i="2" s="1"/>
  <c r="Y963" i="2" s="1" a="1"/>
  <c r="Y963" i="2" s="1"/>
  <c r="Y964" i="2" s="1" a="1"/>
  <c r="Y964" i="2" s="1"/>
  <c r="Y965" i="2" s="1" a="1"/>
  <c r="Y965" i="2" s="1"/>
  <c r="Y966" i="2" s="1" a="1"/>
  <c r="Y966" i="2" s="1"/>
  <c r="Y967" i="2" s="1" a="1"/>
  <c r="Y967" i="2" s="1"/>
  <c r="Y968" i="2" s="1" a="1"/>
  <c r="Y968" i="2" s="1"/>
  <c r="Y969" i="2" s="1" a="1"/>
  <c r="Y969" i="2" s="1"/>
  <c r="Y970" i="2" s="1" a="1"/>
  <c r="Y970" i="2" s="1"/>
  <c r="Y971" i="2" s="1" a="1"/>
  <c r="Y971" i="2" s="1"/>
  <c r="Y972" i="2" s="1" a="1"/>
  <c r="Y972" i="2" s="1"/>
  <c r="Y973" i="2" s="1" a="1"/>
  <c r="Y973" i="2" s="1"/>
  <c r="Y974" i="2" s="1" a="1"/>
  <c r="Y974" i="2" s="1"/>
  <c r="Y975" i="2" s="1" a="1"/>
  <c r="Y975" i="2" s="1"/>
  <c r="Y976" i="2" s="1" a="1"/>
  <c r="Y976" i="2" s="1"/>
  <c r="Y977" i="2" s="1" a="1"/>
  <c r="Y977" i="2" s="1"/>
  <c r="Y978" i="2" s="1" a="1"/>
  <c r="Y978" i="2" s="1"/>
  <c r="Y979" i="2" s="1" a="1"/>
  <c r="Y979" i="2" s="1"/>
  <c r="Y980" i="2" s="1" a="1"/>
  <c r="Y980" i="2" s="1"/>
  <c r="Y981" i="2" s="1" a="1"/>
  <c r="Y981" i="2" s="1"/>
  <c r="Y982" i="2" s="1" a="1"/>
  <c r="Y982" i="2" s="1"/>
  <c r="Y983" i="2" s="1" a="1"/>
  <c r="Y983" i="2" s="1"/>
  <c r="Y984" i="2" s="1" a="1"/>
  <c r="Y984" i="2" s="1"/>
  <c r="Y985" i="2" s="1" a="1"/>
  <c r="Y985" i="2" s="1"/>
  <c r="Y986" i="2" s="1" a="1"/>
  <c r="Y986" i="2" s="1"/>
  <c r="Y987" i="2" s="1" a="1"/>
  <c r="Y987" i="2" s="1"/>
  <c r="Y988" i="2" s="1" a="1"/>
  <c r="Y988" i="2" s="1"/>
  <c r="Y989" i="2" s="1" a="1"/>
  <c r="Y989" i="2" s="1"/>
  <c r="Y990" i="2" s="1" a="1"/>
  <c r="Y990" i="2" s="1"/>
  <c r="Y991" i="2" s="1" a="1"/>
  <c r="Y991" i="2" s="1"/>
  <c r="Y992" i="2" s="1" a="1"/>
  <c r="Y992" i="2" s="1"/>
  <c r="Y993" i="2" s="1" a="1"/>
  <c r="Y993" i="2" s="1"/>
  <c r="Y994" i="2" s="1" a="1"/>
  <c r="Y994" i="2" s="1"/>
  <c r="Y995" i="2" s="1" a="1"/>
  <c r="Y995" i="2" s="1"/>
  <c r="Y996" i="2" s="1" a="1"/>
  <c r="Y996" i="2" s="1"/>
  <c r="Y997" i="2" s="1" a="1"/>
  <c r="Y997" i="2" s="1"/>
  <c r="Y998" i="2" s="1" a="1"/>
  <c r="Y998" i="2" s="1"/>
  <c r="Y999" i="2" s="1" a="1"/>
  <c r="Y999" i="2" s="1"/>
  <c r="Y1000" i="2" s="1" a="1"/>
  <c r="Y1000" i="2" s="1"/>
  <c r="Y1001" i="2" s="1" a="1"/>
  <c r="Y1001" i="2" s="1"/>
  <c r="Y1002" i="2" s="1" a="1"/>
  <c r="Y1002" i="2" s="1"/>
  <c r="Y1003" i="2" s="1" a="1"/>
  <c r="Y1003" i="2" s="1"/>
  <c r="Y1004" i="2" s="1" a="1"/>
  <c r="Y1004" i="2" s="1"/>
  <c r="Y1005" i="2" s="1" a="1"/>
  <c r="Y1005" i="2" s="1"/>
  <c r="Y1006" i="2" s="1" a="1"/>
  <c r="Y1006" i="2" s="1"/>
  <c r="Y1007" i="2" s="1" a="1"/>
  <c r="Y1007" i="2" s="1"/>
  <c r="Y1008" i="2" s="1" a="1"/>
  <c r="Y1008" i="2" s="1"/>
  <c r="Y1009" i="2" s="1" a="1"/>
  <c r="Y1009" i="2" s="1"/>
  <c r="Y1010" i="2" s="1" a="1"/>
  <c r="Y1010" i="2" s="1"/>
  <c r="Y1011" i="2" s="1" a="1"/>
  <c r="Y1011" i="2" s="1"/>
  <c r="Y1012" i="2" s="1" a="1"/>
  <c r="Y1012" i="2" s="1"/>
  <c r="Y1013" i="2" s="1" a="1"/>
  <c r="Y1013" i="2" s="1"/>
  <c r="Y1014" i="2" s="1" a="1"/>
  <c r="Y1014" i="2" s="1"/>
  <c r="Y1015" i="2" s="1" a="1"/>
  <c r="Y1015" i="2" s="1"/>
  <c r="Y1016" i="2" s="1" a="1"/>
  <c r="Y1016" i="2" s="1"/>
  <c r="Y1017" i="2" s="1" a="1"/>
  <c r="Y1017" i="2" s="1"/>
  <c r="Y1018" i="2" s="1" a="1"/>
  <c r="Y1018" i="2" s="1"/>
  <c r="Y1019" i="2" s="1" a="1"/>
  <c r="Y1019" i="2" s="1"/>
  <c r="Y1020" i="2" s="1" a="1"/>
  <c r="Y1020" i="2" s="1"/>
  <c r="Y1021" i="2" s="1" a="1"/>
  <c r="Y1021" i="2" s="1"/>
  <c r="Y1022" i="2" s="1" a="1"/>
  <c r="Y1022" i="2" s="1"/>
  <c r="Y1023" i="2" s="1" a="1"/>
  <c r="Y1023" i="2" s="1"/>
  <c r="Y1024" i="2" s="1" a="1"/>
  <c r="Y1024" i="2" s="1"/>
  <c r="Y1025" i="2" s="1" a="1"/>
  <c r="Y1025" i="2" s="1"/>
  <c r="Y1026" i="2" s="1" a="1"/>
  <c r="Y1026" i="2" s="1"/>
  <c r="Y1027" i="2" s="1" a="1"/>
  <c r="Y1027" i="2" s="1"/>
  <c r="Y1028" i="2" s="1" a="1"/>
  <c r="Y1028" i="2" s="1"/>
  <c r="Y1029" i="2" s="1" a="1"/>
  <c r="Y1029" i="2" s="1"/>
  <c r="Y1030" i="2" s="1" a="1"/>
  <c r="Y1030" i="2" s="1"/>
  <c r="Y1031" i="2" s="1" a="1"/>
  <c r="Y1031" i="2" s="1"/>
  <c r="Y1032" i="2" s="1" a="1"/>
  <c r="Y1032" i="2" s="1"/>
  <c r="Y1033" i="2" s="1" a="1"/>
  <c r="Y1033" i="2" s="1"/>
  <c r="Y1034" i="2" s="1" a="1"/>
  <c r="Y1034" i="2" s="1"/>
  <c r="Y1035" i="2" s="1" a="1"/>
  <c r="Y1035" i="2" s="1"/>
  <c r="Y1036" i="2" s="1" a="1"/>
  <c r="Y1036" i="2" s="1"/>
  <c r="Y1037" i="2" s="1" a="1"/>
  <c r="Y1037" i="2" s="1"/>
  <c r="Y1038" i="2" s="1" a="1"/>
  <c r="Y1038" i="2" s="1"/>
  <c r="Y1039" i="2" s="1" a="1"/>
  <c r="Y1039" i="2" s="1"/>
  <c r="Y1040" i="2" s="1" a="1"/>
  <c r="Y1040" i="2" s="1"/>
  <c r="Y1041" i="2" s="1" a="1"/>
  <c r="Y1041" i="2" s="1"/>
  <c r="Y1042" i="2" s="1" a="1"/>
  <c r="Y1042" i="2" s="1"/>
  <c r="Y1043" i="2" s="1" a="1"/>
  <c r="Y1043" i="2" s="1"/>
  <c r="Y1044" i="2" s="1" a="1"/>
  <c r="Y1044" i="2" s="1"/>
  <c r="Y1045" i="2" s="1" a="1"/>
  <c r="Y1045" i="2" s="1"/>
  <c r="Y1046" i="2" s="1" a="1"/>
  <c r="Y1046" i="2" s="1"/>
  <c r="Y1047" i="2" s="1" a="1"/>
  <c r="Y1047" i="2" s="1"/>
  <c r="Y1048" i="2" s="1" a="1"/>
  <c r="Y1048" i="2" s="1"/>
  <c r="Y1049" i="2" s="1" a="1"/>
  <c r="Y1049" i="2" s="1"/>
  <c r="Y1050" i="2" s="1" a="1"/>
  <c r="Y1050" i="2" s="1"/>
  <c r="Y1051" i="2" s="1" a="1"/>
  <c r="Y1051" i="2" s="1"/>
  <c r="Y1052" i="2" s="1" a="1"/>
  <c r="Y1052" i="2" s="1"/>
  <c r="Y1053" i="2" s="1" a="1"/>
  <c r="Y1053" i="2" s="1"/>
  <c r="Y1054" i="2" s="1" a="1"/>
  <c r="Y1054" i="2" s="1"/>
  <c r="Y1055" i="2" s="1" a="1"/>
  <c r="Y1055" i="2" s="1"/>
  <c r="Y1056" i="2" s="1" a="1"/>
  <c r="Y1056" i="2" s="1"/>
  <c r="Y1057" i="2" s="1" a="1"/>
  <c r="Y1057" i="2" s="1"/>
  <c r="Y1058" i="2" s="1" a="1"/>
  <c r="Y1058" i="2" s="1"/>
  <c r="Y1059" i="2" s="1" a="1"/>
  <c r="Y1059" i="2" s="1"/>
  <c r="Y1060" i="2" s="1" a="1"/>
  <c r="Y1060" i="2" s="1"/>
  <c r="Y1061" i="2" s="1" a="1"/>
  <c r="Y1061" i="2" s="1"/>
  <c r="Y1062" i="2" s="1" a="1"/>
  <c r="Y1062" i="2" s="1"/>
  <c r="Y1063" i="2" s="1" a="1"/>
  <c r="Y1063" i="2" s="1"/>
  <c r="Y1064" i="2" s="1" a="1"/>
  <c r="Y1064" i="2" s="1"/>
  <c r="Y1065" i="2" s="1" a="1"/>
  <c r="Y1065" i="2" s="1"/>
  <c r="Y1066" i="2" s="1" a="1"/>
  <c r="Y1066" i="2" s="1"/>
  <c r="Y1067" i="2" s="1" a="1"/>
  <c r="Y1067" i="2" s="1"/>
  <c r="Y1068" i="2" s="1" a="1"/>
  <c r="Y1068" i="2" s="1"/>
  <c r="Y1069" i="2" s="1" a="1"/>
  <c r="Y1069" i="2" s="1"/>
  <c r="Y1070" i="2" s="1" a="1"/>
  <c r="Y1070" i="2" s="1"/>
  <c r="Y1071" i="2" s="1" a="1"/>
  <c r="Y1071" i="2" s="1"/>
  <c r="Y1072" i="2" s="1" a="1"/>
  <c r="Y1072" i="2" s="1"/>
  <c r="Y1073" i="2" s="1" a="1"/>
  <c r="Y1073" i="2" s="1"/>
  <c r="Y1074" i="2" s="1" a="1"/>
  <c r="Y1074" i="2" s="1"/>
  <c r="Y1075" i="2" s="1" a="1"/>
  <c r="Y1075" i="2" s="1"/>
  <c r="Y1076" i="2" s="1" a="1"/>
  <c r="Y1076" i="2" s="1"/>
  <c r="Y1077" i="2" s="1" a="1"/>
  <c r="Y1077" i="2" s="1"/>
  <c r="Y1078" i="2" s="1" a="1"/>
  <c r="Y1078" i="2" s="1"/>
  <c r="Y1079" i="2" s="1" a="1"/>
  <c r="Y1079" i="2" s="1"/>
  <c r="Y1080" i="2" s="1" a="1"/>
  <c r="Y1080" i="2" s="1"/>
  <c r="Y1081" i="2" s="1" a="1"/>
  <c r="Y1081" i="2" s="1"/>
  <c r="Y1082" i="2" s="1" a="1"/>
  <c r="Y1082" i="2" s="1"/>
  <c r="Y1086" i="2" a="1"/>
  <c r="Y1086" i="2" s="1"/>
  <c r="Y1087" i="2" s="1" a="1"/>
  <c r="Y1087" i="2" s="1"/>
  <c r="Y1088" i="2" s="1" a="1"/>
  <c r="Y1088" i="2" s="1"/>
  <c r="Y1089" i="2" s="1" a="1"/>
  <c r="Y1089" i="2" s="1"/>
  <c r="Y1090" i="2" s="1" a="1"/>
  <c r="Y1090" i="2" s="1"/>
  <c r="Y1091" i="2" s="1" a="1"/>
  <c r="Y1091" i="2" s="1"/>
  <c r="Y1092" i="2" s="1" a="1"/>
  <c r="Y1092" i="2" s="1"/>
  <c r="Y1093" i="2" s="1" a="1"/>
  <c r="Y1093" i="2" s="1"/>
  <c r="Y1094" i="2" s="1" a="1"/>
  <c r="Y1094" i="2" s="1"/>
  <c r="Y1095" i="2" s="1" a="1"/>
  <c r="Y1095" i="2" s="1"/>
  <c r="Y1096" i="2" s="1" a="1"/>
  <c r="Y1096" i="2" s="1"/>
  <c r="Y1097" i="2" s="1" a="1"/>
  <c r="Y1097" i="2" s="1"/>
  <c r="Y1098" i="2" s="1" a="1"/>
  <c r="Y1098" i="2" s="1"/>
  <c r="Y1099" i="2" s="1" a="1"/>
  <c r="Y1099" i="2" s="1"/>
  <c r="Y1100" i="2" s="1" a="1"/>
  <c r="Y1100" i="2" s="1"/>
  <c r="Y1101" i="2" s="1" a="1"/>
  <c r="Y1101" i="2" s="1"/>
  <c r="Y1102" i="2" s="1" a="1"/>
  <c r="Y1102" i="2" s="1"/>
  <c r="Y1103" i="2" s="1" a="1"/>
  <c r="Y1103" i="2" s="1"/>
  <c r="Y1104" i="2" s="1" a="1"/>
  <c r="Y1104" i="2" s="1"/>
  <c r="Y1105" i="2" s="1" a="1"/>
  <c r="Y1105" i="2" s="1"/>
  <c r="Y1106" i="2" s="1" a="1"/>
  <c r="Y1106" i="2" s="1"/>
  <c r="Y1107" i="2" s="1" a="1"/>
  <c r="Y1107" i="2" s="1"/>
  <c r="Y1108" i="2" s="1" a="1"/>
  <c r="Y1108" i="2" s="1"/>
  <c r="Y1109" i="2" s="1" a="1"/>
  <c r="Y1109" i="2" s="1"/>
  <c r="Y1110" i="2" s="1" a="1"/>
  <c r="Y1110" i="2" s="1"/>
  <c r="Y1111" i="2" s="1" a="1"/>
  <c r="Y1111" i="2" s="1"/>
  <c r="Y1112" i="2" s="1" a="1"/>
  <c r="Y1112" i="2" s="1"/>
  <c r="Y1113" i="2" s="1" a="1"/>
  <c r="Y1113" i="2" s="1"/>
  <c r="Y1114" i="2" s="1" a="1"/>
  <c r="Y1114" i="2" s="1"/>
  <c r="Y1115" i="2" s="1" a="1"/>
  <c r="Y1115" i="2" s="1"/>
  <c r="Y1116" i="2" s="1" a="1"/>
  <c r="Y1116" i="2" s="1"/>
  <c r="Y1117" i="2" s="1" a="1"/>
  <c r="Y1117" i="2" s="1"/>
  <c r="Y1118" i="2" s="1" a="1"/>
  <c r="Y1118" i="2" s="1"/>
  <c r="Y1119" i="2" s="1" a="1"/>
  <c r="Y1119" i="2" s="1"/>
  <c r="Y1120" i="2" s="1" a="1"/>
  <c r="Y1120" i="2" s="1"/>
  <c r="Y1121" i="2" s="1" a="1"/>
  <c r="Y1121" i="2" s="1"/>
  <c r="Y1122" i="2" s="1" a="1"/>
  <c r="Y1122" i="2" s="1"/>
  <c r="Y1123" i="2" s="1" a="1"/>
  <c r="Y1123" i="2" s="1"/>
  <c r="Y1124" i="2" s="1" a="1"/>
  <c r="Y1124" i="2" s="1"/>
  <c r="Y1125" i="2" s="1" a="1"/>
  <c r="Y1125" i="2" s="1"/>
  <c r="Y1126" i="2" s="1" a="1"/>
  <c r="Y1126" i="2" s="1"/>
  <c r="Y1127" i="2" s="1" a="1"/>
  <c r="Y1127" i="2" s="1"/>
  <c r="Y1128" i="2" s="1" a="1"/>
  <c r="Y1128" i="2" s="1"/>
  <c r="Y1129" i="2" s="1" a="1"/>
  <c r="Y1129" i="2" s="1"/>
  <c r="Y1130" i="2" s="1" a="1"/>
  <c r="Y1130" i="2" s="1"/>
  <c r="Y1131" i="2" s="1" a="1"/>
  <c r="Y1131" i="2" s="1"/>
  <c r="Y1132" i="2" s="1" a="1"/>
  <c r="Y1132" i="2" s="1"/>
  <c r="Y1133" i="2" s="1" a="1"/>
  <c r="Y1133" i="2" s="1"/>
  <c r="Y1134" i="2" s="1" a="1"/>
  <c r="Y1134" i="2" s="1"/>
  <c r="Y1135" i="2" s="1" a="1"/>
  <c r="Y1135" i="2" s="1"/>
  <c r="Y1136" i="2" s="1" a="1"/>
  <c r="Y1136" i="2" s="1"/>
  <c r="Y1137" i="2" s="1" a="1"/>
  <c r="Y1137" i="2" s="1"/>
  <c r="Y1138" i="2" s="1" a="1"/>
  <c r="Y1138" i="2" s="1"/>
  <c r="Y1139" i="2" s="1" a="1"/>
  <c r="Y1139" i="2" s="1"/>
  <c r="Y1140" i="2" s="1" a="1"/>
  <c r="Y1140" i="2" s="1"/>
  <c r="Y1141" i="2" s="1" a="1"/>
  <c r="Y1141" i="2" s="1"/>
  <c r="Y1142" i="2" s="1" a="1"/>
  <c r="Y1142" i="2" s="1"/>
  <c r="Y1143" i="2" s="1" a="1"/>
  <c r="Y1143" i="2" s="1"/>
  <c r="Y1144" i="2" s="1" a="1"/>
  <c r="Y1144" i="2" s="1"/>
  <c r="Y1145" i="2" s="1" a="1"/>
  <c r="Y1145" i="2" s="1"/>
  <c r="Y1146" i="2" s="1" a="1"/>
  <c r="Y1146" i="2" s="1"/>
  <c r="Y1147" i="2" s="1" a="1"/>
  <c r="Y1147" i="2" s="1"/>
  <c r="Y1148" i="2" s="1" a="1"/>
  <c r="Y1148" i="2" s="1"/>
  <c r="Y1149" i="2" s="1" a="1"/>
  <c r="Y1149" i="2" s="1"/>
  <c r="Y1150" i="2" s="1" a="1"/>
  <c r="Y1150" i="2" s="1"/>
  <c r="Y1151" i="2" s="1" a="1"/>
  <c r="Y1151" i="2" s="1"/>
  <c r="Y1152" i="2" s="1" a="1"/>
  <c r="Y1152" i="2" s="1"/>
  <c r="Y1153" i="2" s="1" a="1"/>
  <c r="Y1153" i="2" s="1"/>
  <c r="Y1154" i="2" s="1" a="1"/>
  <c r="Y1154" i="2" s="1"/>
  <c r="Y1155" i="2" s="1" a="1"/>
  <c r="Y1155" i="2" s="1"/>
  <c r="Y1156" i="2" s="1" a="1"/>
  <c r="Y1156" i="2" s="1"/>
  <c r="Y1157" i="2" s="1" a="1"/>
  <c r="Y1157" i="2" s="1"/>
  <c r="Y1158" i="2" s="1" a="1"/>
  <c r="Y1158" i="2" s="1"/>
  <c r="Y1159" i="2" s="1" a="1"/>
  <c r="Y1159" i="2" s="1"/>
  <c r="Y1160" i="2" s="1" a="1"/>
  <c r="Y1160" i="2" s="1"/>
  <c r="Y1161" i="2" s="1" a="1"/>
  <c r="Y1161" i="2" s="1"/>
  <c r="Y1162" i="2" s="1" a="1"/>
  <c r="Y1162" i="2" s="1"/>
  <c r="Y1163" i="2" s="1" a="1"/>
  <c r="Y1163" i="2" s="1"/>
  <c r="Y1164" i="2" s="1" a="1"/>
  <c r="Y1164" i="2" s="1"/>
  <c r="Y1165" i="2" s="1" a="1"/>
  <c r="Y1165" i="2" s="1"/>
  <c r="Y1166" i="2" s="1" a="1"/>
  <c r="Y1166" i="2" s="1"/>
  <c r="Y1167" i="2" s="1" a="1"/>
  <c r="Y1167" i="2" s="1"/>
  <c r="Y1168" i="2" s="1" a="1"/>
  <c r="Y1168" i="2" s="1"/>
  <c r="Y1169" i="2" s="1" a="1"/>
  <c r="Y1169" i="2" s="1"/>
  <c r="Y1170" i="2" s="1" a="1"/>
  <c r="Y1170" i="2" s="1"/>
  <c r="Y1171" i="2" s="1" a="1"/>
  <c r="Y1171" i="2" s="1"/>
  <c r="Y1172" i="2" s="1" a="1"/>
  <c r="Y1172" i="2" s="1"/>
  <c r="Y1173" i="2" s="1" a="1"/>
  <c r="Y1173" i="2" s="1"/>
  <c r="Y1174" i="2" s="1" a="1"/>
  <c r="Y1174" i="2" s="1"/>
  <c r="Y1175" i="2" s="1" a="1"/>
  <c r="Y1175" i="2" s="1"/>
  <c r="Y1176" i="2" s="1" a="1"/>
  <c r="Y1176" i="2" s="1"/>
  <c r="Y1177" i="2" s="1" a="1"/>
  <c r="Y1177" i="2" s="1"/>
  <c r="Y1178" i="2" s="1" a="1"/>
  <c r="Y1178" i="2" s="1"/>
  <c r="Y1179" i="2" s="1" a="1"/>
  <c r="Y1179" i="2" s="1"/>
  <c r="Y1180" i="2" s="1" a="1"/>
  <c r="Y1180" i="2" s="1"/>
  <c r="Y1181" i="2" s="1" a="1"/>
  <c r="Y1181" i="2" s="1"/>
  <c r="Y1182" i="2" s="1" a="1"/>
  <c r="Y1182" i="2" s="1"/>
  <c r="Y1183" i="2" s="1" a="1"/>
  <c r="Y1183" i="2" s="1"/>
  <c r="Y1184" i="2" s="1" a="1"/>
  <c r="Y1184" i="2" s="1"/>
  <c r="Y1185" i="2" s="1" a="1"/>
  <c r="Y1185" i="2" s="1"/>
  <c r="Y1186" i="2" s="1" a="1"/>
  <c r="Y1186" i="2" s="1"/>
  <c r="Y1187" i="2" s="1" a="1"/>
  <c r="Y1187" i="2" s="1"/>
  <c r="Y1188" i="2" s="1" a="1"/>
  <c r="Y1188" i="2" s="1"/>
  <c r="Y1189" i="2" s="1" a="1"/>
  <c r="Y1189" i="2" s="1"/>
  <c r="Y1190" i="2" s="1" a="1"/>
  <c r="Y1190" i="2" s="1"/>
  <c r="Y1191" i="2" s="1" a="1"/>
  <c r="Y1191" i="2" s="1"/>
  <c r="Y1192" i="2" s="1" a="1"/>
  <c r="Y1192" i="2" s="1"/>
  <c r="Y1193" i="2" s="1" a="1"/>
  <c r="Y1193" i="2" s="1"/>
  <c r="Y1194" i="2" s="1" a="1"/>
  <c r="Y1194" i="2" s="1"/>
  <c r="Y1195" i="2" s="1" a="1"/>
  <c r="Y1195" i="2" s="1"/>
  <c r="Y1196" i="2" s="1" a="1"/>
  <c r="Y1196" i="2" s="1"/>
  <c r="Y1197" i="2" s="1" a="1"/>
  <c r="Y1197" i="2" s="1"/>
  <c r="Y1198" i="2" s="1" a="1"/>
  <c r="Y1198" i="2" s="1"/>
  <c r="Y1199" i="2" s="1" a="1"/>
  <c r="Y1199" i="2" s="1"/>
  <c r="Y1200" i="2" s="1" a="1"/>
  <c r="Y1200" i="2" s="1"/>
  <c r="Y1201" i="2" s="1" a="1"/>
  <c r="Y1201" i="2" s="1"/>
  <c r="Y1202" i="2" s="1" a="1"/>
  <c r="Y1202" i="2" s="1"/>
  <c r="Y1203" i="2" s="1" a="1"/>
  <c r="Y1203" i="2" s="1"/>
  <c r="Y1204" i="2" s="1" a="1"/>
  <c r="Y1204" i="2" s="1"/>
  <c r="Y1205" i="2" s="1" a="1"/>
  <c r="Y1205" i="2" s="1"/>
  <c r="Y1206" i="2" s="1" a="1"/>
  <c r="Y1206" i="2" s="1"/>
  <c r="Y1207" i="2" s="1" a="1"/>
  <c r="Y1207" i="2" s="1"/>
  <c r="Y1208" i="2" s="1" a="1"/>
  <c r="Y1208" i="2" s="1"/>
  <c r="Y1209" i="2" s="1" a="1"/>
  <c r="Y1209" i="2" s="1"/>
  <c r="Y1210" i="2" s="1" a="1"/>
  <c r="Y1210" i="2" s="1"/>
  <c r="Y1211" i="2" s="1" a="1"/>
  <c r="Y1211" i="2" s="1"/>
  <c r="Y1212" i="2" s="1" a="1"/>
  <c r="Y1212" i="2" s="1"/>
  <c r="Y1213" i="2" s="1" a="1"/>
  <c r="Y1213" i="2" s="1"/>
  <c r="Y1214" i="2" s="1" a="1"/>
  <c r="Y1214" i="2" s="1"/>
  <c r="Y1215" i="2" s="1" a="1"/>
  <c r="Y1215" i="2" s="1"/>
  <c r="Y1216" i="2" s="1" a="1"/>
  <c r="Y1216" i="2" s="1"/>
  <c r="Y1217" i="2" s="1" a="1"/>
  <c r="Y1217" i="2" s="1"/>
  <c r="Y1218" i="2" s="1" a="1"/>
  <c r="Y1218" i="2" s="1"/>
  <c r="Y1219" i="2" s="1" a="1"/>
  <c r="Y1219" i="2" s="1"/>
  <c r="Y1220" i="2" s="1" a="1"/>
  <c r="Y1220" i="2" s="1"/>
  <c r="Y1221" i="2" s="1" a="1"/>
  <c r="Y1221" i="2" s="1"/>
  <c r="X1223" i="2" a="1"/>
  <c r="X1223" i="2" s="1"/>
  <c r="X1224" i="2" s="1" a="1"/>
  <c r="X1224" i="2" s="1"/>
  <c r="X1225" i="2" s="1" a="1"/>
  <c r="X1225" i="2" s="1"/>
  <c r="X1226" i="2" s="1" a="1"/>
  <c r="X1226" i="2" s="1"/>
  <c r="X1227" i="2" s="1" a="1"/>
  <c r="X1227" i="2" s="1"/>
  <c r="X1228" i="2" s="1" a="1"/>
  <c r="X1228" i="2" s="1"/>
  <c r="X1229" i="2" s="1" a="1"/>
  <c r="X1229" i="2" s="1"/>
  <c r="X1230" i="2" s="1" a="1"/>
  <c r="X1230" i="2" s="1"/>
  <c r="X1231" i="2" s="1" a="1"/>
  <c r="X1231" i="2" s="1"/>
  <c r="X1232" i="2" s="1" a="1"/>
  <c r="X1232" i="2" s="1"/>
  <c r="X1233" i="2" s="1" a="1"/>
  <c r="X1233" i="2" s="1"/>
  <c r="X1234" i="2" s="1" a="1"/>
  <c r="X1234" i="2" s="1"/>
  <c r="X1235" i="2" s="1" a="1"/>
  <c r="X1235" i="2" s="1"/>
  <c r="X1236" i="2" s="1" a="1"/>
  <c r="X1236" i="2" s="1"/>
  <c r="X1237" i="2" s="1" a="1"/>
  <c r="X1237" i="2" s="1"/>
  <c r="X1238" i="2" s="1" a="1"/>
  <c r="X1238" i="2" s="1"/>
  <c r="X1239" i="2" s="1" a="1"/>
  <c r="X1239" i="2" s="1"/>
  <c r="X1240" i="2" s="1" a="1"/>
  <c r="X1240" i="2" s="1"/>
  <c r="X1241" i="2" s="1" a="1"/>
  <c r="X1241" i="2" s="1"/>
  <c r="X1242" i="2" s="1" a="1"/>
  <c r="X1242" i="2" s="1"/>
  <c r="X1243" i="2" s="1" a="1"/>
  <c r="X1243" i="2" s="1"/>
  <c r="X1244" i="2" s="1" a="1"/>
  <c r="X1244" i="2" s="1"/>
  <c r="X1245" i="2" s="1" a="1"/>
  <c r="X1245" i="2" s="1"/>
  <c r="X1246" i="2" s="1" a="1"/>
  <c r="X1246" i="2" s="1"/>
  <c r="X1247" i="2" s="1" a="1"/>
  <c r="X1247" i="2" s="1"/>
  <c r="X1248" i="2" s="1" a="1"/>
  <c r="X1248" i="2" s="1"/>
  <c r="X1249" i="2" s="1" a="1"/>
  <c r="X1249" i="2" s="1"/>
  <c r="X1250" i="2" s="1" a="1"/>
  <c r="X1250" i="2" s="1"/>
  <c r="X1251" i="2" s="1" a="1"/>
  <c r="X1251" i="2" s="1"/>
  <c r="X1252" i="2" s="1" a="1"/>
  <c r="X1252" i="2" s="1"/>
  <c r="X1253" i="2" s="1" a="1"/>
  <c r="X1253" i="2" s="1"/>
  <c r="X1254" i="2" s="1" a="1"/>
  <c r="X1254" i="2" s="1"/>
  <c r="X1255" i="2" s="1" a="1"/>
  <c r="X1255" i="2" s="1"/>
  <c r="X1256" i="2" s="1" a="1"/>
  <c r="X1256" i="2" s="1"/>
  <c r="X1257" i="2" s="1" a="1"/>
  <c r="X1257" i="2" s="1"/>
  <c r="X1258" i="2" s="1" a="1"/>
  <c r="X1258" i="2" s="1"/>
  <c r="X1259" i="2" s="1" a="1"/>
  <c r="X1259" i="2" s="1"/>
  <c r="X1260" i="2" s="1" a="1"/>
  <c r="X1260" i="2" s="1"/>
  <c r="X1261" i="2" s="1" a="1"/>
  <c r="X1261" i="2" s="1"/>
  <c r="X1262" i="2" s="1" a="1"/>
  <c r="X1262" i="2" s="1"/>
  <c r="X1263" i="2" s="1" a="1"/>
  <c r="X1263" i="2" s="1"/>
  <c r="X1264" i="2" s="1" a="1"/>
  <c r="X1264" i="2" s="1"/>
  <c r="X1265" i="2" s="1" a="1"/>
  <c r="X1265" i="2" s="1"/>
  <c r="X1266" i="2" s="1" a="1"/>
  <c r="X1266" i="2" s="1"/>
  <c r="X1267" i="2" s="1" a="1"/>
  <c r="X1267" i="2" s="1"/>
  <c r="X1268" i="2" s="1" a="1"/>
  <c r="X1268" i="2" s="1"/>
  <c r="X1269" i="2" s="1" a="1"/>
  <c r="X1269" i="2" s="1"/>
  <c r="X1270" i="2" s="1" a="1"/>
  <c r="X1270" i="2" s="1"/>
  <c r="X1271" i="2" s="1" a="1"/>
  <c r="X1271" i="2" s="1"/>
  <c r="X1272" i="2" s="1" a="1"/>
  <c r="X1272" i="2" s="1"/>
  <c r="X1273" i="2" s="1" a="1"/>
  <c r="X1273" i="2" s="1"/>
  <c r="X1274" i="2" s="1" a="1"/>
  <c r="X1274" i="2" s="1"/>
  <c r="X1275" i="2" s="1" a="1"/>
  <c r="X1275" i="2" s="1"/>
  <c r="X1276" i="2" s="1" a="1"/>
  <c r="X1276" i="2" s="1"/>
  <c r="X1277" i="2" s="1" a="1"/>
  <c r="X1277" i="2" s="1"/>
  <c r="X1278" i="2" s="1" a="1"/>
  <c r="X1278" i="2" s="1"/>
  <c r="X1279" i="2" s="1" a="1"/>
  <c r="X1279" i="2" s="1"/>
  <c r="X1280" i="2" s="1" a="1"/>
  <c r="X1280" i="2" s="1"/>
  <c r="X1281" i="2" s="1" a="1"/>
  <c r="X1281" i="2" s="1"/>
  <c r="X1282" i="2" s="1" a="1"/>
  <c r="X1282" i="2" s="1"/>
  <c r="X1283" i="2" s="1" a="1"/>
  <c r="X1283" i="2" s="1"/>
  <c r="X1284" i="2" s="1" a="1"/>
  <c r="X1284" i="2" s="1"/>
  <c r="X1285" i="2" s="1" a="1"/>
  <c r="X1285" i="2" s="1"/>
  <c r="X1286" i="2" s="1" a="1"/>
  <c r="X1286" i="2" s="1"/>
  <c r="X1287" i="2" s="1" a="1"/>
  <c r="X1287" i="2" s="1"/>
  <c r="X1288" i="2" s="1" a="1"/>
  <c r="X1288" i="2" s="1"/>
  <c r="X1289" i="2" s="1" a="1"/>
  <c r="X1289" i="2" s="1"/>
  <c r="X1290" i="2" s="1" a="1"/>
  <c r="X1290" i="2" s="1"/>
  <c r="X1291" i="2" s="1" a="1"/>
  <c r="X1291" i="2" s="1"/>
  <c r="X1292" i="2" s="1" a="1"/>
  <c r="X1292" i="2" s="1"/>
  <c r="X1293" i="2" s="1" a="1"/>
  <c r="X1293" i="2" s="1"/>
  <c r="X1294" i="2" s="1" a="1"/>
  <c r="X1294" i="2" s="1"/>
  <c r="X1295" i="2" s="1" a="1"/>
  <c r="X1295" i="2" s="1"/>
  <c r="X1296" i="2" s="1" a="1"/>
  <c r="X1296" i="2" s="1"/>
  <c r="X1297" i="2" s="1" a="1"/>
  <c r="X1297" i="2" s="1"/>
  <c r="X1298" i="2" s="1" a="1"/>
  <c r="X1298" i="2" s="1"/>
  <c r="X1299" i="2" s="1" a="1"/>
  <c r="X1299" i="2" s="1"/>
  <c r="X1300" i="2" s="1" a="1"/>
  <c r="X1300" i="2" s="1"/>
  <c r="X1301" i="2" s="1" a="1"/>
  <c r="X1301" i="2" s="1"/>
  <c r="X1302" i="2" s="1" a="1"/>
  <c r="X1302" i="2" s="1"/>
  <c r="X1303" i="2" s="1" a="1"/>
  <c r="X1303" i="2" s="1"/>
  <c r="X1304" i="2" s="1" a="1"/>
  <c r="X1304" i="2" s="1"/>
  <c r="X1305" i="2" s="1" a="1"/>
  <c r="X1305" i="2" s="1"/>
  <c r="X1306" i="2" s="1" a="1"/>
  <c r="X1306" i="2" s="1"/>
  <c r="X1307" i="2" s="1" a="1"/>
  <c r="X1307" i="2" s="1"/>
  <c r="X1308" i="2" s="1" a="1"/>
  <c r="X1308" i="2" s="1"/>
  <c r="X1309" i="2" s="1" a="1"/>
  <c r="X1309" i="2" s="1"/>
  <c r="X1310" i="2" s="1" a="1"/>
  <c r="X1310" i="2" s="1"/>
  <c r="X1311" i="2" s="1" a="1"/>
  <c r="X1311" i="2" s="1"/>
  <c r="X1312" i="2" s="1" a="1"/>
  <c r="X1312" i="2" s="1"/>
  <c r="X1313" i="2" s="1" a="1"/>
  <c r="X1313" i="2" s="1"/>
  <c r="X1314" i="2" s="1" a="1"/>
  <c r="X1314" i="2" s="1"/>
  <c r="X1315" i="2" s="1" a="1"/>
  <c r="X1315" i="2" s="1"/>
  <c r="X1316" i="2" s="1" a="1"/>
  <c r="X1316" i="2" s="1"/>
  <c r="X1317" i="2" s="1" a="1"/>
  <c r="X1317" i="2" s="1"/>
  <c r="Y1319" i="2" a="1"/>
  <c r="Y1319" i="2" s="1"/>
  <c r="Y1320" i="2" s="1" a="1"/>
  <c r="Y1320" i="2" s="1"/>
  <c r="Y1321" i="2" s="1" a="1"/>
  <c r="Y1321" i="2" s="1"/>
  <c r="Y1322" i="2" s="1" a="1"/>
  <c r="Y1322" i="2" s="1"/>
  <c r="Y1323" i="2" s="1" a="1"/>
  <c r="Y1323" i="2" s="1"/>
  <c r="Y1324" i="2" s="1" a="1"/>
  <c r="Y1324" i="2" s="1"/>
  <c r="Y1325" i="2" s="1" a="1"/>
  <c r="Y1325" i="2" s="1"/>
  <c r="Y1326" i="2" s="1" a="1"/>
  <c r="Y1326" i="2" s="1"/>
  <c r="Y1327" i="2" s="1" a="1"/>
  <c r="Y1327" i="2" s="1"/>
  <c r="Y1328" i="2" s="1" a="1"/>
  <c r="Y1328" i="2" s="1"/>
  <c r="Y1329" i="2" s="1" a="1"/>
  <c r="Y1329" i="2" s="1"/>
  <c r="Y1330" i="2" s="1" a="1"/>
  <c r="Y1330" i="2" s="1"/>
  <c r="Y1331" i="2" s="1" a="1"/>
  <c r="Y1331" i="2" s="1"/>
  <c r="Y1332" i="2" s="1" a="1"/>
  <c r="Y1332" i="2" s="1"/>
  <c r="Y1333" i="2" s="1" a="1"/>
  <c r="Y1333" i="2" s="1"/>
  <c r="Y1334" i="2" s="1" a="1"/>
  <c r="Y1334" i="2" s="1"/>
  <c r="Y1335" i="2" s="1" a="1"/>
  <c r="Y1335" i="2" s="1"/>
  <c r="Y1336" i="2" s="1" a="1"/>
  <c r="Y1336" i="2" s="1"/>
  <c r="Y1337" i="2" s="1" a="1"/>
  <c r="Y1337" i="2" s="1"/>
  <c r="Y1338" i="2" s="1" a="1"/>
  <c r="Y1338" i="2" s="1"/>
  <c r="Y1339" i="2" s="1" a="1"/>
  <c r="Y1339" i="2" s="1"/>
  <c r="Y1340" i="2" s="1" a="1"/>
  <c r="Y1340" i="2" s="1"/>
  <c r="Y1341" i="2" s="1" a="1"/>
  <c r="Y1341" i="2" s="1"/>
  <c r="Y1342" i="2" s="1" a="1"/>
  <c r="Y1342" i="2" s="1"/>
  <c r="Y1343" i="2" s="1" a="1"/>
  <c r="Y1343" i="2" s="1"/>
  <c r="Y1344" i="2" s="1" a="1"/>
  <c r="Y1344" i="2" s="1"/>
  <c r="Y1345" i="2" s="1" a="1"/>
  <c r="Y1345" i="2" s="1"/>
  <c r="Y1346" i="2" s="1" a="1"/>
  <c r="Y1346" i="2" s="1"/>
  <c r="Y1347" i="2" s="1" a="1"/>
  <c r="Y1347" i="2" s="1"/>
  <c r="Y1348" i="2" s="1" a="1"/>
  <c r="Y1348" i="2" s="1"/>
  <c r="Y1349" i="2" s="1" a="1"/>
  <c r="Y1349" i="2" s="1"/>
  <c r="Y1350" i="2" s="1" a="1"/>
  <c r="Y1350" i="2" s="1"/>
  <c r="Y1351" i="2" s="1" a="1"/>
  <c r="Y1351" i="2" s="1"/>
  <c r="Y1352" i="2" s="1" a="1"/>
  <c r="Y1352" i="2" s="1"/>
  <c r="Y1353" i="2" s="1" a="1"/>
  <c r="Y1353" i="2" s="1"/>
  <c r="Y1354" i="2" s="1" a="1"/>
  <c r="Y1354" i="2" s="1"/>
  <c r="Y1355" i="2" s="1" a="1"/>
  <c r="Y1355" i="2" s="1"/>
  <c r="Y1356" i="2" s="1" a="1"/>
  <c r="Y1356" i="2" s="1"/>
  <c r="Y1357" i="2" s="1" a="1"/>
  <c r="Y1357" i="2" s="1"/>
  <c r="Y1358" i="2" s="1" a="1"/>
  <c r="Y1358" i="2" s="1"/>
  <c r="Y1359" i="2" s="1" a="1"/>
  <c r="Y1359" i="2" s="1"/>
  <c r="Y1360" i="2" s="1" a="1"/>
  <c r="Y1360" i="2" s="1"/>
  <c r="Y1361" i="2" s="1" a="1"/>
  <c r="Y1361" i="2" s="1"/>
  <c r="Y1362" i="2" s="1" a="1"/>
  <c r="Y1362" i="2" s="1"/>
  <c r="Y1363" i="2" s="1" a="1"/>
  <c r="Y1363" i="2" s="1"/>
  <c r="Y1364" i="2" s="1" a="1"/>
  <c r="Y1364" i="2" s="1"/>
  <c r="Y1365" i="2" s="1" a="1"/>
  <c r="Y1365" i="2" s="1"/>
  <c r="Y1366" i="2" s="1" a="1"/>
  <c r="Y1366" i="2" s="1"/>
  <c r="Y1367" i="2" s="1" a="1"/>
  <c r="Y1367" i="2" s="1"/>
  <c r="Y1368" i="2" s="1" a="1"/>
  <c r="Y1368" i="2" s="1"/>
  <c r="Y1369" i="2" s="1" a="1"/>
  <c r="Y1369" i="2" s="1"/>
  <c r="Y1370" i="2" s="1" a="1"/>
  <c r="Y1370" i="2" s="1"/>
  <c r="Y1371" i="2" s="1" a="1"/>
  <c r="Y1371" i="2" s="1"/>
  <c r="Y1372" i="2" s="1" a="1"/>
  <c r="Y1372" i="2" s="1"/>
  <c r="Y1373" i="2" s="1" a="1"/>
  <c r="Y1373" i="2" s="1"/>
  <c r="Y1374" i="2" s="1" a="1"/>
  <c r="Y1374" i="2" s="1"/>
  <c r="Y1375" i="2" s="1" a="1"/>
  <c r="Y1375" i="2" s="1"/>
  <c r="Y1376" i="2" s="1" a="1"/>
  <c r="Y1376" i="2" s="1"/>
  <c r="Y1377" i="2" s="1" a="1"/>
  <c r="Y1377" i="2" s="1"/>
  <c r="Y1378" i="2" s="1" a="1"/>
  <c r="Y1378" i="2" s="1"/>
  <c r="Y1379" i="2" s="1" a="1"/>
  <c r="Y1379" i="2" s="1"/>
  <c r="Y1380" i="2" s="1" a="1"/>
  <c r="Y1380" i="2" s="1"/>
  <c r="Y1381" i="2" s="1" a="1"/>
  <c r="Y1381" i="2" s="1"/>
  <c r="Y1382" i="2" s="1" a="1"/>
  <c r="Y1382" i="2" s="1"/>
  <c r="Y1383" i="2" s="1" a="1"/>
  <c r="Y1383" i="2" s="1"/>
  <c r="Y1384" i="2" s="1" a="1"/>
  <c r="Y1384" i="2" s="1"/>
  <c r="Y1385" i="2" s="1" a="1"/>
  <c r="Y1385" i="2" s="1"/>
  <c r="Y1386" i="2" s="1" a="1"/>
  <c r="Y1386" i="2" s="1"/>
  <c r="Y1387" i="2" s="1" a="1"/>
  <c r="Y1387" i="2" s="1"/>
  <c r="Y1388" i="2" s="1" a="1"/>
  <c r="Y1388" i="2" s="1"/>
  <c r="Y1389" i="2" s="1" a="1"/>
  <c r="Y1389" i="2" s="1"/>
  <c r="Y1390" i="2" s="1" a="1"/>
  <c r="Y1390" i="2" s="1"/>
  <c r="Y1391" i="2" s="1" a="1"/>
  <c r="Y1391" i="2" s="1"/>
  <c r="Y1392" i="2" s="1" a="1"/>
  <c r="Y1392" i="2" s="1"/>
  <c r="Y1393" i="2" s="1" a="1"/>
  <c r="Y1393" i="2" s="1"/>
  <c r="Y1394" i="2" s="1" a="1"/>
  <c r="Y1394" i="2" s="1"/>
  <c r="Y1395" i="2" s="1" a="1"/>
  <c r="Y1395" i="2" s="1"/>
  <c r="Y1396" i="2" s="1" a="1"/>
  <c r="Y1396" i="2" s="1"/>
  <c r="Y1397" i="2" s="1" a="1"/>
  <c r="Y1397" i="2" s="1"/>
  <c r="Y1398" i="2" s="1" a="1"/>
  <c r="Y1398" i="2" s="1"/>
  <c r="Y1399" i="2" s="1" a="1"/>
  <c r="Y1399" i="2" s="1"/>
  <c r="Y1400" i="2" s="1" a="1"/>
  <c r="Y1400" i="2" s="1"/>
  <c r="Y1401" i="2" s="1" a="1"/>
  <c r="Y1401" i="2" s="1"/>
  <c r="Y1402" i="2" s="1" a="1"/>
  <c r="Y1402" i="2" s="1"/>
  <c r="Y1403" i="2" s="1" a="1"/>
  <c r="Y1403" i="2" s="1"/>
  <c r="Y1404" i="2" s="1" a="1"/>
  <c r="Y1404" i="2" s="1"/>
  <c r="Y1405" i="2" s="1" a="1"/>
  <c r="Y1405" i="2" s="1"/>
  <c r="Y1406" i="2" s="1" a="1"/>
  <c r="Y1406" i="2" s="1"/>
  <c r="Y1407" i="2" s="1" a="1"/>
  <c r="Y1407" i="2" s="1"/>
  <c r="Y1408" i="2" s="1" a="1"/>
  <c r="Y1408" i="2" s="1"/>
  <c r="Y1409" i="2" s="1" a="1"/>
  <c r="Y1409" i="2" s="1"/>
  <c r="Y1410" i="2" s="1" a="1"/>
  <c r="Y1410" i="2" s="1"/>
  <c r="Y1411" i="2" s="1" a="1"/>
  <c r="Y1411" i="2" s="1"/>
  <c r="Y1412" i="2" s="1" a="1"/>
  <c r="Y1412" i="2" s="1"/>
  <c r="Y1413" i="2" s="1" a="1"/>
  <c r="Y1413" i="2" s="1"/>
  <c r="Y1414" i="2" s="1" a="1"/>
  <c r="Y1414" i="2" s="1"/>
  <c r="Y1415" i="2" s="1" a="1"/>
  <c r="Y1415" i="2" s="1"/>
  <c r="Y1416" i="2" s="1" a="1"/>
  <c r="Y1416" i="2" s="1"/>
  <c r="Y1417" i="2" s="1" a="1"/>
  <c r="Y1417" i="2" s="1"/>
  <c r="Y1418" i="2" s="1" a="1"/>
  <c r="Y1418" i="2" s="1"/>
  <c r="Y1419" i="2" s="1" a="1"/>
  <c r="Y1419" i="2" s="1"/>
  <c r="Y1420" i="2" s="1" a="1"/>
  <c r="Y1420" i="2" s="1"/>
  <c r="Y1421" i="2" s="1" a="1"/>
  <c r="Y1421" i="2" s="1"/>
  <c r="Y1422" i="2" s="1" a="1"/>
  <c r="Y1422" i="2" s="1"/>
  <c r="Y1423" i="2" s="1" a="1"/>
  <c r="Y1423" i="2" s="1"/>
  <c r="Y1424" i="2" s="1" a="1"/>
  <c r="Y1424" i="2" s="1"/>
  <c r="Y1425" i="2" s="1" a="1"/>
  <c r="Y1425" i="2" s="1"/>
  <c r="Y1426" i="2" s="1" a="1"/>
  <c r="Y1426" i="2" s="1"/>
  <c r="Y1427" i="2" s="1" a="1"/>
  <c r="Y1427" i="2" s="1"/>
  <c r="Y1428" i="2" s="1" a="1"/>
  <c r="Y1428" i="2" s="1"/>
  <c r="Y1429" i="2" s="1" a="1"/>
  <c r="Y1429" i="2" s="1"/>
  <c r="Y1430" i="2" s="1" a="1"/>
  <c r="Y1430" i="2" s="1"/>
  <c r="Y1431" i="2" s="1" a="1"/>
  <c r="Y1431" i="2" s="1"/>
  <c r="Y1432" i="2" s="1" a="1"/>
  <c r="Y1432" i="2" s="1"/>
  <c r="Y1433" i="2" s="1" a="1"/>
  <c r="Y1433" i="2" s="1"/>
  <c r="Y1434" i="2" s="1" a="1"/>
  <c r="Y1434" i="2" s="1"/>
  <c r="Y1435" i="2" s="1" a="1"/>
  <c r="Y1435" i="2" s="1"/>
  <c r="Y1436" i="2" s="1" a="1"/>
  <c r="Y1436" i="2" s="1"/>
  <c r="Y1437" i="2" s="1" a="1"/>
  <c r="Y1437" i="2" s="1"/>
  <c r="Y1438" i="2" s="1" a="1"/>
  <c r="Y1438" i="2" s="1"/>
  <c r="Y1439" i="2" s="1" a="1"/>
  <c r="Y1439" i="2" s="1"/>
  <c r="Y1440" i="2" s="1" a="1"/>
  <c r="Y1440" i="2" s="1"/>
  <c r="Y1441" i="2" s="1" a="1"/>
  <c r="Y1441" i="2" s="1"/>
  <c r="Y1442" i="2" s="1" a="1"/>
  <c r="Y1442" i="2" s="1"/>
  <c r="Y1443" i="2" s="1" a="1"/>
  <c r="Y1443" i="2" s="1"/>
  <c r="Y1444" i="2" s="1" a="1"/>
  <c r="Y1444" i="2" s="1"/>
  <c r="Y1445" i="2" s="1" a="1"/>
  <c r="Y1445" i="2" s="1"/>
  <c r="Y1446" i="2" s="1" a="1"/>
  <c r="Y1446" i="2" s="1"/>
  <c r="Y1447" i="2" s="1" a="1"/>
  <c r="Y1447" i="2" s="1"/>
  <c r="Y1448" i="2" s="1" a="1"/>
  <c r="Y1448" i="2" s="1"/>
  <c r="Y1449" i="2" s="1" a="1"/>
  <c r="Y1449" i="2" s="1"/>
  <c r="Y1450" i="2" s="1" a="1"/>
  <c r="Y1450" i="2" s="1"/>
  <c r="Y1451" i="2" s="1" a="1"/>
  <c r="Y1451" i="2" s="1"/>
  <c r="Y1452" i="2" s="1" a="1"/>
  <c r="Y1452" i="2" s="1"/>
  <c r="X1713" i="2" a="1"/>
  <c r="X1713" i="2" s="1"/>
  <c r="Y1713" i="2" a="1"/>
  <c r="Y1713" i="2" s="1"/>
  <c r="Y1714" i="2" s="1" a="1"/>
  <c r="Y1714" i="2" s="1"/>
  <c r="Y1715" i="2" s="1" a="1"/>
  <c r="Y1715" i="2" s="1"/>
  <c r="Y1716" i="2" s="1" a="1"/>
  <c r="Y1716" i="2" s="1"/>
  <c r="Y1717" i="2" s="1" a="1"/>
  <c r="Y1717" i="2" s="1"/>
  <c r="Y1718" i="2" s="1" a="1"/>
  <c r="Y1718" i="2" s="1"/>
  <c r="Y1719" i="2" s="1" a="1"/>
  <c r="Y1719" i="2" s="1"/>
  <c r="Y1720" i="2" s="1" a="1"/>
  <c r="Y1720" i="2" s="1"/>
  <c r="Y1721" i="2" s="1" a="1"/>
  <c r="Y1721" i="2" s="1"/>
  <c r="Y1722" i="2" s="1" a="1"/>
  <c r="Y1722" i="2" s="1"/>
  <c r="Y1723" i="2" s="1" a="1"/>
  <c r="Y1723" i="2" s="1"/>
  <c r="Y1724" i="2" s="1" a="1"/>
  <c r="Y1724" i="2" s="1"/>
  <c r="Y1725" i="2" s="1" a="1"/>
  <c r="Y1725" i="2" s="1"/>
  <c r="Y1726" i="2" s="1" a="1"/>
  <c r="Y1726" i="2" s="1"/>
  <c r="Y1727" i="2" s="1" a="1"/>
  <c r="Y1727" i="2" s="1"/>
  <c r="Y1728" i="2" s="1" a="1"/>
  <c r="Y1728" i="2" s="1"/>
  <c r="Y1729" i="2" s="1" a="1"/>
  <c r="Y1729" i="2" s="1"/>
  <c r="Y1730" i="2" s="1" a="1"/>
  <c r="Y1730" i="2" s="1"/>
  <c r="Y1731" i="2" s="1" a="1"/>
  <c r="Y1731" i="2" s="1"/>
  <c r="Y1732" i="2" s="1" a="1"/>
  <c r="Y1732" i="2" s="1"/>
  <c r="Y1733" i="2" s="1" a="1"/>
  <c r="Y1733" i="2" s="1"/>
  <c r="Y1734" i="2" s="1" a="1"/>
  <c r="Y1734" i="2" s="1"/>
  <c r="Y1735" i="2" s="1" a="1"/>
  <c r="Y1735" i="2" s="1"/>
  <c r="Y1736" i="2" s="1" a="1"/>
  <c r="Y1736" i="2" s="1"/>
  <c r="Y1737" i="2" s="1" a="1"/>
  <c r="Y1737" i="2" s="1"/>
  <c r="Y1738" i="2" s="1" a="1"/>
  <c r="Y1738" i="2" s="1"/>
  <c r="Y1739" i="2" s="1" a="1"/>
  <c r="Y1739" i="2" s="1"/>
  <c r="Y1740" i="2" s="1" a="1"/>
  <c r="Y1740" i="2" s="1"/>
  <c r="Y1741" i="2" s="1" a="1"/>
  <c r="Y1741" i="2" s="1"/>
  <c r="Y1742" i="2" s="1" a="1"/>
  <c r="Y1742" i="2" s="1"/>
  <c r="Y1743" i="2" s="1" a="1"/>
  <c r="Y1743" i="2" s="1"/>
  <c r="Y1744" i="2" s="1" a="1"/>
  <c r="Y1744" i="2" s="1"/>
  <c r="Y1745" i="2" s="1" a="1"/>
  <c r="Y1745" i="2" s="1"/>
  <c r="Y1746" i="2" s="1" a="1"/>
  <c r="Y1746" i="2" s="1"/>
  <c r="Y1747" i="2" s="1" a="1"/>
  <c r="Y1747" i="2" s="1"/>
  <c r="Y1748" i="2" s="1" a="1"/>
  <c r="Y1748" i="2" s="1"/>
  <c r="Y1749" i="2" s="1" a="1"/>
  <c r="Y1749" i="2" s="1"/>
  <c r="Y1750" i="2" s="1" a="1"/>
  <c r="Y1750" i="2" s="1"/>
  <c r="Y1751" i="2" s="1" a="1"/>
  <c r="Y1751" i="2" s="1"/>
  <c r="Y1752" i="2" s="1" a="1"/>
  <c r="Y1752" i="2" s="1"/>
  <c r="Y1753" i="2" s="1" a="1"/>
  <c r="Y1753" i="2" s="1"/>
  <c r="Y1754" i="2" s="1" a="1"/>
  <c r="Y1754" i="2" s="1"/>
  <c r="Y1755" i="2" s="1" a="1"/>
  <c r="Y1755" i="2" s="1"/>
  <c r="Y1756" i="2" s="1" a="1"/>
  <c r="Y1756" i="2" s="1"/>
  <c r="Y1757" i="2" s="1" a="1"/>
  <c r="Y1757" i="2" s="1"/>
  <c r="Y1758" i="2" s="1" a="1"/>
  <c r="Y1758" i="2" s="1"/>
  <c r="Y1759" i="2" s="1" a="1"/>
  <c r="Y1759" i="2" s="1"/>
  <c r="Y1760" i="2" s="1" a="1"/>
  <c r="Y1760" i="2" s="1"/>
  <c r="Y1761" i="2" s="1" a="1"/>
  <c r="Y1761" i="2" s="1"/>
  <c r="Y1762" i="2" s="1" a="1"/>
  <c r="Y1762" i="2" s="1"/>
  <c r="Y1763" i="2" s="1" a="1"/>
  <c r="Y1763" i="2" s="1"/>
  <c r="Y1764" i="2" s="1" a="1"/>
  <c r="Y1764" i="2" s="1"/>
  <c r="Y1765" i="2" s="1" a="1"/>
  <c r="Y1765" i="2" s="1"/>
  <c r="Y1766" i="2" s="1" a="1"/>
  <c r="Y1766" i="2" s="1"/>
  <c r="Y1767" i="2" s="1" a="1"/>
  <c r="Y1767" i="2" s="1"/>
  <c r="Y1768" i="2" s="1" a="1"/>
  <c r="Y1768" i="2" s="1"/>
  <c r="Y1769" i="2" s="1" a="1"/>
  <c r="Y1769" i="2" s="1"/>
  <c r="Y1770" i="2" s="1" a="1"/>
  <c r="Y1770" i="2" s="1"/>
  <c r="Y1771" i="2" s="1" a="1"/>
  <c r="Y1771" i="2" s="1"/>
  <c r="Y1772" i="2" s="1" a="1"/>
  <c r="Y1772" i="2" s="1"/>
  <c r="Y1773" i="2" s="1" a="1"/>
  <c r="Y1773" i="2" s="1"/>
  <c r="Y1774" i="2" s="1" a="1"/>
  <c r="Y1774" i="2" s="1"/>
  <c r="Y1775" i="2" s="1" a="1"/>
  <c r="Y1775" i="2" s="1"/>
  <c r="Y1776" i="2" s="1" a="1"/>
  <c r="Y1776" i="2" s="1"/>
  <c r="Y1777" i="2" s="1" a="1"/>
  <c r="Y1777" i="2" s="1"/>
  <c r="Y1778" i="2" s="1" a="1"/>
  <c r="Y1778" i="2" s="1"/>
  <c r="Y1779" i="2" s="1" a="1"/>
  <c r="Y1779" i="2" s="1"/>
  <c r="Y1780" i="2" s="1" a="1"/>
  <c r="Y1780" i="2" s="1"/>
  <c r="Y1781" i="2" s="1" a="1"/>
  <c r="Y1781" i="2" s="1"/>
  <c r="Y1782" i="2" s="1" a="1"/>
  <c r="Y1782" i="2" s="1"/>
  <c r="Y1783" i="2" s="1" a="1"/>
  <c r="Y1783" i="2" s="1"/>
  <c r="Y1784" i="2" s="1" a="1"/>
  <c r="Y1784" i="2" s="1"/>
  <c r="Y1785" i="2" s="1" a="1"/>
  <c r="Y1785" i="2" s="1"/>
  <c r="Y1786" i="2" s="1" a="1"/>
  <c r="Y1786" i="2" s="1"/>
  <c r="Y1787" i="2" s="1" a="1"/>
  <c r="Y1787" i="2" s="1"/>
  <c r="Y1788" i="2" s="1" a="1"/>
  <c r="Y1788" i="2" s="1"/>
  <c r="Y1789" i="2" s="1" a="1"/>
  <c r="Y1789" i="2" s="1"/>
  <c r="Y1790" i="2" s="1" a="1"/>
  <c r="Y1790" i="2" s="1"/>
  <c r="Y1791" i="2" s="1" a="1"/>
  <c r="Y1791" i="2" s="1"/>
  <c r="Y1792" i="2" s="1" a="1"/>
  <c r="Y1792" i="2" s="1"/>
  <c r="Y1793" i="2" s="1" a="1"/>
  <c r="Y1793" i="2" s="1"/>
  <c r="Y1794" i="2" s="1" a="1"/>
  <c r="Y1794" i="2" s="1"/>
  <c r="Y1795" i="2" s="1" a="1"/>
  <c r="Y1795" i="2" s="1"/>
  <c r="Y1796" i="2" s="1" a="1"/>
  <c r="Y1796" i="2" s="1"/>
  <c r="Y1797" i="2" s="1" a="1"/>
  <c r="Y1797" i="2" s="1"/>
  <c r="Y1798" i="2" s="1" a="1"/>
  <c r="Y1798" i="2" s="1"/>
  <c r="Y1799" i="2" s="1" a="1"/>
  <c r="Y1799" i="2" s="1"/>
  <c r="Y1800" i="2" s="1" a="1"/>
  <c r="Y1800" i="2" s="1"/>
  <c r="Y1801" i="2" s="1" a="1"/>
  <c r="Y1801" i="2" s="1"/>
  <c r="Y1802" i="2" s="1" a="1"/>
  <c r="Y1802" i="2" s="1"/>
  <c r="Y1803" i="2" s="1" a="1"/>
  <c r="Y1803" i="2" s="1"/>
  <c r="Y1804" i="2" s="1" a="1"/>
  <c r="Y1804" i="2" s="1"/>
  <c r="Y1805" i="2" s="1" a="1"/>
  <c r="Y1805" i="2" s="1"/>
  <c r="Y1806" i="2" s="1" a="1"/>
  <c r="Y1806" i="2" s="1"/>
  <c r="Y1807" i="2" s="1" a="1"/>
  <c r="Y1807" i="2" s="1"/>
  <c r="Y1808" i="2" s="1" a="1"/>
  <c r="Y1808" i="2" s="1"/>
  <c r="Y1809" i="2" s="1" a="1"/>
  <c r="Y1809" i="2" s="1"/>
  <c r="Y1810" i="2" s="1" a="1"/>
  <c r="Y1810" i="2" s="1"/>
  <c r="Y1811" i="2" s="1" a="1"/>
  <c r="Y1811" i="2" s="1"/>
  <c r="Y1812" i="2" s="1" a="1"/>
  <c r="Y1812" i="2" s="1"/>
  <c r="Y1813" i="2" s="1" a="1"/>
  <c r="Y1813" i="2" s="1"/>
  <c r="Y1814" i="2" s="1" a="1"/>
  <c r="Y1814" i="2" s="1"/>
  <c r="Y1815" i="2" s="1" a="1"/>
  <c r="Y1815" i="2" s="1"/>
  <c r="Y1816" i="2" s="1" a="1"/>
  <c r="Y1816" i="2" s="1"/>
  <c r="Y1817" i="2" s="1" a="1"/>
  <c r="Y1817" i="2" s="1"/>
  <c r="Y1818" i="2" s="1" a="1"/>
  <c r="Y1818" i="2" s="1"/>
  <c r="Y1819" i="2" s="1" a="1"/>
  <c r="Y1819" i="2" s="1"/>
  <c r="Y1820" i="2" s="1" a="1"/>
  <c r="Y1820" i="2" s="1"/>
  <c r="Y1821" i="2" s="1" a="1"/>
  <c r="Y1821" i="2" s="1"/>
  <c r="Y1822" i="2" s="1" a="1"/>
  <c r="Y1822" i="2" s="1"/>
  <c r="Y1823" i="2" s="1" a="1"/>
  <c r="Y1823" i="2" s="1"/>
  <c r="Y1824" i="2" s="1" a="1"/>
  <c r="Y1824" i="2" s="1"/>
  <c r="Y1825" i="2" s="1" a="1"/>
  <c r="Y1825" i="2" s="1"/>
  <c r="Y1826" i="2" s="1" a="1"/>
  <c r="Y1826" i="2" s="1"/>
  <c r="Y1827" i="2" s="1" a="1"/>
  <c r="Y1827" i="2" s="1"/>
  <c r="Y1828" i="2" s="1" a="1"/>
  <c r="Y1828" i="2" s="1"/>
  <c r="Y1829" i="2" s="1" a="1"/>
  <c r="Y1829" i="2" s="1"/>
  <c r="Y1830" i="2" s="1" a="1"/>
  <c r="Y1830" i="2" s="1"/>
  <c r="Y1831" i="2" s="1" a="1"/>
  <c r="Y1831" i="2" s="1"/>
  <c r="Y1832" i="2" s="1" a="1"/>
  <c r="Y1832" i="2" s="1"/>
  <c r="Y1833" i="2" s="1" a="1"/>
  <c r="Y1833" i="2" s="1"/>
  <c r="Y1834" i="2" s="1" a="1"/>
  <c r="Y1834" i="2" s="1"/>
  <c r="Y1835" i="2" s="1" a="1"/>
  <c r="Y1835" i="2" s="1"/>
  <c r="Y1836" i="2" s="1" a="1"/>
  <c r="Y1836" i="2" s="1"/>
  <c r="Y1837" i="2" s="1" a="1"/>
  <c r="Y1837" i="2" s="1"/>
  <c r="Y1838" i="2" s="1" a="1"/>
  <c r="Y1838" i="2" s="1"/>
  <c r="Y1839" i="2" s="1" a="1"/>
  <c r="Y1839" i="2" s="1"/>
  <c r="Y1840" i="2" s="1" a="1"/>
  <c r="Y1840" i="2" s="1"/>
  <c r="Y1841" i="2" s="1" a="1"/>
  <c r="Y1841" i="2" s="1"/>
  <c r="Y1842" i="2" s="1" a="1"/>
  <c r="Y1842" i="2" s="1"/>
  <c r="Y1843" i="2" s="1" a="1"/>
  <c r="Y1843" i="2" s="1"/>
  <c r="Y1844" i="2" s="1" a="1"/>
  <c r="Y1844" i="2" s="1"/>
  <c r="Y1845" i="2" s="1" a="1"/>
  <c r="Y1845" i="2" s="1"/>
  <c r="Y1846" i="2" s="1" a="1"/>
  <c r="Y1846" i="2" s="1"/>
  <c r="Y1847" i="2" s="1" a="1"/>
  <c r="Y1847" i="2" s="1"/>
  <c r="Y1848" i="2" s="1" a="1"/>
  <c r="Y1848" i="2" s="1"/>
  <c r="Y1849" i="2" s="1" a="1"/>
  <c r="Y1849" i="2" s="1"/>
  <c r="Y1850" i="2" s="1" a="1"/>
  <c r="Y1850" i="2" s="1"/>
  <c r="Y1851" i="2" s="1" a="1"/>
  <c r="Y1851" i="2" s="1"/>
  <c r="Y1852" i="2" s="1" a="1"/>
  <c r="Y1852" i="2" s="1"/>
  <c r="Y1853" i="2" s="1" a="1"/>
  <c r="Y1853" i="2" s="1"/>
  <c r="Y1854" i="2" s="1" a="1"/>
  <c r="Y1854" i="2" s="1"/>
  <c r="Y1855" i="2" s="1" a="1"/>
  <c r="Y1855" i="2" s="1"/>
  <c r="Y1856" i="2" s="1" a="1"/>
  <c r="Y1856" i="2" s="1"/>
  <c r="Y1857" i="2" s="1" a="1"/>
  <c r="Y1857" i="2" s="1"/>
  <c r="Y1858" i="2" s="1" a="1"/>
  <c r="Y1858" i="2" s="1"/>
  <c r="Y1859" i="2" s="1" a="1"/>
  <c r="Y1859" i="2" s="1"/>
  <c r="Y1860" i="2" s="1" a="1"/>
  <c r="Y1860" i="2" s="1"/>
  <c r="Y1861" i="2" s="1" a="1"/>
  <c r="Y1861" i="2" s="1"/>
  <c r="Y1862" i="2" s="1" a="1"/>
  <c r="Y1862" i="2" s="1"/>
  <c r="Y1863" i="2" s="1" a="1"/>
  <c r="Y1863" i="2" s="1"/>
  <c r="Y1864" i="2" s="1" a="1"/>
  <c r="Y1864" i="2" s="1"/>
  <c r="Y1865" i="2" s="1" a="1"/>
  <c r="Y1865" i="2" s="1"/>
  <c r="Y1866" i="2" s="1" a="1"/>
  <c r="Y1866" i="2" s="1"/>
  <c r="X1953" i="2" a="1"/>
  <c r="X1953" i="2" s="1"/>
  <c r="X1954" i="2" s="1" a="1"/>
  <c r="X1954" i="2" s="1"/>
  <c r="X1955" i="2" s="1" a="1"/>
  <c r="X1955" i="2" s="1"/>
  <c r="X1956" i="2" s="1" a="1"/>
  <c r="X1956" i="2" s="1"/>
  <c r="X1957" i="2" s="1" a="1"/>
  <c r="X1957" i="2" s="1"/>
  <c r="X1958" i="2" s="1" a="1"/>
  <c r="X1958" i="2" s="1"/>
  <c r="X1959" i="2" s="1" a="1"/>
  <c r="X1959" i="2" s="1"/>
  <c r="X1960" i="2" s="1" a="1"/>
  <c r="X1960" i="2" s="1"/>
  <c r="X1961" i="2" s="1" a="1"/>
  <c r="X1961" i="2" s="1"/>
  <c r="X1962" i="2" s="1" a="1"/>
  <c r="X1962" i="2" s="1"/>
  <c r="X1963" i="2" s="1" a="1"/>
  <c r="X1963" i="2" s="1"/>
  <c r="X1964" i="2" s="1" a="1"/>
  <c r="X1964" i="2" s="1"/>
  <c r="X1965" i="2" s="1" a="1"/>
  <c r="X1965" i="2" s="1"/>
  <c r="X1966" i="2" s="1" a="1"/>
  <c r="X1966" i="2" s="1"/>
  <c r="X1967" i="2" s="1" a="1"/>
  <c r="X1967" i="2" s="1"/>
  <c r="X1968" i="2" s="1" a="1"/>
  <c r="X1968" i="2" s="1"/>
  <c r="X1969" i="2" s="1" a="1"/>
  <c r="X1969" i="2" s="1"/>
  <c r="X1970" i="2" s="1" a="1"/>
  <c r="X1970" i="2" s="1"/>
  <c r="X1971" i="2" s="1" a="1"/>
  <c r="X1971" i="2" s="1"/>
  <c r="X1972" i="2" s="1" a="1"/>
  <c r="X1972" i="2" s="1"/>
  <c r="X1973" i="2" s="1" a="1"/>
  <c r="X1973" i="2" s="1"/>
  <c r="X1974" i="2" s="1" a="1"/>
  <c r="X1974" i="2" s="1"/>
  <c r="X1975" i="2" s="1" a="1"/>
  <c r="X1975" i="2" s="1"/>
  <c r="X1976" i="2" s="1" a="1"/>
  <c r="X1976" i="2" s="1"/>
  <c r="X1977" i="2" s="1" a="1"/>
  <c r="X1977" i="2" s="1"/>
  <c r="X1978" i="2" s="1" a="1"/>
  <c r="X1978" i="2" s="1"/>
  <c r="X1979" i="2" s="1" a="1"/>
  <c r="X1979" i="2" s="1"/>
  <c r="X1980" i="2" s="1" a="1"/>
  <c r="X1980" i="2" s="1"/>
  <c r="X1981" i="2" s="1" a="1"/>
  <c r="X1981" i="2" s="1"/>
  <c r="X1982" i="2" s="1" a="1"/>
  <c r="X1982" i="2" s="1"/>
  <c r="X1983" i="2" s="1" a="1"/>
  <c r="X1983" i="2" s="1"/>
  <c r="X1984" i="2" s="1" a="1"/>
  <c r="X1984" i="2" s="1"/>
  <c r="X1985" i="2" s="1" a="1"/>
  <c r="X1985" i="2" s="1"/>
  <c r="X1986" i="2" s="1" a="1"/>
  <c r="X1986" i="2" s="1"/>
  <c r="X1987" i="2" s="1" a="1"/>
  <c r="X1987" i="2" s="1"/>
  <c r="X1988" i="2" s="1" a="1"/>
  <c r="X1988" i="2" s="1"/>
  <c r="X1989" i="2" s="1" a="1"/>
  <c r="X1989" i="2" s="1"/>
  <c r="X1990" i="2" s="1" a="1"/>
  <c r="X1990" i="2" s="1"/>
  <c r="X1991" i="2" s="1" a="1"/>
  <c r="X1991" i="2" s="1"/>
  <c r="X1992" i="2" s="1" a="1"/>
  <c r="X1992" i="2" s="1"/>
  <c r="X1993" i="2" s="1" a="1"/>
  <c r="X1993" i="2" s="1"/>
  <c r="X1994" i="2" s="1" a="1"/>
  <c r="X1994" i="2" s="1"/>
  <c r="X1995" i="2" s="1" a="1"/>
  <c r="X1995" i="2" s="1"/>
  <c r="X1996" i="2" s="1" a="1"/>
  <c r="X1996" i="2" s="1"/>
  <c r="X1997" i="2" s="1" a="1"/>
  <c r="X1997" i="2" s="1"/>
  <c r="X1998" i="2" s="1" a="1"/>
  <c r="X1998" i="2" s="1"/>
  <c r="X1999" i="2" s="1" a="1"/>
  <c r="X1999" i="2" s="1"/>
  <c r="X2000" i="2" s="1" a="1"/>
  <c r="X2000" i="2" s="1"/>
  <c r="X2001" i="2" s="1" a="1"/>
  <c r="X2001" i="2" s="1"/>
  <c r="X2002" i="2" s="1" a="1"/>
  <c r="X2002" i="2" s="1"/>
  <c r="X2003" i="2" s="1" a="1"/>
  <c r="X2003" i="2" s="1"/>
  <c r="X2004" i="2" s="1" a="1"/>
  <c r="X2004" i="2" s="1"/>
  <c r="X2005" i="2" s="1" a="1"/>
  <c r="X2005" i="2" s="1"/>
  <c r="X2006" i="2" s="1" a="1"/>
  <c r="X2006" i="2" s="1"/>
  <c r="X2007" i="2" s="1" a="1"/>
  <c r="X2007" i="2" s="1"/>
  <c r="X2008" i="2" s="1" a="1"/>
  <c r="X2008" i="2" s="1"/>
  <c r="X2009" i="2" s="1" a="1"/>
  <c r="X2009" i="2" s="1"/>
  <c r="X2010" i="2" s="1" a="1"/>
  <c r="X2010" i="2" s="1"/>
  <c r="X2011" i="2" s="1" a="1"/>
  <c r="X2011" i="2" s="1"/>
  <c r="X2012" i="2" s="1" a="1"/>
  <c r="X2012" i="2" s="1"/>
  <c r="X2013" i="2" s="1" a="1"/>
  <c r="X2013" i="2" s="1"/>
  <c r="X2014" i="2" s="1" a="1"/>
  <c r="X2014" i="2" s="1"/>
  <c r="X2015" i="2" s="1" a="1"/>
  <c r="X2015" i="2" s="1"/>
  <c r="X2016" i="2" s="1" a="1"/>
  <c r="X2016" i="2" s="1"/>
  <c r="X2017" i="2" s="1" a="1"/>
  <c r="X2017" i="2" s="1"/>
  <c r="X2018" i="2" s="1" a="1"/>
  <c r="X2018" i="2" s="1"/>
  <c r="X2019" i="2" s="1" a="1"/>
  <c r="X2019" i="2" s="1"/>
  <c r="X2020" i="2" s="1" a="1"/>
  <c r="X2020" i="2" s="1"/>
  <c r="X2021" i="2" s="1" a="1"/>
  <c r="X2021" i="2" s="1"/>
  <c r="X2022" i="2" s="1" a="1"/>
  <c r="X2022" i="2" s="1"/>
  <c r="X2023" i="2" s="1" a="1"/>
  <c r="X2023" i="2" s="1"/>
  <c r="X2024" i="2" s="1" a="1"/>
  <c r="X2024" i="2" s="1"/>
  <c r="X2025" i="2" s="1" a="1"/>
  <c r="X2025" i="2" s="1"/>
  <c r="X2026" i="2" s="1" a="1"/>
  <c r="X2026" i="2" s="1"/>
  <c r="X2027" i="2" s="1" a="1"/>
  <c r="X2027" i="2" s="1"/>
  <c r="X2028" i="2" s="1" a="1"/>
  <c r="X2028" i="2" s="1"/>
  <c r="X2029" i="2" s="1" a="1"/>
  <c r="X2029" i="2" s="1"/>
  <c r="X2030" i="2" s="1" a="1"/>
  <c r="X2030" i="2" s="1"/>
  <c r="X2031" i="2" s="1" a="1"/>
  <c r="X2031" i="2" s="1"/>
  <c r="X2032" i="2" s="1" a="1"/>
  <c r="X2032" i="2" s="1"/>
  <c r="X2033" i="2" s="1" a="1"/>
  <c r="X2033" i="2" s="1"/>
  <c r="X2034" i="2" s="1" a="1"/>
  <c r="X2034" i="2" s="1"/>
  <c r="X2035" i="2" s="1" a="1"/>
  <c r="X2035" i="2" s="1"/>
  <c r="X2036" i="2" s="1" a="1"/>
  <c r="X2036" i="2" s="1"/>
  <c r="X2037" i="2" s="1" a="1"/>
  <c r="X2037" i="2" s="1"/>
  <c r="X2038" i="2" s="1" a="1"/>
  <c r="X2038" i="2" s="1"/>
  <c r="X2039" i="2" s="1" a="1"/>
  <c r="X2039" i="2" s="1"/>
  <c r="X2040" i="2" s="1" a="1"/>
  <c r="X2040" i="2" s="1"/>
  <c r="X2041" i="2" s="1" a="1"/>
  <c r="X2041" i="2" s="1"/>
  <c r="X2042" i="2" s="1" a="1"/>
  <c r="X2042" i="2" s="1"/>
  <c r="X2043" i="2" s="1" a="1"/>
  <c r="X2043" i="2" s="1"/>
  <c r="X2044" i="2" s="1" a="1"/>
  <c r="X2044" i="2" s="1"/>
  <c r="X2045" i="2" s="1" a="1"/>
  <c r="X2045" i="2" s="1"/>
  <c r="X2046" i="2" s="1" a="1"/>
  <c r="X2046" i="2" s="1"/>
  <c r="X2047" i="2" s="1" a="1"/>
  <c r="X2047" i="2" s="1"/>
  <c r="X2048" i="2" s="1" a="1"/>
  <c r="X2048" i="2" s="1"/>
  <c r="X2049" i="2" s="1" a="1"/>
  <c r="X2049" i="2" s="1"/>
  <c r="X2050" i="2" s="1" a="1"/>
  <c r="X2050" i="2" s="1"/>
  <c r="X2051" i="2" s="1" a="1"/>
  <c r="X2051" i="2" s="1"/>
  <c r="X2052" i="2" s="1" a="1"/>
  <c r="X2052" i="2" s="1"/>
  <c r="X2053" i="2" s="1" a="1"/>
  <c r="X2053" i="2" s="1"/>
  <c r="X2054" i="2" s="1" a="1"/>
  <c r="X2054" i="2" s="1"/>
  <c r="X2055" i="2" s="1" a="1"/>
  <c r="X2055" i="2" s="1"/>
  <c r="X2056" i="2" s="1" a="1"/>
  <c r="X2056" i="2" s="1"/>
  <c r="X2057" i="2" s="1" a="1"/>
  <c r="X2057" i="2" s="1"/>
  <c r="X2058" i="2" s="1" a="1"/>
  <c r="X2058" i="2" s="1"/>
  <c r="X2059" i="2" s="1" a="1"/>
  <c r="X2059" i="2" s="1"/>
  <c r="X2060" i="2" s="1" a="1"/>
  <c r="X2060" i="2" s="1"/>
  <c r="X2061" i="2" s="1" a="1"/>
  <c r="X2061" i="2" s="1"/>
  <c r="X2062" i="2" s="1" a="1"/>
  <c r="X2062" i="2" s="1"/>
  <c r="X2063" i="2" s="1" a="1"/>
  <c r="X2063" i="2" s="1"/>
  <c r="X2064" i="2" s="1" a="1"/>
  <c r="X2064" i="2" s="1"/>
  <c r="X2065" i="2" s="1" a="1"/>
  <c r="X2065" i="2" s="1"/>
  <c r="X2066" i="2" s="1" a="1"/>
  <c r="X2066" i="2" s="1"/>
  <c r="X2067" i="2" s="1" a="1"/>
  <c r="X2067" i="2" s="1"/>
  <c r="X2068" i="2" s="1" a="1"/>
  <c r="X2068" i="2" s="1"/>
  <c r="X2069" i="2" s="1" a="1"/>
  <c r="X2069" i="2" s="1"/>
  <c r="X2070" i="2" s="1" a="1"/>
  <c r="X2070" i="2" s="1"/>
  <c r="X2071" i="2" s="1" a="1"/>
  <c r="X2071" i="2" s="1"/>
  <c r="X2072" i="2" s="1" a="1"/>
  <c r="X2072" i="2" s="1"/>
  <c r="X2073" i="2" s="1" a="1"/>
  <c r="X2073" i="2" s="1"/>
  <c r="X2074" i="2" s="1" a="1"/>
  <c r="X2074" i="2" s="1"/>
  <c r="X2075" i="2" s="1" a="1"/>
  <c r="X2075" i="2" s="1"/>
  <c r="X2076" i="2" s="1" a="1"/>
  <c r="X2076" i="2" s="1"/>
  <c r="Y2336" i="2" a="1"/>
  <c r="Y2336" i="2" s="1"/>
  <c r="Y2337" i="2" s="1" a="1"/>
  <c r="Y2337" i="2" s="1"/>
  <c r="Y2338" i="2" s="1" a="1"/>
  <c r="Y2338" i="2" s="1"/>
  <c r="Y2339" i="2" s="1" a="1"/>
  <c r="Y2339" i="2" s="1"/>
  <c r="Y2340" i="2" s="1" a="1"/>
  <c r="Y2340" i="2" s="1"/>
  <c r="Y2341" i="2" s="1" a="1"/>
  <c r="Y2341" i="2" s="1"/>
  <c r="Y2342" i="2" s="1" a="1"/>
  <c r="Y2342" i="2" s="1"/>
  <c r="Y2343" i="2" s="1" a="1"/>
  <c r="Y2343" i="2" s="1"/>
  <c r="Y2344" i="2" s="1" a="1"/>
  <c r="Y2344" i="2" s="1"/>
  <c r="Y2345" i="2" s="1" a="1"/>
  <c r="Y2345" i="2" s="1"/>
  <c r="Y2346" i="2" s="1" a="1"/>
  <c r="Y2346" i="2" s="1"/>
  <c r="Y2347" i="2" s="1" a="1"/>
  <c r="Y2347" i="2" s="1"/>
  <c r="Y2348" i="2" s="1" a="1"/>
  <c r="Y2348" i="2" s="1"/>
  <c r="Y2349" i="2" s="1" a="1"/>
  <c r="Y2349" i="2" s="1"/>
  <c r="Y2350" i="2" s="1" a="1"/>
  <c r="Y2350" i="2" s="1"/>
  <c r="Y2351" i="2" s="1" a="1"/>
  <c r="Y2351" i="2" s="1"/>
  <c r="Y2352" i="2" s="1" a="1"/>
  <c r="Y2352" i="2" s="1"/>
  <c r="Y2353" i="2" s="1" a="1"/>
  <c r="Y2353" i="2" s="1"/>
  <c r="Y2354" i="2" s="1" a="1"/>
  <c r="Y2354" i="2" s="1"/>
  <c r="Y2355" i="2" s="1" a="1"/>
  <c r="Y2355" i="2" s="1"/>
  <c r="Y2356" i="2" s="1" a="1"/>
  <c r="Y2356" i="2" s="1"/>
  <c r="Y2357" i="2" s="1" a="1"/>
  <c r="Y2357" i="2" s="1"/>
  <c r="Y2358" i="2" s="1" a="1"/>
  <c r="Y2358" i="2" s="1"/>
  <c r="Y2359" i="2" s="1" a="1"/>
  <c r="Y2359" i="2" s="1"/>
  <c r="Y2360" i="2" s="1" a="1"/>
  <c r="Y2360" i="2" s="1"/>
  <c r="Y2361" i="2" s="1" a="1"/>
  <c r="Y2361" i="2" s="1"/>
  <c r="Y2362" i="2" s="1" a="1"/>
  <c r="Y2362" i="2" s="1"/>
  <c r="Y2363" i="2" s="1" a="1"/>
  <c r="Y2363" i="2" s="1"/>
  <c r="Y2364" i="2" s="1" a="1"/>
  <c r="Y2364" i="2" s="1"/>
  <c r="Y2365" i="2" s="1" a="1"/>
  <c r="Y2365" i="2" s="1"/>
  <c r="Y2366" i="2" s="1" a="1"/>
  <c r="Y2366" i="2" s="1"/>
  <c r="Y2367" i="2" s="1" a="1"/>
  <c r="Y2367" i="2" s="1"/>
  <c r="Y2368" i="2" s="1" a="1"/>
  <c r="Y2368" i="2" s="1"/>
  <c r="Y2369" i="2" s="1" a="1"/>
  <c r="Y2369" i="2" s="1"/>
  <c r="Y2370" i="2" s="1" a="1"/>
  <c r="Y2370" i="2" s="1"/>
  <c r="Y2371" i="2" s="1" a="1"/>
  <c r="Y2371" i="2" s="1"/>
  <c r="Y2372" i="2" s="1" a="1"/>
  <c r="Y2372" i="2" s="1"/>
  <c r="Y2373" i="2" s="1" a="1"/>
  <c r="Y2373" i="2" s="1"/>
  <c r="Y2374" i="2" s="1" a="1"/>
  <c r="Y2374" i="2" s="1"/>
  <c r="Y2375" i="2" s="1" a="1"/>
  <c r="Y2375" i="2" s="1"/>
  <c r="Y2376" i="2" s="1" a="1"/>
  <c r="Y2376" i="2" s="1"/>
  <c r="Y2377" i="2" s="1" a="1"/>
  <c r="Y2377" i="2" s="1"/>
  <c r="Y2378" i="2" s="1" a="1"/>
  <c r="Y2378" i="2" s="1"/>
  <c r="Y2379" i="2" s="1" a="1"/>
  <c r="Y2379" i="2" s="1"/>
  <c r="Y2380" i="2" s="1" a="1"/>
  <c r="Y2380" i="2" s="1"/>
  <c r="Y2381" i="2" s="1" a="1"/>
  <c r="Y2381" i="2" s="1"/>
  <c r="Y2382" i="2" s="1" a="1"/>
  <c r="Y2382" i="2" s="1"/>
  <c r="Y2383" i="2" s="1" a="1"/>
  <c r="Y2383" i="2" s="1"/>
  <c r="Y2384" i="2" s="1" a="1"/>
  <c r="Y2384" i="2" s="1"/>
  <c r="Y2385" i="2" s="1" a="1"/>
  <c r="Y2385" i="2" s="1"/>
  <c r="Y2386" i="2" s="1" a="1"/>
  <c r="Y2386" i="2" s="1"/>
  <c r="Y2387" i="2" s="1" a="1"/>
  <c r="Y2387" i="2" s="1"/>
  <c r="Y2388" i="2" s="1" a="1"/>
  <c r="Y2388" i="2" s="1"/>
  <c r="Y2389" i="2" s="1" a="1"/>
  <c r="Y2389" i="2" s="1"/>
  <c r="Y2390" i="2" s="1" a="1"/>
  <c r="Y2390" i="2" s="1"/>
  <c r="Y2391" i="2" s="1" a="1"/>
  <c r="Y2391" i="2" s="1"/>
  <c r="Y2392" i="2" s="1" a="1"/>
  <c r="Y2392" i="2" s="1"/>
  <c r="Y2393" i="2" s="1" a="1"/>
  <c r="Y2393" i="2" s="1"/>
  <c r="Y2394" i="2" s="1" a="1"/>
  <c r="Y2394" i="2" s="1"/>
  <c r="Y2395" i="2" s="1" a="1"/>
  <c r="Y2395" i="2" s="1"/>
  <c r="Y2396" i="2" s="1" a="1"/>
  <c r="Y2396" i="2" s="1"/>
  <c r="Y2397" i="2" s="1" a="1"/>
  <c r="Y2397" i="2" s="1"/>
  <c r="Y2398" i="2" s="1" a="1"/>
  <c r="Y2398" i="2" s="1"/>
  <c r="Y2399" i="2" s="1" a="1"/>
  <c r="Y2399" i="2" s="1"/>
  <c r="Y2400" i="2" s="1" a="1"/>
  <c r="Y2400" i="2" s="1"/>
  <c r="Y2401" i="2" s="1" a="1"/>
  <c r="Y2401" i="2" s="1"/>
  <c r="Y2402" i="2" s="1" a="1"/>
  <c r="Y2402" i="2" s="1"/>
  <c r="Y2403" i="2" s="1" a="1"/>
  <c r="Y2403" i="2" s="1"/>
  <c r="Y2404" i="2" s="1" a="1"/>
  <c r="Y2404" i="2" s="1"/>
  <c r="Y2405" i="2" s="1" a="1"/>
  <c r="Y2405" i="2" s="1"/>
  <c r="Y2406" i="2" s="1" a="1"/>
  <c r="Y2406" i="2" s="1"/>
  <c r="Y2407" i="2" s="1" a="1"/>
  <c r="Y2407" i="2" s="1"/>
  <c r="Y2408" i="2" s="1" a="1"/>
  <c r="Y2408" i="2" s="1"/>
  <c r="Y2409" i="2" s="1" a="1"/>
  <c r="Y2409" i="2" s="1"/>
  <c r="Y2410" i="2" s="1" a="1"/>
  <c r="Y2410" i="2" s="1"/>
  <c r="Y2411" i="2" s="1" a="1"/>
  <c r="Y2411" i="2" s="1"/>
  <c r="Y2412" i="2" s="1" a="1"/>
  <c r="Y2412" i="2" s="1"/>
  <c r="Y2413" i="2" s="1" a="1"/>
  <c r="Y2413" i="2" s="1"/>
  <c r="Y2414" i="2" s="1" a="1"/>
  <c r="Y2414" i="2" s="1"/>
  <c r="Y2415" i="2" s="1" a="1"/>
  <c r="Y2415" i="2" s="1"/>
  <c r="Y2416" i="2" s="1" a="1"/>
  <c r="Y2416" i="2" s="1"/>
  <c r="Y2417" i="2" s="1" a="1"/>
  <c r="Y2417" i="2" s="1"/>
  <c r="Y2418" i="2" s="1" a="1"/>
  <c r="Y2418" i="2" s="1"/>
  <c r="Y2419" i="2" s="1" a="1"/>
  <c r="Y2419" i="2" s="1"/>
  <c r="Y2420" i="2" s="1" a="1"/>
  <c r="Y2420" i="2" s="1"/>
  <c r="Y2421" i="2" s="1" a="1"/>
  <c r="Y2421" i="2" s="1"/>
  <c r="Y2422" i="2" s="1" a="1"/>
  <c r="Y2422" i="2" s="1"/>
  <c r="Y2423" i="2" s="1" a="1"/>
  <c r="Y2423" i="2" s="1"/>
  <c r="Y2424" i="2" s="1" a="1"/>
  <c r="Y2424" i="2" s="1"/>
  <c r="Y2425" i="2" s="1" a="1"/>
  <c r="Y2425" i="2" s="1"/>
  <c r="Y2426" i="2" s="1" a="1"/>
  <c r="Y2426" i="2" s="1"/>
  <c r="Y2427" i="2" s="1" a="1"/>
  <c r="Y2427" i="2" s="1"/>
  <c r="Y2428" i="2" s="1" a="1"/>
  <c r="Y2428" i="2" s="1"/>
  <c r="Y2429" i="2" s="1" a="1"/>
  <c r="Y2429" i="2" s="1"/>
  <c r="Y2430" i="2" s="1" a="1"/>
  <c r="Y2430" i="2" s="1"/>
  <c r="Y2431" i="2" s="1" a="1"/>
  <c r="Y2431" i="2" s="1"/>
  <c r="Y2432" i="2" s="1" a="1"/>
  <c r="Y2432" i="2" s="1"/>
  <c r="Y2433" i="2" s="1" a="1"/>
  <c r="Y2433" i="2" s="1"/>
  <c r="Y2434" i="2" s="1" a="1"/>
  <c r="Y2434" i="2" s="1"/>
  <c r="Y2435" i="2" s="1" a="1"/>
  <c r="Y2435" i="2" s="1"/>
  <c r="Y2436" i="2" s="1" a="1"/>
  <c r="Y2436" i="2" s="1"/>
  <c r="Y2437" i="2" s="1" a="1"/>
  <c r="Y2437" i="2" s="1"/>
  <c r="Y2438" i="2" s="1" a="1"/>
  <c r="Y2438" i="2" s="1"/>
  <c r="Y2439" i="2" s="1" a="1"/>
  <c r="Y2439" i="2" s="1"/>
  <c r="Y2440" i="2" s="1" a="1"/>
  <c r="Y2440" i="2" s="1"/>
  <c r="Y2441" i="2" s="1" a="1"/>
  <c r="Y2441" i="2" s="1"/>
  <c r="Y2442" i="2" s="1" a="1"/>
  <c r="Y2442" i="2" s="1"/>
  <c r="Y2443" i="2" s="1" a="1"/>
  <c r="Y2443" i="2" s="1"/>
  <c r="Y2444" i="2" s="1" a="1"/>
  <c r="Y2444" i="2" s="1"/>
  <c r="Y2445" i="2" s="1" a="1"/>
  <c r="Y2445" i="2" s="1"/>
  <c r="Y2446" i="2" s="1" a="1"/>
  <c r="Y2446" i="2" s="1"/>
  <c r="Y2447" i="2" s="1" a="1"/>
  <c r="Y2447" i="2" s="1"/>
  <c r="Y2448" i="2" s="1" a="1"/>
  <c r="Y2448" i="2" s="1"/>
  <c r="Y2449" i="2" s="1" a="1"/>
  <c r="Y2449" i="2" s="1"/>
  <c r="Y2450" i="2" s="1" a="1"/>
  <c r="Y2450" i="2" s="1"/>
  <c r="Y2451" i="2" s="1" a="1"/>
  <c r="Y2451" i="2" s="1"/>
  <c r="Y2452" i="2" s="1" a="1"/>
  <c r="Y2452" i="2" s="1"/>
  <c r="Y2453" i="2" s="1" a="1"/>
  <c r="Y2453" i="2" s="1"/>
  <c r="Y2454" i="2" s="1" a="1"/>
  <c r="Y2454" i="2" s="1"/>
  <c r="Y2455" i="2" s="1" a="1"/>
  <c r="Y2455" i="2" s="1"/>
  <c r="Y2456" i="2" s="1" a="1"/>
  <c r="Y2456" i="2" s="1"/>
  <c r="Y2457" i="2" s="1" a="1"/>
  <c r="Y2457" i="2" s="1"/>
  <c r="Y2458" i="2" s="1" a="1"/>
  <c r="Y2458" i="2" s="1"/>
  <c r="Y2459" i="2" s="1" a="1"/>
  <c r="Y2459" i="2" s="1"/>
  <c r="Y2460" i="2" s="1" a="1"/>
  <c r="Y2460" i="2" s="1"/>
  <c r="Y2461" i="2" s="1" a="1"/>
  <c r="Y2461" i="2" s="1"/>
  <c r="Y2462" i="2" s="1" a="1"/>
  <c r="Y2462" i="2" s="1"/>
  <c r="Y2463" i="2" s="1" a="1"/>
  <c r="Y2463" i="2" s="1"/>
  <c r="Y2464" i="2" s="1" a="1"/>
  <c r="Y2464" i="2" s="1"/>
  <c r="Y2465" i="2" s="1" a="1"/>
  <c r="Y2465" i="2" s="1"/>
  <c r="Y2466" i="2" s="1" a="1"/>
  <c r="Y2466" i="2" s="1"/>
  <c r="Y2467" i="2" s="1" a="1"/>
  <c r="Y2467" i="2" s="1"/>
  <c r="Y2083" i="2" a="1"/>
  <c r="Y2083" i="2" s="1"/>
  <c r="Y2084" i="2" s="1" a="1"/>
  <c r="Y2084" i="2" s="1"/>
  <c r="Y2085" i="2" s="1" a="1"/>
  <c r="Y2085" i="2" s="1"/>
  <c r="Y2086" i="2" s="1" a="1"/>
  <c r="Y2086" i="2" s="1"/>
  <c r="Y2087" i="2" s="1" a="1"/>
  <c r="Y2087" i="2" s="1"/>
  <c r="Y2088" i="2" s="1" a="1"/>
  <c r="Y2088" i="2" s="1"/>
  <c r="Y2089" i="2" s="1" a="1"/>
  <c r="Y2089" i="2" s="1"/>
  <c r="Y2090" i="2" s="1" a="1"/>
  <c r="Y2090" i="2" s="1"/>
  <c r="Y2091" i="2" s="1" a="1"/>
  <c r="Y2091" i="2" s="1"/>
  <c r="Y2092" i="2" s="1" a="1"/>
  <c r="Y2092" i="2" s="1"/>
  <c r="Y2093" i="2" s="1" a="1"/>
  <c r="Y2093" i="2" s="1"/>
  <c r="Y2094" i="2" s="1" a="1"/>
  <c r="Y2094" i="2" s="1"/>
  <c r="Y2095" i="2" s="1" a="1"/>
  <c r="Y2095" i="2" s="1"/>
  <c r="Y2096" i="2" s="1" a="1"/>
  <c r="Y2096" i="2" s="1"/>
  <c r="Y2097" i="2" s="1" a="1"/>
  <c r="Y2097" i="2" s="1"/>
  <c r="Y2098" i="2" s="1" a="1"/>
  <c r="Y2098" i="2" s="1"/>
  <c r="Y2099" i="2" s="1" a="1"/>
  <c r="Y2099" i="2" s="1"/>
  <c r="Y2100" i="2" s="1" a="1"/>
  <c r="Y2100" i="2" s="1"/>
  <c r="Y2101" i="2" s="1" a="1"/>
  <c r="Y2101" i="2" s="1"/>
  <c r="Y2102" i="2" s="1" a="1"/>
  <c r="Y2102" i="2" s="1"/>
  <c r="Y2103" i="2" s="1" a="1"/>
  <c r="Y2103" i="2" s="1"/>
  <c r="Y2104" i="2" s="1" a="1"/>
  <c r="Y2104" i="2" s="1"/>
  <c r="Y2105" i="2" s="1" a="1"/>
  <c r="Y2105" i="2" s="1"/>
  <c r="Y2106" i="2" s="1" a="1"/>
  <c r="Y2106" i="2" s="1"/>
  <c r="Y2107" i="2" s="1" a="1"/>
  <c r="Y2107" i="2" s="1"/>
  <c r="Y2108" i="2" s="1" a="1"/>
  <c r="Y2108" i="2" s="1"/>
  <c r="Y2109" i="2" s="1" a="1"/>
  <c r="Y2109" i="2" s="1"/>
  <c r="Y2110" i="2" s="1" a="1"/>
  <c r="Y2110" i="2" s="1"/>
  <c r="Y2111" i="2" s="1" a="1"/>
  <c r="Y2111" i="2" s="1"/>
  <c r="Y2112" i="2" s="1" a="1"/>
  <c r="Y2112" i="2" s="1"/>
  <c r="Y2113" i="2" s="1" a="1"/>
  <c r="Y2113" i="2" s="1"/>
  <c r="Y2114" i="2" s="1" a="1"/>
  <c r="Y2114" i="2" s="1"/>
  <c r="Y2115" i="2" s="1" a="1"/>
  <c r="Y2115" i="2" s="1"/>
  <c r="Y2116" i="2" s="1" a="1"/>
  <c r="Y2116" i="2" s="1"/>
  <c r="Y2117" i="2" s="1" a="1"/>
  <c r="Y2117" i="2" s="1"/>
  <c r="Y2118" i="2" s="1" a="1"/>
  <c r="Y2118" i="2" s="1"/>
  <c r="Y2119" i="2" s="1" a="1"/>
  <c r="Y2119" i="2" s="1"/>
  <c r="Y2120" i="2" s="1" a="1"/>
  <c r="Y2120" i="2" s="1"/>
  <c r="Y2121" i="2" s="1" a="1"/>
  <c r="Y2121" i="2" s="1"/>
  <c r="Y2122" i="2" s="1" a="1"/>
  <c r="Y2122" i="2" s="1"/>
  <c r="Y2123" i="2" s="1" a="1"/>
  <c r="Y2123" i="2" s="1"/>
  <c r="Y2124" i="2" s="1" a="1"/>
  <c r="Y2124" i="2" s="1"/>
  <c r="Y2125" i="2" s="1" a="1"/>
  <c r="Y2125" i="2" s="1"/>
  <c r="Y2126" i="2" s="1" a="1"/>
  <c r="Y2126" i="2" s="1"/>
  <c r="Y2127" i="2" s="1" a="1"/>
  <c r="Y2127" i="2" s="1"/>
  <c r="Y2128" i="2" s="1" a="1"/>
  <c r="Y2128" i="2" s="1"/>
  <c r="Y2129" i="2" s="1" a="1"/>
  <c r="Y2129" i="2" s="1"/>
  <c r="Y2130" i="2" s="1" a="1"/>
  <c r="Y2130" i="2" s="1"/>
  <c r="Y2131" i="2" s="1" a="1"/>
  <c r="Y2131" i="2" s="1"/>
  <c r="Y2132" i="2" s="1" a="1"/>
  <c r="Y2132" i="2" s="1"/>
  <c r="Y2133" i="2" s="1" a="1"/>
  <c r="Y2133" i="2" s="1"/>
  <c r="Y2134" i="2" s="1" a="1"/>
  <c r="Y2134" i="2" s="1"/>
  <c r="Y2135" i="2" s="1" a="1"/>
  <c r="Y2135" i="2" s="1"/>
  <c r="Y2136" i="2" s="1" a="1"/>
  <c r="Y2136" i="2" s="1"/>
  <c r="Y2137" i="2" s="1" a="1"/>
  <c r="Y2137" i="2" s="1"/>
  <c r="Y2138" i="2" s="1" a="1"/>
  <c r="Y2138" i="2" s="1"/>
  <c r="Y2139" i="2" s="1" a="1"/>
  <c r="Y2139" i="2" s="1"/>
  <c r="Y2140" i="2" s="1" a="1"/>
  <c r="Y2140" i="2" s="1"/>
  <c r="Y2141" i="2" s="1" a="1"/>
  <c r="Y2141" i="2" s="1"/>
  <c r="Y2142" i="2" s="1" a="1"/>
  <c r="Y2142" i="2" s="1"/>
  <c r="Y2143" i="2" s="1" a="1"/>
  <c r="Y2143" i="2" s="1"/>
  <c r="Y2144" i="2" s="1" a="1"/>
  <c r="Y2144" i="2" s="1"/>
  <c r="Y2145" i="2" s="1" a="1"/>
  <c r="Y2145" i="2" s="1"/>
  <c r="Y2146" i="2" s="1" a="1"/>
  <c r="Y2146" i="2" s="1"/>
  <c r="Y2147" i="2" s="1" a="1"/>
  <c r="Y2147" i="2" s="1"/>
  <c r="Y2148" i="2" s="1" a="1"/>
  <c r="Y2148" i="2" s="1"/>
  <c r="Y2149" i="2" s="1" a="1"/>
  <c r="Y2149" i="2" s="1"/>
  <c r="Y2150" i="2" s="1" a="1"/>
  <c r="Y2150" i="2" s="1"/>
  <c r="Y2151" i="2" s="1" a="1"/>
  <c r="Y2151" i="2" s="1"/>
  <c r="Y2152" i="2" s="1" a="1"/>
  <c r="Y2152" i="2" s="1"/>
  <c r="Y2153" i="2" s="1" a="1"/>
  <c r="Y2153" i="2" s="1"/>
  <c r="Y2154" i="2" s="1" a="1"/>
  <c r="Y2154" i="2" s="1"/>
  <c r="Y2155" i="2" s="1" a="1"/>
  <c r="Y2155" i="2" s="1"/>
  <c r="Y2156" i="2" s="1" a="1"/>
  <c r="Y2156" i="2" s="1"/>
  <c r="Y2157" i="2" s="1" a="1"/>
  <c r="Y2157" i="2" s="1"/>
  <c r="Y2158" i="2" s="1" a="1"/>
  <c r="Y2158" i="2" s="1"/>
  <c r="Y2159" i="2" s="1" a="1"/>
  <c r="Y2159" i="2" s="1"/>
  <c r="Y2160" i="2" s="1" a="1"/>
  <c r="Y2160" i="2" s="1"/>
  <c r="Y2161" i="2" s="1" a="1"/>
  <c r="Y2161" i="2" s="1"/>
  <c r="Y2162" i="2" s="1" a="1"/>
  <c r="Y2162" i="2" s="1"/>
  <c r="Y2163" i="2" s="1" a="1"/>
  <c r="Y2163" i="2" s="1"/>
  <c r="Y2164" i="2" s="1" a="1"/>
  <c r="Y2164" i="2" s="1"/>
  <c r="Y2165" i="2" s="1" a="1"/>
  <c r="Y2165" i="2" s="1"/>
  <c r="Y2166" i="2" s="1" a="1"/>
  <c r="Y2166" i="2" s="1"/>
  <c r="Y2167" i="2" s="1" a="1"/>
  <c r="Y2167" i="2" s="1"/>
  <c r="Y2168" i="2" s="1" a="1"/>
  <c r="Y2168" i="2" s="1"/>
  <c r="Y2169" i="2" s="1" a="1"/>
  <c r="Y2169" i="2" s="1"/>
  <c r="Y2170" i="2" s="1" a="1"/>
  <c r="Y2170" i="2" s="1"/>
  <c r="Y2171" i="2" s="1" a="1"/>
  <c r="Y2171" i="2" s="1"/>
  <c r="Y2172" i="2" s="1" a="1"/>
  <c r="Y2172" i="2" s="1"/>
  <c r="Y2173" i="2" s="1" a="1"/>
  <c r="Y2173" i="2" s="1"/>
  <c r="Y2174" i="2" s="1" a="1"/>
  <c r="Y2174" i="2" s="1"/>
  <c r="Y2175" i="2" s="1" a="1"/>
  <c r="Y2175" i="2" s="1"/>
  <c r="Y2176" i="2" s="1" a="1"/>
  <c r="Y2176" i="2" s="1"/>
  <c r="Y2177" i="2" s="1" a="1"/>
  <c r="Y2177" i="2" s="1"/>
  <c r="Y2178" i="2" s="1" a="1"/>
  <c r="Y2178" i="2" s="1"/>
  <c r="Y2179" i="2" s="1" a="1"/>
  <c r="Y2179" i="2" s="1"/>
  <c r="Y2180" i="2" s="1" a="1"/>
  <c r="Y2180" i="2" s="1"/>
  <c r="Y2181" i="2" s="1" a="1"/>
  <c r="Y2181" i="2" s="1"/>
  <c r="Y2182" i="2" s="1" a="1"/>
  <c r="Y2182" i="2" s="1"/>
  <c r="Y2183" i="2" s="1" a="1"/>
  <c r="Y2183" i="2" s="1"/>
  <c r="Y2184" i="2" s="1" a="1"/>
  <c r="Y2184" i="2" s="1"/>
  <c r="Y2185" i="2" s="1" a="1"/>
  <c r="Y2185" i="2" s="1"/>
  <c r="Y2186" i="2" s="1" a="1"/>
  <c r="Y2186" i="2" s="1"/>
  <c r="Y2187" i="2" s="1" a="1"/>
  <c r="Y2187" i="2" s="1"/>
  <c r="Y2188" i="2" s="1" a="1"/>
  <c r="Y2188" i="2" s="1"/>
  <c r="Y2189" i="2" s="1" a="1"/>
  <c r="Y2189" i="2" s="1"/>
  <c r="Y2190" i="2" s="1" a="1"/>
  <c r="Y2190" i="2" s="1"/>
  <c r="Y2191" i="2" s="1" a="1"/>
  <c r="Y2191" i="2" s="1"/>
  <c r="Y2192" i="2" s="1" a="1"/>
  <c r="Y2192" i="2" s="1"/>
  <c r="Y2193" i="2" s="1" a="1"/>
  <c r="Y2193" i="2" s="1"/>
  <c r="Y2194" i="2" s="1" a="1"/>
  <c r="Y2194" i="2" s="1"/>
  <c r="Y2195" i="2" s="1" a="1"/>
  <c r="Y2195" i="2" s="1"/>
  <c r="Y2196" i="2" s="1" a="1"/>
  <c r="Y2196" i="2" s="1"/>
  <c r="Y2197" i="2" s="1" a="1"/>
  <c r="Y2197" i="2" s="1"/>
  <c r="Y2198" i="2" s="1" a="1"/>
  <c r="Y2198" i="2" s="1"/>
  <c r="Y2199" i="2" s="1" a="1"/>
  <c r="Y2199" i="2" s="1"/>
  <c r="Y2200" i="2" s="1" a="1"/>
  <c r="Y2200" i="2" s="1"/>
  <c r="Y2203" i="2" a="1"/>
  <c r="Y2203" i="2" s="1"/>
  <c r="Y2204" i="2" s="1" a="1"/>
  <c r="Y2204" i="2" s="1"/>
  <c r="Y2205" i="2" s="1" a="1"/>
  <c r="Y2205" i="2" s="1"/>
  <c r="Y2206" i="2" s="1" a="1"/>
  <c r="Y2206" i="2" s="1"/>
  <c r="Y2207" i="2" s="1" a="1"/>
  <c r="Y2207" i="2" s="1"/>
  <c r="Y2208" i="2" s="1" a="1"/>
  <c r="Y2208" i="2" s="1"/>
  <c r="Y2209" i="2" s="1" a="1"/>
  <c r="Y2209" i="2" s="1"/>
  <c r="Y2210" i="2" s="1" a="1"/>
  <c r="Y2210" i="2" s="1"/>
  <c r="Y2211" i="2" s="1" a="1"/>
  <c r="Y2211" i="2" s="1"/>
  <c r="Y2212" i="2" s="1" a="1"/>
  <c r="Y2212" i="2" s="1"/>
  <c r="Y2213" i="2" s="1" a="1"/>
  <c r="Y2213" i="2" s="1"/>
  <c r="Y2214" i="2" s="1" a="1"/>
  <c r="Y2214" i="2" s="1"/>
  <c r="Y2215" i="2" s="1" a="1"/>
  <c r="Y2215" i="2" s="1"/>
  <c r="Y2216" i="2" s="1" a="1"/>
  <c r="Y2216" i="2" s="1"/>
  <c r="Y2217" i="2" s="1" a="1"/>
  <c r="Y2217" i="2" s="1"/>
  <c r="Y2218" i="2" s="1" a="1"/>
  <c r="Y2218" i="2" s="1"/>
  <c r="Y2219" i="2" s="1" a="1"/>
  <c r="Y2219" i="2" s="1"/>
  <c r="Y2220" i="2" s="1" a="1"/>
  <c r="Y2220" i="2" s="1"/>
  <c r="Y2221" i="2" s="1" a="1"/>
  <c r="Y2221" i="2" s="1"/>
  <c r="Y2222" i="2" s="1" a="1"/>
  <c r="Y2222" i="2" s="1"/>
  <c r="Y2223" i="2" s="1" a="1"/>
  <c r="Y2223" i="2" s="1"/>
  <c r="Y2224" i="2" s="1" a="1"/>
  <c r="Y2224" i="2" s="1"/>
  <c r="Y2225" i="2" s="1" a="1"/>
  <c r="Y2225" i="2" s="1"/>
  <c r="Y2226" i="2" s="1" a="1"/>
  <c r="Y2226" i="2" s="1"/>
  <c r="Y2227" i="2" s="1" a="1"/>
  <c r="Y2227" i="2" s="1"/>
  <c r="Y2228" i="2" s="1" a="1"/>
  <c r="Y2228" i="2" s="1"/>
  <c r="Y2229" i="2" s="1" a="1"/>
  <c r="Y2229" i="2" s="1"/>
  <c r="Y2230" i="2" s="1" a="1"/>
  <c r="Y2230" i="2" s="1"/>
  <c r="Y2231" i="2" s="1" a="1"/>
  <c r="Y2231" i="2" s="1"/>
  <c r="Y2232" i="2" s="1" a="1"/>
  <c r="Y2232" i="2" s="1"/>
  <c r="Y2233" i="2" s="1" a="1"/>
  <c r="Y2233" i="2" s="1"/>
  <c r="Y2234" i="2" s="1" a="1"/>
  <c r="Y2234" i="2" s="1"/>
  <c r="Y2235" i="2" s="1" a="1"/>
  <c r="Y2235" i="2" s="1"/>
  <c r="Y2236" i="2" s="1" a="1"/>
  <c r="Y2236" i="2" s="1"/>
  <c r="Y2237" i="2" s="1" a="1"/>
  <c r="Y2237" i="2" s="1"/>
  <c r="Y2238" i="2" s="1" a="1"/>
  <c r="Y2238" i="2" s="1"/>
  <c r="Y2239" i="2" s="1" a="1"/>
  <c r="Y2239" i="2" s="1"/>
  <c r="Y2240" i="2" s="1" a="1"/>
  <c r="Y2240" i="2" s="1"/>
  <c r="Y2241" i="2" s="1" a="1"/>
  <c r="Y2241" i="2" s="1"/>
  <c r="Y2242" i="2" s="1" a="1"/>
  <c r="Y2242" i="2" s="1"/>
  <c r="Y2243" i="2" s="1" a="1"/>
  <c r="Y2243" i="2" s="1"/>
  <c r="Y2244" i="2" s="1" a="1"/>
  <c r="Y2244" i="2" s="1"/>
  <c r="Y2245" i="2" s="1" a="1"/>
  <c r="Y2245" i="2" s="1"/>
  <c r="Y2246" i="2" s="1" a="1"/>
  <c r="Y2246" i="2" s="1"/>
  <c r="Y2247" i="2" s="1" a="1"/>
  <c r="Y2247" i="2" s="1"/>
  <c r="Y2248" i="2" s="1" a="1"/>
  <c r="Y2248" i="2" s="1"/>
  <c r="Y2249" i="2" s="1" a="1"/>
  <c r="Y2249" i="2" s="1"/>
  <c r="Y2250" i="2" s="1" a="1"/>
  <c r="Y2250" i="2" s="1"/>
  <c r="Y2251" i="2" s="1" a="1"/>
  <c r="Y2251" i="2" s="1"/>
  <c r="Y2252" i="2" s="1" a="1"/>
  <c r="Y2252" i="2" s="1"/>
  <c r="Y2253" i="2" s="1" a="1"/>
  <c r="Y2253" i="2" s="1"/>
  <c r="Y2254" i="2" s="1" a="1"/>
  <c r="Y2254" i="2" s="1"/>
  <c r="Y2255" i="2" s="1" a="1"/>
  <c r="Y2255" i="2" s="1"/>
  <c r="Y2256" i="2" s="1" a="1"/>
  <c r="Y2256" i="2" s="1"/>
  <c r="Y2257" i="2" s="1" a="1"/>
  <c r="Y2257" i="2" s="1"/>
  <c r="Y2258" i="2" s="1" a="1"/>
  <c r="Y2258" i="2" s="1"/>
  <c r="Y2259" i="2" s="1" a="1"/>
  <c r="Y2259" i="2" s="1"/>
  <c r="Y2260" i="2" s="1" a="1"/>
  <c r="Y2260" i="2" s="1"/>
  <c r="Y2261" i="2" s="1" a="1"/>
  <c r="Y2261" i="2" s="1"/>
  <c r="Y2262" i="2" s="1" a="1"/>
  <c r="Y2262" i="2" s="1"/>
  <c r="Y2263" i="2" s="1" a="1"/>
  <c r="Y2263" i="2" s="1"/>
  <c r="Y2264" i="2" s="1" a="1"/>
  <c r="Y2264" i="2" s="1"/>
  <c r="Y2265" i="2" s="1" a="1"/>
  <c r="Y2265" i="2" s="1"/>
  <c r="Y2266" i="2" s="1" a="1"/>
  <c r="Y2266" i="2" s="1"/>
  <c r="Y2267" i="2" s="1" a="1"/>
  <c r="Y2267" i="2" s="1"/>
  <c r="Y2268" i="2" s="1" a="1"/>
  <c r="Y2268" i="2" s="1"/>
  <c r="Y2269" i="2" s="1" a="1"/>
  <c r="Y2269" i="2" s="1"/>
  <c r="Y2270" i="2" s="1" a="1"/>
  <c r="Y2270" i="2" s="1"/>
  <c r="Y2271" i="2" s="1" a="1"/>
  <c r="Y2271" i="2" s="1"/>
  <c r="Y2272" i="2" s="1" a="1"/>
  <c r="Y2272" i="2" s="1"/>
  <c r="Y2273" i="2" s="1" a="1"/>
  <c r="Y2273" i="2" s="1"/>
  <c r="Y2274" i="2" s="1" a="1"/>
  <c r="Y2274" i="2" s="1"/>
  <c r="Y2275" i="2" s="1" a="1"/>
  <c r="Y2275" i="2" s="1"/>
  <c r="Y2276" i="2" s="1" a="1"/>
  <c r="Y2276" i="2" s="1"/>
  <c r="Y2277" i="2" s="1" a="1"/>
  <c r="Y2277" i="2" s="1"/>
  <c r="Y2278" i="2" s="1" a="1"/>
  <c r="Y2278" i="2" s="1"/>
  <c r="Y2279" i="2" s="1" a="1"/>
  <c r="Y2279" i="2" s="1"/>
  <c r="Y2280" i="2" s="1" a="1"/>
  <c r="Y2280" i="2" s="1"/>
  <c r="Y2281" i="2" s="1" a="1"/>
  <c r="Y2281" i="2" s="1"/>
  <c r="Y2282" i="2" s="1" a="1"/>
  <c r="Y2282" i="2" s="1"/>
  <c r="Y2283" i="2" s="1" a="1"/>
  <c r="Y2283" i="2" s="1"/>
  <c r="Y2284" i="2" s="1" a="1"/>
  <c r="Y2284" i="2" s="1"/>
  <c r="Y2285" i="2" s="1" a="1"/>
  <c r="Y2285" i="2" s="1"/>
  <c r="Y2286" i="2" s="1" a="1"/>
  <c r="Y2286" i="2" s="1"/>
  <c r="Y2287" i="2" s="1" a="1"/>
  <c r="Y2287" i="2" s="1"/>
  <c r="Y2288" i="2" s="1" a="1"/>
  <c r="Y2288" i="2" s="1"/>
  <c r="Y2289" i="2" s="1" a="1"/>
  <c r="Y2289" i="2" s="1"/>
  <c r="Y2290" i="2" s="1" a="1"/>
  <c r="Y2290" i="2" s="1"/>
  <c r="Y2291" i="2" s="1" a="1"/>
  <c r="Y2291" i="2" s="1"/>
  <c r="Y2292" i="2" s="1" a="1"/>
  <c r="Y2292" i="2" s="1"/>
  <c r="Y2293" i="2" s="1" a="1"/>
  <c r="Y2293" i="2" s="1"/>
  <c r="Y2294" i="2" s="1" a="1"/>
  <c r="Y2294" i="2" s="1"/>
  <c r="Y2295" i="2" s="1" a="1"/>
  <c r="Y2295" i="2" s="1"/>
  <c r="Y2296" i="2" s="1" a="1"/>
  <c r="Y2296" i="2" s="1"/>
  <c r="Y2297" i="2" s="1" a="1"/>
  <c r="Y2297" i="2" s="1"/>
  <c r="Y2298" i="2" s="1" a="1"/>
  <c r="Y2298" i="2" s="1"/>
  <c r="Y2299" i="2" s="1" a="1"/>
  <c r="Y2299" i="2" s="1"/>
  <c r="Y2300" i="2" s="1" a="1"/>
  <c r="Y2300" i="2" s="1"/>
  <c r="Y2301" i="2" s="1" a="1"/>
  <c r="Y2301" i="2" s="1"/>
  <c r="Y2302" i="2" s="1" a="1"/>
  <c r="Y2302" i="2" s="1"/>
  <c r="Y2303" i="2" s="1" a="1"/>
  <c r="Y2303" i="2" s="1"/>
  <c r="Y2304" i="2" s="1" a="1"/>
  <c r="Y2304" i="2" s="1"/>
  <c r="Y2305" i="2" s="1" a="1"/>
  <c r="Y2305" i="2" s="1"/>
  <c r="Y2306" i="2" s="1" a="1"/>
  <c r="Y2306" i="2" s="1"/>
  <c r="Y2307" i="2" s="1" a="1"/>
  <c r="Y2307" i="2" s="1"/>
  <c r="Y2308" i="2" s="1" a="1"/>
  <c r="Y2308" i="2" s="1"/>
  <c r="Y2309" i="2" s="1" a="1"/>
  <c r="Y2309" i="2" s="1"/>
  <c r="Y2310" i="2" s="1" a="1"/>
  <c r="Y2310" i="2" s="1"/>
  <c r="Y2311" i="2" s="1" a="1"/>
  <c r="Y2311" i="2" s="1"/>
  <c r="Y2312" i="2" s="1" a="1"/>
  <c r="Y2312" i="2" s="1"/>
  <c r="Y2313" i="2" s="1" a="1"/>
  <c r="Y2313" i="2" s="1"/>
  <c r="Y2314" i="2" s="1" a="1"/>
  <c r="Y2314" i="2" s="1"/>
  <c r="Y2315" i="2" s="1" a="1"/>
  <c r="Y2315" i="2" s="1"/>
  <c r="Y2316" i="2" s="1" a="1"/>
  <c r="Y2316" i="2" s="1"/>
  <c r="Y2317" i="2" s="1" a="1"/>
  <c r="Y2317" i="2" s="1"/>
  <c r="Y2318" i="2" s="1" a="1"/>
  <c r="Y2318" i="2" s="1"/>
  <c r="Y2319" i="2" s="1" a="1"/>
  <c r="Y2319" i="2" s="1"/>
  <c r="Y2320" i="2" s="1" a="1"/>
  <c r="Y2320" i="2" s="1"/>
  <c r="Y2321" i="2" s="1" a="1"/>
  <c r="Y2321" i="2" s="1"/>
  <c r="Y2322" i="2" s="1" a="1"/>
  <c r="Y2322" i="2" s="1"/>
  <c r="Y2323" i="2" s="1" a="1"/>
  <c r="Y2323" i="2" s="1"/>
  <c r="Y2324" i="2" s="1" a="1"/>
  <c r="Y2324" i="2" s="1"/>
  <c r="Y2325" i="2" s="1" a="1"/>
  <c r="Y2325" i="2" s="1"/>
  <c r="Y2326" i="2" s="1" a="1"/>
  <c r="Y2326" i="2" s="1"/>
  <c r="Y2327" i="2" s="1" a="1"/>
  <c r="Y2327" i="2" s="1"/>
  <c r="Y2328" i="2" s="1" a="1"/>
  <c r="Y2328" i="2" s="1"/>
  <c r="Y2329" i="2" s="1" a="1"/>
  <c r="Y2329" i="2" s="1"/>
  <c r="Y2330" i="2" s="1" a="1"/>
  <c r="Y2330" i="2" s="1"/>
  <c r="Y2331" i="2" s="1" a="1"/>
  <c r="Y2331" i="2" s="1"/>
  <c r="Y2332" i="2" s="1" a="1"/>
  <c r="Y2332" i="2" s="1"/>
  <c r="Y2333" i="2" s="1" a="1"/>
  <c r="Y2333" i="2" s="1"/>
  <c r="Y2334" i="2" s="1" a="1"/>
  <c r="Y2334" i="2" s="1"/>
  <c r="X2078" i="2" a="1"/>
  <c r="X2078" i="2" s="1"/>
  <c r="X2079" i="2" s="1" a="1"/>
  <c r="X2079" i="2" s="1"/>
  <c r="X2080" i="2" s="1" a="1"/>
  <c r="X2080" i="2" s="1"/>
  <c r="X2081" i="2" s="1" a="1"/>
  <c r="X2081" i="2" s="1"/>
  <c r="X2082" i="2" s="1" a="1"/>
  <c r="X2082" i="2" s="1"/>
  <c r="X2083" i="2" s="1" a="1"/>
  <c r="X2083" i="2" s="1"/>
  <c r="X2084" i="2" s="1" a="1"/>
  <c r="X2084" i="2" s="1"/>
  <c r="X2085" i="2" s="1" a="1"/>
  <c r="X2085" i="2" s="1"/>
  <c r="X2086" i="2" s="1" a="1"/>
  <c r="X2086" i="2" s="1"/>
  <c r="X2087" i="2" s="1" a="1"/>
  <c r="X2087" i="2" s="1"/>
  <c r="X2088" i="2" s="1" a="1"/>
  <c r="X2088" i="2" s="1"/>
  <c r="X2089" i="2" s="1" a="1"/>
  <c r="X2089" i="2" s="1"/>
  <c r="X2090" i="2" s="1" a="1"/>
  <c r="X2090" i="2" s="1"/>
  <c r="X2091" i="2" s="1" a="1"/>
  <c r="X2091" i="2" s="1"/>
  <c r="X2092" i="2" s="1" a="1"/>
  <c r="X2092" i="2" s="1"/>
  <c r="X2093" i="2" s="1" a="1"/>
  <c r="X2093" i="2" s="1"/>
  <c r="X2094" i="2" s="1" a="1"/>
  <c r="X2094" i="2" s="1"/>
  <c r="X2095" i="2" s="1" a="1"/>
  <c r="X2095" i="2" s="1"/>
  <c r="X2096" i="2" s="1" a="1"/>
  <c r="X2096" i="2" s="1"/>
  <c r="X2097" i="2" s="1" a="1"/>
  <c r="X2097" i="2" s="1"/>
  <c r="X2098" i="2" s="1" a="1"/>
  <c r="X2098" i="2" s="1"/>
  <c r="X2099" i="2" s="1" a="1"/>
  <c r="X2099" i="2" s="1"/>
  <c r="X2100" i="2" s="1" a="1"/>
  <c r="X2100" i="2" s="1"/>
  <c r="X2101" i="2" s="1" a="1"/>
  <c r="X2101" i="2" s="1"/>
  <c r="X2102" i="2" s="1" a="1"/>
  <c r="X2102" i="2" s="1"/>
  <c r="X2103" i="2" s="1" a="1"/>
  <c r="X2103" i="2" s="1"/>
  <c r="X2104" i="2" s="1" a="1"/>
  <c r="X2104" i="2" s="1"/>
  <c r="X2105" i="2" s="1" a="1"/>
  <c r="X2105" i="2" s="1"/>
  <c r="X2106" i="2" s="1" a="1"/>
  <c r="X2106" i="2" s="1"/>
  <c r="X2107" i="2" s="1" a="1"/>
  <c r="X2107" i="2" s="1"/>
  <c r="X2108" i="2" s="1" a="1"/>
  <c r="X2108" i="2" s="1"/>
  <c r="X2109" i="2" s="1" a="1"/>
  <c r="X2109" i="2" s="1"/>
  <c r="X2110" i="2" s="1" a="1"/>
  <c r="X2110" i="2" s="1"/>
  <c r="X2111" i="2" s="1" a="1"/>
  <c r="X2111" i="2" s="1"/>
  <c r="X2112" i="2" s="1" a="1"/>
  <c r="X2112" i="2" s="1"/>
  <c r="X2113" i="2" s="1" a="1"/>
  <c r="X2113" i="2" s="1"/>
  <c r="X2114" i="2" s="1" a="1"/>
  <c r="X2114" i="2" s="1"/>
  <c r="X2115" i="2" s="1" a="1"/>
  <c r="X2115" i="2" s="1"/>
  <c r="X2116" i="2" s="1" a="1"/>
  <c r="X2116" i="2" s="1"/>
  <c r="X2117" i="2" s="1" a="1"/>
  <c r="X2117" i="2" s="1"/>
  <c r="X2118" i="2" s="1" a="1"/>
  <c r="X2118" i="2" s="1"/>
  <c r="X2119" i="2" s="1" a="1"/>
  <c r="X2119" i="2" s="1"/>
  <c r="X2120" i="2" s="1" a="1"/>
  <c r="X2120" i="2" s="1"/>
  <c r="X2121" i="2" s="1" a="1"/>
  <c r="X2121" i="2" s="1"/>
  <c r="X2122" i="2" s="1" a="1"/>
  <c r="X2122" i="2" s="1"/>
  <c r="X2123" i="2" s="1" a="1"/>
  <c r="X2123" i="2" s="1"/>
  <c r="X2124" i="2" s="1" a="1"/>
  <c r="X2124" i="2" s="1"/>
  <c r="X2125" i="2" s="1" a="1"/>
  <c r="X2125" i="2" s="1"/>
  <c r="X2126" i="2" s="1" a="1"/>
  <c r="X2126" i="2" s="1"/>
  <c r="X2127" i="2" s="1" a="1"/>
  <c r="X2127" i="2" s="1"/>
  <c r="X2128" i="2" s="1" a="1"/>
  <c r="X2128" i="2" s="1"/>
  <c r="X2129" i="2" s="1" a="1"/>
  <c r="X2129" i="2" s="1"/>
  <c r="X2130" i="2" s="1" a="1"/>
  <c r="X2130" i="2" s="1"/>
  <c r="X2131" i="2" s="1" a="1"/>
  <c r="X2131" i="2" s="1"/>
  <c r="X2132" i="2" s="1" a="1"/>
  <c r="X2132" i="2" s="1"/>
  <c r="X2133" i="2" s="1" a="1"/>
  <c r="X2133" i="2" s="1"/>
  <c r="X2134" i="2" s="1" a="1"/>
  <c r="X2134" i="2" s="1"/>
  <c r="X2135" i="2" s="1" a="1"/>
  <c r="X2135" i="2" s="1"/>
  <c r="X2136" i="2" s="1" a="1"/>
  <c r="X2136" i="2" s="1"/>
  <c r="X2137" i="2" s="1" a="1"/>
  <c r="X2137" i="2" s="1"/>
  <c r="X2138" i="2" s="1" a="1"/>
  <c r="X2138" i="2" s="1"/>
  <c r="X2139" i="2" s="1" a="1"/>
  <c r="X2139" i="2" s="1"/>
  <c r="X2140" i="2" s="1" a="1"/>
  <c r="X2140" i="2" s="1"/>
  <c r="X2141" i="2" s="1" a="1"/>
  <c r="X2141" i="2" s="1"/>
  <c r="X2142" i="2" s="1" a="1"/>
  <c r="X2142" i="2" s="1"/>
  <c r="X2143" i="2" s="1" a="1"/>
  <c r="X2143" i="2" s="1"/>
  <c r="X2144" i="2" s="1" a="1"/>
  <c r="X2144" i="2" s="1"/>
  <c r="X2145" i="2" s="1" a="1"/>
  <c r="X2145" i="2" s="1"/>
  <c r="X2146" i="2" s="1" a="1"/>
  <c r="X2146" i="2" s="1"/>
  <c r="X2147" i="2" s="1" a="1"/>
  <c r="X2147" i="2" s="1"/>
  <c r="X2148" i="2" s="1" a="1"/>
  <c r="X2148" i="2" s="1"/>
  <c r="X2149" i="2" s="1" a="1"/>
  <c r="X2149" i="2" s="1"/>
  <c r="X2150" i="2" s="1" a="1"/>
  <c r="X2150" i="2" s="1"/>
  <c r="X2151" i="2" s="1" a="1"/>
  <c r="X2151" i="2" s="1"/>
  <c r="X2152" i="2" s="1" a="1"/>
  <c r="X2152" i="2" s="1"/>
  <c r="X2153" i="2" s="1" a="1"/>
  <c r="X2153" i="2" s="1"/>
  <c r="X2154" i="2" s="1" a="1"/>
  <c r="X2154" i="2" s="1"/>
  <c r="X2155" i="2" s="1" a="1"/>
  <c r="X2155" i="2" s="1"/>
  <c r="X2156" i="2" s="1" a="1"/>
  <c r="X2156" i="2" s="1"/>
  <c r="X2157" i="2" s="1" a="1"/>
  <c r="X2157" i="2" s="1"/>
  <c r="X2158" i="2" s="1" a="1"/>
  <c r="X2158" i="2" s="1"/>
  <c r="X2159" i="2" s="1" a="1"/>
  <c r="X2159" i="2" s="1"/>
  <c r="X2160" i="2" s="1" a="1"/>
  <c r="X2160" i="2" s="1"/>
  <c r="X2161" i="2" s="1" a="1"/>
  <c r="X2161" i="2" s="1"/>
  <c r="X2162" i="2" s="1" a="1"/>
  <c r="X2162" i="2" s="1"/>
  <c r="X2163" i="2" s="1" a="1"/>
  <c r="X2163" i="2" s="1"/>
  <c r="X2164" i="2" s="1" a="1"/>
  <c r="X2164" i="2" s="1"/>
  <c r="X2165" i="2" s="1" a="1"/>
  <c r="X2165" i="2" s="1"/>
  <c r="X2166" i="2" s="1" a="1"/>
  <c r="X2166" i="2" s="1"/>
  <c r="X2167" i="2" s="1" a="1"/>
  <c r="X2167" i="2" s="1"/>
  <c r="X2168" i="2" s="1" a="1"/>
  <c r="X2168" i="2" s="1"/>
  <c r="X2169" i="2" s="1" a="1"/>
  <c r="X2169" i="2" s="1"/>
  <c r="X2170" i="2" s="1" a="1"/>
  <c r="X2170" i="2" s="1"/>
  <c r="X2171" i="2" s="1" a="1"/>
  <c r="X2171" i="2" s="1"/>
  <c r="X2172" i="2" s="1" a="1"/>
  <c r="X2172" i="2" s="1"/>
  <c r="X2173" i="2" s="1" a="1"/>
  <c r="X2173" i="2" s="1"/>
  <c r="X2174" i="2" s="1" a="1"/>
  <c r="X2174" i="2" s="1"/>
  <c r="X2175" i="2" s="1" a="1"/>
  <c r="X2175" i="2" s="1"/>
  <c r="X2176" i="2" s="1" a="1"/>
  <c r="X2176" i="2" s="1"/>
  <c r="X2177" i="2" s="1" a="1"/>
  <c r="X2177" i="2" s="1"/>
  <c r="X2178" i="2" s="1" a="1"/>
  <c r="X2178" i="2" s="1"/>
  <c r="X2179" i="2" s="1" a="1"/>
  <c r="X2179" i="2" s="1"/>
  <c r="X2180" i="2" s="1" a="1"/>
  <c r="X2180" i="2" s="1"/>
  <c r="X2181" i="2" s="1" a="1"/>
  <c r="X2181" i="2" s="1"/>
  <c r="X2182" i="2" s="1" a="1"/>
  <c r="X2182" i="2" s="1"/>
  <c r="X2183" i="2" s="1" a="1"/>
  <c r="X2183" i="2" s="1"/>
  <c r="X2184" i="2" s="1" a="1"/>
  <c r="X2184" i="2" s="1"/>
  <c r="X2185" i="2" s="1" a="1"/>
  <c r="X2185" i="2" s="1"/>
  <c r="X2186" i="2" s="1" a="1"/>
  <c r="X2186" i="2" s="1"/>
  <c r="X2187" i="2" s="1" a="1"/>
  <c r="X2187" i="2" s="1"/>
  <c r="X2188" i="2" s="1" a="1"/>
  <c r="X2188" i="2" s="1"/>
  <c r="X2189" i="2" s="1" a="1"/>
  <c r="X2189" i="2" s="1"/>
  <c r="X2190" i="2" s="1" a="1"/>
  <c r="X2190" i="2" s="1"/>
  <c r="X2191" i="2" s="1" a="1"/>
  <c r="X2191" i="2" s="1"/>
  <c r="X2192" i="2" s="1" a="1"/>
  <c r="X2192" i="2" s="1"/>
  <c r="X2193" i="2" s="1" a="1"/>
  <c r="X2193" i="2" s="1"/>
  <c r="X2194" i="2" s="1" a="1"/>
  <c r="X2194" i="2" s="1"/>
  <c r="X2195" i="2" s="1" a="1"/>
  <c r="X2195" i="2" s="1"/>
  <c r="X2196" i="2" s="1" a="1"/>
  <c r="X2196" i="2" s="1"/>
  <c r="X2197" i="2" s="1" a="1"/>
  <c r="X2197" i="2" s="1"/>
  <c r="X2198" i="2" s="1" a="1"/>
  <c r="X2198" i="2" s="1"/>
  <c r="X2199" i="2" s="1" a="1"/>
  <c r="X2199" i="2" s="1"/>
  <c r="X2200" i="2" s="1" a="1"/>
  <c r="X2200" i="2" s="1"/>
  <c r="Y2078" i="2" a="1"/>
  <c r="Y2078" i="2" s="1"/>
  <c r="Y2079" i="2" s="1" a="1"/>
  <c r="Y2079" i="2" s="1"/>
  <c r="Y2080" i="2" s="1" a="1"/>
  <c r="Y2080" i="2" s="1"/>
  <c r="Y2081" i="2" s="1" a="1"/>
  <c r="Y2081" i="2" s="1"/>
  <c r="Y2082" i="2" s="1" a="1"/>
  <c r="Y2082" i="2" s="1"/>
  <c r="X546" i="2" a="1"/>
  <c r="X546" i="2" s="1"/>
  <c r="X547" i="2" s="1" a="1"/>
  <c r="X547" i="2" s="1"/>
  <c r="X548" i="2" s="1" a="1"/>
  <c r="X548" i="2" s="1"/>
  <c r="X549" i="2" s="1" a="1"/>
  <c r="X549" i="2" s="1"/>
  <c r="X550" i="2" s="1" a="1"/>
  <c r="X550" i="2" s="1"/>
  <c r="X551" i="2" s="1" a="1"/>
  <c r="X551" i="2" s="1"/>
  <c r="X552" i="2" s="1" a="1"/>
  <c r="X552" i="2" s="1"/>
  <c r="X553" i="2" s="1" a="1"/>
  <c r="X553" i="2" s="1"/>
  <c r="X554" i="2" s="1" a="1"/>
  <c r="X554" i="2" s="1"/>
  <c r="X555" i="2" s="1" a="1"/>
  <c r="X555" i="2" s="1"/>
  <c r="X556" i="2" s="1" a="1"/>
  <c r="X556" i="2" s="1"/>
  <c r="X557" i="2" s="1" a="1"/>
  <c r="X557" i="2" s="1"/>
  <c r="X558" i="2" s="1" a="1"/>
  <c r="X558" i="2" s="1"/>
  <c r="X559" i="2" s="1" a="1"/>
  <c r="X559" i="2" s="1"/>
  <c r="X560" i="2" s="1" a="1"/>
  <c r="X560" i="2" s="1"/>
  <c r="X561" i="2" s="1" a="1"/>
  <c r="X561" i="2" s="1"/>
  <c r="X562" i="2" s="1" a="1"/>
  <c r="X562" i="2" s="1"/>
  <c r="X563" i="2" s="1" a="1"/>
  <c r="X563" i="2" s="1"/>
  <c r="X564" i="2" s="1" a="1"/>
  <c r="X564" i="2" s="1"/>
  <c r="X565" i="2" s="1" a="1"/>
  <c r="X565" i="2" s="1"/>
  <c r="X566" i="2" s="1" a="1"/>
  <c r="X566" i="2" s="1"/>
  <c r="X567" i="2" s="1" a="1"/>
  <c r="X567" i="2" s="1"/>
  <c r="X568" i="2" s="1" a="1"/>
  <c r="X568" i="2" s="1"/>
  <c r="X569" i="2" s="1" a="1"/>
  <c r="X569" i="2" s="1"/>
  <c r="X570" i="2" s="1" a="1"/>
  <c r="X570" i="2" s="1"/>
  <c r="X571" i="2" s="1" a="1"/>
  <c r="X571" i="2" s="1"/>
  <c r="X572" i="2" s="1" a="1"/>
  <c r="X572" i="2" s="1"/>
  <c r="X573" i="2" s="1" a="1"/>
  <c r="X573" i="2" s="1"/>
  <c r="X574" i="2" s="1" a="1"/>
  <c r="X574" i="2" s="1"/>
  <c r="X575" i="2" s="1" a="1"/>
  <c r="X575" i="2" s="1"/>
  <c r="X576" i="2" s="1" a="1"/>
  <c r="X576" i="2" s="1"/>
  <c r="X577" i="2" s="1" a="1"/>
  <c r="X577" i="2" s="1"/>
  <c r="X578" i="2" s="1" a="1"/>
  <c r="X578" i="2" s="1"/>
  <c r="X579" i="2" s="1" a="1"/>
  <c r="X579" i="2" s="1"/>
  <c r="X580" i="2" s="1" a="1"/>
  <c r="X580" i="2" s="1"/>
  <c r="X581" i="2" s="1" a="1"/>
  <c r="X581" i="2" s="1"/>
  <c r="X582" i="2" s="1" a="1"/>
  <c r="X582" i="2" s="1"/>
  <c r="X583" i="2" s="1" a="1"/>
  <c r="X583" i="2" s="1"/>
  <c r="X584" i="2" s="1" a="1"/>
  <c r="X584" i="2" s="1"/>
  <c r="X585" i="2" s="1" a="1"/>
  <c r="X585" i="2" s="1"/>
  <c r="X586" i="2" s="1" a="1"/>
  <c r="X586" i="2" s="1"/>
  <c r="X587" i="2" s="1" a="1"/>
  <c r="X587" i="2" s="1"/>
  <c r="X588" i="2" s="1" a="1"/>
  <c r="X588" i="2" s="1"/>
  <c r="X589" i="2" s="1" a="1"/>
  <c r="X589" i="2" s="1"/>
  <c r="X590" i="2" s="1" a="1"/>
  <c r="X590" i="2" s="1"/>
  <c r="X591" i="2" s="1" a="1"/>
  <c r="X591" i="2" s="1"/>
  <c r="X592" i="2" s="1" a="1"/>
  <c r="X592" i="2" s="1"/>
  <c r="X593" i="2" s="1" a="1"/>
  <c r="X593" i="2" s="1"/>
  <c r="X594" i="2" s="1" a="1"/>
  <c r="X594" i="2" s="1"/>
  <c r="X595" i="2" s="1" a="1"/>
  <c r="X595" i="2" s="1"/>
  <c r="X596" i="2" s="1" a="1"/>
  <c r="X596" i="2" s="1"/>
  <c r="X597" i="2" s="1" a="1"/>
  <c r="X597" i="2" s="1"/>
  <c r="X598" i="2" s="1" a="1"/>
  <c r="X598" i="2" s="1"/>
  <c r="X599" i="2" s="1" a="1"/>
  <c r="X599" i="2" s="1"/>
  <c r="X600" i="2" s="1" a="1"/>
  <c r="X600" i="2" s="1"/>
  <c r="X601" i="2" s="1" a="1"/>
  <c r="X601" i="2" s="1"/>
  <c r="X602" i="2" s="1" a="1"/>
  <c r="X602" i="2" s="1"/>
  <c r="X603" i="2" s="1" a="1"/>
  <c r="X603" i="2" s="1"/>
  <c r="X604" i="2" s="1" a="1"/>
  <c r="X604" i="2" s="1"/>
  <c r="X605" i="2" s="1" a="1"/>
  <c r="X605" i="2" s="1"/>
  <c r="X606" i="2" s="1" a="1"/>
  <c r="X606" i="2" s="1"/>
  <c r="X607" i="2" s="1" a="1"/>
  <c r="X607" i="2" s="1"/>
  <c r="X608" i="2" s="1" a="1"/>
  <c r="X608" i="2" s="1"/>
  <c r="X609" i="2" s="1" a="1"/>
  <c r="X609" i="2" s="1"/>
  <c r="X610" i="2" s="1" a="1"/>
  <c r="X610" i="2" s="1"/>
  <c r="X611" i="2" s="1" a="1"/>
  <c r="X611" i="2" s="1"/>
  <c r="X612" i="2" s="1" a="1"/>
  <c r="X612" i="2" s="1"/>
  <c r="X613" i="2" s="1" a="1"/>
  <c r="X613" i="2" s="1"/>
  <c r="X614" i="2" s="1" a="1"/>
  <c r="X614" i="2" s="1"/>
  <c r="X615" i="2" s="1" a="1"/>
  <c r="X615" i="2" s="1"/>
  <c r="X616" i="2" s="1" a="1"/>
  <c r="X616" i="2" s="1"/>
  <c r="X617" i="2" s="1" a="1"/>
  <c r="X617" i="2" s="1"/>
  <c r="X618" i="2" s="1" a="1"/>
  <c r="X618" i="2" s="1"/>
  <c r="X619" i="2" s="1" a="1"/>
  <c r="X619" i="2" s="1"/>
  <c r="X620" i="2" s="1" a="1"/>
  <c r="X620" i="2" s="1"/>
  <c r="X621" i="2" s="1" a="1"/>
  <c r="X621" i="2" s="1"/>
  <c r="X622" i="2" s="1" a="1"/>
  <c r="X622" i="2" s="1"/>
  <c r="X623" i="2" s="1" a="1"/>
  <c r="X623" i="2" s="1"/>
  <c r="X624" i="2" s="1" a="1"/>
  <c r="X624" i="2" s="1"/>
  <c r="X625" i="2" s="1" a="1"/>
  <c r="X625" i="2" s="1"/>
  <c r="X626" i="2" s="1" a="1"/>
  <c r="X626" i="2" s="1"/>
  <c r="X627" i="2" s="1" a="1"/>
  <c r="X627" i="2" s="1"/>
  <c r="X628" i="2" s="1" a="1"/>
  <c r="X628" i="2" s="1"/>
  <c r="X629" i="2" s="1" a="1"/>
  <c r="X629" i="2" s="1"/>
  <c r="X630" i="2" s="1" a="1"/>
  <c r="X630" i="2" s="1"/>
  <c r="X631" i="2" s="1" a="1"/>
  <c r="X631" i="2" s="1"/>
  <c r="X632" i="2" s="1" a="1"/>
  <c r="X632" i="2" s="1"/>
  <c r="X633" i="2" s="1" a="1"/>
  <c r="X633" i="2" s="1"/>
  <c r="X634" i="2" s="1" a="1"/>
  <c r="X634" i="2" s="1"/>
  <c r="X635" i="2" s="1" a="1"/>
  <c r="X635" i="2" s="1"/>
  <c r="X636" i="2" s="1" a="1"/>
  <c r="X636" i="2" s="1"/>
  <c r="X637" i="2" s="1" a="1"/>
  <c r="X637" i="2" s="1"/>
  <c r="X638" i="2" s="1" a="1"/>
  <c r="X638" i="2" s="1"/>
  <c r="X639" i="2" s="1" a="1"/>
  <c r="X639" i="2" s="1"/>
  <c r="X640" i="2" s="1" a="1"/>
  <c r="X640" i="2" s="1"/>
  <c r="X641" i="2" s="1" a="1"/>
  <c r="X641" i="2" s="1"/>
  <c r="X642" i="2" s="1" a="1"/>
  <c r="X642" i="2" s="1"/>
  <c r="X643" i="2" s="1" a="1"/>
  <c r="X643" i="2" s="1"/>
  <c r="X644" i="2" s="1" a="1"/>
  <c r="X644" i="2" s="1"/>
  <c r="X645" i="2" s="1" a="1"/>
  <c r="X645" i="2" s="1"/>
  <c r="X646" i="2" s="1" a="1"/>
  <c r="X646" i="2" s="1"/>
  <c r="X647" i="2" s="1" a="1"/>
  <c r="X647" i="2" s="1"/>
  <c r="X648" i="2" s="1" a="1"/>
  <c r="X648" i="2" s="1"/>
  <c r="X649" i="2" s="1" a="1"/>
  <c r="X649" i="2" s="1"/>
  <c r="X650" i="2" s="1" a="1"/>
  <c r="X650" i="2" s="1"/>
  <c r="X651" i="2" s="1" a="1"/>
  <c r="X651" i="2" s="1"/>
  <c r="X652" i="2" s="1" a="1"/>
  <c r="X652" i="2" s="1"/>
  <c r="X653" i="2" s="1" a="1"/>
  <c r="X653" i="2" s="1"/>
  <c r="X654" i="2" s="1" a="1"/>
  <c r="X654" i="2" s="1"/>
  <c r="X655" i="2" s="1" a="1"/>
  <c r="X655" i="2" s="1"/>
  <c r="X656" i="2" s="1" a="1"/>
  <c r="X656" i="2" s="1"/>
  <c r="X657" i="2" s="1" a="1"/>
  <c r="X657" i="2" s="1"/>
  <c r="X658" i="2" s="1" a="1"/>
  <c r="X658" i="2" s="1"/>
  <c r="X659" i="2" s="1" a="1"/>
  <c r="X659" i="2" s="1"/>
  <c r="X660" i="2" s="1" a="1"/>
  <c r="X660" i="2" s="1"/>
  <c r="X662" i="2" a="1"/>
  <c r="X662" i="2" s="1"/>
  <c r="X663" i="2" s="1" a="1"/>
  <c r="X663" i="2" s="1"/>
  <c r="X664" i="2" s="1" a="1"/>
  <c r="X664" i="2" s="1"/>
  <c r="X665" i="2" s="1" a="1"/>
  <c r="X665" i="2" s="1"/>
  <c r="X666" i="2" s="1" a="1"/>
  <c r="X666" i="2" s="1"/>
  <c r="X667" i="2" s="1" a="1"/>
  <c r="X667" i="2" s="1"/>
  <c r="X668" i="2" s="1" a="1"/>
  <c r="X668" i="2" s="1"/>
  <c r="X669" i="2" s="1" a="1"/>
  <c r="X669" i="2" s="1"/>
  <c r="X670" i="2" s="1" a="1"/>
  <c r="X670" i="2" s="1"/>
  <c r="X671" i="2" s="1" a="1"/>
  <c r="X671" i="2" s="1"/>
  <c r="X672" i="2" s="1" a="1"/>
  <c r="X672" i="2" s="1"/>
  <c r="X673" i="2" s="1" a="1"/>
  <c r="X673" i="2" s="1"/>
  <c r="X674" i="2" s="1" a="1"/>
  <c r="X674" i="2" s="1"/>
  <c r="X675" i="2" s="1" a="1"/>
  <c r="X675" i="2" s="1"/>
  <c r="X676" i="2" s="1" a="1"/>
  <c r="X676" i="2" s="1"/>
  <c r="X677" i="2" s="1" a="1"/>
  <c r="X677" i="2" s="1"/>
  <c r="X678" i="2" s="1" a="1"/>
  <c r="X678" i="2" s="1"/>
  <c r="X679" i="2" s="1" a="1"/>
  <c r="X679" i="2" s="1"/>
  <c r="X680" i="2" s="1" a="1"/>
  <c r="X680" i="2" s="1"/>
  <c r="X681" i="2" s="1" a="1"/>
  <c r="X681" i="2" s="1"/>
  <c r="X682" i="2" s="1" a="1"/>
  <c r="X682" i="2" s="1"/>
  <c r="X683" i="2" s="1" a="1"/>
  <c r="X683" i="2" s="1"/>
  <c r="X684" i="2" s="1" a="1"/>
  <c r="X684" i="2" s="1"/>
  <c r="X685" i="2" s="1" a="1"/>
  <c r="X685" i="2" s="1"/>
  <c r="X686" i="2" s="1" a="1"/>
  <c r="X686" i="2" s="1"/>
  <c r="X687" i="2" s="1" a="1"/>
  <c r="X687" i="2" s="1"/>
  <c r="X688" i="2" s="1" a="1"/>
  <c r="X688" i="2" s="1"/>
  <c r="X689" i="2" s="1" a="1"/>
  <c r="X689" i="2" s="1"/>
  <c r="X690" i="2" s="1" a="1"/>
  <c r="X690" i="2" s="1"/>
  <c r="X691" i="2" s="1" a="1"/>
  <c r="X691" i="2" s="1"/>
  <c r="X692" i="2" s="1" a="1"/>
  <c r="X692" i="2" s="1"/>
  <c r="X693" i="2" s="1" a="1"/>
  <c r="X693" i="2" s="1"/>
  <c r="X694" i="2" s="1" a="1"/>
  <c r="X694" i="2" s="1"/>
  <c r="X695" i="2" s="1" a="1"/>
  <c r="X695" i="2" s="1"/>
  <c r="X696" i="2" s="1" a="1"/>
  <c r="X696" i="2" s="1"/>
  <c r="X697" i="2" s="1" a="1"/>
  <c r="X697" i="2" s="1"/>
  <c r="X698" i="2" s="1" a="1"/>
  <c r="X698" i="2" s="1"/>
  <c r="X699" i="2" s="1" a="1"/>
  <c r="X699" i="2" s="1"/>
  <c r="X700" i="2" s="1" a="1"/>
  <c r="X700" i="2" s="1"/>
  <c r="X701" i="2" s="1" a="1"/>
  <c r="X701" i="2" s="1"/>
  <c r="X702" i="2" s="1" a="1"/>
  <c r="X702" i="2" s="1"/>
  <c r="X703" i="2" s="1" a="1"/>
  <c r="X703" i="2" s="1"/>
  <c r="X704" i="2" s="1" a="1"/>
  <c r="X704" i="2" s="1"/>
  <c r="X705" i="2" s="1" a="1"/>
  <c r="X705" i="2" s="1"/>
  <c r="X706" i="2" s="1" a="1"/>
  <c r="X706" i="2" s="1"/>
  <c r="X707" i="2" s="1" a="1"/>
  <c r="X707" i="2" s="1"/>
  <c r="X708" i="2" s="1" a="1"/>
  <c r="X708" i="2" s="1"/>
  <c r="X709" i="2" s="1" a="1"/>
  <c r="X709" i="2" s="1"/>
  <c r="X710" i="2" s="1" a="1"/>
  <c r="X710" i="2" s="1"/>
  <c r="X711" i="2" s="1" a="1"/>
  <c r="X711" i="2" s="1"/>
  <c r="X712" i="2" s="1" a="1"/>
  <c r="X712" i="2" s="1"/>
  <c r="X713" i="2" s="1" a="1"/>
  <c r="X713" i="2" s="1"/>
  <c r="X714" i="2" s="1" a="1"/>
  <c r="X714" i="2" s="1"/>
  <c r="X715" i="2" s="1" a="1"/>
  <c r="X715" i="2" s="1"/>
  <c r="X716" i="2" s="1" a="1"/>
  <c r="X716" i="2" s="1"/>
  <c r="X717" i="2" s="1" a="1"/>
  <c r="X717" i="2" s="1"/>
  <c r="X718" i="2" s="1" a="1"/>
  <c r="X718" i="2" s="1"/>
  <c r="X719" i="2" s="1" a="1"/>
  <c r="X719" i="2" s="1"/>
  <c r="X720" i="2" s="1" a="1"/>
  <c r="X720" i="2" s="1"/>
  <c r="X721" i="2" s="1" a="1"/>
  <c r="X721" i="2" s="1"/>
  <c r="X722" i="2" s="1" a="1"/>
  <c r="X722" i="2" s="1"/>
  <c r="X723" i="2" s="1" a="1"/>
  <c r="X723" i="2" s="1"/>
  <c r="X724" i="2" s="1" a="1"/>
  <c r="X724" i="2" s="1"/>
  <c r="X725" i="2" s="1" a="1"/>
  <c r="X725" i="2" s="1"/>
  <c r="X726" i="2" s="1" a="1"/>
  <c r="X726" i="2" s="1"/>
  <c r="X727" i="2" s="1" a="1"/>
  <c r="X727" i="2" s="1"/>
  <c r="X728" i="2" s="1" a="1"/>
  <c r="X728" i="2" s="1"/>
  <c r="X729" i="2" s="1" a="1"/>
  <c r="X729" i="2" s="1"/>
  <c r="X730" i="2" s="1" a="1"/>
  <c r="X730" i="2" s="1"/>
  <c r="X731" i="2" s="1" a="1"/>
  <c r="X731" i="2" s="1"/>
  <c r="X732" i="2" s="1" a="1"/>
  <c r="X732" i="2" s="1"/>
  <c r="X733" i="2" s="1" a="1"/>
  <c r="X733" i="2" s="1"/>
  <c r="X734" i="2" s="1" a="1"/>
  <c r="X734" i="2" s="1"/>
  <c r="X735" i="2" s="1" a="1"/>
  <c r="X735" i="2" s="1"/>
  <c r="X736" i="2" s="1" a="1"/>
  <c r="X736" i="2" s="1"/>
  <c r="X737" i="2" s="1" a="1"/>
  <c r="X737" i="2" s="1"/>
  <c r="X738" i="2" s="1" a="1"/>
  <c r="X738" i="2" s="1"/>
  <c r="X739" i="2" s="1" a="1"/>
  <c r="X739" i="2" s="1"/>
  <c r="X740" i="2" s="1" a="1"/>
  <c r="X740" i="2" s="1"/>
  <c r="X741" i="2" s="1" a="1"/>
  <c r="X741" i="2" s="1"/>
  <c r="X742" i="2" s="1" a="1"/>
  <c r="X742" i="2" s="1"/>
  <c r="X743" i="2" s="1" a="1"/>
  <c r="X743" i="2" s="1"/>
  <c r="X744" i="2" s="1" a="1"/>
  <c r="X744" i="2" s="1"/>
  <c r="X745" i="2" s="1" a="1"/>
  <c r="X745" i="2" s="1"/>
  <c r="X746" i="2" s="1" a="1"/>
  <c r="X746" i="2" s="1"/>
  <c r="X747" i="2" s="1" a="1"/>
  <c r="X747" i="2" s="1"/>
  <c r="X748" i="2" s="1" a="1"/>
  <c r="X748" i="2" s="1"/>
  <c r="X749" i="2" s="1" a="1"/>
  <c r="X749" i="2" s="1"/>
  <c r="X750" i="2" s="1" a="1"/>
  <c r="X750" i="2" s="1"/>
  <c r="X751" i="2" s="1" a="1"/>
  <c r="X751" i="2" s="1"/>
  <c r="X752" i="2" s="1" a="1"/>
  <c r="X752" i="2" s="1"/>
  <c r="X753" i="2" s="1" a="1"/>
  <c r="X753" i="2" s="1"/>
  <c r="X754" i="2" s="1" a="1"/>
  <c r="X754" i="2" s="1"/>
  <c r="X755" i="2" s="1" a="1"/>
  <c r="X755" i="2" s="1"/>
  <c r="X756" i="2" s="1" a="1"/>
  <c r="X756" i="2" s="1"/>
  <c r="X757" i="2" s="1" a="1"/>
  <c r="X757" i="2" s="1"/>
  <c r="X758" i="2" s="1" a="1"/>
  <c r="X758" i="2" s="1"/>
  <c r="X759" i="2" s="1" a="1"/>
  <c r="X759" i="2" s="1"/>
  <c r="X760" i="2" s="1" a="1"/>
  <c r="X760" i="2" s="1"/>
  <c r="X761" i="2" s="1" a="1"/>
  <c r="X761" i="2" s="1"/>
  <c r="X762" i="2" s="1" a="1"/>
  <c r="X762" i="2" s="1"/>
  <c r="X763" i="2" s="1" a="1"/>
  <c r="X763" i="2" s="1"/>
  <c r="X764" i="2" s="1" a="1"/>
  <c r="X764" i="2" s="1"/>
  <c r="X765" i="2" s="1" a="1"/>
  <c r="X765" i="2" s="1"/>
  <c r="X766" i="2" s="1" a="1"/>
  <c r="X766" i="2" s="1"/>
  <c r="X767" i="2" s="1" a="1"/>
  <c r="X767" i="2" s="1"/>
  <c r="X768" i="2" s="1" a="1"/>
  <c r="X768" i="2" s="1"/>
  <c r="X769" i="2" s="1" a="1"/>
  <c r="X769" i="2" s="1"/>
  <c r="X770" i="2" s="1" a="1"/>
  <c r="X770" i="2" s="1"/>
  <c r="X771" i="2" s="1" a="1"/>
  <c r="X771" i="2" s="1"/>
  <c r="X772" i="2" s="1" a="1"/>
  <c r="X772" i="2" s="1"/>
  <c r="X773" i="2" s="1" a="1"/>
  <c r="X773" i="2" s="1"/>
  <c r="X774" i="2" s="1" a="1"/>
  <c r="X774" i="2" s="1"/>
  <c r="X775" i="2" s="1" a="1"/>
  <c r="X775" i="2" s="1"/>
  <c r="X776" i="2" s="1" a="1"/>
  <c r="X776" i="2" s="1"/>
  <c r="X777" i="2" s="1" a="1"/>
  <c r="X777" i="2" s="1"/>
  <c r="X778" i="2" s="1" a="1"/>
  <c r="X778" i="2" s="1"/>
  <c r="X779" i="2" s="1" a="1"/>
  <c r="X779" i="2" s="1"/>
  <c r="X780" i="2" s="1" a="1"/>
  <c r="X780" i="2" s="1"/>
  <c r="X781" i="2" s="1" a="1"/>
  <c r="X781" i="2" s="1"/>
  <c r="X782" i="2" s="1" a="1"/>
  <c r="X782" i="2" s="1"/>
  <c r="X783" i="2" s="1" a="1"/>
  <c r="X783" i="2" s="1"/>
  <c r="X784" i="2" s="1" a="1"/>
  <c r="X784" i="2" s="1"/>
  <c r="X785" i="2" s="1" a="1"/>
  <c r="X785" i="2" s="1"/>
  <c r="X786" i="2" s="1" a="1"/>
  <c r="X786" i="2" s="1"/>
  <c r="X787" i="2" s="1" a="1"/>
  <c r="X787" i="2" s="1"/>
  <c r="X788" i="2" s="1" a="1"/>
  <c r="X788" i="2" s="1"/>
  <c r="X789" i="2" s="1" a="1"/>
  <c r="X789" i="2" s="1"/>
  <c r="X790" i="2" s="1" a="1"/>
  <c r="X790" i="2" s="1"/>
  <c r="X791" i="2" s="1" a="1"/>
  <c r="X791" i="2" s="1"/>
  <c r="X792" i="2" s="1" a="1"/>
  <c r="X792" i="2" s="1"/>
  <c r="X793" i="2" s="1" a="1"/>
  <c r="X793" i="2" s="1"/>
  <c r="X794" i="2" s="1" a="1"/>
  <c r="X794" i="2" s="1"/>
  <c r="X795" i="2" s="1" a="1"/>
  <c r="X795" i="2" s="1"/>
  <c r="X796" i="2" s="1" a="1"/>
  <c r="X796" i="2" s="1"/>
  <c r="X797" i="2" s="1" a="1"/>
  <c r="X797" i="2" s="1"/>
  <c r="X798" i="2" s="1" a="1"/>
  <c r="X798" i="2" s="1"/>
  <c r="X799" i="2" s="1" a="1"/>
  <c r="X799" i="2" s="1"/>
  <c r="X800" i="2" s="1" a="1"/>
  <c r="X800" i="2" s="1"/>
  <c r="X801" i="2" s="1" a="1"/>
  <c r="X801" i="2" s="1"/>
  <c r="X802" i="2" s="1" a="1"/>
  <c r="X802" i="2" s="1"/>
  <c r="X803" i="2" s="1" a="1"/>
  <c r="X803" i="2" s="1"/>
  <c r="X806" i="2" a="1"/>
  <c r="X806" i="2" s="1"/>
  <c r="X807" i="2" s="1" a="1"/>
  <c r="X807" i="2" s="1"/>
  <c r="X808" i="2" s="1" a="1"/>
  <c r="X808" i="2" s="1"/>
  <c r="X809" i="2" s="1" a="1"/>
  <c r="X809" i="2" s="1"/>
  <c r="X810" i="2" s="1" a="1"/>
  <c r="X810" i="2" s="1"/>
  <c r="X811" i="2" s="1" a="1"/>
  <c r="X811" i="2" s="1"/>
  <c r="X812" i="2" s="1" a="1"/>
  <c r="X812" i="2" s="1"/>
  <c r="X813" i="2" s="1" a="1"/>
  <c r="X813" i="2" s="1"/>
  <c r="X814" i="2" s="1" a="1"/>
  <c r="X814" i="2" s="1"/>
  <c r="X815" i="2" s="1" a="1"/>
  <c r="X815" i="2" s="1"/>
  <c r="X816" i="2" s="1" a="1"/>
  <c r="X816" i="2" s="1"/>
  <c r="X817" i="2" s="1" a="1"/>
  <c r="X817" i="2" s="1"/>
  <c r="X818" i="2" s="1" a="1"/>
  <c r="X818" i="2" s="1"/>
  <c r="X819" i="2" s="1" a="1"/>
  <c r="X819" i="2" s="1"/>
  <c r="X820" i="2" s="1" a="1"/>
  <c r="X820" i="2" s="1"/>
  <c r="X821" i="2" s="1" a="1"/>
  <c r="X821" i="2" s="1"/>
  <c r="X822" i="2" s="1" a="1"/>
  <c r="X822" i="2" s="1"/>
  <c r="X823" i="2" s="1" a="1"/>
  <c r="X823" i="2" s="1"/>
  <c r="X824" i="2" s="1" a="1"/>
  <c r="X824" i="2" s="1"/>
  <c r="X825" i="2" s="1" a="1"/>
  <c r="X825" i="2" s="1"/>
  <c r="X826" i="2" s="1" a="1"/>
  <c r="X826" i="2" s="1"/>
  <c r="X827" i="2" s="1" a="1"/>
  <c r="X827" i="2" s="1"/>
  <c r="X828" i="2" s="1" a="1"/>
  <c r="X828" i="2" s="1"/>
  <c r="X829" i="2" s="1" a="1"/>
  <c r="X829" i="2" s="1"/>
  <c r="X830" i="2" s="1" a="1"/>
  <c r="X830" i="2" s="1"/>
  <c r="X831" i="2" s="1" a="1"/>
  <c r="X831" i="2" s="1"/>
  <c r="X832" i="2" s="1" a="1"/>
  <c r="X832" i="2" s="1"/>
  <c r="X833" i="2" s="1" a="1"/>
  <c r="X833" i="2" s="1"/>
  <c r="X834" i="2" s="1" a="1"/>
  <c r="X834" i="2" s="1"/>
  <c r="X835" i="2" s="1" a="1"/>
  <c r="X835" i="2" s="1"/>
  <c r="X836" i="2" s="1" a="1"/>
  <c r="X836" i="2" s="1"/>
  <c r="X837" i="2" s="1" a="1"/>
  <c r="X837" i="2" s="1"/>
  <c r="X838" i="2" s="1" a="1"/>
  <c r="X838" i="2" s="1"/>
  <c r="X839" i="2" s="1" a="1"/>
  <c r="X839" i="2" s="1"/>
  <c r="X840" i="2" s="1" a="1"/>
  <c r="X840" i="2" s="1"/>
  <c r="X841" i="2" s="1" a="1"/>
  <c r="X841" i="2" s="1"/>
  <c r="X842" i="2" s="1" a="1"/>
  <c r="X842" i="2" s="1"/>
  <c r="X843" i="2" s="1" a="1"/>
  <c r="X843" i="2" s="1"/>
  <c r="X844" i="2" s="1" a="1"/>
  <c r="X844" i="2" s="1"/>
  <c r="X845" i="2" s="1" a="1"/>
  <c r="X845" i="2" s="1"/>
  <c r="X846" i="2" s="1" a="1"/>
  <c r="X846" i="2" s="1"/>
  <c r="X847" i="2" s="1" a="1"/>
  <c r="X847" i="2" s="1"/>
  <c r="X848" i="2" s="1" a="1"/>
  <c r="X848" i="2" s="1"/>
  <c r="X849" i="2" s="1" a="1"/>
  <c r="X849" i="2" s="1"/>
  <c r="X850" i="2" s="1" a="1"/>
  <c r="X850" i="2" s="1"/>
  <c r="X851" i="2" s="1" a="1"/>
  <c r="X851" i="2" s="1"/>
  <c r="X852" i="2" s="1" a="1"/>
  <c r="X852" i="2" s="1"/>
  <c r="X853" i="2" s="1" a="1"/>
  <c r="X853" i="2" s="1"/>
  <c r="X854" i="2" s="1" a="1"/>
  <c r="X854" i="2" s="1"/>
  <c r="X855" i="2" s="1" a="1"/>
  <c r="X855" i="2" s="1"/>
  <c r="X856" i="2" s="1" a="1"/>
  <c r="X856" i="2" s="1"/>
  <c r="X857" i="2" s="1" a="1"/>
  <c r="X857" i="2" s="1"/>
  <c r="X858" i="2" s="1" a="1"/>
  <c r="X858" i="2" s="1"/>
  <c r="X859" i="2" s="1" a="1"/>
  <c r="X859" i="2" s="1"/>
  <c r="X860" i="2" s="1" a="1"/>
  <c r="X860" i="2" s="1"/>
  <c r="X861" i="2" s="1" a="1"/>
  <c r="X861" i="2" s="1"/>
  <c r="X862" i="2" s="1" a="1"/>
  <c r="X862" i="2" s="1"/>
  <c r="X863" i="2" s="1" a="1"/>
  <c r="X863" i="2" s="1"/>
  <c r="X864" i="2" s="1" a="1"/>
  <c r="X864" i="2" s="1"/>
  <c r="X865" i="2" s="1" a="1"/>
  <c r="X865" i="2" s="1"/>
  <c r="X866" i="2" s="1" a="1"/>
  <c r="X866" i="2" s="1"/>
  <c r="X867" i="2" s="1" a="1"/>
  <c r="X867" i="2" s="1"/>
  <c r="X868" i="2" s="1" a="1"/>
  <c r="X868" i="2" s="1"/>
  <c r="X869" i="2" s="1" a="1"/>
  <c r="X869" i="2" s="1"/>
  <c r="X870" i="2" s="1" a="1"/>
  <c r="X870" i="2" s="1"/>
  <c r="X871" i="2" s="1" a="1"/>
  <c r="X871" i="2" s="1"/>
  <c r="X872" i="2" s="1" a="1"/>
  <c r="X872" i="2" s="1"/>
  <c r="X873" i="2" s="1" a="1"/>
  <c r="X873" i="2" s="1"/>
  <c r="X874" i="2" s="1" a="1"/>
  <c r="X874" i="2" s="1"/>
  <c r="X875" i="2" s="1" a="1"/>
  <c r="X875" i="2" s="1"/>
  <c r="X876" i="2" s="1" a="1"/>
  <c r="X876" i="2" s="1"/>
  <c r="X877" i="2" s="1" a="1"/>
  <c r="X877" i="2" s="1"/>
  <c r="X878" i="2" s="1" a="1"/>
  <c r="X878" i="2" s="1"/>
  <c r="X879" i="2" s="1" a="1"/>
  <c r="X879" i="2" s="1"/>
  <c r="X880" i="2" s="1" a="1"/>
  <c r="X880" i="2" s="1"/>
  <c r="X881" i="2" s="1" a="1"/>
  <c r="X881" i="2" s="1"/>
  <c r="X882" i="2" s="1" a="1"/>
  <c r="X882" i="2" s="1"/>
  <c r="X883" i="2" s="1" a="1"/>
  <c r="X883" i="2" s="1"/>
  <c r="X884" i="2" s="1" a="1"/>
  <c r="X884" i="2" s="1"/>
  <c r="X885" i="2" s="1" a="1"/>
  <c r="X885" i="2" s="1"/>
  <c r="X886" i="2" s="1" a="1"/>
  <c r="X886" i="2" s="1"/>
  <c r="X887" i="2" s="1" a="1"/>
  <c r="X887" i="2" s="1"/>
  <c r="X888" i="2" s="1" a="1"/>
  <c r="X888" i="2" s="1"/>
  <c r="X889" i="2" s="1" a="1"/>
  <c r="X889" i="2" s="1"/>
  <c r="X890" i="2" s="1" a="1"/>
  <c r="X890" i="2" s="1"/>
  <c r="X891" i="2" s="1" a="1"/>
  <c r="X891" i="2" s="1"/>
  <c r="X892" i="2" s="1" a="1"/>
  <c r="X892" i="2" s="1"/>
  <c r="X893" i="2" s="1" a="1"/>
  <c r="X893" i="2" s="1"/>
  <c r="X894" i="2" s="1" a="1"/>
  <c r="X894" i="2" s="1"/>
  <c r="X895" i="2" s="1" a="1"/>
  <c r="X895" i="2" s="1"/>
  <c r="X896" i="2" s="1" a="1"/>
  <c r="X896" i="2" s="1"/>
  <c r="X897" i="2" s="1" a="1"/>
  <c r="X897" i="2" s="1"/>
  <c r="X898" i="2" s="1" a="1"/>
  <c r="X898" i="2" s="1"/>
  <c r="X899" i="2" s="1" a="1"/>
  <c r="X899" i="2" s="1"/>
  <c r="X900" i="2" s="1" a="1"/>
  <c r="X900" i="2" s="1"/>
  <c r="X901" i="2" s="1" a="1"/>
  <c r="X901" i="2" s="1"/>
  <c r="X902" i="2" s="1" a="1"/>
  <c r="X902" i="2" s="1"/>
  <c r="X903" i="2" s="1" a="1"/>
  <c r="X903" i="2" s="1"/>
  <c r="X904" i="2" s="1" a="1"/>
  <c r="X904" i="2" s="1"/>
  <c r="X905" i="2" s="1" a="1"/>
  <c r="X905" i="2" s="1"/>
  <c r="X906" i="2" s="1" a="1"/>
  <c r="X906" i="2" s="1"/>
  <c r="X907" i="2" s="1" a="1"/>
  <c r="X907" i="2" s="1"/>
  <c r="X908" i="2" s="1" a="1"/>
  <c r="X908" i="2" s="1"/>
  <c r="X909" i="2" s="1" a="1"/>
  <c r="X909" i="2" s="1"/>
  <c r="X910" i="2" s="1" a="1"/>
  <c r="X910" i="2" s="1"/>
  <c r="X911" i="2" s="1" a="1"/>
  <c r="X911" i="2" s="1"/>
  <c r="X912" i="2" s="1" a="1"/>
  <c r="X912" i="2" s="1"/>
  <c r="X913" i="2" s="1" a="1"/>
  <c r="X913" i="2" s="1"/>
  <c r="X914" i="2" s="1" a="1"/>
  <c r="X914" i="2" s="1"/>
  <c r="X915" i="2" s="1" a="1"/>
  <c r="X915" i="2" s="1"/>
  <c r="X916" i="2" s="1" a="1"/>
  <c r="X916" i="2" s="1"/>
  <c r="X917" i="2" s="1" a="1"/>
  <c r="X917" i="2" s="1"/>
  <c r="X918" i="2" s="1" a="1"/>
  <c r="X918" i="2" s="1"/>
  <c r="X919" i="2" s="1" a="1"/>
  <c r="X919" i="2" s="1"/>
  <c r="X920" i="2" s="1" a="1"/>
  <c r="X920" i="2" s="1"/>
  <c r="X921" i="2" s="1" a="1"/>
  <c r="X921" i="2" s="1"/>
  <c r="X922" i="2" s="1" a="1"/>
  <c r="X922" i="2" s="1"/>
  <c r="X923" i="2" s="1" a="1"/>
  <c r="X923" i="2" s="1"/>
  <c r="X924" i="2" s="1" a="1"/>
  <c r="X924" i="2" s="1"/>
  <c r="X925" i="2" s="1" a="1"/>
  <c r="X925" i="2" s="1"/>
  <c r="X926" i="2" s="1" a="1"/>
  <c r="X926" i="2" s="1"/>
  <c r="X927" i="2" s="1" a="1"/>
  <c r="X927" i="2" s="1"/>
  <c r="X928" i="2" s="1" a="1"/>
  <c r="X928" i="2" s="1"/>
  <c r="X929" i="2" s="1" a="1"/>
  <c r="X929" i="2" s="1"/>
  <c r="X930" i="2" s="1" a="1"/>
  <c r="X930" i="2" s="1"/>
  <c r="X931" i="2" s="1" a="1"/>
  <c r="X931" i="2" s="1"/>
  <c r="X932" i="2" s="1" a="1"/>
  <c r="X932" i="2" s="1"/>
  <c r="X933" i="2" s="1" a="1"/>
  <c r="X933" i="2" s="1"/>
  <c r="X934" i="2" s="1" a="1"/>
  <c r="X934" i="2" s="1"/>
  <c r="X935" i="2" s="1" a="1"/>
  <c r="X935" i="2" s="1"/>
  <c r="X936" i="2" s="1" a="1"/>
  <c r="X936" i="2" s="1"/>
  <c r="X937" i="2" s="1" a="1"/>
  <c r="X937" i="2" s="1"/>
  <c r="X938" i="2" s="1" a="1"/>
  <c r="X938" i="2" s="1"/>
  <c r="X939" i="2" s="1" a="1"/>
  <c r="X939" i="2" s="1"/>
  <c r="X940" i="2" s="1" a="1"/>
  <c r="X940" i="2" s="1"/>
  <c r="X941" i="2" s="1" a="1"/>
  <c r="X941" i="2" s="1"/>
  <c r="X942" i="2" s="1" a="1"/>
  <c r="X942" i="2" s="1"/>
  <c r="X943" i="2" s="1" a="1"/>
  <c r="X943" i="2" s="1"/>
  <c r="X944" i="2" s="1" a="1"/>
  <c r="X944" i="2" s="1"/>
  <c r="X945" i="2" s="1" a="1"/>
  <c r="X945" i="2" s="1"/>
  <c r="X949" i="2" a="1"/>
  <c r="X949" i="2" s="1"/>
  <c r="X950" i="2" s="1" a="1"/>
  <c r="X950" i="2" s="1"/>
  <c r="X951" i="2" s="1" a="1"/>
  <c r="X951" i="2" s="1"/>
  <c r="X952" i="2" s="1" a="1"/>
  <c r="X952" i="2" s="1"/>
  <c r="X953" i="2" s="1" a="1"/>
  <c r="X953" i="2" s="1"/>
  <c r="X954" i="2" s="1" a="1"/>
  <c r="X954" i="2" s="1"/>
  <c r="X955" i="2" s="1" a="1"/>
  <c r="X955" i="2" s="1"/>
  <c r="X956" i="2" s="1" a="1"/>
  <c r="X956" i="2" s="1"/>
  <c r="X957" i="2" s="1" a="1"/>
  <c r="X957" i="2" s="1"/>
  <c r="X958" i="2" s="1" a="1"/>
  <c r="X958" i="2" s="1"/>
  <c r="X959" i="2" s="1" a="1"/>
  <c r="X959" i="2" s="1"/>
  <c r="X960" i="2" s="1" a="1"/>
  <c r="X960" i="2" s="1"/>
  <c r="X961" i="2" s="1" a="1"/>
  <c r="X961" i="2" s="1"/>
  <c r="X962" i="2" s="1" a="1"/>
  <c r="X962" i="2" s="1"/>
  <c r="X963" i="2" s="1" a="1"/>
  <c r="X963" i="2" s="1"/>
  <c r="X964" i="2" s="1" a="1"/>
  <c r="X964" i="2" s="1"/>
  <c r="X965" i="2" s="1" a="1"/>
  <c r="X965" i="2" s="1"/>
  <c r="X966" i="2" s="1" a="1"/>
  <c r="X966" i="2" s="1"/>
  <c r="X967" i="2" s="1" a="1"/>
  <c r="X967" i="2" s="1"/>
  <c r="X968" i="2" s="1" a="1"/>
  <c r="X968" i="2" s="1"/>
  <c r="X969" i="2" s="1" a="1"/>
  <c r="X969" i="2" s="1"/>
  <c r="X970" i="2" s="1" a="1"/>
  <c r="X970" i="2" s="1"/>
  <c r="X971" i="2" s="1" a="1"/>
  <c r="X971" i="2" s="1"/>
  <c r="X972" i="2" s="1" a="1"/>
  <c r="X972" i="2" s="1"/>
  <c r="X973" i="2" s="1" a="1"/>
  <c r="X973" i="2" s="1"/>
  <c r="X974" i="2" s="1" a="1"/>
  <c r="X974" i="2" s="1"/>
  <c r="X975" i="2" s="1" a="1"/>
  <c r="X975" i="2" s="1"/>
  <c r="X976" i="2" s="1" a="1"/>
  <c r="X976" i="2" s="1"/>
  <c r="X977" i="2" s="1" a="1"/>
  <c r="X977" i="2" s="1"/>
  <c r="X978" i="2" s="1" a="1"/>
  <c r="X978" i="2" s="1"/>
  <c r="X979" i="2" s="1" a="1"/>
  <c r="X979" i="2" s="1"/>
  <c r="X980" i="2" s="1" a="1"/>
  <c r="X980" i="2" s="1"/>
  <c r="X981" i="2" s="1" a="1"/>
  <c r="X981" i="2" s="1"/>
  <c r="X982" i="2" s="1" a="1"/>
  <c r="X982" i="2" s="1"/>
  <c r="X983" i="2" s="1" a="1"/>
  <c r="X983" i="2" s="1"/>
  <c r="X984" i="2" s="1" a="1"/>
  <c r="X984" i="2" s="1"/>
  <c r="X985" i="2" s="1" a="1"/>
  <c r="X985" i="2" s="1"/>
  <c r="X986" i="2" s="1" a="1"/>
  <c r="X986" i="2" s="1"/>
  <c r="X987" i="2" s="1" a="1"/>
  <c r="X987" i="2" s="1"/>
  <c r="X988" i="2" s="1" a="1"/>
  <c r="X988" i="2" s="1"/>
  <c r="X989" i="2" s="1" a="1"/>
  <c r="X989" i="2" s="1"/>
  <c r="X990" i="2" s="1" a="1"/>
  <c r="X990" i="2" s="1"/>
  <c r="X991" i="2" s="1" a="1"/>
  <c r="X991" i="2" s="1"/>
  <c r="X992" i="2" s="1" a="1"/>
  <c r="X992" i="2" s="1"/>
  <c r="X993" i="2" s="1" a="1"/>
  <c r="X993" i="2" s="1"/>
  <c r="X994" i="2" s="1" a="1"/>
  <c r="X994" i="2" s="1"/>
  <c r="X995" i="2" s="1" a="1"/>
  <c r="X995" i="2" s="1"/>
  <c r="X996" i="2" s="1" a="1"/>
  <c r="X996" i="2" s="1"/>
  <c r="X997" i="2" s="1" a="1"/>
  <c r="X997" i="2" s="1"/>
  <c r="X998" i="2" s="1" a="1"/>
  <c r="X998" i="2" s="1"/>
  <c r="X999" i="2" s="1" a="1"/>
  <c r="X999" i="2" s="1"/>
  <c r="X1000" i="2" s="1" a="1"/>
  <c r="X1000" i="2" s="1"/>
  <c r="X1001" i="2" s="1" a="1"/>
  <c r="X1001" i="2" s="1"/>
  <c r="X1002" i="2" s="1" a="1"/>
  <c r="X1002" i="2" s="1"/>
  <c r="X1003" i="2" s="1" a="1"/>
  <c r="X1003" i="2" s="1"/>
  <c r="X1004" i="2" s="1" a="1"/>
  <c r="X1004" i="2" s="1"/>
  <c r="X1005" i="2" s="1" a="1"/>
  <c r="X1005" i="2" s="1"/>
  <c r="X1006" i="2" s="1" a="1"/>
  <c r="X1006" i="2" s="1"/>
  <c r="X1007" i="2" s="1" a="1"/>
  <c r="X1007" i="2" s="1"/>
  <c r="X1008" i="2" s="1" a="1"/>
  <c r="X1008" i="2" s="1"/>
  <c r="X1009" i="2" s="1" a="1"/>
  <c r="X1009" i="2" s="1"/>
  <c r="X1010" i="2" s="1" a="1"/>
  <c r="X1010" i="2" s="1"/>
  <c r="X1011" i="2" s="1" a="1"/>
  <c r="X1011" i="2" s="1"/>
  <c r="X1012" i="2" s="1" a="1"/>
  <c r="X1012" i="2" s="1"/>
  <c r="X1013" i="2" s="1" a="1"/>
  <c r="X1013" i="2" s="1"/>
  <c r="X1014" i="2" s="1" a="1"/>
  <c r="X1014" i="2" s="1"/>
  <c r="X1015" i="2" s="1" a="1"/>
  <c r="X1015" i="2" s="1"/>
  <c r="X1016" i="2" s="1" a="1"/>
  <c r="X1016" i="2" s="1"/>
  <c r="X1017" i="2" s="1" a="1"/>
  <c r="X1017" i="2" s="1"/>
  <c r="X1018" i="2" s="1" a="1"/>
  <c r="X1018" i="2" s="1"/>
  <c r="X1019" i="2" s="1" a="1"/>
  <c r="X1019" i="2" s="1"/>
  <c r="X1020" i="2" s="1" a="1"/>
  <c r="X1020" i="2" s="1"/>
  <c r="X1021" i="2" s="1" a="1"/>
  <c r="X1021" i="2" s="1"/>
  <c r="X1022" i="2" s="1" a="1"/>
  <c r="X1022" i="2" s="1"/>
  <c r="X1023" i="2" s="1" a="1"/>
  <c r="X1023" i="2" s="1"/>
  <c r="X1024" i="2" s="1" a="1"/>
  <c r="X1024" i="2" s="1"/>
  <c r="X1025" i="2" s="1" a="1"/>
  <c r="X1025" i="2" s="1"/>
  <c r="X1026" i="2" s="1" a="1"/>
  <c r="X1026" i="2" s="1"/>
  <c r="X1027" i="2" s="1" a="1"/>
  <c r="X1027" i="2" s="1"/>
  <c r="X1028" i="2" s="1" a="1"/>
  <c r="X1028" i="2" s="1"/>
  <c r="X1029" i="2" s="1" a="1"/>
  <c r="X1029" i="2" s="1"/>
  <c r="X1030" i="2" s="1" a="1"/>
  <c r="X1030" i="2" s="1"/>
  <c r="X1031" i="2" s="1" a="1"/>
  <c r="X1031" i="2" s="1"/>
  <c r="X1032" i="2" s="1" a="1"/>
  <c r="X1032" i="2" s="1"/>
  <c r="X1033" i="2" s="1" a="1"/>
  <c r="X1033" i="2" s="1"/>
  <c r="X1034" i="2" s="1" a="1"/>
  <c r="X1034" i="2" s="1"/>
  <c r="X1035" i="2" s="1" a="1"/>
  <c r="X1035" i="2" s="1"/>
  <c r="X1036" i="2" s="1" a="1"/>
  <c r="X1036" i="2" s="1"/>
  <c r="X1037" i="2" s="1" a="1"/>
  <c r="X1037" i="2" s="1"/>
  <c r="X1038" i="2" s="1" a="1"/>
  <c r="X1038" i="2" s="1"/>
  <c r="X1039" i="2" s="1" a="1"/>
  <c r="X1039" i="2" s="1"/>
  <c r="X1040" i="2" s="1" a="1"/>
  <c r="X1040" i="2" s="1"/>
  <c r="X1041" i="2" s="1" a="1"/>
  <c r="X1041" i="2" s="1"/>
  <c r="X1042" i="2" s="1" a="1"/>
  <c r="X1042" i="2" s="1"/>
  <c r="X1043" i="2" s="1" a="1"/>
  <c r="X1043" i="2" s="1"/>
  <c r="X1044" i="2" s="1" a="1"/>
  <c r="X1044" i="2" s="1"/>
  <c r="X1045" i="2" s="1" a="1"/>
  <c r="X1045" i="2" s="1"/>
  <c r="X1046" i="2" s="1" a="1"/>
  <c r="X1046" i="2" s="1"/>
  <c r="X1047" i="2" s="1" a="1"/>
  <c r="X1047" i="2" s="1"/>
  <c r="X1048" i="2" s="1" a="1"/>
  <c r="X1048" i="2" s="1"/>
  <c r="X1049" i="2" s="1" a="1"/>
  <c r="X1049" i="2" s="1"/>
  <c r="X1050" i="2" s="1" a="1"/>
  <c r="X1050" i="2" s="1"/>
  <c r="X1051" i="2" s="1" a="1"/>
  <c r="X1051" i="2" s="1"/>
  <c r="X1052" i="2" s="1" a="1"/>
  <c r="X1052" i="2" s="1"/>
  <c r="X1053" i="2" s="1" a="1"/>
  <c r="X1053" i="2" s="1"/>
  <c r="X1054" i="2" s="1" a="1"/>
  <c r="X1054" i="2" s="1"/>
  <c r="X1055" i="2" s="1" a="1"/>
  <c r="X1055" i="2" s="1"/>
  <c r="X1056" i="2" s="1" a="1"/>
  <c r="X1056" i="2" s="1"/>
  <c r="X1057" i="2" s="1" a="1"/>
  <c r="X1057" i="2" s="1"/>
  <c r="X1058" i="2" s="1" a="1"/>
  <c r="X1058" i="2" s="1"/>
  <c r="X1059" i="2" s="1" a="1"/>
  <c r="X1059" i="2" s="1"/>
  <c r="X1060" i="2" s="1" a="1"/>
  <c r="X1060" i="2" s="1"/>
  <c r="X1061" i="2" s="1" a="1"/>
  <c r="X1061" i="2" s="1"/>
  <c r="X1062" i="2" s="1" a="1"/>
  <c r="X1062" i="2" s="1"/>
  <c r="X1063" i="2" s="1" a="1"/>
  <c r="X1063" i="2" s="1"/>
  <c r="X1064" i="2" s="1" a="1"/>
  <c r="X1064" i="2" s="1"/>
  <c r="X1065" i="2" s="1" a="1"/>
  <c r="X1065" i="2" s="1"/>
  <c r="X1066" i="2" s="1" a="1"/>
  <c r="X1066" i="2" s="1"/>
  <c r="X1067" i="2" s="1" a="1"/>
  <c r="X1067" i="2" s="1"/>
  <c r="X1068" i="2" s="1" a="1"/>
  <c r="X1068" i="2" s="1"/>
  <c r="X1069" i="2" s="1" a="1"/>
  <c r="X1069" i="2" s="1"/>
  <c r="X1070" i="2" s="1" a="1"/>
  <c r="X1070" i="2" s="1"/>
  <c r="X1071" i="2" s="1" a="1"/>
  <c r="X1071" i="2" s="1"/>
  <c r="X1072" i="2" s="1" a="1"/>
  <c r="X1072" i="2" s="1"/>
  <c r="X1073" i="2" s="1" a="1"/>
  <c r="X1073" i="2" s="1"/>
  <c r="X1074" i="2" s="1" a="1"/>
  <c r="X1074" i="2" s="1"/>
  <c r="X1075" i="2" s="1" a="1"/>
  <c r="X1075" i="2" s="1"/>
  <c r="X1076" i="2" s="1" a="1"/>
  <c r="X1076" i="2" s="1"/>
  <c r="X1077" i="2" s="1" a="1"/>
  <c r="X1077" i="2" s="1"/>
  <c r="X1078" i="2" s="1" a="1"/>
  <c r="X1078" i="2" s="1"/>
  <c r="X1079" i="2" s="1" a="1"/>
  <c r="X1079" i="2" s="1"/>
  <c r="X1080" i="2" s="1" a="1"/>
  <c r="X1080" i="2" s="1"/>
  <c r="X1081" i="2" s="1" a="1"/>
  <c r="X1081" i="2" s="1"/>
  <c r="X1082" i="2" s="1" a="1"/>
  <c r="X1082" i="2" s="1"/>
  <c r="X1085" i="2" a="1"/>
  <c r="X1085" i="2" s="1"/>
  <c r="X1086" i="2" s="1" a="1"/>
  <c r="X1086" i="2" s="1"/>
  <c r="X1087" i="2" s="1" a="1"/>
  <c r="X1087" i="2" s="1"/>
  <c r="X1088" i="2" s="1" a="1"/>
  <c r="X1088" i="2" s="1"/>
  <c r="X1089" i="2" s="1" a="1"/>
  <c r="X1089" i="2" s="1"/>
  <c r="X1090" i="2" s="1" a="1"/>
  <c r="X1090" i="2" s="1"/>
  <c r="X1091" i="2" s="1" a="1"/>
  <c r="X1091" i="2" s="1"/>
  <c r="X1092" i="2" s="1" a="1"/>
  <c r="X1092" i="2" s="1"/>
  <c r="X1093" i="2" s="1" a="1"/>
  <c r="X1093" i="2" s="1"/>
  <c r="X1094" i="2" s="1" a="1"/>
  <c r="X1094" i="2" s="1"/>
  <c r="X1095" i="2" s="1" a="1"/>
  <c r="X1095" i="2" s="1"/>
  <c r="X1096" i="2" s="1" a="1"/>
  <c r="X1096" i="2" s="1"/>
  <c r="X1097" i="2" s="1" a="1"/>
  <c r="X1097" i="2" s="1"/>
  <c r="X1098" i="2" s="1" a="1"/>
  <c r="X1098" i="2" s="1"/>
  <c r="X1099" i="2" s="1" a="1"/>
  <c r="X1099" i="2" s="1"/>
  <c r="X1100" i="2" s="1" a="1"/>
  <c r="X1100" i="2" s="1"/>
  <c r="X1101" i="2" s="1" a="1"/>
  <c r="X1101" i="2" s="1"/>
  <c r="X1102" i="2" s="1" a="1"/>
  <c r="X1102" i="2" s="1"/>
  <c r="X1103" i="2" s="1" a="1"/>
  <c r="X1103" i="2" s="1"/>
  <c r="X1104" i="2" s="1" a="1"/>
  <c r="X1104" i="2" s="1"/>
  <c r="X1105" i="2" s="1" a="1"/>
  <c r="X1105" i="2" s="1"/>
  <c r="X1106" i="2" s="1" a="1"/>
  <c r="X1106" i="2" s="1"/>
  <c r="X1107" i="2" s="1" a="1"/>
  <c r="X1107" i="2" s="1"/>
  <c r="X1108" i="2" s="1" a="1"/>
  <c r="X1108" i="2" s="1"/>
  <c r="X1109" i="2" s="1" a="1"/>
  <c r="X1109" i="2" s="1"/>
  <c r="X1110" i="2" s="1" a="1"/>
  <c r="X1110" i="2" s="1"/>
  <c r="X1111" i="2" s="1" a="1"/>
  <c r="X1111" i="2" s="1"/>
  <c r="X1112" i="2" s="1" a="1"/>
  <c r="X1112" i="2" s="1"/>
  <c r="X1113" i="2" s="1" a="1"/>
  <c r="X1113" i="2" s="1"/>
  <c r="X1114" i="2" s="1" a="1"/>
  <c r="X1114" i="2" s="1"/>
  <c r="X1115" i="2" s="1" a="1"/>
  <c r="X1115" i="2" s="1"/>
  <c r="X1116" i="2" s="1" a="1"/>
  <c r="X1116" i="2" s="1"/>
  <c r="X1117" i="2" s="1" a="1"/>
  <c r="X1117" i="2" s="1"/>
  <c r="X1118" i="2" s="1" a="1"/>
  <c r="X1118" i="2" s="1"/>
  <c r="X1119" i="2" s="1" a="1"/>
  <c r="X1119" i="2" s="1"/>
  <c r="X1120" i="2" s="1" a="1"/>
  <c r="X1120" i="2" s="1"/>
  <c r="X1121" i="2" s="1" a="1"/>
  <c r="X1121" i="2" s="1"/>
  <c r="X1122" i="2" s="1" a="1"/>
  <c r="X1122" i="2" s="1"/>
  <c r="X1123" i="2" s="1" a="1"/>
  <c r="X1123" i="2" s="1"/>
  <c r="X1124" i="2" s="1" a="1"/>
  <c r="X1124" i="2" s="1"/>
  <c r="X1125" i="2" s="1" a="1"/>
  <c r="X1125" i="2" s="1"/>
  <c r="X1126" i="2" s="1" a="1"/>
  <c r="X1126" i="2" s="1"/>
  <c r="X1127" i="2" s="1" a="1"/>
  <c r="X1127" i="2" s="1"/>
  <c r="X1128" i="2" s="1" a="1"/>
  <c r="X1128" i="2" s="1"/>
  <c r="X1129" i="2" s="1" a="1"/>
  <c r="X1129" i="2" s="1"/>
  <c r="X1130" i="2" s="1" a="1"/>
  <c r="X1130" i="2" s="1"/>
  <c r="X1131" i="2" s="1" a="1"/>
  <c r="X1131" i="2" s="1"/>
  <c r="X1132" i="2" s="1" a="1"/>
  <c r="X1132" i="2" s="1"/>
  <c r="X1133" i="2" s="1" a="1"/>
  <c r="X1133" i="2" s="1"/>
  <c r="X1134" i="2" s="1" a="1"/>
  <c r="X1134" i="2" s="1"/>
  <c r="X1135" i="2" s="1" a="1"/>
  <c r="X1135" i="2" s="1"/>
  <c r="X1136" i="2" s="1" a="1"/>
  <c r="X1136" i="2" s="1"/>
  <c r="X1137" i="2" s="1" a="1"/>
  <c r="X1137" i="2" s="1"/>
  <c r="X1138" i="2" s="1" a="1"/>
  <c r="X1138" i="2" s="1"/>
  <c r="X1139" i="2" s="1" a="1"/>
  <c r="X1139" i="2" s="1"/>
  <c r="X1140" i="2" s="1" a="1"/>
  <c r="X1140" i="2" s="1"/>
  <c r="X1141" i="2" s="1" a="1"/>
  <c r="X1141" i="2" s="1"/>
  <c r="X1142" i="2" s="1" a="1"/>
  <c r="X1142" i="2" s="1"/>
  <c r="X1143" i="2" s="1" a="1"/>
  <c r="X1143" i="2" s="1"/>
  <c r="X1144" i="2" s="1" a="1"/>
  <c r="X1144" i="2" s="1"/>
  <c r="X1145" i="2" s="1" a="1"/>
  <c r="X1145" i="2" s="1"/>
  <c r="X1146" i="2" s="1" a="1"/>
  <c r="X1146" i="2" s="1"/>
  <c r="X1147" i="2" s="1" a="1"/>
  <c r="X1147" i="2" s="1"/>
  <c r="X1148" i="2" s="1" a="1"/>
  <c r="X1148" i="2" s="1"/>
  <c r="X1149" i="2" s="1" a="1"/>
  <c r="X1149" i="2" s="1"/>
  <c r="X1150" i="2" s="1" a="1"/>
  <c r="X1150" i="2" s="1"/>
  <c r="X1151" i="2" s="1" a="1"/>
  <c r="X1151" i="2" s="1"/>
  <c r="X1152" i="2" s="1" a="1"/>
  <c r="X1152" i="2" s="1"/>
  <c r="X1153" i="2" s="1" a="1"/>
  <c r="X1153" i="2" s="1"/>
  <c r="X1154" i="2" s="1" a="1"/>
  <c r="X1154" i="2" s="1"/>
  <c r="X1155" i="2" s="1" a="1"/>
  <c r="X1155" i="2" s="1"/>
  <c r="X1156" i="2" s="1" a="1"/>
  <c r="X1156" i="2" s="1"/>
  <c r="X1157" i="2" s="1" a="1"/>
  <c r="X1157" i="2" s="1"/>
  <c r="X1158" i="2" s="1" a="1"/>
  <c r="X1158" i="2" s="1"/>
  <c r="X1159" i="2" s="1" a="1"/>
  <c r="X1159" i="2" s="1"/>
  <c r="X1160" i="2" s="1" a="1"/>
  <c r="X1160" i="2" s="1"/>
  <c r="X1161" i="2" s="1" a="1"/>
  <c r="X1161" i="2" s="1"/>
  <c r="X1162" i="2" s="1" a="1"/>
  <c r="X1162" i="2" s="1"/>
  <c r="X1163" i="2" s="1" a="1"/>
  <c r="X1163" i="2" s="1"/>
  <c r="X1164" i="2" s="1" a="1"/>
  <c r="X1164" i="2" s="1"/>
  <c r="X1165" i="2" s="1" a="1"/>
  <c r="X1165" i="2" s="1"/>
  <c r="X1166" i="2" s="1" a="1"/>
  <c r="X1166" i="2" s="1"/>
  <c r="X1167" i="2" s="1" a="1"/>
  <c r="X1167" i="2" s="1"/>
  <c r="X1168" i="2" s="1" a="1"/>
  <c r="X1168" i="2" s="1"/>
  <c r="X1169" i="2" s="1" a="1"/>
  <c r="X1169" i="2" s="1"/>
  <c r="X1170" i="2" s="1" a="1"/>
  <c r="X1170" i="2" s="1"/>
  <c r="X1171" i="2" s="1" a="1"/>
  <c r="X1171" i="2" s="1"/>
  <c r="X1172" i="2" s="1" a="1"/>
  <c r="X1172" i="2" s="1"/>
  <c r="X1173" i="2" s="1" a="1"/>
  <c r="X1173" i="2" s="1"/>
  <c r="X1174" i="2" s="1" a="1"/>
  <c r="X1174" i="2" s="1"/>
  <c r="X1175" i="2" s="1" a="1"/>
  <c r="X1175" i="2" s="1"/>
  <c r="X1176" i="2" s="1" a="1"/>
  <c r="X1176" i="2" s="1"/>
  <c r="X1177" i="2" s="1" a="1"/>
  <c r="X1177" i="2" s="1"/>
  <c r="X1178" i="2" s="1" a="1"/>
  <c r="X1178" i="2" s="1"/>
  <c r="X1179" i="2" s="1" a="1"/>
  <c r="X1179" i="2" s="1"/>
  <c r="X1180" i="2" s="1" a="1"/>
  <c r="X1180" i="2" s="1"/>
  <c r="X1181" i="2" s="1" a="1"/>
  <c r="X1181" i="2" s="1"/>
  <c r="X1182" i="2" s="1" a="1"/>
  <c r="X1182" i="2" s="1"/>
  <c r="X1183" i="2" s="1" a="1"/>
  <c r="X1183" i="2" s="1"/>
  <c r="X1184" i="2" s="1" a="1"/>
  <c r="X1184" i="2" s="1"/>
  <c r="X1185" i="2" s="1" a="1"/>
  <c r="X1185" i="2" s="1"/>
  <c r="X1186" i="2" s="1" a="1"/>
  <c r="X1186" i="2" s="1"/>
  <c r="X1187" i="2" s="1" a="1"/>
  <c r="X1187" i="2" s="1"/>
  <c r="X1188" i="2" s="1" a="1"/>
  <c r="X1188" i="2" s="1"/>
  <c r="X1189" i="2" s="1" a="1"/>
  <c r="X1189" i="2" s="1"/>
  <c r="X1190" i="2" s="1" a="1"/>
  <c r="X1190" i="2" s="1"/>
  <c r="X1191" i="2" s="1" a="1"/>
  <c r="X1191" i="2" s="1"/>
  <c r="X1192" i="2" s="1" a="1"/>
  <c r="X1192" i="2" s="1"/>
  <c r="X1193" i="2" s="1" a="1"/>
  <c r="X1193" i="2" s="1"/>
  <c r="X1194" i="2" s="1" a="1"/>
  <c r="X1194" i="2" s="1"/>
  <c r="X1195" i="2" s="1" a="1"/>
  <c r="X1195" i="2" s="1"/>
  <c r="X1196" i="2" s="1" a="1"/>
  <c r="X1196" i="2" s="1"/>
  <c r="X1197" i="2" s="1" a="1"/>
  <c r="X1197" i="2" s="1"/>
  <c r="X1198" i="2" s="1" a="1"/>
  <c r="X1198" i="2" s="1"/>
  <c r="X1199" i="2" s="1" a="1"/>
  <c r="X1199" i="2" s="1"/>
  <c r="X1200" i="2" s="1" a="1"/>
  <c r="X1200" i="2" s="1"/>
  <c r="X1201" i="2" s="1" a="1"/>
  <c r="X1201" i="2" s="1"/>
  <c r="X1202" i="2" s="1" a="1"/>
  <c r="X1202" i="2" s="1"/>
  <c r="X1203" i="2" s="1" a="1"/>
  <c r="X1203" i="2" s="1"/>
  <c r="X1204" i="2" s="1" a="1"/>
  <c r="X1204" i="2" s="1"/>
  <c r="X1205" i="2" s="1" a="1"/>
  <c r="X1205" i="2" s="1"/>
  <c r="X1206" i="2" s="1" a="1"/>
  <c r="X1206" i="2" s="1"/>
  <c r="X1207" i="2" s="1" a="1"/>
  <c r="X1207" i="2" s="1"/>
  <c r="X1208" i="2" s="1" a="1"/>
  <c r="X1208" i="2" s="1"/>
  <c r="X1209" i="2" s="1" a="1"/>
  <c r="X1209" i="2" s="1"/>
  <c r="X1210" i="2" s="1" a="1"/>
  <c r="X1210" i="2" s="1"/>
  <c r="X1211" i="2" s="1" a="1"/>
  <c r="X1211" i="2" s="1"/>
  <c r="X1212" i="2" s="1" a="1"/>
  <c r="X1212" i="2" s="1"/>
  <c r="X1213" i="2" s="1" a="1"/>
  <c r="X1213" i="2" s="1"/>
  <c r="X1214" i="2" s="1" a="1"/>
  <c r="X1214" i="2" s="1"/>
  <c r="X1215" i="2" s="1" a="1"/>
  <c r="X1215" i="2" s="1"/>
  <c r="X1216" i="2" s="1" a="1"/>
  <c r="X1216" i="2" s="1"/>
  <c r="X1217" i="2" s="1" a="1"/>
  <c r="X1217" i="2" s="1"/>
  <c r="X1218" i="2" s="1" a="1"/>
  <c r="X1218" i="2" s="1"/>
  <c r="X1219" i="2" s="1" a="1"/>
  <c r="X1219" i="2" s="1"/>
  <c r="X1220" i="2" s="1" a="1"/>
  <c r="X1220" i="2" s="1"/>
  <c r="X1221" i="2" s="1" a="1"/>
  <c r="X1221" i="2" s="1"/>
  <c r="Y2202" i="2" a="1"/>
  <c r="Y2202" i="2" s="1"/>
  <c r="Y1226" i="2" a="1"/>
  <c r="Y1226" i="2" s="1"/>
  <c r="Y1227" i="2" s="1" a="1"/>
  <c r="Y1227" i="2" s="1"/>
  <c r="Y1228" i="2" s="1" a="1"/>
  <c r="Y1228" i="2" s="1"/>
  <c r="Y1229" i="2" s="1" a="1"/>
  <c r="Y1229" i="2" s="1"/>
  <c r="Y1230" i="2" s="1" a="1"/>
  <c r="Y1230" i="2" s="1"/>
  <c r="Y1231" i="2" s="1" a="1"/>
  <c r="Y1231" i="2" s="1"/>
  <c r="Y1232" i="2" s="1" a="1"/>
  <c r="Y1232" i="2" s="1"/>
  <c r="Y1233" i="2" s="1" a="1"/>
  <c r="Y1233" i="2" s="1"/>
  <c r="Y1234" i="2" s="1" a="1"/>
  <c r="Y1234" i="2" s="1"/>
  <c r="Y1235" i="2" s="1" a="1"/>
  <c r="Y1235" i="2" s="1"/>
  <c r="Y1236" i="2" s="1" a="1"/>
  <c r="Y1236" i="2" s="1"/>
  <c r="Y1237" i="2" s="1" a="1"/>
  <c r="Y1237" i="2" s="1"/>
  <c r="Y1238" i="2" s="1" a="1"/>
  <c r="Y1238" i="2" s="1"/>
  <c r="Y1239" i="2" s="1" a="1"/>
  <c r="Y1239" i="2" s="1"/>
  <c r="Y1240" i="2" s="1" a="1"/>
  <c r="Y1240" i="2" s="1"/>
  <c r="Y1241" i="2" s="1" a="1"/>
  <c r="Y1241" i="2" s="1"/>
  <c r="Y1242" i="2" s="1" a="1"/>
  <c r="Y1242" i="2" s="1"/>
  <c r="Y1243" i="2" s="1" a="1"/>
  <c r="Y1243" i="2" s="1"/>
  <c r="Y1244" i="2" s="1" a="1"/>
  <c r="Y1244" i="2" s="1"/>
  <c r="Y1245" i="2" s="1" a="1"/>
  <c r="Y1245" i="2" s="1"/>
  <c r="Y1246" i="2" s="1" a="1"/>
  <c r="Y1246" i="2" s="1"/>
  <c r="Y1247" i="2" s="1" a="1"/>
  <c r="Y1247" i="2" s="1"/>
  <c r="Y1248" i="2" s="1" a="1"/>
  <c r="Y1248" i="2" s="1"/>
  <c r="Y1249" i="2" s="1" a="1"/>
  <c r="Y1249" i="2" s="1"/>
  <c r="Y1250" i="2" s="1" a="1"/>
  <c r="Y1250" i="2" s="1"/>
  <c r="Y1251" i="2" s="1" a="1"/>
  <c r="Y1251" i="2" s="1"/>
  <c r="Y1252" i="2" s="1" a="1"/>
  <c r="Y1252" i="2" s="1"/>
  <c r="Y1253" i="2" s="1" a="1"/>
  <c r="Y1253" i="2" s="1"/>
  <c r="Y1254" i="2" s="1" a="1"/>
  <c r="Y1254" i="2" s="1"/>
  <c r="Y1255" i="2" s="1" a="1"/>
  <c r="Y1255" i="2" s="1"/>
  <c r="Y1256" i="2" s="1" a="1"/>
  <c r="Y1256" i="2" s="1"/>
  <c r="Y1257" i="2" s="1" a="1"/>
  <c r="Y1257" i="2" s="1"/>
  <c r="Y1258" i="2" s="1" a="1"/>
  <c r="Y1258" i="2" s="1"/>
  <c r="Y1259" i="2" s="1" a="1"/>
  <c r="Y1259" i="2" s="1"/>
  <c r="Y1260" i="2" s="1" a="1"/>
  <c r="Y1260" i="2" s="1"/>
  <c r="Y1261" i="2" s="1" a="1"/>
  <c r="Y1261" i="2" s="1"/>
  <c r="Y1262" i="2" s="1" a="1"/>
  <c r="Y1262" i="2" s="1"/>
  <c r="Y1263" i="2" s="1" a="1"/>
  <c r="Y1263" i="2" s="1"/>
  <c r="Y1264" i="2" s="1" a="1"/>
  <c r="Y1264" i="2" s="1"/>
  <c r="Y1265" i="2" s="1" a="1"/>
  <c r="Y1265" i="2" s="1"/>
  <c r="Y1266" i="2" s="1" a="1"/>
  <c r="Y1266" i="2" s="1"/>
  <c r="Y1267" i="2" s="1" a="1"/>
  <c r="Y1267" i="2" s="1"/>
  <c r="Y1268" i="2" s="1" a="1"/>
  <c r="Y1268" i="2" s="1"/>
  <c r="Y1269" i="2" s="1" a="1"/>
  <c r="Y1269" i="2" s="1"/>
  <c r="Y1270" i="2" s="1" a="1"/>
  <c r="Y1270" i="2" s="1"/>
  <c r="Y1271" i="2" s="1" a="1"/>
  <c r="Y1271" i="2" s="1"/>
  <c r="Y1272" i="2" s="1" a="1"/>
  <c r="Y1272" i="2" s="1"/>
  <c r="Y1273" i="2" s="1" a="1"/>
  <c r="Y1273" i="2" s="1"/>
  <c r="Y1274" i="2" s="1" a="1"/>
  <c r="Y1274" i="2" s="1"/>
  <c r="Y1275" i="2" s="1" a="1"/>
  <c r="Y1275" i="2" s="1"/>
  <c r="Y1276" i="2" s="1" a="1"/>
  <c r="Y1276" i="2" s="1"/>
  <c r="Y1277" i="2" s="1" a="1"/>
  <c r="Y1277" i="2" s="1"/>
  <c r="Y1278" i="2" s="1" a="1"/>
  <c r="Y1278" i="2" s="1"/>
  <c r="Y1279" i="2" s="1" a="1"/>
  <c r="Y1279" i="2" s="1"/>
  <c r="Y1280" i="2" s="1" a="1"/>
  <c r="Y1280" i="2" s="1"/>
  <c r="Y1281" i="2" s="1" a="1"/>
  <c r="Y1281" i="2" s="1"/>
  <c r="Y1282" i="2" s="1" a="1"/>
  <c r="Y1282" i="2" s="1"/>
  <c r="Y1283" i="2" s="1" a="1"/>
  <c r="Y1283" i="2" s="1"/>
  <c r="Y1284" i="2" s="1" a="1"/>
  <c r="Y1284" i="2" s="1"/>
  <c r="Y1285" i="2" s="1" a="1"/>
  <c r="Y1285" i="2" s="1"/>
  <c r="Y1286" i="2" s="1" a="1"/>
  <c r="Y1286" i="2" s="1"/>
  <c r="Y1287" i="2" s="1" a="1"/>
  <c r="Y1287" i="2" s="1"/>
  <c r="Y1288" i="2" s="1" a="1"/>
  <c r="Y1288" i="2" s="1"/>
  <c r="Y1289" i="2" s="1" a="1"/>
  <c r="Y1289" i="2" s="1"/>
  <c r="Y1290" i="2" s="1" a="1"/>
  <c r="Y1290" i="2" s="1"/>
  <c r="Y1291" i="2" s="1" a="1"/>
  <c r="Y1291" i="2" s="1"/>
  <c r="Y1292" i="2" s="1" a="1"/>
  <c r="Y1292" i="2" s="1"/>
  <c r="Y1293" i="2" s="1" a="1"/>
  <c r="Y1293" i="2" s="1"/>
  <c r="Y1294" i="2" s="1" a="1"/>
  <c r="Y1294" i="2" s="1"/>
  <c r="Y1295" i="2" s="1" a="1"/>
  <c r="Y1295" i="2" s="1"/>
  <c r="Y1296" i="2" s="1" a="1"/>
  <c r="Y1296" i="2" s="1"/>
  <c r="Y1297" i="2" s="1" a="1"/>
  <c r="Y1297" i="2" s="1"/>
  <c r="Y1298" i="2" s="1" a="1"/>
  <c r="Y1298" i="2" s="1"/>
  <c r="Y1299" i="2" s="1" a="1"/>
  <c r="Y1299" i="2" s="1"/>
  <c r="Y1300" i="2" s="1" a="1"/>
  <c r="Y1300" i="2" s="1"/>
  <c r="Y1301" i="2" s="1" a="1"/>
  <c r="Y1301" i="2" s="1"/>
  <c r="Y1302" i="2" s="1" a="1"/>
  <c r="Y1302" i="2" s="1"/>
  <c r="Y1303" i="2" s="1" a="1"/>
  <c r="Y1303" i="2" s="1"/>
  <c r="Y1304" i="2" s="1" a="1"/>
  <c r="Y1304" i="2" s="1"/>
  <c r="Y1305" i="2" s="1" a="1"/>
  <c r="Y1305" i="2" s="1"/>
  <c r="Y1306" i="2" s="1" a="1"/>
  <c r="Y1306" i="2" s="1"/>
  <c r="Y1307" i="2" s="1" a="1"/>
  <c r="Y1307" i="2" s="1"/>
  <c r="Y1308" i="2" s="1" a="1"/>
  <c r="Y1308" i="2" s="1"/>
  <c r="Y1309" i="2" s="1" a="1"/>
  <c r="Y1309" i="2" s="1"/>
  <c r="Y1310" i="2" s="1" a="1"/>
  <c r="Y1310" i="2" s="1"/>
  <c r="Y1311" i="2" s="1" a="1"/>
  <c r="Y1311" i="2" s="1"/>
  <c r="Y1312" i="2" s="1" a="1"/>
  <c r="Y1312" i="2" s="1"/>
  <c r="Y1313" i="2" s="1" a="1"/>
  <c r="Y1313" i="2" s="1"/>
  <c r="Y1314" i="2" s="1" a="1"/>
  <c r="Y1314" i="2" s="1"/>
  <c r="Y1315" i="2" s="1" a="1"/>
  <c r="Y1315" i="2" s="1"/>
  <c r="Y1316" i="2" s="1" a="1"/>
  <c r="Y1316" i="2" s="1"/>
  <c r="Y1317" i="2" s="1" a="1"/>
  <c r="Y1317" i="2" s="1"/>
  <c r="Y1454" i="2" a="1"/>
  <c r="Y1454" i="2" s="1"/>
  <c r="Y1455" i="2" a="1"/>
  <c r="Y1455" i="2" s="1"/>
  <c r="Y1456" i="2" s="1" a="1"/>
  <c r="Y1456" i="2" s="1"/>
  <c r="Y1457" i="2" s="1" a="1"/>
  <c r="Y1457" i="2" s="1"/>
  <c r="Y1458" i="2" s="1" a="1"/>
  <c r="Y1458" i="2" s="1"/>
  <c r="Y1459" i="2" s="1" a="1"/>
  <c r="Y1459" i="2" s="1"/>
  <c r="Y1460" i="2" s="1" a="1"/>
  <c r="Y1460" i="2" s="1"/>
  <c r="Y1461" i="2" s="1" a="1"/>
  <c r="Y1461" i="2" s="1"/>
  <c r="Y1462" i="2" s="1" a="1"/>
  <c r="Y1462" i="2" s="1"/>
  <c r="Y1463" i="2" s="1" a="1"/>
  <c r="Y1463" i="2" s="1"/>
  <c r="Y1464" i="2" s="1" a="1"/>
  <c r="Y1464" i="2" s="1"/>
  <c r="Y1465" i="2" s="1" a="1"/>
  <c r="Y1465" i="2" s="1"/>
  <c r="Y1466" i="2" s="1" a="1"/>
  <c r="Y1466" i="2" s="1"/>
  <c r="Y1467" i="2" s="1" a="1"/>
  <c r="Y1467" i="2" s="1"/>
  <c r="Y1468" i="2" s="1" a="1"/>
  <c r="Y1468" i="2" s="1"/>
  <c r="Y1469" i="2" s="1" a="1"/>
  <c r="Y1469" i="2" s="1"/>
  <c r="Y1470" i="2" s="1" a="1"/>
  <c r="Y1470" i="2" s="1"/>
  <c r="Y1471" i="2" s="1" a="1"/>
  <c r="Y1471" i="2" s="1"/>
  <c r="Y1472" i="2" s="1" a="1"/>
  <c r="Y1472" i="2" s="1"/>
  <c r="Y1473" i="2" s="1" a="1"/>
  <c r="Y1473" i="2" s="1"/>
  <c r="Y1474" i="2" s="1" a="1"/>
  <c r="Y1474" i="2" s="1"/>
  <c r="Y1475" i="2" s="1" a="1"/>
  <c r="Y1475" i="2" s="1"/>
  <c r="Y1476" i="2" s="1" a="1"/>
  <c r="Y1476" i="2" s="1"/>
  <c r="Y1477" i="2" s="1" a="1"/>
  <c r="Y1477" i="2" s="1"/>
  <c r="Y1478" i="2" s="1" a="1"/>
  <c r="Y1478" i="2" s="1"/>
  <c r="Y1479" i="2" s="1" a="1"/>
  <c r="Y1479" i="2" s="1"/>
  <c r="Y1480" i="2" s="1" a="1"/>
  <c r="Y1480" i="2" s="1"/>
  <c r="Y1481" i="2" s="1" a="1"/>
  <c r="Y1481" i="2" s="1"/>
  <c r="Y1482" i="2" s="1" a="1"/>
  <c r="Y1482" i="2" s="1"/>
  <c r="Y1483" i="2" s="1" a="1"/>
  <c r="Y1483" i="2" s="1"/>
  <c r="Y1484" i="2" s="1" a="1"/>
  <c r="Y1484" i="2" s="1"/>
  <c r="Y1485" i="2" s="1" a="1"/>
  <c r="Y1485" i="2" s="1"/>
  <c r="Y1486" i="2" s="1" a="1"/>
  <c r="Y1486" i="2" s="1"/>
  <c r="Y1487" i="2" s="1" a="1"/>
  <c r="Y1487" i="2" s="1"/>
  <c r="Y1488" i="2" s="1" a="1"/>
  <c r="Y1488" i="2" s="1"/>
  <c r="Y1489" i="2" s="1" a="1"/>
  <c r="Y1489" i="2" s="1"/>
  <c r="Y1490" i="2" s="1" a="1"/>
  <c r="Y1490" i="2" s="1"/>
  <c r="Y1491" i="2" s="1" a="1"/>
  <c r="Y1491" i="2" s="1"/>
  <c r="Y1492" i="2" s="1" a="1"/>
  <c r="Y1492" i="2" s="1"/>
  <c r="Y1493" i="2" s="1" a="1"/>
  <c r="Y1493" i="2" s="1"/>
  <c r="Y1494" i="2" s="1" a="1"/>
  <c r="Y1494" i="2" s="1"/>
  <c r="Y1495" i="2" s="1" a="1"/>
  <c r="Y1495" i="2" s="1"/>
  <c r="Y1496" i="2" s="1" a="1"/>
  <c r="Y1496" i="2" s="1"/>
  <c r="Y1497" i="2" s="1" a="1"/>
  <c r="Y1497" i="2" s="1"/>
  <c r="Y1498" i="2" s="1" a="1"/>
  <c r="Y1498" i="2" s="1"/>
  <c r="Y1499" i="2" s="1" a="1"/>
  <c r="Y1499" i="2" s="1"/>
  <c r="Y1500" i="2" s="1" a="1"/>
  <c r="Y1500" i="2" s="1"/>
  <c r="Y1501" i="2" s="1" a="1"/>
  <c r="Y1501" i="2" s="1"/>
  <c r="Y1502" i="2" s="1" a="1"/>
  <c r="Y1502" i="2" s="1"/>
  <c r="Y1503" i="2" s="1" a="1"/>
  <c r="Y1503" i="2" s="1"/>
  <c r="Y1504" i="2" s="1" a="1"/>
  <c r="Y1504" i="2" s="1"/>
  <c r="Y1505" i="2" s="1" a="1"/>
  <c r="Y1505" i="2" s="1"/>
  <c r="Y1506" i="2" s="1" a="1"/>
  <c r="Y1506" i="2" s="1"/>
  <c r="Y1507" i="2" s="1" a="1"/>
  <c r="Y1507" i="2" s="1"/>
  <c r="Y1508" i="2" s="1" a="1"/>
  <c r="Y1508" i="2" s="1"/>
  <c r="Y1509" i="2" s="1" a="1"/>
  <c r="Y1509" i="2" s="1"/>
  <c r="Y1510" i="2" s="1" a="1"/>
  <c r="Y1510" i="2" s="1"/>
  <c r="Y1511" i="2" s="1" a="1"/>
  <c r="Y1511" i="2" s="1"/>
  <c r="Y1512" i="2" s="1" a="1"/>
  <c r="Y1512" i="2" s="1"/>
  <c r="Y1513" i="2" s="1" a="1"/>
  <c r="Y1513" i="2" s="1"/>
  <c r="Y1514" i="2" s="1" a="1"/>
  <c r="Y1514" i="2" s="1"/>
  <c r="Y1515" i="2" s="1" a="1"/>
  <c r="Y1515" i="2" s="1"/>
  <c r="Y1516" i="2" s="1" a="1"/>
  <c r="Y1516" i="2" s="1"/>
  <c r="Y1517" i="2" s="1" a="1"/>
  <c r="Y1517" i="2" s="1"/>
  <c r="Y1518" i="2" s="1" a="1"/>
  <c r="Y1518" i="2" s="1"/>
  <c r="Y1519" i="2" s="1" a="1"/>
  <c r="Y1519" i="2" s="1"/>
  <c r="Y1520" i="2" s="1" a="1"/>
  <c r="Y1520" i="2" s="1"/>
  <c r="Y1521" i="2" s="1" a="1"/>
  <c r="Y1521" i="2" s="1"/>
  <c r="Y1522" i="2" s="1" a="1"/>
  <c r="Y1522" i="2" s="1"/>
  <c r="Y1523" i="2" s="1" a="1"/>
  <c r="Y1523" i="2" s="1"/>
  <c r="Y1524" i="2" s="1" a="1"/>
  <c r="Y1524" i="2" s="1"/>
  <c r="Y1525" i="2" s="1" a="1"/>
  <c r="Y1525" i="2" s="1"/>
  <c r="Y1526" i="2" s="1" a="1"/>
  <c r="Y1526" i="2" s="1"/>
  <c r="Y1527" i="2" s="1" a="1"/>
  <c r="Y1527" i="2" s="1"/>
  <c r="Y1528" i="2" s="1" a="1"/>
  <c r="Y1528" i="2" s="1"/>
  <c r="Y1529" i="2" s="1" a="1"/>
  <c r="Y1529" i="2" s="1"/>
  <c r="Y1530" i="2" s="1" a="1"/>
  <c r="Y1530" i="2" s="1"/>
  <c r="Y1531" i="2" s="1" a="1"/>
  <c r="Y1531" i="2" s="1"/>
  <c r="Y1532" i="2" s="1" a="1"/>
  <c r="Y1532" i="2" s="1"/>
  <c r="Y1533" i="2" s="1" a="1"/>
  <c r="Y1533" i="2" s="1"/>
  <c r="Y1534" i="2" s="1" a="1"/>
  <c r="Y1534" i="2" s="1"/>
  <c r="Y1535" i="2" s="1" a="1"/>
  <c r="Y1535" i="2" s="1"/>
  <c r="Y1536" i="2" s="1" a="1"/>
  <c r="Y1536" i="2" s="1"/>
  <c r="Y1537" i="2" s="1" a="1"/>
  <c r="Y1537" i="2" s="1"/>
  <c r="Y1538" i="2" s="1" a="1"/>
  <c r="Y1538" i="2" s="1"/>
  <c r="Y1539" i="2" s="1" a="1"/>
  <c r="Y1539" i="2" s="1"/>
  <c r="Y1540" i="2" s="1" a="1"/>
  <c r="Y1540" i="2" s="1"/>
  <c r="Y1541" i="2" s="1" a="1"/>
  <c r="Y1541" i="2" s="1"/>
  <c r="Y1542" i="2" s="1" a="1"/>
  <c r="Y1542" i="2" s="1"/>
  <c r="Y1543" i="2" s="1" a="1"/>
  <c r="Y1543" i="2" s="1"/>
  <c r="Y1544" i="2" s="1" a="1"/>
  <c r="Y1544" i="2" s="1"/>
  <c r="Y1545" i="2" s="1" a="1"/>
  <c r="Y1545" i="2" s="1"/>
  <c r="Y1546" i="2" s="1" a="1"/>
  <c r="Y1546" i="2" s="1"/>
  <c r="Y1547" i="2" s="1" a="1"/>
  <c r="Y1547" i="2" s="1"/>
  <c r="Y1548" i="2" s="1" a="1"/>
  <c r="Y1548" i="2" s="1"/>
  <c r="Y1549" i="2" s="1" a="1"/>
  <c r="Y1549" i="2" s="1"/>
  <c r="Y1550" i="2" s="1" a="1"/>
  <c r="Y1550" i="2" s="1"/>
  <c r="Y1551" i="2" s="1" a="1"/>
  <c r="Y1551" i="2" s="1"/>
  <c r="Y1552" i="2" s="1" a="1"/>
  <c r="Y1552" i="2" s="1"/>
  <c r="Y1553" i="2" s="1" a="1"/>
  <c r="Y1553" i="2" s="1"/>
  <c r="Y1554" i="2" s="1" a="1"/>
  <c r="Y1554" i="2" s="1"/>
  <c r="Y1555" i="2" s="1" a="1"/>
  <c r="Y1555" i="2" s="1"/>
  <c r="Y1556" i="2" s="1" a="1"/>
  <c r="Y1556" i="2" s="1"/>
  <c r="Y1557" i="2" s="1" a="1"/>
  <c r="Y1557" i="2" s="1"/>
  <c r="Y1558" i="2" s="1" a="1"/>
  <c r="Y1558" i="2" s="1"/>
  <c r="Y1559" i="2" s="1" a="1"/>
  <c r="Y1559" i="2" s="1"/>
  <c r="Y1560" i="2" s="1" a="1"/>
  <c r="Y1560" i="2" s="1"/>
  <c r="Y1561" i="2" s="1" a="1"/>
  <c r="Y1561" i="2" s="1"/>
  <c r="Y1562" i="2" s="1" a="1"/>
  <c r="Y1562" i="2" s="1"/>
  <c r="Y1563" i="2" s="1" a="1"/>
  <c r="Y1563" i="2" s="1"/>
  <c r="Y1568" i="2" a="1"/>
  <c r="Y1568" i="2" s="1"/>
  <c r="Y1569" i="2" s="1" a="1"/>
  <c r="Y1569" i="2" s="1"/>
  <c r="Y1570" i="2" s="1" a="1"/>
  <c r="Y1570" i="2" s="1"/>
  <c r="Y1571" i="2" s="1" a="1"/>
  <c r="Y1571" i="2" s="1"/>
  <c r="Y1572" i="2" s="1" a="1"/>
  <c r="Y1572" i="2" s="1"/>
  <c r="Y1573" i="2" s="1" a="1"/>
  <c r="Y1573" i="2" s="1"/>
  <c r="Y1574" i="2" s="1" a="1"/>
  <c r="Y1574" i="2" s="1"/>
  <c r="Y1575" i="2" s="1" a="1"/>
  <c r="Y1575" i="2" s="1"/>
  <c r="Y1576" i="2" s="1" a="1"/>
  <c r="Y1576" i="2" s="1"/>
  <c r="Y1577" i="2" s="1" a="1"/>
  <c r="Y1577" i="2" s="1"/>
  <c r="Y1578" i="2" s="1" a="1"/>
  <c r="Y1578" i="2" s="1"/>
  <c r="Y1579" i="2" s="1" a="1"/>
  <c r="Y1579" i="2" s="1"/>
  <c r="Y1580" i="2" s="1" a="1"/>
  <c r="Y1580" i="2" s="1"/>
  <c r="Y1581" i="2" s="1" a="1"/>
  <c r="Y1581" i="2" s="1"/>
  <c r="Y1582" i="2" s="1" a="1"/>
  <c r="Y1582" i="2" s="1"/>
  <c r="Y1583" i="2" s="1" a="1"/>
  <c r="Y1583" i="2" s="1"/>
  <c r="Y1584" i="2" s="1" a="1"/>
  <c r="Y1584" i="2" s="1"/>
  <c r="Y1585" i="2" s="1" a="1"/>
  <c r="Y1585" i="2" s="1"/>
  <c r="Y1586" i="2" s="1" a="1"/>
  <c r="Y1586" i="2" s="1"/>
  <c r="Y1587" i="2" s="1" a="1"/>
  <c r="Y1587" i="2" s="1"/>
  <c r="Y1588" i="2" s="1" a="1"/>
  <c r="Y1588" i="2" s="1"/>
  <c r="Y1589" i="2" s="1" a="1"/>
  <c r="Y1589" i="2" s="1"/>
  <c r="Y1590" i="2" s="1" a="1"/>
  <c r="Y1590" i="2" s="1"/>
  <c r="Y1591" i="2" s="1" a="1"/>
  <c r="Y1591" i="2" s="1"/>
  <c r="Y1592" i="2" s="1" a="1"/>
  <c r="Y1592" i="2" s="1"/>
  <c r="Y1593" i="2" s="1" a="1"/>
  <c r="Y1593" i="2" s="1"/>
  <c r="Y1594" i="2" s="1" a="1"/>
  <c r="Y1594" i="2" s="1"/>
  <c r="Y1595" i="2" s="1" a="1"/>
  <c r="Y1595" i="2" s="1"/>
  <c r="Y1596" i="2" s="1" a="1"/>
  <c r="Y1596" i="2" s="1"/>
  <c r="Y1597" i="2" s="1" a="1"/>
  <c r="Y1597" i="2" s="1"/>
  <c r="Y1598" i="2" s="1" a="1"/>
  <c r="Y1598" i="2" s="1"/>
  <c r="Y1599" i="2" s="1" a="1"/>
  <c r="Y1599" i="2" s="1"/>
  <c r="Y1600" i="2" s="1" a="1"/>
  <c r="Y1600" i="2" s="1"/>
  <c r="Y1601" i="2" s="1" a="1"/>
  <c r="Y1601" i="2" s="1"/>
  <c r="Y1602" i="2" s="1" a="1"/>
  <c r="Y1602" i="2" s="1"/>
  <c r="Y1603" i="2" s="1" a="1"/>
  <c r="Y1603" i="2" s="1"/>
  <c r="Y1604" i="2" s="1" a="1"/>
  <c r="Y1604" i="2" s="1"/>
  <c r="Y1605" i="2" s="1" a="1"/>
  <c r="Y1605" i="2" s="1"/>
  <c r="Y1606" i="2" s="1" a="1"/>
  <c r="Y1606" i="2" s="1"/>
  <c r="Y1607" i="2" s="1" a="1"/>
  <c r="Y1607" i="2" s="1"/>
  <c r="Y1608" i="2" s="1" a="1"/>
  <c r="Y1608" i="2" s="1"/>
  <c r="Y1609" i="2" s="1" a="1"/>
  <c r="Y1609" i="2" s="1"/>
  <c r="Y1610" i="2" s="1" a="1"/>
  <c r="Y1610" i="2" s="1"/>
  <c r="Y1611" i="2" s="1" a="1"/>
  <c r="Y1611" i="2" s="1"/>
  <c r="Y1612" i="2" s="1" a="1"/>
  <c r="Y1612" i="2" s="1"/>
  <c r="Y1613" i="2" s="1" a="1"/>
  <c r="Y1613" i="2" s="1"/>
  <c r="Y1614" i="2" s="1" a="1"/>
  <c r="Y1614" i="2" s="1"/>
  <c r="Y1615" i="2" s="1" a="1"/>
  <c r="Y1615" i="2" s="1"/>
  <c r="Y1616" i="2" s="1" a="1"/>
  <c r="Y1616" i="2" s="1"/>
  <c r="Y1617" i="2" s="1" a="1"/>
  <c r="Y1617" i="2" s="1"/>
  <c r="Y1618" i="2" s="1" a="1"/>
  <c r="Y1618" i="2" s="1"/>
  <c r="Y1619" i="2" s="1" a="1"/>
  <c r="Y1619" i="2" s="1"/>
  <c r="Y1620" i="2" s="1" a="1"/>
  <c r="Y1620" i="2" s="1"/>
  <c r="Y1621" i="2" s="1" a="1"/>
  <c r="Y1621" i="2" s="1"/>
  <c r="Y1622" i="2" s="1" a="1"/>
  <c r="Y1622" i="2" s="1"/>
  <c r="Y1623" i="2" s="1" a="1"/>
  <c r="Y1623" i="2" s="1"/>
  <c r="Y1624" i="2" s="1" a="1"/>
  <c r="Y1624" i="2" s="1"/>
  <c r="Y1625" i="2" s="1" a="1"/>
  <c r="Y1625" i="2" s="1"/>
  <c r="Y1626" i="2" s="1" a="1"/>
  <c r="Y1626" i="2" s="1"/>
  <c r="Y1627" i="2" s="1" a="1"/>
  <c r="Y1627" i="2" s="1"/>
  <c r="Y1628" i="2" s="1" a="1"/>
  <c r="Y1628" i="2" s="1"/>
  <c r="Y1629" i="2" s="1" a="1"/>
  <c r="Y1629" i="2" s="1"/>
  <c r="Y1630" i="2" s="1" a="1"/>
  <c r="Y1630" i="2" s="1"/>
  <c r="Y1631" i="2" s="1" a="1"/>
  <c r="Y1631" i="2" s="1"/>
  <c r="Y1632" i="2" s="1" a="1"/>
  <c r="Y1632" i="2" s="1"/>
  <c r="Y1633" i="2" s="1" a="1"/>
  <c r="Y1633" i="2" s="1"/>
  <c r="Y1634" i="2" s="1" a="1"/>
  <c r="Y1634" i="2" s="1"/>
  <c r="Y1635" i="2" s="1" a="1"/>
  <c r="Y1635" i="2" s="1"/>
  <c r="Y1636" i="2" s="1" a="1"/>
  <c r="Y1636" i="2" s="1"/>
  <c r="Y1637" i="2" s="1" a="1"/>
  <c r="Y1637" i="2" s="1"/>
  <c r="Y1638" i="2" s="1" a="1"/>
  <c r="Y1638" i="2" s="1"/>
  <c r="Y1639" i="2" s="1" a="1"/>
  <c r="Y1639" i="2" s="1"/>
  <c r="Y1640" i="2" s="1" a="1"/>
  <c r="Y1640" i="2" s="1"/>
  <c r="Y1641" i="2" s="1" a="1"/>
  <c r="Y1641" i="2" s="1"/>
  <c r="Y1642" i="2" s="1" a="1"/>
  <c r="Y1642" i="2" s="1"/>
  <c r="Y1643" i="2" s="1" a="1"/>
  <c r="Y1643" i="2" s="1"/>
  <c r="Y1644" i="2" s="1" a="1"/>
  <c r="Y1644" i="2" s="1"/>
  <c r="Y1645" i="2" s="1" a="1"/>
  <c r="Y1645" i="2" s="1"/>
  <c r="Y1646" i="2" s="1" a="1"/>
  <c r="Y1646" i="2" s="1"/>
  <c r="Y1647" i="2" s="1" a="1"/>
  <c r="Y1647" i="2" s="1"/>
  <c r="Y1648" i="2" s="1" a="1"/>
  <c r="Y1648" i="2" s="1"/>
  <c r="Y1649" i="2" s="1" a="1"/>
  <c r="Y1649" i="2" s="1"/>
  <c r="Y1650" i="2" s="1" a="1"/>
  <c r="Y1650" i="2" s="1"/>
  <c r="Y1651" i="2" s="1" a="1"/>
  <c r="Y1651" i="2" s="1"/>
  <c r="Y1652" i="2" s="1" a="1"/>
  <c r="Y1652" i="2" s="1"/>
  <c r="Y1653" i="2" s="1" a="1"/>
  <c r="Y1653" i="2" s="1"/>
  <c r="Y1654" i="2" s="1" a="1"/>
  <c r="Y1654" i="2" s="1"/>
  <c r="Y1655" i="2" s="1" a="1"/>
  <c r="Y1655" i="2" s="1"/>
  <c r="Y1656" i="2" s="1" a="1"/>
  <c r="Y1656" i="2" s="1"/>
  <c r="Y1657" i="2" s="1" a="1"/>
  <c r="Y1657" i="2" s="1"/>
  <c r="Y1658" i="2" s="1" a="1"/>
  <c r="Y1658" i="2" s="1"/>
  <c r="Y1659" i="2" s="1" a="1"/>
  <c r="Y1659" i="2" s="1"/>
  <c r="Y1660" i="2" s="1" a="1"/>
  <c r="Y1660" i="2" s="1"/>
  <c r="Y1661" i="2" s="1" a="1"/>
  <c r="Y1661" i="2" s="1"/>
  <c r="Y1662" i="2" s="1" a="1"/>
  <c r="Y1662" i="2" s="1"/>
  <c r="Y1663" i="2" s="1" a="1"/>
  <c r="Y1663" i="2" s="1"/>
  <c r="Y1664" i="2" s="1" a="1"/>
  <c r="Y1664" i="2" s="1"/>
  <c r="Y1665" i="2" s="1" a="1"/>
  <c r="Y1665" i="2" s="1"/>
  <c r="Y1666" i="2" s="1" a="1"/>
  <c r="Y1666" i="2" s="1"/>
  <c r="Y1667" i="2" s="1" a="1"/>
  <c r="Y1667" i="2" s="1"/>
  <c r="Y1668" i="2" s="1" a="1"/>
  <c r="Y1668" i="2" s="1"/>
  <c r="Y1669" i="2" s="1" a="1"/>
  <c r="Y1669" i="2" s="1"/>
  <c r="Y1670" i="2" s="1" a="1"/>
  <c r="Y1670" i="2" s="1"/>
  <c r="Y1671" i="2" s="1" a="1"/>
  <c r="Y1671" i="2" s="1"/>
  <c r="Y1672" i="2" s="1" a="1"/>
  <c r="Y1672" i="2" s="1"/>
  <c r="Y1673" i="2" s="1" a="1"/>
  <c r="Y1673" i="2" s="1"/>
  <c r="Y1674" i="2" s="1" a="1"/>
  <c r="Y1674" i="2" s="1"/>
  <c r="Y1675" i="2" s="1" a="1"/>
  <c r="Y1675" i="2" s="1"/>
  <c r="Y1676" i="2" s="1" a="1"/>
  <c r="Y1676" i="2" s="1"/>
  <c r="Y1677" i="2" s="1" a="1"/>
  <c r="Y1677" i="2" s="1"/>
  <c r="Y1678" i="2" s="1" a="1"/>
  <c r="Y1678" i="2" s="1"/>
  <c r="Y1679" i="2" s="1" a="1"/>
  <c r="Y1679" i="2" s="1"/>
  <c r="Y1680" i="2" s="1" a="1"/>
  <c r="Y1680" i="2" s="1"/>
  <c r="Y1681" i="2" s="1" a="1"/>
  <c r="Y1681" i="2" s="1"/>
  <c r="Y1682" i="2" s="1" a="1"/>
  <c r="Y1682" i="2" s="1"/>
  <c r="Y1683" i="2" s="1" a="1"/>
  <c r="Y1683" i="2" s="1"/>
  <c r="Y1684" i="2" s="1" a="1"/>
  <c r="Y1684" i="2" s="1"/>
  <c r="Y1685" i="2" s="1" a="1"/>
  <c r="Y1685" i="2" s="1"/>
  <c r="Y1686" i="2" s="1" a="1"/>
  <c r="Y1686" i="2" s="1"/>
  <c r="Y1687" i="2" s="1" a="1"/>
  <c r="Y1687" i="2" s="1"/>
  <c r="Y1688" i="2" s="1" a="1"/>
  <c r="Y1688" i="2" s="1"/>
  <c r="Y1689" i="2" s="1" a="1"/>
  <c r="Y1689" i="2" s="1"/>
  <c r="Y1690" i="2" s="1" a="1"/>
  <c r="Y1690" i="2" s="1"/>
  <c r="Y1691" i="2" s="1" a="1"/>
  <c r="Y1691" i="2" s="1"/>
  <c r="Y1692" i="2" s="1" a="1"/>
  <c r="Y1692" i="2" s="1"/>
  <c r="Y1693" i="2" s="1" a="1"/>
  <c r="Y1693" i="2" s="1"/>
  <c r="Y1694" i="2" s="1" a="1"/>
  <c r="Y1694" i="2" s="1"/>
  <c r="Y1695" i="2" s="1" a="1"/>
  <c r="Y1695" i="2" s="1"/>
  <c r="Y1696" i="2" s="1" a="1"/>
  <c r="Y1696" i="2" s="1"/>
  <c r="Y1697" i="2" s="1" a="1"/>
  <c r="Y1697" i="2" s="1"/>
  <c r="Y1698" i="2" s="1" a="1"/>
  <c r="Y1698" i="2" s="1"/>
  <c r="Y1699" i="2" s="1" a="1"/>
  <c r="Y1699" i="2" s="1"/>
  <c r="Y1700" i="2" s="1" a="1"/>
  <c r="Y1700" i="2" s="1"/>
  <c r="Y1701" i="2" s="1" a="1"/>
  <c r="Y1701" i="2" s="1"/>
  <c r="Y1702" i="2" s="1" a="1"/>
  <c r="Y1702" i="2" s="1"/>
  <c r="Y1703" i="2" s="1" a="1"/>
  <c r="Y1703" i="2" s="1"/>
  <c r="Y1704" i="2" s="1" a="1"/>
  <c r="Y1704" i="2" s="1"/>
  <c r="Y1705" i="2" s="1" a="1"/>
  <c r="Y1705" i="2" s="1"/>
  <c r="Y1706" i="2" s="1" a="1"/>
  <c r="Y1706" i="2" s="1"/>
  <c r="Y1707" i="2" s="1" a="1"/>
  <c r="Y1707" i="2" s="1"/>
  <c r="Y1708" i="2" s="1" a="1"/>
  <c r="Y1708" i="2" s="1"/>
  <c r="Y1709" i="2" s="1" a="1"/>
  <c r="Y1709" i="2" s="1"/>
  <c r="Y1710" i="2" s="1" a="1"/>
  <c r="Y1710" i="2" s="1"/>
  <c r="Y1711" i="2" s="1" a="1"/>
  <c r="Y1711" i="2" s="1"/>
  <c r="X1869" i="2" a="1"/>
  <c r="X1869" i="2" s="1"/>
  <c r="X1870" i="2" s="1" a="1"/>
  <c r="X1870" i="2" s="1"/>
  <c r="X1871" i="2" s="1" a="1"/>
  <c r="X1871" i="2" s="1"/>
  <c r="X1872" i="2" s="1" a="1"/>
  <c r="X1872" i="2" s="1"/>
  <c r="X1873" i="2" s="1" a="1"/>
  <c r="X1873" i="2" s="1"/>
  <c r="X1874" i="2" s="1" a="1"/>
  <c r="X1874" i="2" s="1"/>
  <c r="X1875" i="2" s="1" a="1"/>
  <c r="X1875" i="2" s="1"/>
  <c r="X1876" i="2" s="1" a="1"/>
  <c r="X1876" i="2" s="1"/>
  <c r="X1877" i="2" s="1" a="1"/>
  <c r="X1877" i="2" s="1"/>
  <c r="X1878" i="2" s="1" a="1"/>
  <c r="X1878" i="2" s="1"/>
  <c r="X1879" i="2" s="1" a="1"/>
  <c r="X1879" i="2" s="1"/>
  <c r="X1880" i="2" s="1" a="1"/>
  <c r="X1880" i="2" s="1"/>
  <c r="X1881" i="2" s="1" a="1"/>
  <c r="X1881" i="2" s="1"/>
  <c r="X1882" i="2" s="1" a="1"/>
  <c r="X1882" i="2" s="1"/>
  <c r="X1883" i="2" s="1" a="1"/>
  <c r="X1883" i="2" s="1"/>
  <c r="X1884" i="2" s="1" a="1"/>
  <c r="X1884" i="2" s="1"/>
  <c r="X1885" i="2" s="1" a="1"/>
  <c r="X1885" i="2" s="1"/>
  <c r="X1886" i="2" s="1" a="1"/>
  <c r="X1886" i="2" s="1"/>
  <c r="X1887" i="2" s="1" a="1"/>
  <c r="X1887" i="2" s="1"/>
  <c r="X1888" i="2" s="1" a="1"/>
  <c r="X1888" i="2" s="1"/>
  <c r="X1889" i="2" s="1" a="1"/>
  <c r="X1889" i="2" s="1"/>
  <c r="X1890" i="2" s="1" a="1"/>
  <c r="X1890" i="2" s="1"/>
  <c r="X1891" i="2" s="1" a="1"/>
  <c r="X1891" i="2" s="1"/>
  <c r="X1892" i="2" s="1" a="1"/>
  <c r="X1892" i="2" s="1"/>
  <c r="X1893" i="2" s="1" a="1"/>
  <c r="X1893" i="2" s="1"/>
  <c r="X1894" i="2" s="1" a="1"/>
  <c r="X1894" i="2" s="1"/>
  <c r="X1895" i="2" s="1" a="1"/>
  <c r="X1895" i="2" s="1"/>
  <c r="X1896" i="2" s="1" a="1"/>
  <c r="X1896" i="2" s="1"/>
  <c r="X1897" i="2" s="1" a="1"/>
  <c r="X1897" i="2" s="1"/>
  <c r="X1898" i="2" s="1" a="1"/>
  <c r="X1898" i="2" s="1"/>
  <c r="X1899" i="2" s="1" a="1"/>
  <c r="X1899" i="2" s="1"/>
  <c r="X1900" i="2" s="1" a="1"/>
  <c r="X1900" i="2" s="1"/>
  <c r="X1901" i="2" s="1" a="1"/>
  <c r="X1901" i="2" s="1"/>
  <c r="X1902" i="2" s="1" a="1"/>
  <c r="X1902" i="2" s="1"/>
  <c r="X1903" i="2" s="1" a="1"/>
  <c r="X1903" i="2" s="1"/>
  <c r="X1904" i="2" s="1" a="1"/>
  <c r="X1904" i="2" s="1"/>
  <c r="X1905" i="2" s="1" a="1"/>
  <c r="X1905" i="2" s="1"/>
  <c r="X1906" i="2" s="1" a="1"/>
  <c r="X1906" i="2" s="1"/>
  <c r="X1907" i="2" s="1" a="1"/>
  <c r="X1907" i="2" s="1"/>
  <c r="X1908" i="2" s="1" a="1"/>
  <c r="X1908" i="2" s="1"/>
  <c r="X1909" i="2" s="1" a="1"/>
  <c r="X1909" i="2" s="1"/>
  <c r="X1910" i="2" s="1" a="1"/>
  <c r="X1910" i="2" s="1"/>
  <c r="X1911" i="2" s="1" a="1"/>
  <c r="X1911" i="2" s="1"/>
  <c r="X1912" i="2" s="1" a="1"/>
  <c r="X1912" i="2" s="1"/>
  <c r="X1913" i="2" s="1" a="1"/>
  <c r="X1913" i="2" s="1"/>
  <c r="X1914" i="2" s="1" a="1"/>
  <c r="X1914" i="2" s="1"/>
  <c r="X1915" i="2" s="1" a="1"/>
  <c r="X1915" i="2" s="1"/>
  <c r="X1916" i="2" s="1" a="1"/>
  <c r="X1916" i="2" s="1"/>
  <c r="X1917" i="2" s="1" a="1"/>
  <c r="X1917" i="2" s="1"/>
  <c r="X1918" i="2" s="1" a="1"/>
  <c r="X1918" i="2" s="1"/>
  <c r="X1919" i="2" s="1" a="1"/>
  <c r="X1919" i="2" s="1"/>
  <c r="X1920" i="2" s="1" a="1"/>
  <c r="X1920" i="2" s="1"/>
  <c r="X1921" i="2" s="1" a="1"/>
  <c r="X1921" i="2" s="1"/>
  <c r="X1922" i="2" s="1" a="1"/>
  <c r="X1922" i="2" s="1"/>
  <c r="X1923" i="2" s="1" a="1"/>
  <c r="X1923" i="2" s="1"/>
  <c r="X1924" i="2" s="1" a="1"/>
  <c r="X1924" i="2" s="1"/>
  <c r="X1925" i="2" s="1" a="1"/>
  <c r="X1925" i="2" s="1"/>
  <c r="X1926" i="2" s="1" a="1"/>
  <c r="X1926" i="2" s="1"/>
  <c r="X1927" i="2" s="1" a="1"/>
  <c r="X1927" i="2" s="1"/>
  <c r="X1928" i="2" s="1" a="1"/>
  <c r="X1928" i="2" s="1"/>
  <c r="X1929" i="2" s="1" a="1"/>
  <c r="X1929" i="2" s="1"/>
  <c r="X1930" i="2" s="1" a="1"/>
  <c r="X1930" i="2" s="1"/>
  <c r="X1931" i="2" s="1" a="1"/>
  <c r="X1931" i="2" s="1"/>
  <c r="X1932" i="2" s="1" a="1"/>
  <c r="X1932" i="2" s="1"/>
  <c r="X1933" i="2" s="1" a="1"/>
  <c r="X1933" i="2" s="1"/>
  <c r="X1934" i="2" s="1" a="1"/>
  <c r="X1934" i="2" s="1"/>
  <c r="X1935" i="2" s="1" a="1"/>
  <c r="X1935" i="2" s="1"/>
  <c r="X1936" i="2" s="1" a="1"/>
  <c r="X1936" i="2" s="1"/>
  <c r="X1937" i="2" s="1" a="1"/>
  <c r="X1937" i="2" s="1"/>
  <c r="X1938" i="2" s="1" a="1"/>
  <c r="X1938" i="2" s="1"/>
  <c r="X1939" i="2" s="1" a="1"/>
  <c r="X1939" i="2" s="1"/>
  <c r="X1940" i="2" s="1" a="1"/>
  <c r="X1940" i="2" s="1"/>
  <c r="X1941" i="2" s="1" a="1"/>
  <c r="X1941" i="2" s="1"/>
  <c r="X1942" i="2" s="1" a="1"/>
  <c r="X1942" i="2" s="1"/>
  <c r="X1943" i="2" s="1" a="1"/>
  <c r="X1943" i="2" s="1"/>
  <c r="X1944" i="2" s="1" a="1"/>
  <c r="X1944" i="2" s="1"/>
  <c r="X1945" i="2" s="1" a="1"/>
  <c r="X1945" i="2" s="1"/>
  <c r="X1946" i="2" s="1" a="1"/>
  <c r="X1946" i="2" s="1"/>
  <c r="X1947" i="2" s="1" a="1"/>
  <c r="X1947" i="2" s="1"/>
  <c r="X1948" i="2" s="1" a="1"/>
  <c r="X1948" i="2" s="1"/>
  <c r="X1949" i="2" s="1" a="1"/>
  <c r="X1949" i="2" s="1"/>
  <c r="X1950" i="2" s="1" a="1"/>
  <c r="X1950" i="2" s="1"/>
  <c r="X1714" i="2" a="1"/>
  <c r="X1714" i="2" s="1"/>
  <c r="X1715" i="2" s="1" a="1"/>
  <c r="X1715" i="2" s="1"/>
  <c r="X1716" i="2" s="1" a="1"/>
  <c r="X1716" i="2" s="1"/>
  <c r="X1717" i="2" s="1" a="1"/>
  <c r="X1717" i="2" s="1"/>
  <c r="X1718" i="2" s="1" a="1"/>
  <c r="X1718" i="2" s="1"/>
  <c r="X1719" i="2" s="1" a="1"/>
  <c r="X1719" i="2" s="1"/>
  <c r="X1720" i="2" s="1" a="1"/>
  <c r="X1720" i="2" s="1"/>
  <c r="X1721" i="2" s="1" a="1"/>
  <c r="X1721" i="2" s="1"/>
  <c r="X1722" i="2" s="1" a="1"/>
  <c r="X1722" i="2" s="1"/>
  <c r="X1723" i="2" s="1" a="1"/>
  <c r="X1723" i="2" s="1"/>
  <c r="X1724" i="2" s="1" a="1"/>
  <c r="X1724" i="2" s="1"/>
  <c r="X1725" i="2" s="1" a="1"/>
  <c r="X1725" i="2" s="1"/>
  <c r="X1726" i="2" s="1" a="1"/>
  <c r="X1726" i="2" s="1"/>
  <c r="X1727" i="2" s="1" a="1"/>
  <c r="X1727" i="2" s="1"/>
  <c r="X1728" i="2" s="1" a="1"/>
  <c r="X1728" i="2" s="1"/>
  <c r="X1729" i="2" s="1" a="1"/>
  <c r="X1729" i="2" s="1"/>
  <c r="X1730" i="2" s="1" a="1"/>
  <c r="X1730" i="2" s="1"/>
  <c r="X1731" i="2" s="1" a="1"/>
  <c r="X1731" i="2" s="1"/>
  <c r="X1732" i="2" s="1" a="1"/>
  <c r="X1732" i="2" s="1"/>
  <c r="X1733" i="2" s="1" a="1"/>
  <c r="X1733" i="2" s="1"/>
  <c r="X1734" i="2" s="1" a="1"/>
  <c r="X1734" i="2" s="1"/>
  <c r="X1735" i="2" s="1" a="1"/>
  <c r="X1735" i="2" s="1"/>
  <c r="X1736" i="2" s="1" a="1"/>
  <c r="X1736" i="2" s="1"/>
  <c r="X1737" i="2" s="1" a="1"/>
  <c r="X1737" i="2" s="1"/>
  <c r="X1738" i="2" s="1" a="1"/>
  <c r="X1738" i="2" s="1"/>
  <c r="X1739" i="2" s="1" a="1"/>
  <c r="X1739" i="2" s="1"/>
  <c r="X1740" i="2" s="1" a="1"/>
  <c r="X1740" i="2" s="1"/>
  <c r="X1741" i="2" s="1" a="1"/>
  <c r="X1741" i="2" s="1"/>
  <c r="X1742" i="2" s="1" a="1"/>
  <c r="X1742" i="2" s="1"/>
  <c r="X1743" i="2" s="1" a="1"/>
  <c r="X1743" i="2" s="1"/>
  <c r="X1744" i="2" s="1" a="1"/>
  <c r="X1744" i="2" s="1"/>
  <c r="X1745" i="2" s="1" a="1"/>
  <c r="X1745" i="2" s="1"/>
  <c r="X1746" i="2" s="1" a="1"/>
  <c r="X1746" i="2" s="1"/>
  <c r="X1747" i="2" s="1" a="1"/>
  <c r="X1747" i="2" s="1"/>
  <c r="X1748" i="2" s="1" a="1"/>
  <c r="X1748" i="2" s="1"/>
  <c r="X1749" i="2" s="1" a="1"/>
  <c r="X1749" i="2" s="1"/>
  <c r="X1750" i="2" s="1" a="1"/>
  <c r="X1750" i="2" s="1"/>
  <c r="X1751" i="2" s="1" a="1"/>
  <c r="X1751" i="2" s="1"/>
  <c r="X1752" i="2" s="1" a="1"/>
  <c r="X1752" i="2" s="1"/>
  <c r="X1753" i="2" s="1" a="1"/>
  <c r="X1753" i="2" s="1"/>
  <c r="X1754" i="2" s="1" a="1"/>
  <c r="X1754" i="2" s="1"/>
  <c r="X1755" i="2" s="1" a="1"/>
  <c r="X1755" i="2" s="1"/>
  <c r="X1756" i="2" s="1" a="1"/>
  <c r="X1756" i="2" s="1"/>
  <c r="X1757" i="2" s="1" a="1"/>
  <c r="X1757" i="2" s="1"/>
  <c r="X1758" i="2" s="1" a="1"/>
  <c r="X1758" i="2" s="1"/>
  <c r="X1759" i="2" s="1" a="1"/>
  <c r="X1759" i="2" s="1"/>
  <c r="X1760" i="2" s="1" a="1"/>
  <c r="X1760" i="2" s="1"/>
  <c r="X1761" i="2" s="1" a="1"/>
  <c r="X1761" i="2" s="1"/>
  <c r="X1762" i="2" s="1" a="1"/>
  <c r="X1762" i="2" s="1"/>
  <c r="X1763" i="2" s="1" a="1"/>
  <c r="X1763" i="2" s="1"/>
  <c r="X1764" i="2" s="1" a="1"/>
  <c r="X1764" i="2" s="1"/>
  <c r="X1765" i="2" s="1" a="1"/>
  <c r="X1765" i="2" s="1"/>
  <c r="X1766" i="2" s="1" a="1"/>
  <c r="X1766" i="2" s="1"/>
  <c r="X1767" i="2" s="1" a="1"/>
  <c r="X1767" i="2" s="1"/>
  <c r="X1768" i="2" s="1" a="1"/>
  <c r="X1768" i="2" s="1"/>
  <c r="X1769" i="2" s="1" a="1"/>
  <c r="X1769" i="2" s="1"/>
  <c r="X1770" i="2" s="1" a="1"/>
  <c r="X1770" i="2" s="1"/>
  <c r="X1771" i="2" s="1" a="1"/>
  <c r="X1771" i="2" s="1"/>
  <c r="X1772" i="2" s="1" a="1"/>
  <c r="X1772" i="2" s="1"/>
  <c r="X1773" i="2" s="1" a="1"/>
  <c r="X1773" i="2" s="1"/>
  <c r="X1774" i="2" s="1" a="1"/>
  <c r="X1774" i="2" s="1"/>
  <c r="X1775" i="2" s="1" a="1"/>
  <c r="X1775" i="2" s="1"/>
  <c r="X1776" i="2" s="1" a="1"/>
  <c r="X1776" i="2" s="1"/>
  <c r="X1777" i="2" s="1" a="1"/>
  <c r="X1777" i="2" s="1"/>
  <c r="X1778" i="2" s="1" a="1"/>
  <c r="X1778" i="2" s="1"/>
  <c r="X1779" i="2" s="1" a="1"/>
  <c r="X1779" i="2" s="1"/>
  <c r="X1780" i="2" s="1" a="1"/>
  <c r="X1780" i="2" s="1"/>
  <c r="X1781" i="2" s="1" a="1"/>
  <c r="X1781" i="2" s="1"/>
  <c r="X1782" i="2" s="1" a="1"/>
  <c r="X1782" i="2" s="1"/>
  <c r="X1783" i="2" s="1" a="1"/>
  <c r="X1783" i="2" s="1"/>
  <c r="X1784" i="2" s="1" a="1"/>
  <c r="X1784" i="2" s="1"/>
  <c r="X1785" i="2" s="1" a="1"/>
  <c r="X1785" i="2" s="1"/>
  <c r="X1786" i="2" s="1" a="1"/>
  <c r="X1786" i="2" s="1"/>
  <c r="X1787" i="2" s="1" a="1"/>
  <c r="X1787" i="2" s="1"/>
  <c r="X1788" i="2" s="1" a="1"/>
  <c r="X1788" i="2" s="1"/>
  <c r="X1789" i="2" s="1" a="1"/>
  <c r="X1789" i="2" s="1"/>
  <c r="X1790" i="2" s="1" a="1"/>
  <c r="X1790" i="2" s="1"/>
  <c r="X1791" i="2" s="1" a="1"/>
  <c r="X1791" i="2" s="1"/>
  <c r="X1792" i="2" s="1" a="1"/>
  <c r="X1792" i="2" s="1"/>
  <c r="X1793" i="2" s="1" a="1"/>
  <c r="X1793" i="2" s="1"/>
  <c r="X1794" i="2" s="1" a="1"/>
  <c r="X1794" i="2" s="1"/>
  <c r="X1795" i="2" s="1" a="1"/>
  <c r="X1795" i="2" s="1"/>
  <c r="X1796" i="2" s="1" a="1"/>
  <c r="X1796" i="2" s="1"/>
  <c r="X1797" i="2" s="1" a="1"/>
  <c r="X1797" i="2" s="1"/>
  <c r="X1798" i="2" s="1" a="1"/>
  <c r="X1798" i="2" s="1"/>
  <c r="X1799" i="2" s="1" a="1"/>
  <c r="X1799" i="2" s="1"/>
  <c r="X1800" i="2" s="1" a="1"/>
  <c r="X1800" i="2" s="1"/>
  <c r="X1801" i="2" s="1" a="1"/>
  <c r="X1801" i="2" s="1"/>
  <c r="X1802" i="2" s="1" a="1"/>
  <c r="X1802" i="2" s="1"/>
  <c r="X1803" i="2" s="1" a="1"/>
  <c r="X1803" i="2" s="1"/>
  <c r="X1804" i="2" s="1" a="1"/>
  <c r="X1804" i="2" s="1"/>
  <c r="X1805" i="2" s="1" a="1"/>
  <c r="X1805" i="2" s="1"/>
  <c r="X1806" i="2" s="1" a="1"/>
  <c r="X1806" i="2" s="1"/>
  <c r="X1807" i="2" s="1" a="1"/>
  <c r="X1807" i="2" s="1"/>
  <c r="X1808" i="2" s="1" a="1"/>
  <c r="X1808" i="2" s="1"/>
  <c r="X1809" i="2" s="1" a="1"/>
  <c r="X1809" i="2" s="1"/>
  <c r="X1810" i="2" s="1" a="1"/>
  <c r="X1810" i="2" s="1"/>
  <c r="X1811" i="2" s="1" a="1"/>
  <c r="X1811" i="2" s="1"/>
  <c r="X1812" i="2" s="1" a="1"/>
  <c r="X1812" i="2" s="1"/>
  <c r="X1813" i="2" s="1" a="1"/>
  <c r="X1813" i="2" s="1"/>
  <c r="X1814" i="2" s="1" a="1"/>
  <c r="X1814" i="2" s="1"/>
  <c r="X1815" i="2" s="1" a="1"/>
  <c r="X1815" i="2" s="1"/>
  <c r="X1816" i="2" s="1" a="1"/>
  <c r="X1816" i="2" s="1"/>
  <c r="X1817" i="2" s="1" a="1"/>
  <c r="X1817" i="2" s="1"/>
  <c r="X1818" i="2" s="1" a="1"/>
  <c r="X1818" i="2" s="1"/>
  <c r="X1819" i="2" s="1" a="1"/>
  <c r="X1819" i="2" s="1"/>
  <c r="X1820" i="2" s="1" a="1"/>
  <c r="X1820" i="2" s="1"/>
  <c r="X1821" i="2" s="1" a="1"/>
  <c r="X1821" i="2" s="1"/>
  <c r="X1822" i="2" s="1" a="1"/>
  <c r="X1822" i="2" s="1"/>
  <c r="X1823" i="2" s="1" a="1"/>
  <c r="X1823" i="2" s="1"/>
  <c r="X1824" i="2" s="1" a="1"/>
  <c r="X1824" i="2" s="1"/>
  <c r="X1825" i="2" s="1" a="1"/>
  <c r="X1825" i="2" s="1"/>
  <c r="X1826" i="2" s="1" a="1"/>
  <c r="X1826" i="2" s="1"/>
  <c r="X1827" i="2" s="1" a="1"/>
  <c r="X1827" i="2" s="1"/>
  <c r="X1828" i="2" s="1" a="1"/>
  <c r="X1828" i="2" s="1"/>
  <c r="X1829" i="2" s="1" a="1"/>
  <c r="X1829" i="2" s="1"/>
  <c r="X1830" i="2" s="1" a="1"/>
  <c r="X1830" i="2" s="1"/>
  <c r="X1831" i="2" s="1" a="1"/>
  <c r="X1831" i="2" s="1"/>
  <c r="X1832" i="2" s="1" a="1"/>
  <c r="X1832" i="2" s="1"/>
  <c r="X1833" i="2" s="1" a="1"/>
  <c r="X1833" i="2" s="1"/>
  <c r="X1834" i="2" s="1" a="1"/>
  <c r="X1834" i="2" s="1"/>
  <c r="X1835" i="2" s="1" a="1"/>
  <c r="X1835" i="2" s="1"/>
  <c r="X1836" i="2" s="1" a="1"/>
  <c r="X1836" i="2" s="1"/>
  <c r="X1837" i="2" s="1" a="1"/>
  <c r="X1837" i="2" s="1"/>
  <c r="X1838" i="2" s="1" a="1"/>
  <c r="X1838" i="2" s="1"/>
  <c r="X1839" i="2" s="1" a="1"/>
  <c r="X1839" i="2" s="1"/>
  <c r="X1840" i="2" s="1" a="1"/>
  <c r="X1840" i="2" s="1"/>
  <c r="X1841" i="2" s="1" a="1"/>
  <c r="X1841" i="2" s="1"/>
  <c r="X1842" i="2" s="1" a="1"/>
  <c r="X1842" i="2" s="1"/>
  <c r="X1843" i="2" s="1" a="1"/>
  <c r="X1843" i="2" s="1"/>
  <c r="X1844" i="2" s="1" a="1"/>
  <c r="X1844" i="2" s="1"/>
  <c r="X1845" i="2" s="1" a="1"/>
  <c r="X1845" i="2" s="1"/>
  <c r="X1846" i="2" s="1" a="1"/>
  <c r="X1846" i="2" s="1"/>
  <c r="X1847" i="2" s="1" a="1"/>
  <c r="X1847" i="2" s="1"/>
  <c r="X1848" i="2" s="1" a="1"/>
  <c r="X1848" i="2" s="1"/>
  <c r="X1849" i="2" s="1" a="1"/>
  <c r="X1849" i="2" s="1"/>
  <c r="X1850" i="2" s="1" a="1"/>
  <c r="X1850" i="2" s="1"/>
  <c r="X1851" i="2" s="1" a="1"/>
  <c r="X1851" i="2" s="1"/>
  <c r="X1852" i="2" s="1" a="1"/>
  <c r="X1852" i="2" s="1"/>
  <c r="X1853" i="2" s="1" a="1"/>
  <c r="X1853" i="2" s="1"/>
  <c r="X1854" i="2" s="1" a="1"/>
  <c r="X1854" i="2" s="1"/>
  <c r="X1855" i="2" s="1" a="1"/>
  <c r="X1855" i="2" s="1"/>
  <c r="X1856" i="2" s="1" a="1"/>
  <c r="X1856" i="2" s="1"/>
  <c r="X1857" i="2" s="1" a="1"/>
  <c r="X1857" i="2" s="1"/>
  <c r="X1858" i="2" s="1" a="1"/>
  <c r="X1858" i="2" s="1"/>
  <c r="X1859" i="2" s="1" a="1"/>
  <c r="X1859" i="2" s="1"/>
  <c r="X1860" i="2" s="1" a="1"/>
  <c r="X1860" i="2" s="1"/>
  <c r="X1861" i="2" s="1" a="1"/>
  <c r="X1861" i="2" s="1"/>
  <c r="X1862" i="2" s="1" a="1"/>
  <c r="X1862" i="2" s="1"/>
  <c r="X1863" i="2" s="1" a="1"/>
  <c r="X1863" i="2" s="1"/>
  <c r="X1864" i="2" s="1" a="1"/>
  <c r="X1864" i="2" s="1"/>
  <c r="X1865" i="2" s="1" a="1"/>
  <c r="X1865" i="2" s="1"/>
  <c r="X1866" i="2" s="1" a="1"/>
  <c r="X1866" i="2" s="1"/>
  <c r="Y1567" i="2" a="1"/>
  <c r="Y1567" i="2" s="1"/>
  <c r="X2203" i="2" a="1"/>
  <c r="X2203" i="2" s="1"/>
  <c r="X2204" i="2" s="1" a="1"/>
  <c r="X2204" i="2" s="1"/>
  <c r="X2205" i="2" s="1" a="1"/>
  <c r="X2205" i="2" s="1"/>
  <c r="X2206" i="2" s="1" a="1"/>
  <c r="X2206" i="2" s="1"/>
  <c r="X2207" i="2" s="1" a="1"/>
  <c r="X2207" i="2" s="1"/>
  <c r="X2208" i="2" s="1" a="1"/>
  <c r="X2208" i="2" s="1"/>
  <c r="X2209" i="2" s="1" a="1"/>
  <c r="X2209" i="2" s="1"/>
  <c r="X2210" i="2" s="1" a="1"/>
  <c r="X2210" i="2" s="1"/>
  <c r="X2211" i="2" s="1" a="1"/>
  <c r="X2211" i="2" s="1"/>
  <c r="X2212" i="2" s="1" a="1"/>
  <c r="X2212" i="2" s="1"/>
  <c r="X2213" i="2" s="1" a="1"/>
  <c r="X2213" i="2" s="1"/>
  <c r="X2214" i="2" s="1" a="1"/>
  <c r="X2214" i="2" s="1"/>
  <c r="X2215" i="2" s="1" a="1"/>
  <c r="X2215" i="2" s="1"/>
  <c r="X2216" i="2" s="1" a="1"/>
  <c r="X2216" i="2" s="1"/>
  <c r="X2217" i="2" s="1" a="1"/>
  <c r="X2217" i="2" s="1"/>
  <c r="X2218" i="2" s="1" a="1"/>
  <c r="X2218" i="2" s="1"/>
  <c r="X2219" i="2" s="1" a="1"/>
  <c r="X2219" i="2" s="1"/>
  <c r="X2220" i="2" s="1" a="1"/>
  <c r="X2220" i="2" s="1"/>
  <c r="X2221" i="2" s="1" a="1"/>
  <c r="X2221" i="2" s="1"/>
  <c r="X2222" i="2" s="1" a="1"/>
  <c r="X2222" i="2" s="1"/>
  <c r="X2223" i="2" s="1" a="1"/>
  <c r="X2223" i="2" s="1"/>
  <c r="X2224" i="2" s="1" a="1"/>
  <c r="X2224" i="2" s="1"/>
  <c r="X2225" i="2" s="1" a="1"/>
  <c r="X2225" i="2" s="1"/>
  <c r="X2226" i="2" s="1" a="1"/>
  <c r="X2226" i="2" s="1"/>
  <c r="X2227" i="2" s="1" a="1"/>
  <c r="X2227" i="2" s="1"/>
  <c r="X2228" i="2" s="1" a="1"/>
  <c r="X2228" i="2" s="1"/>
  <c r="X2229" i="2" s="1" a="1"/>
  <c r="X2229" i="2" s="1"/>
  <c r="X2230" i="2" s="1" a="1"/>
  <c r="X2230" i="2" s="1"/>
  <c r="X2231" i="2" s="1" a="1"/>
  <c r="X2231" i="2" s="1"/>
  <c r="X2232" i="2" s="1" a="1"/>
  <c r="X2232" i="2" s="1"/>
  <c r="X2233" i="2" s="1" a="1"/>
  <c r="X2233" i="2" s="1"/>
  <c r="X2234" i="2" s="1" a="1"/>
  <c r="X2234" i="2" s="1"/>
  <c r="X2235" i="2" s="1" a="1"/>
  <c r="X2235" i="2" s="1"/>
  <c r="X2236" i="2" s="1" a="1"/>
  <c r="X2236" i="2" s="1"/>
  <c r="X2237" i="2" s="1" a="1"/>
  <c r="X2237" i="2" s="1"/>
  <c r="X2238" i="2" s="1" a="1"/>
  <c r="X2238" i="2" s="1"/>
  <c r="X2239" i="2" s="1" a="1"/>
  <c r="X2239" i="2" s="1"/>
  <c r="X2240" i="2" s="1" a="1"/>
  <c r="X2240" i="2" s="1"/>
  <c r="X2241" i="2" s="1" a="1"/>
  <c r="X2241" i="2" s="1"/>
  <c r="X2242" i="2" s="1" a="1"/>
  <c r="X2242" i="2" s="1"/>
  <c r="X2243" i="2" s="1" a="1"/>
  <c r="X2243" i="2" s="1"/>
  <c r="X2244" i="2" s="1" a="1"/>
  <c r="X2244" i="2" s="1"/>
  <c r="X2245" i="2" s="1" a="1"/>
  <c r="X2245" i="2" s="1"/>
  <c r="X2246" i="2" s="1" a="1"/>
  <c r="X2246" i="2" s="1"/>
  <c r="X2247" i="2" s="1" a="1"/>
  <c r="X2247" i="2" s="1"/>
  <c r="X2248" i="2" s="1" a="1"/>
  <c r="X2248" i="2" s="1"/>
  <c r="X2249" i="2" s="1" a="1"/>
  <c r="X2249" i="2" s="1"/>
  <c r="X2250" i="2" s="1" a="1"/>
  <c r="X2250" i="2" s="1"/>
  <c r="X2251" i="2" s="1" a="1"/>
  <c r="X2251" i="2" s="1"/>
  <c r="X2252" i="2" s="1" a="1"/>
  <c r="X2252" i="2" s="1"/>
  <c r="X2253" i="2" s="1" a="1"/>
  <c r="X2253" i="2" s="1"/>
  <c r="X2254" i="2" s="1" a="1"/>
  <c r="X2254" i="2" s="1"/>
  <c r="X2255" i="2" s="1" a="1"/>
  <c r="X2255" i="2" s="1"/>
  <c r="X2256" i="2" s="1" a="1"/>
  <c r="X2256" i="2" s="1"/>
  <c r="X2257" i="2" s="1" a="1"/>
  <c r="X2257" i="2" s="1"/>
  <c r="X2258" i="2" s="1" a="1"/>
  <c r="X2258" i="2" s="1"/>
  <c r="X2259" i="2" s="1" a="1"/>
  <c r="X2259" i="2" s="1"/>
  <c r="X2260" i="2" s="1" a="1"/>
  <c r="X2260" i="2" s="1"/>
  <c r="X2261" i="2" s="1" a="1"/>
  <c r="X2261" i="2" s="1"/>
  <c r="X2262" i="2" s="1" a="1"/>
  <c r="X2262" i="2" s="1"/>
  <c r="X2263" i="2" s="1" a="1"/>
  <c r="X2263" i="2" s="1"/>
  <c r="X2264" i="2" s="1" a="1"/>
  <c r="X2264" i="2" s="1"/>
  <c r="X2265" i="2" s="1" a="1"/>
  <c r="X2265" i="2" s="1"/>
  <c r="X2266" i="2" s="1" a="1"/>
  <c r="X2266" i="2" s="1"/>
  <c r="X2267" i="2" s="1" a="1"/>
  <c r="X2267" i="2" s="1"/>
  <c r="X2268" i="2" s="1" a="1"/>
  <c r="X2268" i="2" s="1"/>
  <c r="X2269" i="2" s="1" a="1"/>
  <c r="X2269" i="2" s="1"/>
  <c r="X2270" i="2" s="1" a="1"/>
  <c r="X2270" i="2" s="1"/>
  <c r="X2271" i="2" s="1" a="1"/>
  <c r="X2271" i="2" s="1"/>
  <c r="X2272" i="2" s="1" a="1"/>
  <c r="X2272" i="2" s="1"/>
  <c r="X2273" i="2" s="1" a="1"/>
  <c r="X2273" i="2" s="1"/>
  <c r="X2274" i="2" s="1" a="1"/>
  <c r="X2274" i="2" s="1"/>
  <c r="X2275" i="2" s="1" a="1"/>
  <c r="X2275" i="2" s="1"/>
  <c r="X2276" i="2" s="1" a="1"/>
  <c r="X2276" i="2" s="1"/>
  <c r="X2277" i="2" s="1" a="1"/>
  <c r="X2277" i="2" s="1"/>
  <c r="X2278" i="2" s="1" a="1"/>
  <c r="X2278" i="2" s="1"/>
  <c r="X2279" i="2" s="1" a="1"/>
  <c r="X2279" i="2" s="1"/>
  <c r="X2280" i="2" s="1" a="1"/>
  <c r="X2280" i="2" s="1"/>
  <c r="X2281" i="2" s="1" a="1"/>
  <c r="X2281" i="2" s="1"/>
  <c r="X2282" i="2" s="1" a="1"/>
  <c r="X2282" i="2" s="1"/>
  <c r="X2283" i="2" s="1" a="1"/>
  <c r="X2283" i="2" s="1"/>
  <c r="X2284" i="2" s="1" a="1"/>
  <c r="X2284" i="2" s="1"/>
  <c r="X2285" i="2" s="1" a="1"/>
  <c r="X2285" i="2" s="1"/>
  <c r="X2286" i="2" s="1" a="1"/>
  <c r="X2286" i="2" s="1"/>
  <c r="X2287" i="2" s="1" a="1"/>
  <c r="X2287" i="2" s="1"/>
  <c r="X2288" i="2" s="1" a="1"/>
  <c r="X2288" i="2" s="1"/>
  <c r="X2289" i="2" s="1" a="1"/>
  <c r="X2289" i="2" s="1"/>
  <c r="X2290" i="2" s="1" a="1"/>
  <c r="X2290" i="2" s="1"/>
  <c r="X2291" i="2" s="1" a="1"/>
  <c r="X2291" i="2" s="1"/>
  <c r="X2292" i="2" s="1" a="1"/>
  <c r="X2292" i="2" s="1"/>
  <c r="X2293" i="2" s="1" a="1"/>
  <c r="X2293" i="2" s="1"/>
  <c r="X2294" i="2" s="1" a="1"/>
  <c r="X2294" i="2" s="1"/>
  <c r="X2295" i="2" s="1" a="1"/>
  <c r="X2295" i="2" s="1"/>
  <c r="X2296" i="2" s="1" a="1"/>
  <c r="X2296" i="2" s="1"/>
  <c r="X2297" i="2" s="1" a="1"/>
  <c r="X2297" i="2" s="1"/>
  <c r="X2298" i="2" s="1" a="1"/>
  <c r="X2298" i="2" s="1"/>
  <c r="X2299" i="2" s="1" a="1"/>
  <c r="X2299" i="2" s="1"/>
  <c r="X2300" i="2" s="1" a="1"/>
  <c r="X2300" i="2" s="1"/>
  <c r="X2301" i="2" s="1" a="1"/>
  <c r="X2301" i="2" s="1"/>
  <c r="X2302" i="2" s="1" a="1"/>
  <c r="X2302" i="2" s="1"/>
  <c r="X2303" i="2" s="1" a="1"/>
  <c r="X2303" i="2" s="1"/>
  <c r="X2304" i="2" s="1" a="1"/>
  <c r="X2304" i="2" s="1"/>
  <c r="X2305" i="2" s="1" a="1"/>
  <c r="X2305" i="2" s="1"/>
  <c r="X2306" i="2" s="1" a="1"/>
  <c r="X2306" i="2" s="1"/>
  <c r="X2307" i="2" s="1" a="1"/>
  <c r="X2307" i="2" s="1"/>
  <c r="X2308" i="2" s="1" a="1"/>
  <c r="X2308" i="2" s="1"/>
  <c r="X2309" i="2" s="1" a="1"/>
  <c r="X2309" i="2" s="1"/>
  <c r="X2310" i="2" s="1" a="1"/>
  <c r="X2310" i="2" s="1"/>
  <c r="X2311" i="2" s="1" a="1"/>
  <c r="X2311" i="2" s="1"/>
  <c r="X2312" i="2" s="1" a="1"/>
  <c r="X2312" i="2" s="1"/>
  <c r="X2313" i="2" s="1" a="1"/>
  <c r="X2313" i="2" s="1"/>
  <c r="X2314" i="2" s="1" a="1"/>
  <c r="X2314" i="2" s="1"/>
  <c r="X2315" i="2" s="1" a="1"/>
  <c r="X2315" i="2" s="1"/>
  <c r="X2316" i="2" s="1" a="1"/>
  <c r="X2316" i="2" s="1"/>
  <c r="X2317" i="2" s="1" a="1"/>
  <c r="X2317" i="2" s="1"/>
  <c r="X2318" i="2" s="1" a="1"/>
  <c r="X2318" i="2" s="1"/>
  <c r="X2319" i="2" s="1" a="1"/>
  <c r="X2319" i="2" s="1"/>
  <c r="X2320" i="2" s="1" a="1"/>
  <c r="X2320" i="2" s="1"/>
  <c r="X2321" i="2" s="1" a="1"/>
  <c r="X2321" i="2" s="1"/>
  <c r="X2322" i="2" s="1" a="1"/>
  <c r="X2322" i="2" s="1"/>
  <c r="X2323" i="2" s="1" a="1"/>
  <c r="X2323" i="2" s="1"/>
  <c r="X2324" i="2" s="1" a="1"/>
  <c r="X2324" i="2" s="1"/>
  <c r="X2325" i="2" s="1" a="1"/>
  <c r="X2325" i="2" s="1"/>
  <c r="X2326" i="2" s="1" a="1"/>
  <c r="X2326" i="2" s="1"/>
  <c r="X2327" i="2" s="1" a="1"/>
  <c r="X2327" i="2" s="1"/>
  <c r="X2328" i="2" s="1" a="1"/>
  <c r="X2328" i="2" s="1"/>
  <c r="X2329" i="2" s="1" a="1"/>
  <c r="X2329" i="2" s="1"/>
  <c r="X2330" i="2" s="1" a="1"/>
  <c r="X2330" i="2" s="1"/>
  <c r="X2331" i="2" s="1" a="1"/>
  <c r="X2331" i="2" s="1"/>
  <c r="X2332" i="2" s="1" a="1"/>
  <c r="X2332" i="2" s="1"/>
  <c r="X2333" i="2" s="1" a="1"/>
  <c r="X2333" i="2" s="1"/>
  <c r="X2334" i="2" s="1" a="1"/>
  <c r="X2334" i="2" s="1"/>
  <c r="X3087" i="2" a="1"/>
  <c r="X3087" i="2" s="1"/>
  <c r="X3088" i="2" s="1" a="1"/>
  <c r="X3088" i="2" s="1"/>
  <c r="X3089" i="2" s="1" a="1"/>
  <c r="X3089" i="2" s="1"/>
  <c r="X3090" i="2" s="1" a="1"/>
  <c r="X3090" i="2" s="1"/>
  <c r="X3091" i="2" s="1" a="1"/>
  <c r="X3091" i="2" s="1"/>
  <c r="X3092" i="2" s="1" a="1"/>
  <c r="X3092" i="2" s="1"/>
  <c r="X3093" i="2" s="1" a="1"/>
  <c r="X3093" i="2" s="1"/>
  <c r="X3094" i="2" s="1" a="1"/>
  <c r="X3094" i="2" s="1"/>
  <c r="X3095" i="2" s="1" a="1"/>
  <c r="X3095" i="2" s="1"/>
  <c r="X3096" i="2" s="1" a="1"/>
  <c r="X3096" i="2" s="1"/>
  <c r="X3097" i="2" s="1" a="1"/>
  <c r="X3097" i="2" s="1"/>
  <c r="X3098" i="2" s="1" a="1"/>
  <c r="X3098" i="2" s="1"/>
  <c r="X3099" i="2" s="1" a="1"/>
  <c r="X3099" i="2" s="1"/>
  <c r="X3100" i="2" s="1" a="1"/>
  <c r="X3100" i="2" s="1"/>
  <c r="X3101" i="2" s="1" a="1"/>
  <c r="X3101" i="2" s="1"/>
  <c r="X3102" i="2" s="1" a="1"/>
  <c r="X3102" i="2" s="1"/>
  <c r="X3103" i="2" s="1" a="1"/>
  <c r="X3103" i="2" s="1"/>
  <c r="X3104" i="2" s="1" a="1"/>
  <c r="X3104" i="2" s="1"/>
  <c r="X3105" i="2" s="1" a="1"/>
  <c r="X3105" i="2" s="1"/>
  <c r="X3106" i="2" s="1" a="1"/>
  <c r="X3106" i="2" s="1"/>
  <c r="X3107" i="2" s="1" a="1"/>
  <c r="X3107" i="2" s="1"/>
  <c r="X3108" i="2" s="1" a="1"/>
  <c r="X3108" i="2" s="1"/>
  <c r="X3109" i="2" s="1" a="1"/>
  <c r="X3109" i="2" s="1"/>
  <c r="X3110" i="2" s="1" a="1"/>
  <c r="X3110" i="2" s="1"/>
  <c r="X3111" i="2" s="1" a="1"/>
  <c r="X3111" i="2" s="1"/>
  <c r="X3112" i="2" s="1" a="1"/>
  <c r="X3112" i="2" s="1"/>
  <c r="X3113" i="2" s="1" a="1"/>
  <c r="X3113" i="2" s="1"/>
  <c r="X3114" i="2" s="1" a="1"/>
  <c r="X3114" i="2" s="1"/>
  <c r="X3115" i="2" s="1" a="1"/>
  <c r="X3115" i="2" s="1"/>
  <c r="X3116" i="2" s="1" a="1"/>
  <c r="X3116" i="2" s="1"/>
  <c r="X3117" i="2" s="1" a="1"/>
  <c r="X3117" i="2" s="1"/>
  <c r="X3118" i="2" s="1" a="1"/>
  <c r="X3118" i="2" s="1"/>
  <c r="X3119" i="2" s="1" a="1"/>
  <c r="X3119" i="2" s="1"/>
  <c r="X3120" i="2" s="1" a="1"/>
  <c r="X3120" i="2" s="1"/>
  <c r="X3121" i="2" s="1" a="1"/>
  <c r="X3121" i="2" s="1"/>
  <c r="X3122" i="2" s="1" a="1"/>
  <c r="X3122" i="2" s="1"/>
  <c r="X3123" i="2" s="1" a="1"/>
  <c r="X3123" i="2" s="1"/>
  <c r="X3124" i="2" s="1" a="1"/>
  <c r="X3124" i="2" s="1"/>
  <c r="X3125" i="2" s="1" a="1"/>
  <c r="X3125" i="2" s="1"/>
  <c r="X3126" i="2" s="1" a="1"/>
  <c r="X3126" i="2" s="1"/>
  <c r="X3127" i="2" s="1" a="1"/>
  <c r="X3127" i="2" s="1"/>
  <c r="X3128" i="2" s="1" a="1"/>
  <c r="X3128" i="2" s="1"/>
  <c r="X3129" i="2" s="1" a="1"/>
  <c r="X3129" i="2" s="1"/>
  <c r="X3130" i="2" s="1" a="1"/>
  <c r="X3130" i="2" s="1"/>
  <c r="X3131" i="2" s="1" a="1"/>
  <c r="X3131" i="2" s="1"/>
  <c r="X3132" i="2" s="1" a="1"/>
  <c r="X3132" i="2" s="1"/>
  <c r="X3133" i="2" s="1" a="1"/>
  <c r="X3133" i="2" s="1"/>
  <c r="X3134" i="2" s="1" a="1"/>
  <c r="X3134" i="2" s="1"/>
  <c r="X3135" i="2" s="1" a="1"/>
  <c r="X3135" i="2" s="1"/>
  <c r="X3136" i="2" s="1" a="1"/>
  <c r="X3136" i="2" s="1"/>
  <c r="X3137" i="2" s="1" a="1"/>
  <c r="X3137" i="2" s="1"/>
  <c r="X3138" i="2" s="1" a="1"/>
  <c r="X3138" i="2" s="1"/>
  <c r="X3139" i="2" s="1" a="1"/>
  <c r="X3139" i="2" s="1"/>
  <c r="X3140" i="2" s="1" a="1"/>
  <c r="X3140" i="2" s="1"/>
  <c r="X3141" i="2" s="1" a="1"/>
  <c r="X3141" i="2" s="1"/>
  <c r="X3142" i="2" s="1" a="1"/>
  <c r="X3142" i="2" s="1"/>
  <c r="X3143" i="2" s="1" a="1"/>
  <c r="X3143" i="2" s="1"/>
  <c r="X3144" i="2" s="1" a="1"/>
  <c r="X3144" i="2" s="1"/>
  <c r="X3145" i="2" s="1" a="1"/>
  <c r="X3145" i="2" s="1"/>
  <c r="X3146" i="2" s="1" a="1"/>
  <c r="X3146" i="2" s="1"/>
  <c r="X3147" i="2" s="1" a="1"/>
  <c r="X3147" i="2" s="1"/>
  <c r="X3148" i="2" s="1" a="1"/>
  <c r="X3148" i="2" s="1"/>
  <c r="X3149" i="2" s="1" a="1"/>
  <c r="X3149" i="2" s="1"/>
  <c r="X3150" i="2" s="1" a="1"/>
  <c r="X3150" i="2" s="1"/>
  <c r="X3151" i="2" s="1" a="1"/>
  <c r="X3151" i="2" s="1"/>
  <c r="X3152" i="2" s="1" a="1"/>
  <c r="X3152" i="2" s="1"/>
  <c r="X3153" i="2" s="1" a="1"/>
  <c r="X3153" i="2" s="1"/>
  <c r="X3154" i="2" s="1" a="1"/>
  <c r="X3154" i="2" s="1"/>
  <c r="X3155" i="2" s="1" a="1"/>
  <c r="X3155" i="2" s="1"/>
  <c r="X3156" i="2" s="1" a="1"/>
  <c r="X3156" i="2" s="1"/>
  <c r="X3157" i="2" s="1" a="1"/>
  <c r="X3157" i="2" s="1"/>
  <c r="X3158" i="2" s="1" a="1"/>
  <c r="X3158" i="2" s="1"/>
  <c r="X3159" i="2" s="1" a="1"/>
  <c r="X3159" i="2" s="1"/>
  <c r="X3160" i="2" s="1" a="1"/>
  <c r="X3160" i="2" s="1"/>
  <c r="X3161" i="2" s="1" a="1"/>
  <c r="X3161" i="2" s="1"/>
  <c r="X3162" i="2" s="1" a="1"/>
  <c r="X3162" i="2" s="1"/>
  <c r="X3163" i="2" s="1" a="1"/>
  <c r="X3163" i="2" s="1"/>
  <c r="X3164" i="2" s="1" a="1"/>
  <c r="X3164" i="2" s="1"/>
  <c r="X3165" i="2" s="1" a="1"/>
  <c r="X3165" i="2" s="1"/>
  <c r="X3166" i="2" s="1" a="1"/>
  <c r="X3166" i="2" s="1"/>
  <c r="X3167" i="2" s="1" a="1"/>
  <c r="X3167" i="2" s="1"/>
  <c r="X3168" i="2" s="1" a="1"/>
  <c r="X3168" i="2" s="1"/>
  <c r="X3169" i="2" s="1" a="1"/>
  <c r="X3169" i="2" s="1"/>
  <c r="X3170" i="2" s="1" a="1"/>
  <c r="X3170" i="2" s="1"/>
  <c r="X3171" i="2" s="1" a="1"/>
  <c r="X3171" i="2" s="1"/>
  <c r="X3172" i="2" s="1" a="1"/>
  <c r="X3172" i="2" s="1"/>
  <c r="X3173" i="2" s="1" a="1"/>
  <c r="X3173" i="2" s="1"/>
  <c r="X3174" i="2" s="1" a="1"/>
  <c r="X3174" i="2" s="1"/>
  <c r="X3175" i="2" s="1" a="1"/>
  <c r="X3175" i="2" s="1"/>
  <c r="X3176" i="2" s="1" a="1"/>
  <c r="X3176" i="2" s="1"/>
  <c r="X3177" i="2" s="1" a="1"/>
  <c r="X3177" i="2" s="1"/>
  <c r="X3178" i="2" s="1" a="1"/>
  <c r="X3178" i="2" s="1"/>
  <c r="X3179" i="2" s="1" a="1"/>
  <c r="X3179" i="2" s="1"/>
  <c r="X3180" i="2" s="1" a="1"/>
  <c r="X3180" i="2" s="1"/>
  <c r="X3181" i="2" s="1" a="1"/>
  <c r="X3181" i="2" s="1"/>
  <c r="X3182" i="2" s="1" a="1"/>
  <c r="X3182" i="2" s="1"/>
  <c r="Y1868" i="2" a="1"/>
  <c r="Y1868" i="2" s="1"/>
  <c r="Y1869" i="2" s="1" a="1"/>
  <c r="Y1869" i="2" s="1"/>
  <c r="Y1870" i="2" s="1" a="1"/>
  <c r="Y1870" i="2" s="1"/>
  <c r="Y1871" i="2" s="1" a="1"/>
  <c r="Y1871" i="2" s="1"/>
  <c r="Y1872" i="2" s="1" a="1"/>
  <c r="Y1872" i="2" s="1"/>
  <c r="Y1873" i="2" s="1" a="1"/>
  <c r="Y1873" i="2" s="1"/>
  <c r="Y1874" i="2" s="1" a="1"/>
  <c r="Y1874" i="2" s="1"/>
  <c r="Y1875" i="2" s="1" a="1"/>
  <c r="Y1875" i="2" s="1"/>
  <c r="Y1876" i="2" s="1" a="1"/>
  <c r="Y1876" i="2" s="1"/>
  <c r="Y1877" i="2" s="1" a="1"/>
  <c r="Y1877" i="2" s="1"/>
  <c r="Y1878" i="2" s="1" a="1"/>
  <c r="Y1878" i="2" s="1"/>
  <c r="Y1879" i="2" s="1" a="1"/>
  <c r="Y1879" i="2" s="1"/>
  <c r="Y1880" i="2" s="1" a="1"/>
  <c r="Y1880" i="2" s="1"/>
  <c r="Y1881" i="2" s="1" a="1"/>
  <c r="Y1881" i="2" s="1"/>
  <c r="Y1882" i="2" s="1" a="1"/>
  <c r="Y1882" i="2" s="1"/>
  <c r="Y1883" i="2" s="1" a="1"/>
  <c r="Y1883" i="2" s="1"/>
  <c r="Y1884" i="2" s="1" a="1"/>
  <c r="Y1884" i="2" s="1"/>
  <c r="Y1885" i="2" s="1" a="1"/>
  <c r="Y1885" i="2" s="1"/>
  <c r="Y1886" i="2" s="1" a="1"/>
  <c r="Y1886" i="2" s="1"/>
  <c r="Y1887" i="2" s="1" a="1"/>
  <c r="Y1887" i="2" s="1"/>
  <c r="Y1888" i="2" s="1" a="1"/>
  <c r="Y1888" i="2" s="1"/>
  <c r="Y1889" i="2" s="1" a="1"/>
  <c r="Y1889" i="2" s="1"/>
  <c r="Y1890" i="2" s="1" a="1"/>
  <c r="Y1890" i="2" s="1"/>
  <c r="Y1891" i="2" s="1" a="1"/>
  <c r="Y1891" i="2" s="1"/>
  <c r="Y1892" i="2" s="1" a="1"/>
  <c r="Y1892" i="2" s="1"/>
  <c r="Y1893" i="2" s="1" a="1"/>
  <c r="Y1893" i="2" s="1"/>
  <c r="Y1894" i="2" s="1" a="1"/>
  <c r="Y1894" i="2" s="1"/>
  <c r="Y1895" i="2" s="1" a="1"/>
  <c r="Y1895" i="2" s="1"/>
  <c r="Y1896" i="2" s="1" a="1"/>
  <c r="Y1896" i="2" s="1"/>
  <c r="Y1897" i="2" s="1" a="1"/>
  <c r="Y1897" i="2" s="1"/>
  <c r="Y1898" i="2" s="1" a="1"/>
  <c r="Y1898" i="2" s="1"/>
  <c r="Y1899" i="2" s="1" a="1"/>
  <c r="Y1899" i="2" s="1"/>
  <c r="Y1900" i="2" s="1" a="1"/>
  <c r="Y1900" i="2" s="1"/>
  <c r="Y1901" i="2" s="1" a="1"/>
  <c r="Y1901" i="2" s="1"/>
  <c r="Y1902" i="2" s="1" a="1"/>
  <c r="Y1902" i="2" s="1"/>
  <c r="Y1903" i="2" s="1" a="1"/>
  <c r="Y1903" i="2" s="1"/>
  <c r="Y1904" i="2" s="1" a="1"/>
  <c r="Y1904" i="2" s="1"/>
  <c r="Y1905" i="2" s="1" a="1"/>
  <c r="Y1905" i="2" s="1"/>
  <c r="Y1906" i="2" s="1" a="1"/>
  <c r="Y1906" i="2" s="1"/>
  <c r="Y1907" i="2" s="1" a="1"/>
  <c r="Y1907" i="2" s="1"/>
  <c r="Y1908" i="2" s="1" a="1"/>
  <c r="Y1908" i="2" s="1"/>
  <c r="Y1909" i="2" s="1" a="1"/>
  <c r="Y1909" i="2" s="1"/>
  <c r="Y1910" i="2" s="1" a="1"/>
  <c r="Y1910" i="2" s="1"/>
  <c r="Y1911" i="2" s="1" a="1"/>
  <c r="Y1911" i="2" s="1"/>
  <c r="Y1912" i="2" s="1" a="1"/>
  <c r="Y1912" i="2" s="1"/>
  <c r="Y1913" i="2" s="1" a="1"/>
  <c r="Y1913" i="2" s="1"/>
  <c r="Y1914" i="2" s="1" a="1"/>
  <c r="Y1914" i="2" s="1"/>
  <c r="Y1915" i="2" s="1" a="1"/>
  <c r="Y1915" i="2" s="1"/>
  <c r="Y1916" i="2" s="1" a="1"/>
  <c r="Y1916" i="2" s="1"/>
  <c r="Y1917" i="2" s="1" a="1"/>
  <c r="Y1917" i="2" s="1"/>
  <c r="Y1918" i="2" s="1" a="1"/>
  <c r="Y1918" i="2" s="1"/>
  <c r="Y1919" i="2" s="1" a="1"/>
  <c r="Y1919" i="2" s="1"/>
  <c r="Y1920" i="2" s="1" a="1"/>
  <c r="Y1920" i="2" s="1"/>
  <c r="Y1921" i="2" s="1" a="1"/>
  <c r="Y1921" i="2" s="1"/>
  <c r="Y1922" i="2" s="1" a="1"/>
  <c r="Y1922" i="2" s="1"/>
  <c r="Y1923" i="2" s="1" a="1"/>
  <c r="Y1923" i="2" s="1"/>
  <c r="Y1924" i="2" s="1" a="1"/>
  <c r="Y1924" i="2" s="1"/>
  <c r="Y1925" i="2" s="1" a="1"/>
  <c r="Y1925" i="2" s="1"/>
  <c r="Y1926" i="2" s="1" a="1"/>
  <c r="Y1926" i="2" s="1"/>
  <c r="Y1927" i="2" s="1" a="1"/>
  <c r="Y1927" i="2" s="1"/>
  <c r="Y1928" i="2" s="1" a="1"/>
  <c r="Y1928" i="2" s="1"/>
  <c r="Y1929" i="2" s="1" a="1"/>
  <c r="Y1929" i="2" s="1"/>
  <c r="Y1930" i="2" s="1" a="1"/>
  <c r="Y1930" i="2" s="1"/>
  <c r="Y1931" i="2" s="1" a="1"/>
  <c r="Y1931" i="2" s="1"/>
  <c r="Y1932" i="2" s="1" a="1"/>
  <c r="Y1932" i="2" s="1"/>
  <c r="Y1933" i="2" s="1" a="1"/>
  <c r="Y1933" i="2" s="1"/>
  <c r="Y1934" i="2" s="1" a="1"/>
  <c r="Y1934" i="2" s="1"/>
  <c r="Y1935" i="2" s="1" a="1"/>
  <c r="Y1935" i="2" s="1"/>
  <c r="Y1936" i="2" s="1" a="1"/>
  <c r="Y1936" i="2" s="1"/>
  <c r="Y1937" i="2" s="1" a="1"/>
  <c r="Y1937" i="2" s="1"/>
  <c r="Y1938" i="2" s="1" a="1"/>
  <c r="Y1938" i="2" s="1"/>
  <c r="Y1939" i="2" s="1" a="1"/>
  <c r="Y1939" i="2" s="1"/>
  <c r="Y1940" i="2" s="1" a="1"/>
  <c r="Y1940" i="2" s="1"/>
  <c r="Y1941" i="2" s="1" a="1"/>
  <c r="Y1941" i="2" s="1"/>
  <c r="Y1942" i="2" s="1" a="1"/>
  <c r="Y1942" i="2" s="1"/>
  <c r="Y1943" i="2" s="1" a="1"/>
  <c r="Y1943" i="2" s="1"/>
  <c r="Y1944" i="2" s="1" a="1"/>
  <c r="Y1944" i="2" s="1"/>
  <c r="Y1945" i="2" s="1" a="1"/>
  <c r="Y1945" i="2" s="1"/>
  <c r="Y1946" i="2" s="1" a="1"/>
  <c r="Y1946" i="2" s="1"/>
  <c r="Y1947" i="2" s="1" a="1"/>
  <c r="Y1947" i="2" s="1"/>
  <c r="Y1948" i="2" s="1" a="1"/>
  <c r="Y1948" i="2" s="1"/>
  <c r="Y1949" i="2" s="1" a="1"/>
  <c r="Y1949" i="2" s="1"/>
  <c r="Y1950" i="2" s="1" a="1"/>
  <c r="Y1950" i="2" s="1"/>
  <c r="Y1952" i="2" a="1"/>
  <c r="Y1952" i="2" s="1"/>
  <c r="Y1953" i="2" s="1" a="1"/>
  <c r="Y1953" i="2" s="1"/>
  <c r="Y1954" i="2" s="1" a="1"/>
  <c r="Y1954" i="2" s="1"/>
  <c r="Y1955" i="2" s="1" a="1"/>
  <c r="Y1955" i="2" s="1"/>
  <c r="Y1956" i="2" s="1" a="1"/>
  <c r="Y1956" i="2" s="1"/>
  <c r="Y1957" i="2" s="1" a="1"/>
  <c r="Y1957" i="2" s="1"/>
  <c r="Y1958" i="2" s="1" a="1"/>
  <c r="Y1958" i="2" s="1"/>
  <c r="Y1959" i="2" s="1" a="1"/>
  <c r="Y1959" i="2" s="1"/>
  <c r="Y1960" i="2" s="1" a="1"/>
  <c r="Y1960" i="2" s="1"/>
  <c r="Y1961" i="2" s="1" a="1"/>
  <c r="Y1961" i="2" s="1"/>
  <c r="Y1962" i="2" s="1" a="1"/>
  <c r="Y1962" i="2" s="1"/>
  <c r="Y1963" i="2" s="1" a="1"/>
  <c r="Y1963" i="2" s="1"/>
  <c r="Y1964" i="2" s="1" a="1"/>
  <c r="Y1964" i="2" s="1"/>
  <c r="Y1965" i="2" s="1" a="1"/>
  <c r="Y1965" i="2" s="1"/>
  <c r="Y1966" i="2" s="1" a="1"/>
  <c r="Y1966" i="2" s="1"/>
  <c r="Y1967" i="2" s="1" a="1"/>
  <c r="Y1967" i="2" s="1"/>
  <c r="Y1968" i="2" s="1" a="1"/>
  <c r="Y1968" i="2" s="1"/>
  <c r="Y1969" i="2" s="1" a="1"/>
  <c r="Y1969" i="2" s="1"/>
  <c r="Y1970" i="2" s="1" a="1"/>
  <c r="Y1970" i="2" s="1"/>
  <c r="Y1971" i="2" s="1" a="1"/>
  <c r="Y1971" i="2" s="1"/>
  <c r="Y1972" i="2" s="1" a="1"/>
  <c r="Y1972" i="2" s="1"/>
  <c r="Y1973" i="2" s="1" a="1"/>
  <c r="Y1973" i="2" s="1"/>
  <c r="Y1974" i="2" s="1" a="1"/>
  <c r="Y1974" i="2" s="1"/>
  <c r="Y1975" i="2" s="1" a="1"/>
  <c r="Y1975" i="2" s="1"/>
  <c r="Y1976" i="2" s="1" a="1"/>
  <c r="Y1976" i="2" s="1"/>
  <c r="Y1977" i="2" s="1" a="1"/>
  <c r="Y1977" i="2" s="1"/>
  <c r="Y1978" i="2" s="1" a="1"/>
  <c r="Y1978" i="2" s="1"/>
  <c r="Y1979" i="2" s="1" a="1"/>
  <c r="Y1979" i="2" s="1"/>
  <c r="Y1980" i="2" s="1" a="1"/>
  <c r="Y1980" i="2" s="1"/>
  <c r="Y1981" i="2" s="1" a="1"/>
  <c r="Y1981" i="2" s="1"/>
  <c r="Y1982" i="2" s="1" a="1"/>
  <c r="Y1982" i="2" s="1"/>
  <c r="Y1983" i="2" s="1" a="1"/>
  <c r="Y1983" i="2" s="1"/>
  <c r="Y1984" i="2" s="1" a="1"/>
  <c r="Y1984" i="2" s="1"/>
  <c r="Y1985" i="2" s="1" a="1"/>
  <c r="Y1985" i="2" s="1"/>
  <c r="Y1986" i="2" s="1" a="1"/>
  <c r="Y1986" i="2" s="1"/>
  <c r="Y1987" i="2" s="1" a="1"/>
  <c r="Y1987" i="2" s="1"/>
  <c r="Y1988" i="2" s="1" a="1"/>
  <c r="Y1988" i="2" s="1"/>
  <c r="Y1989" i="2" s="1" a="1"/>
  <c r="Y1989" i="2" s="1"/>
  <c r="Y1990" i="2" s="1" a="1"/>
  <c r="Y1990" i="2" s="1"/>
  <c r="Y1991" i="2" s="1" a="1"/>
  <c r="Y1991" i="2" s="1"/>
  <c r="Y1992" i="2" s="1" a="1"/>
  <c r="Y1992" i="2" s="1"/>
  <c r="Y1993" i="2" s="1" a="1"/>
  <c r="Y1993" i="2" s="1"/>
  <c r="Y1994" i="2" s="1" a="1"/>
  <c r="Y1994" i="2" s="1"/>
  <c r="Y1995" i="2" s="1" a="1"/>
  <c r="Y1995" i="2" s="1"/>
  <c r="Y1996" i="2" s="1" a="1"/>
  <c r="Y1996" i="2" s="1"/>
  <c r="Y1997" i="2" s="1" a="1"/>
  <c r="Y1997" i="2" s="1"/>
  <c r="Y1998" i="2" s="1" a="1"/>
  <c r="Y1998" i="2" s="1"/>
  <c r="Y1999" i="2" s="1" a="1"/>
  <c r="Y1999" i="2" s="1"/>
  <c r="Y2000" i="2" s="1" a="1"/>
  <c r="Y2000" i="2" s="1"/>
  <c r="Y2001" i="2" s="1" a="1"/>
  <c r="Y2001" i="2" s="1"/>
  <c r="Y2002" i="2" s="1" a="1"/>
  <c r="Y2002" i="2" s="1"/>
  <c r="Y2003" i="2" s="1" a="1"/>
  <c r="Y2003" i="2" s="1"/>
  <c r="Y2004" i="2" s="1" a="1"/>
  <c r="Y2004" i="2" s="1"/>
  <c r="Y2005" i="2" s="1" a="1"/>
  <c r="Y2005" i="2" s="1"/>
  <c r="Y2006" i="2" s="1" a="1"/>
  <c r="Y2006" i="2" s="1"/>
  <c r="Y2007" i="2" s="1" a="1"/>
  <c r="Y2007" i="2" s="1"/>
  <c r="Y2008" i="2" s="1" a="1"/>
  <c r="Y2008" i="2" s="1"/>
  <c r="Y2009" i="2" s="1" a="1"/>
  <c r="Y2009" i="2" s="1"/>
  <c r="Y2010" i="2" s="1" a="1"/>
  <c r="Y2010" i="2" s="1"/>
  <c r="Y2011" i="2" s="1" a="1"/>
  <c r="Y2011" i="2" s="1"/>
  <c r="Y2012" i="2" s="1" a="1"/>
  <c r="Y2012" i="2" s="1"/>
  <c r="Y2013" i="2" s="1" a="1"/>
  <c r="Y2013" i="2" s="1"/>
  <c r="Y2014" i="2" s="1" a="1"/>
  <c r="Y2014" i="2" s="1"/>
  <c r="Y2015" i="2" s="1" a="1"/>
  <c r="Y2015" i="2" s="1"/>
  <c r="Y2016" i="2" s="1" a="1"/>
  <c r="Y2016" i="2" s="1"/>
  <c r="Y2017" i="2" s="1" a="1"/>
  <c r="Y2017" i="2" s="1"/>
  <c r="Y2018" i="2" s="1" a="1"/>
  <c r="Y2018" i="2" s="1"/>
  <c r="Y2019" i="2" s="1" a="1"/>
  <c r="Y2019" i="2" s="1"/>
  <c r="Y2020" i="2" s="1" a="1"/>
  <c r="Y2020" i="2" s="1"/>
  <c r="Y2021" i="2" s="1" a="1"/>
  <c r="Y2021" i="2" s="1"/>
  <c r="Y2022" i="2" s="1" a="1"/>
  <c r="Y2022" i="2" s="1"/>
  <c r="Y2023" i="2" s="1" a="1"/>
  <c r="Y2023" i="2" s="1"/>
  <c r="Y2024" i="2" s="1" a="1"/>
  <c r="Y2024" i="2" s="1"/>
  <c r="Y2025" i="2" s="1" a="1"/>
  <c r="Y2025" i="2" s="1"/>
  <c r="Y2026" i="2" s="1" a="1"/>
  <c r="Y2026" i="2" s="1"/>
  <c r="Y2027" i="2" s="1" a="1"/>
  <c r="Y2027" i="2" s="1"/>
  <c r="Y2028" i="2" s="1" a="1"/>
  <c r="Y2028" i="2" s="1"/>
  <c r="Y2029" i="2" s="1" a="1"/>
  <c r="Y2029" i="2" s="1"/>
  <c r="Y2030" i="2" s="1" a="1"/>
  <c r="Y2030" i="2" s="1"/>
  <c r="Y2031" i="2" s="1" a="1"/>
  <c r="Y2031" i="2" s="1"/>
  <c r="Y2032" i="2" s="1" a="1"/>
  <c r="Y2032" i="2" s="1"/>
  <c r="Y2033" i="2" s="1" a="1"/>
  <c r="Y2033" i="2" s="1"/>
  <c r="Y2034" i="2" s="1" a="1"/>
  <c r="Y2034" i="2" s="1"/>
  <c r="Y2035" i="2" s="1" a="1"/>
  <c r="Y2035" i="2" s="1"/>
  <c r="Y2036" i="2" s="1" a="1"/>
  <c r="Y2036" i="2" s="1"/>
  <c r="Y2037" i="2" s="1" a="1"/>
  <c r="Y2037" i="2" s="1"/>
  <c r="Y2038" i="2" s="1" a="1"/>
  <c r="Y2038" i="2" s="1"/>
  <c r="Y2039" i="2" s="1" a="1"/>
  <c r="Y2039" i="2" s="1"/>
  <c r="Y2040" i="2" s="1" a="1"/>
  <c r="Y2040" i="2" s="1"/>
  <c r="Y2041" i="2" s="1" a="1"/>
  <c r="Y2041" i="2" s="1"/>
  <c r="Y2042" i="2" s="1" a="1"/>
  <c r="Y2042" i="2" s="1"/>
  <c r="Y2043" i="2" s="1" a="1"/>
  <c r="Y2043" i="2" s="1"/>
  <c r="Y2044" i="2" s="1" a="1"/>
  <c r="Y2044" i="2" s="1"/>
  <c r="Y2045" i="2" s="1" a="1"/>
  <c r="Y2045" i="2" s="1"/>
  <c r="Y2046" i="2" s="1" a="1"/>
  <c r="Y2046" i="2" s="1"/>
  <c r="Y2047" i="2" s="1" a="1"/>
  <c r="Y2047" i="2" s="1"/>
  <c r="Y2048" i="2" s="1" a="1"/>
  <c r="Y2048" i="2" s="1"/>
  <c r="Y2049" i="2" s="1" a="1"/>
  <c r="Y2049" i="2" s="1"/>
  <c r="Y2050" i="2" s="1" a="1"/>
  <c r="Y2050" i="2" s="1"/>
  <c r="Y2051" i="2" s="1" a="1"/>
  <c r="Y2051" i="2" s="1"/>
  <c r="Y2052" i="2" s="1" a="1"/>
  <c r="Y2052" i="2" s="1"/>
  <c r="Y2053" i="2" s="1" a="1"/>
  <c r="Y2053" i="2" s="1"/>
  <c r="Y2054" i="2" s="1" a="1"/>
  <c r="Y2054" i="2" s="1"/>
  <c r="Y2055" i="2" s="1" a="1"/>
  <c r="Y2055" i="2" s="1"/>
  <c r="Y2056" i="2" s="1" a="1"/>
  <c r="Y2056" i="2" s="1"/>
  <c r="Y2057" i="2" s="1" a="1"/>
  <c r="Y2057" i="2" s="1"/>
  <c r="Y2058" i="2" s="1" a="1"/>
  <c r="Y2058" i="2" s="1"/>
  <c r="Y2059" i="2" s="1" a="1"/>
  <c r="Y2059" i="2" s="1"/>
  <c r="Y2060" i="2" s="1" a="1"/>
  <c r="Y2060" i="2" s="1"/>
  <c r="Y2061" i="2" s="1" a="1"/>
  <c r="Y2061" i="2" s="1"/>
  <c r="Y2062" i="2" s="1" a="1"/>
  <c r="Y2062" i="2" s="1"/>
  <c r="Y2063" i="2" s="1" a="1"/>
  <c r="Y2063" i="2" s="1"/>
  <c r="Y2064" i="2" s="1" a="1"/>
  <c r="Y2064" i="2" s="1"/>
  <c r="Y2065" i="2" s="1" a="1"/>
  <c r="Y2065" i="2" s="1"/>
  <c r="Y2066" i="2" s="1" a="1"/>
  <c r="Y2066" i="2" s="1"/>
  <c r="Y2067" i="2" s="1" a="1"/>
  <c r="Y2067" i="2" s="1"/>
  <c r="Y2068" i="2" s="1" a="1"/>
  <c r="Y2068" i="2" s="1"/>
  <c r="Y2069" i="2" s="1" a="1"/>
  <c r="Y2069" i="2" s="1"/>
  <c r="Y2070" i="2" s="1" a="1"/>
  <c r="Y2070" i="2" s="1"/>
  <c r="Y2071" i="2" s="1" a="1"/>
  <c r="Y2071" i="2" s="1"/>
  <c r="Y2072" i="2" s="1" a="1"/>
  <c r="Y2072" i="2" s="1"/>
  <c r="Y2073" i="2" s="1" a="1"/>
  <c r="Y2073" i="2" s="1"/>
  <c r="Y2074" i="2" s="1" a="1"/>
  <c r="Y2074" i="2" s="1"/>
  <c r="Y2075" i="2" s="1" a="1"/>
  <c r="Y2075" i="2" s="1"/>
  <c r="Y2076" i="2" s="1" a="1"/>
  <c r="Y2076" i="2" s="1"/>
  <c r="X2470" i="2" a="1"/>
  <c r="X2470" i="2" s="1"/>
  <c r="X2471" i="2" s="1" a="1"/>
  <c r="X2471" i="2" s="1"/>
  <c r="X2472" i="2" s="1" a="1"/>
  <c r="X2472" i="2" s="1"/>
  <c r="X2473" i="2" s="1" a="1"/>
  <c r="X2473" i="2" s="1"/>
  <c r="X2469" i="2" a="1"/>
  <c r="X2469" i="2" s="1"/>
  <c r="Y2469" i="2" a="1"/>
  <c r="Y2469" i="2" s="1"/>
  <c r="Y2470" i="2" s="1" a="1"/>
  <c r="Y2470" i="2" s="1"/>
  <c r="Y2471" i="2" s="1" a="1"/>
  <c r="Y2471" i="2" s="1"/>
  <c r="Y2472" i="2" s="1" a="1"/>
  <c r="Y2472" i="2" s="1"/>
  <c r="Y2473" i="2" s="1" a="1"/>
  <c r="Y2473" i="2" s="1"/>
  <c r="Y2474" i="2" s="1" a="1"/>
  <c r="Y2474" i="2" s="1"/>
  <c r="Y2475" i="2" s="1" a="1"/>
  <c r="Y2475" i="2" s="1"/>
  <c r="Y2476" i="2" s="1" a="1"/>
  <c r="Y2476" i="2" s="1"/>
  <c r="Y2477" i="2" s="1" a="1"/>
  <c r="Y2477" i="2" s="1"/>
  <c r="Y2478" i="2" s="1" a="1"/>
  <c r="Y2478" i="2" s="1"/>
  <c r="Y2479" i="2" s="1" a="1"/>
  <c r="Y2479" i="2" s="1"/>
  <c r="Y2480" i="2" s="1" a="1"/>
  <c r="Y2480" i="2" s="1"/>
  <c r="Y2481" i="2" s="1" a="1"/>
  <c r="Y2481" i="2" s="1"/>
  <c r="Y2482" i="2" s="1" a="1"/>
  <c r="Y2482" i="2" s="1"/>
  <c r="Y2483" i="2" s="1" a="1"/>
  <c r="Y2483" i="2" s="1"/>
  <c r="Y2484" i="2" s="1" a="1"/>
  <c r="Y2484" i="2" s="1"/>
  <c r="Y2485" i="2" s="1" a="1"/>
  <c r="Y2485" i="2" s="1"/>
  <c r="Y2486" i="2" s="1" a="1"/>
  <c r="Y2486" i="2" s="1"/>
  <c r="Y2487" i="2" s="1" a="1"/>
  <c r="Y2487" i="2" s="1"/>
  <c r="Y2488" i="2" s="1" a="1"/>
  <c r="Y2488" i="2" s="1"/>
  <c r="Y2489" i="2" s="1" a="1"/>
  <c r="Y2489" i="2" s="1"/>
  <c r="Y2490" i="2" s="1" a="1"/>
  <c r="Y2490" i="2" s="1"/>
  <c r="Y2491" i="2" s="1" a="1"/>
  <c r="Y2491" i="2" s="1"/>
  <c r="Y2492" i="2" s="1" a="1"/>
  <c r="Y2492" i="2" s="1"/>
  <c r="Y2493" i="2" s="1" a="1"/>
  <c r="Y2493" i="2" s="1"/>
  <c r="Y2494" i="2" s="1" a="1"/>
  <c r="Y2494" i="2" s="1"/>
  <c r="Y2495" i="2" s="1" a="1"/>
  <c r="Y2495" i="2" s="1"/>
  <c r="Y2496" i="2" s="1" a="1"/>
  <c r="Y2496" i="2" s="1"/>
  <c r="Y2497" i="2" s="1" a="1"/>
  <c r="Y2497" i="2" s="1"/>
  <c r="Y2498" i="2" s="1" a="1"/>
  <c r="Y2498" i="2" s="1"/>
  <c r="Y2499" i="2" s="1" a="1"/>
  <c r="Y2499" i="2" s="1"/>
  <c r="Y2500" i="2" s="1" a="1"/>
  <c r="Y2500" i="2" s="1"/>
  <c r="Y2501" i="2" s="1" a="1"/>
  <c r="Y2501" i="2" s="1"/>
  <c r="Y2502" i="2" s="1" a="1"/>
  <c r="Y2502" i="2" s="1"/>
  <c r="Y2503" i="2" s="1" a="1"/>
  <c r="Y2503" i="2" s="1"/>
  <c r="Y2504" i="2" s="1" a="1"/>
  <c r="Y2504" i="2" s="1"/>
  <c r="Y2505" i="2" s="1" a="1"/>
  <c r="Y2505" i="2" s="1"/>
  <c r="Y2506" i="2" s="1" a="1"/>
  <c r="Y2506" i="2" s="1"/>
  <c r="Y2507" i="2" s="1" a="1"/>
  <c r="Y2507" i="2" s="1"/>
  <c r="Y2508" i="2" s="1" a="1"/>
  <c r="Y2508" i="2" s="1"/>
  <c r="Y2509" i="2" s="1" a="1"/>
  <c r="Y2509" i="2" s="1"/>
  <c r="Y2510" i="2" s="1" a="1"/>
  <c r="Y2510" i="2" s="1"/>
  <c r="Y2511" i="2" s="1" a="1"/>
  <c r="Y2511" i="2" s="1"/>
  <c r="Y2512" i="2" s="1" a="1"/>
  <c r="Y2512" i="2" s="1"/>
  <c r="Y2513" i="2" s="1" a="1"/>
  <c r="Y2513" i="2" s="1"/>
  <c r="Y2514" i="2" s="1" a="1"/>
  <c r="Y2514" i="2" s="1"/>
  <c r="Y2515" i="2" s="1" a="1"/>
  <c r="Y2515" i="2" s="1"/>
  <c r="Y2516" i="2" s="1" a="1"/>
  <c r="Y2516" i="2" s="1"/>
  <c r="Y2517" i="2" s="1" a="1"/>
  <c r="Y2517" i="2" s="1"/>
  <c r="Y2518" i="2" s="1" a="1"/>
  <c r="Y2518" i="2" s="1"/>
  <c r="Y2519" i="2" s="1" a="1"/>
  <c r="Y2519" i="2" s="1"/>
  <c r="Y2520" i="2" s="1" a="1"/>
  <c r="Y2520" i="2" s="1"/>
  <c r="Y2521" i="2" s="1" a="1"/>
  <c r="Y2521" i="2" s="1"/>
  <c r="Y2522" i="2" s="1" a="1"/>
  <c r="Y2522" i="2" s="1"/>
  <c r="Y2523" i="2" s="1" a="1"/>
  <c r="Y2523" i="2" s="1"/>
  <c r="Y2524" i="2" s="1" a="1"/>
  <c r="Y2524" i="2" s="1"/>
  <c r="Y2525" i="2" s="1" a="1"/>
  <c r="Y2525" i="2" s="1"/>
  <c r="Y2526" i="2" s="1" a="1"/>
  <c r="Y2526" i="2" s="1"/>
  <c r="Y2527" i="2" s="1" a="1"/>
  <c r="Y2527" i="2" s="1"/>
  <c r="Y2528" i="2" s="1" a="1"/>
  <c r="Y2528" i="2" s="1"/>
  <c r="Y2529" i="2" s="1" a="1"/>
  <c r="Y2529" i="2" s="1"/>
  <c r="Y2530" i="2" s="1" a="1"/>
  <c r="Y2530" i="2" s="1"/>
  <c r="Y2531" i="2" s="1" a="1"/>
  <c r="Y2531" i="2" s="1"/>
  <c r="Y2532" i="2" s="1" a="1"/>
  <c r="Y2532" i="2" s="1"/>
  <c r="Y2533" i="2" s="1" a="1"/>
  <c r="Y2533" i="2" s="1"/>
  <c r="Y2534" i="2" s="1" a="1"/>
  <c r="Y2534" i="2" s="1"/>
  <c r="Y2535" i="2" s="1" a="1"/>
  <c r="Y2535" i="2" s="1"/>
  <c r="Y2536" i="2" s="1" a="1"/>
  <c r="Y2536" i="2" s="1"/>
  <c r="Y2537" i="2" s="1" a="1"/>
  <c r="Y2537" i="2" s="1"/>
  <c r="Y2538" i="2" s="1" a="1"/>
  <c r="Y2538" i="2" s="1"/>
  <c r="Y2539" i="2" s="1" a="1"/>
  <c r="Y2539" i="2" s="1"/>
  <c r="Y2540" i="2" s="1" a="1"/>
  <c r="Y2540" i="2" s="1"/>
  <c r="Y2541" i="2" s="1" a="1"/>
  <c r="Y2541" i="2" s="1"/>
  <c r="Y2542" i="2" s="1" a="1"/>
  <c r="Y2542" i="2" s="1"/>
  <c r="Y2543" i="2" s="1" a="1"/>
  <c r="Y2543" i="2" s="1"/>
  <c r="Y2544" i="2" s="1" a="1"/>
  <c r="Y2544" i="2" s="1"/>
  <c r="Y2545" i="2" s="1" a="1"/>
  <c r="Y2545" i="2" s="1"/>
  <c r="Y2546" i="2" s="1" a="1"/>
  <c r="Y2546" i="2" s="1"/>
  <c r="Y2547" i="2" s="1" a="1"/>
  <c r="Y2547" i="2" s="1"/>
  <c r="Y2548" i="2" s="1" a="1"/>
  <c r="Y2548" i="2" s="1"/>
  <c r="Y2549" i="2" s="1" a="1"/>
  <c r="Y2549" i="2" s="1"/>
  <c r="Y2550" i="2" s="1" a="1"/>
  <c r="Y2550" i="2" s="1"/>
  <c r="Y2551" i="2" s="1" a="1"/>
  <c r="Y2551" i="2" s="1"/>
  <c r="Y2552" i="2" s="1" a="1"/>
  <c r="Y2552" i="2" s="1"/>
  <c r="Y2553" i="2" s="1" a="1"/>
  <c r="Y2553" i="2" s="1"/>
  <c r="Y2554" i="2" s="1" a="1"/>
  <c r="Y2554" i="2" s="1"/>
  <c r="Y2555" i="2" s="1" a="1"/>
  <c r="Y2555" i="2" s="1"/>
  <c r="Y2556" i="2" s="1" a="1"/>
  <c r="Y2556" i="2" s="1"/>
  <c r="Y2557" i="2" s="1" a="1"/>
  <c r="Y2557" i="2" s="1"/>
  <c r="Y2558" i="2" s="1" a="1"/>
  <c r="Y2558" i="2" s="1"/>
  <c r="Y2559" i="2" s="1" a="1"/>
  <c r="Y2559" i="2" s="1"/>
  <c r="Y2560" i="2" s="1" a="1"/>
  <c r="Y2560" i="2" s="1"/>
  <c r="Y2561" i="2" s="1" a="1"/>
  <c r="Y2561" i="2" s="1"/>
  <c r="Y2562" i="2" s="1" a="1"/>
  <c r="Y2562" i="2" s="1"/>
  <c r="Y2563" i="2" s="1" a="1"/>
  <c r="Y2563" i="2" s="1"/>
  <c r="Y2564" i="2" s="1" a="1"/>
  <c r="Y2564" i="2" s="1"/>
  <c r="Y2565" i="2" s="1" a="1"/>
  <c r="Y2565" i="2" s="1"/>
  <c r="Y2566" i="2" s="1" a="1"/>
  <c r="Y2566" i="2" s="1"/>
  <c r="Y2567" i="2" s="1" a="1"/>
  <c r="Y2567" i="2" s="1"/>
  <c r="Y2568" i="2" s="1" a="1"/>
  <c r="Y2568" i="2" s="1"/>
  <c r="Y2569" i="2" s="1" a="1"/>
  <c r="Y2569" i="2" s="1"/>
  <c r="Y2570" i="2" s="1" a="1"/>
  <c r="Y2570" i="2" s="1"/>
  <c r="Y2571" i="2" s="1" a="1"/>
  <c r="Y2571" i="2" s="1"/>
  <c r="Y2572" i="2" s="1" a="1"/>
  <c r="Y2572" i="2" s="1"/>
  <c r="Y2573" i="2" s="1" a="1"/>
  <c r="Y2573" i="2" s="1"/>
  <c r="Y2574" i="2" s="1" a="1"/>
  <c r="Y2574" i="2" s="1"/>
  <c r="Y2575" i="2" s="1" a="1"/>
  <c r="Y2575" i="2" s="1"/>
  <c r="Y2576" i="2" s="1" a="1"/>
  <c r="Y2576" i="2" s="1"/>
  <c r="Y2577" i="2" s="1" a="1"/>
  <c r="Y2577" i="2" s="1"/>
  <c r="Y2578" i="2" s="1" a="1"/>
  <c r="Y2578" i="2" s="1"/>
  <c r="Y2579" i="2" s="1" a="1"/>
  <c r="Y2579" i="2" s="1"/>
  <c r="Y2580" i="2" s="1" a="1"/>
  <c r="Y2580" i="2" s="1"/>
  <c r="Y2581" i="2" s="1" a="1"/>
  <c r="Y2581" i="2" s="1"/>
  <c r="Y2582" i="2" s="1" a="1"/>
  <c r="Y2582" i="2" s="1"/>
  <c r="Y2583" i="2" s="1" a="1"/>
  <c r="Y2583" i="2" s="1"/>
  <c r="Y2584" i="2" s="1" a="1"/>
  <c r="Y2584" i="2" s="1"/>
  <c r="Y2585" i="2" s="1" a="1"/>
  <c r="Y2585" i="2" s="1"/>
  <c r="Y2586" i="2" s="1" a="1"/>
  <c r="Y2586" i="2" s="1"/>
  <c r="Y2587" i="2" s="1" a="1"/>
  <c r="Y2587" i="2" s="1"/>
  <c r="Y2588" i="2" s="1" a="1"/>
  <c r="Y2588" i="2" s="1"/>
  <c r="Y2589" i="2" s="1" a="1"/>
  <c r="Y2589" i="2" s="1"/>
  <c r="Y2590" i="2" s="1" a="1"/>
  <c r="Y2590" i="2" s="1"/>
  <c r="Y2591" i="2" s="1" a="1"/>
  <c r="Y2591" i="2" s="1"/>
  <c r="Y2592" i="2" s="1" a="1"/>
  <c r="Y2592" i="2" s="1"/>
  <c r="Y2593" i="2" s="1" a="1"/>
  <c r="Y2593" i="2" s="1"/>
  <c r="Y2594" i="2" s="1" a="1"/>
  <c r="Y2594" i="2" s="1"/>
  <c r="Y2595" i="2" s="1" a="1"/>
  <c r="Y2595" i="2" s="1"/>
  <c r="Y2596" i="2" s="1" a="1"/>
  <c r="Y2596" i="2" s="1"/>
  <c r="Y2597" i="2" s="1" a="1"/>
  <c r="Y2597" i="2" s="1"/>
  <c r="Y2598" i="2" s="1" a="1"/>
  <c r="Y2598" i="2" s="1"/>
  <c r="X2600" i="2" a="1"/>
  <c r="X2600" i="2" s="1"/>
  <c r="X2601" i="2" s="1" a="1"/>
  <c r="X2601" i="2" s="1"/>
  <c r="X2602" i="2" s="1" a="1"/>
  <c r="X2602" i="2" s="1"/>
  <c r="X2603" i="2" s="1" a="1"/>
  <c r="X2603" i="2" s="1"/>
  <c r="X2604" i="2" s="1" a="1"/>
  <c r="X2604" i="2" s="1"/>
  <c r="X2605" i="2" s="1" a="1"/>
  <c r="X2605" i="2" s="1"/>
  <c r="X2606" i="2" s="1" a="1"/>
  <c r="X2606" i="2" s="1"/>
  <c r="X2607" i="2" s="1" a="1"/>
  <c r="X2607" i="2" s="1"/>
  <c r="X2608" i="2" s="1" a="1"/>
  <c r="X2608" i="2" s="1"/>
  <c r="X2609" i="2" s="1" a="1"/>
  <c r="X2609" i="2" s="1"/>
  <c r="X2610" i="2" s="1" a="1"/>
  <c r="X2610" i="2" s="1"/>
  <c r="X2611" i="2" s="1" a="1"/>
  <c r="X2611" i="2" s="1"/>
  <c r="X2612" i="2" s="1" a="1"/>
  <c r="X2612" i="2" s="1"/>
  <c r="X2613" i="2" s="1" a="1"/>
  <c r="X2613" i="2" s="1"/>
  <c r="X2614" i="2" s="1" a="1"/>
  <c r="X2614" i="2" s="1"/>
  <c r="X2615" i="2" s="1" a="1"/>
  <c r="X2615" i="2" s="1"/>
  <c r="X2616" i="2" s="1" a="1"/>
  <c r="X2616" i="2" s="1"/>
  <c r="X2617" i="2" s="1" a="1"/>
  <c r="X2617" i="2" s="1"/>
  <c r="X2618" i="2" s="1" a="1"/>
  <c r="X2618" i="2" s="1"/>
  <c r="X2619" i="2" s="1" a="1"/>
  <c r="X2619" i="2" s="1"/>
  <c r="X2620" i="2" s="1" a="1"/>
  <c r="X2620" i="2" s="1"/>
  <c r="X2621" i="2" s="1" a="1"/>
  <c r="X2621" i="2" s="1"/>
  <c r="X2622" i="2" s="1" a="1"/>
  <c r="X2622" i="2" s="1"/>
  <c r="X2623" i="2" s="1" a="1"/>
  <c r="X2623" i="2" s="1"/>
  <c r="X2624" i="2" s="1" a="1"/>
  <c r="X2624" i="2" s="1"/>
  <c r="X2625" i="2" s="1" a="1"/>
  <c r="X2625" i="2" s="1"/>
  <c r="X2626" i="2" s="1" a="1"/>
  <c r="X2626" i="2" s="1"/>
  <c r="X2627" i="2" s="1" a="1"/>
  <c r="X2627" i="2" s="1"/>
  <c r="X2628" i="2" s="1" a="1"/>
  <c r="X2628" i="2" s="1"/>
  <c r="X2629" i="2" s="1" a="1"/>
  <c r="X2629" i="2" s="1"/>
  <c r="X2630" i="2" s="1" a="1"/>
  <c r="X2630" i="2" s="1"/>
  <c r="X2631" i="2" s="1" a="1"/>
  <c r="X2631" i="2" s="1"/>
  <c r="X2632" i="2" s="1" a="1"/>
  <c r="X2632" i="2" s="1"/>
  <c r="X2633" i="2" s="1" a="1"/>
  <c r="X2633" i="2" s="1"/>
  <c r="X2634" i="2" s="1" a="1"/>
  <c r="X2634" i="2" s="1"/>
  <c r="X2635" i="2" s="1" a="1"/>
  <c r="X2635" i="2" s="1"/>
  <c r="X2636" i="2" s="1" a="1"/>
  <c r="X2636" i="2" s="1"/>
  <c r="X2637" i="2" s="1" a="1"/>
  <c r="X2637" i="2" s="1"/>
  <c r="X2638" i="2" s="1" a="1"/>
  <c r="X2638" i="2" s="1"/>
  <c r="X2639" i="2" s="1" a="1"/>
  <c r="X2639" i="2" s="1"/>
  <c r="X2640" i="2" s="1" a="1"/>
  <c r="X2640" i="2" s="1"/>
  <c r="X2641" i="2" s="1" a="1"/>
  <c r="X2641" i="2" s="1"/>
  <c r="X2642" i="2" s="1" a="1"/>
  <c r="X2642" i="2" s="1"/>
  <c r="X2643" i="2" s="1" a="1"/>
  <c r="X2643" i="2" s="1"/>
  <c r="X2644" i="2" s="1" a="1"/>
  <c r="X2644" i="2" s="1"/>
  <c r="X2645" i="2" s="1" a="1"/>
  <c r="X2645" i="2" s="1"/>
  <c r="X2646" i="2" s="1" a="1"/>
  <c r="X2646" i="2" s="1"/>
  <c r="X2647" i="2" s="1" a="1"/>
  <c r="X2647" i="2" s="1"/>
  <c r="X2648" i="2" s="1" a="1"/>
  <c r="X2648" i="2" s="1"/>
  <c r="X2649" i="2" s="1" a="1"/>
  <c r="X2649" i="2" s="1"/>
  <c r="X2650" i="2" s="1" a="1"/>
  <c r="X2650" i="2" s="1"/>
  <c r="X2651" i="2" s="1" a="1"/>
  <c r="X2651" i="2" s="1"/>
  <c r="X2652" i="2" s="1" a="1"/>
  <c r="X2652" i="2" s="1"/>
  <c r="X2653" i="2" s="1" a="1"/>
  <c r="X2653" i="2" s="1"/>
  <c r="X2654" i="2" s="1" a="1"/>
  <c r="X2654" i="2" s="1"/>
  <c r="X2655" i="2" s="1" a="1"/>
  <c r="X2655" i="2" s="1"/>
  <c r="X2656" i="2" s="1" a="1"/>
  <c r="X2656" i="2" s="1"/>
  <c r="X2657" i="2" s="1" a="1"/>
  <c r="X2657" i="2" s="1"/>
  <c r="X2658" i="2" s="1" a="1"/>
  <c r="X2658" i="2" s="1"/>
  <c r="X2659" i="2" s="1" a="1"/>
  <c r="X2659" i="2" s="1"/>
  <c r="X2660" i="2" s="1" a="1"/>
  <c r="X2660" i="2" s="1"/>
  <c r="X2661" i="2" s="1" a="1"/>
  <c r="X2661" i="2" s="1"/>
  <c r="X2662" i="2" s="1" a="1"/>
  <c r="X2662" i="2" s="1"/>
  <c r="X2663" i="2" s="1" a="1"/>
  <c r="X2663" i="2" s="1"/>
  <c r="X2664" i="2" s="1" a="1"/>
  <c r="X2664" i="2" s="1"/>
  <c r="X2665" i="2" s="1" a="1"/>
  <c r="X2665" i="2" s="1"/>
  <c r="X2666" i="2" s="1" a="1"/>
  <c r="X2666" i="2" s="1"/>
  <c r="X2667" i="2" s="1" a="1"/>
  <c r="X2667" i="2" s="1"/>
  <c r="X2668" i="2" s="1" a="1"/>
  <c r="X2668" i="2" s="1"/>
  <c r="X2669" i="2" s="1" a="1"/>
  <c r="X2669" i="2" s="1"/>
  <c r="X2670" i="2" s="1" a="1"/>
  <c r="X2670" i="2" s="1"/>
  <c r="X2671" i="2" s="1" a="1"/>
  <c r="X2671" i="2" s="1"/>
  <c r="X2672" i="2" s="1" a="1"/>
  <c r="X2672" i="2" s="1"/>
  <c r="X2673" i="2" s="1" a="1"/>
  <c r="X2673" i="2" s="1"/>
  <c r="X2674" i="2" s="1" a="1"/>
  <c r="X2674" i="2" s="1"/>
  <c r="X2675" i="2" s="1" a="1"/>
  <c r="X2675" i="2" s="1"/>
  <c r="X2676" i="2" s="1" a="1"/>
  <c r="X2676" i="2" s="1"/>
  <c r="X2677" i="2" s="1" a="1"/>
  <c r="X2677" i="2" s="1"/>
  <c r="Y2601" i="2" a="1"/>
  <c r="Y2601" i="2" s="1"/>
  <c r="Y2602" i="2" a="1"/>
  <c r="Y2602" i="2" s="1"/>
  <c r="Y2603" i="2" s="1" a="1"/>
  <c r="Y2603" i="2" s="1"/>
  <c r="Y2604" i="2" s="1" a="1"/>
  <c r="Y2604" i="2" s="1"/>
  <c r="Y2605" i="2" s="1" a="1"/>
  <c r="Y2605" i="2" s="1"/>
  <c r="Y2606" i="2" s="1" a="1"/>
  <c r="Y2606" i="2" s="1"/>
  <c r="Y2607" i="2" s="1" a="1"/>
  <c r="Y2607" i="2" s="1"/>
  <c r="Y2608" i="2" s="1" a="1"/>
  <c r="Y2608" i="2" s="1"/>
  <c r="Y2609" i="2" s="1" a="1"/>
  <c r="Y2609" i="2" s="1"/>
  <c r="Y2610" i="2" s="1" a="1"/>
  <c r="Y2610" i="2" s="1"/>
  <c r="Y2611" i="2" s="1" a="1"/>
  <c r="Y2611" i="2" s="1"/>
  <c r="Y2612" i="2" s="1" a="1"/>
  <c r="Y2612" i="2" s="1"/>
  <c r="Y2613" i="2" s="1" a="1"/>
  <c r="Y2613" i="2" s="1"/>
  <c r="Y2614" i="2" s="1" a="1"/>
  <c r="Y2614" i="2" s="1"/>
  <c r="Y2615" i="2" s="1" a="1"/>
  <c r="Y2615" i="2" s="1"/>
  <c r="Y2616" i="2" s="1" a="1"/>
  <c r="Y2616" i="2" s="1"/>
  <c r="Y2617" i="2" s="1" a="1"/>
  <c r="Y2617" i="2" s="1"/>
  <c r="Y2618" i="2" s="1" a="1"/>
  <c r="Y2618" i="2" s="1"/>
  <c r="Y2619" i="2" s="1" a="1"/>
  <c r="Y2619" i="2" s="1"/>
  <c r="Y2620" i="2" s="1" a="1"/>
  <c r="Y2620" i="2" s="1"/>
  <c r="Y2621" i="2" s="1" a="1"/>
  <c r="Y2621" i="2" s="1"/>
  <c r="Y2622" i="2" s="1" a="1"/>
  <c r="Y2622" i="2" s="1"/>
  <c r="Y2623" i="2" s="1" a="1"/>
  <c r="Y2623" i="2" s="1"/>
  <c r="Y2624" i="2" s="1" a="1"/>
  <c r="Y2624" i="2" s="1"/>
  <c r="Y2625" i="2" s="1" a="1"/>
  <c r="Y2625" i="2" s="1"/>
  <c r="Y2626" i="2" s="1" a="1"/>
  <c r="Y2626" i="2" s="1"/>
  <c r="Y2627" i="2" s="1" a="1"/>
  <c r="Y2627" i="2" s="1"/>
  <c r="Y2628" i="2" s="1" a="1"/>
  <c r="Y2628" i="2" s="1"/>
  <c r="Y2629" i="2" s="1" a="1"/>
  <c r="Y2629" i="2" s="1"/>
  <c r="Y2630" i="2" s="1" a="1"/>
  <c r="Y2630" i="2" s="1"/>
  <c r="Y2631" i="2" s="1" a="1"/>
  <c r="Y2631" i="2" s="1"/>
  <c r="Y2632" i="2" s="1" a="1"/>
  <c r="Y2632" i="2" s="1"/>
  <c r="Y2633" i="2" s="1" a="1"/>
  <c r="Y2633" i="2" s="1"/>
  <c r="Y2634" i="2" s="1" a="1"/>
  <c r="Y2634" i="2" s="1"/>
  <c r="Y2635" i="2" s="1" a="1"/>
  <c r="Y2635" i="2" s="1"/>
  <c r="Y2636" i="2" s="1" a="1"/>
  <c r="Y2636" i="2" s="1"/>
  <c r="Y2637" i="2" s="1" a="1"/>
  <c r="Y2637" i="2" s="1"/>
  <c r="Y2638" i="2" s="1" a="1"/>
  <c r="Y2638" i="2" s="1"/>
  <c r="Y2639" i="2" s="1" a="1"/>
  <c r="Y2639" i="2" s="1"/>
  <c r="Y2640" i="2" s="1" a="1"/>
  <c r="Y2640" i="2" s="1"/>
  <c r="Y2641" i="2" s="1" a="1"/>
  <c r="Y2641" i="2" s="1"/>
  <c r="Y2642" i="2" s="1" a="1"/>
  <c r="Y2642" i="2" s="1"/>
  <c r="Y2643" i="2" s="1" a="1"/>
  <c r="Y2643" i="2" s="1"/>
  <c r="Y2644" i="2" s="1" a="1"/>
  <c r="Y2644" i="2" s="1"/>
  <c r="Y2645" i="2" s="1" a="1"/>
  <c r="Y2645" i="2" s="1"/>
  <c r="Y2646" i="2" s="1" a="1"/>
  <c r="Y2646" i="2" s="1"/>
  <c r="Y2647" i="2" s="1" a="1"/>
  <c r="Y2647" i="2" s="1"/>
  <c r="Y2648" i="2" s="1" a="1"/>
  <c r="Y2648" i="2" s="1"/>
  <c r="Y2649" i="2" s="1" a="1"/>
  <c r="Y2649" i="2" s="1"/>
  <c r="Y2650" i="2" s="1" a="1"/>
  <c r="Y2650" i="2" s="1"/>
  <c r="Y2651" i="2" s="1" a="1"/>
  <c r="Y2651" i="2" s="1"/>
  <c r="Y2652" i="2" s="1" a="1"/>
  <c r="Y2652" i="2" s="1"/>
  <c r="Y2653" i="2" s="1" a="1"/>
  <c r="Y2653" i="2" s="1"/>
  <c r="Y2654" i="2" s="1" a="1"/>
  <c r="Y2654" i="2" s="1"/>
  <c r="Y2655" i="2" s="1" a="1"/>
  <c r="Y2655" i="2" s="1"/>
  <c r="Y2656" i="2" s="1" a="1"/>
  <c r="Y2656" i="2" s="1"/>
  <c r="Y2657" i="2" s="1" a="1"/>
  <c r="Y2657" i="2" s="1"/>
  <c r="Y2658" i="2" s="1" a="1"/>
  <c r="Y2658" i="2" s="1"/>
  <c r="Y2659" i="2" s="1" a="1"/>
  <c r="Y2659" i="2" s="1"/>
  <c r="Y2660" i="2" s="1" a="1"/>
  <c r="Y2660" i="2" s="1"/>
  <c r="Y2661" i="2" s="1" a="1"/>
  <c r="Y2661" i="2" s="1"/>
  <c r="Y2662" i="2" s="1" a="1"/>
  <c r="Y2662" i="2" s="1"/>
  <c r="Y2663" i="2" s="1" a="1"/>
  <c r="Y2663" i="2" s="1"/>
  <c r="Y2664" i="2" s="1" a="1"/>
  <c r="Y2664" i="2" s="1"/>
  <c r="Y2665" i="2" s="1" a="1"/>
  <c r="Y2665" i="2" s="1"/>
  <c r="Y2666" i="2" s="1" a="1"/>
  <c r="Y2666" i="2" s="1"/>
  <c r="Y2667" i="2" s="1" a="1"/>
  <c r="Y2667" i="2" s="1"/>
  <c r="Y2668" i="2" s="1" a="1"/>
  <c r="Y2668" i="2" s="1"/>
  <c r="Y2669" i="2" s="1" a="1"/>
  <c r="Y2669" i="2" s="1"/>
  <c r="Y2670" i="2" s="1" a="1"/>
  <c r="Y2670" i="2" s="1"/>
  <c r="Y2671" i="2" s="1" a="1"/>
  <c r="Y2671" i="2" s="1"/>
  <c r="Y2672" i="2" s="1" a="1"/>
  <c r="Y2672" i="2" s="1"/>
  <c r="Y2673" i="2" s="1" a="1"/>
  <c r="Y2673" i="2" s="1"/>
  <c r="Y2674" i="2" s="1" a="1"/>
  <c r="Y2674" i="2" s="1"/>
  <c r="Y2675" i="2" s="1" a="1"/>
  <c r="Y2675" i="2" s="1"/>
  <c r="Y2676" i="2" s="1" a="1"/>
  <c r="Y2676" i="2" s="1"/>
  <c r="Y2677" i="2" s="1" a="1"/>
  <c r="Y2677" i="2" s="1"/>
  <c r="Y2681" i="2" a="1"/>
  <c r="Y2681" i="2" s="1"/>
  <c r="Y2682" i="2" s="1" a="1"/>
  <c r="Y2682" i="2" s="1"/>
  <c r="Y2683" i="2" s="1" a="1"/>
  <c r="Y2683" i="2" s="1"/>
  <c r="Y2684" i="2" s="1" a="1"/>
  <c r="Y2684" i="2" s="1"/>
  <c r="Y2685" i="2" s="1" a="1"/>
  <c r="Y2685" i="2" s="1"/>
  <c r="Y2686" i="2" s="1" a="1"/>
  <c r="Y2686" i="2" s="1"/>
  <c r="Y2687" i="2" s="1" a="1"/>
  <c r="Y2687" i="2" s="1"/>
  <c r="Y2688" i="2" s="1" a="1"/>
  <c r="Y2688" i="2" s="1"/>
  <c r="Y2689" i="2" s="1" a="1"/>
  <c r="Y2689" i="2" s="1"/>
  <c r="Y2690" i="2" s="1" a="1"/>
  <c r="Y2690" i="2" s="1"/>
  <c r="Y2691" i="2" s="1" a="1"/>
  <c r="Y2691" i="2" s="1"/>
  <c r="Y2692" i="2" s="1" a="1"/>
  <c r="Y2692" i="2" s="1"/>
  <c r="Y2693" i="2" s="1" a="1"/>
  <c r="Y2693" i="2" s="1"/>
  <c r="Y2694" i="2" s="1" a="1"/>
  <c r="Y2694" i="2" s="1"/>
  <c r="Y2695" i="2" s="1" a="1"/>
  <c r="Y2695" i="2" s="1"/>
  <c r="Y2696" i="2" s="1" a="1"/>
  <c r="Y2696" i="2" s="1"/>
  <c r="Y2697" i="2" s="1" a="1"/>
  <c r="Y2697" i="2" s="1"/>
  <c r="Y2698" i="2" s="1" a="1"/>
  <c r="Y2698" i="2" s="1"/>
  <c r="Y2699" i="2" s="1" a="1"/>
  <c r="Y2699" i="2" s="1"/>
  <c r="Y2700" i="2" s="1" a="1"/>
  <c r="Y2700" i="2" s="1"/>
  <c r="Y2701" i="2" s="1" a="1"/>
  <c r="Y2701" i="2" s="1"/>
  <c r="Y2702" i="2" s="1" a="1"/>
  <c r="Y2702" i="2" s="1"/>
  <c r="Y2703" i="2" s="1" a="1"/>
  <c r="Y2703" i="2" s="1"/>
  <c r="Y2704" i="2" s="1" a="1"/>
  <c r="Y2704" i="2" s="1"/>
  <c r="Y2705" i="2" s="1" a="1"/>
  <c r="Y2705" i="2" s="1"/>
  <c r="Y2706" i="2" s="1" a="1"/>
  <c r="Y2706" i="2" s="1"/>
  <c r="Y2707" i="2" s="1" a="1"/>
  <c r="Y2707" i="2" s="1"/>
  <c r="Y2708" i="2" s="1" a="1"/>
  <c r="Y2708" i="2" s="1"/>
  <c r="Y2709" i="2" s="1" a="1"/>
  <c r="Y2709" i="2" s="1"/>
  <c r="Y2710" i="2" s="1" a="1"/>
  <c r="Y2710" i="2" s="1"/>
  <c r="Y2711" i="2" s="1" a="1"/>
  <c r="Y2711" i="2" s="1"/>
  <c r="Y2712" i="2" s="1" a="1"/>
  <c r="Y2712" i="2" s="1"/>
  <c r="Y2713" i="2" s="1" a="1"/>
  <c r="Y2713" i="2" s="1"/>
  <c r="Y2714" i="2" s="1" a="1"/>
  <c r="Y2714" i="2" s="1"/>
  <c r="Y2715" i="2" s="1" a="1"/>
  <c r="Y2715" i="2" s="1"/>
  <c r="Y2716" i="2" s="1" a="1"/>
  <c r="Y2716" i="2" s="1"/>
  <c r="Y2717" i="2" s="1" a="1"/>
  <c r="Y2717" i="2" s="1"/>
  <c r="Y2718" i="2" s="1" a="1"/>
  <c r="Y2718" i="2" s="1"/>
  <c r="Y2719" i="2" s="1" a="1"/>
  <c r="Y2719" i="2" s="1"/>
  <c r="Y2720" i="2" s="1" a="1"/>
  <c r="Y2720" i="2" s="1"/>
  <c r="Y2721" i="2" s="1" a="1"/>
  <c r="Y2721" i="2" s="1"/>
  <c r="Y2722" i="2" s="1" a="1"/>
  <c r="Y2722" i="2" s="1"/>
  <c r="Y2723" i="2" s="1" a="1"/>
  <c r="Y2723" i="2" s="1"/>
  <c r="Y2724" i="2" s="1" a="1"/>
  <c r="Y2724" i="2" s="1"/>
  <c r="Y2725" i="2" s="1" a="1"/>
  <c r="Y2725" i="2" s="1"/>
  <c r="Y2726" i="2" s="1" a="1"/>
  <c r="Y2726" i="2" s="1"/>
  <c r="Y2727" i="2" s="1" a="1"/>
  <c r="Y2727" i="2" s="1"/>
  <c r="Y2728" i="2" s="1" a="1"/>
  <c r="Y2728" i="2" s="1"/>
  <c r="Y2729" i="2" s="1" a="1"/>
  <c r="Y2729" i="2" s="1"/>
  <c r="Y2730" i="2" s="1" a="1"/>
  <c r="Y2730" i="2" s="1"/>
  <c r="Y2731" i="2" s="1" a="1"/>
  <c r="Y2731" i="2" s="1"/>
  <c r="Y2732" i="2" s="1" a="1"/>
  <c r="Y2732" i="2" s="1"/>
  <c r="Y2733" i="2" s="1" a="1"/>
  <c r="Y2733" i="2" s="1"/>
  <c r="Y2734" i="2" s="1" a="1"/>
  <c r="Y2734" i="2" s="1"/>
  <c r="Y2735" i="2" s="1" a="1"/>
  <c r="Y2735" i="2" s="1"/>
  <c r="Y2736" i="2" s="1" a="1"/>
  <c r="Y2736" i="2" s="1"/>
  <c r="Y2737" i="2" s="1" a="1"/>
  <c r="Y2737" i="2" s="1"/>
  <c r="Y2738" i="2" s="1" a="1"/>
  <c r="Y2738" i="2" s="1"/>
  <c r="Y2739" i="2" s="1" a="1"/>
  <c r="Y2739" i="2" s="1"/>
  <c r="Y2740" i="2" s="1" a="1"/>
  <c r="Y2740" i="2" s="1"/>
  <c r="Y2741" i="2" s="1" a="1"/>
  <c r="Y2741" i="2" s="1"/>
  <c r="Y2742" i="2" s="1" a="1"/>
  <c r="Y2742" i="2" s="1"/>
  <c r="Y2743" i="2" s="1" a="1"/>
  <c r="Y2743" i="2" s="1"/>
  <c r="Y2744" i="2" s="1" a="1"/>
  <c r="Y2744" i="2" s="1"/>
  <c r="Y2745" i="2" s="1" a="1"/>
  <c r="Y2745" i="2" s="1"/>
  <c r="Y2746" i="2" s="1" a="1"/>
  <c r="Y2746" i="2" s="1"/>
  <c r="Y2747" i="2" s="1" a="1"/>
  <c r="Y2747" i="2" s="1"/>
  <c r="Y2748" i="2" s="1" a="1"/>
  <c r="Y2748" i="2" s="1"/>
  <c r="Y2749" i="2" s="1" a="1"/>
  <c r="Y2749" i="2" s="1"/>
  <c r="Y2750" i="2" s="1" a="1"/>
  <c r="Y2750" i="2" s="1"/>
  <c r="Y2751" i="2" s="1" a="1"/>
  <c r="Y2751" i="2" s="1"/>
  <c r="Y2752" i="2" s="1" a="1"/>
  <c r="Y2752" i="2" s="1"/>
  <c r="Y2753" i="2" s="1" a="1"/>
  <c r="Y2753" i="2" s="1"/>
  <c r="Y2754" i="2" s="1" a="1"/>
  <c r="Y2754" i="2" s="1"/>
  <c r="Y2755" i="2" s="1" a="1"/>
  <c r="Y2755" i="2" s="1"/>
  <c r="Y2756" i="2" s="1" a="1"/>
  <c r="Y2756" i="2" s="1"/>
  <c r="Y2757" i="2" s="1" a="1"/>
  <c r="Y2757" i="2" s="1"/>
  <c r="Y2758" i="2" s="1" a="1"/>
  <c r="Y2758" i="2" s="1"/>
  <c r="Y2759" i="2" s="1" a="1"/>
  <c r="Y2759" i="2" s="1"/>
  <c r="Y2760" i="2" s="1" a="1"/>
  <c r="Y2760" i="2" s="1"/>
  <c r="Y2761" i="2" s="1" a="1"/>
  <c r="Y2761" i="2" s="1"/>
  <c r="Y2762" i="2" s="1" a="1"/>
  <c r="Y2762" i="2" s="1"/>
  <c r="Y2763" i="2" s="1" a="1"/>
  <c r="Y2763" i="2" s="1"/>
  <c r="Y2764" i="2" s="1" a="1"/>
  <c r="Y2764" i="2" s="1"/>
  <c r="Y2765" i="2" s="1" a="1"/>
  <c r="Y2765" i="2" s="1"/>
  <c r="Y2766" i="2" s="1" a="1"/>
  <c r="Y2766" i="2" s="1"/>
  <c r="Y2767" i="2" s="1" a="1"/>
  <c r="Y2767" i="2" s="1"/>
  <c r="Y2768" i="2" s="1" a="1"/>
  <c r="Y2768" i="2" s="1"/>
  <c r="Y2769" i="2" s="1" a="1"/>
  <c r="Y2769" i="2" s="1"/>
  <c r="Y2770" i="2" s="1" a="1"/>
  <c r="Y2770" i="2" s="1"/>
  <c r="Y2771" i="2" s="1" a="1"/>
  <c r="Y2771" i="2" s="1"/>
  <c r="Y2772" i="2" s="1" a="1"/>
  <c r="Y2772" i="2" s="1"/>
  <c r="Y2773" i="2" s="1" a="1"/>
  <c r="Y2773" i="2" s="1"/>
  <c r="Y2774" i="2" s="1" a="1"/>
  <c r="Y2774" i="2" s="1"/>
  <c r="Y2775" i="2" s="1" a="1"/>
  <c r="Y2775" i="2" s="1"/>
  <c r="Y2776" i="2" s="1" a="1"/>
  <c r="Y2776" i="2" s="1"/>
  <c r="Y2777" i="2" s="1" a="1"/>
  <c r="Y2777" i="2" s="1"/>
  <c r="Y2778" i="2" s="1" a="1"/>
  <c r="Y2778" i="2" s="1"/>
  <c r="Y2779" i="2" s="1" a="1"/>
  <c r="Y2779" i="2" s="1"/>
  <c r="Y2780" i="2" s="1" a="1"/>
  <c r="Y2780" i="2" s="1"/>
  <c r="Y2781" i="2" s="1" a="1"/>
  <c r="Y2781" i="2" s="1"/>
  <c r="Y2782" i="2" s="1" a="1"/>
  <c r="Y2782" i="2" s="1"/>
  <c r="Y2783" i="2" s="1" a="1"/>
  <c r="Y2783" i="2" s="1"/>
  <c r="Y2784" i="2" s="1" a="1"/>
  <c r="Y2784" i="2" s="1"/>
  <c r="Y2785" i="2" s="1" a="1"/>
  <c r="Y2785" i="2" s="1"/>
  <c r="Y2786" i="2" s="1" a="1"/>
  <c r="Y2786" i="2" s="1"/>
  <c r="Y2787" i="2" s="1" a="1"/>
  <c r="Y2787" i="2" s="1"/>
  <c r="Y2788" i="2" s="1" a="1"/>
  <c r="Y2788" i="2" s="1"/>
  <c r="Y2789" i="2" s="1" a="1"/>
  <c r="Y2789" i="2" s="1"/>
  <c r="Y2790" i="2" s="1" a="1"/>
  <c r="Y2790" i="2" s="1"/>
  <c r="Y2791" i="2" s="1" a="1"/>
  <c r="Y2791" i="2" s="1"/>
  <c r="Y2792" i="2" s="1" a="1"/>
  <c r="Y2792" i="2" s="1"/>
  <c r="Y2793" i="2" s="1" a="1"/>
  <c r="Y2793" i="2" s="1"/>
  <c r="Y2794" i="2" s="1" a="1"/>
  <c r="Y2794" i="2" s="1"/>
  <c r="Y2795" i="2" s="1" a="1"/>
  <c r="Y2795" i="2" s="1"/>
  <c r="Y2796" i="2" s="1" a="1"/>
  <c r="Y2796" i="2" s="1"/>
  <c r="Y2797" i="2" s="1" a="1"/>
  <c r="Y2797" i="2" s="1"/>
  <c r="Y2798" i="2" s="1" a="1"/>
  <c r="Y2798" i="2" s="1"/>
  <c r="Y2799" i="2" s="1" a="1"/>
  <c r="Y2799" i="2" s="1"/>
  <c r="Y2800" i="2" s="1" a="1"/>
  <c r="Y2800" i="2" s="1"/>
  <c r="Y2801" i="2" s="1" a="1"/>
  <c r="Y2801" i="2" s="1"/>
  <c r="Y2802" i="2" s="1" a="1"/>
  <c r="Y2802" i="2" s="1"/>
  <c r="Y2803" i="2" s="1" a="1"/>
  <c r="Y2803" i="2" s="1"/>
  <c r="Y2804" i="2" s="1" a="1"/>
  <c r="Y2804" i="2" s="1"/>
  <c r="Y2805" i="2" s="1" a="1"/>
  <c r="Y2805" i="2" s="1"/>
  <c r="Y2806" i="2" s="1" a="1"/>
  <c r="Y2806" i="2" s="1"/>
  <c r="Y2807" i="2" s="1" a="1"/>
  <c r="Y2807" i="2" s="1"/>
  <c r="Y2808" i="2" s="1" a="1"/>
  <c r="Y2808" i="2" s="1"/>
  <c r="Y2809" i="2" s="1" a="1"/>
  <c r="Y2809" i="2" s="1"/>
  <c r="X2679" i="2" a="1"/>
  <c r="X2679" i="2" s="1"/>
  <c r="X2680" i="2" s="1" a="1"/>
  <c r="X2680" i="2" s="1"/>
  <c r="X2681" i="2" s="1" a="1"/>
  <c r="X2681" i="2" s="1"/>
  <c r="X2682" i="2" s="1" a="1"/>
  <c r="X2682" i="2" s="1"/>
  <c r="X2683" i="2" s="1" a="1"/>
  <c r="X2683" i="2" s="1"/>
  <c r="X2684" i="2" s="1" a="1"/>
  <c r="X2684" i="2" s="1"/>
  <c r="X2685" i="2" s="1" a="1"/>
  <c r="X2685" i="2" s="1"/>
  <c r="X2686" i="2" s="1" a="1"/>
  <c r="X2686" i="2" s="1"/>
  <c r="X2687" i="2" s="1" a="1"/>
  <c r="X2687" i="2" s="1"/>
  <c r="X2688" i="2" s="1" a="1"/>
  <c r="X2688" i="2" s="1"/>
  <c r="X2689" i="2" s="1" a="1"/>
  <c r="X2689" i="2" s="1"/>
  <c r="X2690" i="2" s="1" a="1"/>
  <c r="X2690" i="2" s="1"/>
  <c r="X2691" i="2" s="1" a="1"/>
  <c r="X2691" i="2" s="1"/>
  <c r="X2692" i="2" s="1" a="1"/>
  <c r="X2692" i="2" s="1"/>
  <c r="X2693" i="2" s="1" a="1"/>
  <c r="X2693" i="2" s="1"/>
  <c r="X2694" i="2" s="1" a="1"/>
  <c r="X2694" i="2" s="1"/>
  <c r="X2695" i="2" s="1" a="1"/>
  <c r="X2695" i="2" s="1"/>
  <c r="X2696" i="2" s="1" a="1"/>
  <c r="X2696" i="2" s="1"/>
  <c r="X2697" i="2" s="1" a="1"/>
  <c r="X2697" i="2" s="1"/>
  <c r="X2698" i="2" s="1" a="1"/>
  <c r="X2698" i="2" s="1"/>
  <c r="X2699" i="2" s="1" a="1"/>
  <c r="X2699" i="2" s="1"/>
  <c r="X2700" i="2" s="1" a="1"/>
  <c r="X2700" i="2" s="1"/>
  <c r="X2701" i="2" s="1" a="1"/>
  <c r="X2701" i="2" s="1"/>
  <c r="X2702" i="2" s="1" a="1"/>
  <c r="X2702" i="2" s="1"/>
  <c r="X2703" i="2" s="1" a="1"/>
  <c r="X2703" i="2" s="1"/>
  <c r="X2704" i="2" s="1" a="1"/>
  <c r="X2704" i="2" s="1"/>
  <c r="X2705" i="2" s="1" a="1"/>
  <c r="X2705" i="2" s="1"/>
  <c r="X2706" i="2" s="1" a="1"/>
  <c r="X2706" i="2" s="1"/>
  <c r="X2707" i="2" s="1" a="1"/>
  <c r="X2707" i="2" s="1"/>
  <c r="X2708" i="2" s="1" a="1"/>
  <c r="X2708" i="2" s="1"/>
  <c r="X2709" i="2" s="1" a="1"/>
  <c r="X2709" i="2" s="1"/>
  <c r="X2710" i="2" s="1" a="1"/>
  <c r="X2710" i="2" s="1"/>
  <c r="X2711" i="2" s="1" a="1"/>
  <c r="X2711" i="2" s="1"/>
  <c r="X2712" i="2" s="1" a="1"/>
  <c r="X2712" i="2" s="1"/>
  <c r="X2713" i="2" s="1" a="1"/>
  <c r="X2713" i="2" s="1"/>
  <c r="X2714" i="2" s="1" a="1"/>
  <c r="X2714" i="2" s="1"/>
  <c r="X2715" i="2" s="1" a="1"/>
  <c r="X2715" i="2" s="1"/>
  <c r="X2716" i="2" s="1" a="1"/>
  <c r="X2716" i="2" s="1"/>
  <c r="X2717" i="2" s="1" a="1"/>
  <c r="X2717" i="2" s="1"/>
  <c r="X2718" i="2" s="1" a="1"/>
  <c r="X2718" i="2" s="1"/>
  <c r="X2719" i="2" s="1" a="1"/>
  <c r="X2719" i="2" s="1"/>
  <c r="X2720" i="2" s="1" a="1"/>
  <c r="X2720" i="2" s="1"/>
  <c r="X2721" i="2" s="1" a="1"/>
  <c r="X2721" i="2" s="1"/>
  <c r="X2722" i="2" s="1" a="1"/>
  <c r="X2722" i="2" s="1"/>
  <c r="X2723" i="2" s="1" a="1"/>
  <c r="X2723" i="2" s="1"/>
  <c r="X2724" i="2" s="1" a="1"/>
  <c r="X2724" i="2" s="1"/>
  <c r="X2725" i="2" s="1" a="1"/>
  <c r="X2725" i="2" s="1"/>
  <c r="X2726" i="2" s="1" a="1"/>
  <c r="X2726" i="2" s="1"/>
  <c r="X2727" i="2" s="1" a="1"/>
  <c r="X2727" i="2" s="1"/>
  <c r="X2728" i="2" s="1" a="1"/>
  <c r="X2728" i="2" s="1"/>
  <c r="X2729" i="2" s="1" a="1"/>
  <c r="X2729" i="2" s="1"/>
  <c r="X2730" i="2" s="1" a="1"/>
  <c r="X2730" i="2" s="1"/>
  <c r="X2731" i="2" s="1" a="1"/>
  <c r="X2731" i="2" s="1"/>
  <c r="X2732" i="2" s="1" a="1"/>
  <c r="X2732" i="2" s="1"/>
  <c r="X2733" i="2" s="1" a="1"/>
  <c r="X2733" i="2" s="1"/>
  <c r="X2734" i="2" s="1" a="1"/>
  <c r="X2734" i="2" s="1"/>
  <c r="X2735" i="2" s="1" a="1"/>
  <c r="X2735" i="2" s="1"/>
  <c r="X2736" i="2" s="1" a="1"/>
  <c r="X2736" i="2" s="1"/>
  <c r="X2737" i="2" s="1" a="1"/>
  <c r="X2737" i="2" s="1"/>
  <c r="X2738" i="2" s="1" a="1"/>
  <c r="X2738" i="2" s="1"/>
  <c r="X2739" i="2" s="1" a="1"/>
  <c r="X2739" i="2" s="1"/>
  <c r="X2740" i="2" s="1" a="1"/>
  <c r="X2740" i="2" s="1"/>
  <c r="X2741" i="2" s="1" a="1"/>
  <c r="X2741" i="2" s="1"/>
  <c r="X2742" i="2" s="1" a="1"/>
  <c r="X2742" i="2" s="1"/>
  <c r="X2743" i="2" s="1" a="1"/>
  <c r="X2743" i="2" s="1"/>
  <c r="X2744" i="2" s="1" a="1"/>
  <c r="X2744" i="2" s="1"/>
  <c r="X2745" i="2" s="1" a="1"/>
  <c r="X2745" i="2" s="1"/>
  <c r="X2746" i="2" s="1" a="1"/>
  <c r="X2746" i="2" s="1"/>
  <c r="X2747" i="2" s="1" a="1"/>
  <c r="X2747" i="2" s="1"/>
  <c r="X2748" i="2" s="1" a="1"/>
  <c r="X2748" i="2" s="1"/>
  <c r="X2749" i="2" s="1" a="1"/>
  <c r="X2749" i="2" s="1"/>
  <c r="X2750" i="2" s="1" a="1"/>
  <c r="X2750" i="2" s="1"/>
  <c r="X2751" i="2" s="1" a="1"/>
  <c r="X2751" i="2" s="1"/>
  <c r="X2752" i="2" s="1" a="1"/>
  <c r="X2752" i="2" s="1"/>
  <c r="X2753" i="2" s="1" a="1"/>
  <c r="X2753" i="2" s="1"/>
  <c r="X2754" i="2" s="1" a="1"/>
  <c r="X2754" i="2" s="1"/>
  <c r="X2755" i="2" s="1" a="1"/>
  <c r="X2755" i="2" s="1"/>
  <c r="X2756" i="2" s="1" a="1"/>
  <c r="X2756" i="2" s="1"/>
  <c r="X2757" i="2" s="1" a="1"/>
  <c r="X2757" i="2" s="1"/>
  <c r="X2758" i="2" s="1" a="1"/>
  <c r="X2758" i="2" s="1"/>
  <c r="X2759" i="2" s="1" a="1"/>
  <c r="X2759" i="2" s="1"/>
  <c r="X2760" i="2" s="1" a="1"/>
  <c r="X2760" i="2" s="1"/>
  <c r="X2761" i="2" s="1" a="1"/>
  <c r="X2761" i="2" s="1"/>
  <c r="X2762" i="2" s="1" a="1"/>
  <c r="X2762" i="2" s="1"/>
  <c r="X2763" i="2" s="1" a="1"/>
  <c r="X2763" i="2" s="1"/>
  <c r="X2764" i="2" s="1" a="1"/>
  <c r="X2764" i="2" s="1"/>
  <c r="X2765" i="2" s="1" a="1"/>
  <c r="X2765" i="2" s="1"/>
  <c r="X2766" i="2" s="1" a="1"/>
  <c r="X2766" i="2" s="1"/>
  <c r="X2767" i="2" s="1" a="1"/>
  <c r="X2767" i="2" s="1"/>
  <c r="X2768" i="2" s="1" a="1"/>
  <c r="X2768" i="2" s="1"/>
  <c r="X2769" i="2" s="1" a="1"/>
  <c r="X2769" i="2" s="1"/>
  <c r="X2770" i="2" s="1" a="1"/>
  <c r="X2770" i="2" s="1"/>
  <c r="X2771" i="2" s="1" a="1"/>
  <c r="X2771" i="2" s="1"/>
  <c r="X2772" i="2" s="1" a="1"/>
  <c r="X2772" i="2" s="1"/>
  <c r="X2773" i="2" s="1" a="1"/>
  <c r="X2773" i="2" s="1"/>
  <c r="X2774" i="2" s="1" a="1"/>
  <c r="X2774" i="2" s="1"/>
  <c r="X2775" i="2" s="1" a="1"/>
  <c r="X2775" i="2" s="1"/>
  <c r="X2776" i="2" s="1" a="1"/>
  <c r="X2776" i="2" s="1"/>
  <c r="X2777" i="2" s="1" a="1"/>
  <c r="X2777" i="2" s="1"/>
  <c r="X2778" i="2" s="1" a="1"/>
  <c r="X2778" i="2" s="1"/>
  <c r="X2779" i="2" s="1" a="1"/>
  <c r="X2779" i="2" s="1"/>
  <c r="X2780" i="2" s="1" a="1"/>
  <c r="X2780" i="2" s="1"/>
  <c r="X2781" i="2" s="1" a="1"/>
  <c r="X2781" i="2" s="1"/>
  <c r="X2782" i="2" s="1" a="1"/>
  <c r="X2782" i="2" s="1"/>
  <c r="X2783" i="2" s="1" a="1"/>
  <c r="X2783" i="2" s="1"/>
  <c r="X2784" i="2" s="1" a="1"/>
  <c r="X2784" i="2" s="1"/>
  <c r="X2785" i="2" s="1" a="1"/>
  <c r="X2785" i="2" s="1"/>
  <c r="X2786" i="2" s="1" a="1"/>
  <c r="X2786" i="2" s="1"/>
  <c r="X2787" i="2" s="1" a="1"/>
  <c r="X2787" i="2" s="1"/>
  <c r="X2788" i="2" s="1" a="1"/>
  <c r="X2788" i="2" s="1"/>
  <c r="X2789" i="2" s="1" a="1"/>
  <c r="X2789" i="2" s="1"/>
  <c r="X2790" i="2" s="1" a="1"/>
  <c r="X2790" i="2" s="1"/>
  <c r="X2791" i="2" s="1" a="1"/>
  <c r="X2791" i="2" s="1"/>
  <c r="X2792" i="2" s="1" a="1"/>
  <c r="X2792" i="2" s="1"/>
  <c r="X2793" i="2" s="1" a="1"/>
  <c r="X2793" i="2" s="1"/>
  <c r="X2794" i="2" s="1" a="1"/>
  <c r="X2794" i="2" s="1"/>
  <c r="X2795" i="2" s="1" a="1"/>
  <c r="X2795" i="2" s="1"/>
  <c r="X2796" i="2" s="1" a="1"/>
  <c r="X2796" i="2" s="1"/>
  <c r="X2797" i="2" s="1" a="1"/>
  <c r="X2797" i="2" s="1"/>
  <c r="X2798" i="2" s="1" a="1"/>
  <c r="X2798" i="2" s="1"/>
  <c r="X2799" i="2" s="1" a="1"/>
  <c r="X2799" i="2" s="1"/>
  <c r="X2800" i="2" s="1" a="1"/>
  <c r="X2800" i="2" s="1"/>
  <c r="X2801" i="2" s="1" a="1"/>
  <c r="X2801" i="2" s="1"/>
  <c r="X2802" i="2" s="1" a="1"/>
  <c r="X2802" i="2" s="1"/>
  <c r="X2803" i="2" s="1" a="1"/>
  <c r="X2803" i="2" s="1"/>
  <c r="X2804" i="2" s="1" a="1"/>
  <c r="X2804" i="2" s="1"/>
  <c r="X2805" i="2" s="1" a="1"/>
  <c r="X2805" i="2" s="1"/>
  <c r="X2806" i="2" s="1" a="1"/>
  <c r="X2806" i="2" s="1"/>
  <c r="X2807" i="2" s="1" a="1"/>
  <c r="X2807" i="2" s="1"/>
  <c r="X2808" i="2" s="1" a="1"/>
  <c r="X2808" i="2" s="1"/>
  <c r="X2809" i="2" s="1" a="1"/>
  <c r="X2809" i="2" s="1"/>
  <c r="Y3087" i="2" a="1"/>
  <c r="Y3087" i="2" s="1"/>
  <c r="Y3088" i="2" s="1" a="1"/>
  <c r="Y3088" i="2" s="1"/>
  <c r="Y3089" i="2" s="1" a="1"/>
  <c r="Y3089" i="2" s="1"/>
  <c r="Y3090" i="2" s="1" a="1"/>
  <c r="Y3090" i="2" s="1"/>
  <c r="Y3091" i="2" s="1" a="1"/>
  <c r="Y3091" i="2" s="1"/>
  <c r="Y3092" i="2" s="1" a="1"/>
  <c r="Y3092" i="2" s="1"/>
  <c r="Y3093" i="2" s="1" a="1"/>
  <c r="Y3093" i="2" s="1"/>
  <c r="Y3094" i="2" s="1" a="1"/>
  <c r="Y3094" i="2" s="1"/>
  <c r="Y3095" i="2" s="1" a="1"/>
  <c r="Y3095" i="2" s="1"/>
  <c r="Y3096" i="2" s="1" a="1"/>
  <c r="Y3096" i="2" s="1"/>
  <c r="Y3097" i="2" s="1" a="1"/>
  <c r="Y3097" i="2" s="1"/>
  <c r="Y3098" i="2" s="1" a="1"/>
  <c r="Y3098" i="2" s="1"/>
  <c r="Y3099" i="2" s="1" a="1"/>
  <c r="Y3099" i="2" s="1"/>
  <c r="Y3100" i="2" s="1" a="1"/>
  <c r="Y3100" i="2" s="1"/>
  <c r="Y3101" i="2" s="1" a="1"/>
  <c r="Y3101" i="2" s="1"/>
  <c r="Y3102" i="2" s="1" a="1"/>
  <c r="Y3102" i="2" s="1"/>
  <c r="Y3103" i="2" s="1" a="1"/>
  <c r="Y3103" i="2" s="1"/>
  <c r="Y3104" i="2" s="1" a="1"/>
  <c r="Y3104" i="2" s="1"/>
  <c r="Y3105" i="2" s="1" a="1"/>
  <c r="Y3105" i="2" s="1"/>
  <c r="Y3106" i="2" s="1" a="1"/>
  <c r="Y3106" i="2" s="1"/>
  <c r="Y3107" i="2" s="1" a="1"/>
  <c r="Y3107" i="2" s="1"/>
  <c r="Y3108" i="2" s="1" a="1"/>
  <c r="Y3108" i="2" s="1"/>
  <c r="Y3109" i="2" s="1" a="1"/>
  <c r="Y3109" i="2" s="1"/>
  <c r="Y3110" i="2" s="1" a="1"/>
  <c r="Y3110" i="2" s="1"/>
  <c r="Y3111" i="2" s="1" a="1"/>
  <c r="Y3111" i="2" s="1"/>
  <c r="Y3112" i="2" s="1" a="1"/>
  <c r="Y3112" i="2" s="1"/>
  <c r="Y3113" i="2" s="1" a="1"/>
  <c r="Y3113" i="2" s="1"/>
  <c r="Y3114" i="2" s="1" a="1"/>
  <c r="Y3114" i="2" s="1"/>
  <c r="Y3115" i="2" s="1" a="1"/>
  <c r="Y3115" i="2" s="1"/>
  <c r="Y3116" i="2" s="1" a="1"/>
  <c r="Y3116" i="2" s="1"/>
  <c r="Y3117" i="2" s="1" a="1"/>
  <c r="Y3117" i="2" s="1"/>
  <c r="Y3118" i="2" s="1" a="1"/>
  <c r="Y3118" i="2" s="1"/>
  <c r="Y3119" i="2" s="1" a="1"/>
  <c r="Y3119" i="2" s="1"/>
  <c r="Y3120" i="2" s="1" a="1"/>
  <c r="Y3120" i="2" s="1"/>
  <c r="Y3121" i="2" s="1" a="1"/>
  <c r="Y3121" i="2" s="1"/>
  <c r="Y3122" i="2" s="1" a="1"/>
  <c r="Y3122" i="2" s="1"/>
  <c r="Y3123" i="2" s="1" a="1"/>
  <c r="Y3123" i="2" s="1"/>
  <c r="Y3124" i="2" s="1" a="1"/>
  <c r="Y3124" i="2" s="1"/>
  <c r="Y3125" i="2" s="1" a="1"/>
  <c r="Y3125" i="2" s="1"/>
  <c r="Y3126" i="2" s="1" a="1"/>
  <c r="Y3126" i="2" s="1"/>
  <c r="Y3127" i="2" s="1" a="1"/>
  <c r="Y3127" i="2" s="1"/>
  <c r="Y3128" i="2" s="1" a="1"/>
  <c r="Y3128" i="2" s="1"/>
  <c r="Y3129" i="2" s="1" a="1"/>
  <c r="Y3129" i="2" s="1"/>
  <c r="Y3130" i="2" s="1" a="1"/>
  <c r="Y3130" i="2" s="1"/>
  <c r="Y3131" i="2" s="1" a="1"/>
  <c r="Y3131" i="2" s="1"/>
  <c r="Y3132" i="2" s="1" a="1"/>
  <c r="Y3132" i="2" s="1"/>
  <c r="Y3133" i="2" s="1" a="1"/>
  <c r="Y3133" i="2" s="1"/>
  <c r="Y3134" i="2" s="1" a="1"/>
  <c r="Y3134" i="2" s="1"/>
  <c r="Y3135" i="2" s="1" a="1"/>
  <c r="Y3135" i="2" s="1"/>
  <c r="Y3136" i="2" s="1" a="1"/>
  <c r="Y3136" i="2" s="1"/>
  <c r="Y3137" i="2" s="1" a="1"/>
  <c r="Y3137" i="2" s="1"/>
  <c r="Y3138" i="2" s="1" a="1"/>
  <c r="Y3138" i="2" s="1"/>
  <c r="Y3139" i="2" s="1" a="1"/>
  <c r="Y3139" i="2" s="1"/>
  <c r="Y3140" i="2" s="1" a="1"/>
  <c r="Y3140" i="2" s="1"/>
  <c r="Y3141" i="2" s="1" a="1"/>
  <c r="Y3141" i="2" s="1"/>
  <c r="Y3142" i="2" s="1" a="1"/>
  <c r="Y3142" i="2" s="1"/>
  <c r="Y3143" i="2" s="1" a="1"/>
  <c r="Y3143" i="2" s="1"/>
  <c r="Y3144" i="2" s="1" a="1"/>
  <c r="Y3144" i="2" s="1"/>
  <c r="Y3145" i="2" s="1" a="1"/>
  <c r="Y3145" i="2" s="1"/>
  <c r="Y3146" i="2" s="1" a="1"/>
  <c r="Y3146" i="2" s="1"/>
  <c r="Y3147" i="2" s="1" a="1"/>
  <c r="Y3147" i="2" s="1"/>
  <c r="Y3148" i="2" s="1" a="1"/>
  <c r="Y3148" i="2" s="1"/>
  <c r="Y3149" i="2" s="1" a="1"/>
  <c r="Y3149" i="2" s="1"/>
  <c r="Y3150" i="2" s="1" a="1"/>
  <c r="Y3150" i="2" s="1"/>
  <c r="Y3151" i="2" s="1" a="1"/>
  <c r="Y3151" i="2" s="1"/>
  <c r="Y3152" i="2" s="1" a="1"/>
  <c r="Y3152" i="2" s="1"/>
  <c r="Y3153" i="2" s="1" a="1"/>
  <c r="Y3153" i="2" s="1"/>
  <c r="Y3154" i="2" s="1" a="1"/>
  <c r="Y3154" i="2" s="1"/>
  <c r="Y3155" i="2" s="1" a="1"/>
  <c r="Y3155" i="2" s="1"/>
  <c r="Y3156" i="2" s="1" a="1"/>
  <c r="Y3156" i="2" s="1"/>
  <c r="Y3157" i="2" s="1" a="1"/>
  <c r="Y3157" i="2" s="1"/>
  <c r="Y3158" i="2" s="1" a="1"/>
  <c r="Y3158" i="2" s="1"/>
  <c r="Y3159" i="2" s="1" a="1"/>
  <c r="Y3159" i="2" s="1"/>
  <c r="Y3160" i="2" s="1" a="1"/>
  <c r="Y3160" i="2" s="1"/>
  <c r="Y3161" i="2" s="1" a="1"/>
  <c r="Y3161" i="2" s="1"/>
  <c r="Y3162" i="2" s="1" a="1"/>
  <c r="Y3162" i="2" s="1"/>
  <c r="Y3163" i="2" s="1" a="1"/>
  <c r="Y3163" i="2" s="1"/>
  <c r="Y3164" i="2" s="1" a="1"/>
  <c r="Y3164" i="2" s="1"/>
  <c r="Y3165" i="2" s="1" a="1"/>
  <c r="Y3165" i="2" s="1"/>
  <c r="Y3166" i="2" s="1" a="1"/>
  <c r="Y3166" i="2" s="1"/>
  <c r="Y3167" i="2" s="1" a="1"/>
  <c r="Y3167" i="2" s="1"/>
  <c r="Y3168" i="2" s="1" a="1"/>
  <c r="Y3168" i="2" s="1"/>
  <c r="Y3169" i="2" s="1" a="1"/>
  <c r="Y3169" i="2" s="1"/>
  <c r="Y3170" i="2" s="1" a="1"/>
  <c r="Y3170" i="2" s="1"/>
  <c r="Y3171" i="2" s="1" a="1"/>
  <c r="Y3171" i="2" s="1"/>
  <c r="Y3172" i="2" s="1" a="1"/>
  <c r="Y3172" i="2" s="1"/>
  <c r="Y3173" i="2" s="1" a="1"/>
  <c r="Y3173" i="2" s="1"/>
  <c r="Y3174" i="2" s="1" a="1"/>
  <c r="Y3174" i="2" s="1"/>
  <c r="Y3175" i="2" s="1" a="1"/>
  <c r="Y3175" i="2" s="1"/>
  <c r="Y3176" i="2" s="1" a="1"/>
  <c r="Y3176" i="2" s="1"/>
  <c r="Y3177" i="2" s="1" a="1"/>
  <c r="Y3177" i="2" s="1"/>
  <c r="Y3178" i="2" s="1" a="1"/>
  <c r="Y3178" i="2" s="1"/>
  <c r="Y3179" i="2" s="1" a="1"/>
  <c r="Y3179" i="2" s="1"/>
  <c r="Y3180" i="2" s="1" a="1"/>
  <c r="Y3180" i="2" s="1"/>
  <c r="Y3181" i="2" s="1" a="1"/>
  <c r="Y3181" i="2" s="1"/>
  <c r="Y3182" i="2" s="1" a="1"/>
  <c r="Y3182" i="2" s="1"/>
  <c r="X3430" i="2" a="1"/>
  <c r="X3430" i="2" s="1"/>
  <c r="X3431" i="2" s="1" a="1"/>
  <c r="X3431" i="2" s="1"/>
  <c r="X3432" i="2" s="1" a="1"/>
  <c r="X3432" i="2" s="1"/>
  <c r="X3433" i="2" s="1" a="1"/>
  <c r="X3433" i="2" s="1"/>
  <c r="X3434" i="2" s="1" a="1"/>
  <c r="X3434" i="2" s="1"/>
  <c r="X3435" i="2" s="1" a="1"/>
  <c r="X3435" i="2" s="1"/>
  <c r="X3436" i="2" s="1" a="1"/>
  <c r="X3436" i="2" s="1"/>
  <c r="X3437" i="2" s="1" a="1"/>
  <c r="X3437" i="2" s="1"/>
  <c r="X3438" i="2" s="1" a="1"/>
  <c r="X3438" i="2" s="1"/>
  <c r="X3439" i="2" s="1" a="1"/>
  <c r="X3439" i="2" s="1"/>
  <c r="X3440" i="2" s="1" a="1"/>
  <c r="X3440" i="2" s="1"/>
  <c r="X3441" i="2" s="1" a="1"/>
  <c r="X3441" i="2" s="1"/>
  <c r="X3442" i="2" s="1" a="1"/>
  <c r="X3442" i="2" s="1"/>
  <c r="X3443" i="2" s="1" a="1"/>
  <c r="X3443" i="2" s="1"/>
  <c r="X3444" i="2" s="1" a="1"/>
  <c r="X3444" i="2" s="1"/>
  <c r="X3445" i="2" s="1" a="1"/>
  <c r="X3445" i="2" s="1"/>
  <c r="X3446" i="2" s="1" a="1"/>
  <c r="X3446" i="2" s="1"/>
  <c r="X3447" i="2" s="1" a="1"/>
  <c r="X3447" i="2" s="1"/>
  <c r="X3448" i="2" s="1" a="1"/>
  <c r="X3448" i="2" s="1"/>
  <c r="X3449" i="2" s="1" a="1"/>
  <c r="X3449" i="2" s="1"/>
  <c r="X3450" i="2" s="1" a="1"/>
  <c r="X3450" i="2" s="1"/>
  <c r="X3451" i="2" s="1" a="1"/>
  <c r="X3451" i="2" s="1"/>
  <c r="X3452" i="2" s="1" a="1"/>
  <c r="X3452" i="2" s="1"/>
  <c r="X3453" i="2" s="1" a="1"/>
  <c r="X3453" i="2" s="1"/>
  <c r="X3454" i="2" s="1" a="1"/>
  <c r="X3454" i="2" s="1"/>
  <c r="X3455" i="2" s="1" a="1"/>
  <c r="X3455" i="2" s="1"/>
  <c r="X3456" i="2" s="1" a="1"/>
  <c r="X3456" i="2" s="1"/>
  <c r="X3457" i="2" s="1" a="1"/>
  <c r="X3457" i="2" s="1"/>
  <c r="X3458" i="2" s="1" a="1"/>
  <c r="X3458" i="2" s="1"/>
  <c r="X3459" i="2" s="1" a="1"/>
  <c r="X3459" i="2" s="1"/>
  <c r="X3460" i="2" s="1" a="1"/>
  <c r="X3460" i="2" s="1"/>
  <c r="X3461" i="2" s="1" a="1"/>
  <c r="X3461" i="2" s="1"/>
  <c r="X3462" i="2" s="1" a="1"/>
  <c r="X3462" i="2" s="1"/>
  <c r="X3463" i="2" s="1" a="1"/>
  <c r="X3463" i="2" s="1"/>
  <c r="X3464" i="2" s="1" a="1"/>
  <c r="X3464" i="2" s="1"/>
  <c r="X3465" i="2" s="1" a="1"/>
  <c r="X3465" i="2" s="1"/>
  <c r="X3466" i="2" s="1" a="1"/>
  <c r="X3466" i="2" s="1"/>
  <c r="X3467" i="2" s="1" a="1"/>
  <c r="X3467" i="2" s="1"/>
  <c r="X3468" i="2" s="1" a="1"/>
  <c r="X3468" i="2" s="1"/>
  <c r="X3469" i="2" s="1" a="1"/>
  <c r="X3469" i="2" s="1"/>
  <c r="X3470" i="2" s="1" a="1"/>
  <c r="X3470" i="2" s="1"/>
  <c r="X3471" i="2" s="1" a="1"/>
  <c r="X3471" i="2" s="1"/>
  <c r="X3472" i="2" s="1" a="1"/>
  <c r="X3472" i="2" s="1"/>
  <c r="X3473" i="2" s="1" a="1"/>
  <c r="X3473" i="2" s="1"/>
  <c r="X3474" i="2" s="1" a="1"/>
  <c r="X3474" i="2" s="1"/>
  <c r="X3475" i="2" s="1" a="1"/>
  <c r="X3475" i="2" s="1"/>
  <c r="X3476" i="2" s="1" a="1"/>
  <c r="X3476" i="2" s="1"/>
  <c r="X3477" i="2" s="1" a="1"/>
  <c r="X3477" i="2" s="1"/>
  <c r="X3478" i="2" s="1" a="1"/>
  <c r="X3478" i="2" s="1"/>
  <c r="X3479" i="2" s="1" a="1"/>
  <c r="X3479" i="2" s="1"/>
  <c r="X3480" i="2" s="1" a="1"/>
  <c r="X3480" i="2" s="1"/>
  <c r="X3481" i="2" s="1" a="1"/>
  <c r="X3481" i="2" s="1"/>
  <c r="X3482" i="2" s="1" a="1"/>
  <c r="X3482" i="2" s="1"/>
  <c r="X3483" i="2" s="1" a="1"/>
  <c r="X3483" i="2" s="1"/>
  <c r="X3484" i="2" s="1" a="1"/>
  <c r="X3484" i="2" s="1"/>
  <c r="X3485" i="2" s="1" a="1"/>
  <c r="X3485" i="2" s="1"/>
  <c r="X3486" i="2" s="1" a="1"/>
  <c r="X3486" i="2" s="1"/>
  <c r="X3487" i="2" s="1" a="1"/>
  <c r="X3487" i="2" s="1"/>
  <c r="X3488" i="2" s="1" a="1"/>
  <c r="X3488" i="2" s="1"/>
  <c r="X3489" i="2" s="1" a="1"/>
  <c r="X3489" i="2" s="1"/>
  <c r="X3490" i="2" s="1" a="1"/>
  <c r="X3490" i="2" s="1"/>
  <c r="X3491" i="2" s="1" a="1"/>
  <c r="X3491" i="2" s="1"/>
  <c r="X3492" i="2" s="1" a="1"/>
  <c r="X3492" i="2" s="1"/>
  <c r="X3493" i="2" s="1" a="1"/>
  <c r="X3493" i="2" s="1"/>
  <c r="X3494" i="2" s="1" a="1"/>
  <c r="X3494" i="2" s="1"/>
  <c r="X3495" i="2" s="1" a="1"/>
  <c r="X3495" i="2" s="1"/>
  <c r="X3496" i="2" s="1" a="1"/>
  <c r="X3496" i="2" s="1"/>
  <c r="X3497" i="2" s="1" a="1"/>
  <c r="X3497" i="2" s="1"/>
  <c r="X3498" i="2" s="1" a="1"/>
  <c r="X3498" i="2" s="1"/>
  <c r="X3499" i="2" s="1" a="1"/>
  <c r="X3499" i="2" s="1"/>
  <c r="X3500" i="2" s="1" a="1"/>
  <c r="X3500" i="2" s="1"/>
  <c r="X3501" i="2" s="1" a="1"/>
  <c r="X3501" i="2" s="1"/>
  <c r="X3502" i="2" s="1" a="1"/>
  <c r="X3502" i="2" s="1"/>
  <c r="X3503" i="2" s="1" a="1"/>
  <c r="X3503" i="2" s="1"/>
  <c r="X3504" i="2" s="1" a="1"/>
  <c r="X3504" i="2" s="1"/>
  <c r="X3505" i="2" s="1" a="1"/>
  <c r="X3505" i="2" s="1"/>
  <c r="X3506" i="2" s="1" a="1"/>
  <c r="X3506" i="2" s="1"/>
  <c r="X3507" i="2" s="1" a="1"/>
  <c r="X3507" i="2" s="1"/>
  <c r="X3508" i="2" s="1" a="1"/>
  <c r="X3508" i="2" s="1"/>
  <c r="X3509" i="2" s="1" a="1"/>
  <c r="X3509" i="2" s="1"/>
  <c r="X3510" i="2" s="1" a="1"/>
  <c r="X3510" i="2" s="1"/>
  <c r="X3511" i="2" s="1" a="1"/>
  <c r="X3511" i="2" s="1"/>
  <c r="X3512" i="2" s="1" a="1"/>
  <c r="X3512" i="2" s="1"/>
  <c r="X3513" i="2" s="1" a="1"/>
  <c r="X3513" i="2" s="1"/>
  <c r="X3514" i="2" s="1" a="1"/>
  <c r="X3514" i="2" s="1"/>
  <c r="X3515" i="2" s="1" a="1"/>
  <c r="X3515" i="2" s="1"/>
  <c r="X3516" i="2" s="1" a="1"/>
  <c r="X3516" i="2" s="1"/>
  <c r="X3517" i="2" s="1" a="1"/>
  <c r="X3517" i="2" s="1"/>
  <c r="X3518" i="2" s="1" a="1"/>
  <c r="X3518" i="2" s="1"/>
  <c r="X3519" i="2" s="1" a="1"/>
  <c r="X3519" i="2" s="1"/>
  <c r="X3520" i="2" s="1" a="1"/>
  <c r="X3520" i="2" s="1"/>
  <c r="X3521" i="2" s="1" a="1"/>
  <c r="X3521" i="2" s="1"/>
  <c r="X3522" i="2" s="1" a="1"/>
  <c r="X3522" i="2" s="1"/>
  <c r="X3523" i="2" s="1" a="1"/>
  <c r="X3523" i="2" s="1"/>
  <c r="X3524" i="2" s="1" a="1"/>
  <c r="X3524" i="2" s="1"/>
  <c r="X3525" i="2" s="1" a="1"/>
  <c r="X3525" i="2" s="1"/>
  <c r="X3526" i="2" s="1" a="1"/>
  <c r="X3526" i="2" s="1"/>
  <c r="X3527" i="2" s="1" a="1"/>
  <c r="X3527" i="2" s="1"/>
  <c r="X3528" i="2" s="1" a="1"/>
  <c r="X3528" i="2" s="1"/>
  <c r="X3529" i="2" s="1" a="1"/>
  <c r="X3529" i="2" s="1"/>
  <c r="X3530" i="2" s="1" a="1"/>
  <c r="X3530" i="2" s="1"/>
  <c r="X3531" i="2" s="1" a="1"/>
  <c r="X3531" i="2" s="1"/>
  <c r="X3532" i="2" s="1" a="1"/>
  <c r="X3532" i="2" s="1"/>
  <c r="X3533" i="2" s="1" a="1"/>
  <c r="X3533" i="2" s="1"/>
  <c r="X3534" i="2" s="1" a="1"/>
  <c r="X3534" i="2" s="1"/>
  <c r="X3535" i="2" s="1" a="1"/>
  <c r="X3535" i="2" s="1"/>
  <c r="X3536" i="2" s="1" a="1"/>
  <c r="X3536" i="2" s="1"/>
  <c r="X3537" i="2" s="1" a="1"/>
  <c r="X3537" i="2" s="1"/>
  <c r="X3538" i="2" s="1" a="1"/>
  <c r="X3538" i="2" s="1"/>
  <c r="X3539" i="2" s="1" a="1"/>
  <c r="X3539" i="2" s="1"/>
  <c r="X3540" i="2" s="1" a="1"/>
  <c r="X3540" i="2" s="1"/>
  <c r="X3541" i="2" s="1" a="1"/>
  <c r="X3541" i="2" s="1"/>
  <c r="X3542" i="2" s="1" a="1"/>
  <c r="X3542" i="2" s="1"/>
  <c r="X3543" i="2" s="1" a="1"/>
  <c r="X3543" i="2" s="1"/>
  <c r="X3544" i="2" s="1" a="1"/>
  <c r="X3544" i="2" s="1"/>
  <c r="X3545" i="2" s="1" a="1"/>
  <c r="X3545" i="2" s="1"/>
  <c r="X3546" i="2" s="1" a="1"/>
  <c r="X3546" i="2" s="1"/>
  <c r="X3547" i="2" s="1" a="1"/>
  <c r="X3547" i="2" s="1"/>
  <c r="X3548" i="2" s="1" a="1"/>
  <c r="X3548" i="2" s="1"/>
  <c r="X3549" i="2" s="1" a="1"/>
  <c r="X3549" i="2" s="1"/>
  <c r="X3550" i="2" s="1" a="1"/>
  <c r="X3550" i="2" s="1"/>
  <c r="X3551" i="2" s="1" a="1"/>
  <c r="X3551" i="2" s="1"/>
  <c r="X3552" i="2" s="1" a="1"/>
  <c r="X3552" i="2" s="1"/>
  <c r="X3553" i="2" s="1" a="1"/>
  <c r="X3553" i="2" s="1"/>
  <c r="X3554" i="2" s="1" a="1"/>
  <c r="X3554" i="2" s="1"/>
  <c r="X3555" i="2" s="1" a="1"/>
  <c r="X3555" i="2" s="1"/>
  <c r="X3556" i="2" s="1" a="1"/>
  <c r="X3556" i="2" s="1"/>
  <c r="X3557" i="2" s="1" a="1"/>
  <c r="X3557" i="2" s="1"/>
  <c r="X3558" i="2" s="1" a="1"/>
  <c r="X3558" i="2" s="1"/>
  <c r="X3559" i="2" s="1" a="1"/>
  <c r="X3559" i="2" s="1"/>
  <c r="X3560" i="2" s="1" a="1"/>
  <c r="X3560" i="2" s="1"/>
  <c r="X3561" i="2" s="1" a="1"/>
  <c r="X3561" i="2" s="1"/>
  <c r="X3562" i="2" s="1" a="1"/>
  <c r="X3562" i="2" s="1"/>
  <c r="X3563" i="2" s="1" a="1"/>
  <c r="X3563" i="2" s="1"/>
  <c r="X3564" i="2" s="1" a="1"/>
  <c r="X3564" i="2" s="1"/>
  <c r="X3565" i="2" s="1" a="1"/>
  <c r="X3565" i="2" s="1"/>
  <c r="X2942" i="2" a="1"/>
  <c r="X2942" i="2" s="1"/>
  <c r="X2943" i="2" s="1" a="1"/>
  <c r="X2943" i="2" s="1"/>
  <c r="X2944" i="2" s="1" a="1"/>
  <c r="X2944" i="2" s="1"/>
  <c r="X2945" i="2" s="1" a="1"/>
  <c r="X2945" i="2" s="1"/>
  <c r="X2946" i="2" s="1" a="1"/>
  <c r="X2946" i="2" s="1"/>
  <c r="X2947" i="2" s="1" a="1"/>
  <c r="X2947" i="2" s="1"/>
  <c r="X2948" i="2" s="1" a="1"/>
  <c r="X2948" i="2" s="1"/>
  <c r="X2949" i="2" s="1" a="1"/>
  <c r="X2949" i="2" s="1"/>
  <c r="X2950" i="2" s="1" a="1"/>
  <c r="X2950" i="2" s="1"/>
  <c r="X2951" i="2" s="1" a="1"/>
  <c r="X2951" i="2" s="1"/>
  <c r="X2952" i="2" s="1" a="1"/>
  <c r="X2952" i="2" s="1"/>
  <c r="X2953" i="2" s="1" a="1"/>
  <c r="X2953" i="2" s="1"/>
  <c r="X2954" i="2" s="1" a="1"/>
  <c r="X2954" i="2" s="1"/>
  <c r="X2955" i="2" s="1" a="1"/>
  <c r="X2955" i="2" s="1"/>
  <c r="X2956" i="2" s="1" a="1"/>
  <c r="X2956" i="2" s="1"/>
  <c r="X2957" i="2" s="1" a="1"/>
  <c r="X2957" i="2" s="1"/>
  <c r="X2958" i="2" s="1" a="1"/>
  <c r="X2958" i="2" s="1"/>
  <c r="X2959" i="2" s="1" a="1"/>
  <c r="X2959" i="2" s="1"/>
  <c r="X2960" i="2" s="1" a="1"/>
  <c r="X2960" i="2" s="1"/>
  <c r="X2961" i="2" s="1" a="1"/>
  <c r="X2961" i="2" s="1"/>
  <c r="X2962" i="2" s="1" a="1"/>
  <c r="X2962" i="2" s="1"/>
  <c r="X2963" i="2" s="1" a="1"/>
  <c r="X2963" i="2" s="1"/>
  <c r="X2964" i="2" s="1" a="1"/>
  <c r="X2964" i="2" s="1"/>
  <c r="X2965" i="2" s="1" a="1"/>
  <c r="X2965" i="2" s="1"/>
  <c r="X2966" i="2" s="1" a="1"/>
  <c r="X2966" i="2" s="1"/>
  <c r="X2967" i="2" s="1" a="1"/>
  <c r="X2967" i="2" s="1"/>
  <c r="X2968" i="2" s="1" a="1"/>
  <c r="X2968" i="2" s="1"/>
  <c r="X2969" i="2" s="1" a="1"/>
  <c r="X2969" i="2" s="1"/>
  <c r="X2970" i="2" s="1" a="1"/>
  <c r="X2970" i="2" s="1"/>
  <c r="X2971" i="2" s="1" a="1"/>
  <c r="X2971" i="2" s="1"/>
  <c r="X2972" i="2" s="1" a="1"/>
  <c r="X2972" i="2" s="1"/>
  <c r="X2973" i="2" s="1" a="1"/>
  <c r="X2973" i="2" s="1"/>
  <c r="X2974" i="2" s="1" a="1"/>
  <c r="X2974" i="2" s="1"/>
  <c r="X2975" i="2" s="1" a="1"/>
  <c r="X2975" i="2" s="1"/>
  <c r="X2976" i="2" s="1" a="1"/>
  <c r="X2976" i="2" s="1"/>
  <c r="X2977" i="2" s="1" a="1"/>
  <c r="X2977" i="2" s="1"/>
  <c r="X2978" i="2" s="1" a="1"/>
  <c r="X2978" i="2" s="1"/>
  <c r="X2979" i="2" s="1" a="1"/>
  <c r="X2979" i="2" s="1"/>
  <c r="X2980" i="2" s="1" a="1"/>
  <c r="X2980" i="2" s="1"/>
  <c r="X2981" i="2" s="1" a="1"/>
  <c r="X2981" i="2" s="1"/>
  <c r="X2982" i="2" s="1" a="1"/>
  <c r="X2982" i="2" s="1"/>
  <c r="X2983" i="2" s="1" a="1"/>
  <c r="X2983" i="2" s="1"/>
  <c r="X2984" i="2" s="1" a="1"/>
  <c r="X2984" i="2" s="1"/>
  <c r="X2985" i="2" s="1" a="1"/>
  <c r="X2985" i="2" s="1"/>
  <c r="X2986" i="2" s="1" a="1"/>
  <c r="X2986" i="2" s="1"/>
  <c r="X2987" i="2" s="1" a="1"/>
  <c r="X2987" i="2" s="1"/>
  <c r="X2988" i="2" s="1" a="1"/>
  <c r="X2988" i="2" s="1"/>
  <c r="X2989" i="2" s="1" a="1"/>
  <c r="X2989" i="2" s="1"/>
  <c r="X2990" i="2" s="1" a="1"/>
  <c r="X2990" i="2" s="1"/>
  <c r="X2991" i="2" s="1" a="1"/>
  <c r="X2991" i="2" s="1"/>
  <c r="X2992" i="2" s="1" a="1"/>
  <c r="X2992" i="2" s="1"/>
  <c r="X2993" i="2" s="1" a="1"/>
  <c r="X2993" i="2" s="1"/>
  <c r="X2994" i="2" s="1" a="1"/>
  <c r="X2994" i="2" s="1"/>
  <c r="X2995" i="2" s="1" a="1"/>
  <c r="X2995" i="2" s="1"/>
  <c r="X2996" i="2" s="1" a="1"/>
  <c r="X2996" i="2" s="1"/>
  <c r="X2997" i="2" s="1" a="1"/>
  <c r="X2997" i="2" s="1"/>
  <c r="X2998" i="2" s="1" a="1"/>
  <c r="X2998" i="2" s="1"/>
  <c r="X2999" i="2" s="1" a="1"/>
  <c r="X2999" i="2" s="1"/>
  <c r="X3000" i="2" s="1" a="1"/>
  <c r="X3000" i="2" s="1"/>
  <c r="X3001" i="2" s="1" a="1"/>
  <c r="X3001" i="2" s="1"/>
  <c r="X3002" i="2" s="1" a="1"/>
  <c r="X3002" i="2" s="1"/>
  <c r="X3003" i="2" s="1" a="1"/>
  <c r="X3003" i="2" s="1"/>
  <c r="X3004" i="2" s="1" a="1"/>
  <c r="X3004" i="2" s="1"/>
  <c r="X3005" i="2" s="1" a="1"/>
  <c r="X3005" i="2" s="1"/>
  <c r="X3006" i="2" s="1" a="1"/>
  <c r="X3006" i="2" s="1"/>
  <c r="X3007" i="2" s="1" a="1"/>
  <c r="X3007" i="2" s="1"/>
  <c r="X3008" i="2" s="1" a="1"/>
  <c r="X3008" i="2" s="1"/>
  <c r="X3009" i="2" s="1" a="1"/>
  <c r="X3009" i="2" s="1"/>
  <c r="X3010" i="2" s="1" a="1"/>
  <c r="X3010" i="2" s="1"/>
  <c r="X3011" i="2" s="1" a="1"/>
  <c r="X3011" i="2" s="1"/>
  <c r="X3012" i="2" s="1" a="1"/>
  <c r="X3012" i="2" s="1"/>
  <c r="X3013" i="2" s="1" a="1"/>
  <c r="X3013" i="2" s="1"/>
  <c r="X3014" i="2" s="1" a="1"/>
  <c r="X3014" i="2" s="1"/>
  <c r="X3015" i="2" s="1" a="1"/>
  <c r="X3015" i="2" s="1"/>
  <c r="X3016" i="2" s="1" a="1"/>
  <c r="X3016" i="2" s="1"/>
  <c r="X3017" i="2" s="1" a="1"/>
  <c r="X3017" i="2" s="1"/>
  <c r="X3018" i="2" s="1" a="1"/>
  <c r="X3018" i="2" s="1"/>
  <c r="X3019" i="2" s="1" a="1"/>
  <c r="X3019" i="2" s="1"/>
  <c r="X3020" i="2" s="1" a="1"/>
  <c r="X3020" i="2" s="1"/>
  <c r="X3021" i="2" s="1" a="1"/>
  <c r="X3021" i="2" s="1"/>
  <c r="X3022" i="2" s="1" a="1"/>
  <c r="X3022" i="2" s="1"/>
  <c r="X3023" i="2" s="1" a="1"/>
  <c r="X3023" i="2" s="1"/>
  <c r="X3024" i="2" s="1" a="1"/>
  <c r="X3024" i="2" s="1"/>
  <c r="X3025" i="2" s="1" a="1"/>
  <c r="X3025" i="2" s="1"/>
  <c r="X3026" i="2" s="1" a="1"/>
  <c r="X3026" i="2" s="1"/>
  <c r="X3027" i="2" s="1" a="1"/>
  <c r="X3027" i="2" s="1"/>
  <c r="X3028" i="2" s="1" a="1"/>
  <c r="X3028" i="2" s="1"/>
  <c r="X3029" i="2" s="1" a="1"/>
  <c r="X3029" i="2" s="1"/>
  <c r="X3030" i="2" s="1" a="1"/>
  <c r="X3030" i="2" s="1"/>
  <c r="X3031" i="2" s="1" a="1"/>
  <c r="X3031" i="2" s="1"/>
  <c r="X3032" i="2" s="1" a="1"/>
  <c r="X3032" i="2" s="1"/>
  <c r="X3033" i="2" s="1" a="1"/>
  <c r="X3033" i="2" s="1"/>
  <c r="X3034" i="2" s="1" a="1"/>
  <c r="X3034" i="2" s="1"/>
  <c r="X3035" i="2" s="1" a="1"/>
  <c r="X3035" i="2" s="1"/>
  <c r="X3036" i="2" s="1" a="1"/>
  <c r="X3036" i="2" s="1"/>
  <c r="X3037" i="2" s="1" a="1"/>
  <c r="X3037" i="2" s="1"/>
  <c r="X3038" i="2" s="1" a="1"/>
  <c r="X3038" i="2" s="1"/>
  <c r="X3039" i="2" s="1" a="1"/>
  <c r="X3039" i="2" s="1"/>
  <c r="X3040" i="2" s="1" a="1"/>
  <c r="X3040" i="2" s="1"/>
  <c r="X3041" i="2" s="1" a="1"/>
  <c r="X3041" i="2" s="1"/>
  <c r="X3042" i="2" s="1" a="1"/>
  <c r="X3042" i="2" s="1"/>
  <c r="X3043" i="2" s="1" a="1"/>
  <c r="X3043" i="2" s="1"/>
  <c r="X3044" i="2" s="1" a="1"/>
  <c r="X3044" i="2" s="1"/>
  <c r="X3045" i="2" s="1" a="1"/>
  <c r="X3045" i="2" s="1"/>
  <c r="X3046" i="2" s="1" a="1"/>
  <c r="X3046" i="2" s="1"/>
  <c r="X3047" i="2" s="1" a="1"/>
  <c r="X3047" i="2" s="1"/>
  <c r="X3048" i="2" s="1" a="1"/>
  <c r="X3048" i="2" s="1"/>
  <c r="X3049" i="2" s="1" a="1"/>
  <c r="X3049" i="2" s="1"/>
  <c r="X3050" i="2" s="1" a="1"/>
  <c r="X3050" i="2" s="1"/>
  <c r="X3051" i="2" s="1" a="1"/>
  <c r="X3051" i="2" s="1"/>
  <c r="X3052" i="2" s="1" a="1"/>
  <c r="X3052" i="2" s="1"/>
  <c r="X3053" i="2" s="1" a="1"/>
  <c r="X3053" i="2" s="1"/>
  <c r="X3054" i="2" s="1" a="1"/>
  <c r="X3054" i="2" s="1"/>
  <c r="X3055" i="2" s="1" a="1"/>
  <c r="X3055" i="2" s="1"/>
  <c r="X3056" i="2" s="1" a="1"/>
  <c r="X3056" i="2" s="1"/>
  <c r="X3057" i="2" s="1" a="1"/>
  <c r="X3057" i="2" s="1"/>
  <c r="X3058" i="2" s="1" a="1"/>
  <c r="X3058" i="2" s="1"/>
  <c r="X3059" i="2" s="1" a="1"/>
  <c r="X3059" i="2" s="1"/>
  <c r="X3060" i="2" s="1" a="1"/>
  <c r="X3060" i="2" s="1"/>
  <c r="X3061" i="2" s="1" a="1"/>
  <c r="X3061" i="2" s="1"/>
  <c r="X3062" i="2" s="1" a="1"/>
  <c r="X3062" i="2" s="1"/>
  <c r="X3063" i="2" s="1" a="1"/>
  <c r="X3063" i="2" s="1"/>
  <c r="X3064" i="2" s="1" a="1"/>
  <c r="X3064" i="2" s="1"/>
  <c r="X3065" i="2" s="1" a="1"/>
  <c r="X3065" i="2" s="1"/>
  <c r="X3066" i="2" s="1" a="1"/>
  <c r="X3066" i="2" s="1"/>
  <c r="X3067" i="2" s="1" a="1"/>
  <c r="X3067" i="2" s="1"/>
  <c r="X3068" i="2" s="1" a="1"/>
  <c r="X3068" i="2" s="1"/>
  <c r="X3069" i="2" s="1" a="1"/>
  <c r="X3069" i="2" s="1"/>
  <c r="X3070" i="2" s="1" a="1"/>
  <c r="X3070" i="2" s="1"/>
  <c r="X3071" i="2" s="1" a="1"/>
  <c r="X3071" i="2" s="1"/>
  <c r="X3072" i="2" s="1" a="1"/>
  <c r="X3072" i="2" s="1"/>
  <c r="X3073" i="2" s="1" a="1"/>
  <c r="X3073" i="2" s="1"/>
  <c r="X3074" i="2" s="1" a="1"/>
  <c r="X3074" i="2" s="1"/>
  <c r="X3075" i="2" s="1" a="1"/>
  <c r="X3075" i="2" s="1"/>
  <c r="X3076" i="2" s="1" a="1"/>
  <c r="X3076" i="2" s="1"/>
  <c r="X3077" i="2" s="1" a="1"/>
  <c r="X3077" i="2" s="1"/>
  <c r="X3078" i="2" s="1" a="1"/>
  <c r="X3078" i="2" s="1"/>
  <c r="X3079" i="2" s="1" a="1"/>
  <c r="X3079" i="2" s="1"/>
  <c r="X3080" i="2" s="1" a="1"/>
  <c r="X3080" i="2" s="1"/>
  <c r="X3081" i="2" s="1" a="1"/>
  <c r="X3081" i="2" s="1"/>
  <c r="X3082" i="2" s="1" a="1"/>
  <c r="X3082" i="2" s="1"/>
  <c r="X3083" i="2" s="1" a="1"/>
  <c r="X3083" i="2" s="1"/>
  <c r="X3084" i="2" s="1" a="1"/>
  <c r="X3084" i="2" s="1"/>
  <c r="X3085" i="2" s="1" a="1"/>
  <c r="X3085" i="2" s="1"/>
  <c r="Y2943" i="2" a="1"/>
  <c r="Y2943" i="2" s="1"/>
  <c r="Y2944" i="2" s="1" a="1"/>
  <c r="Y2944" i="2" s="1"/>
  <c r="Y2945" i="2" s="1" a="1"/>
  <c r="Y2945" i="2" s="1"/>
  <c r="Y2946" i="2" s="1" a="1"/>
  <c r="Y2946" i="2" s="1"/>
  <c r="Y2947" i="2" s="1" a="1"/>
  <c r="Y2947" i="2" s="1"/>
  <c r="Y2948" i="2" s="1" a="1"/>
  <c r="Y2948" i="2" s="1"/>
  <c r="Y2949" i="2" s="1" a="1"/>
  <c r="Y2949" i="2" s="1"/>
  <c r="Y2950" i="2" s="1" a="1"/>
  <c r="Y2950" i="2" s="1"/>
  <c r="Y2951" i="2" s="1" a="1"/>
  <c r="Y2951" i="2" s="1"/>
  <c r="Y2952" i="2" s="1" a="1"/>
  <c r="Y2952" i="2" s="1"/>
  <c r="Y2953" i="2" s="1" a="1"/>
  <c r="Y2953" i="2" s="1"/>
  <c r="Y2954" i="2" s="1" a="1"/>
  <c r="Y2954" i="2" s="1"/>
  <c r="Y2955" i="2" s="1" a="1"/>
  <c r="Y2955" i="2" s="1"/>
  <c r="Y2956" i="2" s="1" a="1"/>
  <c r="Y2956" i="2" s="1"/>
  <c r="Y2957" i="2" s="1" a="1"/>
  <c r="Y2957" i="2" s="1"/>
  <c r="Y2958" i="2" s="1" a="1"/>
  <c r="Y2958" i="2" s="1"/>
  <c r="Y2959" i="2" s="1" a="1"/>
  <c r="Y2959" i="2" s="1"/>
  <c r="Y2960" i="2" s="1" a="1"/>
  <c r="Y2960" i="2" s="1"/>
  <c r="Y2961" i="2" s="1" a="1"/>
  <c r="Y2961" i="2" s="1"/>
  <c r="Y2962" i="2" s="1" a="1"/>
  <c r="Y2962" i="2" s="1"/>
  <c r="Y2963" i="2" s="1" a="1"/>
  <c r="Y2963" i="2" s="1"/>
  <c r="Y2964" i="2" s="1" a="1"/>
  <c r="Y2964" i="2" s="1"/>
  <c r="Y2965" i="2" s="1" a="1"/>
  <c r="Y2965" i="2" s="1"/>
  <c r="Y2966" i="2" s="1" a="1"/>
  <c r="Y2966" i="2" s="1"/>
  <c r="Y2967" i="2" s="1" a="1"/>
  <c r="Y2967" i="2" s="1"/>
  <c r="Y2968" i="2" s="1" a="1"/>
  <c r="Y2968" i="2" s="1"/>
  <c r="Y2969" i="2" s="1" a="1"/>
  <c r="Y2969" i="2" s="1"/>
  <c r="Y2970" i="2" s="1" a="1"/>
  <c r="Y2970" i="2" s="1"/>
  <c r="Y2971" i="2" s="1" a="1"/>
  <c r="Y2971" i="2" s="1"/>
  <c r="Y2972" i="2" s="1" a="1"/>
  <c r="Y2972" i="2" s="1"/>
  <c r="Y2973" i="2" s="1" a="1"/>
  <c r="Y2973" i="2" s="1"/>
  <c r="Y2974" i="2" s="1" a="1"/>
  <c r="Y2974" i="2" s="1"/>
  <c r="Y2975" i="2" s="1" a="1"/>
  <c r="Y2975" i="2" s="1"/>
  <c r="Y2976" i="2" s="1" a="1"/>
  <c r="Y2976" i="2" s="1"/>
  <c r="Y2977" i="2" s="1" a="1"/>
  <c r="Y2977" i="2" s="1"/>
  <c r="Y2978" i="2" s="1" a="1"/>
  <c r="Y2978" i="2" s="1"/>
  <c r="Y2979" i="2" s="1" a="1"/>
  <c r="Y2979" i="2" s="1"/>
  <c r="Y2980" i="2" s="1" a="1"/>
  <c r="Y2980" i="2" s="1"/>
  <c r="Y2981" i="2" s="1" a="1"/>
  <c r="Y2981" i="2" s="1"/>
  <c r="Y2982" i="2" s="1" a="1"/>
  <c r="Y2982" i="2" s="1"/>
  <c r="Y2983" i="2" s="1" a="1"/>
  <c r="Y2983" i="2" s="1"/>
  <c r="Y2984" i="2" s="1" a="1"/>
  <c r="Y2984" i="2" s="1"/>
  <c r="Y2985" i="2" s="1" a="1"/>
  <c r="Y2985" i="2" s="1"/>
  <c r="Y2986" i="2" s="1" a="1"/>
  <c r="Y2986" i="2" s="1"/>
  <c r="Y2987" i="2" s="1" a="1"/>
  <c r="Y2987" i="2" s="1"/>
  <c r="Y2988" i="2" s="1" a="1"/>
  <c r="Y2988" i="2" s="1"/>
  <c r="Y2989" i="2" s="1" a="1"/>
  <c r="Y2989" i="2" s="1"/>
  <c r="Y2990" i="2" s="1" a="1"/>
  <c r="Y2990" i="2" s="1"/>
  <c r="Y2991" i="2" s="1" a="1"/>
  <c r="Y2991" i="2" s="1"/>
  <c r="Y2992" i="2" s="1" a="1"/>
  <c r="Y2992" i="2" s="1"/>
  <c r="Y2993" i="2" s="1" a="1"/>
  <c r="Y2993" i="2" s="1"/>
  <c r="Y2994" i="2" s="1" a="1"/>
  <c r="Y2994" i="2" s="1"/>
  <c r="Y2995" i="2" s="1" a="1"/>
  <c r="Y2995" i="2" s="1"/>
  <c r="Y2996" i="2" s="1" a="1"/>
  <c r="Y2996" i="2" s="1"/>
  <c r="Y2997" i="2" s="1" a="1"/>
  <c r="Y2997" i="2" s="1"/>
  <c r="Y2998" i="2" s="1" a="1"/>
  <c r="Y2998" i="2" s="1"/>
  <c r="Y2999" i="2" s="1" a="1"/>
  <c r="Y2999" i="2" s="1"/>
  <c r="Y3000" i="2" s="1" a="1"/>
  <c r="Y3000" i="2" s="1"/>
  <c r="Y3001" i="2" s="1" a="1"/>
  <c r="Y3001" i="2" s="1"/>
  <c r="Y3002" i="2" s="1" a="1"/>
  <c r="Y3002" i="2" s="1"/>
  <c r="Y3003" i="2" s="1" a="1"/>
  <c r="Y3003" i="2" s="1"/>
  <c r="Y3004" i="2" s="1" a="1"/>
  <c r="Y3004" i="2" s="1"/>
  <c r="Y3005" i="2" s="1" a="1"/>
  <c r="Y3005" i="2" s="1"/>
  <c r="Y3006" i="2" s="1" a="1"/>
  <c r="Y3006" i="2" s="1"/>
  <c r="Y3007" i="2" s="1" a="1"/>
  <c r="Y3007" i="2" s="1"/>
  <c r="Y3008" i="2" s="1" a="1"/>
  <c r="Y3008" i="2" s="1"/>
  <c r="Y3009" i="2" s="1" a="1"/>
  <c r="Y3009" i="2" s="1"/>
  <c r="Y3010" i="2" s="1" a="1"/>
  <c r="Y3010" i="2" s="1"/>
  <c r="Y3011" i="2" s="1" a="1"/>
  <c r="Y3011" i="2" s="1"/>
  <c r="Y3012" i="2" s="1" a="1"/>
  <c r="Y3012" i="2" s="1"/>
  <c r="Y3013" i="2" s="1" a="1"/>
  <c r="Y3013" i="2" s="1"/>
  <c r="Y3014" i="2" s="1" a="1"/>
  <c r="Y3014" i="2" s="1"/>
  <c r="Y3015" i="2" s="1" a="1"/>
  <c r="Y3015" i="2" s="1"/>
  <c r="Y3016" i="2" s="1" a="1"/>
  <c r="Y3016" i="2" s="1"/>
  <c r="Y3017" i="2" s="1" a="1"/>
  <c r="Y3017" i="2" s="1"/>
  <c r="Y3018" i="2" s="1" a="1"/>
  <c r="Y3018" i="2" s="1"/>
  <c r="Y3019" i="2" s="1" a="1"/>
  <c r="Y3019" i="2" s="1"/>
  <c r="Y3020" i="2" s="1" a="1"/>
  <c r="Y3020" i="2" s="1"/>
  <c r="Y3021" i="2" s="1" a="1"/>
  <c r="Y3021" i="2" s="1"/>
  <c r="Y3022" i="2" s="1" a="1"/>
  <c r="Y3022" i="2" s="1"/>
  <c r="Y3023" i="2" s="1" a="1"/>
  <c r="Y3023" i="2" s="1"/>
  <c r="Y3024" i="2" s="1" a="1"/>
  <c r="Y3024" i="2" s="1"/>
  <c r="Y3025" i="2" s="1" a="1"/>
  <c r="Y3025" i="2" s="1"/>
  <c r="Y3026" i="2" s="1" a="1"/>
  <c r="Y3026" i="2" s="1"/>
  <c r="Y3027" i="2" s="1" a="1"/>
  <c r="Y3027" i="2" s="1"/>
  <c r="Y3028" i="2" s="1" a="1"/>
  <c r="Y3028" i="2" s="1"/>
  <c r="Y3029" i="2" s="1" a="1"/>
  <c r="Y3029" i="2" s="1"/>
  <c r="Y3030" i="2" s="1" a="1"/>
  <c r="Y3030" i="2" s="1"/>
  <c r="Y3031" i="2" s="1" a="1"/>
  <c r="Y3031" i="2" s="1"/>
  <c r="Y3032" i="2" s="1" a="1"/>
  <c r="Y3032" i="2" s="1"/>
  <c r="Y3033" i="2" s="1" a="1"/>
  <c r="Y3033" i="2" s="1"/>
  <c r="Y3034" i="2" s="1" a="1"/>
  <c r="Y3034" i="2" s="1"/>
  <c r="Y3035" i="2" s="1" a="1"/>
  <c r="Y3035" i="2" s="1"/>
  <c r="Y3036" i="2" s="1" a="1"/>
  <c r="Y3036" i="2" s="1"/>
  <c r="Y3037" i="2" s="1" a="1"/>
  <c r="Y3037" i="2" s="1"/>
  <c r="Y3038" i="2" s="1" a="1"/>
  <c r="Y3038" i="2" s="1"/>
  <c r="Y3039" i="2" s="1" a="1"/>
  <c r="Y3039" i="2" s="1"/>
  <c r="Y3040" i="2" s="1" a="1"/>
  <c r="Y3040" i="2" s="1"/>
  <c r="Y3041" i="2" s="1" a="1"/>
  <c r="Y3041" i="2" s="1"/>
  <c r="Y3042" i="2" s="1" a="1"/>
  <c r="Y3042" i="2" s="1"/>
  <c r="Y3043" i="2" s="1" a="1"/>
  <c r="Y3043" i="2" s="1"/>
  <c r="Y3044" i="2" s="1" a="1"/>
  <c r="Y3044" i="2" s="1"/>
  <c r="Y3045" i="2" s="1" a="1"/>
  <c r="Y3045" i="2" s="1"/>
  <c r="Y3046" i="2" s="1" a="1"/>
  <c r="Y3046" i="2" s="1"/>
  <c r="Y3047" i="2" s="1" a="1"/>
  <c r="Y3047" i="2" s="1"/>
  <c r="Y3048" i="2" s="1" a="1"/>
  <c r="Y3048" i="2" s="1"/>
  <c r="Y3049" i="2" s="1" a="1"/>
  <c r="Y3049" i="2" s="1"/>
  <c r="Y3050" i="2" s="1" a="1"/>
  <c r="Y3050" i="2" s="1"/>
  <c r="Y3051" i="2" s="1" a="1"/>
  <c r="Y3051" i="2" s="1"/>
  <c r="Y3052" i="2" s="1" a="1"/>
  <c r="Y3052" i="2" s="1"/>
  <c r="Y3053" i="2" s="1" a="1"/>
  <c r="Y3053" i="2" s="1"/>
  <c r="Y3054" i="2" s="1" a="1"/>
  <c r="Y3054" i="2" s="1"/>
  <c r="Y3055" i="2" s="1" a="1"/>
  <c r="Y3055" i="2" s="1"/>
  <c r="Y3056" i="2" s="1" a="1"/>
  <c r="Y3056" i="2" s="1"/>
  <c r="Y3057" i="2" s="1" a="1"/>
  <c r="Y3057" i="2" s="1"/>
  <c r="Y3058" i="2" s="1" a="1"/>
  <c r="Y3058" i="2" s="1"/>
  <c r="Y3059" i="2" s="1" a="1"/>
  <c r="Y3059" i="2" s="1"/>
  <c r="Y3060" i="2" s="1" a="1"/>
  <c r="Y3060" i="2" s="1"/>
  <c r="Y3061" i="2" s="1" a="1"/>
  <c r="Y3061" i="2" s="1"/>
  <c r="Y3062" i="2" s="1" a="1"/>
  <c r="Y3062" i="2" s="1"/>
  <c r="Y3063" i="2" s="1" a="1"/>
  <c r="Y3063" i="2" s="1"/>
  <c r="Y3064" i="2" s="1" a="1"/>
  <c r="Y3064" i="2" s="1"/>
  <c r="Y3065" i="2" s="1" a="1"/>
  <c r="Y3065" i="2" s="1"/>
  <c r="Y3066" i="2" s="1" a="1"/>
  <c r="Y3066" i="2" s="1"/>
  <c r="Y3067" i="2" s="1" a="1"/>
  <c r="Y3067" i="2" s="1"/>
  <c r="Y3068" i="2" s="1" a="1"/>
  <c r="Y3068" i="2" s="1"/>
  <c r="Y3069" i="2" s="1" a="1"/>
  <c r="Y3069" i="2" s="1"/>
  <c r="Y3070" i="2" s="1" a="1"/>
  <c r="Y3070" i="2" s="1"/>
  <c r="Y3071" i="2" s="1" a="1"/>
  <c r="Y3071" i="2" s="1"/>
  <c r="Y3072" i="2" s="1" a="1"/>
  <c r="Y3072" i="2" s="1"/>
  <c r="Y3073" i="2" s="1" a="1"/>
  <c r="Y3073" i="2" s="1"/>
  <c r="Y3074" i="2" s="1" a="1"/>
  <c r="Y3074" i="2" s="1"/>
  <c r="Y3075" i="2" s="1" a="1"/>
  <c r="Y3075" i="2" s="1"/>
  <c r="Y3076" i="2" s="1" a="1"/>
  <c r="Y3076" i="2" s="1"/>
  <c r="Y3077" i="2" s="1" a="1"/>
  <c r="Y3077" i="2" s="1"/>
  <c r="Y3078" i="2" s="1" a="1"/>
  <c r="Y3078" i="2" s="1"/>
  <c r="Y3079" i="2" s="1" a="1"/>
  <c r="Y3079" i="2" s="1"/>
  <c r="Y3080" i="2" s="1" a="1"/>
  <c r="Y3080" i="2" s="1"/>
  <c r="Y3081" i="2" s="1" a="1"/>
  <c r="Y3081" i="2" s="1"/>
  <c r="Y3082" i="2" s="1" a="1"/>
  <c r="Y3082" i="2" s="1"/>
  <c r="Y3083" i="2" s="1" a="1"/>
  <c r="Y3083" i="2" s="1"/>
  <c r="Y3084" i="2" s="1" a="1"/>
  <c r="Y3084" i="2" s="1"/>
  <c r="Y3085" i="2" s="1" a="1"/>
  <c r="Y3085" i="2" s="1"/>
  <c r="Y2812" i="2" a="1"/>
  <c r="Y2812" i="2" s="1"/>
  <c r="Y2813" i="2" s="1" a="1"/>
  <c r="Y2813" i="2" s="1"/>
  <c r="Y2814" i="2" s="1" a="1"/>
  <c r="Y2814" i="2" s="1"/>
  <c r="Y2815" i="2" s="1" a="1"/>
  <c r="Y2815" i="2" s="1"/>
  <c r="Y2816" i="2" s="1" a="1"/>
  <c r="Y2816" i="2" s="1"/>
  <c r="Y2817" i="2" s="1" a="1"/>
  <c r="Y2817" i="2" s="1"/>
  <c r="Y2818" i="2" s="1" a="1"/>
  <c r="Y2818" i="2" s="1"/>
  <c r="Y2819" i="2" s="1" a="1"/>
  <c r="Y2819" i="2" s="1"/>
  <c r="Y2820" i="2" s="1" a="1"/>
  <c r="Y2820" i="2" s="1"/>
  <c r="Y2821" i="2" s="1" a="1"/>
  <c r="Y2821" i="2" s="1"/>
  <c r="Y2822" i="2" s="1" a="1"/>
  <c r="Y2822" i="2" s="1"/>
  <c r="Y2823" i="2" s="1" a="1"/>
  <c r="Y2823" i="2" s="1"/>
  <c r="Y2824" i="2" s="1" a="1"/>
  <c r="Y2824" i="2" s="1"/>
  <c r="Y2825" i="2" s="1" a="1"/>
  <c r="Y2825" i="2" s="1"/>
  <c r="Y2826" i="2" s="1" a="1"/>
  <c r="Y2826" i="2" s="1"/>
  <c r="Y2827" i="2" s="1" a="1"/>
  <c r="Y2827" i="2" s="1"/>
  <c r="Y2828" i="2" s="1" a="1"/>
  <c r="Y2828" i="2" s="1"/>
  <c r="Y2829" i="2" s="1" a="1"/>
  <c r="Y2829" i="2" s="1"/>
  <c r="Y2830" i="2" s="1" a="1"/>
  <c r="Y2830" i="2" s="1"/>
  <c r="Y2831" i="2" s="1" a="1"/>
  <c r="Y2831" i="2" s="1"/>
  <c r="Y2832" i="2" s="1" a="1"/>
  <c r="Y2832" i="2" s="1"/>
  <c r="Y2833" i="2" s="1" a="1"/>
  <c r="Y2833" i="2" s="1"/>
  <c r="Y2834" i="2" s="1" a="1"/>
  <c r="Y2834" i="2" s="1"/>
  <c r="Y2835" i="2" s="1" a="1"/>
  <c r="Y2835" i="2" s="1"/>
  <c r="Y2836" i="2" s="1" a="1"/>
  <c r="Y2836" i="2" s="1"/>
  <c r="Y2837" i="2" s="1" a="1"/>
  <c r="Y2837" i="2" s="1"/>
  <c r="Y2838" i="2" s="1" a="1"/>
  <c r="Y2838" i="2" s="1"/>
  <c r="Y2839" i="2" s="1" a="1"/>
  <c r="Y2839" i="2" s="1"/>
  <c r="Y2840" i="2" s="1" a="1"/>
  <c r="Y2840" i="2" s="1"/>
  <c r="Y2841" i="2" s="1" a="1"/>
  <c r="Y2841" i="2" s="1"/>
  <c r="Y2842" i="2" s="1" a="1"/>
  <c r="Y2842" i="2" s="1"/>
  <c r="Y2843" i="2" s="1" a="1"/>
  <c r="Y2843" i="2" s="1"/>
  <c r="Y2844" i="2" s="1" a="1"/>
  <c r="Y2844" i="2" s="1"/>
  <c r="Y2845" i="2" s="1" a="1"/>
  <c r="Y2845" i="2" s="1"/>
  <c r="Y2846" i="2" s="1" a="1"/>
  <c r="Y2846" i="2" s="1"/>
  <c r="Y2847" i="2" s="1" a="1"/>
  <c r="Y2847" i="2" s="1"/>
  <c r="Y2848" i="2" s="1" a="1"/>
  <c r="Y2848" i="2" s="1"/>
  <c r="Y2849" i="2" s="1" a="1"/>
  <c r="Y2849" i="2" s="1"/>
  <c r="Y2850" i="2" s="1" a="1"/>
  <c r="Y2850" i="2" s="1"/>
  <c r="Y2851" i="2" s="1" a="1"/>
  <c r="Y2851" i="2" s="1"/>
  <c r="Y2852" i="2" s="1" a="1"/>
  <c r="Y2852" i="2" s="1"/>
  <c r="Y2853" i="2" s="1" a="1"/>
  <c r="Y2853" i="2" s="1"/>
  <c r="Y2854" i="2" s="1" a="1"/>
  <c r="Y2854" i="2" s="1"/>
  <c r="Y2855" i="2" s="1" a="1"/>
  <c r="Y2855" i="2" s="1"/>
  <c r="Y2856" i="2" s="1" a="1"/>
  <c r="Y2856" i="2" s="1"/>
  <c r="Y2857" i="2" s="1" a="1"/>
  <c r="Y2857" i="2" s="1"/>
  <c r="Y2858" i="2" s="1" a="1"/>
  <c r="Y2858" i="2" s="1"/>
  <c r="Y2859" i="2" s="1" a="1"/>
  <c r="Y2859" i="2" s="1"/>
  <c r="Y2860" i="2" s="1" a="1"/>
  <c r="Y2860" i="2" s="1"/>
  <c r="Y2861" i="2" s="1" a="1"/>
  <c r="Y2861" i="2" s="1"/>
  <c r="Y2862" i="2" s="1" a="1"/>
  <c r="Y2862" i="2" s="1"/>
  <c r="Y2863" i="2" s="1" a="1"/>
  <c r="Y2863" i="2" s="1"/>
  <c r="Y2864" i="2" s="1" a="1"/>
  <c r="Y2864" i="2" s="1"/>
  <c r="Y2865" i="2" s="1" a="1"/>
  <c r="Y2865" i="2" s="1"/>
  <c r="Y2866" i="2" s="1" a="1"/>
  <c r="Y2866" i="2" s="1"/>
  <c r="Y2867" i="2" s="1" a="1"/>
  <c r="Y2867" i="2" s="1"/>
  <c r="Y2868" i="2" s="1" a="1"/>
  <c r="Y2868" i="2" s="1"/>
  <c r="Y2869" i="2" s="1" a="1"/>
  <c r="Y2869" i="2" s="1"/>
  <c r="Y2870" i="2" s="1" a="1"/>
  <c r="Y2870" i="2" s="1"/>
  <c r="Y2871" i="2" s="1" a="1"/>
  <c r="Y2871" i="2" s="1"/>
  <c r="Y2872" i="2" s="1" a="1"/>
  <c r="Y2872" i="2" s="1"/>
  <c r="Y2873" i="2" s="1" a="1"/>
  <c r="Y2873" i="2" s="1"/>
  <c r="Y2874" i="2" s="1" a="1"/>
  <c r="Y2874" i="2" s="1"/>
  <c r="Y2875" i="2" s="1" a="1"/>
  <c r="Y2875" i="2" s="1"/>
  <c r="Y2876" i="2" s="1" a="1"/>
  <c r="Y2876" i="2" s="1"/>
  <c r="Y2877" i="2" s="1" a="1"/>
  <c r="Y2877" i="2" s="1"/>
  <c r="Y2878" i="2" s="1" a="1"/>
  <c r="Y2878" i="2" s="1"/>
  <c r="Y2879" i="2" s="1" a="1"/>
  <c r="Y2879" i="2" s="1"/>
  <c r="Y2880" i="2" s="1" a="1"/>
  <c r="Y2880" i="2" s="1"/>
  <c r="Y2881" i="2" s="1" a="1"/>
  <c r="Y2881" i="2" s="1"/>
  <c r="Y2882" i="2" s="1" a="1"/>
  <c r="Y2882" i="2" s="1"/>
  <c r="Y2883" i="2" s="1" a="1"/>
  <c r="Y2883" i="2" s="1"/>
  <c r="Y2884" i="2" s="1" a="1"/>
  <c r="Y2884" i="2" s="1"/>
  <c r="Y2885" i="2" s="1" a="1"/>
  <c r="Y2885" i="2" s="1"/>
  <c r="Y2886" i="2" s="1" a="1"/>
  <c r="Y2886" i="2" s="1"/>
  <c r="Y2887" i="2" s="1" a="1"/>
  <c r="Y2887" i="2" s="1"/>
  <c r="Y2888" i="2" s="1" a="1"/>
  <c r="Y2888" i="2" s="1"/>
  <c r="Y2889" i="2" s="1" a="1"/>
  <c r="Y2889" i="2" s="1"/>
  <c r="Y2890" i="2" s="1" a="1"/>
  <c r="Y2890" i="2" s="1"/>
  <c r="Y2891" i="2" s="1" a="1"/>
  <c r="Y2891" i="2" s="1"/>
  <c r="Y2892" i="2" s="1" a="1"/>
  <c r="Y2892" i="2" s="1"/>
  <c r="Y2893" i="2" s="1" a="1"/>
  <c r="Y2893" i="2" s="1"/>
  <c r="Y2894" i="2" s="1" a="1"/>
  <c r="Y2894" i="2" s="1"/>
  <c r="Y2895" i="2" s="1" a="1"/>
  <c r="Y2895" i="2" s="1"/>
  <c r="Y2896" i="2" s="1" a="1"/>
  <c r="Y2896" i="2" s="1"/>
  <c r="Y2897" i="2" s="1" a="1"/>
  <c r="Y2897" i="2" s="1"/>
  <c r="Y2898" i="2" s="1" a="1"/>
  <c r="Y2898" i="2" s="1"/>
  <c r="Y2899" i="2" s="1" a="1"/>
  <c r="Y2899" i="2" s="1"/>
  <c r="Y2900" i="2" s="1" a="1"/>
  <c r="Y2900" i="2" s="1"/>
  <c r="Y2901" i="2" s="1" a="1"/>
  <c r="Y2901" i="2" s="1"/>
  <c r="Y2902" i="2" s="1" a="1"/>
  <c r="Y2902" i="2" s="1"/>
  <c r="Y2903" i="2" s="1" a="1"/>
  <c r="Y2903" i="2" s="1"/>
  <c r="Y2904" i="2" s="1" a="1"/>
  <c r="Y2904" i="2" s="1"/>
  <c r="Y2905" i="2" s="1" a="1"/>
  <c r="Y2905" i="2" s="1"/>
  <c r="Y2906" i="2" s="1" a="1"/>
  <c r="Y2906" i="2" s="1"/>
  <c r="Y2907" i="2" s="1" a="1"/>
  <c r="Y2907" i="2" s="1"/>
  <c r="Y2908" i="2" s="1" a="1"/>
  <c r="Y2908" i="2" s="1"/>
  <c r="Y2909" i="2" s="1" a="1"/>
  <c r="Y2909" i="2" s="1"/>
  <c r="Y2910" i="2" s="1" a="1"/>
  <c r="Y2910" i="2" s="1"/>
  <c r="Y2911" i="2" s="1" a="1"/>
  <c r="Y2911" i="2" s="1"/>
  <c r="Y2912" i="2" s="1" a="1"/>
  <c r="Y2912" i="2" s="1"/>
  <c r="Y2913" i="2" s="1" a="1"/>
  <c r="Y2913" i="2" s="1"/>
  <c r="Y2914" i="2" s="1" a="1"/>
  <c r="Y2914" i="2" s="1"/>
  <c r="Y2915" i="2" s="1" a="1"/>
  <c r="Y2915" i="2" s="1"/>
  <c r="Y2916" i="2" s="1" a="1"/>
  <c r="Y2916" i="2" s="1"/>
  <c r="Y2917" i="2" s="1" a="1"/>
  <c r="Y2917" i="2" s="1"/>
  <c r="Y2918" i="2" s="1" a="1"/>
  <c r="Y2918" i="2" s="1"/>
  <c r="Y2919" i="2" s="1" a="1"/>
  <c r="Y2919" i="2" s="1"/>
  <c r="Y2920" i="2" s="1" a="1"/>
  <c r="Y2920" i="2" s="1"/>
  <c r="Y2921" i="2" s="1" a="1"/>
  <c r="Y2921" i="2" s="1"/>
  <c r="Y2922" i="2" s="1" a="1"/>
  <c r="Y2922" i="2" s="1"/>
  <c r="Y2923" i="2" s="1" a="1"/>
  <c r="Y2923" i="2" s="1"/>
  <c r="Y2924" i="2" s="1" a="1"/>
  <c r="Y2924" i="2" s="1"/>
  <c r="Y2925" i="2" s="1" a="1"/>
  <c r="Y2925" i="2" s="1"/>
  <c r="Y2926" i="2" s="1" a="1"/>
  <c r="Y2926" i="2" s="1"/>
  <c r="Y2927" i="2" s="1" a="1"/>
  <c r="Y2927" i="2" s="1"/>
  <c r="Y2928" i="2" s="1" a="1"/>
  <c r="Y2928" i="2" s="1"/>
  <c r="Y2929" i="2" s="1" a="1"/>
  <c r="Y2929" i="2" s="1"/>
  <c r="Y2930" i="2" s="1" a="1"/>
  <c r="Y2930" i="2" s="1"/>
  <c r="Y2931" i="2" s="1" a="1"/>
  <c r="Y2931" i="2" s="1"/>
  <c r="Y2932" i="2" s="1" a="1"/>
  <c r="Y2932" i="2" s="1"/>
  <c r="Y2933" i="2" s="1" a="1"/>
  <c r="Y2933" i="2" s="1"/>
  <c r="Y2934" i="2" s="1" a="1"/>
  <c r="Y2934" i="2" s="1"/>
  <c r="Y2935" i="2" s="1" a="1"/>
  <c r="Y2935" i="2" s="1"/>
  <c r="Y2936" i="2" s="1" a="1"/>
  <c r="Y2936" i="2" s="1"/>
  <c r="Y2937" i="2" s="1" a="1"/>
  <c r="Y2937" i="2" s="1"/>
  <c r="Y2938" i="2" s="1" a="1"/>
  <c r="Y2938" i="2" s="1"/>
  <c r="Y2939" i="2" s="1" a="1"/>
  <c r="Y2939" i="2" s="1"/>
  <c r="Y2940" i="2" s="1" a="1"/>
  <c r="Y2940" i="2" s="1"/>
  <c r="X2811" i="2" a="1"/>
  <c r="X2811" i="2" s="1"/>
  <c r="X2812" i="2" s="1" a="1"/>
  <c r="X2812" i="2" s="1"/>
  <c r="X2813" i="2" s="1" a="1"/>
  <c r="X2813" i="2" s="1"/>
  <c r="X2814" i="2" s="1" a="1"/>
  <c r="X2814" i="2" s="1"/>
  <c r="X2815" i="2" s="1" a="1"/>
  <c r="X2815" i="2" s="1"/>
  <c r="X2816" i="2" s="1" a="1"/>
  <c r="X2816" i="2" s="1"/>
  <c r="X2817" i="2" s="1" a="1"/>
  <c r="X2817" i="2" s="1"/>
  <c r="X2818" i="2" s="1" a="1"/>
  <c r="X2818" i="2" s="1"/>
  <c r="X2819" i="2" s="1" a="1"/>
  <c r="X2819" i="2" s="1"/>
  <c r="X2820" i="2" s="1" a="1"/>
  <c r="X2820" i="2" s="1"/>
  <c r="X2821" i="2" s="1" a="1"/>
  <c r="X2821" i="2" s="1"/>
  <c r="X2822" i="2" s="1" a="1"/>
  <c r="X2822" i="2" s="1"/>
  <c r="X2823" i="2" s="1" a="1"/>
  <c r="X2823" i="2" s="1"/>
  <c r="X2824" i="2" s="1" a="1"/>
  <c r="X2824" i="2" s="1"/>
  <c r="X2825" i="2" s="1" a="1"/>
  <c r="X2825" i="2" s="1"/>
  <c r="X2826" i="2" s="1" a="1"/>
  <c r="X2826" i="2" s="1"/>
  <c r="X2827" i="2" s="1" a="1"/>
  <c r="X2827" i="2" s="1"/>
  <c r="X2828" i="2" s="1" a="1"/>
  <c r="X2828" i="2" s="1"/>
  <c r="X2829" i="2" s="1" a="1"/>
  <c r="X2829" i="2" s="1"/>
  <c r="X2830" i="2" s="1" a="1"/>
  <c r="X2830" i="2" s="1"/>
  <c r="X2831" i="2" s="1" a="1"/>
  <c r="X2831" i="2" s="1"/>
  <c r="X2832" i="2" s="1" a="1"/>
  <c r="X2832" i="2" s="1"/>
  <c r="X2833" i="2" s="1" a="1"/>
  <c r="X2833" i="2" s="1"/>
  <c r="X2834" i="2" s="1" a="1"/>
  <c r="X2834" i="2" s="1"/>
  <c r="X2835" i="2" s="1" a="1"/>
  <c r="X2835" i="2" s="1"/>
  <c r="X2836" i="2" s="1" a="1"/>
  <c r="X2836" i="2" s="1"/>
  <c r="X2837" i="2" s="1" a="1"/>
  <c r="X2837" i="2" s="1"/>
  <c r="X2838" i="2" s="1" a="1"/>
  <c r="X2838" i="2" s="1"/>
  <c r="X2839" i="2" s="1" a="1"/>
  <c r="X2839" i="2" s="1"/>
  <c r="X2840" i="2" s="1" a="1"/>
  <c r="X2840" i="2" s="1"/>
  <c r="X2841" i="2" s="1" a="1"/>
  <c r="X2841" i="2" s="1"/>
  <c r="X2842" i="2" s="1" a="1"/>
  <c r="X2842" i="2" s="1"/>
  <c r="X2843" i="2" s="1" a="1"/>
  <c r="X2843" i="2" s="1"/>
  <c r="X2844" i="2" s="1" a="1"/>
  <c r="X2844" i="2" s="1"/>
  <c r="X2845" i="2" s="1" a="1"/>
  <c r="X2845" i="2" s="1"/>
  <c r="X2846" i="2" s="1" a="1"/>
  <c r="X2846" i="2" s="1"/>
  <c r="X2847" i="2" s="1" a="1"/>
  <c r="X2847" i="2" s="1"/>
  <c r="X2848" i="2" s="1" a="1"/>
  <c r="X2848" i="2" s="1"/>
  <c r="X2849" i="2" s="1" a="1"/>
  <c r="X2849" i="2" s="1"/>
  <c r="X2850" i="2" s="1" a="1"/>
  <c r="X2850" i="2" s="1"/>
  <c r="X2851" i="2" s="1" a="1"/>
  <c r="X2851" i="2" s="1"/>
  <c r="X2852" i="2" s="1" a="1"/>
  <c r="X2852" i="2" s="1"/>
  <c r="X2853" i="2" s="1" a="1"/>
  <c r="X2853" i="2" s="1"/>
  <c r="X2854" i="2" s="1" a="1"/>
  <c r="X2854" i="2" s="1"/>
  <c r="X2855" i="2" s="1" a="1"/>
  <c r="X2855" i="2" s="1"/>
  <c r="X2856" i="2" s="1" a="1"/>
  <c r="X2856" i="2" s="1"/>
  <c r="X2857" i="2" s="1" a="1"/>
  <c r="X2857" i="2" s="1"/>
  <c r="X2858" i="2" s="1" a="1"/>
  <c r="X2858" i="2" s="1"/>
  <c r="X2859" i="2" s="1" a="1"/>
  <c r="X2859" i="2" s="1"/>
  <c r="X2860" i="2" s="1" a="1"/>
  <c r="X2860" i="2" s="1"/>
  <c r="X2861" i="2" s="1" a="1"/>
  <c r="X2861" i="2" s="1"/>
  <c r="X2862" i="2" s="1" a="1"/>
  <c r="X2862" i="2" s="1"/>
  <c r="X2863" i="2" s="1" a="1"/>
  <c r="X2863" i="2" s="1"/>
  <c r="X2864" i="2" s="1" a="1"/>
  <c r="X2864" i="2" s="1"/>
  <c r="X2865" i="2" s="1" a="1"/>
  <c r="X2865" i="2" s="1"/>
  <c r="X2866" i="2" s="1" a="1"/>
  <c r="X2866" i="2" s="1"/>
  <c r="X2867" i="2" s="1" a="1"/>
  <c r="X2867" i="2" s="1"/>
  <c r="X2868" i="2" s="1" a="1"/>
  <c r="X2868" i="2" s="1"/>
  <c r="X2869" i="2" s="1" a="1"/>
  <c r="X2869" i="2" s="1"/>
  <c r="X2870" i="2" s="1" a="1"/>
  <c r="X2870" i="2" s="1"/>
  <c r="X2871" i="2" s="1" a="1"/>
  <c r="X2871" i="2" s="1"/>
  <c r="X2872" i="2" s="1" a="1"/>
  <c r="X2872" i="2" s="1"/>
  <c r="X2873" i="2" s="1" a="1"/>
  <c r="X2873" i="2" s="1"/>
  <c r="X2874" i="2" s="1" a="1"/>
  <c r="X2874" i="2" s="1"/>
  <c r="X2875" i="2" s="1" a="1"/>
  <c r="X2875" i="2" s="1"/>
  <c r="X2876" i="2" s="1" a="1"/>
  <c r="X2876" i="2" s="1"/>
  <c r="X2877" i="2" s="1" a="1"/>
  <c r="X2877" i="2" s="1"/>
  <c r="X2878" i="2" s="1" a="1"/>
  <c r="X2878" i="2" s="1"/>
  <c r="X2879" i="2" s="1" a="1"/>
  <c r="X2879" i="2" s="1"/>
  <c r="X2880" i="2" s="1" a="1"/>
  <c r="X2880" i="2" s="1"/>
  <c r="X2881" i="2" s="1" a="1"/>
  <c r="X2881" i="2" s="1"/>
  <c r="X2882" i="2" s="1" a="1"/>
  <c r="X2882" i="2" s="1"/>
  <c r="X2883" i="2" s="1" a="1"/>
  <c r="X2883" i="2" s="1"/>
  <c r="X2884" i="2" s="1" a="1"/>
  <c r="X2884" i="2" s="1"/>
  <c r="X2885" i="2" s="1" a="1"/>
  <c r="X2885" i="2" s="1"/>
  <c r="X2886" i="2" s="1" a="1"/>
  <c r="X2886" i="2" s="1"/>
  <c r="X2887" i="2" s="1" a="1"/>
  <c r="X2887" i="2" s="1"/>
  <c r="X2888" i="2" s="1" a="1"/>
  <c r="X2888" i="2" s="1"/>
  <c r="X2889" i="2" s="1" a="1"/>
  <c r="X2889" i="2" s="1"/>
  <c r="X2890" i="2" s="1" a="1"/>
  <c r="X2890" i="2" s="1"/>
  <c r="X2891" i="2" s="1" a="1"/>
  <c r="X2891" i="2" s="1"/>
  <c r="X2892" i="2" s="1" a="1"/>
  <c r="X2892" i="2" s="1"/>
  <c r="X2893" i="2" s="1" a="1"/>
  <c r="X2893" i="2" s="1"/>
  <c r="X2894" i="2" s="1" a="1"/>
  <c r="X2894" i="2" s="1"/>
  <c r="X2895" i="2" s="1" a="1"/>
  <c r="X2895" i="2" s="1"/>
  <c r="X2896" i="2" s="1" a="1"/>
  <c r="X2896" i="2" s="1"/>
  <c r="X2897" i="2" s="1" a="1"/>
  <c r="X2897" i="2" s="1"/>
  <c r="X2898" i="2" s="1" a="1"/>
  <c r="X2898" i="2" s="1"/>
  <c r="X2899" i="2" s="1" a="1"/>
  <c r="X2899" i="2" s="1"/>
  <c r="X2900" i="2" s="1" a="1"/>
  <c r="X2900" i="2" s="1"/>
  <c r="X2901" i="2" s="1" a="1"/>
  <c r="X2901" i="2" s="1"/>
  <c r="X2902" i="2" s="1" a="1"/>
  <c r="X2902" i="2" s="1"/>
  <c r="X2903" i="2" s="1" a="1"/>
  <c r="X2903" i="2" s="1"/>
  <c r="X2904" i="2" s="1" a="1"/>
  <c r="X2904" i="2" s="1"/>
  <c r="X2905" i="2" s="1" a="1"/>
  <c r="X2905" i="2" s="1"/>
  <c r="X2906" i="2" s="1" a="1"/>
  <c r="X2906" i="2" s="1"/>
  <c r="X2907" i="2" s="1" a="1"/>
  <c r="X2907" i="2" s="1"/>
  <c r="X2908" i="2" s="1" a="1"/>
  <c r="X2908" i="2" s="1"/>
  <c r="X2909" i="2" s="1" a="1"/>
  <c r="X2909" i="2" s="1"/>
  <c r="X2910" i="2" s="1" a="1"/>
  <c r="X2910" i="2" s="1"/>
  <c r="X2911" i="2" s="1" a="1"/>
  <c r="X2911" i="2" s="1"/>
  <c r="X2912" i="2" s="1" a="1"/>
  <c r="X2912" i="2" s="1"/>
  <c r="X2913" i="2" s="1" a="1"/>
  <c r="X2913" i="2" s="1"/>
  <c r="X2914" i="2" s="1" a="1"/>
  <c r="X2914" i="2" s="1"/>
  <c r="X2915" i="2" s="1" a="1"/>
  <c r="X2915" i="2" s="1"/>
  <c r="X2916" i="2" s="1" a="1"/>
  <c r="X2916" i="2" s="1"/>
  <c r="X2917" i="2" s="1" a="1"/>
  <c r="X2917" i="2" s="1"/>
  <c r="X2918" i="2" s="1" a="1"/>
  <c r="X2918" i="2" s="1"/>
  <c r="X2919" i="2" s="1" a="1"/>
  <c r="X2919" i="2" s="1"/>
  <c r="X2920" i="2" s="1" a="1"/>
  <c r="X2920" i="2" s="1"/>
  <c r="X2921" i="2" s="1" a="1"/>
  <c r="X2921" i="2" s="1"/>
  <c r="X2922" i="2" s="1" a="1"/>
  <c r="X2922" i="2" s="1"/>
  <c r="X2923" i="2" s="1" a="1"/>
  <c r="X2923" i="2" s="1"/>
  <c r="X2924" i="2" s="1" a="1"/>
  <c r="X2924" i="2" s="1"/>
  <c r="X2925" i="2" s="1" a="1"/>
  <c r="X2925" i="2" s="1"/>
  <c r="X2926" i="2" s="1" a="1"/>
  <c r="X2926" i="2" s="1"/>
  <c r="X2927" i="2" s="1" a="1"/>
  <c r="X2927" i="2" s="1"/>
  <c r="X2928" i="2" s="1" a="1"/>
  <c r="X2928" i="2" s="1"/>
  <c r="X2929" i="2" s="1" a="1"/>
  <c r="X2929" i="2" s="1"/>
  <c r="X2930" i="2" s="1" a="1"/>
  <c r="X2930" i="2" s="1"/>
  <c r="X2931" i="2" s="1" a="1"/>
  <c r="X2931" i="2" s="1"/>
  <c r="X2932" i="2" s="1" a="1"/>
  <c r="X2932" i="2" s="1"/>
  <c r="X2933" i="2" s="1" a="1"/>
  <c r="X2933" i="2" s="1"/>
  <c r="X2934" i="2" s="1" a="1"/>
  <c r="X2934" i="2" s="1"/>
  <c r="X2935" i="2" s="1" a="1"/>
  <c r="X2935" i="2" s="1"/>
  <c r="X2936" i="2" s="1" a="1"/>
  <c r="X2936" i="2" s="1"/>
  <c r="X2937" i="2" s="1" a="1"/>
  <c r="X2937" i="2" s="1"/>
  <c r="X2938" i="2" s="1" a="1"/>
  <c r="X2938" i="2" s="1"/>
  <c r="X2939" i="2" s="1" a="1"/>
  <c r="X2939" i="2" s="1"/>
  <c r="X2940" i="2" s="1" a="1"/>
  <c r="X2940" i="2" s="1"/>
  <c r="X3184" i="2" a="1"/>
  <c r="X3184" i="2" s="1"/>
  <c r="X3185" i="2" s="1" a="1"/>
  <c r="X3185" i="2" s="1"/>
  <c r="X3186" i="2" s="1" a="1"/>
  <c r="X3186" i="2" s="1"/>
  <c r="X3187" i="2" s="1" a="1"/>
  <c r="X3187" i="2" s="1"/>
  <c r="X3188" i="2" s="1" a="1"/>
  <c r="X3188" i="2" s="1"/>
  <c r="X3189" i="2" s="1" a="1"/>
  <c r="X3189" i="2" s="1"/>
  <c r="X3190" i="2" s="1" a="1"/>
  <c r="X3190" i="2" s="1"/>
  <c r="X3191" i="2" s="1" a="1"/>
  <c r="X3191" i="2" s="1"/>
  <c r="X3192" i="2" s="1" a="1"/>
  <c r="X3192" i="2" s="1"/>
  <c r="X3193" i="2" s="1" a="1"/>
  <c r="X3193" i="2" s="1"/>
  <c r="X3194" i="2" s="1" a="1"/>
  <c r="X3194" i="2" s="1"/>
  <c r="X3195" i="2" s="1" a="1"/>
  <c r="X3195" i="2" s="1"/>
  <c r="X3196" i="2" s="1" a="1"/>
  <c r="X3196" i="2" s="1"/>
  <c r="X3197" i="2" s="1" a="1"/>
  <c r="X3197" i="2" s="1"/>
  <c r="X3198" i="2" s="1" a="1"/>
  <c r="X3198" i="2" s="1"/>
  <c r="X3199" i="2" s="1" a="1"/>
  <c r="X3199" i="2" s="1"/>
  <c r="X3200" i="2" s="1" a="1"/>
  <c r="X3200" i="2" s="1"/>
  <c r="X3201" i="2" s="1" a="1"/>
  <c r="X3201" i="2" s="1"/>
  <c r="X3202" i="2" s="1" a="1"/>
  <c r="X3202" i="2" s="1"/>
  <c r="X3203" i="2" s="1" a="1"/>
  <c r="X3203" i="2" s="1"/>
  <c r="X3204" i="2" s="1" a="1"/>
  <c r="X3204" i="2" s="1"/>
  <c r="X3205" i="2" s="1" a="1"/>
  <c r="X3205" i="2" s="1"/>
  <c r="X3206" i="2" s="1" a="1"/>
  <c r="X3206" i="2" s="1"/>
  <c r="X3207" i="2" s="1" a="1"/>
  <c r="X3207" i="2" s="1"/>
  <c r="X3208" i="2" s="1" a="1"/>
  <c r="X3208" i="2" s="1"/>
  <c r="X3209" i="2" s="1" a="1"/>
  <c r="X3209" i="2" s="1"/>
  <c r="X3210" i="2" s="1" a="1"/>
  <c r="X3210" i="2" s="1"/>
  <c r="X3211" i="2" s="1" a="1"/>
  <c r="X3211" i="2" s="1"/>
  <c r="X3212" i="2" s="1" a="1"/>
  <c r="X3212" i="2" s="1"/>
  <c r="X3213" i="2" s="1" a="1"/>
  <c r="X3213" i="2" s="1"/>
  <c r="X3214" i="2" s="1" a="1"/>
  <c r="X3214" i="2" s="1"/>
  <c r="X3215" i="2" s="1" a="1"/>
  <c r="X3215" i="2" s="1"/>
  <c r="X3216" i="2" s="1" a="1"/>
  <c r="X3216" i="2" s="1"/>
  <c r="X3217" i="2" s="1" a="1"/>
  <c r="X3217" i="2" s="1"/>
  <c r="X3218" i="2" s="1" a="1"/>
  <c r="X3218" i="2" s="1"/>
  <c r="X3219" i="2" s="1" a="1"/>
  <c r="X3219" i="2" s="1"/>
  <c r="X3220" i="2" s="1" a="1"/>
  <c r="X3220" i="2" s="1"/>
  <c r="X3221" i="2" s="1" a="1"/>
  <c r="X3221" i="2" s="1"/>
  <c r="X3222" i="2" s="1" a="1"/>
  <c r="X3222" i="2" s="1"/>
  <c r="X3223" i="2" s="1" a="1"/>
  <c r="X3223" i="2" s="1"/>
  <c r="X3224" i="2" s="1" a="1"/>
  <c r="X3224" i="2" s="1"/>
  <c r="X3225" i="2" s="1" a="1"/>
  <c r="X3225" i="2" s="1"/>
  <c r="X3226" i="2" s="1" a="1"/>
  <c r="X3226" i="2" s="1"/>
  <c r="X3227" i="2" s="1" a="1"/>
  <c r="X3227" i="2" s="1"/>
  <c r="X3228" i="2" s="1" a="1"/>
  <c r="X3228" i="2" s="1"/>
  <c r="X3229" i="2" s="1" a="1"/>
  <c r="X3229" i="2" s="1"/>
  <c r="X3230" i="2" s="1" a="1"/>
  <c r="X3230" i="2" s="1"/>
  <c r="X3231" i="2" s="1" a="1"/>
  <c r="X3231" i="2" s="1"/>
  <c r="X3232" i="2" s="1" a="1"/>
  <c r="X3232" i="2" s="1"/>
  <c r="X3233" i="2" s="1" a="1"/>
  <c r="X3233" i="2" s="1"/>
  <c r="X3234" i="2" s="1" a="1"/>
  <c r="X3234" i="2" s="1"/>
  <c r="X3235" i="2" s="1" a="1"/>
  <c r="X3235" i="2" s="1"/>
  <c r="X3236" i="2" s="1" a="1"/>
  <c r="X3236" i="2" s="1"/>
  <c r="X3237" i="2" s="1" a="1"/>
  <c r="X3237" i="2" s="1"/>
  <c r="X3238" i="2" s="1" a="1"/>
  <c r="X3238" i="2" s="1"/>
  <c r="X3239" i="2" s="1" a="1"/>
  <c r="X3239" i="2" s="1"/>
  <c r="X3240" i="2" s="1" a="1"/>
  <c r="X3240" i="2" s="1"/>
  <c r="X3241" i="2" s="1" a="1"/>
  <c r="X3241" i="2" s="1"/>
  <c r="X3242" i="2" s="1" a="1"/>
  <c r="X3242" i="2" s="1"/>
  <c r="X3243" i="2" s="1" a="1"/>
  <c r="X3243" i="2" s="1"/>
  <c r="X3244" i="2" s="1" a="1"/>
  <c r="X3244" i="2" s="1"/>
  <c r="X3245" i="2" s="1" a="1"/>
  <c r="X3245" i="2" s="1"/>
  <c r="X3246" i="2" s="1" a="1"/>
  <c r="X3246" i="2" s="1"/>
  <c r="X3247" i="2" s="1" a="1"/>
  <c r="X3247" i="2" s="1"/>
  <c r="X3248" i="2" s="1" a="1"/>
  <c r="X3248" i="2" s="1"/>
  <c r="X3249" i="2" s="1" a="1"/>
  <c r="X3249" i="2" s="1"/>
  <c r="X3250" i="2" s="1" a="1"/>
  <c r="X3250" i="2" s="1"/>
  <c r="X3251" i="2" s="1" a="1"/>
  <c r="X3251" i="2" s="1"/>
  <c r="X3252" i="2" s="1" a="1"/>
  <c r="X3252" i="2" s="1"/>
  <c r="X3253" i="2" s="1" a="1"/>
  <c r="X3253" i="2" s="1"/>
  <c r="X3254" i="2" s="1" a="1"/>
  <c r="X3254" i="2" s="1"/>
  <c r="X3255" i="2" s="1" a="1"/>
  <c r="X3255" i="2" s="1"/>
  <c r="X3256" i="2" s="1" a="1"/>
  <c r="X3256" i="2" s="1"/>
  <c r="X3257" i="2" s="1" a="1"/>
  <c r="X3257" i="2" s="1"/>
  <c r="X3258" i="2" s="1" a="1"/>
  <c r="X3258" i="2" s="1"/>
  <c r="X3259" i="2" s="1" a="1"/>
  <c r="X3259" i="2" s="1"/>
  <c r="X3260" i="2" s="1" a="1"/>
  <c r="X3260" i="2" s="1"/>
  <c r="X3261" i="2" s="1" a="1"/>
  <c r="X3261" i="2" s="1"/>
  <c r="X3262" i="2" s="1" a="1"/>
  <c r="X3262" i="2" s="1"/>
  <c r="X3263" i="2" s="1" a="1"/>
  <c r="X3263" i="2" s="1"/>
  <c r="X3264" i="2" s="1" a="1"/>
  <c r="X3264" i="2" s="1"/>
  <c r="X3265" i="2" s="1" a="1"/>
  <c r="X3265" i="2" s="1"/>
  <c r="X3266" i="2" s="1" a="1"/>
  <c r="X3266" i="2" s="1"/>
  <c r="X3267" i="2" s="1" a="1"/>
  <c r="X3267" i="2" s="1"/>
  <c r="X3268" i="2" s="1" a="1"/>
  <c r="X3268" i="2" s="1"/>
  <c r="X3269" i="2" s="1" a="1"/>
  <c r="X3269" i="2" s="1"/>
  <c r="X3270" i="2" s="1" a="1"/>
  <c r="X3270" i="2" s="1"/>
  <c r="X3271" i="2" s="1" a="1"/>
  <c r="X3271" i="2" s="1"/>
  <c r="X3272" i="2" s="1" a="1"/>
  <c r="X3272" i="2" s="1"/>
  <c r="X3273" i="2" s="1" a="1"/>
  <c r="X3273" i="2" s="1"/>
  <c r="X3274" i="2" s="1" a="1"/>
  <c r="X3274" i="2" s="1"/>
  <c r="X3275" i="2" s="1" a="1"/>
  <c r="X3275" i="2" s="1"/>
  <c r="X3276" i="2" s="1" a="1"/>
  <c r="X3276" i="2" s="1"/>
  <c r="X3277" i="2" s="1" a="1"/>
  <c r="X3277" i="2" s="1"/>
  <c r="X3278" i="2" s="1" a="1"/>
  <c r="X3278" i="2" s="1"/>
  <c r="X3279" i="2" s="1" a="1"/>
  <c r="X3279" i="2" s="1"/>
  <c r="X3280" i="2" s="1" a="1"/>
  <c r="X3280" i="2" s="1"/>
  <c r="X3281" i="2" s="1" a="1"/>
  <c r="X3281" i="2" s="1"/>
  <c r="X3282" i="2" s="1" a="1"/>
  <c r="X3282" i="2" s="1"/>
  <c r="X3283" i="2" s="1" a="1"/>
  <c r="X3283" i="2" s="1"/>
  <c r="X3284" i="2" s="1" a="1"/>
  <c r="X3284" i="2" s="1"/>
  <c r="X3285" i="2" s="1" a="1"/>
  <c r="X3285" i="2" s="1"/>
  <c r="X3286" i="2" s="1" a="1"/>
  <c r="X3286" i="2" s="1"/>
  <c r="X3287" i="2" s="1" a="1"/>
  <c r="X3287" i="2" s="1"/>
  <c r="X3288" i="2" s="1" a="1"/>
  <c r="X3288" i="2" s="1"/>
  <c r="X3289" i="2" s="1" a="1"/>
  <c r="X3289" i="2" s="1"/>
  <c r="X3290" i="2" s="1" a="1"/>
  <c r="X3290" i="2" s="1"/>
  <c r="X3291" i="2" s="1" a="1"/>
  <c r="X3291" i="2" s="1"/>
  <c r="X3292" i="2" s="1" a="1"/>
  <c r="X3292" i="2" s="1"/>
  <c r="X3293" i="2" s="1" a="1"/>
  <c r="X3293" i="2" s="1"/>
  <c r="X3294" i="2" s="1" a="1"/>
  <c r="X3294" i="2" s="1"/>
  <c r="X3295" i="2" s="1" a="1"/>
  <c r="X3295" i="2" s="1"/>
  <c r="X3296" i="2" s="1" a="1"/>
  <c r="X3296" i="2" s="1"/>
  <c r="X3297" i="2" s="1" a="1"/>
  <c r="X3297" i="2" s="1"/>
  <c r="X3298" i="2" s="1" a="1"/>
  <c r="X3298" i="2" s="1"/>
  <c r="X3299" i="2" s="1" a="1"/>
  <c r="X3299" i="2" s="1"/>
  <c r="X3300" i="2" s="1" a="1"/>
  <c r="X3300" i="2" s="1"/>
  <c r="X3301" i="2" s="1" a="1"/>
  <c r="X3301" i="2" s="1"/>
  <c r="X3302" i="2" s="1" a="1"/>
  <c r="X3302" i="2" s="1"/>
  <c r="X3303" i="2" s="1" a="1"/>
  <c r="X3303" i="2" s="1"/>
  <c r="X3304" i="2" s="1" a="1"/>
  <c r="X3304" i="2" s="1"/>
  <c r="X3305" i="2" s="1" a="1"/>
  <c r="X3305" i="2" s="1"/>
  <c r="X2338" i="2" a="1"/>
  <c r="X2338" i="2" s="1"/>
  <c r="X2339" i="2" s="1" a="1"/>
  <c r="X2339" i="2" s="1"/>
  <c r="X2340" i="2" s="1" a="1"/>
  <c r="X2340" i="2" s="1"/>
  <c r="X2341" i="2" s="1" a="1"/>
  <c r="X2341" i="2" s="1"/>
  <c r="X2342" i="2" s="1" a="1"/>
  <c r="X2342" i="2" s="1"/>
  <c r="X2343" i="2" s="1" a="1"/>
  <c r="X2343" i="2" s="1"/>
  <c r="X2344" i="2" s="1" a="1"/>
  <c r="X2344" i="2" s="1"/>
  <c r="X2345" i="2" s="1" a="1"/>
  <c r="X2345" i="2" s="1"/>
  <c r="X2346" i="2" s="1" a="1"/>
  <c r="X2346" i="2" s="1"/>
  <c r="X2347" i="2" s="1" a="1"/>
  <c r="X2347" i="2" s="1"/>
  <c r="X2348" i="2" s="1" a="1"/>
  <c r="X2348" i="2" s="1"/>
  <c r="X2349" i="2" s="1" a="1"/>
  <c r="X2349" i="2" s="1"/>
  <c r="X2350" i="2" s="1" a="1"/>
  <c r="X2350" i="2" s="1"/>
  <c r="X2351" i="2" s="1" a="1"/>
  <c r="X2351" i="2" s="1"/>
  <c r="X2352" i="2" s="1" a="1"/>
  <c r="X2352" i="2" s="1"/>
  <c r="X2353" i="2" s="1" a="1"/>
  <c r="X2353" i="2" s="1"/>
  <c r="X2354" i="2" s="1" a="1"/>
  <c r="X2354" i="2" s="1"/>
  <c r="X2355" i="2" s="1" a="1"/>
  <c r="X2355" i="2" s="1"/>
  <c r="X2356" i="2" s="1" a="1"/>
  <c r="X2356" i="2" s="1"/>
  <c r="X2357" i="2" s="1" a="1"/>
  <c r="X2357" i="2" s="1"/>
  <c r="X2358" i="2" s="1" a="1"/>
  <c r="X2358" i="2" s="1"/>
  <c r="X2359" i="2" s="1" a="1"/>
  <c r="X2359" i="2" s="1"/>
  <c r="X2360" i="2" s="1" a="1"/>
  <c r="X2360" i="2" s="1"/>
  <c r="X2361" i="2" s="1" a="1"/>
  <c r="X2361" i="2" s="1"/>
  <c r="X2362" i="2" s="1" a="1"/>
  <c r="X2362" i="2" s="1"/>
  <c r="X2363" i="2" s="1" a="1"/>
  <c r="X2363" i="2" s="1"/>
  <c r="X2364" i="2" s="1" a="1"/>
  <c r="X2364" i="2" s="1"/>
  <c r="X2365" i="2" s="1" a="1"/>
  <c r="X2365" i="2" s="1"/>
  <c r="X2366" i="2" s="1" a="1"/>
  <c r="X2366" i="2" s="1"/>
  <c r="X2367" i="2" s="1" a="1"/>
  <c r="X2367" i="2" s="1"/>
  <c r="X2368" i="2" s="1" a="1"/>
  <c r="X2368" i="2" s="1"/>
  <c r="X2369" i="2" s="1" a="1"/>
  <c r="X2369" i="2" s="1"/>
  <c r="X2370" i="2" s="1" a="1"/>
  <c r="X2370" i="2" s="1"/>
  <c r="X2371" i="2" s="1" a="1"/>
  <c r="X2371" i="2" s="1"/>
  <c r="X2372" i="2" s="1" a="1"/>
  <c r="X2372" i="2" s="1"/>
  <c r="X2373" i="2" s="1" a="1"/>
  <c r="X2373" i="2" s="1"/>
  <c r="X2374" i="2" s="1" a="1"/>
  <c r="X2374" i="2" s="1"/>
  <c r="X2375" i="2" s="1" a="1"/>
  <c r="X2375" i="2" s="1"/>
  <c r="X2376" i="2" s="1" a="1"/>
  <c r="X2376" i="2" s="1"/>
  <c r="X2377" i="2" s="1" a="1"/>
  <c r="X2377" i="2" s="1"/>
  <c r="X2378" i="2" s="1" a="1"/>
  <c r="X2378" i="2" s="1"/>
  <c r="X2379" i="2" s="1" a="1"/>
  <c r="X2379" i="2" s="1"/>
  <c r="X2380" i="2" s="1" a="1"/>
  <c r="X2380" i="2" s="1"/>
  <c r="X2381" i="2" s="1" a="1"/>
  <c r="X2381" i="2" s="1"/>
  <c r="X2382" i="2" s="1" a="1"/>
  <c r="X2382" i="2" s="1"/>
  <c r="X2383" i="2" s="1" a="1"/>
  <c r="X2383" i="2" s="1"/>
  <c r="X2384" i="2" s="1" a="1"/>
  <c r="X2384" i="2" s="1"/>
  <c r="X2385" i="2" s="1" a="1"/>
  <c r="X2385" i="2" s="1"/>
  <c r="X2386" i="2" s="1" a="1"/>
  <c r="X2386" i="2" s="1"/>
  <c r="X2387" i="2" s="1" a="1"/>
  <c r="X2387" i="2" s="1"/>
  <c r="X2388" i="2" s="1" a="1"/>
  <c r="X2388" i="2" s="1"/>
  <c r="X2389" i="2" s="1" a="1"/>
  <c r="X2389" i="2" s="1"/>
  <c r="X2390" i="2" s="1" a="1"/>
  <c r="X2390" i="2" s="1"/>
  <c r="X2391" i="2" s="1" a="1"/>
  <c r="X2391" i="2" s="1"/>
  <c r="X2392" i="2" s="1" a="1"/>
  <c r="X2392" i="2" s="1"/>
  <c r="X2393" i="2" s="1" a="1"/>
  <c r="X2393" i="2" s="1"/>
  <c r="X2394" i="2" s="1" a="1"/>
  <c r="X2394" i="2" s="1"/>
  <c r="X2395" i="2" s="1" a="1"/>
  <c r="X2395" i="2" s="1"/>
  <c r="X2396" i="2" s="1" a="1"/>
  <c r="X2396" i="2" s="1"/>
  <c r="X2397" i="2" s="1" a="1"/>
  <c r="X2397" i="2" s="1"/>
  <c r="X2398" i="2" s="1" a="1"/>
  <c r="X2398" i="2" s="1"/>
  <c r="X2399" i="2" s="1" a="1"/>
  <c r="X2399" i="2" s="1"/>
  <c r="X2400" i="2" s="1" a="1"/>
  <c r="X2400" i="2" s="1"/>
  <c r="X2401" i="2" s="1" a="1"/>
  <c r="X2401" i="2" s="1"/>
  <c r="X2402" i="2" s="1" a="1"/>
  <c r="X2402" i="2" s="1"/>
  <c r="X2403" i="2" s="1" a="1"/>
  <c r="X2403" i="2" s="1"/>
  <c r="X2404" i="2" s="1" a="1"/>
  <c r="X2404" i="2" s="1"/>
  <c r="X2405" i="2" s="1" a="1"/>
  <c r="X2405" i="2" s="1"/>
  <c r="X2406" i="2" s="1" a="1"/>
  <c r="X2406" i="2" s="1"/>
  <c r="X2407" i="2" s="1" a="1"/>
  <c r="X2407" i="2" s="1"/>
  <c r="X2408" i="2" s="1" a="1"/>
  <c r="X2408" i="2" s="1"/>
  <c r="X2409" i="2" s="1" a="1"/>
  <c r="X2409" i="2" s="1"/>
  <c r="X2410" i="2" s="1" a="1"/>
  <c r="X2410" i="2" s="1"/>
  <c r="X2411" i="2" s="1" a="1"/>
  <c r="X2411" i="2" s="1"/>
  <c r="X2412" i="2" s="1" a="1"/>
  <c r="X2412" i="2" s="1"/>
  <c r="X2413" i="2" s="1" a="1"/>
  <c r="X2413" i="2" s="1"/>
  <c r="X2414" i="2" s="1" a="1"/>
  <c r="X2414" i="2" s="1"/>
  <c r="X2415" i="2" s="1" a="1"/>
  <c r="X2415" i="2" s="1"/>
  <c r="X2416" i="2" s="1" a="1"/>
  <c r="X2416" i="2" s="1"/>
  <c r="X2417" i="2" s="1" a="1"/>
  <c r="X2417" i="2" s="1"/>
  <c r="X2418" i="2" s="1" a="1"/>
  <c r="X2418" i="2" s="1"/>
  <c r="X2419" i="2" s="1" a="1"/>
  <c r="X2419" i="2" s="1"/>
  <c r="X2420" i="2" s="1" a="1"/>
  <c r="X2420" i="2" s="1"/>
  <c r="X2421" i="2" s="1" a="1"/>
  <c r="X2421" i="2" s="1"/>
  <c r="X2422" i="2" s="1" a="1"/>
  <c r="X2422" i="2" s="1"/>
  <c r="X2423" i="2" s="1" a="1"/>
  <c r="X2423" i="2" s="1"/>
  <c r="X2424" i="2" s="1" a="1"/>
  <c r="X2424" i="2" s="1"/>
  <c r="X2425" i="2" s="1" a="1"/>
  <c r="X2425" i="2" s="1"/>
  <c r="X2426" i="2" s="1" a="1"/>
  <c r="X2426" i="2" s="1"/>
  <c r="X2427" i="2" s="1" a="1"/>
  <c r="X2427" i="2" s="1"/>
  <c r="X2428" i="2" s="1" a="1"/>
  <c r="X2428" i="2" s="1"/>
  <c r="X2429" i="2" s="1" a="1"/>
  <c r="X2429" i="2" s="1"/>
  <c r="X2430" i="2" s="1" a="1"/>
  <c r="X2430" i="2" s="1"/>
  <c r="X2431" i="2" s="1" a="1"/>
  <c r="X2431" i="2" s="1"/>
  <c r="X2432" i="2" s="1" a="1"/>
  <c r="X2432" i="2" s="1"/>
  <c r="X2433" i="2" s="1" a="1"/>
  <c r="X2433" i="2" s="1"/>
  <c r="X2434" i="2" s="1" a="1"/>
  <c r="X2434" i="2" s="1"/>
  <c r="X2435" i="2" s="1" a="1"/>
  <c r="X2435" i="2" s="1"/>
  <c r="X2436" i="2" s="1" a="1"/>
  <c r="X2436" i="2" s="1"/>
  <c r="X2437" i="2" s="1" a="1"/>
  <c r="X2437" i="2" s="1"/>
  <c r="X2438" i="2" s="1" a="1"/>
  <c r="X2438" i="2" s="1"/>
  <c r="X2439" i="2" s="1" a="1"/>
  <c r="X2439" i="2" s="1"/>
  <c r="X2440" i="2" s="1" a="1"/>
  <c r="X2440" i="2" s="1"/>
  <c r="X2441" i="2" s="1" a="1"/>
  <c r="X2441" i="2" s="1"/>
  <c r="X2442" i="2" s="1" a="1"/>
  <c r="X2442" i="2" s="1"/>
  <c r="X2443" i="2" s="1" a="1"/>
  <c r="X2443" i="2" s="1"/>
  <c r="X2444" i="2" s="1" a="1"/>
  <c r="X2444" i="2" s="1"/>
  <c r="X2445" i="2" s="1" a="1"/>
  <c r="X2445" i="2" s="1"/>
  <c r="X2446" i="2" s="1" a="1"/>
  <c r="X2446" i="2" s="1"/>
  <c r="X2447" i="2" s="1" a="1"/>
  <c r="X2447" i="2" s="1"/>
  <c r="X2448" i="2" s="1" a="1"/>
  <c r="X2448" i="2" s="1"/>
  <c r="X2449" i="2" s="1" a="1"/>
  <c r="X2449" i="2" s="1"/>
  <c r="X2450" i="2" s="1" a="1"/>
  <c r="X2450" i="2" s="1"/>
  <c r="X2451" i="2" s="1" a="1"/>
  <c r="X2451" i="2" s="1"/>
  <c r="X2452" i="2" s="1" a="1"/>
  <c r="X2452" i="2" s="1"/>
  <c r="X2453" i="2" s="1" a="1"/>
  <c r="X2453" i="2" s="1"/>
  <c r="X2454" i="2" s="1" a="1"/>
  <c r="X2454" i="2" s="1"/>
  <c r="X2455" i="2" s="1" a="1"/>
  <c r="X2455" i="2" s="1"/>
  <c r="X2456" i="2" s="1" a="1"/>
  <c r="X2456" i="2" s="1"/>
  <c r="X2457" i="2" s="1" a="1"/>
  <c r="X2457" i="2" s="1"/>
  <c r="X2458" i="2" s="1" a="1"/>
  <c r="X2458" i="2" s="1"/>
  <c r="X2459" i="2" s="1" a="1"/>
  <c r="X2459" i="2" s="1"/>
  <c r="X2460" i="2" s="1" a="1"/>
  <c r="X2460" i="2" s="1"/>
  <c r="X2461" i="2" s="1" a="1"/>
  <c r="X2461" i="2" s="1"/>
  <c r="X2462" i="2" s="1" a="1"/>
  <c r="X2462" i="2" s="1"/>
  <c r="X2463" i="2" s="1" a="1"/>
  <c r="X2463" i="2" s="1"/>
  <c r="X2464" i="2" s="1" a="1"/>
  <c r="X2464" i="2" s="1"/>
  <c r="X2465" i="2" s="1" a="1"/>
  <c r="X2465" i="2" s="1"/>
  <c r="X2466" i="2" s="1" a="1"/>
  <c r="X2466" i="2" s="1"/>
  <c r="X2467" i="2" s="1" a="1"/>
  <c r="X2467" i="2" s="1"/>
  <c r="X2474" i="2" a="1"/>
  <c r="X2474" i="2" s="1"/>
  <c r="X2475" i="2" s="1" a="1"/>
  <c r="X2475" i="2" s="1"/>
  <c r="X2476" i="2" s="1" a="1"/>
  <c r="X2476" i="2" s="1"/>
  <c r="X2477" i="2" s="1" a="1"/>
  <c r="X2477" i="2" s="1"/>
  <c r="X2478" i="2" s="1" a="1"/>
  <c r="X2478" i="2" s="1"/>
  <c r="X2479" i="2" s="1" a="1"/>
  <c r="X2479" i="2" s="1"/>
  <c r="X2480" i="2" s="1" a="1"/>
  <c r="X2480" i="2" s="1"/>
  <c r="X2481" i="2" s="1" a="1"/>
  <c r="X2481" i="2" s="1"/>
  <c r="X2482" i="2" s="1" a="1"/>
  <c r="X2482" i="2" s="1"/>
  <c r="X2483" i="2" s="1" a="1"/>
  <c r="X2483" i="2" s="1"/>
  <c r="X2484" i="2" s="1" a="1"/>
  <c r="X2484" i="2" s="1"/>
  <c r="X2485" i="2" s="1" a="1"/>
  <c r="X2485" i="2" s="1"/>
  <c r="X2486" i="2" s="1" a="1"/>
  <c r="X2486" i="2" s="1"/>
  <c r="X2487" i="2" s="1" a="1"/>
  <c r="X2487" i="2" s="1"/>
  <c r="X2488" i="2" s="1" a="1"/>
  <c r="X2488" i="2" s="1"/>
  <c r="X2489" i="2" s="1" a="1"/>
  <c r="X2489" i="2" s="1"/>
  <c r="X2490" i="2" s="1" a="1"/>
  <c r="X2490" i="2" s="1"/>
  <c r="X2491" i="2" s="1" a="1"/>
  <c r="X2491" i="2" s="1"/>
  <c r="X2492" i="2" s="1" a="1"/>
  <c r="X2492" i="2" s="1"/>
  <c r="X2493" i="2" s="1" a="1"/>
  <c r="X2493" i="2" s="1"/>
  <c r="X2494" i="2" s="1" a="1"/>
  <c r="X2494" i="2" s="1"/>
  <c r="X2495" i="2" s="1" a="1"/>
  <c r="X2495" i="2" s="1"/>
  <c r="X2496" i="2" s="1" a="1"/>
  <c r="X2496" i="2" s="1"/>
  <c r="X2497" i="2" s="1" a="1"/>
  <c r="X2497" i="2" s="1"/>
  <c r="X2498" i="2" s="1" a="1"/>
  <c r="X2498" i="2" s="1"/>
  <c r="X2499" i="2" s="1" a="1"/>
  <c r="X2499" i="2" s="1"/>
  <c r="X2500" i="2" s="1" a="1"/>
  <c r="X2500" i="2" s="1"/>
  <c r="X2501" i="2" s="1" a="1"/>
  <c r="X2501" i="2" s="1"/>
  <c r="X2502" i="2" s="1" a="1"/>
  <c r="X2502" i="2" s="1"/>
  <c r="X2503" i="2" s="1" a="1"/>
  <c r="X2503" i="2" s="1"/>
  <c r="X2504" i="2" s="1" a="1"/>
  <c r="X2504" i="2" s="1"/>
  <c r="X2505" i="2" s="1" a="1"/>
  <c r="X2505" i="2" s="1"/>
  <c r="X2506" i="2" s="1" a="1"/>
  <c r="X2506" i="2" s="1"/>
  <c r="X2507" i="2" s="1" a="1"/>
  <c r="X2507" i="2" s="1"/>
  <c r="X2508" i="2" s="1" a="1"/>
  <c r="X2508" i="2" s="1"/>
  <c r="X2509" i="2" s="1" a="1"/>
  <c r="X2509" i="2" s="1"/>
  <c r="X2510" i="2" s="1" a="1"/>
  <c r="X2510" i="2" s="1"/>
  <c r="X2511" i="2" s="1" a="1"/>
  <c r="X2511" i="2" s="1"/>
  <c r="X2512" i="2" s="1" a="1"/>
  <c r="X2512" i="2" s="1"/>
  <c r="X2513" i="2" s="1" a="1"/>
  <c r="X2513" i="2" s="1"/>
  <c r="X2514" i="2" s="1" a="1"/>
  <c r="X2514" i="2" s="1"/>
  <c r="X2515" i="2" s="1" a="1"/>
  <c r="X2515" i="2" s="1"/>
  <c r="X2516" i="2" s="1" a="1"/>
  <c r="X2516" i="2" s="1"/>
  <c r="X2517" i="2" s="1" a="1"/>
  <c r="X2517" i="2" s="1"/>
  <c r="X2518" i="2" s="1" a="1"/>
  <c r="X2518" i="2" s="1"/>
  <c r="X2519" i="2" s="1" a="1"/>
  <c r="X2519" i="2" s="1"/>
  <c r="X2520" i="2" s="1" a="1"/>
  <c r="X2520" i="2" s="1"/>
  <c r="X2521" i="2" s="1" a="1"/>
  <c r="X2521" i="2" s="1"/>
  <c r="X2522" i="2" s="1" a="1"/>
  <c r="X2522" i="2" s="1"/>
  <c r="X2523" i="2" s="1" a="1"/>
  <c r="X2523" i="2" s="1"/>
  <c r="X2524" i="2" s="1" a="1"/>
  <c r="X2524" i="2" s="1"/>
  <c r="X2525" i="2" s="1" a="1"/>
  <c r="X2525" i="2" s="1"/>
  <c r="X2526" i="2" s="1" a="1"/>
  <c r="X2526" i="2" s="1"/>
  <c r="X2527" i="2" s="1" a="1"/>
  <c r="X2527" i="2" s="1"/>
  <c r="X2528" i="2" s="1" a="1"/>
  <c r="X2528" i="2" s="1"/>
  <c r="X2529" i="2" s="1" a="1"/>
  <c r="X2529" i="2" s="1"/>
  <c r="X2530" i="2" s="1" a="1"/>
  <c r="X2530" i="2" s="1"/>
  <c r="X2531" i="2" s="1" a="1"/>
  <c r="X2531" i="2" s="1"/>
  <c r="X2532" i="2" s="1" a="1"/>
  <c r="X2532" i="2" s="1"/>
  <c r="X2533" i="2" s="1" a="1"/>
  <c r="X2533" i="2" s="1"/>
  <c r="X2534" i="2" s="1" a="1"/>
  <c r="X2534" i="2" s="1"/>
  <c r="X2535" i="2" s="1" a="1"/>
  <c r="X2535" i="2" s="1"/>
  <c r="X2536" i="2" s="1" a="1"/>
  <c r="X2536" i="2" s="1"/>
  <c r="X2537" i="2" s="1" a="1"/>
  <c r="X2537" i="2" s="1"/>
  <c r="X2538" i="2" s="1" a="1"/>
  <c r="X2538" i="2" s="1"/>
  <c r="X2539" i="2" s="1" a="1"/>
  <c r="X2539" i="2" s="1"/>
  <c r="X2540" i="2" s="1" a="1"/>
  <c r="X2540" i="2" s="1"/>
  <c r="X2541" i="2" s="1" a="1"/>
  <c r="X2541" i="2" s="1"/>
  <c r="X2542" i="2" s="1" a="1"/>
  <c r="X2542" i="2" s="1"/>
  <c r="X2543" i="2" s="1" a="1"/>
  <c r="X2543" i="2" s="1"/>
  <c r="X2544" i="2" s="1" a="1"/>
  <c r="X2544" i="2" s="1"/>
  <c r="X2545" i="2" s="1" a="1"/>
  <c r="X2545" i="2" s="1"/>
  <c r="X2546" i="2" s="1" a="1"/>
  <c r="X2546" i="2" s="1"/>
  <c r="X2547" i="2" s="1" a="1"/>
  <c r="X2547" i="2" s="1"/>
  <c r="X2548" i="2" s="1" a="1"/>
  <c r="X2548" i="2" s="1"/>
  <c r="X2549" i="2" s="1" a="1"/>
  <c r="X2549" i="2" s="1"/>
  <c r="X2550" i="2" s="1" a="1"/>
  <c r="X2550" i="2" s="1"/>
  <c r="X2551" i="2" s="1" a="1"/>
  <c r="X2551" i="2" s="1"/>
  <c r="X2552" i="2" s="1" a="1"/>
  <c r="X2552" i="2" s="1"/>
  <c r="X2553" i="2" s="1" a="1"/>
  <c r="X2553" i="2" s="1"/>
  <c r="X2554" i="2" s="1" a="1"/>
  <c r="X2554" i="2" s="1"/>
  <c r="X2555" i="2" s="1" a="1"/>
  <c r="X2555" i="2" s="1"/>
  <c r="X2556" i="2" s="1" a="1"/>
  <c r="X2556" i="2" s="1"/>
  <c r="X2557" i="2" s="1" a="1"/>
  <c r="X2557" i="2" s="1"/>
  <c r="X2558" i="2" s="1" a="1"/>
  <c r="X2558" i="2" s="1"/>
  <c r="X2559" i="2" s="1" a="1"/>
  <c r="X2559" i="2" s="1"/>
  <c r="X2560" i="2" s="1" a="1"/>
  <c r="X2560" i="2" s="1"/>
  <c r="X2561" i="2" s="1" a="1"/>
  <c r="X2561" i="2" s="1"/>
  <c r="X2562" i="2" s="1" a="1"/>
  <c r="X2562" i="2" s="1"/>
  <c r="X2563" i="2" s="1" a="1"/>
  <c r="X2563" i="2" s="1"/>
  <c r="X2564" i="2" s="1" a="1"/>
  <c r="X2564" i="2" s="1"/>
  <c r="X2565" i="2" s="1" a="1"/>
  <c r="X2565" i="2" s="1"/>
  <c r="X2566" i="2" s="1" a="1"/>
  <c r="X2566" i="2" s="1"/>
  <c r="X2567" i="2" s="1" a="1"/>
  <c r="X2567" i="2" s="1"/>
  <c r="X2568" i="2" s="1" a="1"/>
  <c r="X2568" i="2" s="1"/>
  <c r="X2569" i="2" s="1" a="1"/>
  <c r="X2569" i="2" s="1"/>
  <c r="X2570" i="2" s="1" a="1"/>
  <c r="X2570" i="2" s="1"/>
  <c r="X2571" i="2" s="1" a="1"/>
  <c r="X2571" i="2" s="1"/>
  <c r="X2572" i="2" s="1" a="1"/>
  <c r="X2572" i="2" s="1"/>
  <c r="X2573" i="2" s="1" a="1"/>
  <c r="X2573" i="2" s="1"/>
  <c r="X2574" i="2" s="1" a="1"/>
  <c r="X2574" i="2" s="1"/>
  <c r="X2575" i="2" s="1" a="1"/>
  <c r="X2575" i="2" s="1"/>
  <c r="X2576" i="2" s="1" a="1"/>
  <c r="X2576" i="2" s="1"/>
  <c r="X2577" i="2" s="1" a="1"/>
  <c r="X2577" i="2" s="1"/>
  <c r="X2578" i="2" s="1" a="1"/>
  <c r="X2578" i="2" s="1"/>
  <c r="X2579" i="2" s="1" a="1"/>
  <c r="X2579" i="2" s="1"/>
  <c r="X2580" i="2" s="1" a="1"/>
  <c r="X2580" i="2" s="1"/>
  <c r="X2581" i="2" s="1" a="1"/>
  <c r="X2581" i="2" s="1"/>
  <c r="X2582" i="2" s="1" a="1"/>
  <c r="X2582" i="2" s="1"/>
  <c r="X2583" i="2" s="1" a="1"/>
  <c r="X2583" i="2" s="1"/>
  <c r="X2584" i="2" s="1" a="1"/>
  <c r="X2584" i="2" s="1"/>
  <c r="X2585" i="2" s="1" a="1"/>
  <c r="X2585" i="2" s="1"/>
  <c r="X2586" i="2" s="1" a="1"/>
  <c r="X2586" i="2" s="1"/>
  <c r="X2587" i="2" s="1" a="1"/>
  <c r="X2587" i="2" s="1"/>
  <c r="X2588" i="2" s="1" a="1"/>
  <c r="X2588" i="2" s="1"/>
  <c r="X2589" i="2" s="1" a="1"/>
  <c r="X2589" i="2" s="1"/>
  <c r="X2590" i="2" s="1" a="1"/>
  <c r="X2590" i="2" s="1"/>
  <c r="X2591" i="2" s="1" a="1"/>
  <c r="X2591" i="2" s="1"/>
  <c r="X2592" i="2" s="1" a="1"/>
  <c r="X2592" i="2" s="1"/>
  <c r="X2593" i="2" s="1" a="1"/>
  <c r="X2593" i="2" s="1"/>
  <c r="X2594" i="2" s="1" a="1"/>
  <c r="X2594" i="2" s="1"/>
  <c r="X2595" i="2" s="1" a="1"/>
  <c r="X2595" i="2" s="1"/>
  <c r="X2596" i="2" s="1" a="1"/>
  <c r="X2596" i="2" s="1"/>
  <c r="X2597" i="2" s="1" a="1"/>
  <c r="X2597" i="2" s="1"/>
  <c r="X2598" i="2" s="1" a="1"/>
  <c r="X2598" i="2" s="1"/>
  <c r="Y3184" i="2" a="1"/>
  <c r="Y3184" i="2" s="1"/>
  <c r="Y3185" i="2" s="1" a="1"/>
  <c r="Y3185" i="2" s="1"/>
  <c r="Y3186" i="2" s="1" a="1"/>
  <c r="Y3186" i="2" s="1"/>
  <c r="Y3187" i="2" s="1" a="1"/>
  <c r="Y3187" i="2" s="1"/>
  <c r="Y3188" i="2" s="1" a="1"/>
  <c r="Y3188" i="2" s="1"/>
  <c r="Y3189" i="2" s="1" a="1"/>
  <c r="Y3189" i="2" s="1"/>
  <c r="Y3190" i="2" s="1" a="1"/>
  <c r="Y3190" i="2" s="1"/>
  <c r="Y3191" i="2" s="1" a="1"/>
  <c r="Y3191" i="2" s="1"/>
  <c r="Y3192" i="2" s="1" a="1"/>
  <c r="Y3192" i="2" s="1"/>
  <c r="Y3193" i="2" s="1" a="1"/>
  <c r="Y3193" i="2" s="1"/>
  <c r="Y3194" i="2" s="1" a="1"/>
  <c r="Y3194" i="2" s="1"/>
  <c r="Y3195" i="2" s="1" a="1"/>
  <c r="Y3195" i="2" s="1"/>
  <c r="Y3196" i="2" s="1" a="1"/>
  <c r="Y3196" i="2" s="1"/>
  <c r="Y3197" i="2" s="1" a="1"/>
  <c r="Y3197" i="2" s="1"/>
  <c r="Y3198" i="2" s="1" a="1"/>
  <c r="Y3198" i="2" s="1"/>
  <c r="Y3199" i="2" s="1" a="1"/>
  <c r="Y3199" i="2" s="1"/>
  <c r="Y3200" i="2" s="1" a="1"/>
  <c r="Y3200" i="2" s="1"/>
  <c r="Y3201" i="2" s="1" a="1"/>
  <c r="Y3201" i="2" s="1"/>
  <c r="Y3202" i="2" s="1" a="1"/>
  <c r="Y3202" i="2" s="1"/>
  <c r="Y3203" i="2" s="1" a="1"/>
  <c r="Y3203" i="2" s="1"/>
  <c r="Y3204" i="2" s="1" a="1"/>
  <c r="Y3204" i="2" s="1"/>
  <c r="Y3205" i="2" s="1" a="1"/>
  <c r="Y3205" i="2" s="1"/>
  <c r="Y3206" i="2" s="1" a="1"/>
  <c r="Y3206" i="2" s="1"/>
  <c r="Y3207" i="2" s="1" a="1"/>
  <c r="Y3207" i="2" s="1"/>
  <c r="Y3208" i="2" s="1" a="1"/>
  <c r="Y3208" i="2" s="1"/>
  <c r="Y3209" i="2" s="1" a="1"/>
  <c r="Y3209" i="2" s="1"/>
  <c r="Y3210" i="2" s="1" a="1"/>
  <c r="Y3210" i="2" s="1"/>
  <c r="Y3211" i="2" s="1" a="1"/>
  <c r="Y3211" i="2" s="1"/>
  <c r="Y3212" i="2" s="1" a="1"/>
  <c r="Y3212" i="2" s="1"/>
  <c r="Y3213" i="2" s="1" a="1"/>
  <c r="Y3213" i="2" s="1"/>
  <c r="Y3214" i="2" s="1" a="1"/>
  <c r="Y3214" i="2" s="1"/>
  <c r="Y3215" i="2" s="1" a="1"/>
  <c r="Y3215" i="2" s="1"/>
  <c r="Y3216" i="2" s="1" a="1"/>
  <c r="Y3216" i="2" s="1"/>
  <c r="Y3217" i="2" s="1" a="1"/>
  <c r="Y3217" i="2" s="1"/>
  <c r="Y3218" i="2" s="1" a="1"/>
  <c r="Y3218" i="2" s="1"/>
  <c r="Y3219" i="2" s="1" a="1"/>
  <c r="Y3219" i="2" s="1"/>
  <c r="Y3220" i="2" s="1" a="1"/>
  <c r="Y3220" i="2" s="1"/>
  <c r="Y3221" i="2" s="1" a="1"/>
  <c r="Y3221" i="2" s="1"/>
  <c r="Y3222" i="2" s="1" a="1"/>
  <c r="Y3222" i="2" s="1"/>
  <c r="Y3223" i="2" s="1" a="1"/>
  <c r="Y3223" i="2" s="1"/>
  <c r="Y3224" i="2" s="1" a="1"/>
  <c r="Y3224" i="2" s="1"/>
  <c r="Y3225" i="2" s="1" a="1"/>
  <c r="Y3225" i="2" s="1"/>
  <c r="Y3226" i="2" s="1" a="1"/>
  <c r="Y3226" i="2" s="1"/>
  <c r="Y3227" i="2" s="1" a="1"/>
  <c r="Y3227" i="2" s="1"/>
  <c r="Y3228" i="2" s="1" a="1"/>
  <c r="Y3228" i="2" s="1"/>
  <c r="Y3229" i="2" s="1" a="1"/>
  <c r="Y3229" i="2" s="1"/>
  <c r="Y3230" i="2" s="1" a="1"/>
  <c r="Y3230" i="2" s="1"/>
  <c r="Y3231" i="2" s="1" a="1"/>
  <c r="Y3231" i="2" s="1"/>
  <c r="Y3232" i="2" s="1" a="1"/>
  <c r="Y3232" i="2" s="1"/>
  <c r="Y3233" i="2" s="1" a="1"/>
  <c r="Y3233" i="2" s="1"/>
  <c r="Y3234" i="2" s="1" a="1"/>
  <c r="Y3234" i="2" s="1"/>
  <c r="Y3235" i="2" s="1" a="1"/>
  <c r="Y3235" i="2" s="1"/>
  <c r="Y3236" i="2" s="1" a="1"/>
  <c r="Y3236" i="2" s="1"/>
  <c r="Y3237" i="2" s="1" a="1"/>
  <c r="Y3237" i="2" s="1"/>
  <c r="Y3238" i="2" s="1" a="1"/>
  <c r="Y3238" i="2" s="1"/>
  <c r="Y3239" i="2" s="1" a="1"/>
  <c r="Y3239" i="2" s="1"/>
  <c r="Y3240" i="2" s="1" a="1"/>
  <c r="Y3240" i="2" s="1"/>
  <c r="Y3241" i="2" s="1" a="1"/>
  <c r="Y3241" i="2" s="1"/>
  <c r="Y3242" i="2" s="1" a="1"/>
  <c r="Y3242" i="2" s="1"/>
  <c r="Y3243" i="2" s="1" a="1"/>
  <c r="Y3243" i="2" s="1"/>
  <c r="Y3244" i="2" s="1" a="1"/>
  <c r="Y3244" i="2" s="1"/>
  <c r="Y3245" i="2" s="1" a="1"/>
  <c r="Y3245" i="2" s="1"/>
  <c r="Y3246" i="2" s="1" a="1"/>
  <c r="Y3246" i="2" s="1"/>
  <c r="Y3247" i="2" s="1" a="1"/>
  <c r="Y3247" i="2" s="1"/>
  <c r="Y3248" i="2" s="1" a="1"/>
  <c r="Y3248" i="2" s="1"/>
  <c r="Y3249" i="2" s="1" a="1"/>
  <c r="Y3249" i="2" s="1"/>
  <c r="Y3250" i="2" s="1" a="1"/>
  <c r="Y3250" i="2" s="1"/>
  <c r="Y3251" i="2" s="1" a="1"/>
  <c r="Y3251" i="2" s="1"/>
  <c r="Y3252" i="2" s="1" a="1"/>
  <c r="Y3252" i="2" s="1"/>
  <c r="Y3253" i="2" s="1" a="1"/>
  <c r="Y3253" i="2" s="1"/>
  <c r="Y3254" i="2" s="1" a="1"/>
  <c r="Y3254" i="2" s="1"/>
  <c r="Y3255" i="2" s="1" a="1"/>
  <c r="Y3255" i="2" s="1"/>
  <c r="Y3256" i="2" s="1" a="1"/>
  <c r="Y3256" i="2" s="1"/>
  <c r="Y3257" i="2" s="1" a="1"/>
  <c r="Y3257" i="2" s="1"/>
  <c r="Y3258" i="2" s="1" a="1"/>
  <c r="Y3258" i="2" s="1"/>
  <c r="Y3259" i="2" s="1" a="1"/>
  <c r="Y3259" i="2" s="1"/>
  <c r="Y3260" i="2" s="1" a="1"/>
  <c r="Y3260" i="2" s="1"/>
  <c r="Y3261" i="2" s="1" a="1"/>
  <c r="Y3261" i="2" s="1"/>
  <c r="Y3262" i="2" s="1" a="1"/>
  <c r="Y3262" i="2" s="1"/>
  <c r="Y3263" i="2" s="1" a="1"/>
  <c r="Y3263" i="2" s="1"/>
  <c r="Y3264" i="2" s="1" a="1"/>
  <c r="Y3264" i="2" s="1"/>
  <c r="Y3265" i="2" s="1" a="1"/>
  <c r="Y3265" i="2" s="1"/>
  <c r="Y3266" i="2" s="1" a="1"/>
  <c r="Y3266" i="2" s="1"/>
  <c r="Y3267" i="2" s="1" a="1"/>
  <c r="Y3267" i="2" s="1"/>
  <c r="Y3268" i="2" s="1" a="1"/>
  <c r="Y3268" i="2" s="1"/>
  <c r="Y3269" i="2" s="1" a="1"/>
  <c r="Y3269" i="2" s="1"/>
  <c r="Y3270" i="2" s="1" a="1"/>
  <c r="Y3270" i="2" s="1"/>
  <c r="Y3271" i="2" s="1" a="1"/>
  <c r="Y3271" i="2" s="1"/>
  <c r="Y3272" i="2" s="1" a="1"/>
  <c r="Y3272" i="2" s="1"/>
  <c r="Y3273" i="2" s="1" a="1"/>
  <c r="Y3273" i="2" s="1"/>
  <c r="Y3274" i="2" s="1" a="1"/>
  <c r="Y3274" i="2" s="1"/>
  <c r="Y3275" i="2" s="1" a="1"/>
  <c r="Y3275" i="2" s="1"/>
  <c r="Y3276" i="2" s="1" a="1"/>
  <c r="Y3276" i="2" s="1"/>
  <c r="Y3277" i="2" s="1" a="1"/>
  <c r="Y3277" i="2" s="1"/>
  <c r="Y3278" i="2" s="1" a="1"/>
  <c r="Y3278" i="2" s="1"/>
  <c r="Y3279" i="2" s="1" a="1"/>
  <c r="Y3279" i="2" s="1"/>
  <c r="Y3280" i="2" s="1" a="1"/>
  <c r="Y3280" i="2" s="1"/>
  <c r="Y3281" i="2" s="1" a="1"/>
  <c r="Y3281" i="2" s="1"/>
  <c r="Y3282" i="2" s="1" a="1"/>
  <c r="Y3282" i="2" s="1"/>
  <c r="Y3283" i="2" s="1" a="1"/>
  <c r="Y3283" i="2" s="1"/>
  <c r="Y3284" i="2" s="1" a="1"/>
  <c r="Y3284" i="2" s="1"/>
  <c r="Y3285" i="2" s="1" a="1"/>
  <c r="Y3285" i="2" s="1"/>
  <c r="Y3286" i="2" s="1" a="1"/>
  <c r="Y3286" i="2" s="1"/>
  <c r="Y3287" i="2" s="1" a="1"/>
  <c r="Y3287" i="2" s="1"/>
  <c r="Y3288" i="2" s="1" a="1"/>
  <c r="Y3288" i="2" s="1"/>
  <c r="Y3289" i="2" s="1" a="1"/>
  <c r="Y3289" i="2" s="1"/>
  <c r="Y3290" i="2" s="1" a="1"/>
  <c r="Y3290" i="2" s="1"/>
  <c r="Y3291" i="2" s="1" a="1"/>
  <c r="Y3291" i="2" s="1"/>
  <c r="Y3292" i="2" s="1" a="1"/>
  <c r="Y3292" i="2" s="1"/>
  <c r="Y3293" i="2" s="1" a="1"/>
  <c r="Y3293" i="2" s="1"/>
  <c r="Y3294" i="2" s="1" a="1"/>
  <c r="Y3294" i="2" s="1"/>
  <c r="Y3295" i="2" s="1" a="1"/>
  <c r="Y3295" i="2" s="1"/>
  <c r="Y3296" i="2" s="1" a="1"/>
  <c r="Y3296" i="2" s="1"/>
  <c r="Y3297" i="2" s="1" a="1"/>
  <c r="Y3297" i="2" s="1"/>
  <c r="Y3298" i="2" s="1" a="1"/>
  <c r="Y3298" i="2" s="1"/>
  <c r="Y3299" i="2" s="1" a="1"/>
  <c r="Y3299" i="2" s="1"/>
  <c r="Y3300" i="2" s="1" a="1"/>
  <c r="Y3300" i="2" s="1"/>
  <c r="Y3301" i="2" s="1" a="1"/>
  <c r="Y3301" i="2" s="1"/>
  <c r="Y3302" i="2" s="1" a="1"/>
  <c r="Y3302" i="2" s="1"/>
  <c r="Y3303" i="2" s="1" a="1"/>
  <c r="Y3303" i="2" s="1"/>
  <c r="Y3304" i="2" s="1" a="1"/>
  <c r="Y3304" i="2" s="1"/>
  <c r="Y3305" i="2" s="1" a="1"/>
  <c r="Y3305" i="2" s="1"/>
  <c r="Y3307" i="2" a="1"/>
  <c r="Y3307" i="2" s="1"/>
  <c r="Y3308" i="2" s="1" a="1"/>
  <c r="Y3308" i="2" s="1"/>
  <c r="Y3309" i="2" s="1" a="1"/>
  <c r="Y3309" i="2" s="1"/>
  <c r="Y3310" i="2" s="1" a="1"/>
  <c r="Y3310" i="2" s="1"/>
  <c r="Y3311" i="2" s="1" a="1"/>
  <c r="Y3311" i="2" s="1"/>
  <c r="Y3312" i="2" s="1" a="1"/>
  <c r="Y3312" i="2" s="1"/>
  <c r="Y3313" i="2" s="1" a="1"/>
  <c r="Y3313" i="2" s="1"/>
  <c r="Y3314" i="2" s="1" a="1"/>
  <c r="Y3314" i="2" s="1"/>
  <c r="Y3315" i="2" s="1" a="1"/>
  <c r="Y3315" i="2" s="1"/>
  <c r="Y3316" i="2" s="1" a="1"/>
  <c r="Y3316" i="2" s="1"/>
  <c r="Y3317" i="2" s="1" a="1"/>
  <c r="Y3317" i="2" s="1"/>
  <c r="Y3318" i="2" s="1" a="1"/>
  <c r="Y3318" i="2" s="1"/>
  <c r="Y3319" i="2" s="1" a="1"/>
  <c r="Y3319" i="2" s="1"/>
  <c r="Y3320" i="2" s="1" a="1"/>
  <c r="Y3320" i="2" s="1"/>
  <c r="Y3321" i="2" s="1" a="1"/>
  <c r="Y3321" i="2" s="1"/>
  <c r="Y3322" i="2" s="1" a="1"/>
  <c r="Y3322" i="2" s="1"/>
  <c r="Y3323" i="2" s="1" a="1"/>
  <c r="Y3323" i="2" s="1"/>
  <c r="Y3324" i="2" s="1" a="1"/>
  <c r="Y3324" i="2" s="1"/>
  <c r="Y3325" i="2" s="1" a="1"/>
  <c r="Y3325" i="2" s="1"/>
  <c r="Y3326" i="2" s="1" a="1"/>
  <c r="Y3326" i="2" s="1"/>
  <c r="Y3327" i="2" s="1" a="1"/>
  <c r="Y3327" i="2" s="1"/>
  <c r="Y3328" i="2" s="1" a="1"/>
  <c r="Y3328" i="2" s="1"/>
  <c r="Y3329" i="2" s="1" a="1"/>
  <c r="Y3329" i="2" s="1"/>
  <c r="Y3330" i="2" s="1" a="1"/>
  <c r="Y3330" i="2" s="1"/>
  <c r="Y3331" i="2" s="1" a="1"/>
  <c r="Y3331" i="2" s="1"/>
  <c r="Y3332" i="2" s="1" a="1"/>
  <c r="Y3332" i="2" s="1"/>
  <c r="Y3333" i="2" s="1" a="1"/>
  <c r="Y3333" i="2" s="1"/>
  <c r="Y3334" i="2" s="1" a="1"/>
  <c r="Y3334" i="2" s="1"/>
  <c r="Y3335" i="2" s="1" a="1"/>
  <c r="Y3335" i="2" s="1"/>
  <c r="Y3336" i="2" s="1" a="1"/>
  <c r="Y3336" i="2" s="1"/>
  <c r="Y3337" i="2" s="1" a="1"/>
  <c r="Y3337" i="2" s="1"/>
  <c r="Y3338" i="2" s="1" a="1"/>
  <c r="Y3338" i="2" s="1"/>
  <c r="Y3339" i="2" s="1" a="1"/>
  <c r="Y3339" i="2" s="1"/>
  <c r="Y3340" i="2" s="1" a="1"/>
  <c r="Y3340" i="2" s="1"/>
  <c r="Y3341" i="2" s="1" a="1"/>
  <c r="Y3341" i="2" s="1"/>
  <c r="Y3342" i="2" s="1" a="1"/>
  <c r="Y3342" i="2" s="1"/>
  <c r="Y3343" i="2" s="1" a="1"/>
  <c r="Y3343" i="2" s="1"/>
  <c r="Y3344" i="2" s="1" a="1"/>
  <c r="Y3344" i="2" s="1"/>
  <c r="Y3345" i="2" s="1" a="1"/>
  <c r="Y3345" i="2" s="1"/>
  <c r="Y3346" i="2" s="1" a="1"/>
  <c r="Y3346" i="2" s="1"/>
  <c r="Y3347" i="2" s="1" a="1"/>
  <c r="Y3347" i="2" s="1"/>
  <c r="Y3348" i="2" s="1" a="1"/>
  <c r="Y3348" i="2" s="1"/>
  <c r="Y3349" i="2" s="1" a="1"/>
  <c r="Y3349" i="2" s="1"/>
  <c r="Y3350" i="2" s="1" a="1"/>
  <c r="Y3350" i="2" s="1"/>
  <c r="Y3351" i="2" s="1" a="1"/>
  <c r="Y3351" i="2" s="1"/>
  <c r="Y3352" i="2" s="1" a="1"/>
  <c r="Y3352" i="2" s="1"/>
  <c r="Y3353" i="2" s="1" a="1"/>
  <c r="Y3353" i="2" s="1"/>
  <c r="Y3354" i="2" s="1" a="1"/>
  <c r="Y3354" i="2" s="1"/>
  <c r="Y3355" i="2" s="1" a="1"/>
  <c r="Y3355" i="2" s="1"/>
  <c r="Y3356" i="2" s="1" a="1"/>
  <c r="Y3356" i="2" s="1"/>
  <c r="Y3357" i="2" s="1" a="1"/>
  <c r="Y3357" i="2" s="1"/>
  <c r="Y3358" i="2" s="1" a="1"/>
  <c r="Y3358" i="2" s="1"/>
  <c r="Y3359" i="2" s="1" a="1"/>
  <c r="Y3359" i="2" s="1"/>
  <c r="Y3360" i="2" s="1" a="1"/>
  <c r="Y3360" i="2" s="1"/>
  <c r="Y3361" i="2" s="1" a="1"/>
  <c r="Y3361" i="2" s="1"/>
  <c r="Y3362" i="2" s="1" a="1"/>
  <c r="Y3362" i="2" s="1"/>
  <c r="Y3363" i="2" s="1" a="1"/>
  <c r="Y3363" i="2" s="1"/>
  <c r="Y3364" i="2" s="1" a="1"/>
  <c r="Y3364" i="2" s="1"/>
  <c r="Y3365" i="2" s="1" a="1"/>
  <c r="Y3365" i="2" s="1"/>
  <c r="Y3366" i="2" s="1" a="1"/>
  <c r="Y3366" i="2" s="1"/>
  <c r="Y3367" i="2" s="1" a="1"/>
  <c r="Y3367" i="2" s="1"/>
  <c r="Y3368" i="2" s="1" a="1"/>
  <c r="Y3368" i="2" s="1"/>
  <c r="Y3369" i="2" s="1" a="1"/>
  <c r="Y3369" i="2" s="1"/>
  <c r="Y3370" i="2" s="1" a="1"/>
  <c r="Y3370" i="2" s="1"/>
  <c r="Y3371" i="2" s="1" a="1"/>
  <c r="Y3371" i="2" s="1"/>
  <c r="Y3372" i="2" s="1" a="1"/>
  <c r="Y3372" i="2" s="1"/>
  <c r="Y3373" i="2" s="1" a="1"/>
  <c r="Y3373" i="2" s="1"/>
  <c r="Y3374" i="2" s="1" a="1"/>
  <c r="Y3374" i="2" s="1"/>
  <c r="Y3375" i="2" s="1" a="1"/>
  <c r="Y3375" i="2" s="1"/>
  <c r="Y3376" i="2" s="1" a="1"/>
  <c r="Y3376" i="2" s="1"/>
  <c r="Y3377" i="2" s="1" a="1"/>
  <c r="Y3377" i="2" s="1"/>
  <c r="Y3378" i="2" s="1" a="1"/>
  <c r="Y3378" i="2" s="1"/>
  <c r="Y3379" i="2" s="1" a="1"/>
  <c r="Y3379" i="2" s="1"/>
  <c r="Y3380" i="2" s="1" a="1"/>
  <c r="Y3380" i="2" s="1"/>
  <c r="Y3381" i="2" s="1" a="1"/>
  <c r="Y3381" i="2" s="1"/>
  <c r="Y3382" i="2" s="1" a="1"/>
  <c r="Y3382" i="2" s="1"/>
  <c r="Y3383" i="2" s="1" a="1"/>
  <c r="Y3383" i="2" s="1"/>
  <c r="Y3384" i="2" s="1" a="1"/>
  <c r="Y3384" i="2" s="1"/>
  <c r="Y3385" i="2" s="1" a="1"/>
  <c r="Y3385" i="2" s="1"/>
  <c r="Y3386" i="2" s="1" a="1"/>
  <c r="Y3386" i="2" s="1"/>
  <c r="Y3387" i="2" s="1" a="1"/>
  <c r="Y3387" i="2" s="1"/>
  <c r="Y3388" i="2" s="1" a="1"/>
  <c r="Y3388" i="2" s="1"/>
  <c r="Y3389" i="2" s="1" a="1"/>
  <c r="Y3389" i="2" s="1"/>
  <c r="Y3390" i="2" s="1" a="1"/>
  <c r="Y3390" i="2" s="1"/>
  <c r="Y3391" i="2" s="1" a="1"/>
  <c r="Y3391" i="2" s="1"/>
  <c r="Y3392" i="2" s="1" a="1"/>
  <c r="Y3392" i="2" s="1"/>
  <c r="Y3393" i="2" s="1" a="1"/>
  <c r="Y3393" i="2" s="1"/>
  <c r="Y3394" i="2" s="1" a="1"/>
  <c r="Y3394" i="2" s="1"/>
  <c r="Y3395" i="2" s="1" a="1"/>
  <c r="Y3395" i="2" s="1"/>
  <c r="Y3396" i="2" s="1" a="1"/>
  <c r="Y3396" i="2" s="1"/>
  <c r="Y3397" i="2" s="1" a="1"/>
  <c r="Y3397" i="2" s="1"/>
  <c r="Y3398" i="2" s="1" a="1"/>
  <c r="Y3398" i="2" s="1"/>
  <c r="Y3399" i="2" s="1" a="1"/>
  <c r="Y3399" i="2" s="1"/>
  <c r="Y3400" i="2" s="1" a="1"/>
  <c r="Y3400" i="2" s="1"/>
  <c r="Y3401" i="2" s="1" a="1"/>
  <c r="Y3401" i="2" s="1"/>
  <c r="Y3402" i="2" s="1" a="1"/>
  <c r="Y3402" i="2" s="1"/>
  <c r="Y3403" i="2" s="1" a="1"/>
  <c r="Y3403" i="2" s="1"/>
  <c r="Y3404" i="2" s="1" a="1"/>
  <c r="Y3404" i="2" s="1"/>
  <c r="Y3405" i="2" s="1" a="1"/>
  <c r="Y3405" i="2" s="1"/>
  <c r="Y3406" i="2" s="1" a="1"/>
  <c r="Y3406" i="2" s="1"/>
  <c r="Y3407" i="2" s="1" a="1"/>
  <c r="Y3407" i="2" s="1"/>
  <c r="Y3408" i="2" s="1" a="1"/>
  <c r="Y3408" i="2" s="1"/>
  <c r="Y3409" i="2" s="1" a="1"/>
  <c r="Y3409" i="2" s="1"/>
  <c r="Y3410" i="2" s="1" a="1"/>
  <c r="Y3410" i="2" s="1"/>
  <c r="Y3411" i="2" s="1" a="1"/>
  <c r="Y3411" i="2" s="1"/>
  <c r="Y3412" i="2" s="1" a="1"/>
  <c r="Y3412" i="2" s="1"/>
  <c r="Y3413" i="2" s="1" a="1"/>
  <c r="Y3413" i="2" s="1"/>
  <c r="Y3414" i="2" s="1" a="1"/>
  <c r="Y3414" i="2" s="1"/>
  <c r="Y3415" i="2" s="1" a="1"/>
  <c r="Y3415" i="2" s="1"/>
  <c r="Y3416" i="2" s="1" a="1"/>
  <c r="Y3416" i="2" s="1"/>
  <c r="Y3417" i="2" s="1" a="1"/>
  <c r="Y3417" i="2" s="1"/>
  <c r="Y3418" i="2" s="1" a="1"/>
  <c r="Y3418" i="2" s="1"/>
  <c r="Y3419" i="2" s="1" a="1"/>
  <c r="Y3419" i="2" s="1"/>
  <c r="Y3420" i="2" s="1" a="1"/>
  <c r="Y3420" i="2" s="1"/>
  <c r="Y3421" i="2" s="1" a="1"/>
  <c r="Y3421" i="2" s="1"/>
  <c r="Y3422" i="2" s="1" a="1"/>
  <c r="Y3422" i="2" s="1"/>
  <c r="Y3423" i="2" s="1" a="1"/>
  <c r="Y3423" i="2" s="1"/>
  <c r="Y3424" i="2" s="1" a="1"/>
  <c r="Y3424" i="2" s="1"/>
  <c r="Y3425" i="2" s="1" a="1"/>
  <c r="Y3425" i="2" s="1"/>
  <c r="Y3426" i="2" s="1" a="1"/>
  <c r="Y3426" i="2" s="1"/>
  <c r="Y3427" i="2" s="1" a="1"/>
  <c r="Y3427" i="2" s="1"/>
  <c r="Y3428" i="2" s="1" a="1"/>
  <c r="Y3428" i="2" s="1"/>
  <c r="X3570" i="2" a="1"/>
  <c r="X3570" i="2" s="1"/>
  <c r="X3571" i="2" s="1" a="1"/>
  <c r="X3571" i="2" s="1"/>
  <c r="X3572" i="2" s="1" a="1"/>
  <c r="X3572" i="2" s="1"/>
  <c r="X3573" i="2" s="1" a="1"/>
  <c r="X3573" i="2" s="1"/>
  <c r="X3574" i="2" s="1" a="1"/>
  <c r="X3574" i="2" s="1"/>
  <c r="X3575" i="2" s="1" a="1"/>
  <c r="X3575" i="2" s="1"/>
  <c r="X3576" i="2" s="1" a="1"/>
  <c r="X3576" i="2" s="1"/>
  <c r="X3577" i="2" s="1" a="1"/>
  <c r="X3577" i="2" s="1"/>
  <c r="X3578" i="2" s="1" a="1"/>
  <c r="X3578" i="2" s="1"/>
  <c r="X3579" i="2" s="1" a="1"/>
  <c r="X3579" i="2" s="1"/>
  <c r="X3580" i="2" s="1" a="1"/>
  <c r="X3580" i="2" s="1"/>
  <c r="X3581" i="2" s="1" a="1"/>
  <c r="X3581" i="2" s="1"/>
  <c r="X3582" i="2" s="1" a="1"/>
  <c r="X3582" i="2" s="1"/>
  <c r="X3583" i="2" s="1" a="1"/>
  <c r="X3583" i="2" s="1"/>
  <c r="X3584" i="2" s="1" a="1"/>
  <c r="X3584" i="2" s="1"/>
  <c r="X3585" i="2" s="1" a="1"/>
  <c r="X3585" i="2" s="1"/>
  <c r="X3586" i="2" s="1" a="1"/>
  <c r="X3586" i="2" s="1"/>
  <c r="X3587" i="2" s="1" a="1"/>
  <c r="X3587" i="2" s="1"/>
  <c r="X3689" i="2" a="1"/>
  <c r="X3689" i="2" s="1"/>
  <c r="X3690" i="2" s="1" a="1"/>
  <c r="X3690" i="2" s="1"/>
  <c r="X3691" i="2" s="1" a="1"/>
  <c r="X3691" i="2" s="1"/>
  <c r="X3692" i="2" s="1" a="1"/>
  <c r="X3692" i="2" s="1"/>
  <c r="X3693" i="2" s="1" a="1"/>
  <c r="X3693" i="2" s="1"/>
  <c r="X3694" i="2" s="1" a="1"/>
  <c r="X3694" i="2" s="1"/>
  <c r="X3695" i="2" s="1" a="1"/>
  <c r="X3695" i="2" s="1"/>
  <c r="X3696" i="2" s="1" a="1"/>
  <c r="X3696" i="2" s="1"/>
  <c r="X3697" i="2" s="1" a="1"/>
  <c r="X3697" i="2" s="1"/>
  <c r="X3698" i="2" s="1" a="1"/>
  <c r="X3698" i="2" s="1"/>
  <c r="X3699" i="2" s="1" a="1"/>
  <c r="X3699" i="2" s="1"/>
  <c r="X3700" i="2" s="1" a="1"/>
  <c r="X3700" i="2" s="1"/>
  <c r="X3701" i="2" s="1" a="1"/>
  <c r="X3701" i="2" s="1"/>
  <c r="X3702" i="2" s="1" a="1"/>
  <c r="X3702" i="2" s="1"/>
  <c r="X3703" i="2" s="1" a="1"/>
  <c r="X3703" i="2" s="1"/>
  <c r="X3704" i="2" s="1" a="1"/>
  <c r="X3704" i="2" s="1"/>
  <c r="X3705" i="2" s="1" a="1"/>
  <c r="X3705" i="2" s="1"/>
  <c r="X3706" i="2" s="1" a="1"/>
  <c r="X3706" i="2" s="1"/>
  <c r="X3707" i="2" s="1" a="1"/>
  <c r="X3707" i="2" s="1"/>
  <c r="X3708" i="2" s="1" a="1"/>
  <c r="X3708" i="2" s="1"/>
  <c r="X3709" i="2" s="1" a="1"/>
  <c r="X3709" i="2" s="1"/>
  <c r="X3710" i="2" s="1" a="1"/>
  <c r="X3710" i="2" s="1"/>
  <c r="X3711" i="2" s="1" a="1"/>
  <c r="X3711" i="2" s="1"/>
  <c r="X3712" i="2" s="1" a="1"/>
  <c r="X3712" i="2" s="1"/>
  <c r="X3713" i="2" s="1" a="1"/>
  <c r="X3713" i="2" s="1"/>
  <c r="X3714" i="2" s="1" a="1"/>
  <c r="X3714" i="2" s="1"/>
  <c r="X3715" i="2" s="1" a="1"/>
  <c r="X3715" i="2" s="1"/>
  <c r="X3716" i="2" s="1" a="1"/>
  <c r="X3716" i="2" s="1"/>
  <c r="X3717" i="2" s="1" a="1"/>
  <c r="X3717" i="2" s="1"/>
  <c r="X3718" i="2" s="1" a="1"/>
  <c r="X3718" i="2" s="1"/>
  <c r="X3719" i="2" s="1" a="1"/>
  <c r="X3719" i="2" s="1"/>
  <c r="X3720" i="2" s="1" a="1"/>
  <c r="X3720" i="2" s="1"/>
  <c r="X3721" i="2" s="1" a="1"/>
  <c r="X3721" i="2" s="1"/>
  <c r="X3722" i="2" s="1" a="1"/>
  <c r="X3722" i="2" s="1"/>
  <c r="X3723" i="2" s="1" a="1"/>
  <c r="X3723" i="2" s="1"/>
  <c r="X3724" i="2" s="1" a="1"/>
  <c r="X3724" i="2" s="1"/>
  <c r="X3725" i="2" s="1" a="1"/>
  <c r="X3725" i="2" s="1"/>
  <c r="X3726" i="2" s="1" a="1"/>
  <c r="X3726" i="2" s="1"/>
  <c r="X3727" i="2" s="1" a="1"/>
  <c r="X3727" i="2" s="1"/>
  <c r="X3728" i="2" s="1" a="1"/>
  <c r="X3728" i="2" s="1"/>
  <c r="X3729" i="2" s="1" a="1"/>
  <c r="X3729" i="2" s="1"/>
  <c r="X3730" i="2" s="1" a="1"/>
  <c r="X3730" i="2" s="1"/>
  <c r="X3731" i="2" s="1" a="1"/>
  <c r="X3731" i="2" s="1"/>
  <c r="X3732" i="2" s="1" a="1"/>
  <c r="X3732" i="2" s="1"/>
  <c r="X3733" i="2" s="1" a="1"/>
  <c r="X3733" i="2" s="1"/>
  <c r="X3734" i="2" s="1" a="1"/>
  <c r="X3734" i="2" s="1"/>
  <c r="X3735" i="2" s="1" a="1"/>
  <c r="X3735" i="2" s="1"/>
  <c r="X3736" i="2" s="1" a="1"/>
  <c r="X3736" i="2" s="1"/>
  <c r="X3737" i="2" s="1" a="1"/>
  <c r="X3737" i="2" s="1"/>
  <c r="X3738" i="2" s="1" a="1"/>
  <c r="X3738" i="2" s="1"/>
  <c r="X3739" i="2" s="1" a="1"/>
  <c r="X3739" i="2" s="1"/>
  <c r="X3740" i="2" s="1" a="1"/>
  <c r="X3740" i="2" s="1"/>
  <c r="X3741" i="2" s="1" a="1"/>
  <c r="X3741" i="2" s="1"/>
  <c r="X3742" i="2" s="1" a="1"/>
  <c r="X3742" i="2" s="1"/>
  <c r="X3743" i="2" s="1" a="1"/>
  <c r="X3743" i="2" s="1"/>
  <c r="X3744" i="2" s="1" a="1"/>
  <c r="X3744" i="2" s="1"/>
  <c r="X3745" i="2" s="1" a="1"/>
  <c r="X3745" i="2" s="1"/>
  <c r="X3746" i="2" s="1" a="1"/>
  <c r="X3746" i="2" s="1"/>
  <c r="X3747" i="2" s="1" a="1"/>
  <c r="X3747" i="2" s="1"/>
  <c r="X3748" i="2" s="1" a="1"/>
  <c r="X3748" i="2" s="1"/>
  <c r="X3749" i="2" s="1" a="1"/>
  <c r="X3749" i="2" s="1"/>
  <c r="X3750" i="2" s="1" a="1"/>
  <c r="X3750" i="2" s="1"/>
  <c r="X3751" i="2" s="1" a="1"/>
  <c r="X3751" i="2" s="1"/>
  <c r="X3752" i="2" s="1" a="1"/>
  <c r="X3752" i="2" s="1"/>
  <c r="X3753" i="2" s="1" a="1"/>
  <c r="X3753" i="2" s="1"/>
  <c r="X3754" i="2" s="1" a="1"/>
  <c r="X3754" i="2" s="1"/>
  <c r="X3755" i="2" s="1" a="1"/>
  <c r="X3755" i="2" s="1"/>
  <c r="X3756" i="2" s="1" a="1"/>
  <c r="X3756" i="2" s="1"/>
  <c r="X3757" i="2" s="1" a="1"/>
  <c r="X3757" i="2" s="1"/>
  <c r="X3758" i="2" s="1" a="1"/>
  <c r="X3758" i="2" s="1"/>
  <c r="X3759" i="2" s="1" a="1"/>
  <c r="X3759" i="2" s="1"/>
  <c r="X3760" i="2" s="1" a="1"/>
  <c r="X3760" i="2" s="1"/>
  <c r="X3761" i="2" s="1" a="1"/>
  <c r="X3761" i="2" s="1"/>
  <c r="X3762" i="2" s="1" a="1"/>
  <c r="X3762" i="2" s="1"/>
  <c r="X3763" i="2" s="1" a="1"/>
  <c r="X3763" i="2" s="1"/>
  <c r="X3764" i="2" s="1" a="1"/>
  <c r="X3764" i="2" s="1"/>
  <c r="X3765" i="2" s="1" a="1"/>
  <c r="X3765" i="2" s="1"/>
  <c r="X3766" i="2" s="1" a="1"/>
  <c r="X3766" i="2" s="1"/>
  <c r="X3767" i="2" s="1" a="1"/>
  <c r="X3767" i="2" s="1"/>
  <c r="X3768" i="2" s="1" a="1"/>
  <c r="X3768" i="2" s="1"/>
  <c r="X3769" i="2" s="1" a="1"/>
  <c r="X3769" i="2" s="1"/>
  <c r="X3770" i="2" s="1" a="1"/>
  <c r="X3770" i="2" s="1"/>
  <c r="X3771" i="2" s="1" a="1"/>
  <c r="X3771" i="2" s="1"/>
  <c r="X3772" i="2" s="1" a="1"/>
  <c r="X3772" i="2" s="1"/>
  <c r="X3773" i="2" s="1" a="1"/>
  <c r="X3773" i="2" s="1"/>
  <c r="X3774" i="2" s="1" a="1"/>
  <c r="X3774" i="2" s="1"/>
  <c r="X3775" i="2" s="1" a="1"/>
  <c r="X3775" i="2" s="1"/>
  <c r="X3776" i="2" s="1" a="1"/>
  <c r="X3776" i="2" s="1"/>
  <c r="X3777" i="2" s="1" a="1"/>
  <c r="X3777" i="2" s="1"/>
  <c r="X3778" i="2" s="1" a="1"/>
  <c r="X3778" i="2" s="1"/>
  <c r="X3779" i="2" s="1" a="1"/>
  <c r="X3779" i="2" s="1"/>
  <c r="X3780" i="2" s="1" a="1"/>
  <c r="X3780" i="2" s="1"/>
  <c r="X3781" i="2" s="1" a="1"/>
  <c r="X3781" i="2" s="1"/>
  <c r="X3782" i="2" s="1" a="1"/>
  <c r="X3782" i="2" s="1"/>
  <c r="X3783" i="2" s="1" a="1"/>
  <c r="X3783" i="2" s="1"/>
  <c r="X3784" i="2" s="1" a="1"/>
  <c r="X3784" i="2" s="1"/>
  <c r="X3785" i="2" s="1" a="1"/>
  <c r="X3785" i="2" s="1"/>
  <c r="X3786" i="2" s="1" a="1"/>
  <c r="X3786" i="2" s="1"/>
  <c r="X3787" i="2" s="1" a="1"/>
  <c r="X3787" i="2" s="1"/>
  <c r="X3788" i="2" s="1" a="1"/>
  <c r="X3788" i="2" s="1"/>
  <c r="X3789" i="2" s="1" a="1"/>
  <c r="X3789" i="2" s="1"/>
  <c r="X3790" i="2" s="1" a="1"/>
  <c r="X3790" i="2" s="1"/>
  <c r="X3791" i="2" s="1" a="1"/>
  <c r="X3791" i="2" s="1"/>
  <c r="X3792" i="2" s="1" a="1"/>
  <c r="X3792" i="2" s="1"/>
  <c r="X3793" i="2" s="1" a="1"/>
  <c r="X3793" i="2" s="1"/>
  <c r="X3794" i="2" s="1" a="1"/>
  <c r="X3794" i="2" s="1"/>
  <c r="X3795" i="2" s="1" a="1"/>
  <c r="X3795" i="2" s="1"/>
  <c r="X3796" i="2" s="1" a="1"/>
  <c r="X3796" i="2" s="1"/>
  <c r="X3797" i="2" s="1" a="1"/>
  <c r="X3797" i="2" s="1"/>
  <c r="X3798" i="2" s="1" a="1"/>
  <c r="X3798" i="2" s="1"/>
  <c r="X3799" i="2" s="1" a="1"/>
  <c r="X3799" i="2" s="1"/>
  <c r="X3800" i="2" s="1" a="1"/>
  <c r="X3800" i="2" s="1"/>
  <c r="X3801" i="2" s="1" a="1"/>
  <c r="X3801" i="2" s="1"/>
  <c r="X3802" i="2" s="1" a="1"/>
  <c r="X3802" i="2" s="1"/>
  <c r="X3803" i="2" s="1" a="1"/>
  <c r="X3803" i="2" s="1"/>
  <c r="X3804" i="2" s="1" a="1"/>
  <c r="X3804" i="2" s="1"/>
  <c r="X3805" i="2" s="1" a="1"/>
  <c r="X3805" i="2" s="1"/>
  <c r="X3806" i="2" s="1" a="1"/>
  <c r="X3806" i="2" s="1"/>
  <c r="X3807" i="2" s="1" a="1"/>
  <c r="X3807" i="2" s="1"/>
  <c r="Y3430" i="2" a="1"/>
  <c r="Y3430" i="2" s="1"/>
  <c r="Y3431" i="2" s="1" a="1"/>
  <c r="Y3431" i="2" s="1"/>
  <c r="Y3432" i="2" s="1" a="1"/>
  <c r="Y3432" i="2" s="1"/>
  <c r="Y3433" i="2" s="1" a="1"/>
  <c r="Y3433" i="2" s="1"/>
  <c r="Y3434" i="2" s="1" a="1"/>
  <c r="Y3434" i="2" s="1"/>
  <c r="Y3435" i="2" s="1" a="1"/>
  <c r="Y3435" i="2" s="1"/>
  <c r="Y3436" i="2" s="1" a="1"/>
  <c r="Y3436" i="2" s="1"/>
  <c r="Y3437" i="2" s="1" a="1"/>
  <c r="Y3437" i="2" s="1"/>
  <c r="Y3438" i="2" s="1" a="1"/>
  <c r="Y3438" i="2" s="1"/>
  <c r="Y3439" i="2" s="1" a="1"/>
  <c r="Y3439" i="2" s="1"/>
  <c r="Y3440" i="2" s="1" a="1"/>
  <c r="Y3440" i="2" s="1"/>
  <c r="Y3441" i="2" s="1" a="1"/>
  <c r="Y3441" i="2" s="1"/>
  <c r="Y3442" i="2" s="1" a="1"/>
  <c r="Y3442" i="2" s="1"/>
  <c r="Y3443" i="2" s="1" a="1"/>
  <c r="Y3443" i="2" s="1"/>
  <c r="Y3444" i="2" s="1" a="1"/>
  <c r="Y3444" i="2" s="1"/>
  <c r="Y3445" i="2" s="1" a="1"/>
  <c r="Y3445" i="2" s="1"/>
  <c r="Y3446" i="2" s="1" a="1"/>
  <c r="Y3446" i="2" s="1"/>
  <c r="Y3447" i="2" s="1" a="1"/>
  <c r="Y3447" i="2" s="1"/>
  <c r="Y3448" i="2" s="1" a="1"/>
  <c r="Y3448" i="2" s="1"/>
  <c r="Y3449" i="2" s="1" a="1"/>
  <c r="Y3449" i="2" s="1"/>
  <c r="Y3450" i="2" s="1" a="1"/>
  <c r="Y3450" i="2" s="1"/>
  <c r="Y3451" i="2" s="1" a="1"/>
  <c r="Y3451" i="2" s="1"/>
  <c r="Y3452" i="2" s="1" a="1"/>
  <c r="Y3452" i="2" s="1"/>
  <c r="Y3453" i="2" s="1" a="1"/>
  <c r="Y3453" i="2" s="1"/>
  <c r="Y3454" i="2" s="1" a="1"/>
  <c r="Y3454" i="2" s="1"/>
  <c r="Y3455" i="2" s="1" a="1"/>
  <c r="Y3455" i="2" s="1"/>
  <c r="Y3456" i="2" s="1" a="1"/>
  <c r="Y3456" i="2" s="1"/>
  <c r="Y3457" i="2" s="1" a="1"/>
  <c r="Y3457" i="2" s="1"/>
  <c r="Y3458" i="2" s="1" a="1"/>
  <c r="Y3458" i="2" s="1"/>
  <c r="Y3459" i="2" s="1" a="1"/>
  <c r="Y3459" i="2" s="1"/>
  <c r="Y3460" i="2" s="1" a="1"/>
  <c r="Y3460" i="2" s="1"/>
  <c r="Y3461" i="2" s="1" a="1"/>
  <c r="Y3461" i="2" s="1"/>
  <c r="Y3462" i="2" s="1" a="1"/>
  <c r="Y3462" i="2" s="1"/>
  <c r="Y3463" i="2" s="1" a="1"/>
  <c r="Y3463" i="2" s="1"/>
  <c r="Y3464" i="2" s="1" a="1"/>
  <c r="Y3464" i="2" s="1"/>
  <c r="Y3465" i="2" s="1" a="1"/>
  <c r="Y3465" i="2" s="1"/>
  <c r="Y3466" i="2" s="1" a="1"/>
  <c r="Y3466" i="2" s="1"/>
  <c r="Y3467" i="2" s="1" a="1"/>
  <c r="Y3467" i="2" s="1"/>
  <c r="Y3468" i="2" s="1" a="1"/>
  <c r="Y3468" i="2" s="1"/>
  <c r="Y3469" i="2" s="1" a="1"/>
  <c r="Y3469" i="2" s="1"/>
  <c r="Y3470" i="2" s="1" a="1"/>
  <c r="Y3470" i="2" s="1"/>
  <c r="Y3471" i="2" s="1" a="1"/>
  <c r="Y3471" i="2" s="1"/>
  <c r="Y3472" i="2" s="1" a="1"/>
  <c r="Y3472" i="2" s="1"/>
  <c r="Y3473" i="2" s="1" a="1"/>
  <c r="Y3473" i="2" s="1"/>
  <c r="Y3474" i="2" s="1" a="1"/>
  <c r="Y3474" i="2" s="1"/>
  <c r="Y3475" i="2" s="1" a="1"/>
  <c r="Y3475" i="2" s="1"/>
  <c r="Y3476" i="2" s="1" a="1"/>
  <c r="Y3476" i="2" s="1"/>
  <c r="Y3477" i="2" s="1" a="1"/>
  <c r="Y3477" i="2" s="1"/>
  <c r="Y3478" i="2" s="1" a="1"/>
  <c r="Y3478" i="2" s="1"/>
  <c r="Y3479" i="2" s="1" a="1"/>
  <c r="Y3479" i="2" s="1"/>
  <c r="Y3480" i="2" s="1" a="1"/>
  <c r="Y3480" i="2" s="1"/>
  <c r="Y3481" i="2" s="1" a="1"/>
  <c r="Y3481" i="2" s="1"/>
  <c r="Y3482" i="2" s="1" a="1"/>
  <c r="Y3482" i="2" s="1"/>
  <c r="Y3483" i="2" s="1" a="1"/>
  <c r="Y3483" i="2" s="1"/>
  <c r="Y3484" i="2" s="1" a="1"/>
  <c r="Y3484" i="2" s="1"/>
  <c r="Y3485" i="2" s="1" a="1"/>
  <c r="Y3485" i="2" s="1"/>
  <c r="Y3486" i="2" s="1" a="1"/>
  <c r="Y3486" i="2" s="1"/>
  <c r="Y3487" i="2" s="1" a="1"/>
  <c r="Y3487" i="2" s="1"/>
  <c r="Y3488" i="2" s="1" a="1"/>
  <c r="Y3488" i="2" s="1"/>
  <c r="Y3489" i="2" s="1" a="1"/>
  <c r="Y3489" i="2" s="1"/>
  <c r="Y3490" i="2" s="1" a="1"/>
  <c r="Y3490" i="2" s="1"/>
  <c r="Y3491" i="2" s="1" a="1"/>
  <c r="Y3491" i="2" s="1"/>
  <c r="Y3492" i="2" s="1" a="1"/>
  <c r="Y3492" i="2" s="1"/>
  <c r="Y3493" i="2" s="1" a="1"/>
  <c r="Y3493" i="2" s="1"/>
  <c r="Y3494" i="2" s="1" a="1"/>
  <c r="Y3494" i="2" s="1"/>
  <c r="Y3495" i="2" s="1" a="1"/>
  <c r="Y3495" i="2" s="1"/>
  <c r="Y3496" i="2" s="1" a="1"/>
  <c r="Y3496" i="2" s="1"/>
  <c r="Y3497" i="2" s="1" a="1"/>
  <c r="Y3497" i="2" s="1"/>
  <c r="Y3498" i="2" s="1" a="1"/>
  <c r="Y3498" i="2" s="1"/>
  <c r="Y3499" i="2" s="1" a="1"/>
  <c r="Y3499" i="2" s="1"/>
  <c r="Y3500" i="2" s="1" a="1"/>
  <c r="Y3500" i="2" s="1"/>
  <c r="Y3501" i="2" s="1" a="1"/>
  <c r="Y3501" i="2" s="1"/>
  <c r="Y3502" i="2" s="1" a="1"/>
  <c r="Y3502" i="2" s="1"/>
  <c r="Y3503" i="2" s="1" a="1"/>
  <c r="Y3503" i="2" s="1"/>
  <c r="Y3504" i="2" s="1" a="1"/>
  <c r="Y3504" i="2" s="1"/>
  <c r="Y3505" i="2" s="1" a="1"/>
  <c r="Y3505" i="2" s="1"/>
  <c r="Y3506" i="2" s="1" a="1"/>
  <c r="Y3506" i="2" s="1"/>
  <c r="Y3507" i="2" s="1" a="1"/>
  <c r="Y3507" i="2" s="1"/>
  <c r="Y3508" i="2" s="1" a="1"/>
  <c r="Y3508" i="2" s="1"/>
  <c r="Y3509" i="2" s="1" a="1"/>
  <c r="Y3509" i="2" s="1"/>
  <c r="Y3510" i="2" s="1" a="1"/>
  <c r="Y3510" i="2" s="1"/>
  <c r="Y3511" i="2" s="1" a="1"/>
  <c r="Y3511" i="2" s="1"/>
  <c r="Y3512" i="2" s="1" a="1"/>
  <c r="Y3512" i="2" s="1"/>
  <c r="Y3513" i="2" s="1" a="1"/>
  <c r="Y3513" i="2" s="1"/>
  <c r="Y3514" i="2" s="1" a="1"/>
  <c r="Y3514" i="2" s="1"/>
  <c r="Y3515" i="2" s="1" a="1"/>
  <c r="Y3515" i="2" s="1"/>
  <c r="Y3516" i="2" s="1" a="1"/>
  <c r="Y3516" i="2" s="1"/>
  <c r="Y3517" i="2" s="1" a="1"/>
  <c r="Y3517" i="2" s="1"/>
  <c r="Y3518" i="2" s="1" a="1"/>
  <c r="Y3518" i="2" s="1"/>
  <c r="Y3519" i="2" s="1" a="1"/>
  <c r="Y3519" i="2" s="1"/>
  <c r="Y3520" i="2" s="1" a="1"/>
  <c r="Y3520" i="2" s="1"/>
  <c r="Y3521" i="2" s="1" a="1"/>
  <c r="Y3521" i="2" s="1"/>
  <c r="Y3522" i="2" s="1" a="1"/>
  <c r="Y3522" i="2" s="1"/>
  <c r="Y3523" i="2" s="1" a="1"/>
  <c r="Y3523" i="2" s="1"/>
  <c r="Y3524" i="2" s="1" a="1"/>
  <c r="Y3524" i="2" s="1"/>
  <c r="Y3525" i="2" s="1" a="1"/>
  <c r="Y3525" i="2" s="1"/>
  <c r="Y3526" i="2" s="1" a="1"/>
  <c r="Y3526" i="2" s="1"/>
  <c r="Y3527" i="2" s="1" a="1"/>
  <c r="Y3527" i="2" s="1"/>
  <c r="Y3528" i="2" s="1" a="1"/>
  <c r="Y3528" i="2" s="1"/>
  <c r="Y3529" i="2" s="1" a="1"/>
  <c r="Y3529" i="2" s="1"/>
  <c r="Y3530" i="2" s="1" a="1"/>
  <c r="Y3530" i="2" s="1"/>
  <c r="Y3531" i="2" s="1" a="1"/>
  <c r="Y3531" i="2" s="1"/>
  <c r="Y3532" i="2" s="1" a="1"/>
  <c r="Y3532" i="2" s="1"/>
  <c r="Y3533" i="2" s="1" a="1"/>
  <c r="Y3533" i="2" s="1"/>
  <c r="Y3534" i="2" s="1" a="1"/>
  <c r="Y3534" i="2" s="1"/>
  <c r="Y3535" i="2" s="1" a="1"/>
  <c r="Y3535" i="2" s="1"/>
  <c r="Y3536" i="2" s="1" a="1"/>
  <c r="Y3536" i="2" s="1"/>
  <c r="Y3537" i="2" s="1" a="1"/>
  <c r="Y3537" i="2" s="1"/>
  <c r="Y3538" i="2" s="1" a="1"/>
  <c r="Y3538" i="2" s="1"/>
  <c r="Y3539" i="2" s="1" a="1"/>
  <c r="Y3539" i="2" s="1"/>
  <c r="Y3540" i="2" s="1" a="1"/>
  <c r="Y3540" i="2" s="1"/>
  <c r="Y3541" i="2" s="1" a="1"/>
  <c r="Y3541" i="2" s="1"/>
  <c r="Y3542" i="2" s="1" a="1"/>
  <c r="Y3542" i="2" s="1"/>
  <c r="Y3543" i="2" s="1" a="1"/>
  <c r="Y3543" i="2" s="1"/>
  <c r="Y3544" i="2" s="1" a="1"/>
  <c r="Y3544" i="2" s="1"/>
  <c r="Y3545" i="2" s="1" a="1"/>
  <c r="Y3545" i="2" s="1"/>
  <c r="Y3546" i="2" s="1" a="1"/>
  <c r="Y3546" i="2" s="1"/>
  <c r="Y3547" i="2" s="1" a="1"/>
  <c r="Y3547" i="2" s="1"/>
  <c r="Y3548" i="2" s="1" a="1"/>
  <c r="Y3548" i="2" s="1"/>
  <c r="Y3549" i="2" s="1" a="1"/>
  <c r="Y3549" i="2" s="1"/>
  <c r="Y3550" i="2" s="1" a="1"/>
  <c r="Y3550" i="2" s="1"/>
  <c r="Y3551" i="2" s="1" a="1"/>
  <c r="Y3551" i="2" s="1"/>
  <c r="Y3552" i="2" s="1" a="1"/>
  <c r="Y3552" i="2" s="1"/>
  <c r="Y3553" i="2" s="1" a="1"/>
  <c r="Y3553" i="2" s="1"/>
  <c r="Y3554" i="2" s="1" a="1"/>
  <c r="Y3554" i="2" s="1"/>
  <c r="Y3555" i="2" s="1" a="1"/>
  <c r="Y3555" i="2" s="1"/>
  <c r="Y3556" i="2" s="1" a="1"/>
  <c r="Y3556" i="2" s="1"/>
  <c r="Y3557" i="2" s="1" a="1"/>
  <c r="Y3557" i="2" s="1"/>
  <c r="Y3558" i="2" s="1" a="1"/>
  <c r="Y3558" i="2" s="1"/>
  <c r="Y3559" i="2" s="1" a="1"/>
  <c r="Y3559" i="2" s="1"/>
  <c r="Y3560" i="2" s="1" a="1"/>
  <c r="Y3560" i="2" s="1"/>
  <c r="Y3561" i="2" s="1" a="1"/>
  <c r="Y3561" i="2" s="1"/>
  <c r="Y3562" i="2" s="1" a="1"/>
  <c r="Y3562" i="2" s="1"/>
  <c r="Y3563" i="2" s="1" a="1"/>
  <c r="Y3563" i="2" s="1"/>
  <c r="Y3564" i="2" s="1" a="1"/>
  <c r="Y3564" i="2" s="1"/>
  <c r="Y3565" i="2" s="1" a="1"/>
  <c r="Y3565" i="2" s="1"/>
  <c r="X3569" i="2" a="1"/>
  <c r="X3569" i="2" s="1"/>
  <c r="X3809" i="2" a="1"/>
  <c r="X3809" i="2" s="1"/>
  <c r="X3810" i="2" s="1" a="1"/>
  <c r="X3810" i="2" s="1"/>
  <c r="X3811" i="2" s="1" a="1"/>
  <c r="X3811" i="2" s="1"/>
  <c r="X3812" i="2" s="1" a="1"/>
  <c r="X3812" i="2" s="1"/>
  <c r="X3813" i="2" s="1" a="1"/>
  <c r="X3813" i="2" s="1"/>
  <c r="X3814" i="2" s="1" a="1"/>
  <c r="X3814" i="2" s="1"/>
  <c r="X3815" i="2" s="1" a="1"/>
  <c r="X3815" i="2" s="1"/>
  <c r="X3816" i="2" s="1" a="1"/>
  <c r="X3816" i="2" s="1"/>
  <c r="X3817" i="2" s="1" a="1"/>
  <c r="X3817" i="2" s="1"/>
  <c r="X3818" i="2" s="1" a="1"/>
  <c r="X3818" i="2" s="1"/>
  <c r="X3819" i="2" s="1" a="1"/>
  <c r="X3819" i="2" s="1"/>
  <c r="X3820" i="2" s="1" a="1"/>
  <c r="X3820" i="2" s="1"/>
  <c r="X3821" i="2" s="1" a="1"/>
  <c r="X3821" i="2" s="1"/>
  <c r="X3822" i="2" s="1" a="1"/>
  <c r="X3822" i="2" s="1"/>
  <c r="X3823" i="2" s="1" a="1"/>
  <c r="X3823" i="2" s="1"/>
  <c r="X3824" i="2" s="1" a="1"/>
  <c r="X3824" i="2" s="1"/>
  <c r="X3825" i="2" s="1" a="1"/>
  <c r="X3825" i="2" s="1"/>
  <c r="X3826" i="2" s="1" a="1"/>
  <c r="X3826" i="2" s="1"/>
  <c r="X3827" i="2" s="1" a="1"/>
  <c r="X3827" i="2" s="1"/>
  <c r="X3828" i="2" s="1" a="1"/>
  <c r="X3828" i="2" s="1"/>
  <c r="X3829" i="2" s="1" a="1"/>
  <c r="X3829" i="2" s="1"/>
  <c r="X3830" i="2" s="1" a="1"/>
  <c r="X3830" i="2" s="1"/>
  <c r="X3831" i="2" s="1" a="1"/>
  <c r="X3831" i="2" s="1"/>
  <c r="X3832" i="2" s="1" a="1"/>
  <c r="X3832" i="2" s="1"/>
  <c r="X3833" i="2" s="1" a="1"/>
  <c r="X3833" i="2" s="1"/>
  <c r="X3834" i="2" s="1" a="1"/>
  <c r="X3834" i="2" s="1"/>
  <c r="X3835" i="2" s="1" a="1"/>
  <c r="X3835" i="2" s="1"/>
  <c r="X3836" i="2" s="1" a="1"/>
  <c r="X3836" i="2" s="1"/>
  <c r="X3837" i="2" s="1" a="1"/>
  <c r="X3837" i="2" s="1"/>
  <c r="X3838" i="2" s="1" a="1"/>
  <c r="X3838" i="2" s="1"/>
  <c r="X3839" i="2" s="1" a="1"/>
  <c r="X3839" i="2" s="1"/>
  <c r="X3840" i="2" s="1" a="1"/>
  <c r="X3840" i="2" s="1"/>
  <c r="X3841" i="2" s="1" a="1"/>
  <c r="X3841" i="2" s="1"/>
  <c r="X3842" i="2" s="1" a="1"/>
  <c r="X3842" i="2" s="1"/>
  <c r="X3843" i="2" s="1" a="1"/>
  <c r="X3843" i="2" s="1"/>
  <c r="X3844" i="2" s="1" a="1"/>
  <c r="X3844" i="2" s="1"/>
  <c r="X3845" i="2" s="1" a="1"/>
  <c r="X3845" i="2" s="1"/>
  <c r="X3846" i="2" s="1" a="1"/>
  <c r="X3846" i="2" s="1"/>
  <c r="X3847" i="2" s="1" a="1"/>
  <c r="X3847" i="2" s="1"/>
  <c r="X3848" i="2" s="1" a="1"/>
  <c r="X3848" i="2" s="1"/>
  <c r="X3849" i="2" s="1" a="1"/>
  <c r="X3849" i="2" s="1"/>
  <c r="X3850" i="2" s="1" a="1"/>
  <c r="X3850" i="2" s="1"/>
  <c r="X3851" i="2" s="1" a="1"/>
  <c r="X3851" i="2" s="1"/>
  <c r="X3852" i="2" s="1" a="1"/>
  <c r="X3852" i="2" s="1"/>
  <c r="X3853" i="2" s="1" a="1"/>
  <c r="X3853" i="2" s="1"/>
  <c r="X3854" i="2" s="1" a="1"/>
  <c r="X3854" i="2" s="1"/>
  <c r="X3855" i="2" s="1" a="1"/>
  <c r="X3855" i="2" s="1"/>
  <c r="X3856" i="2" s="1" a="1"/>
  <c r="X3856" i="2" s="1"/>
  <c r="X3857" i="2" s="1" a="1"/>
  <c r="X3857" i="2" s="1"/>
  <c r="X3858" i="2" s="1" a="1"/>
  <c r="X3858" i="2" s="1"/>
  <c r="X3859" i="2" s="1" a="1"/>
  <c r="X3859" i="2" s="1"/>
  <c r="X3860" i="2" s="1" a="1"/>
  <c r="X3860" i="2" s="1"/>
  <c r="X3861" i="2" s="1" a="1"/>
  <c r="X3861" i="2" s="1"/>
  <c r="X3862" i="2" s="1" a="1"/>
  <c r="X3862" i="2" s="1"/>
  <c r="X3863" i="2" s="1" a="1"/>
  <c r="X3863" i="2" s="1"/>
  <c r="X3864" i="2" s="1" a="1"/>
  <c r="X3864" i="2" s="1"/>
  <c r="X3865" i="2" s="1" a="1"/>
  <c r="X3865" i="2" s="1"/>
  <c r="X3866" i="2" s="1" a="1"/>
  <c r="X3866" i="2" s="1"/>
  <c r="X3867" i="2" s="1" a="1"/>
  <c r="X3867" i="2" s="1"/>
  <c r="X3868" i="2" s="1" a="1"/>
  <c r="X3868" i="2" s="1"/>
  <c r="X3869" i="2" s="1" a="1"/>
  <c r="X3869" i="2" s="1"/>
  <c r="X3870" i="2" s="1" a="1"/>
  <c r="X3870" i="2" s="1"/>
  <c r="X3871" i="2" s="1" a="1"/>
  <c r="X3871" i="2" s="1"/>
  <c r="X3872" i="2" s="1" a="1"/>
  <c r="X3872" i="2" s="1"/>
  <c r="X3873" i="2" s="1" a="1"/>
  <c r="X3873" i="2" s="1"/>
  <c r="X3874" i="2" s="1" a="1"/>
  <c r="X3874" i="2" s="1"/>
  <c r="X3875" i="2" s="1" a="1"/>
  <c r="X3875" i="2" s="1"/>
  <c r="X3876" i="2" s="1" a="1"/>
  <c r="X3876" i="2" s="1"/>
  <c r="X3877" i="2" s="1" a="1"/>
  <c r="X3877" i="2" s="1"/>
  <c r="X3878" i="2" s="1" a="1"/>
  <c r="X3878" i="2" s="1"/>
  <c r="X3879" i="2" s="1" a="1"/>
  <c r="X3879" i="2" s="1"/>
  <c r="X3880" i="2" s="1" a="1"/>
  <c r="X3880" i="2" s="1"/>
  <c r="X3881" i="2" s="1" a="1"/>
  <c r="X3881" i="2" s="1"/>
  <c r="X3882" i="2" s="1" a="1"/>
  <c r="X3882" i="2" s="1"/>
  <c r="X3883" i="2" s="1" a="1"/>
  <c r="X3883" i="2" s="1"/>
  <c r="X3884" i="2" s="1" a="1"/>
  <c r="X3884" i="2" s="1"/>
  <c r="X3885" i="2" s="1" a="1"/>
  <c r="X3885" i="2" s="1"/>
  <c r="X3886" i="2" s="1" a="1"/>
  <c r="X3886" i="2" s="1"/>
  <c r="X3887" i="2" s="1" a="1"/>
  <c r="X3887" i="2" s="1"/>
  <c r="X3888" i="2" s="1" a="1"/>
  <c r="X3888" i="2" s="1"/>
  <c r="X3889" i="2" s="1" a="1"/>
  <c r="X3889" i="2" s="1"/>
  <c r="X3890" i="2" s="1" a="1"/>
  <c r="X3890" i="2" s="1"/>
  <c r="X3891" i="2" s="1" a="1"/>
  <c r="X3891" i="2" s="1"/>
  <c r="X3892" i="2" s="1" a="1"/>
  <c r="X3892" i="2" s="1"/>
  <c r="X3893" i="2" s="1" a="1"/>
  <c r="X3893" i="2" s="1"/>
  <c r="X3894" i="2" s="1" a="1"/>
  <c r="X3894" i="2" s="1"/>
  <c r="X3895" i="2" s="1" a="1"/>
  <c r="X3895" i="2" s="1"/>
  <c r="X3896" i="2" s="1" a="1"/>
  <c r="X3896" i="2" s="1"/>
  <c r="X3897" i="2" s="1" a="1"/>
  <c r="X3897" i="2" s="1"/>
  <c r="X3898" i="2" s="1" a="1"/>
  <c r="X3898" i="2" s="1"/>
  <c r="X3899" i="2" s="1" a="1"/>
  <c r="X3899" i="2" s="1"/>
  <c r="X3900" i="2" s="1" a="1"/>
  <c r="X3900" i="2" s="1"/>
  <c r="X3901" i="2" s="1" a="1"/>
  <c r="X3901" i="2" s="1"/>
  <c r="X3902" i="2" s="1" a="1"/>
  <c r="X3902" i="2" s="1"/>
  <c r="X3903" i="2" s="1" a="1"/>
  <c r="X3903" i="2" s="1"/>
  <c r="X3904" i="2" s="1" a="1"/>
  <c r="X3904" i="2" s="1"/>
  <c r="X3905" i="2" s="1" a="1"/>
  <c r="X3905" i="2" s="1"/>
  <c r="X3906" i="2" s="1" a="1"/>
  <c r="X3906" i="2" s="1"/>
  <c r="X3907" i="2" s="1" a="1"/>
  <c r="X3907" i="2" s="1"/>
  <c r="X3908" i="2" s="1" a="1"/>
  <c r="X3908" i="2" s="1"/>
  <c r="X3909" i="2" s="1" a="1"/>
  <c r="X3909" i="2" s="1"/>
  <c r="X3910" i="2" s="1" a="1"/>
  <c r="X3910" i="2" s="1"/>
  <c r="X3911" i="2" s="1" a="1"/>
  <c r="X3911" i="2" s="1"/>
  <c r="X3912" i="2" s="1" a="1"/>
  <c r="X3912" i="2" s="1"/>
  <c r="X3913" i="2" s="1" a="1"/>
  <c r="X3913" i="2" s="1"/>
  <c r="X3914" i="2" s="1" a="1"/>
  <c r="X3914" i="2" s="1"/>
  <c r="X3915" i="2" s="1" a="1"/>
  <c r="X3915" i="2" s="1"/>
  <c r="X3916" i="2" s="1" a="1"/>
  <c r="X3916" i="2" s="1"/>
  <c r="X3917" i="2" s="1" a="1"/>
  <c r="X3917" i="2" s="1"/>
  <c r="X3918" i="2" s="1" a="1"/>
  <c r="X3918" i="2" s="1"/>
  <c r="X3919" i="2" s="1" a="1"/>
  <c r="X3919" i="2" s="1"/>
  <c r="X3920" i="2" s="1" a="1"/>
  <c r="X3920" i="2" s="1"/>
  <c r="X3921" i="2" s="1" a="1"/>
  <c r="X3921" i="2" s="1"/>
  <c r="X3922" i="2" s="1" a="1"/>
  <c r="X3922" i="2" s="1"/>
  <c r="X3923" i="2" s="1" a="1"/>
  <c r="X3923" i="2" s="1"/>
  <c r="X3924" i="2" s="1" a="1"/>
  <c r="X3924" i="2" s="1"/>
  <c r="X3925" i="2" s="1" a="1"/>
  <c r="X3925" i="2" s="1"/>
  <c r="X3926" i="2" s="1" a="1"/>
  <c r="X3926" i="2" s="1"/>
  <c r="X3927" i="2" s="1" a="1"/>
  <c r="X3927" i="2" s="1"/>
  <c r="X3928" i="2" s="1" a="1"/>
  <c r="X3928" i="2" s="1"/>
  <c r="Y3809" i="2" a="1"/>
  <c r="Y3809" i="2" s="1"/>
  <c r="Y3810" i="2" s="1" a="1"/>
  <c r="Y3810" i="2" s="1"/>
  <c r="Y3811" i="2" s="1" a="1"/>
  <c r="Y3811" i="2" s="1"/>
  <c r="Y3812" i="2" s="1" a="1"/>
  <c r="Y3812" i="2" s="1"/>
  <c r="Y3813" i="2" s="1" a="1"/>
  <c r="Y3813" i="2" s="1"/>
  <c r="Y3814" i="2" s="1" a="1"/>
  <c r="Y3814" i="2" s="1"/>
  <c r="Y3815" i="2" s="1" a="1"/>
  <c r="Y3815" i="2" s="1"/>
  <c r="Y3816" i="2" s="1" a="1"/>
  <c r="Y3816" i="2" s="1"/>
  <c r="Y3817" i="2" s="1" a="1"/>
  <c r="Y3817" i="2" s="1"/>
  <c r="Y3818" i="2" s="1" a="1"/>
  <c r="Y3818" i="2" s="1"/>
  <c r="Y3819" i="2" s="1" a="1"/>
  <c r="Y3819" i="2" s="1"/>
  <c r="Y3820" i="2" s="1" a="1"/>
  <c r="Y3820" i="2" s="1"/>
  <c r="Y3821" i="2" s="1" a="1"/>
  <c r="Y3821" i="2" s="1"/>
  <c r="Y3822" i="2" s="1" a="1"/>
  <c r="Y3822" i="2" s="1"/>
  <c r="Y3823" i="2" s="1" a="1"/>
  <c r="Y3823" i="2" s="1"/>
  <c r="Y3824" i="2" s="1" a="1"/>
  <c r="Y3824" i="2" s="1"/>
  <c r="Y3825" i="2" s="1" a="1"/>
  <c r="Y3825" i="2" s="1"/>
  <c r="Y3826" i="2" s="1" a="1"/>
  <c r="Y3826" i="2" s="1"/>
  <c r="Y3827" i="2" s="1" a="1"/>
  <c r="Y3827" i="2" s="1"/>
  <c r="Y3828" i="2" s="1" a="1"/>
  <c r="Y3828" i="2" s="1"/>
  <c r="Y3930" i="2" a="1"/>
  <c r="Y3930" i="2" s="1"/>
  <c r="Y3931" i="2" a="1"/>
  <c r="Y3931" i="2" s="1"/>
  <c r="Y3932" i="2" s="1" a="1"/>
  <c r="Y3932" i="2" s="1"/>
  <c r="Y3933" i="2" s="1" a="1"/>
  <c r="Y3933" i="2" s="1"/>
  <c r="Y3934" i="2" s="1" a="1"/>
  <c r="Y3934" i="2" s="1"/>
  <c r="Y3935" i="2" s="1" a="1"/>
  <c r="Y3935" i="2" s="1"/>
  <c r="Y3936" i="2" s="1" a="1"/>
  <c r="Y3936" i="2" s="1"/>
  <c r="Y3937" i="2" s="1" a="1"/>
  <c r="Y3937" i="2" s="1"/>
  <c r="Y3938" i="2" s="1" a="1"/>
  <c r="Y3938" i="2" s="1"/>
  <c r="Y3939" i="2" s="1" a="1"/>
  <c r="Y3939" i="2" s="1"/>
  <c r="Y3940" i="2" s="1" a="1"/>
  <c r="Y3940" i="2" s="1"/>
  <c r="Y3941" i="2" s="1" a="1"/>
  <c r="Y3941" i="2" s="1"/>
  <c r="Y3942" i="2" s="1" a="1"/>
  <c r="Y3942" i="2" s="1"/>
  <c r="Y3943" i="2" s="1" a="1"/>
  <c r="Y3943" i="2" s="1"/>
  <c r="Y3944" i="2" s="1" a="1"/>
  <c r="Y3944" i="2" s="1"/>
  <c r="Y3945" i="2" s="1" a="1"/>
  <c r="Y3945" i="2" s="1"/>
  <c r="Y3946" i="2" s="1" a="1"/>
  <c r="Y3946" i="2" s="1"/>
  <c r="Y3947" i="2" s="1" a="1"/>
  <c r="Y3947" i="2" s="1"/>
  <c r="Y3948" i="2" s="1" a="1"/>
  <c r="Y3948" i="2" s="1"/>
  <c r="Y3949" i="2" s="1" a="1"/>
  <c r="Y3949" i="2" s="1"/>
  <c r="Y3950" i="2" s="1" a="1"/>
  <c r="Y3950" i="2" s="1"/>
  <c r="Y3951" i="2" s="1" a="1"/>
  <c r="Y3951" i="2" s="1"/>
  <c r="Y3952" i="2" s="1" a="1"/>
  <c r="Y3952" i="2" s="1"/>
  <c r="Y3953" i="2" s="1" a="1"/>
  <c r="Y3953" i="2" s="1"/>
  <c r="Y3954" i="2" s="1" a="1"/>
  <c r="Y3954" i="2" s="1"/>
  <c r="Y3955" i="2" s="1" a="1"/>
  <c r="Y3955" i="2" s="1"/>
  <c r="Y3956" i="2" s="1" a="1"/>
  <c r="Y3956" i="2" s="1"/>
  <c r="Y3957" i="2" s="1" a="1"/>
  <c r="Y3957" i="2" s="1"/>
  <c r="Y3958" i="2" s="1" a="1"/>
  <c r="Y3958" i="2" s="1"/>
  <c r="Y3959" i="2" s="1" a="1"/>
  <c r="Y3959" i="2" s="1"/>
  <c r="Y3960" i="2" s="1" a="1"/>
  <c r="Y3960" i="2" s="1"/>
  <c r="Y3961" i="2" s="1" a="1"/>
  <c r="Y3961" i="2" s="1"/>
  <c r="Y3962" i="2" s="1" a="1"/>
  <c r="Y3962" i="2" s="1"/>
  <c r="Y3963" i="2" s="1" a="1"/>
  <c r="Y3963" i="2" s="1"/>
  <c r="Y3964" i="2" s="1" a="1"/>
  <c r="Y3964" i="2" s="1"/>
  <c r="Y3965" i="2" s="1" a="1"/>
  <c r="Y3965" i="2" s="1"/>
  <c r="Y3966" i="2" s="1" a="1"/>
  <c r="Y3966" i="2" s="1"/>
  <c r="Y3967" i="2" s="1" a="1"/>
  <c r="Y3967" i="2" s="1"/>
  <c r="Y3968" i="2" s="1" a="1"/>
  <c r="Y3968" i="2" s="1"/>
  <c r="Y3969" i="2" s="1" a="1"/>
  <c r="Y3969" i="2" s="1"/>
  <c r="Y3970" i="2" s="1" a="1"/>
  <c r="Y3970" i="2" s="1"/>
  <c r="Y3971" i="2" s="1" a="1"/>
  <c r="Y3971" i="2" s="1"/>
  <c r="Y3972" i="2" s="1" a="1"/>
  <c r="Y3972" i="2" s="1"/>
  <c r="Y3973" i="2" s="1" a="1"/>
  <c r="Y3973" i="2" s="1"/>
  <c r="Y3974" i="2" s="1" a="1"/>
  <c r="Y3974" i="2" s="1"/>
  <c r="Y3975" i="2" s="1" a="1"/>
  <c r="Y3975" i="2" s="1"/>
  <c r="Y3976" i="2" s="1" a="1"/>
  <c r="Y3976" i="2" s="1"/>
  <c r="Y3977" i="2" s="1" a="1"/>
  <c r="Y3977" i="2" s="1"/>
  <c r="Y3978" i="2" s="1" a="1"/>
  <c r="Y3978" i="2" s="1"/>
  <c r="Y3979" i="2" s="1" a="1"/>
  <c r="Y3979" i="2" s="1"/>
  <c r="Y3980" i="2" s="1" a="1"/>
  <c r="Y3980" i="2" s="1"/>
  <c r="Y3981" i="2" s="1" a="1"/>
  <c r="Y3981" i="2" s="1"/>
  <c r="Y3982" i="2" s="1" a="1"/>
  <c r="Y3982" i="2" s="1"/>
  <c r="Y3983" i="2" s="1" a="1"/>
  <c r="Y3983" i="2" s="1"/>
  <c r="Y3984" i="2" s="1" a="1"/>
  <c r="Y3984" i="2" s="1"/>
  <c r="Y3985" i="2" s="1" a="1"/>
  <c r="Y3985" i="2" s="1"/>
  <c r="Y3986" i="2" s="1" a="1"/>
  <c r="Y3986" i="2" s="1"/>
  <c r="Y3987" i="2" s="1" a="1"/>
  <c r="Y3987" i="2" s="1"/>
  <c r="Y3988" i="2" s="1" a="1"/>
  <c r="Y3988" i="2" s="1"/>
  <c r="Y3989" i="2" s="1" a="1"/>
  <c r="Y3989" i="2" s="1"/>
  <c r="Y3990" i="2" s="1" a="1"/>
  <c r="Y3990" i="2" s="1"/>
  <c r="Y3991" i="2" s="1" a="1"/>
  <c r="Y3991" i="2" s="1"/>
  <c r="Y3992" i="2" s="1" a="1"/>
  <c r="Y3992" i="2" s="1"/>
  <c r="Y3993" i="2" s="1" a="1"/>
  <c r="Y3993" i="2" s="1"/>
  <c r="Y3994" i="2" s="1" a="1"/>
  <c r="Y3994" i="2" s="1"/>
  <c r="Y3995" i="2" s="1" a="1"/>
  <c r="Y3995" i="2" s="1"/>
  <c r="Y3996" i="2" s="1" a="1"/>
  <c r="Y3996" i="2" s="1"/>
  <c r="Y3997" i="2" s="1" a="1"/>
  <c r="Y3997" i="2" s="1"/>
  <c r="Y3998" i="2" s="1" a="1"/>
  <c r="Y3998" i="2" s="1"/>
  <c r="Y3999" i="2" s="1" a="1"/>
  <c r="Y3999" i="2" s="1"/>
  <c r="Y4000" i="2" s="1" a="1"/>
  <c r="Y4000" i="2" s="1"/>
  <c r="Y4001" i="2" s="1" a="1"/>
  <c r="Y4001" i="2" s="1"/>
  <c r="Y4002" i="2" s="1" a="1"/>
  <c r="Y4002" i="2" s="1"/>
  <c r="Y4003" i="2" s="1" a="1"/>
  <c r="Y4003" i="2" s="1"/>
  <c r="Y4004" i="2" s="1" a="1"/>
  <c r="Y4004" i="2" s="1"/>
  <c r="Y4005" i="2" s="1" a="1"/>
  <c r="Y4005" i="2" s="1"/>
  <c r="Y4006" i="2" s="1" a="1"/>
  <c r="Y4006" i="2" s="1"/>
  <c r="Y4007" i="2" s="1" a="1"/>
  <c r="Y4007" i="2" s="1"/>
  <c r="Y4008" i="2" s="1" a="1"/>
  <c r="Y4008" i="2" s="1"/>
  <c r="Y4009" i="2" s="1" a="1"/>
  <c r="Y4009" i="2" s="1"/>
  <c r="Y4010" i="2" s="1" a="1"/>
  <c r="Y4010" i="2" s="1"/>
  <c r="Y4011" i="2" s="1" a="1"/>
  <c r="Y4011" i="2" s="1"/>
  <c r="Y4012" i="2" s="1" a="1"/>
  <c r="Y4012" i="2" s="1"/>
  <c r="Y4013" i="2" s="1" a="1"/>
  <c r="Y4013" i="2" s="1"/>
  <c r="Y4014" i="2" s="1" a="1"/>
  <c r="Y4014" i="2" s="1"/>
  <c r="Y4015" i="2" s="1" a="1"/>
  <c r="Y4015" i="2" s="1"/>
  <c r="Y4016" i="2" s="1" a="1"/>
  <c r="Y4016" i="2" s="1"/>
  <c r="Y4017" i="2" s="1" a="1"/>
  <c r="Y4017" i="2" s="1"/>
  <c r="Y4018" i="2" s="1" a="1"/>
  <c r="Y4018" i="2" s="1"/>
  <c r="Y4019" i="2" s="1" a="1"/>
  <c r="Y4019" i="2" s="1"/>
  <c r="Y4020" i="2" s="1" a="1"/>
  <c r="Y4020" i="2" s="1"/>
  <c r="Y4021" i="2" s="1" a="1"/>
  <c r="Y4021" i="2" s="1"/>
  <c r="Y4022" i="2" s="1" a="1"/>
  <c r="Y4022" i="2" s="1"/>
  <c r="Y4023" i="2" s="1" a="1"/>
  <c r="Y4023" i="2" s="1"/>
  <c r="Y4024" i="2" s="1" a="1"/>
  <c r="Y4024" i="2" s="1"/>
  <c r="Y4025" i="2" s="1" a="1"/>
  <c r="Y4025" i="2" s="1"/>
  <c r="Y4026" i="2" s="1" a="1"/>
  <c r="Y4026" i="2" s="1"/>
  <c r="Y4027" i="2" s="1" a="1"/>
  <c r="Y4027" i="2" s="1"/>
  <c r="Y4028" i="2" s="1" a="1"/>
  <c r="Y4028" i="2" s="1"/>
  <c r="Y4029" i="2" s="1" a="1"/>
  <c r="Y4029" i="2" s="1"/>
  <c r="Y4030" i="2" s="1" a="1"/>
  <c r="Y4030" i="2" s="1"/>
  <c r="Y4031" i="2" s="1" a="1"/>
  <c r="Y4031" i="2" s="1"/>
  <c r="Y4032" i="2" s="1" a="1"/>
  <c r="Y4032" i="2" s="1"/>
  <c r="Y4033" i="2" s="1" a="1"/>
  <c r="Y4033" i="2" s="1"/>
  <c r="Y4034" i="2" s="1" a="1"/>
  <c r="Y4034" i="2" s="1"/>
  <c r="Y4035" i="2" s="1" a="1"/>
  <c r="Y4035" i="2" s="1"/>
  <c r="Y4036" i="2" s="1" a="1"/>
  <c r="Y4036" i="2" s="1"/>
  <c r="Y4037" i="2" s="1" a="1"/>
  <c r="Y4037" i="2" s="1"/>
  <c r="Y3688" i="2" a="1"/>
  <c r="Y3688" i="2" s="1"/>
  <c r="Y3689" i="2" s="1" a="1"/>
  <c r="Y3689" i="2" s="1"/>
  <c r="Y3690" i="2" s="1" a="1"/>
  <c r="Y3690" i="2" s="1"/>
  <c r="Y3691" i="2" s="1" a="1"/>
  <c r="Y3691" i="2" s="1"/>
  <c r="Y3692" i="2" s="1" a="1"/>
  <c r="Y3692" i="2" s="1"/>
  <c r="Y3693" i="2" s="1" a="1"/>
  <c r="Y3693" i="2" s="1"/>
  <c r="Y3694" i="2" s="1" a="1"/>
  <c r="Y3694" i="2" s="1"/>
  <c r="Y3695" i="2" s="1" a="1"/>
  <c r="Y3695" i="2" s="1"/>
  <c r="Y3696" i="2" s="1" a="1"/>
  <c r="Y3696" i="2" s="1"/>
  <c r="Y3697" i="2" s="1" a="1"/>
  <c r="Y3697" i="2" s="1"/>
  <c r="Y3698" i="2" s="1" a="1"/>
  <c r="Y3698" i="2" s="1"/>
  <c r="Y3699" i="2" s="1" a="1"/>
  <c r="Y3699" i="2" s="1"/>
  <c r="Y3700" i="2" s="1" a="1"/>
  <c r="Y3700" i="2" s="1"/>
  <c r="Y3701" i="2" s="1" a="1"/>
  <c r="Y3701" i="2" s="1"/>
  <c r="Y3702" i="2" s="1" a="1"/>
  <c r="Y3702" i="2" s="1"/>
  <c r="Y3703" i="2" s="1" a="1"/>
  <c r="Y3703" i="2" s="1"/>
  <c r="Y3704" i="2" s="1" a="1"/>
  <c r="Y3704" i="2" s="1"/>
  <c r="Y3705" i="2" s="1" a="1"/>
  <c r="Y3705" i="2" s="1"/>
  <c r="Y3706" i="2" s="1" a="1"/>
  <c r="Y3706" i="2" s="1"/>
  <c r="Y3707" i="2" s="1" a="1"/>
  <c r="Y3707" i="2" s="1"/>
  <c r="Y3708" i="2" s="1" a="1"/>
  <c r="Y3708" i="2" s="1"/>
  <c r="Y3709" i="2" s="1" a="1"/>
  <c r="Y3709" i="2" s="1"/>
  <c r="Y3710" i="2" s="1" a="1"/>
  <c r="Y3710" i="2" s="1"/>
  <c r="Y3711" i="2" s="1" a="1"/>
  <c r="Y3711" i="2" s="1"/>
  <c r="Y3712" i="2" s="1" a="1"/>
  <c r="Y3712" i="2" s="1"/>
  <c r="Y3713" i="2" s="1" a="1"/>
  <c r="Y3713" i="2" s="1"/>
  <c r="Y3714" i="2" s="1" a="1"/>
  <c r="Y3714" i="2" s="1"/>
  <c r="Y3715" i="2" s="1" a="1"/>
  <c r="Y3715" i="2" s="1"/>
  <c r="Y3716" i="2" s="1" a="1"/>
  <c r="Y3716" i="2" s="1"/>
  <c r="Y3717" i="2" s="1" a="1"/>
  <c r="Y3717" i="2" s="1"/>
  <c r="Y3718" i="2" s="1" a="1"/>
  <c r="Y3718" i="2" s="1"/>
  <c r="Y3719" i="2" s="1" a="1"/>
  <c r="Y3719" i="2" s="1"/>
  <c r="Y3720" i="2" s="1" a="1"/>
  <c r="Y3720" i="2" s="1"/>
  <c r="Y3721" i="2" s="1" a="1"/>
  <c r="Y3721" i="2" s="1"/>
  <c r="Y3722" i="2" s="1" a="1"/>
  <c r="Y3722" i="2" s="1"/>
  <c r="Y3723" i="2" s="1" a="1"/>
  <c r="Y3723" i="2" s="1"/>
  <c r="Y3724" i="2" s="1" a="1"/>
  <c r="Y3724" i="2" s="1"/>
  <c r="Y3725" i="2" s="1" a="1"/>
  <c r="Y3725" i="2" s="1"/>
  <c r="Y3726" i="2" s="1" a="1"/>
  <c r="Y3726" i="2" s="1"/>
  <c r="Y3727" i="2" s="1" a="1"/>
  <c r="Y3727" i="2" s="1"/>
  <c r="Y3728" i="2" s="1" a="1"/>
  <c r="Y3728" i="2" s="1"/>
  <c r="Y3729" i="2" s="1" a="1"/>
  <c r="Y3729" i="2" s="1"/>
  <c r="Y3730" i="2" s="1" a="1"/>
  <c r="Y3730" i="2" s="1"/>
  <c r="Y3731" i="2" s="1" a="1"/>
  <c r="Y3731" i="2" s="1"/>
  <c r="Y3732" i="2" s="1" a="1"/>
  <c r="Y3732" i="2" s="1"/>
  <c r="Y3733" i="2" s="1" a="1"/>
  <c r="Y3733" i="2" s="1"/>
  <c r="Y3734" i="2" s="1" a="1"/>
  <c r="Y3734" i="2" s="1"/>
  <c r="Y3735" i="2" s="1" a="1"/>
  <c r="Y3735" i="2" s="1"/>
  <c r="Y3736" i="2" s="1" a="1"/>
  <c r="Y3736" i="2" s="1"/>
  <c r="Y3737" i="2" s="1" a="1"/>
  <c r="Y3737" i="2" s="1"/>
  <c r="Y3738" i="2" s="1" a="1"/>
  <c r="Y3738" i="2" s="1"/>
  <c r="Y3739" i="2" s="1" a="1"/>
  <c r="Y3739" i="2" s="1"/>
  <c r="Y3740" i="2" s="1" a="1"/>
  <c r="Y3740" i="2" s="1"/>
  <c r="Y3741" i="2" s="1" a="1"/>
  <c r="Y3741" i="2" s="1"/>
  <c r="Y3742" i="2" s="1" a="1"/>
  <c r="Y3742" i="2" s="1"/>
  <c r="Y3743" i="2" s="1" a="1"/>
  <c r="Y3743" i="2" s="1"/>
  <c r="Y3744" i="2" s="1" a="1"/>
  <c r="Y3744" i="2" s="1"/>
  <c r="Y3745" i="2" s="1" a="1"/>
  <c r="Y3745" i="2" s="1"/>
  <c r="Y3746" i="2" s="1" a="1"/>
  <c r="Y3746" i="2" s="1"/>
  <c r="Y3747" i="2" s="1" a="1"/>
  <c r="Y3747" i="2" s="1"/>
  <c r="Y3748" i="2" s="1" a="1"/>
  <c r="Y3748" i="2" s="1"/>
  <c r="Y3749" i="2" s="1" a="1"/>
  <c r="Y3749" i="2" s="1"/>
  <c r="Y3750" i="2" s="1" a="1"/>
  <c r="Y3750" i="2" s="1"/>
  <c r="Y3751" i="2" s="1" a="1"/>
  <c r="Y3751" i="2" s="1"/>
  <c r="Y3752" i="2" s="1" a="1"/>
  <c r="Y3752" i="2" s="1"/>
  <c r="Y3753" i="2" s="1" a="1"/>
  <c r="Y3753" i="2" s="1"/>
  <c r="Y3754" i="2" s="1" a="1"/>
  <c r="Y3754" i="2" s="1"/>
  <c r="Y3755" i="2" s="1" a="1"/>
  <c r="Y3755" i="2" s="1"/>
  <c r="Y3756" i="2" s="1" a="1"/>
  <c r="Y3756" i="2" s="1"/>
  <c r="Y3757" i="2" s="1" a="1"/>
  <c r="Y3757" i="2" s="1"/>
  <c r="Y3758" i="2" s="1" a="1"/>
  <c r="Y3758" i="2" s="1"/>
  <c r="Y3759" i="2" s="1" a="1"/>
  <c r="Y3759" i="2" s="1"/>
  <c r="Y3760" i="2" s="1" a="1"/>
  <c r="Y3760" i="2" s="1"/>
  <c r="Y3761" i="2" s="1" a="1"/>
  <c r="Y3761" i="2" s="1"/>
  <c r="Y3762" i="2" s="1" a="1"/>
  <c r="Y3762" i="2" s="1"/>
  <c r="Y3763" i="2" s="1" a="1"/>
  <c r="Y3763" i="2" s="1"/>
  <c r="Y3764" i="2" s="1" a="1"/>
  <c r="Y3764" i="2" s="1"/>
  <c r="Y3765" i="2" s="1" a="1"/>
  <c r="Y3765" i="2" s="1"/>
  <c r="Y3766" i="2" s="1" a="1"/>
  <c r="Y3766" i="2" s="1"/>
  <c r="Y3767" i="2" s="1" a="1"/>
  <c r="Y3767" i="2" s="1"/>
  <c r="Y3768" i="2" s="1" a="1"/>
  <c r="Y3768" i="2" s="1"/>
  <c r="Y3769" i="2" s="1" a="1"/>
  <c r="Y3769" i="2" s="1"/>
  <c r="Y3770" i="2" s="1" a="1"/>
  <c r="Y3770" i="2" s="1"/>
  <c r="Y3771" i="2" s="1" a="1"/>
  <c r="Y3771" i="2" s="1"/>
  <c r="Y3772" i="2" s="1" a="1"/>
  <c r="Y3772" i="2" s="1"/>
  <c r="Y3773" i="2" s="1" a="1"/>
  <c r="Y3773" i="2" s="1"/>
  <c r="Y3774" i="2" s="1" a="1"/>
  <c r="Y3774" i="2" s="1"/>
  <c r="Y3775" i="2" s="1" a="1"/>
  <c r="Y3775" i="2" s="1"/>
  <c r="Y3776" i="2" s="1" a="1"/>
  <c r="Y3776" i="2" s="1"/>
  <c r="Y3777" i="2" s="1" a="1"/>
  <c r="Y3777" i="2" s="1"/>
  <c r="Y3778" i="2" s="1" a="1"/>
  <c r="Y3778" i="2" s="1"/>
  <c r="Y3779" i="2" s="1" a="1"/>
  <c r="Y3779" i="2" s="1"/>
  <c r="Y3780" i="2" s="1" a="1"/>
  <c r="Y3780" i="2" s="1"/>
  <c r="Y3781" i="2" s="1" a="1"/>
  <c r="Y3781" i="2" s="1"/>
  <c r="Y3782" i="2" s="1" a="1"/>
  <c r="Y3782" i="2" s="1"/>
  <c r="Y3783" i="2" s="1" a="1"/>
  <c r="Y3783" i="2" s="1"/>
  <c r="Y3784" i="2" s="1" a="1"/>
  <c r="Y3784" i="2" s="1"/>
  <c r="Y3785" i="2" s="1" a="1"/>
  <c r="Y3785" i="2" s="1"/>
  <c r="Y3786" i="2" s="1" a="1"/>
  <c r="Y3786" i="2" s="1"/>
  <c r="Y3787" i="2" s="1" a="1"/>
  <c r="Y3787" i="2" s="1"/>
  <c r="Y3788" i="2" s="1" a="1"/>
  <c r="Y3788" i="2" s="1"/>
  <c r="Y3789" i="2" s="1" a="1"/>
  <c r="Y3789" i="2" s="1"/>
  <c r="Y3790" i="2" s="1" a="1"/>
  <c r="Y3790" i="2" s="1"/>
  <c r="Y3791" i="2" s="1" a="1"/>
  <c r="Y3791" i="2" s="1"/>
  <c r="Y3792" i="2" s="1" a="1"/>
  <c r="Y3792" i="2" s="1"/>
  <c r="Y3793" i="2" s="1" a="1"/>
  <c r="Y3793" i="2" s="1"/>
  <c r="Y3794" i="2" s="1" a="1"/>
  <c r="Y3794" i="2" s="1"/>
  <c r="Y3795" i="2" s="1" a="1"/>
  <c r="Y3795" i="2" s="1"/>
  <c r="Y3796" i="2" s="1" a="1"/>
  <c r="Y3796" i="2" s="1"/>
  <c r="Y3797" i="2" s="1" a="1"/>
  <c r="Y3797" i="2" s="1"/>
  <c r="Y3798" i="2" s="1" a="1"/>
  <c r="Y3798" i="2" s="1"/>
  <c r="Y3799" i="2" s="1" a="1"/>
  <c r="Y3799" i="2" s="1"/>
  <c r="Y3800" i="2" s="1" a="1"/>
  <c r="Y3800" i="2" s="1"/>
  <c r="Y3801" i="2" s="1" a="1"/>
  <c r="Y3801" i="2" s="1"/>
  <c r="Y3802" i="2" s="1" a="1"/>
  <c r="Y3802" i="2" s="1"/>
  <c r="Y3803" i="2" s="1" a="1"/>
  <c r="Y3803" i="2" s="1"/>
  <c r="Y3804" i="2" s="1" a="1"/>
  <c r="Y3804" i="2" s="1"/>
  <c r="Y3805" i="2" s="1" a="1"/>
  <c r="Y3805" i="2" s="1"/>
  <c r="Y3806" i="2" s="1" a="1"/>
  <c r="Y3806" i="2" s="1"/>
  <c r="Y3807" i="2" s="1" a="1"/>
  <c r="Y3807" i="2" s="1"/>
  <c r="X4041" i="2" a="1"/>
  <c r="X4041" i="2" s="1"/>
  <c r="X4042" i="2" s="1" a="1"/>
  <c r="X4042" i="2" s="1"/>
  <c r="X4043" i="2" s="1" a="1"/>
  <c r="X4043" i="2" s="1"/>
  <c r="X4044" i="2" s="1" a="1"/>
  <c r="X4044" i="2" s="1"/>
  <c r="X4045" i="2" s="1" a="1"/>
  <c r="X4045" i="2" s="1"/>
  <c r="X4046" i="2" s="1" a="1"/>
  <c r="X4046" i="2" s="1"/>
  <c r="X4047" i="2" s="1" a="1"/>
  <c r="X4047" i="2" s="1"/>
  <c r="X4048" i="2" s="1" a="1"/>
  <c r="X4048" i="2" s="1"/>
  <c r="X4049" i="2" s="1" a="1"/>
  <c r="X4049" i="2" s="1"/>
  <c r="X4050" i="2" s="1" a="1"/>
  <c r="X4050" i="2" s="1"/>
  <c r="X4051" i="2" s="1" a="1"/>
  <c r="X4051" i="2" s="1"/>
  <c r="X4052" i="2" s="1" a="1"/>
  <c r="X4052" i="2" s="1"/>
  <c r="X4053" i="2" s="1" a="1"/>
  <c r="X4053" i="2" s="1"/>
  <c r="X4054" i="2" s="1" a="1"/>
  <c r="X4054" i="2" s="1"/>
  <c r="X4055" i="2" s="1" a="1"/>
  <c r="X4055" i="2" s="1"/>
  <c r="X4056" i="2" s="1" a="1"/>
  <c r="X4056" i="2" s="1"/>
  <c r="X4057" i="2" s="1" a="1"/>
  <c r="X4057" i="2" s="1"/>
  <c r="X4058" i="2" s="1" a="1"/>
  <c r="X4058" i="2" s="1"/>
  <c r="X4059" i="2" s="1" a="1"/>
  <c r="X4059" i="2" s="1"/>
  <c r="X4060" i="2" s="1" a="1"/>
  <c r="X4060" i="2" s="1"/>
  <c r="X4061" i="2" s="1" a="1"/>
  <c r="X4061" i="2" s="1"/>
  <c r="X4062" i="2" s="1" a="1"/>
  <c r="X4062" i="2" s="1"/>
  <c r="X4063" i="2" s="1" a="1"/>
  <c r="X4063" i="2" s="1"/>
  <c r="X4064" i="2" s="1" a="1"/>
  <c r="X4064" i="2" s="1"/>
  <c r="X4065" i="2" s="1" a="1"/>
  <c r="X4065" i="2" s="1"/>
  <c r="X4066" i="2" s="1" a="1"/>
  <c r="X4066" i="2" s="1"/>
  <c r="X4067" i="2" s="1" a="1"/>
  <c r="X4067" i="2" s="1"/>
  <c r="X4068" i="2" s="1" a="1"/>
  <c r="X4068" i="2" s="1"/>
  <c r="X4069" i="2" s="1" a="1"/>
  <c r="X4069" i="2" s="1"/>
  <c r="X4070" i="2" s="1" a="1"/>
  <c r="X4070" i="2" s="1"/>
  <c r="X4071" i="2" s="1" a="1"/>
  <c r="X4071" i="2" s="1"/>
  <c r="X4072" i="2" s="1" a="1"/>
  <c r="X4072" i="2" s="1"/>
  <c r="X4073" i="2" s="1" a="1"/>
  <c r="X4073" i="2" s="1"/>
  <c r="X4074" i="2" s="1" a="1"/>
  <c r="X4074" i="2" s="1"/>
  <c r="X4075" i="2" s="1" a="1"/>
  <c r="X4075" i="2" s="1"/>
  <c r="X4076" i="2" s="1" a="1"/>
  <c r="X4076" i="2" s="1"/>
  <c r="X4077" i="2" s="1" a="1"/>
  <c r="X4077" i="2" s="1"/>
  <c r="X4078" i="2" s="1" a="1"/>
  <c r="X4078" i="2" s="1"/>
  <c r="X4079" i="2" s="1" a="1"/>
  <c r="X4079" i="2" s="1"/>
  <c r="X4080" i="2" s="1" a="1"/>
  <c r="X4080" i="2" s="1"/>
  <c r="X4081" i="2" s="1" a="1"/>
  <c r="X4081" i="2" s="1"/>
  <c r="X4082" i="2" s="1" a="1"/>
  <c r="X4082" i="2" s="1"/>
  <c r="X4083" i="2" s="1" a="1"/>
  <c r="X4083" i="2" s="1"/>
  <c r="X4084" i="2" s="1" a="1"/>
  <c r="X4084" i="2" s="1"/>
  <c r="X4085" i="2" s="1" a="1"/>
  <c r="X4085" i="2" s="1"/>
  <c r="X4086" i="2" s="1" a="1"/>
  <c r="X4086" i="2" s="1"/>
  <c r="X4087" i="2" s="1" a="1"/>
  <c r="X4087" i="2" s="1"/>
  <c r="X4088" i="2" s="1" a="1"/>
  <c r="X4088" i="2" s="1"/>
  <c r="X4089" i="2" s="1" a="1"/>
  <c r="X4089" i="2" s="1"/>
  <c r="X4090" i="2" s="1" a="1"/>
  <c r="X4090" i="2" s="1"/>
  <c r="X4091" i="2" s="1" a="1"/>
  <c r="X4091" i="2" s="1"/>
  <c r="X4092" i="2" s="1" a="1"/>
  <c r="X4092" i="2" s="1"/>
  <c r="X4093" i="2" s="1" a="1"/>
  <c r="X4093" i="2" s="1"/>
  <c r="X4094" i="2" s="1" a="1"/>
  <c r="X4094" i="2" s="1"/>
  <c r="X4095" i="2" s="1" a="1"/>
  <c r="X4095" i="2" s="1"/>
  <c r="X4096" i="2" s="1" a="1"/>
  <c r="X4096" i="2" s="1"/>
  <c r="X4097" i="2" s="1" a="1"/>
  <c r="X4097" i="2" s="1"/>
  <c r="X4098" i="2" s="1" a="1"/>
  <c r="X4098" i="2" s="1"/>
  <c r="X4099" i="2" s="1" a="1"/>
  <c r="X4099" i="2" s="1"/>
  <c r="X4100" i="2" s="1" a="1"/>
  <c r="X4100" i="2" s="1"/>
  <c r="X4101" i="2" s="1" a="1"/>
  <c r="X4101" i="2" s="1"/>
  <c r="X4102" i="2" s="1" a="1"/>
  <c r="X4102" i="2" s="1"/>
  <c r="X4103" i="2" s="1" a="1"/>
  <c r="X4103" i="2" s="1"/>
  <c r="X4104" i="2" s="1" a="1"/>
  <c r="X4104" i="2" s="1"/>
  <c r="X4105" i="2" s="1" a="1"/>
  <c r="X4105" i="2" s="1"/>
  <c r="X4106" i="2" s="1" a="1"/>
  <c r="X4106" i="2" s="1"/>
  <c r="X4107" i="2" s="1" a="1"/>
  <c r="X4107" i="2" s="1"/>
  <c r="X4108" i="2" s="1" a="1"/>
  <c r="X4108" i="2" s="1"/>
  <c r="X4109" i="2" s="1" a="1"/>
  <c r="X4109" i="2" s="1"/>
  <c r="X4110" i="2" s="1" a="1"/>
  <c r="X4110" i="2" s="1"/>
  <c r="X4111" i="2" s="1" a="1"/>
  <c r="X4111" i="2" s="1"/>
  <c r="X4112" i="2" s="1" a="1"/>
  <c r="X4112" i="2" s="1"/>
  <c r="X4113" i="2" s="1" a="1"/>
  <c r="X4113" i="2" s="1"/>
  <c r="X4114" i="2" s="1" a="1"/>
  <c r="X4114" i="2" s="1"/>
  <c r="X4115" i="2" s="1" a="1"/>
  <c r="X4115" i="2" s="1"/>
  <c r="X4116" i="2" s="1" a="1"/>
  <c r="X4116" i="2" s="1"/>
  <c r="X4117" i="2" s="1" a="1"/>
  <c r="X4117" i="2" s="1"/>
  <c r="X4118" i="2" s="1" a="1"/>
  <c r="X4118" i="2" s="1"/>
  <c r="X4119" i="2" s="1" a="1"/>
  <c r="X4119" i="2" s="1"/>
  <c r="X4120" i="2" s="1" a="1"/>
  <c r="X4120" i="2" s="1"/>
  <c r="X4121" i="2" s="1" a="1"/>
  <c r="X4121" i="2" s="1"/>
  <c r="X4122" i="2" s="1" a="1"/>
  <c r="X4122" i="2" s="1"/>
  <c r="X4123" i="2" s="1" a="1"/>
  <c r="X4123" i="2" s="1"/>
  <c r="X4124" i="2" s="1" a="1"/>
  <c r="X4124" i="2" s="1"/>
  <c r="X4125" i="2" s="1" a="1"/>
  <c r="X4125" i="2" s="1"/>
  <c r="X4126" i="2" s="1" a="1"/>
  <c r="X4126" i="2" s="1"/>
  <c r="X4127" i="2" s="1" a="1"/>
  <c r="X4127" i="2" s="1"/>
  <c r="X4128" i="2" s="1" a="1"/>
  <c r="X4128" i="2" s="1"/>
  <c r="X4129" i="2" s="1" a="1"/>
  <c r="X4129" i="2" s="1"/>
  <c r="X4130" i="2" s="1" a="1"/>
  <c r="X4130" i="2" s="1"/>
  <c r="X4131" i="2" s="1" a="1"/>
  <c r="X4131" i="2" s="1"/>
  <c r="X4132" i="2" s="1" a="1"/>
  <c r="X4132" i="2" s="1"/>
  <c r="X4133" i="2" s="1" a="1"/>
  <c r="X4133" i="2" s="1"/>
  <c r="X4134" i="2" s="1" a="1"/>
  <c r="X4134" i="2" s="1"/>
  <c r="X4135" i="2" s="1" a="1"/>
  <c r="X4135" i="2" s="1"/>
  <c r="X4136" i="2" s="1" a="1"/>
  <c r="X4136" i="2" s="1"/>
  <c r="X4137" i="2" s="1" a="1"/>
  <c r="X4137" i="2" s="1"/>
  <c r="X4138" i="2" s="1" a="1"/>
  <c r="X4138" i="2" s="1"/>
  <c r="X4139" i="2" s="1" a="1"/>
  <c r="X4139" i="2" s="1"/>
  <c r="X3932" i="2" a="1"/>
  <c r="X3932" i="2" s="1"/>
  <c r="X4252" i="2" a="1"/>
  <c r="X4252" i="2" s="1"/>
  <c r="X4253" i="2" s="1" a="1"/>
  <c r="X4253" i="2" s="1"/>
  <c r="X4254" i="2" s="1" a="1"/>
  <c r="X4254" i="2" s="1"/>
  <c r="X4255" i="2" s="1" a="1"/>
  <c r="X4255" i="2" s="1"/>
  <c r="X4256" i="2" s="1" a="1"/>
  <c r="X4256" i="2" s="1"/>
  <c r="X4257" i="2" s="1" a="1"/>
  <c r="X4257" i="2" s="1"/>
  <c r="X4258" i="2" s="1" a="1"/>
  <c r="X4258" i="2" s="1"/>
  <c r="X4259" i="2" s="1" a="1"/>
  <c r="X4259" i="2" s="1"/>
  <c r="X4260" i="2" s="1" a="1"/>
  <c r="X4260" i="2" s="1"/>
  <c r="X4261" i="2" s="1" a="1"/>
  <c r="X4261" i="2" s="1"/>
  <c r="X4262" i="2" s="1" a="1"/>
  <c r="X4262" i="2" s="1"/>
  <c r="X4263" i="2" s="1" a="1"/>
  <c r="X4263" i="2" s="1"/>
  <c r="X4264" i="2" s="1" a="1"/>
  <c r="X4264" i="2" s="1"/>
  <c r="X4265" i="2" s="1" a="1"/>
  <c r="X4265" i="2" s="1"/>
  <c r="X4266" i="2" s="1" a="1"/>
  <c r="X4266" i="2" s="1"/>
  <c r="X4267" i="2" s="1" a="1"/>
  <c r="X4267" i="2" s="1"/>
  <c r="X4268" i="2" s="1" a="1"/>
  <c r="X4268" i="2" s="1"/>
  <c r="X4269" i="2" s="1" a="1"/>
  <c r="X4269" i="2" s="1"/>
  <c r="X4270" i="2" s="1" a="1"/>
  <c r="X4270" i="2" s="1"/>
  <c r="X4271" i="2" s="1" a="1"/>
  <c r="X4271" i="2" s="1"/>
  <c r="X4272" i="2" s="1" a="1"/>
  <c r="X4272" i="2" s="1"/>
  <c r="X4273" i="2" s="1" a="1"/>
  <c r="X4273" i="2" s="1"/>
  <c r="X4274" i="2" s="1" a="1"/>
  <c r="X4274" i="2" s="1"/>
  <c r="X4275" i="2" s="1" a="1"/>
  <c r="X4275" i="2" s="1"/>
  <c r="X4276" i="2" s="1" a="1"/>
  <c r="X4276" i="2" s="1"/>
  <c r="X4277" i="2" s="1" a="1"/>
  <c r="X4277" i="2" s="1"/>
  <c r="X4278" i="2" s="1" a="1"/>
  <c r="X4278" i="2" s="1"/>
  <c r="X4279" i="2" s="1" a="1"/>
  <c r="X4279" i="2" s="1"/>
  <c r="X4280" i="2" s="1" a="1"/>
  <c r="X4280" i="2" s="1"/>
  <c r="X4281" i="2" s="1" a="1"/>
  <c r="X4281" i="2" s="1"/>
  <c r="X4282" i="2" s="1" a="1"/>
  <c r="X4282" i="2" s="1"/>
  <c r="X4283" i="2" s="1" a="1"/>
  <c r="X4283" i="2" s="1"/>
  <c r="X4284" i="2" s="1" a="1"/>
  <c r="X4284" i="2" s="1"/>
  <c r="X4285" i="2" s="1" a="1"/>
  <c r="X4285" i="2" s="1"/>
  <c r="X4286" i="2" s="1" a="1"/>
  <c r="X4286" i="2" s="1"/>
  <c r="X4287" i="2" s="1" a="1"/>
  <c r="X4287" i="2" s="1"/>
  <c r="X4288" i="2" s="1" a="1"/>
  <c r="X4288" i="2" s="1"/>
  <c r="X4289" i="2" s="1" a="1"/>
  <c r="X4289" i="2" s="1"/>
  <c r="X4290" i="2" s="1" a="1"/>
  <c r="X4290" i="2" s="1"/>
  <c r="X4291" i="2" s="1" a="1"/>
  <c r="X4291" i="2" s="1"/>
  <c r="X4292" i="2" s="1" a="1"/>
  <c r="X4292" i="2" s="1"/>
  <c r="X4293" i="2" s="1" a="1"/>
  <c r="X4293" i="2" s="1"/>
  <c r="X4294" i="2" s="1" a="1"/>
  <c r="X4294" i="2" s="1"/>
  <c r="X4295" i="2" s="1" a="1"/>
  <c r="X4295" i="2" s="1"/>
  <c r="X4296" i="2" s="1" a="1"/>
  <c r="X4296" i="2" s="1"/>
  <c r="X4297" i="2" s="1" a="1"/>
  <c r="X4297" i="2" s="1"/>
  <c r="X4298" i="2" s="1" a="1"/>
  <c r="X4298" i="2" s="1"/>
  <c r="X4299" i="2" s="1" a="1"/>
  <c r="X4299" i="2" s="1"/>
  <c r="X4300" i="2" s="1" a="1"/>
  <c r="X4300" i="2" s="1"/>
  <c r="X4301" i="2" s="1" a="1"/>
  <c r="X4301" i="2" s="1"/>
  <c r="X4302" i="2" s="1" a="1"/>
  <c r="X4302" i="2" s="1"/>
  <c r="X4303" i="2" s="1" a="1"/>
  <c r="X4303" i="2" s="1"/>
  <c r="X4304" i="2" s="1" a="1"/>
  <c r="X4304" i="2" s="1"/>
  <c r="X4305" i="2" s="1" a="1"/>
  <c r="X4305" i="2" s="1"/>
  <c r="X4306" i="2" s="1" a="1"/>
  <c r="X4306" i="2" s="1"/>
  <c r="X4307" i="2" s="1" a="1"/>
  <c r="X4307" i="2" s="1"/>
  <c r="X4308" i="2" s="1" a="1"/>
  <c r="X4308" i="2" s="1"/>
  <c r="X4309" i="2" s="1" a="1"/>
  <c r="X4309" i="2" s="1"/>
  <c r="X4310" i="2" s="1" a="1"/>
  <c r="X4310" i="2" s="1"/>
  <c r="X4311" i="2" s="1" a="1"/>
  <c r="X4311" i="2" s="1"/>
  <c r="X4312" i="2" s="1" a="1"/>
  <c r="X4312" i="2" s="1"/>
  <c r="X4313" i="2" s="1" a="1"/>
  <c r="X4313" i="2" s="1"/>
  <c r="X4314" i="2" s="1" a="1"/>
  <c r="X4314" i="2" s="1"/>
  <c r="X4315" i="2" s="1" a="1"/>
  <c r="X4315" i="2" s="1"/>
  <c r="X4316" i="2" s="1" a="1"/>
  <c r="X4316" i="2" s="1"/>
  <c r="X4317" i="2" s="1" a="1"/>
  <c r="X4317" i="2" s="1"/>
  <c r="X4318" i="2" s="1" a="1"/>
  <c r="X4318" i="2" s="1"/>
  <c r="X4319" i="2" s="1" a="1"/>
  <c r="X4319" i="2" s="1"/>
  <c r="X4320" i="2" s="1" a="1"/>
  <c r="X4320" i="2" s="1"/>
  <c r="X4321" i="2" s="1" a="1"/>
  <c r="X4321" i="2" s="1"/>
  <c r="X4322" i="2" s="1" a="1"/>
  <c r="X4322" i="2" s="1"/>
  <c r="X4323" i="2" s="1" a="1"/>
  <c r="X4323" i="2" s="1"/>
  <c r="X4324" i="2" s="1" a="1"/>
  <c r="X4324" i="2" s="1"/>
  <c r="X4325" i="2" s="1" a="1"/>
  <c r="X4325" i="2" s="1"/>
  <c r="X4326" i="2" s="1" a="1"/>
  <c r="X4326" i="2" s="1"/>
  <c r="X4327" i="2" s="1" a="1"/>
  <c r="X4327" i="2" s="1"/>
  <c r="X4328" i="2" s="1" a="1"/>
  <c r="X4328" i="2" s="1"/>
  <c r="X4329" i="2" s="1" a="1"/>
  <c r="X4329" i="2" s="1"/>
  <c r="X4330" i="2" s="1" a="1"/>
  <c r="X4330" i="2" s="1"/>
  <c r="X4331" i="2" s="1" a="1"/>
  <c r="X4331" i="2" s="1"/>
  <c r="X4332" i="2" s="1" a="1"/>
  <c r="X4332" i="2" s="1"/>
  <c r="X4333" i="2" s="1" a="1"/>
  <c r="X4333" i="2" s="1"/>
  <c r="X4334" i="2" s="1" a="1"/>
  <c r="X4334" i="2" s="1"/>
  <c r="X4335" i="2" s="1" a="1"/>
  <c r="X4335" i="2" s="1"/>
  <c r="X4336" i="2" s="1" a="1"/>
  <c r="X4336" i="2" s="1"/>
  <c r="X4337" i="2" s="1" a="1"/>
  <c r="X4337" i="2" s="1"/>
  <c r="X4338" i="2" s="1" a="1"/>
  <c r="X4338" i="2" s="1"/>
  <c r="X4339" i="2" s="1" a="1"/>
  <c r="X4339" i="2" s="1"/>
  <c r="X4340" i="2" s="1" a="1"/>
  <c r="X4340" i="2" s="1"/>
  <c r="X4341" i="2" s="1" a="1"/>
  <c r="X4341" i="2" s="1"/>
  <c r="X4342" i="2" s="1" a="1"/>
  <c r="X4342" i="2" s="1"/>
  <c r="X4343" i="2" s="1" a="1"/>
  <c r="X4343" i="2" s="1"/>
  <c r="X4344" i="2" s="1" a="1"/>
  <c r="X4344" i="2" s="1"/>
  <c r="X4345" i="2" s="1" a="1"/>
  <c r="X4345" i="2" s="1"/>
  <c r="X4346" i="2" s="1" a="1"/>
  <c r="X4346" i="2" s="1"/>
  <c r="X4347" i="2" s="1" a="1"/>
  <c r="X4347" i="2" s="1"/>
  <c r="X4348" i="2" s="1" a="1"/>
  <c r="X4348" i="2" s="1"/>
  <c r="X4349" i="2" s="1" a="1"/>
  <c r="X4349" i="2" s="1"/>
  <c r="X4350" i="2" s="1" a="1"/>
  <c r="X4350" i="2" s="1"/>
  <c r="X4351" i="2" s="1" a="1"/>
  <c r="X4351" i="2" s="1"/>
  <c r="X4352" i="2" s="1" a="1"/>
  <c r="X4352" i="2" s="1"/>
  <c r="X4353" i="2" s="1" a="1"/>
  <c r="X4353" i="2" s="1"/>
  <c r="X4354" i="2" s="1" a="1"/>
  <c r="X4354" i="2" s="1"/>
  <c r="X4355" i="2" s="1" a="1"/>
  <c r="X4355" i="2" s="1"/>
  <c r="X4356" i="2" s="1" a="1"/>
  <c r="X4356" i="2" s="1"/>
  <c r="X4357" i="2" s="1" a="1"/>
  <c r="X4357" i="2" s="1"/>
  <c r="X4358" i="2" s="1" a="1"/>
  <c r="X4358" i="2" s="1"/>
  <c r="X4359" i="2" s="1" a="1"/>
  <c r="X4359" i="2" s="1"/>
  <c r="X4360" i="2" s="1" a="1"/>
  <c r="X4360" i="2" s="1"/>
  <c r="X4361" i="2" s="1" a="1"/>
  <c r="X4361" i="2" s="1"/>
  <c r="X4362" i="2" s="1" a="1"/>
  <c r="X4362" i="2" s="1"/>
  <c r="X4363" i="2" s="1" a="1"/>
  <c r="X4363" i="2" s="1"/>
  <c r="X4364" i="2" s="1" a="1"/>
  <c r="X4364" i="2" s="1"/>
  <c r="X4365" i="2" s="1" a="1"/>
  <c r="X4365" i="2" s="1"/>
  <c r="X4366" i="2" s="1" a="1"/>
  <c r="X4366" i="2" s="1"/>
  <c r="X4367" i="2" s="1" a="1"/>
  <c r="X4367" i="2" s="1"/>
  <c r="X4368" i="2" s="1" a="1"/>
  <c r="X4368" i="2" s="1"/>
  <c r="X4369" i="2" s="1" a="1"/>
  <c r="X4369" i="2" s="1"/>
  <c r="X4370" i="2" s="1" a="1"/>
  <c r="X4370" i="2" s="1"/>
  <c r="X4371" i="2" s="1" a="1"/>
  <c r="X4371" i="2" s="1"/>
  <c r="X4372" i="2" s="1" a="1"/>
  <c r="X4372" i="2" s="1"/>
  <c r="X4373" i="2" s="1" a="1"/>
  <c r="X4373" i="2" s="1"/>
  <c r="X4374" i="2" s="1" a="1"/>
  <c r="X4374" i="2" s="1"/>
  <c r="X4375" i="2" s="1" a="1"/>
  <c r="X4375" i="2" s="1"/>
  <c r="X4376" i="2" s="1" a="1"/>
  <c r="X4376" i="2" s="1"/>
  <c r="X4377" i="2" s="1" a="1"/>
  <c r="X4377" i="2" s="1"/>
  <c r="X4378" i="2" s="1" a="1"/>
  <c r="X4378" i="2" s="1"/>
  <c r="X3307" i="2" a="1"/>
  <c r="X3307" i="2" s="1"/>
  <c r="X3308" i="2" s="1" a="1"/>
  <c r="X3308" i="2" s="1"/>
  <c r="X3309" i="2" s="1" a="1"/>
  <c r="X3309" i="2" s="1"/>
  <c r="X3310" i="2" s="1" a="1"/>
  <c r="X3310" i="2" s="1"/>
  <c r="X3311" i="2" s="1" a="1"/>
  <c r="X3311" i="2" s="1"/>
  <c r="X3312" i="2" s="1" a="1"/>
  <c r="X3312" i="2" s="1"/>
  <c r="X3313" i="2" s="1" a="1"/>
  <c r="X3313" i="2" s="1"/>
  <c r="X3314" i="2" s="1" a="1"/>
  <c r="X3314" i="2" s="1"/>
  <c r="X3315" i="2" s="1" a="1"/>
  <c r="X3315" i="2" s="1"/>
  <c r="X3316" i="2" s="1" a="1"/>
  <c r="X3316" i="2" s="1"/>
  <c r="X3317" i="2" s="1" a="1"/>
  <c r="X3317" i="2" s="1"/>
  <c r="X3318" i="2" s="1" a="1"/>
  <c r="X3318" i="2" s="1"/>
  <c r="X3319" i="2" s="1" a="1"/>
  <c r="X3319" i="2" s="1"/>
  <c r="X3320" i="2" s="1" a="1"/>
  <c r="X3320" i="2" s="1"/>
  <c r="X3321" i="2" s="1" a="1"/>
  <c r="X3321" i="2" s="1"/>
  <c r="X3322" i="2" s="1" a="1"/>
  <c r="X3322" i="2" s="1"/>
  <c r="X3323" i="2" s="1" a="1"/>
  <c r="X3323" i="2" s="1"/>
  <c r="X3324" i="2" s="1" a="1"/>
  <c r="X3324" i="2" s="1"/>
  <c r="X3325" i="2" s="1" a="1"/>
  <c r="X3325" i="2" s="1"/>
  <c r="X3326" i="2" s="1" a="1"/>
  <c r="X3326" i="2" s="1"/>
  <c r="X3327" i="2" s="1" a="1"/>
  <c r="X3327" i="2" s="1"/>
  <c r="X3328" i="2" s="1" a="1"/>
  <c r="X3328" i="2" s="1"/>
  <c r="X3329" i="2" s="1" a="1"/>
  <c r="X3329" i="2" s="1"/>
  <c r="X3330" i="2" s="1" a="1"/>
  <c r="X3330" i="2" s="1"/>
  <c r="X3331" i="2" s="1" a="1"/>
  <c r="X3331" i="2" s="1"/>
  <c r="X3332" i="2" s="1" a="1"/>
  <c r="X3332" i="2" s="1"/>
  <c r="X3333" i="2" s="1" a="1"/>
  <c r="X3333" i="2" s="1"/>
  <c r="X3334" i="2" s="1" a="1"/>
  <c r="X3334" i="2" s="1"/>
  <c r="X3335" i="2" s="1" a="1"/>
  <c r="X3335" i="2" s="1"/>
  <c r="X3336" i="2" s="1" a="1"/>
  <c r="X3336" i="2" s="1"/>
  <c r="X3337" i="2" s="1" a="1"/>
  <c r="X3337" i="2" s="1"/>
  <c r="X3338" i="2" s="1" a="1"/>
  <c r="X3338" i="2" s="1"/>
  <c r="X3339" i="2" s="1" a="1"/>
  <c r="X3339" i="2" s="1"/>
  <c r="X3340" i="2" s="1" a="1"/>
  <c r="X3340" i="2" s="1"/>
  <c r="X3341" i="2" s="1" a="1"/>
  <c r="X3341" i="2" s="1"/>
  <c r="X3342" i="2" s="1" a="1"/>
  <c r="X3342" i="2" s="1"/>
  <c r="X3343" i="2" s="1" a="1"/>
  <c r="X3343" i="2" s="1"/>
  <c r="X3344" i="2" s="1" a="1"/>
  <c r="X3344" i="2" s="1"/>
  <c r="X3345" i="2" s="1" a="1"/>
  <c r="X3345" i="2" s="1"/>
  <c r="X3346" i="2" s="1" a="1"/>
  <c r="X3346" i="2" s="1"/>
  <c r="X3347" i="2" s="1" a="1"/>
  <c r="X3347" i="2" s="1"/>
  <c r="X3348" i="2" s="1" a="1"/>
  <c r="X3348" i="2" s="1"/>
  <c r="X3349" i="2" s="1" a="1"/>
  <c r="X3349" i="2" s="1"/>
  <c r="X3350" i="2" s="1" a="1"/>
  <c r="X3350" i="2" s="1"/>
  <c r="X3351" i="2" s="1" a="1"/>
  <c r="X3351" i="2" s="1"/>
  <c r="X3352" i="2" s="1" a="1"/>
  <c r="X3352" i="2" s="1"/>
  <c r="X3353" i="2" s="1" a="1"/>
  <c r="X3353" i="2" s="1"/>
  <c r="X3354" i="2" s="1" a="1"/>
  <c r="X3354" i="2" s="1"/>
  <c r="X3355" i="2" s="1" a="1"/>
  <c r="X3355" i="2" s="1"/>
  <c r="X3356" i="2" s="1" a="1"/>
  <c r="X3356" i="2" s="1"/>
  <c r="X3357" i="2" s="1" a="1"/>
  <c r="X3357" i="2" s="1"/>
  <c r="X3358" i="2" s="1" a="1"/>
  <c r="X3358" i="2" s="1"/>
  <c r="X3359" i="2" s="1" a="1"/>
  <c r="X3359" i="2" s="1"/>
  <c r="X3360" i="2" s="1" a="1"/>
  <c r="X3360" i="2" s="1"/>
  <c r="X3361" i="2" s="1" a="1"/>
  <c r="X3361" i="2" s="1"/>
  <c r="X3362" i="2" s="1" a="1"/>
  <c r="X3362" i="2" s="1"/>
  <c r="X3363" i="2" s="1" a="1"/>
  <c r="X3363" i="2" s="1"/>
  <c r="X3364" i="2" s="1" a="1"/>
  <c r="X3364" i="2" s="1"/>
  <c r="X3365" i="2" s="1" a="1"/>
  <c r="X3365" i="2" s="1"/>
  <c r="X3366" i="2" s="1" a="1"/>
  <c r="X3366" i="2" s="1"/>
  <c r="X3367" i="2" s="1" a="1"/>
  <c r="X3367" i="2" s="1"/>
  <c r="X3368" i="2" s="1" a="1"/>
  <c r="X3368" i="2" s="1"/>
  <c r="X3369" i="2" s="1" a="1"/>
  <c r="X3369" i="2" s="1"/>
  <c r="X3370" i="2" s="1" a="1"/>
  <c r="X3370" i="2" s="1"/>
  <c r="X3371" i="2" s="1" a="1"/>
  <c r="X3371" i="2" s="1"/>
  <c r="X3372" i="2" s="1" a="1"/>
  <c r="X3372" i="2" s="1"/>
  <c r="X3373" i="2" s="1" a="1"/>
  <c r="X3373" i="2" s="1"/>
  <c r="X3374" i="2" s="1" a="1"/>
  <c r="X3374" i="2" s="1"/>
  <c r="X3375" i="2" s="1" a="1"/>
  <c r="X3375" i="2" s="1"/>
  <c r="X3376" i="2" s="1" a="1"/>
  <c r="X3376" i="2" s="1"/>
  <c r="X3377" i="2" s="1" a="1"/>
  <c r="X3377" i="2" s="1"/>
  <c r="X3378" i="2" s="1" a="1"/>
  <c r="X3378" i="2" s="1"/>
  <c r="X3379" i="2" s="1" a="1"/>
  <c r="X3379" i="2" s="1"/>
  <c r="X3380" i="2" s="1" a="1"/>
  <c r="X3380" i="2" s="1"/>
  <c r="X3381" i="2" s="1" a="1"/>
  <c r="X3381" i="2" s="1"/>
  <c r="X3382" i="2" s="1" a="1"/>
  <c r="X3382" i="2" s="1"/>
  <c r="X3383" i="2" s="1" a="1"/>
  <c r="X3383" i="2" s="1"/>
  <c r="X3384" i="2" s="1" a="1"/>
  <c r="X3384" i="2" s="1"/>
  <c r="X3385" i="2" s="1" a="1"/>
  <c r="X3385" i="2" s="1"/>
  <c r="X3386" i="2" s="1" a="1"/>
  <c r="X3386" i="2" s="1"/>
  <c r="X3387" i="2" s="1" a="1"/>
  <c r="X3387" i="2" s="1"/>
  <c r="X3388" i="2" s="1" a="1"/>
  <c r="X3388" i="2" s="1"/>
  <c r="X3389" i="2" s="1" a="1"/>
  <c r="X3389" i="2" s="1"/>
  <c r="X3390" i="2" s="1" a="1"/>
  <c r="X3390" i="2" s="1"/>
  <c r="X3391" i="2" s="1" a="1"/>
  <c r="X3391" i="2" s="1"/>
  <c r="X3392" i="2" s="1" a="1"/>
  <c r="X3392" i="2" s="1"/>
  <c r="X3393" i="2" s="1" a="1"/>
  <c r="X3393" i="2" s="1"/>
  <c r="X3394" i="2" s="1" a="1"/>
  <c r="X3394" i="2" s="1"/>
  <c r="X3395" i="2" s="1" a="1"/>
  <c r="X3395" i="2" s="1"/>
  <c r="X3396" i="2" s="1" a="1"/>
  <c r="X3396" i="2" s="1"/>
  <c r="X3397" i="2" s="1" a="1"/>
  <c r="X3397" i="2" s="1"/>
  <c r="X3398" i="2" s="1" a="1"/>
  <c r="X3398" i="2" s="1"/>
  <c r="X3399" i="2" s="1" a="1"/>
  <c r="X3399" i="2" s="1"/>
  <c r="X3400" i="2" s="1" a="1"/>
  <c r="X3400" i="2" s="1"/>
  <c r="X3401" i="2" s="1" a="1"/>
  <c r="X3401" i="2" s="1"/>
  <c r="X3402" i="2" s="1" a="1"/>
  <c r="X3402" i="2" s="1"/>
  <c r="X3403" i="2" s="1" a="1"/>
  <c r="X3403" i="2" s="1"/>
  <c r="X3404" i="2" s="1" a="1"/>
  <c r="X3404" i="2" s="1"/>
  <c r="X3405" i="2" s="1" a="1"/>
  <c r="X3405" i="2" s="1"/>
  <c r="X3406" i="2" s="1" a="1"/>
  <c r="X3406" i="2" s="1"/>
  <c r="X3407" i="2" s="1" a="1"/>
  <c r="X3407" i="2" s="1"/>
  <c r="X3408" i="2" s="1" a="1"/>
  <c r="X3408" i="2" s="1"/>
  <c r="X3409" i="2" s="1" a="1"/>
  <c r="X3409" i="2" s="1"/>
  <c r="X3410" i="2" s="1" a="1"/>
  <c r="X3410" i="2" s="1"/>
  <c r="X3411" i="2" s="1" a="1"/>
  <c r="X3411" i="2" s="1"/>
  <c r="X3412" i="2" s="1" a="1"/>
  <c r="X3412" i="2" s="1"/>
  <c r="X3413" i="2" s="1" a="1"/>
  <c r="X3413" i="2" s="1"/>
  <c r="X3414" i="2" s="1" a="1"/>
  <c r="X3414" i="2" s="1"/>
  <c r="X3415" i="2" s="1" a="1"/>
  <c r="X3415" i="2" s="1"/>
  <c r="X3416" i="2" s="1" a="1"/>
  <c r="X3416" i="2" s="1"/>
  <c r="X3417" i="2" s="1" a="1"/>
  <c r="X3417" i="2" s="1"/>
  <c r="X3418" i="2" s="1" a="1"/>
  <c r="X3418" i="2" s="1"/>
  <c r="X3419" i="2" s="1" a="1"/>
  <c r="X3419" i="2" s="1"/>
  <c r="X3420" i="2" s="1" a="1"/>
  <c r="X3420" i="2" s="1"/>
  <c r="X3421" i="2" s="1" a="1"/>
  <c r="X3421" i="2" s="1"/>
  <c r="X3422" i="2" s="1" a="1"/>
  <c r="X3422" i="2" s="1"/>
  <c r="X3423" i="2" s="1" a="1"/>
  <c r="X3423" i="2" s="1"/>
  <c r="X3424" i="2" s="1" a="1"/>
  <c r="X3424" i="2" s="1"/>
  <c r="X3425" i="2" s="1" a="1"/>
  <c r="X3425" i="2" s="1"/>
  <c r="X3426" i="2" s="1" a="1"/>
  <c r="X3426" i="2" s="1"/>
  <c r="X3427" i="2" s="1" a="1"/>
  <c r="X3427" i="2" s="1"/>
  <c r="X3428" i="2" s="1" a="1"/>
  <c r="X3428" i="2" s="1"/>
  <c r="Y3567" i="2" a="1"/>
  <c r="Y3567" i="2" s="1"/>
  <c r="Y3568" i="2" s="1" a="1"/>
  <c r="Y3568" i="2" s="1"/>
  <c r="Y3569" i="2" s="1" a="1"/>
  <c r="Y3569" i="2" s="1"/>
  <c r="Y3570" i="2" s="1" a="1"/>
  <c r="Y3570" i="2" s="1"/>
  <c r="Y3571" i="2" s="1" a="1"/>
  <c r="Y3571" i="2" s="1"/>
  <c r="Y3572" i="2" s="1" a="1"/>
  <c r="Y3572" i="2" s="1"/>
  <c r="Y3573" i="2" s="1" a="1"/>
  <c r="Y3573" i="2" s="1"/>
  <c r="Y3574" i="2" s="1" a="1"/>
  <c r="Y3574" i="2" s="1"/>
  <c r="Y3575" i="2" s="1" a="1"/>
  <c r="Y3575" i="2" s="1"/>
  <c r="Y3576" i="2" s="1" a="1"/>
  <c r="Y3576" i="2" s="1"/>
  <c r="Y3577" i="2" s="1" a="1"/>
  <c r="Y3577" i="2" s="1"/>
  <c r="Y3578" i="2" s="1" a="1"/>
  <c r="Y3578" i="2" s="1"/>
  <c r="Y3579" i="2" s="1" a="1"/>
  <c r="Y3579" i="2" s="1"/>
  <c r="Y3580" i="2" s="1" a="1"/>
  <c r="Y3580" i="2" s="1"/>
  <c r="Y3581" i="2" s="1" a="1"/>
  <c r="Y3581" i="2" s="1"/>
  <c r="Y3582" i="2" s="1" a="1"/>
  <c r="Y3582" i="2" s="1"/>
  <c r="Y3583" i="2" s="1" a="1"/>
  <c r="Y3583" i="2" s="1"/>
  <c r="Y3584" i="2" s="1" a="1"/>
  <c r="Y3584" i="2" s="1"/>
  <c r="Y3585" i="2" s="1" a="1"/>
  <c r="Y3585" i="2" s="1"/>
  <c r="Y3586" i="2" s="1" a="1"/>
  <c r="Y3586" i="2" s="1"/>
  <c r="Y3587" i="2" s="1" a="1"/>
  <c r="Y3587" i="2" s="1"/>
  <c r="Y3588" i="2" s="1" a="1"/>
  <c r="Y3588" i="2" s="1"/>
  <c r="Y3589" i="2" s="1" a="1"/>
  <c r="Y3589" i="2" s="1"/>
  <c r="Y3590" i="2" s="1" a="1"/>
  <c r="Y3590" i="2" s="1"/>
  <c r="Y3591" i="2" s="1" a="1"/>
  <c r="Y3591" i="2" s="1"/>
  <c r="Y3592" i="2" s="1" a="1"/>
  <c r="Y3592" i="2" s="1"/>
  <c r="Y3593" i="2" s="1" a="1"/>
  <c r="Y3593" i="2" s="1"/>
  <c r="Y3594" i="2" s="1" a="1"/>
  <c r="Y3594" i="2" s="1"/>
  <c r="Y3595" i="2" s="1" a="1"/>
  <c r="Y3595" i="2" s="1"/>
  <c r="Y3596" i="2" s="1" a="1"/>
  <c r="Y3596" i="2" s="1"/>
  <c r="Y3597" i="2" s="1" a="1"/>
  <c r="Y3597" i="2" s="1"/>
  <c r="Y3598" i="2" s="1" a="1"/>
  <c r="Y3598" i="2" s="1"/>
  <c r="Y3599" i="2" s="1" a="1"/>
  <c r="Y3599" i="2" s="1"/>
  <c r="Y3600" i="2" s="1" a="1"/>
  <c r="Y3600" i="2" s="1"/>
  <c r="Y3601" i="2" s="1" a="1"/>
  <c r="Y3601" i="2" s="1"/>
  <c r="Y3602" i="2" s="1" a="1"/>
  <c r="Y3602" i="2" s="1"/>
  <c r="Y3603" i="2" s="1" a="1"/>
  <c r="Y3603" i="2" s="1"/>
  <c r="Y3604" i="2" s="1" a="1"/>
  <c r="Y3604" i="2" s="1"/>
  <c r="Y3605" i="2" s="1" a="1"/>
  <c r="Y3605" i="2" s="1"/>
  <c r="Y3606" i="2" s="1" a="1"/>
  <c r="Y3606" i="2" s="1"/>
  <c r="Y3607" i="2" s="1" a="1"/>
  <c r="Y3607" i="2" s="1"/>
  <c r="Y3608" i="2" s="1" a="1"/>
  <c r="Y3608" i="2" s="1"/>
  <c r="Y3609" i="2" s="1" a="1"/>
  <c r="Y3609" i="2" s="1"/>
  <c r="Y3610" i="2" s="1" a="1"/>
  <c r="Y3610" i="2" s="1"/>
  <c r="Y3611" i="2" s="1" a="1"/>
  <c r="Y3611" i="2" s="1"/>
  <c r="Y3612" i="2" s="1" a="1"/>
  <c r="Y3612" i="2" s="1"/>
  <c r="Y3613" i="2" s="1" a="1"/>
  <c r="Y3613" i="2" s="1"/>
  <c r="Y3614" i="2" s="1" a="1"/>
  <c r="Y3614" i="2" s="1"/>
  <c r="Y3615" i="2" s="1" a="1"/>
  <c r="Y3615" i="2" s="1"/>
  <c r="Y3616" i="2" s="1" a="1"/>
  <c r="Y3616" i="2" s="1"/>
  <c r="Y3617" i="2" s="1" a="1"/>
  <c r="Y3617" i="2" s="1"/>
  <c r="Y3618" i="2" s="1" a="1"/>
  <c r="Y3618" i="2" s="1"/>
  <c r="Y3619" i="2" s="1" a="1"/>
  <c r="Y3619" i="2" s="1"/>
  <c r="Y3620" i="2" s="1" a="1"/>
  <c r="Y3620" i="2" s="1"/>
  <c r="Y3621" i="2" s="1" a="1"/>
  <c r="Y3621" i="2" s="1"/>
  <c r="Y3622" i="2" s="1" a="1"/>
  <c r="Y3622" i="2" s="1"/>
  <c r="Y3623" i="2" s="1" a="1"/>
  <c r="Y3623" i="2" s="1"/>
  <c r="Y3624" i="2" s="1" a="1"/>
  <c r="Y3624" i="2" s="1"/>
  <c r="Y3625" i="2" s="1" a="1"/>
  <c r="Y3625" i="2" s="1"/>
  <c r="Y3626" i="2" s="1" a="1"/>
  <c r="Y3626" i="2" s="1"/>
  <c r="Y3627" i="2" s="1" a="1"/>
  <c r="Y3627" i="2" s="1"/>
  <c r="Y3628" i="2" s="1" a="1"/>
  <c r="Y3628" i="2" s="1"/>
  <c r="Y3629" i="2" s="1" a="1"/>
  <c r="Y3629" i="2" s="1"/>
  <c r="Y3630" i="2" s="1" a="1"/>
  <c r="Y3630" i="2" s="1"/>
  <c r="Y3631" i="2" s="1" a="1"/>
  <c r="Y3631" i="2" s="1"/>
  <c r="Y3632" i="2" s="1" a="1"/>
  <c r="Y3632" i="2" s="1"/>
  <c r="Y3633" i="2" s="1" a="1"/>
  <c r="Y3633" i="2" s="1"/>
  <c r="Y3634" i="2" s="1" a="1"/>
  <c r="Y3634" i="2" s="1"/>
  <c r="Y3635" i="2" s="1" a="1"/>
  <c r="Y3635" i="2" s="1"/>
  <c r="Y3636" i="2" s="1" a="1"/>
  <c r="Y3636" i="2" s="1"/>
  <c r="Y3637" i="2" s="1" a="1"/>
  <c r="Y3637" i="2" s="1"/>
  <c r="Y3638" i="2" s="1" a="1"/>
  <c r="Y3638" i="2" s="1"/>
  <c r="Y3639" i="2" s="1" a="1"/>
  <c r="Y3639" i="2" s="1"/>
  <c r="Y3640" i="2" s="1" a="1"/>
  <c r="Y3640" i="2" s="1"/>
  <c r="Y3641" i="2" s="1" a="1"/>
  <c r="Y3641" i="2" s="1"/>
  <c r="Y3642" i="2" s="1" a="1"/>
  <c r="Y3642" i="2" s="1"/>
  <c r="Y3643" i="2" s="1" a="1"/>
  <c r="Y3643" i="2" s="1"/>
  <c r="Y3644" i="2" s="1" a="1"/>
  <c r="Y3644" i="2" s="1"/>
  <c r="Y3645" i="2" s="1" a="1"/>
  <c r="Y3645" i="2" s="1"/>
  <c r="Y3646" i="2" s="1" a="1"/>
  <c r="Y3646" i="2" s="1"/>
  <c r="Y3647" i="2" s="1" a="1"/>
  <c r="Y3647" i="2" s="1"/>
  <c r="Y3648" i="2" s="1" a="1"/>
  <c r="Y3648" i="2" s="1"/>
  <c r="Y3649" i="2" s="1" a="1"/>
  <c r="Y3649" i="2" s="1"/>
  <c r="Y3650" i="2" s="1" a="1"/>
  <c r="Y3650" i="2" s="1"/>
  <c r="Y3651" i="2" s="1" a="1"/>
  <c r="Y3651" i="2" s="1"/>
  <c r="Y3652" i="2" s="1" a="1"/>
  <c r="Y3652" i="2" s="1"/>
  <c r="Y3653" i="2" s="1" a="1"/>
  <c r="Y3653" i="2" s="1"/>
  <c r="Y3654" i="2" s="1" a="1"/>
  <c r="Y3654" i="2" s="1"/>
  <c r="Y3655" i="2" s="1" a="1"/>
  <c r="Y3655" i="2" s="1"/>
  <c r="Y3656" i="2" s="1" a="1"/>
  <c r="Y3656" i="2" s="1"/>
  <c r="Y3657" i="2" s="1" a="1"/>
  <c r="Y3657" i="2" s="1"/>
  <c r="Y3658" i="2" s="1" a="1"/>
  <c r="Y3658" i="2" s="1"/>
  <c r="Y3659" i="2" s="1" a="1"/>
  <c r="Y3659" i="2" s="1"/>
  <c r="Y3660" i="2" s="1" a="1"/>
  <c r="Y3660" i="2" s="1"/>
  <c r="Y3661" i="2" s="1" a="1"/>
  <c r="Y3661" i="2" s="1"/>
  <c r="Y3662" i="2" s="1" a="1"/>
  <c r="Y3662" i="2" s="1"/>
  <c r="Y3663" i="2" s="1" a="1"/>
  <c r="Y3663" i="2" s="1"/>
  <c r="Y3664" i="2" s="1" a="1"/>
  <c r="Y3664" i="2" s="1"/>
  <c r="Y3665" i="2" s="1" a="1"/>
  <c r="Y3665" i="2" s="1"/>
  <c r="Y3666" i="2" s="1" a="1"/>
  <c r="Y3666" i="2" s="1"/>
  <c r="Y3667" i="2" s="1" a="1"/>
  <c r="Y3667" i="2" s="1"/>
  <c r="Y3668" i="2" s="1" a="1"/>
  <c r="Y3668" i="2" s="1"/>
  <c r="Y3669" i="2" s="1" a="1"/>
  <c r="Y3669" i="2" s="1"/>
  <c r="Y3670" i="2" s="1" a="1"/>
  <c r="Y3670" i="2" s="1"/>
  <c r="Y3671" i="2" s="1" a="1"/>
  <c r="Y3671" i="2" s="1"/>
  <c r="Y3672" i="2" s="1" a="1"/>
  <c r="Y3672" i="2" s="1"/>
  <c r="Y3673" i="2" s="1" a="1"/>
  <c r="Y3673" i="2" s="1"/>
  <c r="Y3674" i="2" s="1" a="1"/>
  <c r="Y3674" i="2" s="1"/>
  <c r="Y3675" i="2" s="1" a="1"/>
  <c r="Y3675" i="2" s="1"/>
  <c r="Y3676" i="2" s="1" a="1"/>
  <c r="Y3676" i="2" s="1"/>
  <c r="Y3677" i="2" s="1" a="1"/>
  <c r="Y3677" i="2" s="1"/>
  <c r="Y3678" i="2" s="1" a="1"/>
  <c r="Y3678" i="2" s="1"/>
  <c r="Y3679" i="2" s="1" a="1"/>
  <c r="Y3679" i="2" s="1"/>
  <c r="Y3680" i="2" s="1" a="1"/>
  <c r="Y3680" i="2" s="1"/>
  <c r="Y3681" i="2" s="1" a="1"/>
  <c r="Y3681" i="2" s="1"/>
  <c r="Y3682" i="2" s="1" a="1"/>
  <c r="Y3682" i="2" s="1"/>
  <c r="Y3683" i="2" s="1" a="1"/>
  <c r="Y3683" i="2" s="1"/>
  <c r="Y3684" i="2" s="1" a="1"/>
  <c r="Y3684" i="2" s="1"/>
  <c r="Y3685" i="2" s="1" a="1"/>
  <c r="Y3685" i="2" s="1"/>
  <c r="Y3686" i="2" s="1" a="1"/>
  <c r="Y3686" i="2" s="1"/>
  <c r="X3588" i="2" a="1"/>
  <c r="X3588" i="2" s="1"/>
  <c r="X3589" i="2" s="1" a="1"/>
  <c r="X3589" i="2" s="1"/>
  <c r="X3590" i="2" s="1" a="1"/>
  <c r="X3590" i="2" s="1"/>
  <c r="X3591" i="2" s="1" a="1"/>
  <c r="X3591" i="2" s="1"/>
  <c r="X3592" i="2" s="1" a="1"/>
  <c r="X3592" i="2" s="1"/>
  <c r="X3593" i="2" s="1" a="1"/>
  <c r="X3593" i="2" s="1"/>
  <c r="X3594" i="2" s="1" a="1"/>
  <c r="X3594" i="2" s="1"/>
  <c r="X3595" i="2" s="1" a="1"/>
  <c r="X3595" i="2" s="1"/>
  <c r="X3596" i="2" s="1" a="1"/>
  <c r="X3596" i="2" s="1"/>
  <c r="X3597" i="2" s="1" a="1"/>
  <c r="X3597" i="2" s="1"/>
  <c r="X3598" i="2" s="1" a="1"/>
  <c r="X3598" i="2" s="1"/>
  <c r="X3599" i="2" s="1" a="1"/>
  <c r="X3599" i="2" s="1"/>
  <c r="X3600" i="2" s="1" a="1"/>
  <c r="X3600" i="2" s="1"/>
  <c r="X3601" i="2" s="1" a="1"/>
  <c r="X3601" i="2" s="1"/>
  <c r="X3602" i="2" s="1" a="1"/>
  <c r="X3602" i="2" s="1"/>
  <c r="X3603" i="2" s="1" a="1"/>
  <c r="X3603" i="2" s="1"/>
  <c r="X3604" i="2" s="1" a="1"/>
  <c r="X3604" i="2" s="1"/>
  <c r="X3605" i="2" s="1" a="1"/>
  <c r="X3605" i="2" s="1"/>
  <c r="X3606" i="2" s="1" a="1"/>
  <c r="X3606" i="2" s="1"/>
  <c r="X3607" i="2" s="1" a="1"/>
  <c r="X3607" i="2" s="1"/>
  <c r="X3608" i="2" s="1" a="1"/>
  <c r="X3608" i="2" s="1"/>
  <c r="X3609" i="2" s="1" a="1"/>
  <c r="X3609" i="2" s="1"/>
  <c r="X3610" i="2" s="1" a="1"/>
  <c r="X3610" i="2" s="1"/>
  <c r="X3611" i="2" s="1" a="1"/>
  <c r="X3611" i="2" s="1"/>
  <c r="X3612" i="2" s="1" a="1"/>
  <c r="X3612" i="2" s="1"/>
  <c r="X3613" i="2" s="1" a="1"/>
  <c r="X3613" i="2" s="1"/>
  <c r="X3614" i="2" s="1" a="1"/>
  <c r="X3614" i="2" s="1"/>
  <c r="X3615" i="2" s="1" a="1"/>
  <c r="X3615" i="2" s="1"/>
  <c r="X3616" i="2" s="1" a="1"/>
  <c r="X3616" i="2" s="1"/>
  <c r="X3617" i="2" s="1" a="1"/>
  <c r="X3617" i="2" s="1"/>
  <c r="X3618" i="2" s="1" a="1"/>
  <c r="X3618" i="2" s="1"/>
  <c r="X3619" i="2" s="1" a="1"/>
  <c r="X3619" i="2" s="1"/>
  <c r="X3620" i="2" s="1" a="1"/>
  <c r="X3620" i="2" s="1"/>
  <c r="X3621" i="2" s="1" a="1"/>
  <c r="X3621" i="2" s="1"/>
  <c r="X3622" i="2" s="1" a="1"/>
  <c r="X3622" i="2" s="1"/>
  <c r="X3623" i="2" s="1" a="1"/>
  <c r="X3623" i="2" s="1"/>
  <c r="X3624" i="2" s="1" a="1"/>
  <c r="X3624" i="2" s="1"/>
  <c r="X3625" i="2" s="1" a="1"/>
  <c r="X3625" i="2" s="1"/>
  <c r="X3626" i="2" s="1" a="1"/>
  <c r="X3626" i="2" s="1"/>
  <c r="X3627" i="2" s="1" a="1"/>
  <c r="X3627" i="2" s="1"/>
  <c r="X3628" i="2" s="1" a="1"/>
  <c r="X3628" i="2" s="1"/>
  <c r="X3629" i="2" s="1" a="1"/>
  <c r="X3629" i="2" s="1"/>
  <c r="X3630" i="2" s="1" a="1"/>
  <c r="X3630" i="2" s="1"/>
  <c r="X3631" i="2" s="1" a="1"/>
  <c r="X3631" i="2" s="1"/>
  <c r="X3632" i="2" s="1" a="1"/>
  <c r="X3632" i="2" s="1"/>
  <c r="X3633" i="2" s="1" a="1"/>
  <c r="X3633" i="2" s="1"/>
  <c r="X3634" i="2" s="1" a="1"/>
  <c r="X3634" i="2" s="1"/>
  <c r="X3635" i="2" s="1" a="1"/>
  <c r="X3635" i="2" s="1"/>
  <c r="X3636" i="2" s="1" a="1"/>
  <c r="X3636" i="2" s="1"/>
  <c r="X3637" i="2" s="1" a="1"/>
  <c r="X3637" i="2" s="1"/>
  <c r="X3638" i="2" s="1" a="1"/>
  <c r="X3638" i="2" s="1"/>
  <c r="X3639" i="2" s="1" a="1"/>
  <c r="X3639" i="2" s="1"/>
  <c r="X3640" i="2" s="1" a="1"/>
  <c r="X3640" i="2" s="1"/>
  <c r="X3641" i="2" s="1" a="1"/>
  <c r="X3641" i="2" s="1"/>
  <c r="X3642" i="2" s="1" a="1"/>
  <c r="X3642" i="2" s="1"/>
  <c r="X3643" i="2" s="1" a="1"/>
  <c r="X3643" i="2" s="1"/>
  <c r="X3644" i="2" s="1" a="1"/>
  <c r="X3644" i="2" s="1"/>
  <c r="X3645" i="2" s="1" a="1"/>
  <c r="X3645" i="2" s="1"/>
  <c r="X3646" i="2" s="1" a="1"/>
  <c r="X3646" i="2" s="1"/>
  <c r="X3647" i="2" s="1" a="1"/>
  <c r="X3647" i="2" s="1"/>
  <c r="X3648" i="2" s="1" a="1"/>
  <c r="X3648" i="2" s="1"/>
  <c r="X3649" i="2" s="1" a="1"/>
  <c r="X3649" i="2" s="1"/>
  <c r="X3650" i="2" s="1" a="1"/>
  <c r="X3650" i="2" s="1"/>
  <c r="X3651" i="2" s="1" a="1"/>
  <c r="X3651" i="2" s="1"/>
  <c r="X3652" i="2" s="1" a="1"/>
  <c r="X3652" i="2" s="1"/>
  <c r="X3653" i="2" s="1" a="1"/>
  <c r="X3653" i="2" s="1"/>
  <c r="X3654" i="2" s="1" a="1"/>
  <c r="X3654" i="2" s="1"/>
  <c r="X3655" i="2" s="1" a="1"/>
  <c r="X3655" i="2" s="1"/>
  <c r="X3656" i="2" s="1" a="1"/>
  <c r="X3656" i="2" s="1"/>
  <c r="X3657" i="2" s="1" a="1"/>
  <c r="X3657" i="2" s="1"/>
  <c r="X3658" i="2" s="1" a="1"/>
  <c r="X3658" i="2" s="1"/>
  <c r="X3659" i="2" s="1" a="1"/>
  <c r="X3659" i="2" s="1"/>
  <c r="X3660" i="2" s="1" a="1"/>
  <c r="X3660" i="2" s="1"/>
  <c r="X3661" i="2" s="1" a="1"/>
  <c r="X3661" i="2" s="1"/>
  <c r="X3662" i="2" s="1" a="1"/>
  <c r="X3662" i="2" s="1"/>
  <c r="X3663" i="2" s="1" a="1"/>
  <c r="X3663" i="2" s="1"/>
  <c r="X3664" i="2" s="1" a="1"/>
  <c r="X3664" i="2" s="1"/>
  <c r="X3665" i="2" s="1" a="1"/>
  <c r="X3665" i="2" s="1"/>
  <c r="X3666" i="2" s="1" a="1"/>
  <c r="X3666" i="2" s="1"/>
  <c r="X3667" i="2" s="1" a="1"/>
  <c r="X3667" i="2" s="1"/>
  <c r="X3668" i="2" s="1" a="1"/>
  <c r="X3668" i="2" s="1"/>
  <c r="X3669" i="2" s="1" a="1"/>
  <c r="X3669" i="2" s="1"/>
  <c r="X3670" i="2" s="1" a="1"/>
  <c r="X3670" i="2" s="1"/>
  <c r="X3671" i="2" s="1" a="1"/>
  <c r="X3671" i="2" s="1"/>
  <c r="X3672" i="2" s="1" a="1"/>
  <c r="X3672" i="2" s="1"/>
  <c r="X3673" i="2" s="1" a="1"/>
  <c r="X3673" i="2" s="1"/>
  <c r="X3674" i="2" s="1" a="1"/>
  <c r="X3674" i="2" s="1"/>
  <c r="X3675" i="2" s="1" a="1"/>
  <c r="X3675" i="2" s="1"/>
  <c r="X3676" i="2" s="1" a="1"/>
  <c r="X3676" i="2" s="1"/>
  <c r="X3677" i="2" s="1" a="1"/>
  <c r="X3677" i="2" s="1"/>
  <c r="X3678" i="2" s="1" a="1"/>
  <c r="X3678" i="2" s="1"/>
  <c r="X3679" i="2" s="1" a="1"/>
  <c r="X3679" i="2" s="1"/>
  <c r="X3680" i="2" s="1" a="1"/>
  <c r="X3680" i="2" s="1"/>
  <c r="X3681" i="2" s="1" a="1"/>
  <c r="X3681" i="2" s="1"/>
  <c r="X3682" i="2" s="1" a="1"/>
  <c r="X3682" i="2" s="1"/>
  <c r="X3683" i="2" s="1" a="1"/>
  <c r="X3683" i="2" s="1"/>
  <c r="X3684" i="2" s="1" a="1"/>
  <c r="X3684" i="2" s="1"/>
  <c r="X3685" i="2" s="1" a="1"/>
  <c r="X3685" i="2" s="1"/>
  <c r="X3686" i="2" s="1" a="1"/>
  <c r="X3686" i="2" s="1"/>
  <c r="X3933" i="2" a="1"/>
  <c r="X3933" i="2" s="1"/>
  <c r="X3934" i="2" s="1" a="1"/>
  <c r="X3934" i="2" s="1"/>
  <c r="X3935" i="2" s="1" a="1"/>
  <c r="X3935" i="2" s="1"/>
  <c r="X3936" i="2" s="1" a="1"/>
  <c r="X3936" i="2" s="1"/>
  <c r="X3937" i="2" s="1" a="1"/>
  <c r="X3937" i="2" s="1"/>
  <c r="X3938" i="2" s="1" a="1"/>
  <c r="X3938" i="2" s="1"/>
  <c r="X3939" i="2" s="1" a="1"/>
  <c r="X3939" i="2" s="1"/>
  <c r="X3940" i="2" s="1" a="1"/>
  <c r="X3940" i="2" s="1"/>
  <c r="X3941" i="2" s="1" a="1"/>
  <c r="X3941" i="2" s="1"/>
  <c r="X3942" i="2" s="1" a="1"/>
  <c r="X3942" i="2" s="1"/>
  <c r="X3943" i="2" s="1" a="1"/>
  <c r="X3943" i="2" s="1"/>
  <c r="X3944" i="2" s="1" a="1"/>
  <c r="X3944" i="2" s="1"/>
  <c r="X3945" i="2" s="1" a="1"/>
  <c r="X3945" i="2" s="1"/>
  <c r="X3946" i="2" s="1" a="1"/>
  <c r="X3946" i="2" s="1"/>
  <c r="X3947" i="2" s="1" a="1"/>
  <c r="X3947" i="2" s="1"/>
  <c r="X3948" i="2" s="1" a="1"/>
  <c r="X3948" i="2" s="1"/>
  <c r="X3949" i="2" s="1" a="1"/>
  <c r="X3949" i="2" s="1"/>
  <c r="X3950" i="2" s="1" a="1"/>
  <c r="X3950" i="2" s="1"/>
  <c r="X3951" i="2" s="1" a="1"/>
  <c r="X3951" i="2" s="1"/>
  <c r="X3952" i="2" s="1" a="1"/>
  <c r="X3952" i="2" s="1"/>
  <c r="X3953" i="2" s="1" a="1"/>
  <c r="X3953" i="2" s="1"/>
  <c r="X3954" i="2" s="1" a="1"/>
  <c r="X3954" i="2" s="1"/>
  <c r="X3955" i="2" s="1" a="1"/>
  <c r="X3955" i="2" s="1"/>
  <c r="X3956" i="2" s="1" a="1"/>
  <c r="X3956" i="2" s="1"/>
  <c r="X3957" i="2" s="1" a="1"/>
  <c r="X3957" i="2" s="1"/>
  <c r="X3958" i="2" s="1" a="1"/>
  <c r="X3958" i="2" s="1"/>
  <c r="X3959" i="2" s="1" a="1"/>
  <c r="X3959" i="2" s="1"/>
  <c r="X3960" i="2" s="1" a="1"/>
  <c r="X3960" i="2" s="1"/>
  <c r="X3961" i="2" s="1" a="1"/>
  <c r="X3961" i="2" s="1"/>
  <c r="X3962" i="2" s="1" a="1"/>
  <c r="X3962" i="2" s="1"/>
  <c r="X3963" i="2" s="1" a="1"/>
  <c r="X3963" i="2" s="1"/>
  <c r="X3964" i="2" s="1" a="1"/>
  <c r="X3964" i="2" s="1"/>
  <c r="X3965" i="2" s="1" a="1"/>
  <c r="X3965" i="2" s="1"/>
  <c r="X3966" i="2" s="1" a="1"/>
  <c r="X3966" i="2" s="1"/>
  <c r="X3967" i="2" s="1" a="1"/>
  <c r="X3967" i="2" s="1"/>
  <c r="X3968" i="2" s="1" a="1"/>
  <c r="X3968" i="2" s="1"/>
  <c r="X3969" i="2" s="1" a="1"/>
  <c r="X3969" i="2" s="1"/>
  <c r="X3970" i="2" s="1" a="1"/>
  <c r="X3970" i="2" s="1"/>
  <c r="X3971" i="2" s="1" a="1"/>
  <c r="X3971" i="2" s="1"/>
  <c r="X3972" i="2" s="1" a="1"/>
  <c r="X3972" i="2" s="1"/>
  <c r="X3973" i="2" s="1" a="1"/>
  <c r="X3973" i="2" s="1"/>
  <c r="X3974" i="2" s="1" a="1"/>
  <c r="X3974" i="2" s="1"/>
  <c r="X3975" i="2" s="1" a="1"/>
  <c r="X3975" i="2" s="1"/>
  <c r="X3976" i="2" s="1" a="1"/>
  <c r="X3976" i="2" s="1"/>
  <c r="X3977" i="2" s="1" a="1"/>
  <c r="X3977" i="2" s="1"/>
  <c r="X3978" i="2" s="1" a="1"/>
  <c r="X3978" i="2" s="1"/>
  <c r="X3979" i="2" s="1" a="1"/>
  <c r="X3979" i="2" s="1"/>
  <c r="X3980" i="2" s="1" a="1"/>
  <c r="X3980" i="2" s="1"/>
  <c r="X3981" i="2" s="1" a="1"/>
  <c r="X3981" i="2" s="1"/>
  <c r="X3982" i="2" s="1" a="1"/>
  <c r="X3982" i="2" s="1"/>
  <c r="X3983" i="2" s="1" a="1"/>
  <c r="X3983" i="2" s="1"/>
  <c r="X3984" i="2" s="1" a="1"/>
  <c r="X3984" i="2" s="1"/>
  <c r="X3985" i="2" s="1" a="1"/>
  <c r="X3985" i="2" s="1"/>
  <c r="X3986" i="2" s="1" a="1"/>
  <c r="X3986" i="2" s="1"/>
  <c r="X3987" i="2" s="1" a="1"/>
  <c r="X3987" i="2" s="1"/>
  <c r="X3988" i="2" s="1" a="1"/>
  <c r="X3988" i="2" s="1"/>
  <c r="X3989" i="2" s="1" a="1"/>
  <c r="X3989" i="2" s="1"/>
  <c r="X3990" i="2" s="1" a="1"/>
  <c r="X3990" i="2" s="1"/>
  <c r="X3991" i="2" s="1" a="1"/>
  <c r="X3991" i="2" s="1"/>
  <c r="X3992" i="2" s="1" a="1"/>
  <c r="X3992" i="2" s="1"/>
  <c r="X3993" i="2" s="1" a="1"/>
  <c r="X3993" i="2" s="1"/>
  <c r="X3994" i="2" s="1" a="1"/>
  <c r="X3994" i="2" s="1"/>
  <c r="X3995" i="2" s="1" a="1"/>
  <c r="X3995" i="2" s="1"/>
  <c r="X3996" i="2" s="1" a="1"/>
  <c r="X3996" i="2" s="1"/>
  <c r="X3997" i="2" s="1" a="1"/>
  <c r="X3997" i="2" s="1"/>
  <c r="X3998" i="2" s="1" a="1"/>
  <c r="X3998" i="2" s="1"/>
  <c r="X3999" i="2" s="1" a="1"/>
  <c r="X3999" i="2" s="1"/>
  <c r="X4000" i="2" s="1" a="1"/>
  <c r="X4000" i="2" s="1"/>
  <c r="X4001" i="2" s="1" a="1"/>
  <c r="X4001" i="2" s="1"/>
  <c r="X4002" i="2" s="1" a="1"/>
  <c r="X4002" i="2" s="1"/>
  <c r="X4003" i="2" s="1" a="1"/>
  <c r="X4003" i="2" s="1"/>
  <c r="X4004" i="2" s="1" a="1"/>
  <c r="X4004" i="2" s="1"/>
  <c r="X4005" i="2" s="1" a="1"/>
  <c r="X4005" i="2" s="1"/>
  <c r="X4006" i="2" s="1" a="1"/>
  <c r="X4006" i="2" s="1"/>
  <c r="X4007" i="2" s="1" a="1"/>
  <c r="X4007" i="2" s="1"/>
  <c r="X4008" i="2" s="1" a="1"/>
  <c r="X4008" i="2" s="1"/>
  <c r="X4009" i="2" s="1" a="1"/>
  <c r="X4009" i="2" s="1"/>
  <c r="X4010" i="2" s="1" a="1"/>
  <c r="X4010" i="2" s="1"/>
  <c r="X4011" i="2" s="1" a="1"/>
  <c r="X4011" i="2" s="1"/>
  <c r="X4012" i="2" s="1" a="1"/>
  <c r="X4012" i="2" s="1"/>
  <c r="X4013" i="2" s="1" a="1"/>
  <c r="X4013" i="2" s="1"/>
  <c r="X4014" i="2" s="1" a="1"/>
  <c r="X4014" i="2" s="1"/>
  <c r="X4015" i="2" s="1" a="1"/>
  <c r="X4015" i="2" s="1"/>
  <c r="X4016" i="2" s="1" a="1"/>
  <c r="X4016" i="2" s="1"/>
  <c r="X4017" i="2" s="1" a="1"/>
  <c r="X4017" i="2" s="1"/>
  <c r="X4018" i="2" s="1" a="1"/>
  <c r="X4018" i="2" s="1"/>
  <c r="X4019" i="2" s="1" a="1"/>
  <c r="X4019" i="2" s="1"/>
  <c r="X4020" i="2" s="1" a="1"/>
  <c r="X4020" i="2" s="1"/>
  <c r="X4021" i="2" s="1" a="1"/>
  <c r="X4021" i="2" s="1"/>
  <c r="X4022" i="2" s="1" a="1"/>
  <c r="X4022" i="2" s="1"/>
  <c r="X4023" i="2" s="1" a="1"/>
  <c r="X4023" i="2" s="1"/>
  <c r="X4024" i="2" s="1" a="1"/>
  <c r="X4024" i="2" s="1"/>
  <c r="X4025" i="2" s="1" a="1"/>
  <c r="X4025" i="2" s="1"/>
  <c r="X4026" i="2" s="1" a="1"/>
  <c r="X4026" i="2" s="1"/>
  <c r="X4027" i="2" s="1" a="1"/>
  <c r="X4027" i="2" s="1"/>
  <c r="X4028" i="2" s="1" a="1"/>
  <c r="X4028" i="2" s="1"/>
  <c r="X4029" i="2" s="1" a="1"/>
  <c r="X4029" i="2" s="1"/>
  <c r="X4030" i="2" s="1" a="1"/>
  <c r="X4030" i="2" s="1"/>
  <c r="X4031" i="2" s="1" a="1"/>
  <c r="X4031" i="2" s="1"/>
  <c r="X4032" i="2" s="1" a="1"/>
  <c r="X4032" i="2" s="1"/>
  <c r="X4033" i="2" s="1" a="1"/>
  <c r="X4033" i="2" s="1"/>
  <c r="X4034" i="2" s="1" a="1"/>
  <c r="X4034" i="2" s="1"/>
  <c r="X4035" i="2" s="1" a="1"/>
  <c r="X4035" i="2" s="1"/>
  <c r="X4036" i="2" s="1" a="1"/>
  <c r="X4036" i="2" s="1"/>
  <c r="X4037" i="2" s="1" a="1"/>
  <c r="X4037" i="2" s="1"/>
  <c r="Y4040" i="2" a="1"/>
  <c r="Y4040" i="2" s="1"/>
  <c r="Y4041" i="2" s="1" a="1"/>
  <c r="Y4041" i="2" s="1"/>
  <c r="Y4042" i="2" s="1" a="1"/>
  <c r="Y4042" i="2" s="1"/>
  <c r="Y4043" i="2" s="1" a="1"/>
  <c r="Y4043" i="2" s="1"/>
  <c r="Y4044" i="2" s="1" a="1"/>
  <c r="Y4044" i="2" s="1"/>
  <c r="Y4045" i="2" s="1" a="1"/>
  <c r="Y4045" i="2" s="1"/>
  <c r="Y4046" i="2" s="1" a="1"/>
  <c r="Y4046" i="2" s="1"/>
  <c r="Y4047" i="2" s="1" a="1"/>
  <c r="Y4047" i="2" s="1"/>
  <c r="Y4048" i="2" s="1" a="1"/>
  <c r="Y4048" i="2" s="1"/>
  <c r="Y4049" i="2" s="1" a="1"/>
  <c r="Y4049" i="2" s="1"/>
  <c r="Y4050" i="2" s="1" a="1"/>
  <c r="Y4050" i="2" s="1"/>
  <c r="Y4051" i="2" s="1" a="1"/>
  <c r="Y4051" i="2" s="1"/>
  <c r="Y4052" i="2" s="1" a="1"/>
  <c r="Y4052" i="2" s="1"/>
  <c r="Y4053" i="2" s="1" a="1"/>
  <c r="Y4053" i="2" s="1"/>
  <c r="Y4054" i="2" s="1" a="1"/>
  <c r="Y4054" i="2" s="1"/>
  <c r="Y4055" i="2" s="1" a="1"/>
  <c r="Y4055" i="2" s="1"/>
  <c r="Y4056" i="2" s="1" a="1"/>
  <c r="Y4056" i="2" s="1"/>
  <c r="Y4057" i="2" s="1" a="1"/>
  <c r="Y4057" i="2" s="1"/>
  <c r="Y4058" i="2" s="1" a="1"/>
  <c r="Y4058" i="2" s="1"/>
  <c r="Y4059" i="2" s="1" a="1"/>
  <c r="Y4059" i="2" s="1"/>
  <c r="Y4060" i="2" s="1" a="1"/>
  <c r="Y4060" i="2" s="1"/>
  <c r="Y4061" i="2" s="1" a="1"/>
  <c r="Y4061" i="2" s="1"/>
  <c r="Y4062" i="2" s="1" a="1"/>
  <c r="Y4062" i="2" s="1"/>
  <c r="Y4063" i="2" s="1" a="1"/>
  <c r="Y4063" i="2" s="1"/>
  <c r="Y4064" i="2" s="1" a="1"/>
  <c r="Y4064" i="2" s="1"/>
  <c r="Y4065" i="2" s="1" a="1"/>
  <c r="Y4065" i="2" s="1"/>
  <c r="Y4066" i="2" s="1" a="1"/>
  <c r="Y4066" i="2" s="1"/>
  <c r="Y4067" i="2" s="1" a="1"/>
  <c r="Y4067" i="2" s="1"/>
  <c r="Y4068" i="2" s="1" a="1"/>
  <c r="Y4068" i="2" s="1"/>
  <c r="Y4069" i="2" s="1" a="1"/>
  <c r="Y4069" i="2" s="1"/>
  <c r="Y4070" i="2" s="1" a="1"/>
  <c r="Y4070" i="2" s="1"/>
  <c r="Y4071" i="2" s="1" a="1"/>
  <c r="Y4071" i="2" s="1"/>
  <c r="Y4072" i="2" s="1" a="1"/>
  <c r="Y4072" i="2" s="1"/>
  <c r="Y4073" i="2" s="1" a="1"/>
  <c r="Y4073" i="2" s="1"/>
  <c r="Y4074" i="2" s="1" a="1"/>
  <c r="Y4074" i="2" s="1"/>
  <c r="Y4075" i="2" s="1" a="1"/>
  <c r="Y4075" i="2" s="1"/>
  <c r="Y4076" i="2" s="1" a="1"/>
  <c r="Y4076" i="2" s="1"/>
  <c r="Y4077" i="2" s="1" a="1"/>
  <c r="Y4077" i="2" s="1"/>
  <c r="Y4078" i="2" s="1" a="1"/>
  <c r="Y4078" i="2" s="1"/>
  <c r="Y4079" i="2" s="1" a="1"/>
  <c r="Y4079" i="2" s="1"/>
  <c r="Y4080" i="2" s="1" a="1"/>
  <c r="Y4080" i="2" s="1"/>
  <c r="Y4081" i="2" s="1" a="1"/>
  <c r="Y4081" i="2" s="1"/>
  <c r="Y4082" i="2" s="1" a="1"/>
  <c r="Y4082" i="2" s="1"/>
  <c r="Y4083" i="2" s="1" a="1"/>
  <c r="Y4083" i="2" s="1"/>
  <c r="Y4084" i="2" s="1" a="1"/>
  <c r="Y4084" i="2" s="1"/>
  <c r="Y4085" i="2" s="1" a="1"/>
  <c r="Y4085" i="2" s="1"/>
  <c r="Y4086" i="2" s="1" a="1"/>
  <c r="Y4086" i="2" s="1"/>
  <c r="Y4087" i="2" s="1" a="1"/>
  <c r="Y4087" i="2" s="1"/>
  <c r="Y4088" i="2" s="1" a="1"/>
  <c r="Y4088" i="2" s="1"/>
  <c r="Y4089" i="2" s="1" a="1"/>
  <c r="Y4089" i="2" s="1"/>
  <c r="Y4090" i="2" s="1" a="1"/>
  <c r="Y4090" i="2" s="1"/>
  <c r="Y4091" i="2" s="1" a="1"/>
  <c r="Y4091" i="2" s="1"/>
  <c r="Y4092" i="2" s="1" a="1"/>
  <c r="Y4092" i="2" s="1"/>
  <c r="Y4093" i="2" s="1" a="1"/>
  <c r="Y4093" i="2" s="1"/>
  <c r="Y4094" i="2" s="1" a="1"/>
  <c r="Y4094" i="2" s="1"/>
  <c r="Y4095" i="2" s="1" a="1"/>
  <c r="Y4095" i="2" s="1"/>
  <c r="Y4096" i="2" s="1" a="1"/>
  <c r="Y4096" i="2" s="1"/>
  <c r="Y4097" i="2" s="1" a="1"/>
  <c r="Y4097" i="2" s="1"/>
  <c r="Y4098" i="2" s="1" a="1"/>
  <c r="Y4098" i="2" s="1"/>
  <c r="Y4099" i="2" s="1" a="1"/>
  <c r="Y4099" i="2" s="1"/>
  <c r="Y4100" i="2" s="1" a="1"/>
  <c r="Y4100" i="2" s="1"/>
  <c r="Y4101" i="2" s="1" a="1"/>
  <c r="Y4101" i="2" s="1"/>
  <c r="Y4102" i="2" s="1" a="1"/>
  <c r="Y4102" i="2" s="1"/>
  <c r="Y4103" i="2" s="1" a="1"/>
  <c r="Y4103" i="2" s="1"/>
  <c r="Y4104" i="2" s="1" a="1"/>
  <c r="Y4104" i="2" s="1"/>
  <c r="Y4105" i="2" s="1" a="1"/>
  <c r="Y4105" i="2" s="1"/>
  <c r="Y4106" i="2" s="1" a="1"/>
  <c r="Y4106" i="2" s="1"/>
  <c r="Y4107" i="2" s="1" a="1"/>
  <c r="Y4107" i="2" s="1"/>
  <c r="Y4108" i="2" s="1" a="1"/>
  <c r="Y4108" i="2" s="1"/>
  <c r="Y4109" i="2" s="1" a="1"/>
  <c r="Y4109" i="2" s="1"/>
  <c r="Y4110" i="2" s="1" a="1"/>
  <c r="Y4110" i="2" s="1"/>
  <c r="Y4111" i="2" s="1" a="1"/>
  <c r="Y4111" i="2" s="1"/>
  <c r="Y4112" i="2" s="1" a="1"/>
  <c r="Y4112" i="2" s="1"/>
  <c r="Y4113" i="2" s="1" a="1"/>
  <c r="Y4113" i="2" s="1"/>
  <c r="Y4114" i="2" s="1" a="1"/>
  <c r="Y4114" i="2" s="1"/>
  <c r="Y4115" i="2" s="1" a="1"/>
  <c r="Y4115" i="2" s="1"/>
  <c r="Y4116" i="2" s="1" a="1"/>
  <c r="Y4116" i="2" s="1"/>
  <c r="Y4117" i="2" s="1" a="1"/>
  <c r="Y4117" i="2" s="1"/>
  <c r="Y4118" i="2" s="1" a="1"/>
  <c r="Y4118" i="2" s="1"/>
  <c r="Y4119" i="2" s="1" a="1"/>
  <c r="Y4119" i="2" s="1"/>
  <c r="Y4120" i="2" s="1" a="1"/>
  <c r="Y4120" i="2" s="1"/>
  <c r="Y4121" i="2" s="1" a="1"/>
  <c r="Y4121" i="2" s="1"/>
  <c r="Y4122" i="2" s="1" a="1"/>
  <c r="Y4122" i="2" s="1"/>
  <c r="Y4123" i="2" s="1" a="1"/>
  <c r="Y4123" i="2" s="1"/>
  <c r="Y4124" i="2" s="1" a="1"/>
  <c r="Y4124" i="2" s="1"/>
  <c r="Y4125" i="2" s="1" a="1"/>
  <c r="Y4125" i="2" s="1"/>
  <c r="Y4126" i="2" s="1" a="1"/>
  <c r="Y4126" i="2" s="1"/>
  <c r="Y4127" i="2" s="1" a="1"/>
  <c r="Y4127" i="2" s="1"/>
  <c r="Y4128" i="2" s="1" a="1"/>
  <c r="Y4128" i="2" s="1"/>
  <c r="Y4129" i="2" s="1" a="1"/>
  <c r="Y4129" i="2" s="1"/>
  <c r="Y4130" i="2" s="1" a="1"/>
  <c r="Y4130" i="2" s="1"/>
  <c r="Y4131" i="2" s="1" a="1"/>
  <c r="Y4131" i="2" s="1"/>
  <c r="Y4132" i="2" s="1" a="1"/>
  <c r="Y4132" i="2" s="1"/>
  <c r="Y4133" i="2" s="1" a="1"/>
  <c r="Y4133" i="2" s="1"/>
  <c r="Y4134" i="2" s="1" a="1"/>
  <c r="Y4134" i="2" s="1"/>
  <c r="Y4135" i="2" s="1" a="1"/>
  <c r="Y4135" i="2" s="1"/>
  <c r="Y4136" i="2" s="1" a="1"/>
  <c r="Y4136" i="2" s="1"/>
  <c r="Y4137" i="2" s="1" a="1"/>
  <c r="Y4137" i="2" s="1"/>
  <c r="Y4138" i="2" s="1" a="1"/>
  <c r="Y4138" i="2" s="1"/>
  <c r="Y4139" i="2" s="1" a="1"/>
  <c r="Y4139" i="2" s="1"/>
  <c r="Y3829" i="2" a="1"/>
  <c r="Y3829" i="2" s="1"/>
  <c r="Y3830" i="2" s="1" a="1"/>
  <c r="Y3830" i="2" s="1"/>
  <c r="Y3831" i="2" s="1" a="1"/>
  <c r="Y3831" i="2" s="1"/>
  <c r="Y3832" i="2" s="1" a="1"/>
  <c r="Y3832" i="2" s="1"/>
  <c r="Y3833" i="2" s="1" a="1"/>
  <c r="Y3833" i="2" s="1"/>
  <c r="Y3834" i="2" s="1" a="1"/>
  <c r="Y3834" i="2" s="1"/>
  <c r="Y3835" i="2" s="1" a="1"/>
  <c r="Y3835" i="2" s="1"/>
  <c r="Y3836" i="2" s="1" a="1"/>
  <c r="Y3836" i="2" s="1"/>
  <c r="Y3837" i="2" s="1" a="1"/>
  <c r="Y3837" i="2" s="1"/>
  <c r="Y3838" i="2" s="1" a="1"/>
  <c r="Y3838" i="2" s="1"/>
  <c r="Y3839" i="2" s="1" a="1"/>
  <c r="Y3839" i="2" s="1"/>
  <c r="Y3840" i="2" s="1" a="1"/>
  <c r="Y3840" i="2" s="1"/>
  <c r="Y3841" i="2" s="1" a="1"/>
  <c r="Y3841" i="2" s="1"/>
  <c r="Y3842" i="2" s="1" a="1"/>
  <c r="Y3842" i="2" s="1"/>
  <c r="Y3843" i="2" s="1" a="1"/>
  <c r="Y3843" i="2" s="1"/>
  <c r="Y3844" i="2" s="1" a="1"/>
  <c r="Y3844" i="2" s="1"/>
  <c r="Y3845" i="2" s="1" a="1"/>
  <c r="Y3845" i="2" s="1"/>
  <c r="Y3846" i="2" s="1" a="1"/>
  <c r="Y3846" i="2" s="1"/>
  <c r="Y3847" i="2" s="1" a="1"/>
  <c r="Y3847" i="2" s="1"/>
  <c r="Y3848" i="2" s="1" a="1"/>
  <c r="Y3848" i="2" s="1"/>
  <c r="Y3849" i="2" s="1" a="1"/>
  <c r="Y3849" i="2" s="1"/>
  <c r="Y3850" i="2" s="1" a="1"/>
  <c r="Y3850" i="2" s="1"/>
  <c r="Y3851" i="2" s="1" a="1"/>
  <c r="Y3851" i="2" s="1"/>
  <c r="Y3852" i="2" s="1" a="1"/>
  <c r="Y3852" i="2" s="1"/>
  <c r="Y3853" i="2" s="1" a="1"/>
  <c r="Y3853" i="2" s="1"/>
  <c r="Y3854" i="2" s="1" a="1"/>
  <c r="Y3854" i="2" s="1"/>
  <c r="Y3855" i="2" s="1" a="1"/>
  <c r="Y3855" i="2" s="1"/>
  <c r="Y3856" i="2" s="1" a="1"/>
  <c r="Y3856" i="2" s="1"/>
  <c r="Y3857" i="2" s="1" a="1"/>
  <c r="Y3857" i="2" s="1"/>
  <c r="Y3858" i="2" s="1" a="1"/>
  <c r="Y3858" i="2" s="1"/>
  <c r="Y3859" i="2" s="1" a="1"/>
  <c r="Y3859" i="2" s="1"/>
  <c r="Y3860" i="2" s="1" a="1"/>
  <c r="Y3860" i="2" s="1"/>
  <c r="Y3861" i="2" s="1" a="1"/>
  <c r="Y3861" i="2" s="1"/>
  <c r="Y3862" i="2" s="1" a="1"/>
  <c r="Y3862" i="2" s="1"/>
  <c r="Y3863" i="2" s="1" a="1"/>
  <c r="Y3863" i="2" s="1"/>
  <c r="Y3864" i="2" s="1" a="1"/>
  <c r="Y3864" i="2" s="1"/>
  <c r="Y3865" i="2" s="1" a="1"/>
  <c r="Y3865" i="2" s="1"/>
  <c r="Y3866" i="2" s="1" a="1"/>
  <c r="Y3866" i="2" s="1"/>
  <c r="Y3867" i="2" s="1" a="1"/>
  <c r="Y3867" i="2" s="1"/>
  <c r="Y3868" i="2" s="1" a="1"/>
  <c r="Y3868" i="2" s="1"/>
  <c r="Y3869" i="2" s="1" a="1"/>
  <c r="Y3869" i="2" s="1"/>
  <c r="Y3870" i="2" s="1" a="1"/>
  <c r="Y3870" i="2" s="1"/>
  <c r="Y3871" i="2" s="1" a="1"/>
  <c r="Y3871" i="2" s="1"/>
  <c r="Y3872" i="2" s="1" a="1"/>
  <c r="Y3872" i="2" s="1"/>
  <c r="Y3873" i="2" s="1" a="1"/>
  <c r="Y3873" i="2" s="1"/>
  <c r="Y3874" i="2" s="1" a="1"/>
  <c r="Y3874" i="2" s="1"/>
  <c r="Y3875" i="2" s="1" a="1"/>
  <c r="Y3875" i="2" s="1"/>
  <c r="Y3876" i="2" s="1" a="1"/>
  <c r="Y3876" i="2" s="1"/>
  <c r="Y3877" i="2" s="1" a="1"/>
  <c r="Y3877" i="2" s="1"/>
  <c r="Y3878" i="2" s="1" a="1"/>
  <c r="Y3878" i="2" s="1"/>
  <c r="Y3879" i="2" s="1" a="1"/>
  <c r="Y3879" i="2" s="1"/>
  <c r="Y3880" i="2" s="1" a="1"/>
  <c r="Y3880" i="2" s="1"/>
  <c r="Y3881" i="2" s="1" a="1"/>
  <c r="Y3881" i="2" s="1"/>
  <c r="Y3882" i="2" s="1" a="1"/>
  <c r="Y3882" i="2" s="1"/>
  <c r="Y3883" i="2" s="1" a="1"/>
  <c r="Y3883" i="2" s="1"/>
  <c r="Y3884" i="2" s="1" a="1"/>
  <c r="Y3884" i="2" s="1"/>
  <c r="Y3885" i="2" s="1" a="1"/>
  <c r="Y3885" i="2" s="1"/>
  <c r="Y3886" i="2" s="1" a="1"/>
  <c r="Y3886" i="2" s="1"/>
  <c r="Y3887" i="2" s="1" a="1"/>
  <c r="Y3887" i="2" s="1"/>
  <c r="Y3888" i="2" s="1" a="1"/>
  <c r="Y3888" i="2" s="1"/>
  <c r="Y3889" i="2" s="1" a="1"/>
  <c r="Y3889" i="2" s="1"/>
  <c r="Y3890" i="2" s="1" a="1"/>
  <c r="Y3890" i="2" s="1"/>
  <c r="Y3891" i="2" s="1" a="1"/>
  <c r="Y3891" i="2" s="1"/>
  <c r="Y3892" i="2" s="1" a="1"/>
  <c r="Y3892" i="2" s="1"/>
  <c r="Y3893" i="2" s="1" a="1"/>
  <c r="Y3893" i="2" s="1"/>
  <c r="Y3894" i="2" s="1" a="1"/>
  <c r="Y3894" i="2" s="1"/>
  <c r="Y3895" i="2" s="1" a="1"/>
  <c r="Y3895" i="2" s="1"/>
  <c r="Y3896" i="2" s="1" a="1"/>
  <c r="Y3896" i="2" s="1"/>
  <c r="Y3897" i="2" s="1" a="1"/>
  <c r="Y3897" i="2" s="1"/>
  <c r="Y3898" i="2" s="1" a="1"/>
  <c r="Y3898" i="2" s="1"/>
  <c r="Y3899" i="2" s="1" a="1"/>
  <c r="Y3899" i="2" s="1"/>
  <c r="Y3900" i="2" s="1" a="1"/>
  <c r="Y3900" i="2" s="1"/>
  <c r="Y3901" i="2" s="1" a="1"/>
  <c r="Y3901" i="2" s="1"/>
  <c r="Y3902" i="2" s="1" a="1"/>
  <c r="Y3902" i="2" s="1"/>
  <c r="Y3903" i="2" s="1" a="1"/>
  <c r="Y3903" i="2" s="1"/>
  <c r="Y3904" i="2" s="1" a="1"/>
  <c r="Y3904" i="2" s="1"/>
  <c r="Y3905" i="2" s="1" a="1"/>
  <c r="Y3905" i="2" s="1"/>
  <c r="Y3906" i="2" s="1" a="1"/>
  <c r="Y3906" i="2" s="1"/>
  <c r="Y3907" i="2" s="1" a="1"/>
  <c r="Y3907" i="2" s="1"/>
  <c r="Y3908" i="2" s="1" a="1"/>
  <c r="Y3908" i="2" s="1"/>
  <c r="Y3909" i="2" s="1" a="1"/>
  <c r="Y3909" i="2" s="1"/>
  <c r="Y3910" i="2" s="1" a="1"/>
  <c r="Y3910" i="2" s="1"/>
  <c r="Y3911" i="2" s="1" a="1"/>
  <c r="Y3911" i="2" s="1"/>
  <c r="Y3912" i="2" s="1" a="1"/>
  <c r="Y3912" i="2" s="1"/>
  <c r="Y3913" i="2" s="1" a="1"/>
  <c r="Y3913" i="2" s="1"/>
  <c r="Y3914" i="2" s="1" a="1"/>
  <c r="Y3914" i="2" s="1"/>
  <c r="Y3915" i="2" s="1" a="1"/>
  <c r="Y3915" i="2" s="1"/>
  <c r="Y3916" i="2" s="1" a="1"/>
  <c r="Y3916" i="2" s="1"/>
  <c r="Y3917" i="2" s="1" a="1"/>
  <c r="Y3917" i="2" s="1"/>
  <c r="Y3918" i="2" s="1" a="1"/>
  <c r="Y3918" i="2" s="1"/>
  <c r="Y3919" i="2" s="1" a="1"/>
  <c r="Y3919" i="2" s="1"/>
  <c r="Y3920" i="2" s="1" a="1"/>
  <c r="Y3920" i="2" s="1"/>
  <c r="Y3921" i="2" s="1" a="1"/>
  <c r="Y3921" i="2" s="1"/>
  <c r="Y3922" i="2" s="1" a="1"/>
  <c r="Y3922" i="2" s="1"/>
  <c r="Y3923" i="2" s="1" a="1"/>
  <c r="Y3923" i="2" s="1"/>
  <c r="Y3924" i="2" s="1" a="1"/>
  <c r="Y3924" i="2" s="1"/>
  <c r="Y3925" i="2" s="1" a="1"/>
  <c r="Y3925" i="2" s="1"/>
  <c r="Y3926" i="2" s="1" a="1"/>
  <c r="Y3926" i="2" s="1"/>
  <c r="Y3927" i="2" s="1" a="1"/>
  <c r="Y3927" i="2" s="1"/>
  <c r="Y3928" i="2" s="1" a="1"/>
  <c r="Y3928" i="2" s="1"/>
  <c r="Y4380" i="2" a="1"/>
  <c r="Y4380" i="2" s="1"/>
  <c r="Y4255" i="2" a="1"/>
  <c r="Y4255" i="2" s="1"/>
  <c r="Y4256" i="2" s="1" a="1"/>
  <c r="Y4256" i="2" s="1"/>
  <c r="Y4257" i="2" s="1" a="1"/>
  <c r="Y4257" i="2" s="1"/>
  <c r="Y4258" i="2" s="1" a="1"/>
  <c r="Y4258" i="2" s="1"/>
  <c r="Y4259" i="2" s="1" a="1"/>
  <c r="Y4259" i="2" s="1"/>
  <c r="Y4260" i="2" s="1" a="1"/>
  <c r="Y4260" i="2" s="1"/>
  <c r="Y4261" i="2" s="1" a="1"/>
  <c r="Y4261" i="2" s="1"/>
  <c r="Y4262" i="2" s="1" a="1"/>
  <c r="Y4262" i="2" s="1"/>
  <c r="Y4263" i="2" s="1" a="1"/>
  <c r="Y4263" i="2" s="1"/>
  <c r="Y4264" i="2" s="1" a="1"/>
  <c r="Y4264" i="2" s="1"/>
  <c r="Y4265" i="2" s="1" a="1"/>
  <c r="Y4265" i="2" s="1"/>
  <c r="Y4266" i="2" s="1" a="1"/>
  <c r="Y4266" i="2" s="1"/>
  <c r="Y4267" i="2" s="1" a="1"/>
  <c r="Y4267" i="2" s="1"/>
  <c r="Y4268" i="2" s="1" a="1"/>
  <c r="Y4268" i="2" s="1"/>
  <c r="Y4269" i="2" s="1" a="1"/>
  <c r="Y4269" i="2" s="1"/>
  <c r="Y4270" i="2" s="1" a="1"/>
  <c r="Y4270" i="2" s="1"/>
  <c r="Y4271" i="2" s="1" a="1"/>
  <c r="Y4271" i="2" s="1"/>
  <c r="Y4272" i="2" s="1" a="1"/>
  <c r="Y4272" i="2" s="1"/>
  <c r="Y4273" i="2" s="1" a="1"/>
  <c r="Y4273" i="2" s="1"/>
  <c r="Y4274" i="2" s="1" a="1"/>
  <c r="Y4274" i="2" s="1"/>
  <c r="Y4275" i="2" s="1" a="1"/>
  <c r="Y4275" i="2" s="1"/>
  <c r="Y4276" i="2" s="1" a="1"/>
  <c r="Y4276" i="2" s="1"/>
  <c r="Y4277" i="2" s="1" a="1"/>
  <c r="Y4277" i="2" s="1"/>
  <c r="Y4278" i="2" s="1" a="1"/>
  <c r="Y4278" i="2" s="1"/>
  <c r="Y4279" i="2" s="1" a="1"/>
  <c r="Y4279" i="2" s="1"/>
  <c r="Y4280" i="2" s="1" a="1"/>
  <c r="Y4280" i="2" s="1"/>
  <c r="Y4281" i="2" s="1" a="1"/>
  <c r="Y4281" i="2" s="1"/>
  <c r="Y4282" i="2" s="1" a="1"/>
  <c r="Y4282" i="2" s="1"/>
  <c r="Y4283" i="2" s="1" a="1"/>
  <c r="Y4283" i="2" s="1"/>
  <c r="Y4284" i="2" s="1" a="1"/>
  <c r="Y4284" i="2" s="1"/>
  <c r="Y4285" i="2" s="1" a="1"/>
  <c r="Y4285" i="2" s="1"/>
  <c r="Y4286" i="2" s="1" a="1"/>
  <c r="Y4286" i="2" s="1"/>
  <c r="Y4287" i="2" s="1" a="1"/>
  <c r="Y4287" i="2" s="1"/>
  <c r="Y4288" i="2" s="1" a="1"/>
  <c r="Y4288" i="2" s="1"/>
  <c r="Y4289" i="2" s="1" a="1"/>
  <c r="Y4289" i="2" s="1"/>
  <c r="Y4290" i="2" s="1" a="1"/>
  <c r="Y4290" i="2" s="1"/>
  <c r="Y4291" i="2" s="1" a="1"/>
  <c r="Y4291" i="2" s="1"/>
  <c r="Y4292" i="2" s="1" a="1"/>
  <c r="Y4292" i="2" s="1"/>
  <c r="Y4293" i="2" s="1" a="1"/>
  <c r="Y4293" i="2" s="1"/>
  <c r="Y4294" i="2" s="1" a="1"/>
  <c r="Y4294" i="2" s="1"/>
  <c r="Y4295" i="2" s="1" a="1"/>
  <c r="Y4295" i="2" s="1"/>
  <c r="Y4296" i="2" s="1" a="1"/>
  <c r="Y4296" i="2" s="1"/>
  <c r="Y4297" i="2" s="1" a="1"/>
  <c r="Y4297" i="2" s="1"/>
  <c r="Y4298" i="2" s="1" a="1"/>
  <c r="Y4298" i="2" s="1"/>
  <c r="Y4299" i="2" s="1" a="1"/>
  <c r="Y4299" i="2" s="1"/>
  <c r="Y4300" i="2" s="1" a="1"/>
  <c r="Y4300" i="2" s="1"/>
  <c r="Y4301" i="2" s="1" a="1"/>
  <c r="Y4301" i="2" s="1"/>
  <c r="Y4302" i="2" s="1" a="1"/>
  <c r="Y4302" i="2" s="1"/>
  <c r="Y4303" i="2" s="1" a="1"/>
  <c r="Y4303" i="2" s="1"/>
  <c r="Y4304" i="2" s="1" a="1"/>
  <c r="Y4304" i="2" s="1"/>
  <c r="Y4305" i="2" s="1" a="1"/>
  <c r="Y4305" i="2" s="1"/>
  <c r="Y4306" i="2" s="1" a="1"/>
  <c r="Y4306" i="2" s="1"/>
  <c r="Y4307" i="2" s="1" a="1"/>
  <c r="Y4307" i="2" s="1"/>
  <c r="Y4308" i="2" s="1" a="1"/>
  <c r="Y4308" i="2" s="1"/>
  <c r="Y4309" i="2" s="1" a="1"/>
  <c r="Y4309" i="2" s="1"/>
  <c r="Y4310" i="2" s="1" a="1"/>
  <c r="Y4310" i="2" s="1"/>
  <c r="Y4311" i="2" s="1" a="1"/>
  <c r="Y4311" i="2" s="1"/>
  <c r="Y4312" i="2" s="1" a="1"/>
  <c r="Y4312" i="2" s="1"/>
  <c r="Y4313" i="2" s="1" a="1"/>
  <c r="Y4313" i="2" s="1"/>
  <c r="Y4314" i="2" s="1" a="1"/>
  <c r="Y4314" i="2" s="1"/>
  <c r="Y4315" i="2" s="1" a="1"/>
  <c r="Y4315" i="2" s="1"/>
  <c r="Y4316" i="2" s="1" a="1"/>
  <c r="Y4316" i="2" s="1"/>
  <c r="Y4317" i="2" s="1" a="1"/>
  <c r="Y4317" i="2" s="1"/>
  <c r="Y4318" i="2" s="1" a="1"/>
  <c r="Y4318" i="2" s="1"/>
  <c r="Y4319" i="2" s="1" a="1"/>
  <c r="Y4319" i="2" s="1"/>
  <c r="Y4320" i="2" s="1" a="1"/>
  <c r="Y4320" i="2" s="1"/>
  <c r="Y4321" i="2" s="1" a="1"/>
  <c r="Y4321" i="2" s="1"/>
  <c r="Y4322" i="2" s="1" a="1"/>
  <c r="Y4322" i="2" s="1"/>
  <c r="Y4323" i="2" s="1" a="1"/>
  <c r="Y4323" i="2" s="1"/>
  <c r="Y4324" i="2" s="1" a="1"/>
  <c r="Y4324" i="2" s="1"/>
  <c r="Y4325" i="2" s="1" a="1"/>
  <c r="Y4325" i="2" s="1"/>
  <c r="Y4326" i="2" s="1" a="1"/>
  <c r="Y4326" i="2" s="1"/>
  <c r="Y4327" i="2" s="1" a="1"/>
  <c r="Y4327" i="2" s="1"/>
  <c r="Y4328" i="2" s="1" a="1"/>
  <c r="Y4328" i="2" s="1"/>
  <c r="Y4329" i="2" s="1" a="1"/>
  <c r="Y4329" i="2" s="1"/>
  <c r="Y4330" i="2" s="1" a="1"/>
  <c r="Y4330" i="2" s="1"/>
  <c r="Y4331" i="2" s="1" a="1"/>
  <c r="Y4331" i="2" s="1"/>
  <c r="Y4332" i="2" s="1" a="1"/>
  <c r="Y4332" i="2" s="1"/>
  <c r="Y4333" i="2" s="1" a="1"/>
  <c r="Y4333" i="2" s="1"/>
  <c r="Y4334" i="2" s="1" a="1"/>
  <c r="Y4334" i="2" s="1"/>
  <c r="Y4335" i="2" s="1" a="1"/>
  <c r="Y4335" i="2" s="1"/>
  <c r="Y4336" i="2" s="1" a="1"/>
  <c r="Y4336" i="2" s="1"/>
  <c r="Y4337" i="2" s="1" a="1"/>
  <c r="Y4337" i="2" s="1"/>
  <c r="Y4338" i="2" s="1" a="1"/>
  <c r="Y4338" i="2" s="1"/>
  <c r="Y4339" i="2" s="1" a="1"/>
  <c r="Y4339" i="2" s="1"/>
  <c r="Y4340" i="2" s="1" a="1"/>
  <c r="Y4340" i="2" s="1"/>
  <c r="Y4341" i="2" s="1" a="1"/>
  <c r="Y4341" i="2" s="1"/>
  <c r="Y4342" i="2" s="1" a="1"/>
  <c r="Y4342" i="2" s="1"/>
  <c r="Y4343" i="2" s="1" a="1"/>
  <c r="Y4343" i="2" s="1"/>
  <c r="Y4344" i="2" s="1" a="1"/>
  <c r="Y4344" i="2" s="1"/>
  <c r="Y4345" i="2" s="1" a="1"/>
  <c r="Y4345" i="2" s="1"/>
  <c r="Y4346" i="2" s="1" a="1"/>
  <c r="Y4346" i="2" s="1"/>
  <c r="Y4347" i="2" s="1" a="1"/>
  <c r="Y4347" i="2" s="1"/>
  <c r="Y4348" i="2" s="1" a="1"/>
  <c r="Y4348" i="2" s="1"/>
  <c r="Y4349" i="2" s="1" a="1"/>
  <c r="Y4349" i="2" s="1"/>
  <c r="Y4350" i="2" s="1" a="1"/>
  <c r="Y4350" i="2" s="1"/>
  <c r="Y4351" i="2" s="1" a="1"/>
  <c r="Y4351" i="2" s="1"/>
  <c r="Y4352" i="2" s="1" a="1"/>
  <c r="Y4352" i="2" s="1"/>
  <c r="Y4353" i="2" s="1" a="1"/>
  <c r="Y4353" i="2" s="1"/>
  <c r="Y4354" i="2" s="1" a="1"/>
  <c r="Y4354" i="2" s="1"/>
  <c r="Y4355" i="2" s="1" a="1"/>
  <c r="Y4355" i="2" s="1"/>
  <c r="Y4356" i="2" s="1" a="1"/>
  <c r="Y4356" i="2" s="1"/>
  <c r="Y4357" i="2" s="1" a="1"/>
  <c r="Y4357" i="2" s="1"/>
  <c r="Y4358" i="2" s="1" a="1"/>
  <c r="Y4358" i="2" s="1"/>
  <c r="Y4359" i="2" s="1" a="1"/>
  <c r="Y4359" i="2" s="1"/>
  <c r="Y4360" i="2" s="1" a="1"/>
  <c r="Y4360" i="2" s="1"/>
  <c r="Y4361" i="2" s="1" a="1"/>
  <c r="Y4361" i="2" s="1"/>
  <c r="Y4362" i="2" s="1" a="1"/>
  <c r="Y4362" i="2" s="1"/>
  <c r="Y4363" i="2" s="1" a="1"/>
  <c r="Y4363" i="2" s="1"/>
  <c r="Y4364" i="2" s="1" a="1"/>
  <c r="Y4364" i="2" s="1"/>
  <c r="Y4365" i="2" s="1" a="1"/>
  <c r="Y4365" i="2" s="1"/>
  <c r="Y4366" i="2" s="1" a="1"/>
  <c r="Y4366" i="2" s="1"/>
  <c r="Y4367" i="2" s="1" a="1"/>
  <c r="Y4367" i="2" s="1"/>
  <c r="Y4368" i="2" s="1" a="1"/>
  <c r="Y4368" i="2" s="1"/>
  <c r="Y4369" i="2" s="1" a="1"/>
  <c r="Y4369" i="2" s="1"/>
  <c r="Y4370" i="2" s="1" a="1"/>
  <c r="Y4370" i="2" s="1"/>
  <c r="Y4371" i="2" s="1" a="1"/>
  <c r="Y4371" i="2" s="1"/>
  <c r="Y4372" i="2" s="1" a="1"/>
  <c r="Y4372" i="2" s="1"/>
  <c r="Y4373" i="2" s="1" a="1"/>
  <c r="Y4373" i="2" s="1"/>
  <c r="Y4374" i="2" s="1" a="1"/>
  <c r="Y4374" i="2" s="1"/>
  <c r="Y4375" i="2" s="1" a="1"/>
  <c r="Y4375" i="2" s="1"/>
  <c r="Y4376" i="2" s="1" a="1"/>
  <c r="Y4376" i="2" s="1"/>
  <c r="Y4377" i="2" s="1" a="1"/>
  <c r="Y4377" i="2" s="1"/>
  <c r="Y4378" i="2" s="1" a="1"/>
  <c r="Y4378" i="2" s="1"/>
  <c r="Y4381" i="2" a="1"/>
  <c r="Y4381" i="2" s="1"/>
  <c r="Y4382" i="2" s="1" a="1"/>
  <c r="Y4382" i="2" s="1"/>
  <c r="Y4383" i="2" s="1" a="1"/>
  <c r="Y4383" i="2" s="1"/>
  <c r="Y4384" i="2" s="1" a="1"/>
  <c r="Y4384" i="2" s="1"/>
  <c r="Y4385" i="2" s="1" a="1"/>
  <c r="Y4385" i="2" s="1"/>
  <c r="Y4386" i="2" s="1" a="1"/>
  <c r="Y4386" i="2" s="1"/>
  <c r="Y4387" i="2" s="1" a="1"/>
  <c r="Y4387" i="2" s="1"/>
  <c r="Y4388" i="2" s="1" a="1"/>
  <c r="Y4388" i="2" s="1"/>
  <c r="Y4389" i="2" s="1" a="1"/>
  <c r="Y4389" i="2" s="1"/>
  <c r="Y4390" i="2" s="1" a="1"/>
  <c r="Y4390" i="2" s="1"/>
  <c r="Y4391" i="2" s="1" a="1"/>
  <c r="Y4391" i="2" s="1"/>
  <c r="Y4392" i="2" s="1" a="1"/>
  <c r="Y4392" i="2" s="1"/>
  <c r="Y4393" i="2" s="1" a="1"/>
  <c r="Y4393" i="2" s="1"/>
  <c r="Y4394" i="2" s="1" a="1"/>
  <c r="Y4394" i="2" s="1"/>
  <c r="Y4395" i="2" s="1" a="1"/>
  <c r="Y4395" i="2" s="1"/>
  <c r="Y4396" i="2" s="1" a="1"/>
  <c r="Y4396" i="2" s="1"/>
  <c r="Y4397" i="2" s="1" a="1"/>
  <c r="Y4397" i="2" s="1"/>
  <c r="Y4398" i="2" s="1" a="1"/>
  <c r="Y4398" i="2" s="1"/>
  <c r="Y4399" i="2" s="1" a="1"/>
  <c r="Y4399" i="2" s="1"/>
  <c r="Y4400" i="2" s="1" a="1"/>
  <c r="Y4400" i="2" s="1"/>
  <c r="Y4401" i="2" s="1" a="1"/>
  <c r="Y4401" i="2" s="1"/>
  <c r="Y4402" i="2" s="1" a="1"/>
  <c r="Y4402" i="2" s="1"/>
  <c r="Y4403" i="2" s="1" a="1"/>
  <c r="Y4403" i="2" s="1"/>
  <c r="Y4404" i="2" s="1" a="1"/>
  <c r="Y4404" i="2" s="1"/>
  <c r="Y4405" i="2" s="1" a="1"/>
  <c r="Y4405" i="2" s="1"/>
  <c r="Y4406" i="2" s="1" a="1"/>
  <c r="Y4406" i="2" s="1"/>
  <c r="Y4407" i="2" s="1" a="1"/>
  <c r="Y4407" i="2" s="1"/>
  <c r="Y4408" i="2" s="1" a="1"/>
  <c r="Y4408" i="2" s="1"/>
  <c r="Y4409" i="2" s="1" a="1"/>
  <c r="Y4409" i="2" s="1"/>
  <c r="Y4410" i="2" s="1" a="1"/>
  <c r="Y4410" i="2" s="1"/>
  <c r="Y4411" i="2" s="1" a="1"/>
  <c r="Y4411" i="2" s="1"/>
  <c r="Y4412" i="2" s="1" a="1"/>
  <c r="Y4412" i="2" s="1"/>
  <c r="Y4413" i="2" s="1" a="1"/>
  <c r="Y4413" i="2" s="1"/>
  <c r="Y4414" i="2" s="1" a="1"/>
  <c r="Y4414" i="2" s="1"/>
  <c r="Y4415" i="2" s="1" a="1"/>
  <c r="Y4415" i="2" s="1"/>
  <c r="Y4416" i="2" s="1" a="1"/>
  <c r="Y4416" i="2" s="1"/>
  <c r="Y4417" i="2" s="1" a="1"/>
  <c r="Y4417" i="2" s="1"/>
  <c r="Y4418" i="2" s="1" a="1"/>
  <c r="Y4418" i="2" s="1"/>
  <c r="Y4419" i="2" s="1" a="1"/>
  <c r="Y4419" i="2" s="1"/>
  <c r="Y4420" i="2" s="1" a="1"/>
  <c r="Y4420" i="2" s="1"/>
  <c r="Y4421" i="2" s="1" a="1"/>
  <c r="Y4421" i="2" s="1"/>
  <c r="Y4422" i="2" s="1" a="1"/>
  <c r="Y4422" i="2" s="1"/>
  <c r="Y4423" i="2" s="1" a="1"/>
  <c r="Y4423" i="2" s="1"/>
  <c r="Y4424" i="2" s="1" a="1"/>
  <c r="Y4424" i="2" s="1"/>
  <c r="Y4425" i="2" s="1" a="1"/>
  <c r="Y4425" i="2" s="1"/>
  <c r="Y4426" i="2" s="1" a="1"/>
  <c r="Y4426" i="2" s="1"/>
  <c r="Y4427" i="2" s="1" a="1"/>
  <c r="Y4427" i="2" s="1"/>
  <c r="Y4428" i="2" s="1" a="1"/>
  <c r="Y4428" i="2" s="1"/>
  <c r="Y4429" i="2" s="1" a="1"/>
  <c r="Y4429" i="2" s="1"/>
  <c r="Y4430" i="2" s="1" a="1"/>
  <c r="Y4430" i="2" s="1"/>
  <c r="Y4431" i="2" s="1" a="1"/>
  <c r="Y4431" i="2" s="1"/>
  <c r="Y4432" i="2" s="1" a="1"/>
  <c r="Y4432" i="2" s="1"/>
  <c r="Y4433" i="2" s="1" a="1"/>
  <c r="Y4433" i="2" s="1"/>
  <c r="Y4434" i="2" s="1" a="1"/>
  <c r="Y4434" i="2" s="1"/>
  <c r="Y4435" i="2" s="1" a="1"/>
  <c r="Y4435" i="2" s="1"/>
  <c r="Y4436" i="2" s="1" a="1"/>
  <c r="Y4436" i="2" s="1"/>
  <c r="Y4437" i="2" s="1" a="1"/>
  <c r="Y4437" i="2" s="1"/>
  <c r="Y4438" i="2" s="1" a="1"/>
  <c r="Y4438" i="2" s="1"/>
  <c r="Y4439" i="2" s="1" a="1"/>
  <c r="Y4439" i="2" s="1"/>
  <c r="Y4440" i="2" s="1" a="1"/>
  <c r="Y4440" i="2" s="1"/>
  <c r="Y4441" i="2" s="1" a="1"/>
  <c r="Y4441" i="2" s="1"/>
  <c r="Y4442" i="2" s="1" a="1"/>
  <c r="Y4442" i="2" s="1"/>
  <c r="Y4443" i="2" s="1" a="1"/>
  <c r="Y4443" i="2" s="1"/>
  <c r="Y4444" i="2" s="1" a="1"/>
  <c r="Y4444" i="2" s="1"/>
  <c r="Y4445" i="2" s="1" a="1"/>
  <c r="Y4445" i="2" s="1"/>
  <c r="Y4446" i="2" s="1" a="1"/>
  <c r="Y4446" i="2" s="1"/>
  <c r="Y4447" i="2" s="1" a="1"/>
  <c r="Y4447" i="2" s="1"/>
  <c r="Y4448" i="2" s="1" a="1"/>
  <c r="Y4448" i="2" s="1"/>
  <c r="Y4449" i="2" s="1" a="1"/>
  <c r="Y4449" i="2" s="1"/>
  <c r="Y4450" i="2" s="1" a="1"/>
  <c r="Y4450" i="2" s="1"/>
  <c r="Y4451" i="2" s="1" a="1"/>
  <c r="Y4451" i="2" s="1"/>
  <c r="Y4452" i="2" s="1" a="1"/>
  <c r="Y4452" i="2" s="1"/>
  <c r="Y4453" i="2" s="1" a="1"/>
  <c r="Y4453" i="2" s="1"/>
  <c r="Y4454" i="2" s="1" a="1"/>
  <c r="Y4454" i="2" s="1"/>
  <c r="Y4455" i="2" s="1" a="1"/>
  <c r="Y4455" i="2" s="1"/>
  <c r="Y4456" i="2" s="1" a="1"/>
  <c r="Y4456" i="2" s="1"/>
  <c r="Y4457" i="2" s="1" a="1"/>
  <c r="Y4457" i="2" s="1"/>
  <c r="Y4458" i="2" s="1" a="1"/>
  <c r="Y4458" i="2" s="1"/>
  <c r="Y4459" i="2" s="1" a="1"/>
  <c r="Y4459" i="2" s="1"/>
  <c r="Y4460" i="2" s="1" a="1"/>
  <c r="Y4460" i="2" s="1"/>
  <c r="Y4461" i="2" s="1" a="1"/>
  <c r="Y4461" i="2" s="1"/>
  <c r="Y4462" i="2" s="1" a="1"/>
  <c r="Y4462" i="2" s="1"/>
  <c r="Y4463" i="2" s="1" a="1"/>
  <c r="Y4463" i="2" s="1"/>
  <c r="Y4464" i="2" s="1" a="1"/>
  <c r="Y4464" i="2" s="1"/>
  <c r="Y4465" i="2" s="1" a="1"/>
  <c r="Y4465" i="2" s="1"/>
  <c r="Y4466" i="2" s="1" a="1"/>
  <c r="Y4466" i="2" s="1"/>
  <c r="Y4467" i="2" s="1" a="1"/>
  <c r="Y4467" i="2" s="1"/>
  <c r="Y4468" i="2" s="1" a="1"/>
  <c r="Y4468" i="2" s="1"/>
  <c r="Y4469" i="2" s="1" a="1"/>
  <c r="Y4469" i="2" s="1"/>
  <c r="Y4470" i="2" s="1" a="1"/>
  <c r="Y4470" i="2" s="1"/>
  <c r="Y4471" i="2" s="1" a="1"/>
  <c r="Y4471" i="2" s="1"/>
  <c r="Y4472" i="2" s="1" a="1"/>
  <c r="Y4472" i="2" s="1"/>
  <c r="Y4473" i="2" s="1" a="1"/>
  <c r="Y4473" i="2" s="1"/>
  <c r="Y4474" i="2" s="1" a="1"/>
  <c r="Y4474" i="2" s="1"/>
  <c r="Y4475" i="2" s="1" a="1"/>
  <c r="Y4475" i="2" s="1"/>
  <c r="Y4476" i="2" s="1" a="1"/>
  <c r="Y4476" i="2" s="1"/>
  <c r="Y4477" i="2" s="1" a="1"/>
  <c r="Y4477" i="2" s="1"/>
  <c r="Y4478" i="2" s="1" a="1"/>
  <c r="Y4478" i="2" s="1"/>
  <c r="Y4141" i="2" a="1"/>
  <c r="Y4141" i="2" s="1"/>
  <c r="Y4142" i="2" s="1" a="1"/>
  <c r="Y4142" i="2" s="1"/>
  <c r="Y4143" i="2" s="1" a="1"/>
  <c r="Y4143" i="2" s="1"/>
  <c r="Y4144" i="2" s="1" a="1"/>
  <c r="Y4144" i="2" s="1"/>
  <c r="Y4145" i="2" s="1" a="1"/>
  <c r="Y4145" i="2" s="1"/>
  <c r="Y4146" i="2" s="1" a="1"/>
  <c r="Y4146" i="2" s="1"/>
  <c r="Y4147" i="2" s="1" a="1"/>
  <c r="Y4147" i="2" s="1"/>
  <c r="Y4148" i="2" s="1" a="1"/>
  <c r="Y4148" i="2" s="1"/>
  <c r="Y4149" i="2" s="1" a="1"/>
  <c r="Y4149" i="2" s="1"/>
  <c r="Y4150" i="2" s="1" a="1"/>
  <c r="Y4150" i="2" s="1"/>
  <c r="Y4151" i="2" s="1" a="1"/>
  <c r="Y4151" i="2" s="1"/>
  <c r="Y4152" i="2" s="1" a="1"/>
  <c r="Y4152" i="2" s="1"/>
  <c r="Y4153" i="2" s="1" a="1"/>
  <c r="Y4153" i="2" s="1"/>
  <c r="Y4154" i="2" s="1" a="1"/>
  <c r="Y4154" i="2" s="1"/>
  <c r="Y4155" i="2" s="1" a="1"/>
  <c r="Y4155" i="2" s="1"/>
  <c r="Y4156" i="2" s="1" a="1"/>
  <c r="Y4156" i="2" s="1"/>
  <c r="Y4157" i="2" s="1" a="1"/>
  <c r="Y4157" i="2" s="1"/>
  <c r="Y4158" i="2" s="1" a="1"/>
  <c r="Y4158" i="2" s="1"/>
  <c r="Y4159" i="2" s="1" a="1"/>
  <c r="Y4159" i="2" s="1"/>
  <c r="Y4160" i="2" s="1" a="1"/>
  <c r="Y4160" i="2" s="1"/>
  <c r="Y4161" i="2" s="1" a="1"/>
  <c r="Y4161" i="2" s="1"/>
  <c r="Y4162" i="2" s="1" a="1"/>
  <c r="Y4162" i="2" s="1"/>
  <c r="Y4163" i="2" s="1" a="1"/>
  <c r="Y4163" i="2" s="1"/>
  <c r="Y4164" i="2" s="1" a="1"/>
  <c r="Y4164" i="2" s="1"/>
  <c r="Y4165" i="2" s="1" a="1"/>
  <c r="Y4165" i="2" s="1"/>
  <c r="Y4166" i="2" s="1" a="1"/>
  <c r="Y4166" i="2" s="1"/>
  <c r="Y4167" i="2" s="1" a="1"/>
  <c r="Y4167" i="2" s="1"/>
  <c r="Y4168" i="2" s="1" a="1"/>
  <c r="Y4168" i="2" s="1"/>
  <c r="Y4169" i="2" s="1" a="1"/>
  <c r="Y4169" i="2" s="1"/>
  <c r="Y4170" i="2" s="1" a="1"/>
  <c r="Y4170" i="2" s="1"/>
  <c r="Y4171" i="2" s="1" a="1"/>
  <c r="Y4171" i="2" s="1"/>
  <c r="Y4172" i="2" s="1" a="1"/>
  <c r="Y4172" i="2" s="1"/>
  <c r="Y4173" i="2" s="1" a="1"/>
  <c r="Y4173" i="2" s="1"/>
  <c r="Y4174" i="2" s="1" a="1"/>
  <c r="Y4174" i="2" s="1"/>
  <c r="Y4175" i="2" s="1" a="1"/>
  <c r="Y4175" i="2" s="1"/>
  <c r="Y4176" i="2" s="1" a="1"/>
  <c r="Y4176" i="2" s="1"/>
  <c r="Y4177" i="2" s="1" a="1"/>
  <c r="Y4177" i="2" s="1"/>
  <c r="Y4178" i="2" s="1" a="1"/>
  <c r="Y4178" i="2" s="1"/>
  <c r="Y4179" i="2" s="1" a="1"/>
  <c r="Y4179" i="2" s="1"/>
  <c r="Y4180" i="2" s="1" a="1"/>
  <c r="Y4180" i="2" s="1"/>
  <c r="Y4181" i="2" s="1" a="1"/>
  <c r="Y4181" i="2" s="1"/>
  <c r="Y4182" i="2" s="1" a="1"/>
  <c r="Y4182" i="2" s="1"/>
  <c r="Y4183" i="2" s="1" a="1"/>
  <c r="Y4183" i="2" s="1"/>
  <c r="Y4184" i="2" s="1" a="1"/>
  <c r="Y4184" i="2" s="1"/>
  <c r="Y4185" i="2" s="1" a="1"/>
  <c r="Y4185" i="2" s="1"/>
  <c r="Y4186" i="2" s="1" a="1"/>
  <c r="Y4186" i="2" s="1"/>
  <c r="Y4187" i="2" s="1" a="1"/>
  <c r="Y4187" i="2" s="1"/>
  <c r="Y4188" i="2" s="1" a="1"/>
  <c r="Y4188" i="2" s="1"/>
  <c r="Y4189" i="2" s="1" a="1"/>
  <c r="Y4189" i="2" s="1"/>
  <c r="Y4190" i="2" s="1" a="1"/>
  <c r="Y4190" i="2" s="1"/>
  <c r="Y4191" i="2" s="1" a="1"/>
  <c r="Y4191" i="2" s="1"/>
  <c r="Y4192" i="2" s="1" a="1"/>
  <c r="Y4192" i="2" s="1"/>
  <c r="Y4193" i="2" s="1" a="1"/>
  <c r="Y4193" i="2" s="1"/>
  <c r="Y4194" i="2" s="1" a="1"/>
  <c r="Y4194" i="2" s="1"/>
  <c r="Y4195" i="2" s="1" a="1"/>
  <c r="Y4195" i="2" s="1"/>
  <c r="Y4196" i="2" s="1" a="1"/>
  <c r="Y4196" i="2" s="1"/>
  <c r="Y4197" i="2" s="1" a="1"/>
  <c r="Y4197" i="2" s="1"/>
  <c r="Y4198" i="2" s="1" a="1"/>
  <c r="Y4198" i="2" s="1"/>
  <c r="Y4199" i="2" s="1" a="1"/>
  <c r="Y4199" i="2" s="1"/>
  <c r="Y4200" i="2" s="1" a="1"/>
  <c r="Y4200" i="2" s="1"/>
  <c r="Y4201" i="2" s="1" a="1"/>
  <c r="Y4201" i="2" s="1"/>
  <c r="Y4202" i="2" s="1" a="1"/>
  <c r="Y4202" i="2" s="1"/>
  <c r="Y4203" i="2" s="1" a="1"/>
  <c r="Y4203" i="2" s="1"/>
  <c r="Y4204" i="2" s="1" a="1"/>
  <c r="Y4204" i="2" s="1"/>
  <c r="Y4205" i="2" s="1" a="1"/>
  <c r="Y4205" i="2" s="1"/>
  <c r="Y4206" i="2" s="1" a="1"/>
  <c r="Y4206" i="2" s="1"/>
  <c r="Y4207" i="2" s="1" a="1"/>
  <c r="Y4207" i="2" s="1"/>
  <c r="Y4208" i="2" s="1" a="1"/>
  <c r="Y4208" i="2" s="1"/>
  <c r="Y4209" i="2" s="1" a="1"/>
  <c r="Y4209" i="2" s="1"/>
  <c r="Y4210" i="2" s="1" a="1"/>
  <c r="Y4210" i="2" s="1"/>
  <c r="Y4211" i="2" s="1" a="1"/>
  <c r="Y4211" i="2" s="1"/>
  <c r="Y4212" i="2" s="1" a="1"/>
  <c r="Y4212" i="2" s="1"/>
  <c r="Y4213" i="2" s="1" a="1"/>
  <c r="Y4213" i="2" s="1"/>
  <c r="Y4214" i="2" s="1" a="1"/>
  <c r="Y4214" i="2" s="1"/>
  <c r="Y4215" i="2" s="1" a="1"/>
  <c r="Y4215" i="2" s="1"/>
  <c r="Y4216" i="2" s="1" a="1"/>
  <c r="Y4216" i="2" s="1"/>
  <c r="Y4217" i="2" s="1" a="1"/>
  <c r="Y4217" i="2" s="1"/>
  <c r="Y4218" i="2" s="1" a="1"/>
  <c r="Y4218" i="2" s="1"/>
  <c r="Y4219" i="2" s="1" a="1"/>
  <c r="Y4219" i="2" s="1"/>
  <c r="Y4220" i="2" s="1" a="1"/>
  <c r="Y4220" i="2" s="1"/>
  <c r="Y4221" i="2" s="1" a="1"/>
  <c r="Y4221" i="2" s="1"/>
  <c r="Y4222" i="2" s="1" a="1"/>
  <c r="Y4222" i="2" s="1"/>
  <c r="Y4223" i="2" s="1" a="1"/>
  <c r="Y4223" i="2" s="1"/>
  <c r="Y4224" i="2" s="1" a="1"/>
  <c r="Y4224" i="2" s="1"/>
  <c r="Y4225" i="2" s="1" a="1"/>
  <c r="Y4225" i="2" s="1"/>
  <c r="Y4226" i="2" s="1" a="1"/>
  <c r="Y4226" i="2" s="1"/>
  <c r="Y4227" i="2" s="1" a="1"/>
  <c r="Y4227" i="2" s="1"/>
  <c r="Y4228" i="2" s="1" a="1"/>
  <c r="Y4228" i="2" s="1"/>
  <c r="Y4229" i="2" s="1" a="1"/>
  <c r="Y4229" i="2" s="1"/>
  <c r="Y4230" i="2" s="1" a="1"/>
  <c r="Y4230" i="2" s="1"/>
  <c r="Y4231" i="2" s="1" a="1"/>
  <c r="Y4231" i="2" s="1"/>
  <c r="Y4232" i="2" s="1" a="1"/>
  <c r="Y4232" i="2" s="1"/>
  <c r="Y4233" i="2" s="1" a="1"/>
  <c r="Y4233" i="2" s="1"/>
  <c r="Y4234" i="2" s="1" a="1"/>
  <c r="Y4234" i="2" s="1"/>
  <c r="Y4235" i="2" s="1" a="1"/>
  <c r="Y4235" i="2" s="1"/>
  <c r="Y4236" i="2" s="1" a="1"/>
  <c r="Y4236" i="2" s="1"/>
  <c r="Y4237" i="2" s="1" a="1"/>
  <c r="Y4237" i="2" s="1"/>
  <c r="Y4238" i="2" s="1" a="1"/>
  <c r="Y4238" i="2" s="1"/>
  <c r="Y4239" i="2" s="1" a="1"/>
  <c r="Y4239" i="2" s="1"/>
  <c r="Y4240" i="2" s="1" a="1"/>
  <c r="Y4240" i="2" s="1"/>
  <c r="Y4241" i="2" s="1" a="1"/>
  <c r="Y4241" i="2" s="1"/>
  <c r="Y4242" i="2" s="1" a="1"/>
  <c r="Y4242" i="2" s="1"/>
  <c r="Y4243" i="2" s="1" a="1"/>
  <c r="Y4243" i="2" s="1"/>
  <c r="Y4244" i="2" s="1" a="1"/>
  <c r="Y4244" i="2" s="1"/>
  <c r="Y4245" i="2" s="1" a="1"/>
  <c r="Y4245" i="2" s="1"/>
  <c r="Y4246" i="2" s="1" a="1"/>
  <c r="Y4246" i="2" s="1"/>
  <c r="Y4247" i="2" s="1" a="1"/>
  <c r="Y4247" i="2" s="1"/>
  <c r="Y4248" i="2" s="1" a="1"/>
  <c r="Y4248" i="2" s="1"/>
  <c r="Y4249" i="2" s="1" a="1"/>
  <c r="Y4249" i="2" s="1"/>
  <c r="Y4250" i="2" s="1" a="1"/>
  <c r="Y4250" i="2" s="1"/>
  <c r="Y4252" i="2" a="1"/>
  <c r="Y4252" i="2" s="1"/>
  <c r="Y4253" i="2" s="1" a="1"/>
  <c r="Y4253" i="2" s="1"/>
  <c r="Y4254" i="2" s="1" a="1"/>
  <c r="Y4254" i="2" s="1"/>
  <c r="X4611" i="2" a="1"/>
  <c r="X4611" i="2" s="1"/>
  <c r="X4612" i="2" s="1" a="1"/>
  <c r="X4612" i="2" s="1"/>
  <c r="X4613" i="2" s="1" a="1"/>
  <c r="X4613" i="2" s="1"/>
  <c r="X4614" i="2" s="1" a="1"/>
  <c r="X4614" i="2" s="1"/>
  <c r="X4615" i="2" s="1" a="1"/>
  <c r="X4615" i="2" s="1"/>
  <c r="X4616" i="2" s="1" a="1"/>
  <c r="X4616" i="2" s="1"/>
  <c r="X4617" i="2" s="1" a="1"/>
  <c r="X4617" i="2" s="1"/>
  <c r="X4618" i="2" s="1" a="1"/>
  <c r="X4618" i="2" s="1"/>
  <c r="X4619" i="2" s="1" a="1"/>
  <c r="X4619" i="2" s="1"/>
  <c r="X4620" i="2" s="1" a="1"/>
  <c r="X4620" i="2" s="1"/>
  <c r="X4621" i="2" s="1" a="1"/>
  <c r="X4621" i="2" s="1"/>
  <c r="X4622" i="2" s="1" a="1"/>
  <c r="X4622" i="2" s="1"/>
  <c r="X4623" i="2" s="1" a="1"/>
  <c r="X4623" i="2" s="1"/>
  <c r="X4624" i="2" s="1" a="1"/>
  <c r="X4624" i="2" s="1"/>
  <c r="X4625" i="2" s="1" a="1"/>
  <c r="X4625" i="2" s="1"/>
  <c r="X4626" i="2" s="1" a="1"/>
  <c r="X4626" i="2" s="1"/>
  <c r="X4627" i="2" s="1" a="1"/>
  <c r="X4627" i="2" s="1"/>
  <c r="X4628" i="2" s="1" a="1"/>
  <c r="X4628" i="2" s="1"/>
  <c r="X4629" i="2" s="1" a="1"/>
  <c r="X4629" i="2" s="1"/>
  <c r="X4630" i="2" s="1" a="1"/>
  <c r="X4630" i="2" s="1"/>
  <c r="X4631" i="2" s="1" a="1"/>
  <c r="X4631" i="2" s="1"/>
  <c r="X4632" i="2" s="1" a="1"/>
  <c r="X4632" i="2" s="1"/>
  <c r="X4633" i="2" s="1" a="1"/>
  <c r="X4633" i="2" s="1"/>
  <c r="X4634" i="2" s="1" a="1"/>
  <c r="X4634" i="2" s="1"/>
  <c r="X4635" i="2" s="1" a="1"/>
  <c r="X4635" i="2" s="1"/>
  <c r="X4636" i="2" s="1" a="1"/>
  <c r="X4636" i="2" s="1"/>
  <c r="X4637" i="2" s="1" a="1"/>
  <c r="X4637" i="2" s="1"/>
  <c r="X4638" i="2" s="1" a="1"/>
  <c r="X4638" i="2" s="1"/>
  <c r="X4639" i="2" s="1" a="1"/>
  <c r="X4639" i="2" s="1"/>
  <c r="X4640" i="2" s="1" a="1"/>
  <c r="X4640" i="2" s="1"/>
  <c r="X4641" i="2" s="1" a="1"/>
  <c r="X4641" i="2" s="1"/>
  <c r="X4642" i="2" s="1" a="1"/>
  <c r="X4642" i="2" s="1"/>
  <c r="X4643" i="2" s="1" a="1"/>
  <c r="X4643" i="2" s="1"/>
  <c r="X4644" i="2" s="1" a="1"/>
  <c r="X4644" i="2" s="1"/>
  <c r="X4645" i="2" s="1" a="1"/>
  <c r="X4645" i="2" s="1"/>
  <c r="X4646" i="2" s="1" a="1"/>
  <c r="X4646" i="2" s="1"/>
  <c r="X4647" i="2" s="1" a="1"/>
  <c r="X4647" i="2" s="1"/>
  <c r="X4648" i="2" s="1" a="1"/>
  <c r="X4648" i="2" s="1"/>
  <c r="X4649" i="2" s="1" a="1"/>
  <c r="X4649" i="2" s="1"/>
  <c r="X4650" i="2" s="1" a="1"/>
  <c r="X4650" i="2" s="1"/>
  <c r="X4651" i="2" s="1" a="1"/>
  <c r="X4651" i="2" s="1"/>
  <c r="X4652" i="2" s="1" a="1"/>
  <c r="X4652" i="2" s="1"/>
  <c r="X4653" i="2" s="1" a="1"/>
  <c r="X4653" i="2" s="1"/>
  <c r="X4654" i="2" s="1" a="1"/>
  <c r="X4654" i="2" s="1"/>
  <c r="X4655" i="2" s="1" a="1"/>
  <c r="X4655" i="2" s="1"/>
  <c r="X4656" i="2" s="1" a="1"/>
  <c r="X4656" i="2" s="1"/>
  <c r="X4657" i="2" s="1" a="1"/>
  <c r="X4657" i="2" s="1"/>
  <c r="X4658" i="2" s="1" a="1"/>
  <c r="X4658" i="2" s="1"/>
  <c r="X4659" i="2" s="1" a="1"/>
  <c r="X4659" i="2" s="1"/>
  <c r="X4660" i="2" s="1" a="1"/>
  <c r="X4660" i="2" s="1"/>
  <c r="X4661" i="2" s="1" a="1"/>
  <c r="X4661" i="2" s="1"/>
  <c r="X4662" i="2" s="1" a="1"/>
  <c r="X4662" i="2" s="1"/>
  <c r="X4663" i="2" s="1" a="1"/>
  <c r="X4663" i="2" s="1"/>
  <c r="X4664" i="2" s="1" a="1"/>
  <c r="X4664" i="2" s="1"/>
  <c r="X4665" i="2" s="1" a="1"/>
  <c r="X4665" i="2" s="1"/>
  <c r="X4666" i="2" s="1" a="1"/>
  <c r="X4666" i="2" s="1"/>
  <c r="X4667" i="2" s="1" a="1"/>
  <c r="X4667" i="2" s="1"/>
  <c r="X4668" i="2" s="1" a="1"/>
  <c r="X4668" i="2" s="1"/>
  <c r="X4669" i="2" s="1" a="1"/>
  <c r="X4669" i="2" s="1"/>
  <c r="X4670" i="2" s="1" a="1"/>
  <c r="X4670" i="2" s="1"/>
  <c r="X4671" i="2" s="1" a="1"/>
  <c r="X4671" i="2" s="1"/>
  <c r="X4672" i="2" s="1" a="1"/>
  <c r="X4672" i="2" s="1"/>
  <c r="X4673" i="2" s="1" a="1"/>
  <c r="X4673" i="2" s="1"/>
  <c r="X4674" i="2" s="1" a="1"/>
  <c r="X4674" i="2" s="1"/>
  <c r="X4675" i="2" s="1" a="1"/>
  <c r="X4675" i="2" s="1"/>
  <c r="X4676" i="2" s="1" a="1"/>
  <c r="X4676" i="2" s="1"/>
  <c r="X4677" i="2" s="1" a="1"/>
  <c r="X4677" i="2" s="1"/>
  <c r="X4678" i="2" s="1" a="1"/>
  <c r="X4678" i="2" s="1"/>
  <c r="X4679" i="2" s="1" a="1"/>
  <c r="X4679" i="2" s="1"/>
  <c r="X4680" i="2" s="1" a="1"/>
  <c r="X4680" i="2" s="1"/>
  <c r="X4681" i="2" s="1" a="1"/>
  <c r="X4681" i="2" s="1"/>
  <c r="X4682" i="2" s="1" a="1"/>
  <c r="X4682" i="2" s="1"/>
  <c r="X4683" i="2" s="1" a="1"/>
  <c r="X4683" i="2" s="1"/>
  <c r="X4684" i="2" s="1" a="1"/>
  <c r="X4684" i="2" s="1"/>
  <c r="X4685" i="2" s="1" a="1"/>
  <c r="X4685" i="2" s="1"/>
  <c r="X4686" i="2" s="1" a="1"/>
  <c r="X4686" i="2" s="1"/>
  <c r="X4687" i="2" s="1" a="1"/>
  <c r="X4687" i="2" s="1"/>
  <c r="X4688" i="2" s="1" a="1"/>
  <c r="X4688" i="2" s="1"/>
  <c r="X4689" i="2" s="1" a="1"/>
  <c r="X4689" i="2" s="1"/>
  <c r="X4690" i="2" s="1" a="1"/>
  <c r="X4690" i="2" s="1"/>
  <c r="X4691" i="2" s="1" a="1"/>
  <c r="X4691" i="2" s="1"/>
  <c r="X4692" i="2" s="1" a="1"/>
  <c r="X4692" i="2" s="1"/>
  <c r="X4693" i="2" s="1" a="1"/>
  <c r="X4693" i="2" s="1"/>
  <c r="X4694" i="2" s="1" a="1"/>
  <c r="X4694" i="2" s="1"/>
  <c r="X4695" i="2" s="1" a="1"/>
  <c r="X4695" i="2" s="1"/>
  <c r="X4696" i="2" s="1" a="1"/>
  <c r="X4696" i="2" s="1"/>
  <c r="X4697" i="2" s="1" a="1"/>
  <c r="X4697" i="2" s="1"/>
  <c r="X4698" i="2" s="1" a="1"/>
  <c r="X4698" i="2" s="1"/>
  <c r="X4699" i="2" s="1" a="1"/>
  <c r="X4699" i="2" s="1"/>
  <c r="X4700" i="2" s="1" a="1"/>
  <c r="X4700" i="2" s="1"/>
  <c r="X4701" i="2" s="1" a="1"/>
  <c r="X4701" i="2" s="1"/>
  <c r="X4702" i="2" s="1" a="1"/>
  <c r="X4702" i="2" s="1"/>
  <c r="X4703" i="2" s="1" a="1"/>
  <c r="X4703" i="2" s="1"/>
  <c r="X4704" i="2" s="1" a="1"/>
  <c r="X4704" i="2" s="1"/>
  <c r="X4705" i="2" s="1" a="1"/>
  <c r="X4705" i="2" s="1"/>
  <c r="X4706" i="2" s="1" a="1"/>
  <c r="X4706" i="2" s="1"/>
  <c r="X4707" i="2" s="1" a="1"/>
  <c r="X4707" i="2" s="1"/>
  <c r="X4708" i="2" s="1" a="1"/>
  <c r="X4708" i="2" s="1"/>
  <c r="X4709" i="2" s="1" a="1"/>
  <c r="X4709" i="2" s="1"/>
  <c r="X4710" i="2" s="1" a="1"/>
  <c r="X4710" i="2" s="1"/>
  <c r="X4711" i="2" s="1" a="1"/>
  <c r="X4711" i="2" s="1"/>
  <c r="X4712" i="2" s="1" a="1"/>
  <c r="X4712" i="2" s="1"/>
  <c r="X4713" i="2" s="1" a="1"/>
  <c r="X4713" i="2" s="1"/>
  <c r="X4714" i="2" s="1" a="1"/>
  <c r="X4714" i="2" s="1"/>
  <c r="X4715" i="2" s="1" a="1"/>
  <c r="X4715" i="2" s="1"/>
  <c r="X4716" i="2" s="1" a="1"/>
  <c r="X4716" i="2" s="1"/>
  <c r="X4717" i="2" s="1" a="1"/>
  <c r="X4717" i="2" s="1"/>
  <c r="X4718" i="2" s="1" a="1"/>
  <c r="X4718" i="2" s="1"/>
  <c r="X4719" i="2" s="1" a="1"/>
  <c r="X4719" i="2" s="1"/>
  <c r="X4720" i="2" s="1" a="1"/>
  <c r="X4720" i="2" s="1"/>
  <c r="X4721" i="2" s="1" a="1"/>
  <c r="X4721" i="2" s="1"/>
  <c r="X4722" i="2" s="1" a="1"/>
  <c r="X4722" i="2" s="1"/>
  <c r="X4723" i="2" s="1" a="1"/>
  <c r="X4723" i="2" s="1"/>
  <c r="X4724" i="2" s="1" a="1"/>
  <c r="X4724" i="2" s="1"/>
  <c r="X4725" i="2" s="1" a="1"/>
  <c r="X4725" i="2" s="1"/>
  <c r="X4726" i="2" s="1" a="1"/>
  <c r="X4726" i="2" s="1"/>
  <c r="X4727" i="2" s="1" a="1"/>
  <c r="X4727" i="2" s="1"/>
  <c r="X4728" i="2" s="1" a="1"/>
  <c r="X4728" i="2" s="1"/>
  <c r="X4729" i="2" s="1" a="1"/>
  <c r="X4729" i="2" s="1"/>
  <c r="X4730" i="2" s="1" a="1"/>
  <c r="X4730" i="2" s="1"/>
  <c r="Y4611" i="2" a="1"/>
  <c r="Y4611" i="2" s="1"/>
  <c r="Y4612" i="2" s="1" a="1"/>
  <c r="Y4612" i="2" s="1"/>
  <c r="Y4613" i="2" s="1" a="1"/>
  <c r="Y4613" i="2" s="1"/>
  <c r="Y4614" i="2" s="1" a="1"/>
  <c r="Y4614" i="2" s="1"/>
  <c r="Y4615" i="2" s="1" a="1"/>
  <c r="Y4615" i="2" s="1"/>
  <c r="Y4616" i="2" s="1" a="1"/>
  <c r="Y4616" i="2" s="1"/>
  <c r="Y4617" i="2" s="1" a="1"/>
  <c r="Y4617" i="2" s="1"/>
  <c r="Y4618" i="2" s="1" a="1"/>
  <c r="Y4618" i="2" s="1"/>
  <c r="Y4619" i="2" s="1" a="1"/>
  <c r="Y4619" i="2" s="1"/>
  <c r="Y4620" i="2" s="1" a="1"/>
  <c r="Y4620" i="2" s="1"/>
  <c r="Y4621" i="2" s="1" a="1"/>
  <c r="Y4621" i="2" s="1"/>
  <c r="Y4622" i="2" s="1" a="1"/>
  <c r="Y4622" i="2" s="1"/>
  <c r="Y4623" i="2" s="1" a="1"/>
  <c r="Y4623" i="2" s="1"/>
  <c r="Y4624" i="2" s="1" a="1"/>
  <c r="Y4624" i="2" s="1"/>
  <c r="Y4625" i="2" s="1" a="1"/>
  <c r="Y4625" i="2" s="1"/>
  <c r="Y4626" i="2" s="1" a="1"/>
  <c r="Y4626" i="2" s="1"/>
  <c r="Y4627" i="2" s="1" a="1"/>
  <c r="Y4627" i="2" s="1"/>
  <c r="Y4628" i="2" s="1" a="1"/>
  <c r="Y4628" i="2" s="1"/>
  <c r="Y4629" i="2" s="1" a="1"/>
  <c r="Y4629" i="2" s="1"/>
  <c r="Y4630" i="2" s="1" a="1"/>
  <c r="Y4630" i="2" s="1"/>
  <c r="Y4631" i="2" s="1" a="1"/>
  <c r="Y4631" i="2" s="1"/>
  <c r="Y4632" i="2" s="1" a="1"/>
  <c r="Y4632" i="2" s="1"/>
  <c r="Y4633" i="2" s="1" a="1"/>
  <c r="Y4633" i="2" s="1"/>
  <c r="Y4634" i="2" s="1" a="1"/>
  <c r="Y4634" i="2" s="1"/>
  <c r="Y4635" i="2" s="1" a="1"/>
  <c r="Y4635" i="2" s="1"/>
  <c r="Y4636" i="2" s="1" a="1"/>
  <c r="Y4636" i="2" s="1"/>
  <c r="Y4637" i="2" s="1" a="1"/>
  <c r="Y4637" i="2" s="1"/>
  <c r="Y4638" i="2" s="1" a="1"/>
  <c r="Y4638" i="2" s="1"/>
  <c r="Y4639" i="2" s="1" a="1"/>
  <c r="Y4639" i="2" s="1"/>
  <c r="Y4640" i="2" s="1" a="1"/>
  <c r="Y4640" i="2" s="1"/>
  <c r="Y4641" i="2" s="1" a="1"/>
  <c r="Y4641" i="2" s="1"/>
  <c r="Y4642" i="2" s="1" a="1"/>
  <c r="Y4642" i="2" s="1"/>
  <c r="Y4643" i="2" s="1" a="1"/>
  <c r="Y4643" i="2" s="1"/>
  <c r="Y4644" i="2" s="1" a="1"/>
  <c r="Y4644" i="2" s="1"/>
  <c r="Y4645" i="2" s="1" a="1"/>
  <c r="Y4645" i="2" s="1"/>
  <c r="Y4646" i="2" s="1" a="1"/>
  <c r="Y4646" i="2" s="1"/>
  <c r="Y4647" i="2" s="1" a="1"/>
  <c r="Y4647" i="2" s="1"/>
  <c r="Y4648" i="2" s="1" a="1"/>
  <c r="Y4648" i="2" s="1"/>
  <c r="Y4649" i="2" s="1" a="1"/>
  <c r="Y4649" i="2" s="1"/>
  <c r="Y4650" i="2" s="1" a="1"/>
  <c r="Y4650" i="2" s="1"/>
  <c r="Y4651" i="2" s="1" a="1"/>
  <c r="Y4651" i="2" s="1"/>
  <c r="Y4652" i="2" s="1" a="1"/>
  <c r="Y4652" i="2" s="1"/>
  <c r="Y4653" i="2" s="1" a="1"/>
  <c r="Y4653" i="2" s="1"/>
  <c r="Y4654" i="2" s="1" a="1"/>
  <c r="Y4654" i="2" s="1"/>
  <c r="Y4655" i="2" s="1" a="1"/>
  <c r="Y4655" i="2" s="1"/>
  <c r="Y4656" i="2" s="1" a="1"/>
  <c r="Y4656" i="2" s="1"/>
  <c r="Y4657" i="2" s="1" a="1"/>
  <c r="Y4657" i="2" s="1"/>
  <c r="Y4658" i="2" s="1" a="1"/>
  <c r="Y4658" i="2" s="1"/>
  <c r="Y4659" i="2" s="1" a="1"/>
  <c r="Y4659" i="2" s="1"/>
  <c r="Y4660" i="2" s="1" a="1"/>
  <c r="Y4660" i="2" s="1"/>
  <c r="Y4661" i="2" s="1" a="1"/>
  <c r="Y4661" i="2" s="1"/>
  <c r="Y4662" i="2" s="1" a="1"/>
  <c r="Y4662" i="2" s="1"/>
  <c r="Y4663" i="2" s="1" a="1"/>
  <c r="Y4663" i="2" s="1"/>
  <c r="Y4664" i="2" s="1" a="1"/>
  <c r="Y4664" i="2" s="1"/>
  <c r="Y4665" i="2" s="1" a="1"/>
  <c r="Y4665" i="2" s="1"/>
  <c r="Y4666" i="2" s="1" a="1"/>
  <c r="Y4666" i="2" s="1"/>
  <c r="Y4667" i="2" s="1" a="1"/>
  <c r="Y4667" i="2" s="1"/>
  <c r="Y4668" i="2" s="1" a="1"/>
  <c r="Y4668" i="2" s="1"/>
  <c r="Y4669" i="2" s="1" a="1"/>
  <c r="Y4669" i="2" s="1"/>
  <c r="Y4670" i="2" s="1" a="1"/>
  <c r="Y4670" i="2" s="1"/>
  <c r="Y4671" i="2" s="1" a="1"/>
  <c r="Y4671" i="2" s="1"/>
  <c r="Y4672" i="2" s="1" a="1"/>
  <c r="Y4672" i="2" s="1"/>
  <c r="Y4673" i="2" s="1" a="1"/>
  <c r="Y4673" i="2" s="1"/>
  <c r="Y4674" i="2" s="1" a="1"/>
  <c r="Y4674" i="2" s="1"/>
  <c r="Y4675" i="2" s="1" a="1"/>
  <c r="Y4675" i="2" s="1"/>
  <c r="Y4676" i="2" s="1" a="1"/>
  <c r="Y4676" i="2" s="1"/>
  <c r="Y4677" i="2" s="1" a="1"/>
  <c r="Y4677" i="2" s="1"/>
  <c r="Y4678" i="2" s="1" a="1"/>
  <c r="Y4678" i="2" s="1"/>
  <c r="Y4679" i="2" s="1" a="1"/>
  <c r="Y4679" i="2" s="1"/>
  <c r="Y4680" i="2" s="1" a="1"/>
  <c r="Y4680" i="2" s="1"/>
  <c r="Y4681" i="2" s="1" a="1"/>
  <c r="Y4681" i="2" s="1"/>
  <c r="Y4682" i="2" s="1" a="1"/>
  <c r="Y4682" i="2" s="1"/>
  <c r="Y4683" i="2" s="1" a="1"/>
  <c r="Y4683" i="2" s="1"/>
  <c r="Y4684" i="2" s="1" a="1"/>
  <c r="Y4684" i="2" s="1"/>
  <c r="Y4685" i="2" s="1" a="1"/>
  <c r="Y4685" i="2" s="1"/>
  <c r="Y4686" i="2" s="1" a="1"/>
  <c r="Y4686" i="2" s="1"/>
  <c r="Y4687" i="2" s="1" a="1"/>
  <c r="Y4687" i="2" s="1"/>
  <c r="Y4688" i="2" s="1" a="1"/>
  <c r="Y4688" i="2" s="1"/>
  <c r="Y4689" i="2" s="1" a="1"/>
  <c r="Y4689" i="2" s="1"/>
  <c r="Y4690" i="2" s="1" a="1"/>
  <c r="Y4690" i="2" s="1"/>
  <c r="Y4691" i="2" s="1" a="1"/>
  <c r="Y4691" i="2" s="1"/>
  <c r="Y4692" i="2" s="1" a="1"/>
  <c r="Y4692" i="2" s="1"/>
  <c r="Y4693" i="2" s="1" a="1"/>
  <c r="Y4693" i="2" s="1"/>
  <c r="Y4694" i="2" s="1" a="1"/>
  <c r="Y4694" i="2" s="1"/>
  <c r="Y4695" i="2" s="1" a="1"/>
  <c r="Y4695" i="2" s="1"/>
  <c r="Y4696" i="2" s="1" a="1"/>
  <c r="Y4696" i="2" s="1"/>
  <c r="Y4697" i="2" s="1" a="1"/>
  <c r="Y4697" i="2" s="1"/>
  <c r="Y4698" i="2" s="1" a="1"/>
  <c r="Y4698" i="2" s="1"/>
  <c r="Y4699" i="2" s="1" a="1"/>
  <c r="Y4699" i="2" s="1"/>
  <c r="Y4700" i="2" s="1" a="1"/>
  <c r="Y4700" i="2" s="1"/>
  <c r="Y4701" i="2" s="1" a="1"/>
  <c r="Y4701" i="2" s="1"/>
  <c r="Y4702" i="2" s="1" a="1"/>
  <c r="Y4702" i="2" s="1"/>
  <c r="Y4703" i="2" s="1" a="1"/>
  <c r="Y4703" i="2" s="1"/>
  <c r="Y4704" i="2" s="1" a="1"/>
  <c r="Y4704" i="2" s="1"/>
  <c r="Y4705" i="2" s="1" a="1"/>
  <c r="Y4705" i="2" s="1"/>
  <c r="Y4706" i="2" s="1" a="1"/>
  <c r="Y4706" i="2" s="1"/>
  <c r="Y4707" i="2" s="1" a="1"/>
  <c r="Y4707" i="2" s="1"/>
  <c r="Y4708" i="2" s="1" a="1"/>
  <c r="Y4708" i="2" s="1"/>
  <c r="Y4709" i="2" s="1" a="1"/>
  <c r="Y4709" i="2" s="1"/>
  <c r="Y4710" i="2" s="1" a="1"/>
  <c r="Y4710" i="2" s="1"/>
  <c r="Y4711" i="2" s="1" a="1"/>
  <c r="Y4711" i="2" s="1"/>
  <c r="Y4712" i="2" s="1" a="1"/>
  <c r="Y4712" i="2" s="1"/>
  <c r="Y4713" i="2" s="1" a="1"/>
  <c r="Y4713" i="2" s="1"/>
  <c r="Y4714" i="2" s="1" a="1"/>
  <c r="Y4714" i="2" s="1"/>
  <c r="Y4715" i="2" s="1" a="1"/>
  <c r="Y4715" i="2" s="1"/>
  <c r="Y4716" i="2" s="1" a="1"/>
  <c r="Y4716" i="2" s="1"/>
  <c r="Y4717" i="2" s="1" a="1"/>
  <c r="Y4717" i="2" s="1"/>
  <c r="Y4718" i="2" s="1" a="1"/>
  <c r="Y4718" i="2" s="1"/>
  <c r="Y4719" i="2" s="1" a="1"/>
  <c r="Y4719" i="2" s="1"/>
  <c r="Y4720" i="2" s="1" a="1"/>
  <c r="Y4720" i="2" s="1"/>
  <c r="Y4721" i="2" s="1" a="1"/>
  <c r="Y4721" i="2" s="1"/>
  <c r="Y4722" i="2" s="1" a="1"/>
  <c r="Y4722" i="2" s="1"/>
  <c r="Y4723" i="2" s="1" a="1"/>
  <c r="Y4723" i="2" s="1"/>
  <c r="Y4724" i="2" s="1" a="1"/>
  <c r="Y4724" i="2" s="1"/>
  <c r="Y4725" i="2" s="1" a="1"/>
  <c r="Y4725" i="2" s="1"/>
  <c r="Y4726" i="2" s="1" a="1"/>
  <c r="Y4726" i="2" s="1"/>
  <c r="Y4727" i="2" s="1" a="1"/>
  <c r="Y4727" i="2" s="1"/>
  <c r="Y4728" i="2" s="1" a="1"/>
  <c r="Y4728" i="2" s="1"/>
  <c r="Y4729" i="2" s="1" a="1"/>
  <c r="Y4729" i="2" s="1"/>
  <c r="Y4730" i="2" s="1" a="1"/>
  <c r="Y4730" i="2" s="1"/>
  <c r="X4143" i="2" a="1"/>
  <c r="X4143" i="2" s="1"/>
  <c r="X4144" i="2" s="1" a="1"/>
  <c r="X4144" i="2" s="1"/>
  <c r="X4145" i="2" s="1" a="1"/>
  <c r="X4145" i="2" s="1"/>
  <c r="X4146" i="2" s="1" a="1"/>
  <c r="X4146" i="2" s="1"/>
  <c r="X4147" i="2" s="1" a="1"/>
  <c r="X4147" i="2" s="1"/>
  <c r="X4148" i="2" s="1" a="1"/>
  <c r="X4148" i="2" s="1"/>
  <c r="X4149" i="2" s="1" a="1"/>
  <c r="X4149" i="2" s="1"/>
  <c r="X4150" i="2" s="1" a="1"/>
  <c r="X4150" i="2" s="1"/>
  <c r="X4151" i="2" s="1" a="1"/>
  <c r="X4151" i="2" s="1"/>
  <c r="X4152" i="2" s="1" a="1"/>
  <c r="X4152" i="2" s="1"/>
  <c r="X4153" i="2" s="1" a="1"/>
  <c r="X4153" i="2" s="1"/>
  <c r="X4154" i="2" s="1" a="1"/>
  <c r="X4154" i="2" s="1"/>
  <c r="X4155" i="2" s="1" a="1"/>
  <c r="X4155" i="2" s="1"/>
  <c r="X4156" i="2" s="1" a="1"/>
  <c r="X4156" i="2" s="1"/>
  <c r="X4157" i="2" s="1" a="1"/>
  <c r="X4157" i="2" s="1"/>
  <c r="X4158" i="2" s="1" a="1"/>
  <c r="X4158" i="2" s="1"/>
  <c r="X4159" i="2" s="1" a="1"/>
  <c r="X4159" i="2" s="1"/>
  <c r="X4160" i="2" s="1" a="1"/>
  <c r="X4160" i="2" s="1"/>
  <c r="X4161" i="2" s="1" a="1"/>
  <c r="X4161" i="2" s="1"/>
  <c r="X4162" i="2" s="1" a="1"/>
  <c r="X4162" i="2" s="1"/>
  <c r="X4163" i="2" s="1" a="1"/>
  <c r="X4163" i="2" s="1"/>
  <c r="X4164" i="2" s="1" a="1"/>
  <c r="X4164" i="2" s="1"/>
  <c r="X4165" i="2" s="1" a="1"/>
  <c r="X4165" i="2" s="1"/>
  <c r="X4166" i="2" s="1" a="1"/>
  <c r="X4166" i="2" s="1"/>
  <c r="X4167" i="2" s="1" a="1"/>
  <c r="X4167" i="2" s="1"/>
  <c r="X4168" i="2" s="1" a="1"/>
  <c r="X4168" i="2" s="1"/>
  <c r="X4169" i="2" s="1" a="1"/>
  <c r="X4169" i="2" s="1"/>
  <c r="X4170" i="2" s="1" a="1"/>
  <c r="X4170" i="2" s="1"/>
  <c r="X4171" i="2" s="1" a="1"/>
  <c r="X4171" i="2" s="1"/>
  <c r="X4172" i="2" s="1" a="1"/>
  <c r="X4172" i="2" s="1"/>
  <c r="X4173" i="2" s="1" a="1"/>
  <c r="X4173" i="2" s="1"/>
  <c r="X4174" i="2" s="1" a="1"/>
  <c r="X4174" i="2" s="1"/>
  <c r="X4175" i="2" s="1" a="1"/>
  <c r="X4175" i="2" s="1"/>
  <c r="X4176" i="2" s="1" a="1"/>
  <c r="X4176" i="2" s="1"/>
  <c r="X4177" i="2" s="1" a="1"/>
  <c r="X4177" i="2" s="1"/>
  <c r="X4178" i="2" s="1" a="1"/>
  <c r="X4178" i="2" s="1"/>
  <c r="X4179" i="2" s="1" a="1"/>
  <c r="X4179" i="2" s="1"/>
  <c r="X4180" i="2" s="1" a="1"/>
  <c r="X4180" i="2" s="1"/>
  <c r="X4181" i="2" s="1" a="1"/>
  <c r="X4181" i="2" s="1"/>
  <c r="X4182" i="2" s="1" a="1"/>
  <c r="X4182" i="2" s="1"/>
  <c r="X4183" i="2" s="1" a="1"/>
  <c r="X4183" i="2" s="1"/>
  <c r="X4184" i="2" s="1" a="1"/>
  <c r="X4184" i="2" s="1"/>
  <c r="X4185" i="2" s="1" a="1"/>
  <c r="X4185" i="2" s="1"/>
  <c r="X4186" i="2" s="1" a="1"/>
  <c r="X4186" i="2" s="1"/>
  <c r="X4187" i="2" s="1" a="1"/>
  <c r="X4187" i="2" s="1"/>
  <c r="X4188" i="2" s="1" a="1"/>
  <c r="X4188" i="2" s="1"/>
  <c r="X4189" i="2" s="1" a="1"/>
  <c r="X4189" i="2" s="1"/>
  <c r="X4190" i="2" s="1" a="1"/>
  <c r="X4190" i="2" s="1"/>
  <c r="X4191" i="2" s="1" a="1"/>
  <c r="X4191" i="2" s="1"/>
  <c r="X4192" i="2" s="1" a="1"/>
  <c r="X4192" i="2" s="1"/>
  <c r="X4193" i="2" s="1" a="1"/>
  <c r="X4193" i="2" s="1"/>
  <c r="X4194" i="2" s="1" a="1"/>
  <c r="X4194" i="2" s="1"/>
  <c r="X4195" i="2" s="1" a="1"/>
  <c r="X4195" i="2" s="1"/>
  <c r="X4196" i="2" s="1" a="1"/>
  <c r="X4196" i="2" s="1"/>
  <c r="X4197" i="2" s="1" a="1"/>
  <c r="X4197" i="2" s="1"/>
  <c r="X4198" i="2" s="1" a="1"/>
  <c r="X4198" i="2" s="1"/>
  <c r="X4199" i="2" s="1" a="1"/>
  <c r="X4199" i="2" s="1"/>
  <c r="X4200" i="2" s="1" a="1"/>
  <c r="X4200" i="2" s="1"/>
  <c r="X4201" i="2" s="1" a="1"/>
  <c r="X4201" i="2" s="1"/>
  <c r="X4202" i="2" s="1" a="1"/>
  <c r="X4202" i="2" s="1"/>
  <c r="X4203" i="2" s="1" a="1"/>
  <c r="X4203" i="2" s="1"/>
  <c r="X4204" i="2" s="1" a="1"/>
  <c r="X4204" i="2" s="1"/>
  <c r="X4205" i="2" s="1" a="1"/>
  <c r="X4205" i="2" s="1"/>
  <c r="X4206" i="2" s="1" a="1"/>
  <c r="X4206" i="2" s="1"/>
  <c r="X4207" i="2" s="1" a="1"/>
  <c r="X4207" i="2" s="1"/>
  <c r="X4208" i="2" s="1" a="1"/>
  <c r="X4208" i="2" s="1"/>
  <c r="X4209" i="2" s="1" a="1"/>
  <c r="X4209" i="2" s="1"/>
  <c r="X4210" i="2" s="1" a="1"/>
  <c r="X4210" i="2" s="1"/>
  <c r="X4211" i="2" s="1" a="1"/>
  <c r="X4211" i="2" s="1"/>
  <c r="X4212" i="2" s="1" a="1"/>
  <c r="X4212" i="2" s="1"/>
  <c r="X4213" i="2" s="1" a="1"/>
  <c r="X4213" i="2" s="1"/>
  <c r="X4214" i="2" s="1" a="1"/>
  <c r="X4214" i="2" s="1"/>
  <c r="X4215" i="2" s="1" a="1"/>
  <c r="X4215" i="2" s="1"/>
  <c r="X4216" i="2" s="1" a="1"/>
  <c r="X4216" i="2" s="1"/>
  <c r="X4217" i="2" s="1" a="1"/>
  <c r="X4217" i="2" s="1"/>
  <c r="X4218" i="2" s="1" a="1"/>
  <c r="X4218" i="2" s="1"/>
  <c r="X4219" i="2" s="1" a="1"/>
  <c r="X4219" i="2" s="1"/>
  <c r="X4220" i="2" s="1" a="1"/>
  <c r="X4220" i="2" s="1"/>
  <c r="X4221" i="2" s="1" a="1"/>
  <c r="X4221" i="2" s="1"/>
  <c r="X4222" i="2" s="1" a="1"/>
  <c r="X4222" i="2" s="1"/>
  <c r="X4223" i="2" s="1" a="1"/>
  <c r="X4223" i="2" s="1"/>
  <c r="X4224" i="2" s="1" a="1"/>
  <c r="X4224" i="2" s="1"/>
  <c r="X4225" i="2" s="1" a="1"/>
  <c r="X4225" i="2" s="1"/>
  <c r="X4226" i="2" s="1" a="1"/>
  <c r="X4226" i="2" s="1"/>
  <c r="X4227" i="2" s="1" a="1"/>
  <c r="X4227" i="2" s="1"/>
  <c r="X4228" i="2" s="1" a="1"/>
  <c r="X4228" i="2" s="1"/>
  <c r="X4229" i="2" s="1" a="1"/>
  <c r="X4229" i="2" s="1"/>
  <c r="X4230" i="2" s="1" a="1"/>
  <c r="X4230" i="2" s="1"/>
  <c r="X4231" i="2" s="1" a="1"/>
  <c r="X4231" i="2" s="1"/>
  <c r="X4232" i="2" s="1" a="1"/>
  <c r="X4232" i="2" s="1"/>
  <c r="X4233" i="2" s="1" a="1"/>
  <c r="X4233" i="2" s="1"/>
  <c r="X4234" i="2" s="1" a="1"/>
  <c r="X4234" i="2" s="1"/>
  <c r="X4235" i="2" s="1" a="1"/>
  <c r="X4235" i="2" s="1"/>
  <c r="X4236" i="2" s="1" a="1"/>
  <c r="X4236" i="2" s="1"/>
  <c r="X4237" i="2" s="1" a="1"/>
  <c r="X4237" i="2" s="1"/>
  <c r="X4238" i="2" s="1" a="1"/>
  <c r="X4238" i="2" s="1"/>
  <c r="X4239" i="2" s="1" a="1"/>
  <c r="X4239" i="2" s="1"/>
  <c r="X4240" i="2" s="1" a="1"/>
  <c r="X4240" i="2" s="1"/>
  <c r="X4241" i="2" s="1" a="1"/>
  <c r="X4241" i="2" s="1"/>
  <c r="X4242" i="2" s="1" a="1"/>
  <c r="X4242" i="2" s="1"/>
  <c r="X4243" i="2" s="1" a="1"/>
  <c r="X4243" i="2" s="1"/>
  <c r="X4244" i="2" s="1" a="1"/>
  <c r="X4244" i="2" s="1"/>
  <c r="X4245" i="2" s="1" a="1"/>
  <c r="X4245" i="2" s="1"/>
  <c r="X4246" i="2" s="1" a="1"/>
  <c r="X4246" i="2" s="1"/>
  <c r="X4247" i="2" s="1" a="1"/>
  <c r="X4247" i="2" s="1"/>
  <c r="X4248" i="2" s="1" a="1"/>
  <c r="X4248" i="2" s="1"/>
  <c r="X4249" i="2" s="1" a="1"/>
  <c r="X4249" i="2" s="1"/>
  <c r="X4250" i="2" s="1" a="1"/>
  <c r="X4250" i="2" s="1"/>
  <c r="C4479" i="2"/>
  <c r="Y4492" i="2" a="1"/>
  <c r="Y4492" i="2" s="1"/>
  <c r="Y4493" i="2" s="1" a="1"/>
  <c r="Y4493" i="2" s="1"/>
  <c r="Y4494" i="2" s="1" a="1"/>
  <c r="Y4494" i="2" s="1"/>
  <c r="Y4495" i="2" s="1" a="1"/>
  <c r="Y4495" i="2" s="1"/>
  <c r="Y4496" i="2" s="1" a="1"/>
  <c r="Y4496" i="2" s="1"/>
  <c r="Y4497" i="2" s="1" a="1"/>
  <c r="Y4497" i="2" s="1"/>
  <c r="Y4498" i="2" s="1" a="1"/>
  <c r="Y4498" i="2" s="1"/>
  <c r="Y4499" i="2" s="1" a="1"/>
  <c r="Y4499" i="2" s="1"/>
  <c r="Y4500" i="2" s="1" a="1"/>
  <c r="Y4500" i="2" s="1"/>
  <c r="Y4501" i="2" s="1" a="1"/>
  <c r="Y4501" i="2" s="1"/>
  <c r="Y4502" i="2" s="1" a="1"/>
  <c r="Y4502" i="2" s="1"/>
  <c r="Y4503" i="2" s="1" a="1"/>
  <c r="Y4503" i="2" s="1"/>
  <c r="Y4504" i="2" s="1" a="1"/>
  <c r="Y4504" i="2" s="1"/>
  <c r="Y4505" i="2" s="1" a="1"/>
  <c r="Y4505" i="2" s="1"/>
  <c r="Y4506" i="2" s="1" a="1"/>
  <c r="Y4506" i="2" s="1"/>
  <c r="Y4507" i="2" s="1" a="1"/>
  <c r="Y4507" i="2" s="1"/>
  <c r="Y4508" i="2" s="1" a="1"/>
  <c r="Y4508" i="2" s="1"/>
  <c r="Y4509" i="2" s="1" a="1"/>
  <c r="Y4509" i="2" s="1"/>
  <c r="Y4510" i="2" s="1" a="1"/>
  <c r="Y4510" i="2" s="1"/>
  <c r="Y4511" i="2" s="1" a="1"/>
  <c r="Y4511" i="2" s="1"/>
  <c r="Y4512" i="2" s="1" a="1"/>
  <c r="Y4512" i="2" s="1"/>
  <c r="Y4513" i="2" s="1" a="1"/>
  <c r="Y4513" i="2" s="1"/>
  <c r="Y4514" i="2" s="1" a="1"/>
  <c r="Y4514" i="2" s="1"/>
  <c r="Y4515" i="2" s="1" a="1"/>
  <c r="Y4515" i="2" s="1"/>
  <c r="Y4516" i="2" s="1" a="1"/>
  <c r="Y4516" i="2" s="1"/>
  <c r="Y4517" i="2" s="1" a="1"/>
  <c r="Y4517" i="2" s="1"/>
  <c r="Y4518" i="2" s="1" a="1"/>
  <c r="Y4518" i="2" s="1"/>
  <c r="Y4519" i="2" s="1" a="1"/>
  <c r="Y4519" i="2" s="1"/>
  <c r="Y4520" i="2" s="1" a="1"/>
  <c r="Y4520" i="2" s="1"/>
  <c r="Y4521" i="2" s="1" a="1"/>
  <c r="Y4521" i="2" s="1"/>
  <c r="Y4522" i="2" s="1" a="1"/>
  <c r="Y4522" i="2" s="1"/>
  <c r="Y4523" i="2" s="1" a="1"/>
  <c r="Y4523" i="2" s="1"/>
  <c r="Y4524" i="2" s="1" a="1"/>
  <c r="Y4524" i="2" s="1"/>
  <c r="Y4525" i="2" s="1" a="1"/>
  <c r="Y4525" i="2" s="1"/>
  <c r="Y4526" i="2" s="1" a="1"/>
  <c r="Y4526" i="2" s="1"/>
  <c r="Y4527" i="2" s="1" a="1"/>
  <c r="Y4527" i="2" s="1"/>
  <c r="Y4528" i="2" s="1" a="1"/>
  <c r="Y4528" i="2" s="1"/>
  <c r="Y4529" i="2" s="1" a="1"/>
  <c r="Y4529" i="2" s="1"/>
  <c r="Y4530" i="2" s="1" a="1"/>
  <c r="Y4530" i="2" s="1"/>
  <c r="Y4531" i="2" s="1" a="1"/>
  <c r="Y4531" i="2" s="1"/>
  <c r="Y4532" i="2" s="1" a="1"/>
  <c r="Y4532" i="2" s="1"/>
  <c r="Y4533" i="2" s="1" a="1"/>
  <c r="Y4533" i="2" s="1"/>
  <c r="Y4534" i="2" s="1" a="1"/>
  <c r="Y4534" i="2" s="1"/>
  <c r="Y4535" i="2" s="1" a="1"/>
  <c r="Y4535" i="2" s="1"/>
  <c r="Y4536" i="2" s="1" a="1"/>
  <c r="Y4536" i="2" s="1"/>
  <c r="Y4537" i="2" s="1" a="1"/>
  <c r="Y4537" i="2" s="1"/>
  <c r="Y4538" i="2" s="1" a="1"/>
  <c r="Y4538" i="2" s="1"/>
  <c r="Y4539" i="2" s="1" a="1"/>
  <c r="Y4539" i="2" s="1"/>
  <c r="Y4540" i="2" s="1" a="1"/>
  <c r="Y4540" i="2" s="1"/>
  <c r="Y4541" i="2" s="1" a="1"/>
  <c r="Y4541" i="2" s="1"/>
  <c r="Y4542" i="2" s="1" a="1"/>
  <c r="Y4542" i="2" s="1"/>
  <c r="Y4543" i="2" s="1" a="1"/>
  <c r="Y4543" i="2" s="1"/>
  <c r="Y4544" i="2" s="1" a="1"/>
  <c r="Y4544" i="2" s="1"/>
  <c r="Y4545" i="2" s="1" a="1"/>
  <c r="Y4545" i="2" s="1"/>
  <c r="Y4546" i="2" s="1" a="1"/>
  <c r="Y4546" i="2" s="1"/>
  <c r="Y4547" i="2" s="1" a="1"/>
  <c r="Y4547" i="2" s="1"/>
  <c r="Y4548" i="2" s="1" a="1"/>
  <c r="Y4548" i="2" s="1"/>
  <c r="Y4549" i="2" s="1" a="1"/>
  <c r="Y4549" i="2" s="1"/>
  <c r="Y4550" i="2" s="1" a="1"/>
  <c r="Y4550" i="2" s="1"/>
  <c r="Y4551" i="2" s="1" a="1"/>
  <c r="Y4551" i="2" s="1"/>
  <c r="Y4552" i="2" s="1" a="1"/>
  <c r="Y4552" i="2" s="1"/>
  <c r="Y4553" i="2" s="1" a="1"/>
  <c r="Y4553" i="2" s="1"/>
  <c r="Y4554" i="2" s="1" a="1"/>
  <c r="Y4554" i="2" s="1"/>
  <c r="Y4555" i="2" s="1" a="1"/>
  <c r="Y4555" i="2" s="1"/>
  <c r="Y4556" i="2" s="1" a="1"/>
  <c r="Y4556" i="2" s="1"/>
  <c r="Y4557" i="2" s="1" a="1"/>
  <c r="Y4557" i="2" s="1"/>
  <c r="Y4558" i="2" s="1" a="1"/>
  <c r="Y4558" i="2" s="1"/>
  <c r="Y4559" i="2" s="1" a="1"/>
  <c r="Y4559" i="2" s="1"/>
  <c r="Y4560" i="2" s="1" a="1"/>
  <c r="Y4560" i="2" s="1"/>
  <c r="Y4561" i="2" s="1" a="1"/>
  <c r="Y4561" i="2" s="1"/>
  <c r="Y4562" i="2" s="1" a="1"/>
  <c r="Y4562" i="2" s="1"/>
  <c r="Y4563" i="2" s="1" a="1"/>
  <c r="Y4563" i="2" s="1"/>
  <c r="Y4564" i="2" s="1" a="1"/>
  <c r="Y4564" i="2" s="1"/>
  <c r="Y4565" i="2" s="1" a="1"/>
  <c r="Y4565" i="2" s="1"/>
  <c r="Y4566" i="2" s="1" a="1"/>
  <c r="Y4566" i="2" s="1"/>
  <c r="Y4567" i="2" s="1" a="1"/>
  <c r="Y4567" i="2" s="1"/>
  <c r="Y4568" i="2" s="1" a="1"/>
  <c r="Y4568" i="2" s="1"/>
  <c r="Y4569" i="2" s="1" a="1"/>
  <c r="Y4569" i="2" s="1"/>
  <c r="Y4570" i="2" s="1" a="1"/>
  <c r="Y4570" i="2" s="1"/>
  <c r="Y4571" i="2" s="1" a="1"/>
  <c r="Y4571" i="2" s="1"/>
  <c r="Y4572" i="2" s="1" a="1"/>
  <c r="Y4572" i="2" s="1"/>
  <c r="Y4573" i="2" s="1" a="1"/>
  <c r="Y4573" i="2" s="1"/>
  <c r="Y4574" i="2" s="1" a="1"/>
  <c r="Y4574" i="2" s="1"/>
  <c r="Y4575" i="2" s="1" a="1"/>
  <c r="Y4575" i="2" s="1"/>
  <c r="Y4576" i="2" s="1" a="1"/>
  <c r="Y4576" i="2" s="1"/>
  <c r="Y4577" i="2" s="1" a="1"/>
  <c r="Y4577" i="2" s="1"/>
  <c r="Y4578" i="2" s="1" a="1"/>
  <c r="Y4578" i="2" s="1"/>
  <c r="Y4579" i="2" s="1" a="1"/>
  <c r="Y4579" i="2" s="1"/>
  <c r="Y4580" i="2" s="1" a="1"/>
  <c r="Y4580" i="2" s="1"/>
  <c r="Y4581" i="2" s="1" a="1"/>
  <c r="Y4581" i="2" s="1"/>
  <c r="Y4582" i="2" s="1" a="1"/>
  <c r="Y4582" i="2" s="1"/>
  <c r="Y4583" i="2" s="1" a="1"/>
  <c r="Y4583" i="2" s="1"/>
  <c r="Y4584" i="2" s="1" a="1"/>
  <c r="Y4584" i="2" s="1"/>
  <c r="Y4585" i="2" s="1" a="1"/>
  <c r="Y4585" i="2" s="1"/>
  <c r="Y4586" i="2" s="1" a="1"/>
  <c r="Y4586" i="2" s="1"/>
  <c r="Y4587" i="2" s="1" a="1"/>
  <c r="Y4587" i="2" s="1"/>
  <c r="Y4588" i="2" s="1" a="1"/>
  <c r="Y4588" i="2" s="1"/>
  <c r="Y4589" i="2" s="1" a="1"/>
  <c r="Y4589" i="2" s="1"/>
  <c r="Y4590" i="2" s="1" a="1"/>
  <c r="Y4590" i="2" s="1"/>
  <c r="Y4591" i="2" s="1" a="1"/>
  <c r="Y4591" i="2" s="1"/>
  <c r="Y4592" i="2" s="1" a="1"/>
  <c r="Y4592" i="2" s="1"/>
  <c r="Y4593" i="2" s="1" a="1"/>
  <c r="Y4593" i="2" s="1"/>
  <c r="Y4594" i="2" s="1" a="1"/>
  <c r="Y4594" i="2" s="1"/>
  <c r="Y4595" i="2" s="1" a="1"/>
  <c r="Y4595" i="2" s="1"/>
  <c r="Y4596" i="2" s="1" a="1"/>
  <c r="Y4596" i="2" s="1"/>
  <c r="Y4597" i="2" s="1" a="1"/>
  <c r="Y4597" i="2" s="1"/>
  <c r="Y4598" i="2" s="1" a="1"/>
  <c r="Y4598" i="2" s="1"/>
  <c r="Y4599" i="2" s="1" a="1"/>
  <c r="Y4599" i="2" s="1"/>
  <c r="Y4600" i="2" s="1" a="1"/>
  <c r="Y4600" i="2" s="1"/>
  <c r="Y4601" i="2" s="1" a="1"/>
  <c r="Y4601" i="2" s="1"/>
  <c r="Y4602" i="2" s="1" a="1"/>
  <c r="Y4602" i="2" s="1"/>
  <c r="Y4603" i="2" s="1" a="1"/>
  <c r="Y4603" i="2" s="1"/>
  <c r="Y4604" i="2" s="1" a="1"/>
  <c r="Y4604" i="2" s="1"/>
  <c r="Y4605" i="2" s="1" a="1"/>
  <c r="Y4605" i="2" s="1"/>
  <c r="Y4606" i="2" s="1" a="1"/>
  <c r="Y4606" i="2" s="1"/>
  <c r="Y4607" i="2" s="1" a="1"/>
  <c r="Y4607" i="2" s="1"/>
  <c r="Y4608" i="2" s="1" a="1"/>
  <c r="Y4608" i="2" s="1"/>
  <c r="Y4609" i="2" s="1" a="1"/>
  <c r="Y4609" i="2" s="1"/>
  <c r="X4381" i="2" a="1"/>
  <c r="X4381" i="2" s="1"/>
  <c r="X4382" i="2" s="1" a="1"/>
  <c r="X4382" i="2" s="1"/>
  <c r="X4383" i="2" s="1" a="1"/>
  <c r="X4383" i="2" s="1"/>
  <c r="X4384" i="2" s="1" a="1"/>
  <c r="X4384" i="2" s="1"/>
  <c r="X4385" i="2" s="1" a="1"/>
  <c r="X4385" i="2" s="1"/>
  <c r="X4386" i="2" s="1" a="1"/>
  <c r="X4386" i="2" s="1"/>
  <c r="X4387" i="2" s="1" a="1"/>
  <c r="X4387" i="2" s="1"/>
  <c r="X4388" i="2" s="1" a="1"/>
  <c r="X4388" i="2" s="1"/>
  <c r="X4389" i="2" s="1" a="1"/>
  <c r="X4389" i="2" s="1"/>
  <c r="X4390" i="2" s="1" a="1"/>
  <c r="X4390" i="2" s="1"/>
  <c r="X4391" i="2" s="1" a="1"/>
  <c r="X4391" i="2" s="1"/>
  <c r="X4392" i="2" s="1" a="1"/>
  <c r="X4392" i="2" s="1"/>
  <c r="X4393" i="2" s="1" a="1"/>
  <c r="X4393" i="2" s="1"/>
  <c r="X4394" i="2" s="1" a="1"/>
  <c r="X4394" i="2" s="1"/>
  <c r="X4395" i="2" s="1" a="1"/>
  <c r="X4395" i="2" s="1"/>
  <c r="X4396" i="2" s="1" a="1"/>
  <c r="X4396" i="2" s="1"/>
  <c r="X4397" i="2" s="1" a="1"/>
  <c r="X4397" i="2" s="1"/>
  <c r="X4398" i="2" s="1" a="1"/>
  <c r="X4398" i="2" s="1"/>
  <c r="X4399" i="2" s="1" a="1"/>
  <c r="X4399" i="2" s="1"/>
  <c r="X4400" i="2" s="1" a="1"/>
  <c r="X4400" i="2" s="1"/>
  <c r="X4401" i="2" s="1" a="1"/>
  <c r="X4401" i="2" s="1"/>
  <c r="X4402" i="2" s="1" a="1"/>
  <c r="X4402" i="2" s="1"/>
  <c r="X4403" i="2" s="1" a="1"/>
  <c r="X4403" i="2" s="1"/>
  <c r="X4404" i="2" s="1" a="1"/>
  <c r="X4404" i="2" s="1"/>
  <c r="X4405" i="2" s="1" a="1"/>
  <c r="X4405" i="2" s="1"/>
  <c r="X4406" i="2" s="1" a="1"/>
  <c r="X4406" i="2" s="1"/>
  <c r="X4407" i="2" s="1" a="1"/>
  <c r="X4407" i="2" s="1"/>
  <c r="X4408" i="2" s="1" a="1"/>
  <c r="X4408" i="2" s="1"/>
  <c r="X4409" i="2" s="1" a="1"/>
  <c r="X4409" i="2" s="1"/>
  <c r="X4410" i="2" s="1" a="1"/>
  <c r="X4410" i="2" s="1"/>
  <c r="X4411" i="2" s="1" a="1"/>
  <c r="X4411" i="2" s="1"/>
  <c r="X4412" i="2" s="1" a="1"/>
  <c r="X4412" i="2" s="1"/>
  <c r="X4413" i="2" s="1" a="1"/>
  <c r="X4413" i="2" s="1"/>
  <c r="X4414" i="2" s="1" a="1"/>
  <c r="X4414" i="2" s="1"/>
  <c r="X4415" i="2" s="1" a="1"/>
  <c r="X4415" i="2" s="1"/>
  <c r="X4416" i="2" s="1" a="1"/>
  <c r="X4416" i="2" s="1"/>
  <c r="X4417" i="2" s="1" a="1"/>
  <c r="X4417" i="2" s="1"/>
  <c r="X4418" i="2" s="1" a="1"/>
  <c r="X4418" i="2" s="1"/>
  <c r="X4419" i="2" s="1" a="1"/>
  <c r="X4419" i="2" s="1"/>
  <c r="X4420" i="2" s="1" a="1"/>
  <c r="X4420" i="2" s="1"/>
  <c r="X4421" i="2" s="1" a="1"/>
  <c r="X4421" i="2" s="1"/>
  <c r="X4422" i="2" s="1" a="1"/>
  <c r="X4422" i="2" s="1"/>
  <c r="X4423" i="2" s="1" a="1"/>
  <c r="X4423" i="2" s="1"/>
  <c r="X4424" i="2" s="1" a="1"/>
  <c r="X4424" i="2" s="1"/>
  <c r="X4425" i="2" s="1" a="1"/>
  <c r="X4425" i="2" s="1"/>
  <c r="X4426" i="2" s="1" a="1"/>
  <c r="X4426" i="2" s="1"/>
  <c r="X4427" i="2" s="1" a="1"/>
  <c r="X4427" i="2" s="1"/>
  <c r="X4428" i="2" s="1" a="1"/>
  <c r="X4428" i="2" s="1"/>
  <c r="X4429" i="2" s="1" a="1"/>
  <c r="X4429" i="2" s="1"/>
  <c r="X4430" i="2" s="1" a="1"/>
  <c r="X4430" i="2" s="1"/>
  <c r="X4431" i="2" s="1" a="1"/>
  <c r="X4431" i="2" s="1"/>
  <c r="X4432" i="2" s="1" a="1"/>
  <c r="X4432" i="2" s="1"/>
  <c r="X4433" i="2" s="1" a="1"/>
  <c r="X4433" i="2" s="1"/>
  <c r="X4434" i="2" s="1" a="1"/>
  <c r="X4434" i="2" s="1"/>
  <c r="X4435" i="2" s="1" a="1"/>
  <c r="X4435" i="2" s="1"/>
  <c r="X4436" i="2" s="1" a="1"/>
  <c r="X4436" i="2" s="1"/>
  <c r="X4437" i="2" s="1" a="1"/>
  <c r="X4437" i="2" s="1"/>
  <c r="X4438" i="2" s="1" a="1"/>
  <c r="X4438" i="2" s="1"/>
  <c r="X4439" i="2" s="1" a="1"/>
  <c r="X4439" i="2" s="1"/>
  <c r="X4440" i="2" s="1" a="1"/>
  <c r="X4440" i="2" s="1"/>
  <c r="X4441" i="2" s="1" a="1"/>
  <c r="X4441" i="2" s="1"/>
  <c r="X4442" i="2" s="1" a="1"/>
  <c r="X4442" i="2" s="1"/>
  <c r="X4443" i="2" s="1" a="1"/>
  <c r="X4443" i="2" s="1"/>
  <c r="X4444" i="2" s="1" a="1"/>
  <c r="X4444" i="2" s="1"/>
  <c r="X4445" i="2" s="1" a="1"/>
  <c r="X4445" i="2" s="1"/>
  <c r="X4446" i="2" s="1" a="1"/>
  <c r="X4446" i="2" s="1"/>
  <c r="X4447" i="2" s="1" a="1"/>
  <c r="X4447" i="2" s="1"/>
  <c r="X4448" i="2" s="1" a="1"/>
  <c r="X4448" i="2" s="1"/>
  <c r="X4449" i="2" s="1" a="1"/>
  <c r="X4449" i="2" s="1"/>
  <c r="X4450" i="2" s="1" a="1"/>
  <c r="X4450" i="2" s="1"/>
  <c r="X4451" i="2" s="1" a="1"/>
  <c r="X4451" i="2" s="1"/>
  <c r="X4452" i="2" s="1" a="1"/>
  <c r="X4452" i="2" s="1"/>
  <c r="X4453" i="2" s="1" a="1"/>
  <c r="X4453" i="2" s="1"/>
  <c r="X4454" i="2" s="1" a="1"/>
  <c r="X4454" i="2" s="1"/>
  <c r="X4455" i="2" s="1" a="1"/>
  <c r="X4455" i="2" s="1"/>
  <c r="X4456" i="2" s="1" a="1"/>
  <c r="X4456" i="2" s="1"/>
  <c r="X4457" i="2" s="1" a="1"/>
  <c r="X4457" i="2" s="1"/>
  <c r="X4458" i="2" s="1" a="1"/>
  <c r="X4458" i="2" s="1"/>
  <c r="X4459" i="2" s="1" a="1"/>
  <c r="X4459" i="2" s="1"/>
  <c r="X4460" i="2" s="1" a="1"/>
  <c r="X4460" i="2" s="1"/>
  <c r="X4461" i="2" s="1" a="1"/>
  <c r="X4461" i="2" s="1"/>
  <c r="X4462" i="2" s="1" a="1"/>
  <c r="X4462" i="2" s="1"/>
  <c r="X4463" i="2" s="1" a="1"/>
  <c r="X4463" i="2" s="1"/>
  <c r="X4464" i="2" s="1" a="1"/>
  <c r="X4464" i="2" s="1"/>
  <c r="X4465" i="2" s="1" a="1"/>
  <c r="X4465" i="2" s="1"/>
  <c r="X4466" i="2" s="1" a="1"/>
  <c r="X4466" i="2" s="1"/>
  <c r="X4467" i="2" s="1" a="1"/>
  <c r="X4467" i="2" s="1"/>
  <c r="X4468" i="2" s="1" a="1"/>
  <c r="X4468" i="2" s="1"/>
  <c r="X4469" i="2" s="1" a="1"/>
  <c r="X4469" i="2" s="1"/>
  <c r="X4470" i="2" s="1" a="1"/>
  <c r="X4470" i="2" s="1"/>
  <c r="X4471" i="2" s="1" a="1"/>
  <c r="X4471" i="2" s="1"/>
  <c r="X4472" i="2" s="1" a="1"/>
  <c r="X4472" i="2" s="1"/>
  <c r="X4473" i="2" s="1" a="1"/>
  <c r="X4473" i="2" s="1"/>
  <c r="X4474" i="2" s="1" a="1"/>
  <c r="X4474" i="2" s="1"/>
  <c r="X4475" i="2" s="1" a="1"/>
  <c r="X4475" i="2" s="1"/>
  <c r="X4476" i="2" s="1" a="1"/>
  <c r="X4476" i="2" s="1"/>
  <c r="X4477" i="2" s="1" a="1"/>
  <c r="X4477" i="2" s="1"/>
  <c r="X4478" i="2" s="1" a="1"/>
  <c r="X4478" i="2" s="1"/>
  <c r="X4493" i="2" a="1"/>
  <c r="X4493" i="2" s="1"/>
  <c r="X4494" i="2" s="1" a="1"/>
  <c r="X4494" i="2" s="1"/>
  <c r="X4495" i="2" s="1" a="1"/>
  <c r="X4495" i="2" s="1"/>
  <c r="X4496" i="2" s="1" a="1"/>
  <c r="X4496" i="2" s="1"/>
  <c r="X4497" i="2" s="1" a="1"/>
  <c r="X4497" i="2" s="1"/>
  <c r="X4498" i="2" s="1" a="1"/>
  <c r="X4498" i="2" s="1"/>
  <c r="X4499" i="2" s="1" a="1"/>
  <c r="X4499" i="2" s="1"/>
  <c r="X4500" i="2" s="1" a="1"/>
  <c r="X4500" i="2" s="1"/>
  <c r="X4501" i="2" s="1" a="1"/>
  <c r="X4501" i="2" s="1"/>
  <c r="X4502" i="2" s="1" a="1"/>
  <c r="X4502" i="2" s="1"/>
  <c r="X4503" i="2" s="1" a="1"/>
  <c r="X4503" i="2" s="1"/>
  <c r="X4504" i="2" s="1" a="1"/>
  <c r="X4504" i="2" s="1"/>
  <c r="X4505" i="2" s="1" a="1"/>
  <c r="X4505" i="2" s="1"/>
  <c r="X4506" i="2" s="1" a="1"/>
  <c r="X4506" i="2" s="1"/>
  <c r="X4507" i="2" s="1" a="1"/>
  <c r="X4507" i="2" s="1"/>
  <c r="X4508" i="2" s="1" a="1"/>
  <c r="X4508" i="2" s="1"/>
  <c r="X4509" i="2" s="1" a="1"/>
  <c r="X4509" i="2" s="1"/>
  <c r="X4510" i="2" s="1" a="1"/>
  <c r="X4510" i="2" s="1"/>
  <c r="X4511" i="2" s="1" a="1"/>
  <c r="X4511" i="2" s="1"/>
  <c r="X4512" i="2" s="1" a="1"/>
  <c r="X4512" i="2" s="1"/>
  <c r="X4513" i="2" s="1" a="1"/>
  <c r="X4513" i="2" s="1"/>
  <c r="X4514" i="2" s="1" a="1"/>
  <c r="X4514" i="2" s="1"/>
  <c r="X4515" i="2" s="1" a="1"/>
  <c r="X4515" i="2" s="1"/>
  <c r="X4516" i="2" s="1" a="1"/>
  <c r="X4516" i="2" s="1"/>
  <c r="X4517" i="2" s="1" a="1"/>
  <c r="X4517" i="2" s="1"/>
  <c r="X4518" i="2" s="1" a="1"/>
  <c r="X4518" i="2" s="1"/>
  <c r="X4519" i="2" s="1" a="1"/>
  <c r="X4519" i="2" s="1"/>
  <c r="X4520" i="2" s="1" a="1"/>
  <c r="X4520" i="2" s="1"/>
  <c r="X4521" i="2" s="1" a="1"/>
  <c r="X4521" i="2" s="1"/>
  <c r="X4522" i="2" s="1" a="1"/>
  <c r="X4522" i="2" s="1"/>
  <c r="X4523" i="2" s="1" a="1"/>
  <c r="X4523" i="2" s="1"/>
  <c r="X4524" i="2" s="1" a="1"/>
  <c r="X4524" i="2" s="1"/>
  <c r="X4525" i="2" s="1" a="1"/>
  <c r="X4525" i="2" s="1"/>
  <c r="X4526" i="2" s="1" a="1"/>
  <c r="X4526" i="2" s="1"/>
  <c r="X4527" i="2" s="1" a="1"/>
  <c r="X4527" i="2" s="1"/>
  <c r="X4528" i="2" s="1" a="1"/>
  <c r="X4528" i="2" s="1"/>
  <c r="X4529" i="2" s="1" a="1"/>
  <c r="X4529" i="2" s="1"/>
  <c r="X4530" i="2" s="1" a="1"/>
  <c r="X4530" i="2" s="1"/>
  <c r="X4531" i="2" s="1" a="1"/>
  <c r="X4531" i="2" s="1"/>
  <c r="X4532" i="2" s="1" a="1"/>
  <c r="X4532" i="2" s="1"/>
  <c r="X4533" i="2" s="1" a="1"/>
  <c r="X4533" i="2" s="1"/>
  <c r="X4534" i="2" s="1" a="1"/>
  <c r="X4534" i="2" s="1"/>
  <c r="X4535" i="2" s="1" a="1"/>
  <c r="X4535" i="2" s="1"/>
  <c r="X4536" i="2" s="1" a="1"/>
  <c r="X4536" i="2" s="1"/>
  <c r="X4537" i="2" s="1" a="1"/>
  <c r="X4537" i="2" s="1"/>
  <c r="X4538" i="2" s="1" a="1"/>
  <c r="X4538" i="2" s="1"/>
  <c r="X4539" i="2" s="1" a="1"/>
  <c r="X4539" i="2" s="1"/>
  <c r="X4540" i="2" s="1" a="1"/>
  <c r="X4540" i="2" s="1"/>
  <c r="X4541" i="2" s="1" a="1"/>
  <c r="X4541" i="2" s="1"/>
  <c r="X4542" i="2" s="1" a="1"/>
  <c r="X4542" i="2" s="1"/>
  <c r="X4543" i="2" s="1" a="1"/>
  <c r="X4543" i="2" s="1"/>
  <c r="X4544" i="2" s="1" a="1"/>
  <c r="X4544" i="2" s="1"/>
  <c r="X4545" i="2" s="1" a="1"/>
  <c r="X4545" i="2" s="1"/>
  <c r="X4546" i="2" s="1" a="1"/>
  <c r="X4546" i="2" s="1"/>
  <c r="X4547" i="2" s="1" a="1"/>
  <c r="X4547" i="2" s="1"/>
  <c r="X4548" i="2" s="1" a="1"/>
  <c r="X4548" i="2" s="1"/>
  <c r="X4549" i="2" s="1" a="1"/>
  <c r="X4549" i="2" s="1"/>
  <c r="X4550" i="2" s="1" a="1"/>
  <c r="X4550" i="2" s="1"/>
  <c r="X4551" i="2" s="1" a="1"/>
  <c r="X4551" i="2" s="1"/>
  <c r="X4552" i="2" s="1" a="1"/>
  <c r="X4552" i="2" s="1"/>
  <c r="X4553" i="2" s="1" a="1"/>
  <c r="X4553" i="2" s="1"/>
  <c r="X4554" i="2" s="1" a="1"/>
  <c r="X4554" i="2" s="1"/>
  <c r="X4555" i="2" s="1" a="1"/>
  <c r="X4555" i="2" s="1"/>
  <c r="X4556" i="2" s="1" a="1"/>
  <c r="X4556" i="2" s="1"/>
  <c r="X4557" i="2" s="1" a="1"/>
  <c r="X4557" i="2" s="1"/>
  <c r="X4558" i="2" s="1" a="1"/>
  <c r="X4558" i="2" s="1"/>
  <c r="X4559" i="2" s="1" a="1"/>
  <c r="X4559" i="2" s="1"/>
  <c r="X4560" i="2" s="1" a="1"/>
  <c r="X4560" i="2" s="1"/>
  <c r="X4561" i="2" s="1" a="1"/>
  <c r="X4561" i="2" s="1"/>
  <c r="X4562" i="2" s="1" a="1"/>
  <c r="X4562" i="2" s="1"/>
  <c r="X4563" i="2" s="1" a="1"/>
  <c r="X4563" i="2" s="1"/>
  <c r="X4564" i="2" s="1" a="1"/>
  <c r="X4564" i="2" s="1"/>
  <c r="X4565" i="2" s="1" a="1"/>
  <c r="X4565" i="2" s="1"/>
  <c r="X4566" i="2" s="1" a="1"/>
  <c r="X4566" i="2" s="1"/>
  <c r="X4567" i="2" s="1" a="1"/>
  <c r="X4567" i="2" s="1"/>
  <c r="X4568" i="2" s="1" a="1"/>
  <c r="X4568" i="2" s="1"/>
  <c r="X4569" i="2" s="1" a="1"/>
  <c r="X4569" i="2" s="1"/>
  <c r="X4570" i="2" s="1" a="1"/>
  <c r="X4570" i="2" s="1"/>
  <c r="X4571" i="2" s="1" a="1"/>
  <c r="X4571" i="2" s="1"/>
  <c r="X4572" i="2" s="1" a="1"/>
  <c r="X4572" i="2" s="1"/>
  <c r="X4573" i="2" s="1" a="1"/>
  <c r="X4573" i="2" s="1"/>
  <c r="X4574" i="2" s="1" a="1"/>
  <c r="X4574" i="2" s="1"/>
  <c r="X4575" i="2" s="1" a="1"/>
  <c r="X4575" i="2" s="1"/>
  <c r="X4576" i="2" s="1" a="1"/>
  <c r="X4576" i="2" s="1"/>
  <c r="X4577" i="2" s="1" a="1"/>
  <c r="X4577" i="2" s="1"/>
  <c r="X4578" i="2" s="1" a="1"/>
  <c r="X4578" i="2" s="1"/>
  <c r="X4579" i="2" s="1" a="1"/>
  <c r="X4579" i="2" s="1"/>
  <c r="X4580" i="2" s="1" a="1"/>
  <c r="X4580" i="2" s="1"/>
  <c r="X4581" i="2" s="1" a="1"/>
  <c r="X4581" i="2" s="1"/>
  <c r="X4582" i="2" s="1" a="1"/>
  <c r="X4582" i="2" s="1"/>
  <c r="X4583" i="2" s="1" a="1"/>
  <c r="X4583" i="2" s="1"/>
  <c r="X4584" i="2" s="1" a="1"/>
  <c r="X4584" i="2" s="1"/>
  <c r="X4585" i="2" s="1" a="1"/>
  <c r="X4585" i="2" s="1"/>
  <c r="X4586" i="2" s="1" a="1"/>
  <c r="X4586" i="2" s="1"/>
  <c r="X4587" i="2" s="1" a="1"/>
  <c r="X4587" i="2" s="1"/>
  <c r="X4588" i="2" s="1" a="1"/>
  <c r="X4588" i="2" s="1"/>
  <c r="X4589" i="2" s="1" a="1"/>
  <c r="X4589" i="2" s="1"/>
  <c r="X4590" i="2" s="1" a="1"/>
  <c r="X4590" i="2" s="1"/>
  <c r="X4591" i="2" s="1" a="1"/>
  <c r="X4591" i="2" s="1"/>
  <c r="X4592" i="2" s="1" a="1"/>
  <c r="X4592" i="2" s="1"/>
  <c r="X4593" i="2" s="1" a="1"/>
  <c r="X4593" i="2" s="1"/>
  <c r="X4594" i="2" s="1" a="1"/>
  <c r="X4594" i="2" s="1"/>
  <c r="X4595" i="2" s="1" a="1"/>
  <c r="X4595" i="2" s="1"/>
  <c r="X4596" i="2" s="1" a="1"/>
  <c r="X4596" i="2" s="1"/>
  <c r="X4597" i="2" s="1" a="1"/>
  <c r="X4597" i="2" s="1"/>
  <c r="X4598" i="2" s="1" a="1"/>
  <c r="X4598" i="2" s="1"/>
  <c r="X4599" i="2" s="1" a="1"/>
  <c r="X4599" i="2" s="1"/>
  <c r="X4600" i="2" s="1" a="1"/>
  <c r="X4600" i="2" s="1"/>
  <c r="X4601" i="2" s="1" a="1"/>
  <c r="X4601" i="2" s="1"/>
  <c r="X4602" i="2" s="1" a="1"/>
  <c r="X4602" i="2" s="1"/>
  <c r="X4603" i="2" s="1" a="1"/>
  <c r="X4603" i="2" s="1"/>
  <c r="X4604" i="2" s="1" a="1"/>
  <c r="X4604" i="2" s="1"/>
  <c r="X4605" i="2" s="1" a="1"/>
  <c r="X4605" i="2" s="1"/>
  <c r="X4606" i="2" s="1" a="1"/>
  <c r="X4606" i="2" s="1"/>
  <c r="X4607" i="2" s="1" a="1"/>
  <c r="X4607" i="2" s="1"/>
  <c r="X4608" i="2" s="1" a="1"/>
  <c r="X4608" i="2" s="1"/>
  <c r="X4609" i="2" s="1" a="1"/>
  <c r="X4609" i="2" s="1"/>
  <c r="X4732" i="2" a="1"/>
  <c r="X4732" i="2" s="1"/>
  <c r="X4733" i="2" s="1" a="1"/>
  <c r="X4733" i="2" s="1"/>
  <c r="X4734" i="2" s="1" a="1"/>
  <c r="X4734" i="2" s="1"/>
  <c r="X4735" i="2" s="1" a="1"/>
  <c r="X4735" i="2" s="1"/>
  <c r="X4736" i="2" s="1" a="1"/>
  <c r="X4736" i="2" s="1"/>
  <c r="X4737" i="2" s="1" a="1"/>
  <c r="X4737" i="2" s="1"/>
  <c r="X4738" i="2" s="1" a="1"/>
  <c r="X4738" i="2" s="1"/>
  <c r="X4739" i="2" s="1" a="1"/>
  <c r="X4739" i="2" s="1"/>
  <c r="X4740" i="2" s="1" a="1"/>
  <c r="X4740" i="2" s="1"/>
  <c r="X4741" i="2" s="1" a="1"/>
  <c r="X4741" i="2" s="1"/>
  <c r="X4742" i="2" s="1" a="1"/>
  <c r="X4742" i="2" s="1"/>
  <c r="X4743" i="2" s="1" a="1"/>
  <c r="X4743" i="2" s="1"/>
  <c r="X4744" i="2" s="1" a="1"/>
  <c r="X4744" i="2" s="1"/>
  <c r="X4745" i="2" s="1" a="1"/>
  <c r="X4745" i="2" s="1"/>
  <c r="X4746" i="2" s="1" a="1"/>
  <c r="X4746" i="2" s="1"/>
  <c r="X4747" i="2" s="1" a="1"/>
  <c r="X4747" i="2" s="1"/>
  <c r="X4748" i="2" s="1" a="1"/>
  <c r="X4748" i="2" s="1"/>
  <c r="X4749" i="2" s="1" a="1"/>
  <c r="X4749" i="2" s="1"/>
  <c r="X4750" i="2" s="1" a="1"/>
  <c r="X4750" i="2" s="1"/>
  <c r="X4751" i="2" s="1" a="1"/>
  <c r="X4751" i="2" s="1"/>
  <c r="X4752" i="2" s="1" a="1"/>
  <c r="X4752" i="2" s="1"/>
  <c r="X4753" i="2" s="1" a="1"/>
  <c r="X4753" i="2" s="1"/>
  <c r="X4754" i="2" s="1" a="1"/>
  <c r="X4754" i="2" s="1"/>
  <c r="X4755" i="2" s="1" a="1"/>
  <c r="X4755" i="2" s="1"/>
  <c r="X4756" i="2" s="1" a="1"/>
  <c r="X4756" i="2" s="1"/>
  <c r="X4757" i="2" s="1" a="1"/>
  <c r="X4757" i="2" s="1"/>
  <c r="X4758" i="2" s="1" a="1"/>
  <c r="X4758" i="2" s="1"/>
  <c r="X4759" i="2" s="1" a="1"/>
  <c r="X4759" i="2" s="1"/>
  <c r="X4760" i="2" s="1" a="1"/>
  <c r="X4760" i="2" s="1"/>
  <c r="X4761" i="2" s="1" a="1"/>
  <c r="X4761" i="2" s="1"/>
  <c r="X4762" i="2" s="1" a="1"/>
  <c r="X4762" i="2" s="1"/>
  <c r="X4763" i="2" s="1" a="1"/>
  <c r="X4763" i="2" s="1"/>
  <c r="X4764" i="2" s="1" a="1"/>
  <c r="X4764" i="2" s="1"/>
  <c r="X4765" i="2" s="1" a="1"/>
  <c r="X4765" i="2" s="1"/>
  <c r="X4766" i="2" s="1" a="1"/>
  <c r="X4766" i="2" s="1"/>
  <c r="X4767" i="2" s="1" a="1"/>
  <c r="X4767" i="2" s="1"/>
  <c r="X4768" i="2" s="1" a="1"/>
  <c r="X4768" i="2" s="1"/>
  <c r="X4769" i="2" s="1" a="1"/>
  <c r="X4769" i="2" s="1"/>
  <c r="X4770" i="2" s="1" a="1"/>
  <c r="X4770" i="2" s="1"/>
  <c r="X4771" i="2" s="1" a="1"/>
  <c r="X4771" i="2" s="1"/>
  <c r="X4772" i="2" s="1" a="1"/>
  <c r="X4772" i="2" s="1"/>
  <c r="X4773" i="2" s="1" a="1"/>
  <c r="X4773" i="2" s="1"/>
  <c r="X4774" i="2" s="1" a="1"/>
  <c r="X4774" i="2" s="1"/>
  <c r="X4775" i="2" s="1" a="1"/>
  <c r="X4775" i="2" s="1"/>
  <c r="X4776" i="2" s="1" a="1"/>
  <c r="X4776" i="2" s="1"/>
  <c r="X4777" i="2" s="1" a="1"/>
  <c r="X4777" i="2" s="1"/>
  <c r="X4778" i="2" s="1" a="1"/>
  <c r="X4778" i="2" s="1"/>
  <c r="X4779" i="2" s="1" a="1"/>
  <c r="X4779" i="2" s="1"/>
  <c r="X4780" i="2" s="1" a="1"/>
  <c r="X4780" i="2" s="1"/>
  <c r="X4781" i="2" s="1" a="1"/>
  <c r="X4781" i="2" s="1"/>
  <c r="X4782" i="2" s="1" a="1"/>
  <c r="X4782" i="2" s="1"/>
  <c r="X4783" i="2" s="1" a="1"/>
  <c r="X4783" i="2" s="1"/>
  <c r="X4784" i="2" s="1" a="1"/>
  <c r="X4784" i="2" s="1"/>
  <c r="X4785" i="2" s="1" a="1"/>
  <c r="X4785" i="2" s="1"/>
  <c r="X4786" i="2" s="1" a="1"/>
  <c r="X4786" i="2" s="1"/>
  <c r="X4787" i="2" s="1" a="1"/>
  <c r="X4787" i="2" s="1"/>
  <c r="X4788" i="2" s="1" a="1"/>
  <c r="X4788" i="2" s="1"/>
  <c r="X4789" i="2" s="1" a="1"/>
  <c r="X4789" i="2" s="1"/>
  <c r="X4790" i="2" s="1" a="1"/>
  <c r="X4790" i="2" s="1"/>
  <c r="X4791" i="2" s="1" a="1"/>
  <c r="X4791" i="2" s="1"/>
  <c r="X4792" i="2" s="1" a="1"/>
  <c r="X4792" i="2" s="1"/>
  <c r="X4793" i="2" s="1" a="1"/>
  <c r="X4793" i="2" s="1"/>
  <c r="X4794" i="2" s="1" a="1"/>
  <c r="X4794" i="2" s="1"/>
  <c r="X4795" i="2" s="1" a="1"/>
  <c r="X4795" i="2" s="1"/>
  <c r="X4796" i="2" s="1" a="1"/>
  <c r="X4796" i="2" s="1"/>
  <c r="X4797" i="2" s="1" a="1"/>
  <c r="X4797" i="2" s="1"/>
  <c r="X4798" i="2" s="1" a="1"/>
  <c r="X4798" i="2" s="1"/>
  <c r="X4799" i="2" s="1" a="1"/>
  <c r="X4799" i="2" s="1"/>
  <c r="X4800" i="2" s="1" a="1"/>
  <c r="X4800" i="2" s="1"/>
  <c r="X4801" i="2" s="1" a="1"/>
  <c r="X4801" i="2" s="1"/>
  <c r="X4802" i="2" s="1" a="1"/>
  <c r="X4802" i="2" s="1"/>
  <c r="X4803" i="2" s="1" a="1"/>
  <c r="X4803" i="2" s="1"/>
  <c r="X4804" i="2" s="1" a="1"/>
  <c r="X4804" i="2" s="1"/>
  <c r="X4805" i="2" s="1" a="1"/>
  <c r="X4805" i="2" s="1"/>
  <c r="X4806" i="2" s="1" a="1"/>
  <c r="X4806" i="2" s="1"/>
  <c r="X4807" i="2" s="1" a="1"/>
  <c r="X4807" i="2" s="1"/>
  <c r="X4808" i="2" s="1" a="1"/>
  <c r="X4808" i="2" s="1"/>
  <c r="X4809" i="2" s="1" a="1"/>
  <c r="X4809" i="2" s="1"/>
  <c r="X4810" i="2" s="1" a="1"/>
  <c r="X4810" i="2" s="1"/>
  <c r="X4811" i="2" s="1" a="1"/>
  <c r="X4811" i="2" s="1"/>
  <c r="X4812" i="2" s="1" a="1"/>
  <c r="X4812" i="2" s="1"/>
  <c r="X4813" i="2" s="1" a="1"/>
  <c r="X4813" i="2" s="1"/>
  <c r="X4814" i="2" s="1" a="1"/>
  <c r="X4814" i="2" s="1"/>
  <c r="X4815" i="2" s="1" a="1"/>
  <c r="X4815" i="2" s="1"/>
  <c r="X4816" i="2" s="1" a="1"/>
  <c r="X4816" i="2" s="1"/>
  <c r="X4817" i="2" s="1" a="1"/>
  <c r="X4817" i="2" s="1"/>
  <c r="X4818" i="2" s="1" a="1"/>
  <c r="X4818" i="2" s="1"/>
  <c r="X4819" i="2" s="1" a="1"/>
  <c r="X4819" i="2" s="1"/>
  <c r="X4820" i="2" s="1" a="1"/>
  <c r="X4820" i="2" s="1"/>
  <c r="X4821" i="2" s="1" a="1"/>
  <c r="X4821" i="2" s="1"/>
  <c r="X4822" i="2" s="1" a="1"/>
  <c r="X4822" i="2" s="1"/>
  <c r="X4823" i="2" s="1" a="1"/>
  <c r="X4823" i="2" s="1"/>
  <c r="X4824" i="2" s="1" a="1"/>
  <c r="X4824" i="2" s="1"/>
  <c r="X4825" i="2" s="1" a="1"/>
  <c r="X4825" i="2" s="1"/>
  <c r="X4826" i="2" s="1" a="1"/>
  <c r="X4826" i="2" s="1"/>
  <c r="X4827" i="2" s="1" a="1"/>
  <c r="X4827" i="2" s="1"/>
  <c r="X4828" i="2" s="1" a="1"/>
  <c r="X4828" i="2" s="1"/>
  <c r="X4829" i="2" s="1" a="1"/>
  <c r="X4829" i="2" s="1"/>
  <c r="X4830" i="2" s="1" a="1"/>
  <c r="X4830" i="2" s="1"/>
  <c r="X4831" i="2" s="1" a="1"/>
  <c r="X4831" i="2" s="1"/>
  <c r="X4832" i="2" s="1" a="1"/>
  <c r="X4832" i="2" s="1"/>
  <c r="X4833" i="2" s="1" a="1"/>
  <c r="X4833" i="2" s="1"/>
  <c r="X4834" i="2" s="1" a="1"/>
  <c r="X4834" i="2" s="1"/>
  <c r="X4835" i="2" s="1" a="1"/>
  <c r="X4835" i="2" s="1"/>
  <c r="X4836" i="2" s="1" a="1"/>
  <c r="X4836" i="2" s="1"/>
  <c r="X4837" i="2" s="1" a="1"/>
  <c r="X4837" i="2" s="1"/>
  <c r="X4838" i="2" s="1" a="1"/>
  <c r="X4838" i="2" s="1"/>
  <c r="X4839" i="2" s="1" a="1"/>
  <c r="X4839" i="2" s="1"/>
  <c r="X4840" i="2" s="1" a="1"/>
  <c r="X4840" i="2" s="1"/>
  <c r="X4841" i="2" s="1" a="1"/>
  <c r="X4841" i="2" s="1"/>
  <c r="X4842" i="2" s="1" a="1"/>
  <c r="X4842" i="2" s="1"/>
  <c r="X4843" i="2" s="1" a="1"/>
  <c r="X4843" i="2" s="1"/>
  <c r="X4844" i="2" s="1" a="1"/>
  <c r="X4844" i="2" s="1"/>
  <c r="X4845" i="2" s="1" a="1"/>
  <c r="X4845" i="2" s="1"/>
  <c r="X4846" i="2" s="1" a="1"/>
  <c r="X4846" i="2" s="1"/>
  <c r="X4847" i="2" s="1" a="1"/>
  <c r="X4847" i="2" s="1"/>
  <c r="X4848" i="2" s="1" a="1"/>
  <c r="X4848" i="2" s="1"/>
  <c r="X4849" i="2" s="1" a="1"/>
  <c r="X4849" i="2" s="1"/>
  <c r="Y4732" i="2" a="1"/>
  <c r="Y4732" i="2" s="1"/>
  <c r="Y4733" i="2" s="1" a="1"/>
  <c r="Y4733" i="2" s="1"/>
  <c r="Y4734" i="2" s="1" a="1"/>
  <c r="Y4734" i="2" s="1"/>
  <c r="Y4735" i="2" s="1" a="1"/>
  <c r="Y4735" i="2" s="1"/>
  <c r="Y4736" i="2" s="1" a="1"/>
  <c r="Y4736" i="2" s="1"/>
  <c r="Y4737" i="2" s="1" a="1"/>
  <c r="Y4737" i="2" s="1"/>
  <c r="Y4738" i="2" s="1" a="1"/>
  <c r="Y4738" i="2" s="1"/>
  <c r="Y4739" i="2" s="1" a="1"/>
  <c r="Y4739" i="2" s="1"/>
  <c r="Y4740" i="2" s="1" a="1"/>
  <c r="Y4740" i="2" s="1"/>
  <c r="Y4741" i="2" s="1" a="1"/>
  <c r="Y4741" i="2" s="1"/>
  <c r="Y4742" i="2" s="1" a="1"/>
  <c r="Y4742" i="2" s="1"/>
  <c r="Y4743" i="2" s="1" a="1"/>
  <c r="Y4743" i="2" s="1"/>
  <c r="Y4744" i="2" s="1" a="1"/>
  <c r="Y4744" i="2" s="1"/>
  <c r="Y4745" i="2" s="1" a="1"/>
  <c r="Y4745" i="2" s="1"/>
  <c r="Y4746" i="2" s="1" a="1"/>
  <c r="Y4746" i="2" s="1"/>
  <c r="Y4747" i="2" s="1" a="1"/>
  <c r="Y4747" i="2" s="1"/>
  <c r="Y4748" i="2" s="1" a="1"/>
  <c r="Y4748" i="2" s="1"/>
  <c r="Y4749" i="2" s="1" a="1"/>
  <c r="Y4749" i="2" s="1"/>
  <c r="Y4750" i="2" s="1" a="1"/>
  <c r="Y4750" i="2" s="1"/>
  <c r="Y4751" i="2" s="1" a="1"/>
  <c r="Y4751" i="2" s="1"/>
  <c r="Y4752" i="2" s="1" a="1"/>
  <c r="Y4752" i="2" s="1"/>
  <c r="Y4753" i="2" s="1" a="1"/>
  <c r="Y4753" i="2" s="1"/>
  <c r="Y4754" i="2" s="1" a="1"/>
  <c r="Y4754" i="2" s="1"/>
  <c r="Y4755" i="2" s="1" a="1"/>
  <c r="Y4755" i="2" s="1"/>
  <c r="Y4756" i="2" s="1" a="1"/>
  <c r="Y4756" i="2" s="1"/>
  <c r="Y4757" i="2" s="1" a="1"/>
  <c r="Y4757" i="2" s="1"/>
  <c r="Y4758" i="2" s="1" a="1"/>
  <c r="Y4758" i="2" s="1"/>
  <c r="Y4759" i="2" s="1" a="1"/>
  <c r="Y4759" i="2" s="1"/>
  <c r="Y4760" i="2" s="1" a="1"/>
  <c r="Y4760" i="2" s="1"/>
  <c r="Y4761" i="2" s="1" a="1"/>
  <c r="Y4761" i="2" s="1"/>
  <c r="Y4762" i="2" s="1" a="1"/>
  <c r="Y4762" i="2" s="1"/>
  <c r="Y4763" i="2" s="1" a="1"/>
  <c r="Y4763" i="2" s="1"/>
  <c r="Y4764" i="2" s="1" a="1"/>
  <c r="Y4764" i="2" s="1"/>
  <c r="Y4765" i="2" s="1" a="1"/>
  <c r="Y4765" i="2" s="1"/>
  <c r="Y4766" i="2" s="1" a="1"/>
  <c r="Y4766" i="2" s="1"/>
  <c r="Y4767" i="2" s="1" a="1"/>
  <c r="Y4767" i="2" s="1"/>
  <c r="Y4768" i="2" s="1" a="1"/>
  <c r="Y4768" i="2" s="1"/>
  <c r="Y4769" i="2" s="1" a="1"/>
  <c r="Y4769" i="2" s="1"/>
  <c r="Y4770" i="2" s="1" a="1"/>
  <c r="Y4770" i="2" s="1"/>
  <c r="Y4771" i="2" s="1" a="1"/>
  <c r="Y4771" i="2" s="1"/>
  <c r="Y4772" i="2" s="1" a="1"/>
  <c r="Y4772" i="2" s="1"/>
  <c r="Y4773" i="2" s="1" a="1"/>
  <c r="Y4773" i="2" s="1"/>
  <c r="Y4774" i="2" s="1" a="1"/>
  <c r="Y4774" i="2" s="1"/>
  <c r="Y4775" i="2" s="1" a="1"/>
  <c r="Y4775" i="2" s="1"/>
  <c r="Y4776" i="2" s="1" a="1"/>
  <c r="Y4776" i="2" s="1"/>
  <c r="Y4777" i="2" s="1" a="1"/>
  <c r="Y4777" i="2" s="1"/>
  <c r="Y4778" i="2" s="1" a="1"/>
  <c r="Y4778" i="2" s="1"/>
  <c r="Y4779" i="2" s="1" a="1"/>
  <c r="Y4779" i="2" s="1"/>
  <c r="Y4780" i="2" s="1" a="1"/>
  <c r="Y4780" i="2" s="1"/>
  <c r="Y4781" i="2" s="1" a="1"/>
  <c r="Y4781" i="2" s="1"/>
  <c r="Y4782" i="2" s="1" a="1"/>
  <c r="Y4782" i="2" s="1"/>
  <c r="Y4783" i="2" s="1" a="1"/>
  <c r="Y4783" i="2" s="1"/>
  <c r="Y4784" i="2" s="1" a="1"/>
  <c r="Y4784" i="2" s="1"/>
  <c r="Y4785" i="2" s="1" a="1"/>
  <c r="Y4785" i="2" s="1"/>
  <c r="Y4786" i="2" s="1" a="1"/>
  <c r="Y4786" i="2" s="1"/>
  <c r="Y4787" i="2" s="1" a="1"/>
  <c r="Y4787" i="2" s="1"/>
  <c r="Y4788" i="2" s="1" a="1"/>
  <c r="Y4788" i="2" s="1"/>
  <c r="Y4789" i="2" s="1" a="1"/>
  <c r="Y4789" i="2" s="1"/>
  <c r="Y4790" i="2" s="1" a="1"/>
  <c r="Y4790" i="2" s="1"/>
  <c r="Y4791" i="2" s="1" a="1"/>
  <c r="Y4791" i="2" s="1"/>
  <c r="Y4792" i="2" s="1" a="1"/>
  <c r="Y4792" i="2" s="1"/>
  <c r="Y4793" i="2" s="1" a="1"/>
  <c r="Y4793" i="2" s="1"/>
  <c r="Y4794" i="2" s="1" a="1"/>
  <c r="Y4794" i="2" s="1"/>
  <c r="Y4795" i="2" s="1" a="1"/>
  <c r="Y4795" i="2" s="1"/>
  <c r="Y4796" i="2" s="1" a="1"/>
  <c r="Y4796" i="2" s="1"/>
  <c r="Y4797" i="2" s="1" a="1"/>
  <c r="Y4797" i="2" s="1"/>
  <c r="Y4798" i="2" s="1" a="1"/>
  <c r="Y4798" i="2" s="1"/>
  <c r="Y4799" i="2" s="1" a="1"/>
  <c r="Y4799" i="2" s="1"/>
  <c r="Y4800" i="2" s="1" a="1"/>
  <c r="Y4800" i="2" s="1"/>
  <c r="Y4801" i="2" s="1" a="1"/>
  <c r="Y4801" i="2" s="1"/>
  <c r="Y4802" i="2" s="1" a="1"/>
  <c r="Y4802" i="2" s="1"/>
  <c r="Y4803" i="2" s="1" a="1"/>
  <c r="Y4803" i="2" s="1"/>
  <c r="Y4804" i="2" s="1" a="1"/>
  <c r="Y4804" i="2" s="1"/>
  <c r="Y4805" i="2" s="1" a="1"/>
  <c r="Y4805" i="2" s="1"/>
  <c r="Y4806" i="2" s="1" a="1"/>
  <c r="Y4806" i="2" s="1"/>
  <c r="Y4807" i="2" s="1" a="1"/>
  <c r="Y4807" i="2" s="1"/>
  <c r="Y4808" i="2" s="1" a="1"/>
  <c r="Y4808" i="2" s="1"/>
  <c r="Y4809" i="2" s="1" a="1"/>
  <c r="Y4809" i="2" s="1"/>
  <c r="Y4810" i="2" s="1" a="1"/>
  <c r="Y4810" i="2" s="1"/>
  <c r="Y4811" i="2" s="1" a="1"/>
  <c r="Y4811" i="2" s="1"/>
  <c r="Y4812" i="2" s="1" a="1"/>
  <c r="Y4812" i="2" s="1"/>
  <c r="Y4813" i="2" s="1" a="1"/>
  <c r="Y4813" i="2" s="1"/>
  <c r="Y4814" i="2" s="1" a="1"/>
  <c r="Y4814" i="2" s="1"/>
  <c r="Y4815" i="2" s="1" a="1"/>
  <c r="Y4815" i="2" s="1"/>
  <c r="Y4816" i="2" s="1" a="1"/>
  <c r="Y4816" i="2" s="1"/>
  <c r="Y4817" i="2" s="1" a="1"/>
  <c r="Y4817" i="2" s="1"/>
  <c r="Y4818" i="2" s="1" a="1"/>
  <c r="Y4818" i="2" s="1"/>
  <c r="Y4819" i="2" s="1" a="1"/>
  <c r="Y4819" i="2" s="1"/>
  <c r="Y4820" i="2" s="1" a="1"/>
  <c r="Y4820" i="2" s="1"/>
  <c r="Y4821" i="2" s="1" a="1"/>
  <c r="Y4821" i="2" s="1"/>
  <c r="Y4822" i="2" s="1" a="1"/>
  <c r="Y4822" i="2" s="1"/>
  <c r="Y4823" i="2" s="1" a="1"/>
  <c r="Y4823" i="2" s="1"/>
  <c r="Y4824" i="2" s="1" a="1"/>
  <c r="Y4824" i="2" s="1"/>
  <c r="Y4825" i="2" s="1" a="1"/>
  <c r="Y4825" i="2" s="1"/>
  <c r="Y4826" i="2" s="1" a="1"/>
  <c r="Y4826" i="2" s="1"/>
  <c r="Y4827" i="2" s="1" a="1"/>
  <c r="Y4827" i="2" s="1"/>
  <c r="Y4828" i="2" s="1" a="1"/>
  <c r="Y4828" i="2" s="1"/>
  <c r="Y4829" i="2" s="1" a="1"/>
  <c r="Y4829" i="2" s="1"/>
  <c r="Y4830" i="2" s="1" a="1"/>
  <c r="Y4830" i="2" s="1"/>
  <c r="Y4831" i="2" s="1" a="1"/>
  <c r="Y4831" i="2" s="1"/>
  <c r="Y4832" i="2" s="1" a="1"/>
  <c r="Y4832" i="2" s="1"/>
  <c r="Y4833" i="2" s="1" a="1"/>
  <c r="Y4833" i="2" s="1"/>
  <c r="Y4834" i="2" s="1" a="1"/>
  <c r="Y4834" i="2" s="1"/>
  <c r="Y4835" i="2" s="1" a="1"/>
  <c r="Y4835" i="2" s="1"/>
  <c r="Y4836" i="2" s="1" a="1"/>
  <c r="Y4836" i="2" s="1"/>
  <c r="Y4837" i="2" s="1" a="1"/>
  <c r="Y4837" i="2" s="1"/>
  <c r="Y4838" i="2" s="1" a="1"/>
  <c r="Y4838" i="2" s="1"/>
  <c r="Y4839" i="2" s="1" a="1"/>
  <c r="Y4839" i="2" s="1"/>
  <c r="Y4840" i="2" s="1" a="1"/>
  <c r="Y4840" i="2" s="1"/>
  <c r="Y4841" i="2" s="1" a="1"/>
  <c r="Y4841" i="2" s="1"/>
  <c r="Y4842" i="2" s="1" a="1"/>
  <c r="Y4842" i="2" s="1"/>
  <c r="Y4843" i="2" s="1" a="1"/>
  <c r="Y4843" i="2" s="1"/>
  <c r="Y4844" i="2" s="1" a="1"/>
  <c r="Y4844" i="2" s="1"/>
  <c r="Y4845" i="2" s="1" a="1"/>
  <c r="Y4845" i="2" s="1"/>
  <c r="Y4846" i="2" s="1" a="1"/>
  <c r="Y4846" i="2" s="1"/>
  <c r="Y4847" i="2" s="1" a="1"/>
  <c r="Y4847" i="2" s="1"/>
  <c r="Y4848" i="2" s="1" a="1"/>
  <c r="Y4848" i="2" s="1"/>
  <c r="Y4849" i="2" s="1" a="1"/>
  <c r="Y4849" i="2" s="1"/>
  <c r="X4933" i="2" a="1"/>
  <c r="X4933" i="2" s="1"/>
  <c r="X4934" i="2" s="1" a="1"/>
  <c r="X4934" i="2" s="1"/>
  <c r="X4935" i="2" s="1" a="1"/>
  <c r="X4935" i="2" s="1"/>
  <c r="X4936" i="2" s="1" a="1"/>
  <c r="X4936" i="2" s="1"/>
  <c r="X4937" i="2" s="1" a="1"/>
  <c r="X4937" i="2" s="1"/>
  <c r="X4938" i="2" s="1" a="1"/>
  <c r="X4938" i="2" s="1"/>
  <c r="X4939" i="2" s="1" a="1"/>
  <c r="X4939" i="2" s="1"/>
  <c r="X4940" i="2" s="1" a="1"/>
  <c r="X4940" i="2" s="1"/>
  <c r="X4941" i="2" s="1" a="1"/>
  <c r="X4941" i="2" s="1"/>
  <c r="X4942" i="2" s="1" a="1"/>
  <c r="X4942" i="2" s="1"/>
  <c r="X4943" i="2" s="1" a="1"/>
  <c r="X4943" i="2" s="1"/>
  <c r="X4944" i="2" s="1" a="1"/>
  <c r="X4944" i="2" s="1"/>
  <c r="X4945" i="2" s="1" a="1"/>
  <c r="X4945" i="2" s="1"/>
  <c r="X4946" i="2" s="1" a="1"/>
  <c r="X4946" i="2" s="1"/>
  <c r="X4947" i="2" s="1" a="1"/>
  <c r="X4947" i="2" s="1"/>
  <c r="X4948" i="2" s="1" a="1"/>
  <c r="X4948" i="2" s="1"/>
  <c r="X4949" i="2" s="1" a="1"/>
  <c r="X4949" i="2" s="1"/>
  <c r="X4950" i="2" s="1" a="1"/>
  <c r="X4950" i="2" s="1"/>
  <c r="X4951" i="2" s="1" a="1"/>
  <c r="X4951" i="2" s="1"/>
  <c r="X4952" i="2" s="1" a="1"/>
  <c r="X4952" i="2" s="1"/>
  <c r="X4953" i="2" s="1" a="1"/>
  <c r="X4953" i="2" s="1"/>
  <c r="X4954" i="2" s="1" a="1"/>
  <c r="X4954" i="2" s="1"/>
  <c r="X4955" i="2" s="1" a="1"/>
  <c r="X4955" i="2" s="1"/>
  <c r="X4956" i="2" s="1" a="1"/>
  <c r="X4956" i="2" s="1"/>
  <c r="X4957" i="2" s="1" a="1"/>
  <c r="X4957" i="2" s="1"/>
  <c r="X4958" i="2" s="1" a="1"/>
  <c r="X4958" i="2" s="1"/>
  <c r="X4959" i="2" s="1" a="1"/>
  <c r="X4959" i="2" s="1"/>
  <c r="X4960" i="2" s="1" a="1"/>
  <c r="X4960" i="2" s="1"/>
  <c r="X4961" i="2" s="1" a="1"/>
  <c r="X4961" i="2" s="1"/>
  <c r="X4962" i="2" s="1" a="1"/>
  <c r="X4962" i="2" s="1"/>
  <c r="X4963" i="2" s="1" a="1"/>
  <c r="X4963" i="2" s="1"/>
  <c r="X4964" i="2" s="1" a="1"/>
  <c r="X4964" i="2" s="1"/>
  <c r="X4965" i="2" s="1" a="1"/>
  <c r="X4965" i="2" s="1"/>
  <c r="X4966" i="2" s="1" a="1"/>
  <c r="X4966" i="2" s="1"/>
  <c r="X4967" i="2" s="1" a="1"/>
  <c r="X4967" i="2" s="1"/>
  <c r="X4968" i="2" s="1" a="1"/>
  <c r="X4968" i="2" s="1"/>
  <c r="X4969" i="2" s="1" a="1"/>
  <c r="X4969" i="2" s="1"/>
  <c r="X4970" i="2" s="1" a="1"/>
  <c r="X4970" i="2" s="1"/>
  <c r="X4971" i="2" s="1" a="1"/>
  <c r="X4971" i="2" s="1"/>
  <c r="X4972" i="2" s="1" a="1"/>
  <c r="X4972" i="2" s="1"/>
  <c r="X4973" i="2" s="1" a="1"/>
  <c r="X4973" i="2" s="1"/>
  <c r="X4974" i="2" s="1" a="1"/>
  <c r="X4974" i="2" s="1"/>
  <c r="X4975" i="2" s="1" a="1"/>
  <c r="X4975" i="2" s="1"/>
  <c r="X4976" i="2" s="1" a="1"/>
  <c r="X4976" i="2" s="1"/>
  <c r="X4977" i="2" s="1" a="1"/>
  <c r="X4977" i="2" s="1"/>
  <c r="X4978" i="2" s="1" a="1"/>
  <c r="X4978" i="2" s="1"/>
  <c r="X4979" i="2" s="1" a="1"/>
  <c r="X4979" i="2" s="1"/>
  <c r="X4980" i="2" s="1" a="1"/>
  <c r="X4980" i="2" s="1"/>
  <c r="X4981" i="2" s="1" a="1"/>
  <c r="X4981" i="2" s="1"/>
  <c r="X4982" i="2" s="1" a="1"/>
  <c r="X4982" i="2" s="1"/>
  <c r="X4983" i="2" s="1" a="1"/>
  <c r="X4983" i="2" s="1"/>
  <c r="X4984" i="2" s="1" a="1"/>
  <c r="X4984" i="2" s="1"/>
  <c r="X4985" i="2" s="1" a="1"/>
  <c r="X4985" i="2" s="1"/>
  <c r="X4986" i="2" s="1" a="1"/>
  <c r="X4986" i="2" s="1"/>
  <c r="X4987" i="2" s="1" a="1"/>
  <c r="X4987" i="2" s="1"/>
  <c r="X4988" i="2" s="1" a="1"/>
  <c r="X4988" i="2" s="1"/>
  <c r="X4989" i="2" s="1" a="1"/>
  <c r="X4989" i="2" s="1"/>
  <c r="X4990" i="2" s="1" a="1"/>
  <c r="X4990" i="2" s="1"/>
  <c r="X4991" i="2" s="1" a="1"/>
  <c r="X4991" i="2" s="1"/>
  <c r="X4992" i="2" s="1" a="1"/>
  <c r="X4992" i="2" s="1"/>
  <c r="X4993" i="2" s="1" a="1"/>
  <c r="X4993" i="2" s="1"/>
  <c r="X4994" i="2" s="1" a="1"/>
  <c r="X4994" i="2" s="1"/>
  <c r="X4995" i="2" s="1" a="1"/>
  <c r="X4995" i="2" s="1"/>
  <c r="X4996" i="2" s="1" a="1"/>
  <c r="X4996" i="2" s="1"/>
  <c r="X4997" i="2" s="1" a="1"/>
  <c r="X4997" i="2" s="1"/>
  <c r="X4998" i="2" s="1" a="1"/>
  <c r="X4998" i="2" s="1"/>
  <c r="X4999" i="2" s="1" a="1"/>
  <c r="X4999" i="2" s="1"/>
  <c r="X5000" i="2" s="1" a="1"/>
  <c r="X5000" i="2" s="1"/>
  <c r="X5001" i="2" s="1" a="1"/>
  <c r="X5001" i="2" s="1"/>
  <c r="X5002" i="2" s="1" a="1"/>
  <c r="X5002" i="2" s="1"/>
  <c r="X5003" i="2" s="1" a="1"/>
  <c r="X5003" i="2" s="1"/>
  <c r="X5004" i="2" s="1" a="1"/>
  <c r="X5004" i="2" s="1"/>
  <c r="X5005" i="2" s="1" a="1"/>
  <c r="X5005" i="2" s="1"/>
  <c r="X5006" i="2" s="1" a="1"/>
  <c r="X5006" i="2" s="1"/>
  <c r="X5007" i="2" s="1" a="1"/>
  <c r="X5007" i="2" s="1"/>
  <c r="X5008" i="2" s="1" a="1"/>
  <c r="X5008" i="2" s="1"/>
  <c r="X5009" i="2" s="1" a="1"/>
  <c r="X5009" i="2" s="1"/>
  <c r="X5010" i="2" s="1" a="1"/>
  <c r="X5010" i="2" s="1"/>
  <c r="X5011" i="2" s="1" a="1"/>
  <c r="X5011" i="2" s="1"/>
  <c r="X5012" i="2" s="1" a="1"/>
  <c r="X5012" i="2" s="1"/>
  <c r="X5013" i="2" s="1" a="1"/>
  <c r="X5013" i="2" s="1"/>
  <c r="X5014" i="2" s="1" a="1"/>
  <c r="X5014" i="2" s="1"/>
  <c r="X5015" i="2" s="1" a="1"/>
  <c r="X5015" i="2" s="1"/>
  <c r="X5016" i="2" s="1" a="1"/>
  <c r="X5016" i="2" s="1"/>
  <c r="X5017" i="2" s="1" a="1"/>
  <c r="X5017" i="2" s="1"/>
  <c r="X5018" i="2" s="1" a="1"/>
  <c r="X5018" i="2" s="1"/>
  <c r="X5019" i="2" s="1" a="1"/>
  <c r="X5019" i="2" s="1"/>
  <c r="X5020" i="2" s="1" a="1"/>
  <c r="X5020" i="2" s="1"/>
  <c r="X5021" i="2" s="1" a="1"/>
  <c r="X5021" i="2" s="1"/>
  <c r="X5022" i="2" s="1" a="1"/>
  <c r="X5022" i="2" s="1"/>
  <c r="X5023" i="2" s="1" a="1"/>
  <c r="X5023" i="2" s="1"/>
  <c r="X5024" i="2" s="1" a="1"/>
  <c r="X5024" i="2" s="1"/>
  <c r="X5025" i="2" s="1" a="1"/>
  <c r="X5025" i="2" s="1"/>
  <c r="X5026" i="2" s="1" a="1"/>
  <c r="X5026" i="2" s="1"/>
  <c r="X5027" i="2" s="1" a="1"/>
  <c r="X5027" i="2" s="1"/>
  <c r="X5028" i="2" s="1" a="1"/>
  <c r="X5028" i="2" s="1"/>
  <c r="X5029" i="2" s="1" a="1"/>
  <c r="X5029" i="2" s="1"/>
  <c r="X5030" i="2" s="1" a="1"/>
  <c r="X5030" i="2" s="1"/>
  <c r="X5031" i="2" s="1" a="1"/>
  <c r="X5031" i="2" s="1"/>
  <c r="X5032" i="2" s="1" a="1"/>
  <c r="X5032" i="2" s="1"/>
  <c r="X5033" i="2" s="1" a="1"/>
  <c r="X5033" i="2" s="1"/>
  <c r="X5034" i="2" s="1" a="1"/>
  <c r="X5034" i="2" s="1"/>
  <c r="X5035" i="2" s="1" a="1"/>
  <c r="X5035" i="2" s="1"/>
  <c r="X5036" i="2" s="1" a="1"/>
  <c r="X5036" i="2" s="1"/>
  <c r="X5037" i="2" s="1" a="1"/>
  <c r="X5037" i="2" s="1"/>
  <c r="X5038" i="2" s="1" a="1"/>
  <c r="X5038" i="2" s="1"/>
  <c r="X5039" i="2" s="1" a="1"/>
  <c r="X5039" i="2" s="1"/>
  <c r="X5040" i="2" s="1" a="1"/>
  <c r="X5040" i="2" s="1"/>
  <c r="X5041" i="2" s="1" a="1"/>
  <c r="X5041" i="2" s="1"/>
  <c r="X5042" i="2" s="1" a="1"/>
  <c r="X5042" i="2" s="1"/>
  <c r="X5043" i="2" s="1" a="1"/>
  <c r="X5043" i="2" s="1"/>
  <c r="X5044" i="2" s="1" a="1"/>
  <c r="X5044" i="2" s="1"/>
  <c r="X5045" i="2" s="1" a="1"/>
  <c r="X5045" i="2" s="1"/>
  <c r="X5046" i="2" s="1" a="1"/>
  <c r="X5046" i="2" s="1"/>
  <c r="X5047" i="2" s="1" a="1"/>
  <c r="X5047" i="2" s="1"/>
  <c r="X5048" i="2" s="1" a="1"/>
  <c r="X5048" i="2" s="1"/>
  <c r="X5049" i="2" s="1" a="1"/>
  <c r="X5049" i="2" s="1"/>
  <c r="X5050" i="2" s="1" a="1"/>
  <c r="X5050" i="2" s="1"/>
  <c r="X5051" i="2" s="1" a="1"/>
  <c r="X5051" i="2" s="1"/>
  <c r="X5052" i="2" s="1" a="1"/>
  <c r="X5052" i="2" s="1"/>
  <c r="X5053" i="2" s="1" a="1"/>
  <c r="X5053" i="2" s="1"/>
  <c r="X5054" i="2" s="1" a="1"/>
  <c r="X5054" i="2" s="1"/>
  <c r="X5055" i="2" s="1" a="1"/>
  <c r="X5055" i="2" s="1"/>
  <c r="X5056" i="2" s="1" a="1"/>
  <c r="X5056" i="2" s="1"/>
  <c r="X5057" i="2" s="1" a="1"/>
  <c r="X5057" i="2" s="1"/>
  <c r="X5058" i="2" s="1" a="1"/>
  <c r="X5058" i="2" s="1"/>
  <c r="X5059" i="2" s="1" a="1"/>
  <c r="X5059" i="2" s="1"/>
  <c r="X5060" i="2" s="1" a="1"/>
  <c r="X5060" i="2" s="1"/>
  <c r="X5061" i="2" s="1" a="1"/>
  <c r="X5061" i="2" s="1"/>
  <c r="X5062" i="2" s="1" a="1"/>
  <c r="X5062" i="2" s="1"/>
  <c r="X5063" i="2" s="1" a="1"/>
  <c r="X5063" i="2" s="1"/>
  <c r="X5064" i="2" s="1" a="1"/>
  <c r="X5064" i="2" s="1"/>
  <c r="X5065" i="2" s="1" a="1"/>
  <c r="X5065" i="2" s="1"/>
  <c r="X5066" i="2" s="1" a="1"/>
  <c r="X5066" i="2" s="1"/>
  <c r="X5067" i="2" s="1" a="1"/>
  <c r="X5067" i="2" s="1"/>
  <c r="X5068" i="2" s="1" a="1"/>
  <c r="X5068" i="2" s="1"/>
  <c r="Y4852" i="2" a="1"/>
  <c r="Y4852" i="2" s="1"/>
  <c r="Y4853" i="2" s="1" a="1"/>
  <c r="Y4853" i="2" s="1"/>
  <c r="Y4854" i="2" s="1" a="1"/>
  <c r="Y4854" i="2" s="1"/>
  <c r="Y4855" i="2" s="1" a="1"/>
  <c r="Y4855" i="2" s="1"/>
  <c r="Y4856" i="2" s="1" a="1"/>
  <c r="Y4856" i="2" s="1"/>
  <c r="Y4857" i="2" s="1" a="1"/>
  <c r="Y4857" i="2" s="1"/>
  <c r="Y4858" i="2" s="1" a="1"/>
  <c r="Y4858" i="2" s="1"/>
  <c r="Y4859" i="2" s="1" a="1"/>
  <c r="Y4859" i="2" s="1"/>
  <c r="Y4860" i="2" s="1" a="1"/>
  <c r="Y4860" i="2" s="1"/>
  <c r="Y4861" i="2" s="1" a="1"/>
  <c r="Y4861" i="2" s="1"/>
  <c r="Y4862" i="2" s="1" a="1"/>
  <c r="Y4862" i="2" s="1"/>
  <c r="Y4863" i="2" s="1" a="1"/>
  <c r="Y4863" i="2" s="1"/>
  <c r="Y4864" i="2" s="1" a="1"/>
  <c r="Y4864" i="2" s="1"/>
  <c r="Y4865" i="2" s="1" a="1"/>
  <c r="Y4865" i="2" s="1"/>
  <c r="Y4866" i="2" s="1" a="1"/>
  <c r="Y4866" i="2" s="1"/>
  <c r="Y4867" i="2" s="1" a="1"/>
  <c r="Y4867" i="2" s="1"/>
  <c r="Y4868" i="2" s="1" a="1"/>
  <c r="Y4868" i="2" s="1"/>
  <c r="Y4869" i="2" s="1" a="1"/>
  <c r="Y4869" i="2" s="1"/>
  <c r="Y4870" i="2" s="1" a="1"/>
  <c r="Y4870" i="2" s="1"/>
  <c r="Y4871" i="2" s="1" a="1"/>
  <c r="Y4871" i="2" s="1"/>
  <c r="Y4872" i="2" s="1" a="1"/>
  <c r="Y4872" i="2" s="1"/>
  <c r="Y4873" i="2" s="1" a="1"/>
  <c r="Y4873" i="2" s="1"/>
  <c r="Y4874" i="2" s="1" a="1"/>
  <c r="Y4874" i="2" s="1"/>
  <c r="Y4875" i="2" s="1" a="1"/>
  <c r="Y4875" i="2" s="1"/>
  <c r="Y4876" i="2" s="1" a="1"/>
  <c r="Y4876" i="2" s="1"/>
  <c r="Y4877" i="2" s="1" a="1"/>
  <c r="Y4877" i="2" s="1"/>
  <c r="Y4878" i="2" s="1" a="1"/>
  <c r="Y4878" i="2" s="1"/>
  <c r="Y4879" i="2" s="1" a="1"/>
  <c r="Y4879" i="2" s="1"/>
  <c r="Y4880" i="2" s="1" a="1"/>
  <c r="Y4880" i="2" s="1"/>
  <c r="Y4881" i="2" s="1" a="1"/>
  <c r="Y4881" i="2" s="1"/>
  <c r="Y4882" i="2" s="1" a="1"/>
  <c r="Y4882" i="2" s="1"/>
  <c r="Y4883" i="2" s="1" a="1"/>
  <c r="Y4883" i="2" s="1"/>
  <c r="Y4884" i="2" s="1" a="1"/>
  <c r="Y4884" i="2" s="1"/>
  <c r="Y4885" i="2" s="1" a="1"/>
  <c r="Y4885" i="2" s="1"/>
  <c r="Y4886" i="2" s="1" a="1"/>
  <c r="Y4886" i="2" s="1"/>
  <c r="Y4887" i="2" s="1" a="1"/>
  <c r="Y4887" i="2" s="1"/>
  <c r="Y4888" i="2" s="1" a="1"/>
  <c r="Y4888" i="2" s="1"/>
  <c r="Y4889" i="2" s="1" a="1"/>
  <c r="Y4889" i="2" s="1"/>
  <c r="Y4890" i="2" s="1" a="1"/>
  <c r="Y4890" i="2" s="1"/>
  <c r="Y4891" i="2" s="1" a="1"/>
  <c r="Y4891" i="2" s="1"/>
  <c r="Y4892" i="2" s="1" a="1"/>
  <c r="Y4892" i="2" s="1"/>
  <c r="Y4893" i="2" s="1" a="1"/>
  <c r="Y4893" i="2" s="1"/>
  <c r="Y4894" i="2" s="1" a="1"/>
  <c r="Y4894" i="2" s="1"/>
  <c r="Y4895" i="2" s="1" a="1"/>
  <c r="Y4895" i="2" s="1"/>
  <c r="Y4896" i="2" s="1" a="1"/>
  <c r="Y4896" i="2" s="1"/>
  <c r="Y4897" i="2" s="1" a="1"/>
  <c r="Y4897" i="2" s="1"/>
  <c r="Y4898" i="2" s="1" a="1"/>
  <c r="Y4898" i="2" s="1"/>
  <c r="Y4899" i="2" s="1" a="1"/>
  <c r="Y4899" i="2" s="1"/>
  <c r="Y4900" i="2" s="1" a="1"/>
  <c r="Y4900" i="2" s="1"/>
  <c r="Y4901" i="2" s="1" a="1"/>
  <c r="Y4901" i="2" s="1"/>
  <c r="Y4902" i="2" s="1" a="1"/>
  <c r="Y4902" i="2" s="1"/>
  <c r="Y4903" i="2" s="1" a="1"/>
  <c r="Y4903" i="2" s="1"/>
  <c r="Y4904" i="2" s="1" a="1"/>
  <c r="Y4904" i="2" s="1"/>
  <c r="Y4905" i="2" s="1" a="1"/>
  <c r="Y4905" i="2" s="1"/>
  <c r="Y4906" i="2" s="1" a="1"/>
  <c r="Y4906" i="2" s="1"/>
  <c r="Y4907" i="2" s="1" a="1"/>
  <c r="Y4907" i="2" s="1"/>
  <c r="Y4908" i="2" s="1" a="1"/>
  <c r="Y4908" i="2" s="1"/>
  <c r="Y4909" i="2" s="1" a="1"/>
  <c r="Y4909" i="2" s="1"/>
  <c r="Y4910" i="2" s="1" a="1"/>
  <c r="Y4910" i="2" s="1"/>
  <c r="Y4911" i="2" s="1" a="1"/>
  <c r="Y4911" i="2" s="1"/>
  <c r="Y4912" i="2" s="1" a="1"/>
  <c r="Y4912" i="2" s="1"/>
  <c r="Y4913" i="2" s="1" a="1"/>
  <c r="Y4913" i="2" s="1"/>
  <c r="Y4914" i="2" s="1" a="1"/>
  <c r="Y4914" i="2" s="1"/>
  <c r="Y4915" i="2" s="1" a="1"/>
  <c r="Y4915" i="2" s="1"/>
  <c r="Y4916" i="2" s="1" a="1"/>
  <c r="Y4916" i="2" s="1"/>
  <c r="Y4917" i="2" s="1" a="1"/>
  <c r="Y4917" i="2" s="1"/>
  <c r="Y4918" i="2" s="1" a="1"/>
  <c r="Y4918" i="2" s="1"/>
  <c r="Y4919" i="2" s="1" a="1"/>
  <c r="Y4919" i="2" s="1"/>
  <c r="Y4920" i="2" s="1" a="1"/>
  <c r="Y4920" i="2" s="1"/>
  <c r="Y4921" i="2" s="1" a="1"/>
  <c r="Y4921" i="2" s="1"/>
  <c r="Y4922" i="2" s="1" a="1"/>
  <c r="Y4922" i="2" s="1"/>
  <c r="Y4923" i="2" s="1" a="1"/>
  <c r="Y4923" i="2" s="1"/>
  <c r="Y4924" i="2" s="1" a="1"/>
  <c r="Y4924" i="2" s="1"/>
  <c r="Y4925" i="2" s="1" a="1"/>
  <c r="Y4925" i="2" s="1"/>
  <c r="Y4926" i="2" s="1" a="1"/>
  <c r="Y4926" i="2" s="1"/>
  <c r="Y4927" i="2" s="1" a="1"/>
  <c r="Y4927" i="2" s="1"/>
  <c r="Y4928" i="2" s="1" a="1"/>
  <c r="Y4928" i="2" s="1"/>
  <c r="Y4929" i="2" s="1" a="1"/>
  <c r="Y4929" i="2" s="1"/>
  <c r="Y4930" i="2" s="1" a="1"/>
  <c r="Y4930" i="2" s="1"/>
  <c r="Y4931" i="2" s="1" a="1"/>
  <c r="Y4931" i="2" s="1"/>
  <c r="X4851" i="2" a="1"/>
  <c r="X4851" i="2" s="1"/>
  <c r="X4852" i="2" s="1" a="1"/>
  <c r="X4852" i="2" s="1"/>
  <c r="X4853" i="2" s="1" a="1"/>
  <c r="X4853" i="2" s="1"/>
  <c r="X4854" i="2" s="1" a="1"/>
  <c r="X4854" i="2" s="1"/>
  <c r="X4855" i="2" s="1" a="1"/>
  <c r="X4855" i="2" s="1"/>
  <c r="X4856" i="2" s="1" a="1"/>
  <c r="X4856" i="2" s="1"/>
  <c r="X4857" i="2" s="1" a="1"/>
  <c r="X4857" i="2" s="1"/>
  <c r="X4858" i="2" s="1" a="1"/>
  <c r="X4858" i="2" s="1"/>
  <c r="X4859" i="2" s="1" a="1"/>
  <c r="X4859" i="2" s="1"/>
  <c r="X4860" i="2" s="1" a="1"/>
  <c r="X4860" i="2" s="1"/>
  <c r="X4861" i="2" s="1" a="1"/>
  <c r="X4861" i="2" s="1"/>
  <c r="X4862" i="2" s="1" a="1"/>
  <c r="X4862" i="2" s="1"/>
  <c r="X4863" i="2" s="1" a="1"/>
  <c r="X4863" i="2" s="1"/>
  <c r="X4864" i="2" s="1" a="1"/>
  <c r="X4864" i="2" s="1"/>
  <c r="X4865" i="2" s="1" a="1"/>
  <c r="X4865" i="2" s="1"/>
  <c r="X4866" i="2" s="1" a="1"/>
  <c r="X4866" i="2" s="1"/>
  <c r="X4867" i="2" s="1" a="1"/>
  <c r="X4867" i="2" s="1"/>
  <c r="X4868" i="2" s="1" a="1"/>
  <c r="X4868" i="2" s="1"/>
  <c r="X4869" i="2" s="1" a="1"/>
  <c r="X4869" i="2" s="1"/>
  <c r="X4870" i="2" s="1" a="1"/>
  <c r="X4870" i="2" s="1"/>
  <c r="X4871" i="2" s="1" a="1"/>
  <c r="X4871" i="2" s="1"/>
  <c r="X4872" i="2" s="1" a="1"/>
  <c r="X4872" i="2" s="1"/>
  <c r="X4873" i="2" s="1" a="1"/>
  <c r="X4873" i="2" s="1"/>
  <c r="X4874" i="2" s="1" a="1"/>
  <c r="X4874" i="2" s="1"/>
  <c r="X4875" i="2" s="1" a="1"/>
  <c r="X4875" i="2" s="1"/>
  <c r="X4876" i="2" s="1" a="1"/>
  <c r="X4876" i="2" s="1"/>
  <c r="X4877" i="2" s="1" a="1"/>
  <c r="X4877" i="2" s="1"/>
  <c r="X4878" i="2" s="1" a="1"/>
  <c r="X4878" i="2" s="1"/>
  <c r="X4879" i="2" s="1" a="1"/>
  <c r="X4879" i="2" s="1"/>
  <c r="X4880" i="2" s="1" a="1"/>
  <c r="X4880" i="2" s="1"/>
  <c r="X4881" i="2" s="1" a="1"/>
  <c r="X4881" i="2" s="1"/>
  <c r="X4882" i="2" s="1" a="1"/>
  <c r="X4882" i="2" s="1"/>
  <c r="X4883" i="2" s="1" a="1"/>
  <c r="X4883" i="2" s="1"/>
  <c r="X4884" i="2" s="1" a="1"/>
  <c r="X4884" i="2" s="1"/>
  <c r="X4885" i="2" s="1" a="1"/>
  <c r="X4885" i="2" s="1"/>
  <c r="X4886" i="2" s="1" a="1"/>
  <c r="X4886" i="2" s="1"/>
  <c r="X4887" i="2" s="1" a="1"/>
  <c r="X4887" i="2" s="1"/>
  <c r="X4888" i="2" s="1" a="1"/>
  <c r="X4888" i="2" s="1"/>
  <c r="X4889" i="2" s="1" a="1"/>
  <c r="X4889" i="2" s="1"/>
  <c r="X4890" i="2" s="1" a="1"/>
  <c r="X4890" i="2" s="1"/>
  <c r="X4891" i="2" s="1" a="1"/>
  <c r="X4891" i="2" s="1"/>
  <c r="X4892" i="2" s="1" a="1"/>
  <c r="X4892" i="2" s="1"/>
  <c r="X4893" i="2" s="1" a="1"/>
  <c r="X4893" i="2" s="1"/>
  <c r="X4894" i="2" s="1" a="1"/>
  <c r="X4894" i="2" s="1"/>
  <c r="X4895" i="2" s="1" a="1"/>
  <c r="X4895" i="2" s="1"/>
  <c r="X4896" i="2" s="1" a="1"/>
  <c r="X4896" i="2" s="1"/>
  <c r="X4897" i="2" s="1" a="1"/>
  <c r="X4897" i="2" s="1"/>
  <c r="X4898" i="2" s="1" a="1"/>
  <c r="X4898" i="2" s="1"/>
  <c r="X4899" i="2" s="1" a="1"/>
  <c r="X4899" i="2" s="1"/>
  <c r="X4900" i="2" s="1" a="1"/>
  <c r="X4900" i="2" s="1"/>
  <c r="X4901" i="2" s="1" a="1"/>
  <c r="X4901" i="2" s="1"/>
  <c r="X4902" i="2" s="1" a="1"/>
  <c r="X4902" i="2" s="1"/>
  <c r="X4903" i="2" s="1" a="1"/>
  <c r="X4903" i="2" s="1"/>
  <c r="X4904" i="2" s="1" a="1"/>
  <c r="X4904" i="2" s="1"/>
  <c r="X4905" i="2" s="1" a="1"/>
  <c r="X4905" i="2" s="1"/>
  <c r="X4906" i="2" s="1" a="1"/>
  <c r="X4906" i="2" s="1"/>
  <c r="X4907" i="2" s="1" a="1"/>
  <c r="X4907" i="2" s="1"/>
  <c r="X4908" i="2" s="1" a="1"/>
  <c r="X4908" i="2" s="1"/>
  <c r="X4909" i="2" s="1" a="1"/>
  <c r="X4909" i="2" s="1"/>
  <c r="X4910" i="2" s="1" a="1"/>
  <c r="X4910" i="2" s="1"/>
  <c r="X4911" i="2" s="1" a="1"/>
  <c r="X4911" i="2" s="1"/>
  <c r="X4912" i="2" s="1" a="1"/>
  <c r="X4912" i="2" s="1"/>
  <c r="X4913" i="2" s="1" a="1"/>
  <c r="X4913" i="2" s="1"/>
  <c r="X4914" i="2" s="1" a="1"/>
  <c r="X4914" i="2" s="1"/>
  <c r="X4915" i="2" s="1" a="1"/>
  <c r="X4915" i="2" s="1"/>
  <c r="X4916" i="2" s="1" a="1"/>
  <c r="X4916" i="2" s="1"/>
  <c r="X4917" i="2" s="1" a="1"/>
  <c r="X4917" i="2" s="1"/>
  <c r="X4918" i="2" s="1" a="1"/>
  <c r="X4918" i="2" s="1"/>
  <c r="X4919" i="2" s="1" a="1"/>
  <c r="X4919" i="2" s="1"/>
  <c r="X4920" i="2" s="1" a="1"/>
  <c r="X4920" i="2" s="1"/>
  <c r="X4921" i="2" s="1" a="1"/>
  <c r="X4921" i="2" s="1"/>
  <c r="X4922" i="2" s="1" a="1"/>
  <c r="X4922" i="2" s="1"/>
  <c r="X4923" i="2" s="1" a="1"/>
  <c r="X4923" i="2" s="1"/>
  <c r="X4924" i="2" s="1" a="1"/>
  <c r="X4924" i="2" s="1"/>
  <c r="X4925" i="2" s="1" a="1"/>
  <c r="X4925" i="2" s="1"/>
  <c r="X4926" i="2" s="1" a="1"/>
  <c r="X4926" i="2" s="1"/>
  <c r="X4927" i="2" s="1" a="1"/>
  <c r="X4927" i="2" s="1"/>
  <c r="X4928" i="2" s="1" a="1"/>
  <c r="X4928" i="2" s="1"/>
  <c r="X4929" i="2" s="1" a="1"/>
  <c r="X4929" i="2" s="1"/>
  <c r="X4930" i="2" s="1" a="1"/>
  <c r="X4930" i="2" s="1"/>
  <c r="X4931" i="2" s="1" a="1"/>
  <c r="X4931" i="2" s="1"/>
  <c r="Y4933" i="2" a="1"/>
  <c r="Y4933" i="2" s="1"/>
  <c r="Y4934" i="2" s="1" a="1"/>
  <c r="Y4934" i="2" s="1"/>
  <c r="Y4935" i="2" s="1" a="1"/>
  <c r="Y4935" i="2" s="1"/>
  <c r="Y4936" i="2" s="1" a="1"/>
  <c r="Y4936" i="2" s="1"/>
  <c r="Y4937" i="2" s="1" a="1"/>
  <c r="Y4937" i="2" s="1"/>
  <c r="Y4938" i="2" s="1" a="1"/>
  <c r="Y4938" i="2" s="1"/>
  <c r="Y4939" i="2" s="1" a="1"/>
  <c r="Y4939" i="2" s="1"/>
  <c r="Y4940" i="2" s="1" a="1"/>
  <c r="Y4940" i="2" s="1"/>
  <c r="Y4941" i="2" s="1" a="1"/>
  <c r="Y4941" i="2" s="1"/>
  <c r="Y4942" i="2" s="1" a="1"/>
  <c r="Y4942" i="2" s="1"/>
  <c r="Y4943" i="2" s="1" a="1"/>
  <c r="Y4943" i="2" s="1"/>
  <c r="Y4944" i="2" s="1" a="1"/>
  <c r="Y4944" i="2" s="1"/>
  <c r="Y4945" i="2" s="1" a="1"/>
  <c r="Y4945" i="2" s="1"/>
  <c r="Y4946" i="2" s="1" a="1"/>
  <c r="Y4946" i="2" s="1"/>
  <c r="Y4947" i="2" s="1" a="1"/>
  <c r="Y4947" i="2" s="1"/>
  <c r="Y4948" i="2" s="1" a="1"/>
  <c r="Y4948" i="2" s="1"/>
  <c r="Y4949" i="2" s="1" a="1"/>
  <c r="Y4949" i="2" s="1"/>
  <c r="Y4950" i="2" s="1" a="1"/>
  <c r="Y4950" i="2" s="1"/>
  <c r="Y4951" i="2" s="1" a="1"/>
  <c r="Y4951" i="2" s="1"/>
  <c r="Y4952" i="2" s="1" a="1"/>
  <c r="Y4952" i="2" s="1"/>
  <c r="Y4953" i="2" s="1" a="1"/>
  <c r="Y4953" i="2" s="1"/>
  <c r="Y4954" i="2" s="1" a="1"/>
  <c r="Y4954" i="2" s="1"/>
  <c r="Y4955" i="2" s="1" a="1"/>
  <c r="Y4955" i="2" s="1"/>
  <c r="Y4956" i="2" s="1" a="1"/>
  <c r="Y4956" i="2" s="1"/>
  <c r="Y4957" i="2" s="1" a="1"/>
  <c r="Y4957" i="2" s="1"/>
  <c r="Y4958" i="2" s="1" a="1"/>
  <c r="Y4958" i="2" s="1"/>
  <c r="Y4959" i="2" s="1" a="1"/>
  <c r="Y4959" i="2" s="1"/>
  <c r="Y4960" i="2" s="1" a="1"/>
  <c r="Y4960" i="2" s="1"/>
  <c r="Y4961" i="2" s="1" a="1"/>
  <c r="Y4961" i="2" s="1"/>
  <c r="Y4962" i="2" s="1" a="1"/>
  <c r="Y4962" i="2" s="1"/>
  <c r="Y4963" i="2" s="1" a="1"/>
  <c r="Y4963" i="2" s="1"/>
  <c r="Y4964" i="2" s="1" a="1"/>
  <c r="Y4964" i="2" s="1"/>
  <c r="Y4965" i="2" s="1" a="1"/>
  <c r="Y4965" i="2" s="1"/>
  <c r="Y4966" i="2" s="1" a="1"/>
  <c r="Y4966" i="2" s="1"/>
  <c r="Y4967" i="2" s="1" a="1"/>
  <c r="Y4967" i="2" s="1"/>
  <c r="Y4968" i="2" s="1" a="1"/>
  <c r="Y4968" i="2" s="1"/>
  <c r="Y4969" i="2" s="1" a="1"/>
  <c r="Y4969" i="2" s="1"/>
  <c r="Y4970" i="2" s="1" a="1"/>
  <c r="Y4970" i="2" s="1"/>
  <c r="Y4971" i="2" s="1" a="1"/>
  <c r="Y4971" i="2" s="1"/>
  <c r="Y4972" i="2" s="1" a="1"/>
  <c r="Y4972" i="2" s="1"/>
  <c r="Y4973" i="2" s="1" a="1"/>
  <c r="Y4973" i="2" s="1"/>
  <c r="Y4974" i="2" s="1" a="1"/>
  <c r="Y4974" i="2" s="1"/>
  <c r="Y4975" i="2" s="1" a="1"/>
  <c r="Y4975" i="2" s="1"/>
  <c r="Y4976" i="2" s="1" a="1"/>
  <c r="Y4976" i="2" s="1"/>
  <c r="Y4977" i="2" s="1" a="1"/>
  <c r="Y4977" i="2" s="1"/>
  <c r="Y4978" i="2" s="1" a="1"/>
  <c r="Y4978" i="2" s="1"/>
  <c r="Y4979" i="2" s="1" a="1"/>
  <c r="Y4979" i="2" s="1"/>
  <c r="Y4980" i="2" s="1" a="1"/>
  <c r="Y4980" i="2" s="1"/>
  <c r="Y4981" i="2" s="1" a="1"/>
  <c r="Y4981" i="2" s="1"/>
  <c r="Y4982" i="2" s="1" a="1"/>
  <c r="Y4982" i="2" s="1"/>
  <c r="Y4983" i="2" s="1" a="1"/>
  <c r="Y4983" i="2" s="1"/>
  <c r="Y4984" i="2" s="1" a="1"/>
  <c r="Y4984" i="2" s="1"/>
  <c r="Y4985" i="2" s="1" a="1"/>
  <c r="Y4985" i="2" s="1"/>
  <c r="Y4986" i="2" s="1" a="1"/>
  <c r="Y4986" i="2" s="1"/>
  <c r="Y4987" i="2" s="1" a="1"/>
  <c r="Y4987" i="2" s="1"/>
  <c r="Y4988" i="2" s="1" a="1"/>
  <c r="Y4988" i="2" s="1"/>
  <c r="Y4989" i="2" s="1" a="1"/>
  <c r="Y4989" i="2" s="1"/>
  <c r="Y4990" i="2" s="1" a="1"/>
  <c r="Y4990" i="2" s="1"/>
  <c r="Y4991" i="2" s="1" a="1"/>
  <c r="Y4991" i="2" s="1"/>
  <c r="Y4992" i="2" s="1" a="1"/>
  <c r="Y4992" i="2" s="1"/>
  <c r="Y4993" i="2" s="1" a="1"/>
  <c r="Y4993" i="2" s="1"/>
  <c r="Y4994" i="2" s="1" a="1"/>
  <c r="Y4994" i="2" s="1"/>
  <c r="Y4995" i="2" s="1" a="1"/>
  <c r="Y4995" i="2" s="1"/>
  <c r="Y4996" i="2" s="1" a="1"/>
  <c r="Y4996" i="2" s="1"/>
  <c r="Y4997" i="2" s="1" a="1"/>
  <c r="Y4997" i="2" s="1"/>
  <c r="Y4998" i="2" s="1" a="1"/>
  <c r="Y4998" i="2" s="1"/>
  <c r="Y4999" i="2" s="1" a="1"/>
  <c r="Y4999" i="2" s="1"/>
  <c r="Y5000" i="2" s="1" a="1"/>
  <c r="Y5000" i="2" s="1"/>
  <c r="Y5001" i="2" s="1" a="1"/>
  <c r="Y5001" i="2" s="1"/>
  <c r="Y5002" i="2" s="1" a="1"/>
  <c r="Y5002" i="2" s="1"/>
  <c r="Y5003" i="2" s="1" a="1"/>
  <c r="Y5003" i="2" s="1"/>
  <c r="Y5004" i="2" s="1" a="1"/>
  <c r="Y5004" i="2" s="1"/>
  <c r="Y5005" i="2" s="1" a="1"/>
  <c r="Y5005" i="2" s="1"/>
  <c r="Y5006" i="2" s="1" a="1"/>
  <c r="Y5006" i="2" s="1"/>
  <c r="Y5007" i="2" s="1" a="1"/>
  <c r="Y5007" i="2" s="1"/>
  <c r="Y5008" i="2" s="1" a="1"/>
  <c r="Y5008" i="2" s="1"/>
  <c r="Y5009" i="2" s="1" a="1"/>
  <c r="Y5009" i="2" s="1"/>
  <c r="Y5010" i="2" s="1" a="1"/>
  <c r="Y5010" i="2" s="1"/>
  <c r="Y5011" i="2" s="1" a="1"/>
  <c r="Y5011" i="2" s="1"/>
  <c r="Y5012" i="2" s="1" a="1"/>
  <c r="Y5012" i="2" s="1"/>
  <c r="Y5013" i="2" s="1" a="1"/>
  <c r="Y5013" i="2" s="1"/>
  <c r="Y5014" i="2" s="1" a="1"/>
  <c r="Y5014" i="2" s="1"/>
  <c r="Y5015" i="2" s="1" a="1"/>
  <c r="Y5015" i="2" s="1"/>
  <c r="Y5016" i="2" s="1" a="1"/>
  <c r="Y5016" i="2" s="1"/>
  <c r="Y5017" i="2" s="1" a="1"/>
  <c r="Y5017" i="2" s="1"/>
  <c r="Y5018" i="2" s="1" a="1"/>
  <c r="Y5018" i="2" s="1"/>
  <c r="Y5019" i="2" s="1" a="1"/>
  <c r="Y5019" i="2" s="1"/>
  <c r="Y5020" i="2" s="1" a="1"/>
  <c r="Y5020" i="2" s="1"/>
  <c r="Y5021" i="2" s="1" a="1"/>
  <c r="Y5021" i="2" s="1"/>
  <c r="Y5022" i="2" s="1" a="1"/>
  <c r="Y5022" i="2" s="1"/>
  <c r="Y5023" i="2" s="1" a="1"/>
  <c r="Y5023" i="2" s="1"/>
  <c r="Y5024" i="2" s="1" a="1"/>
  <c r="Y5024" i="2" s="1"/>
  <c r="Y5025" i="2" s="1" a="1"/>
  <c r="Y5025" i="2" s="1"/>
  <c r="Y5026" i="2" s="1" a="1"/>
  <c r="Y5026" i="2" s="1"/>
  <c r="Y5027" i="2" s="1" a="1"/>
  <c r="Y5027" i="2" s="1"/>
  <c r="Y5028" i="2" s="1" a="1"/>
  <c r="Y5028" i="2" s="1"/>
  <c r="Y5029" i="2" s="1" a="1"/>
  <c r="Y5029" i="2" s="1"/>
  <c r="Y5030" i="2" s="1" a="1"/>
  <c r="Y5030" i="2" s="1"/>
  <c r="Y5031" i="2" s="1" a="1"/>
  <c r="Y5031" i="2" s="1"/>
  <c r="Y5032" i="2" s="1" a="1"/>
  <c r="Y5032" i="2" s="1"/>
  <c r="Y5033" i="2" s="1" a="1"/>
  <c r="Y5033" i="2" s="1"/>
  <c r="Y5034" i="2" s="1" a="1"/>
  <c r="Y5034" i="2" s="1"/>
  <c r="Y5035" i="2" s="1" a="1"/>
  <c r="Y5035" i="2" s="1"/>
  <c r="Y5036" i="2" s="1" a="1"/>
  <c r="Y5036" i="2" s="1"/>
  <c r="Y5037" i="2" s="1" a="1"/>
  <c r="Y5037" i="2" s="1"/>
  <c r="Y5038" i="2" s="1" a="1"/>
  <c r="Y5038" i="2" s="1"/>
  <c r="Y5039" i="2" s="1" a="1"/>
  <c r="Y5039" i="2" s="1"/>
  <c r="Y5040" i="2" s="1" a="1"/>
  <c r="Y5040" i="2" s="1"/>
  <c r="Y5041" i="2" s="1" a="1"/>
  <c r="Y5041" i="2" s="1"/>
  <c r="Y5042" i="2" s="1" a="1"/>
  <c r="Y5042" i="2" s="1"/>
  <c r="Y5043" i="2" s="1" a="1"/>
  <c r="Y5043" i="2" s="1"/>
  <c r="Y5044" i="2" s="1" a="1"/>
  <c r="Y5044" i="2" s="1"/>
  <c r="Y5045" i="2" s="1" a="1"/>
  <c r="Y5045" i="2" s="1"/>
  <c r="Y5046" i="2" s="1" a="1"/>
  <c r="Y5046" i="2" s="1"/>
  <c r="Y5047" i="2" s="1" a="1"/>
  <c r="Y5047" i="2" s="1"/>
  <c r="Y5048" i="2" s="1" a="1"/>
  <c r="Y5048" i="2" s="1"/>
  <c r="Y5049" i="2" s="1" a="1"/>
  <c r="Y5049" i="2" s="1"/>
  <c r="Y5050" i="2" s="1" a="1"/>
  <c r="Y5050" i="2" s="1"/>
  <c r="Y5051" i="2" s="1" a="1"/>
  <c r="Y5051" i="2" s="1"/>
  <c r="Y5052" i="2" s="1" a="1"/>
  <c r="Y5052" i="2" s="1"/>
  <c r="Y5053" i="2" s="1" a="1"/>
  <c r="Y5053" i="2" s="1"/>
  <c r="Y5054" i="2" s="1" a="1"/>
  <c r="Y5054" i="2" s="1"/>
  <c r="Y5055" i="2" s="1" a="1"/>
  <c r="Y5055" i="2" s="1"/>
  <c r="Y5056" i="2" s="1" a="1"/>
  <c r="Y5056" i="2" s="1"/>
  <c r="Y5057" i="2" s="1" a="1"/>
  <c r="Y5057" i="2" s="1"/>
  <c r="Y5058" i="2" s="1" a="1"/>
  <c r="Y5058" i="2" s="1"/>
  <c r="Y5059" i="2" s="1" a="1"/>
  <c r="Y5059" i="2" s="1"/>
  <c r="Y5060" i="2" s="1" a="1"/>
  <c r="Y5060" i="2" s="1"/>
  <c r="Y5061" i="2" s="1" a="1"/>
  <c r="Y5061" i="2" s="1"/>
  <c r="Y5062" i="2" s="1" a="1"/>
  <c r="Y5062" i="2" s="1"/>
  <c r="Y5063" i="2" s="1" a="1"/>
  <c r="Y5063" i="2" s="1"/>
  <c r="Y5064" i="2" s="1" a="1"/>
  <c r="Y5064" i="2" s="1"/>
  <c r="Y5065" i="2" s="1" a="1"/>
  <c r="Y5065" i="2" s="1"/>
  <c r="Y5066" i="2" s="1" a="1"/>
  <c r="Y5066" i="2" s="1"/>
  <c r="Y5067" i="2" s="1" a="1"/>
  <c r="Y5067" i="2" s="1"/>
  <c r="Y5068" i="2" s="1" a="1"/>
  <c r="Y5068" i="2" s="1"/>
  <c r="X5070" i="2" a="1"/>
  <c r="X5070" i="2" s="1"/>
  <c r="X5071" i="2" s="1" a="1"/>
  <c r="X5071" i="2" s="1"/>
  <c r="X5072" i="2" s="1" a="1"/>
  <c r="X5072" i="2" s="1"/>
  <c r="X5073" i="2" s="1" a="1"/>
  <c r="X5073" i="2" s="1"/>
  <c r="X5074" i="2" s="1" a="1"/>
  <c r="X5074" i="2" s="1"/>
  <c r="X5075" i="2" s="1" a="1"/>
  <c r="X5075" i="2" s="1"/>
  <c r="X5076" i="2" s="1" a="1"/>
  <c r="X5076" i="2" s="1"/>
  <c r="X5077" i="2" s="1" a="1"/>
  <c r="X5077" i="2" s="1"/>
  <c r="X5078" i="2" s="1" a="1"/>
  <c r="X5078" i="2" s="1"/>
  <c r="X5079" i="2" s="1" a="1"/>
  <c r="X5079" i="2" s="1"/>
  <c r="X5080" i="2" s="1" a="1"/>
  <c r="X5080" i="2" s="1"/>
  <c r="X5081" i="2" s="1" a="1"/>
  <c r="X5081" i="2" s="1"/>
  <c r="X5082" i="2" s="1" a="1"/>
  <c r="X5082" i="2" s="1"/>
  <c r="X5083" i="2" s="1" a="1"/>
  <c r="X5083" i="2" s="1"/>
  <c r="X5084" i="2" s="1" a="1"/>
  <c r="X5084" i="2" s="1"/>
  <c r="X5085" i="2" s="1" a="1"/>
  <c r="X5085" i="2" s="1"/>
  <c r="X5086" i="2" s="1" a="1"/>
  <c r="X5086" i="2" s="1"/>
  <c r="X5087" i="2" s="1" a="1"/>
  <c r="X5087" i="2" s="1"/>
  <c r="X5088" i="2" s="1" a="1"/>
  <c r="X5088" i="2" s="1"/>
  <c r="X5089" i="2" s="1" a="1"/>
  <c r="X5089" i="2" s="1"/>
  <c r="X5090" i="2" s="1" a="1"/>
  <c r="X5090" i="2" s="1"/>
  <c r="X5091" i="2" s="1" a="1"/>
  <c r="X5091" i="2" s="1"/>
  <c r="X5092" i="2" s="1" a="1"/>
  <c r="X5092" i="2" s="1"/>
  <c r="X5093" i="2" s="1" a="1"/>
  <c r="X5093" i="2" s="1"/>
  <c r="X5094" i="2" s="1" a="1"/>
  <c r="X5094" i="2" s="1"/>
  <c r="X5095" i="2" s="1" a="1"/>
  <c r="X5095" i="2" s="1"/>
  <c r="X5096" i="2" s="1" a="1"/>
  <c r="X5096" i="2" s="1"/>
  <c r="X5097" i="2" s="1" a="1"/>
  <c r="X5097" i="2" s="1"/>
  <c r="X5098" i="2" s="1" a="1"/>
  <c r="X5098" i="2" s="1"/>
  <c r="X5099" i="2" s="1" a="1"/>
  <c r="X5099" i="2" s="1"/>
  <c r="X5100" i="2" s="1" a="1"/>
  <c r="X5100" i="2" s="1"/>
  <c r="X5101" i="2" s="1" a="1"/>
  <c r="X5101" i="2" s="1"/>
  <c r="X5102" i="2" s="1" a="1"/>
  <c r="X5102" i="2" s="1"/>
  <c r="X5103" i="2" s="1" a="1"/>
  <c r="X5103" i="2" s="1"/>
  <c r="X5104" i="2" s="1" a="1"/>
  <c r="X5104" i="2" s="1"/>
  <c r="X5105" i="2" s="1" a="1"/>
  <c r="X5105" i="2" s="1"/>
  <c r="X5106" i="2" s="1" a="1"/>
  <c r="X5106" i="2" s="1"/>
  <c r="X5107" i="2" s="1" a="1"/>
  <c r="X5107" i="2" s="1"/>
  <c r="X5108" i="2" s="1" a="1"/>
  <c r="X5108" i="2" s="1"/>
  <c r="X5109" i="2" s="1" a="1"/>
  <c r="X5109" i="2" s="1"/>
  <c r="X5110" i="2" s="1" a="1"/>
  <c r="X5110" i="2" s="1"/>
  <c r="X5111" i="2" s="1" a="1"/>
  <c r="X5111" i="2" s="1"/>
  <c r="X5112" i="2" s="1" a="1"/>
  <c r="X5112" i="2" s="1"/>
  <c r="X5113" i="2" s="1" a="1"/>
  <c r="X5113" i="2" s="1"/>
  <c r="X5114" i="2" s="1" a="1"/>
  <c r="X5114" i="2" s="1"/>
  <c r="X5115" i="2" s="1" a="1"/>
  <c r="X5115" i="2" s="1"/>
  <c r="X5116" i="2" s="1" a="1"/>
  <c r="X5116" i="2" s="1"/>
  <c r="X5117" i="2" s="1" a="1"/>
  <c r="X5117" i="2" s="1"/>
  <c r="X5118" i="2" s="1" a="1"/>
  <c r="X5118" i="2" s="1"/>
  <c r="X5119" i="2" s="1" a="1"/>
  <c r="X5119" i="2" s="1"/>
  <c r="X5120" i="2" s="1" a="1"/>
  <c r="X5120" i="2" s="1"/>
  <c r="X5121" i="2" s="1" a="1"/>
  <c r="X5121" i="2" s="1"/>
  <c r="X5122" i="2" s="1" a="1"/>
  <c r="X5122" i="2" s="1"/>
  <c r="X5123" i="2" s="1" a="1"/>
  <c r="X5123" i="2" s="1"/>
  <c r="X5124" i="2" s="1" a="1"/>
  <c r="X5124" i="2" s="1"/>
  <c r="X5125" i="2" s="1" a="1"/>
  <c r="X5125" i="2" s="1"/>
  <c r="X5126" i="2" s="1" a="1"/>
  <c r="X5126" i="2" s="1"/>
  <c r="X5127" i="2" s="1" a="1"/>
  <c r="X5127" i="2" s="1"/>
  <c r="X5128" i="2" s="1" a="1"/>
  <c r="X5128" i="2" s="1"/>
  <c r="X5129" i="2" s="1" a="1"/>
  <c r="X5129" i="2" s="1"/>
  <c r="X5130" i="2" s="1" a="1"/>
  <c r="X5130" i="2" s="1"/>
  <c r="X5131" i="2" s="1" a="1"/>
  <c r="X5131" i="2" s="1"/>
  <c r="X5132" i="2" s="1" a="1"/>
  <c r="X5132" i="2" s="1"/>
  <c r="X5133" i="2" s="1" a="1"/>
  <c r="X5133" i="2" s="1"/>
  <c r="X5134" i="2" s="1" a="1"/>
  <c r="X5134" i="2" s="1"/>
  <c r="X5135" i="2" s="1" a="1"/>
  <c r="X5135" i="2" s="1"/>
  <c r="X5136" i="2" s="1" a="1"/>
  <c r="X5136" i="2" s="1"/>
  <c r="X5137" i="2" s="1" a="1"/>
  <c r="X5137" i="2" s="1"/>
  <c r="X5138" i="2" s="1" a="1"/>
  <c r="X5138" i="2" s="1"/>
  <c r="X5139" i="2" s="1" a="1"/>
  <c r="X5139" i="2" s="1"/>
  <c r="X5140" i="2" s="1" a="1"/>
  <c r="X5140" i="2" s="1"/>
  <c r="X5141" i="2" s="1" a="1"/>
  <c r="X5141" i="2" s="1"/>
  <c r="X5142" i="2" s="1" a="1"/>
  <c r="X5142" i="2" s="1"/>
  <c r="X5143" i="2" s="1" a="1"/>
  <c r="X5143" i="2" s="1"/>
  <c r="X5144" i="2" s="1" a="1"/>
  <c r="X5144" i="2" s="1"/>
  <c r="X5145" i="2" s="1" a="1"/>
  <c r="X5145" i="2" s="1"/>
  <c r="X5146" i="2" s="1" a="1"/>
  <c r="X5146" i="2" s="1"/>
  <c r="X5147" i="2" s="1" a="1"/>
  <c r="X5147" i="2" s="1"/>
  <c r="X5148" i="2" s="1" a="1"/>
  <c r="X5148" i="2" s="1"/>
  <c r="X5149" i="2" s="1" a="1"/>
  <c r="X5149" i="2" s="1"/>
  <c r="X5150" i="2" s="1" a="1"/>
  <c r="X5150" i="2" s="1"/>
  <c r="X5151" i="2" s="1" a="1"/>
  <c r="X5151" i="2" s="1"/>
  <c r="X5152" i="2" s="1" a="1"/>
  <c r="X5152" i="2" s="1"/>
  <c r="X5153" i="2" s="1" a="1"/>
  <c r="X5153" i="2" s="1"/>
  <c r="X5154" i="2" s="1" a="1"/>
  <c r="X5154" i="2" s="1"/>
  <c r="X5155" i="2" s="1" a="1"/>
  <c r="X5155" i="2" s="1"/>
  <c r="X5156" i="2" s="1" a="1"/>
  <c r="X5156" i="2" s="1"/>
  <c r="X5157" i="2" s="1" a="1"/>
  <c r="X5157" i="2" s="1"/>
  <c r="X5158" i="2" s="1" a="1"/>
  <c r="X5158" i="2" s="1"/>
  <c r="X5159" i="2" s="1" a="1"/>
  <c r="X5159" i="2" s="1"/>
  <c r="X5160" i="2" s="1" a="1"/>
  <c r="X5160" i="2" s="1"/>
  <c r="X5161" i="2" s="1" a="1"/>
  <c r="X5161" i="2" s="1"/>
  <c r="X5162" i="2" s="1" a="1"/>
  <c r="X5162" i="2" s="1"/>
  <c r="X5163" i="2" s="1" a="1"/>
  <c r="X5163" i="2" s="1"/>
  <c r="X5164" i="2" s="1" a="1"/>
  <c r="X5164" i="2" s="1"/>
  <c r="X5165" i="2" s="1" a="1"/>
  <c r="X5165" i="2" s="1"/>
  <c r="X5166" i="2" s="1" a="1"/>
  <c r="X5166" i="2" s="1"/>
  <c r="X5167" i="2" s="1" a="1"/>
  <c r="X5167" i="2" s="1"/>
  <c r="X5168" i="2" s="1" a="1"/>
  <c r="X5168" i="2" s="1"/>
  <c r="X5169" i="2" s="1" a="1"/>
  <c r="X5169" i="2" s="1"/>
  <c r="X5170" i="2" s="1" a="1"/>
  <c r="X5170" i="2" s="1"/>
  <c r="X5171" i="2" s="1" a="1"/>
  <c r="X5171" i="2" s="1"/>
  <c r="X5172" i="2" s="1" a="1"/>
  <c r="X5172" i="2" s="1"/>
  <c r="X5173" i="2" s="1" a="1"/>
  <c r="X5173" i="2" s="1"/>
  <c r="Y4851" i="2" a="1"/>
  <c r="Y4851" i="2" s="1"/>
  <c r="Y5072" i="2" a="1"/>
  <c r="Y5072" i="2" s="1"/>
  <c r="Y5073" i="2" s="1" a="1"/>
  <c r="Y5073" i="2" s="1"/>
  <c r="Y5074" i="2" s="1" a="1"/>
  <c r="Y5074" i="2" s="1"/>
  <c r="Y5075" i="2" s="1" a="1"/>
  <c r="Y5075" i="2" s="1"/>
  <c r="Y5076" i="2" s="1" a="1"/>
  <c r="Y5076" i="2" s="1"/>
  <c r="Y5077" i="2" s="1" a="1"/>
  <c r="Y5077" i="2" s="1"/>
  <c r="Y5078" i="2" s="1" a="1"/>
  <c r="Y5078" i="2" s="1"/>
  <c r="Y5079" i="2" s="1" a="1"/>
  <c r="Y5079" i="2" s="1"/>
  <c r="Y5080" i="2" s="1" a="1"/>
  <c r="Y5080" i="2" s="1"/>
  <c r="Y5081" i="2" s="1" a="1"/>
  <c r="Y5081" i="2" s="1"/>
  <c r="Y5082" i="2" s="1" a="1"/>
  <c r="Y5082" i="2" s="1"/>
  <c r="Y5083" i="2" s="1" a="1"/>
  <c r="Y5083" i="2" s="1"/>
  <c r="Y5084" i="2" s="1" a="1"/>
  <c r="Y5084" i="2" s="1"/>
  <c r="Y5085" i="2" s="1" a="1"/>
  <c r="Y5085" i="2" s="1"/>
  <c r="Y5086" i="2" s="1" a="1"/>
  <c r="Y5086" i="2" s="1"/>
  <c r="Y5087" i="2" s="1" a="1"/>
  <c r="Y5087" i="2" s="1"/>
  <c r="Y5088" i="2" s="1" a="1"/>
  <c r="Y5088" i="2" s="1"/>
  <c r="Y5089" i="2" s="1" a="1"/>
  <c r="Y5089" i="2" s="1"/>
  <c r="Y5090" i="2" s="1" a="1"/>
  <c r="Y5090" i="2" s="1"/>
  <c r="Y5091" i="2" s="1" a="1"/>
  <c r="Y5091" i="2" s="1"/>
  <c r="Y5092" i="2" s="1" a="1"/>
  <c r="Y5092" i="2" s="1"/>
  <c r="Y5093" i="2" s="1" a="1"/>
  <c r="Y5093" i="2" s="1"/>
  <c r="Y5094" i="2" s="1" a="1"/>
  <c r="Y5094" i="2" s="1"/>
  <c r="Y5095" i="2" s="1" a="1"/>
  <c r="Y5095" i="2" s="1"/>
  <c r="Y5096" i="2" s="1" a="1"/>
  <c r="Y5096" i="2" s="1"/>
  <c r="Y5097" i="2" s="1" a="1"/>
  <c r="Y5097" i="2" s="1"/>
  <c r="Y5098" i="2" s="1" a="1"/>
  <c r="Y5098" i="2" s="1"/>
  <c r="Y5099" i="2" s="1" a="1"/>
  <c r="Y5099" i="2" s="1"/>
  <c r="Y5100" i="2" s="1" a="1"/>
  <c r="Y5100" i="2" s="1"/>
  <c r="Y5101" i="2" s="1" a="1"/>
  <c r="Y5101" i="2" s="1"/>
  <c r="Y5102" i="2" s="1" a="1"/>
  <c r="Y5102" i="2" s="1"/>
  <c r="Y5103" i="2" s="1" a="1"/>
  <c r="Y5103" i="2" s="1"/>
  <c r="Y5104" i="2" s="1" a="1"/>
  <c r="Y5104" i="2" s="1"/>
  <c r="Y5105" i="2" s="1" a="1"/>
  <c r="Y5105" i="2" s="1"/>
  <c r="Y5106" i="2" s="1" a="1"/>
  <c r="Y5106" i="2" s="1"/>
  <c r="Y5107" i="2" s="1" a="1"/>
  <c r="Y5107" i="2" s="1"/>
  <c r="Y5108" i="2" s="1" a="1"/>
  <c r="Y5108" i="2" s="1"/>
  <c r="Y5109" i="2" s="1" a="1"/>
  <c r="Y5109" i="2" s="1"/>
  <c r="Y5110" i="2" s="1" a="1"/>
  <c r="Y5110" i="2" s="1"/>
  <c r="Y5111" i="2" s="1" a="1"/>
  <c r="Y5111" i="2" s="1"/>
  <c r="Y5112" i="2" s="1" a="1"/>
  <c r="Y5112" i="2" s="1"/>
  <c r="Y5113" i="2" s="1" a="1"/>
  <c r="Y5113" i="2" s="1"/>
  <c r="Y5114" i="2" s="1" a="1"/>
  <c r="Y5114" i="2" s="1"/>
  <c r="Y5115" i="2" s="1" a="1"/>
  <c r="Y5115" i="2" s="1"/>
  <c r="Y5116" i="2" s="1" a="1"/>
  <c r="Y5116" i="2" s="1"/>
  <c r="Y5117" i="2" s="1" a="1"/>
  <c r="Y5117" i="2" s="1"/>
  <c r="Y5118" i="2" s="1" a="1"/>
  <c r="Y5118" i="2" s="1"/>
  <c r="Y5119" i="2" s="1" a="1"/>
  <c r="Y5119" i="2" s="1"/>
  <c r="Y5120" i="2" s="1" a="1"/>
  <c r="Y5120" i="2" s="1"/>
  <c r="Y5121" i="2" s="1" a="1"/>
  <c r="Y5121" i="2" s="1"/>
  <c r="Y5122" i="2" s="1" a="1"/>
  <c r="Y5122" i="2" s="1"/>
  <c r="Y5123" i="2" s="1" a="1"/>
  <c r="Y5123" i="2" s="1"/>
  <c r="Y5124" i="2" s="1" a="1"/>
  <c r="Y5124" i="2" s="1"/>
  <c r="Y5125" i="2" s="1" a="1"/>
  <c r="Y5125" i="2" s="1"/>
  <c r="Y5126" i="2" s="1" a="1"/>
  <c r="Y5126" i="2" s="1"/>
  <c r="Y5127" i="2" s="1" a="1"/>
  <c r="Y5127" i="2" s="1"/>
  <c r="Y5128" i="2" s="1" a="1"/>
  <c r="Y5128" i="2" s="1"/>
  <c r="Y5129" i="2" s="1" a="1"/>
  <c r="Y5129" i="2" s="1"/>
  <c r="Y5130" i="2" s="1" a="1"/>
  <c r="Y5130" i="2" s="1"/>
  <c r="Y5131" i="2" s="1" a="1"/>
  <c r="Y5131" i="2" s="1"/>
  <c r="Y5132" i="2" s="1" a="1"/>
  <c r="Y5132" i="2" s="1"/>
  <c r="Y5133" i="2" s="1" a="1"/>
  <c r="Y5133" i="2" s="1"/>
  <c r="Y5134" i="2" s="1" a="1"/>
  <c r="Y5134" i="2" s="1"/>
  <c r="Y5135" i="2" s="1" a="1"/>
  <c r="Y5135" i="2" s="1"/>
  <c r="Y5136" i="2" s="1" a="1"/>
  <c r="Y5136" i="2" s="1"/>
  <c r="Y5137" i="2" s="1" a="1"/>
  <c r="Y5137" i="2" s="1"/>
  <c r="Y5138" i="2" s="1" a="1"/>
  <c r="Y5138" i="2" s="1"/>
  <c r="Y5139" i="2" s="1" a="1"/>
  <c r="Y5139" i="2" s="1"/>
  <c r="Y5140" i="2" s="1" a="1"/>
  <c r="Y5140" i="2" s="1"/>
  <c r="Y5141" i="2" s="1" a="1"/>
  <c r="Y5141" i="2" s="1"/>
  <c r="Y5142" i="2" s="1" a="1"/>
  <c r="Y5142" i="2" s="1"/>
  <c r="Y5143" i="2" s="1" a="1"/>
  <c r="Y5143" i="2" s="1"/>
  <c r="Y5144" i="2" s="1" a="1"/>
  <c r="Y5144" i="2" s="1"/>
  <c r="Y5145" i="2" s="1" a="1"/>
  <c r="Y5145" i="2" s="1"/>
  <c r="Y5146" i="2" s="1" a="1"/>
  <c r="Y5146" i="2" s="1"/>
  <c r="Y5147" i="2" s="1" a="1"/>
  <c r="Y5147" i="2" s="1"/>
  <c r="Y5148" i="2" s="1" a="1"/>
  <c r="Y5148" i="2" s="1"/>
  <c r="Y5149" i="2" s="1" a="1"/>
  <c r="Y5149" i="2" s="1"/>
  <c r="Y5150" i="2" s="1" a="1"/>
  <c r="Y5150" i="2" s="1"/>
  <c r="Y5151" i="2" s="1" a="1"/>
  <c r="Y5151" i="2" s="1"/>
  <c r="Y5152" i="2" s="1" a="1"/>
  <c r="Y5152" i="2" s="1"/>
  <c r="Y5153" i="2" s="1" a="1"/>
  <c r="Y5153" i="2" s="1"/>
  <c r="Y5154" i="2" s="1" a="1"/>
  <c r="Y5154" i="2" s="1"/>
  <c r="Y5155" i="2" s="1" a="1"/>
  <c r="Y5155" i="2" s="1"/>
  <c r="Y5156" i="2" s="1" a="1"/>
  <c r="Y5156" i="2" s="1"/>
  <c r="Y5157" i="2" s="1" a="1"/>
  <c r="Y5157" i="2" s="1"/>
  <c r="Y5158" i="2" s="1" a="1"/>
  <c r="Y5158" i="2" s="1"/>
  <c r="Y5159" i="2" s="1" a="1"/>
  <c r="Y5159" i="2" s="1"/>
  <c r="Y5160" i="2" s="1" a="1"/>
  <c r="Y5160" i="2" s="1"/>
  <c r="Y5161" i="2" s="1" a="1"/>
  <c r="Y5161" i="2" s="1"/>
  <c r="Y5162" i="2" s="1" a="1"/>
  <c r="Y5162" i="2" s="1"/>
  <c r="Y5163" i="2" s="1" a="1"/>
  <c r="Y5163" i="2" s="1"/>
  <c r="Y5164" i="2" s="1" a="1"/>
  <c r="Y5164" i="2" s="1"/>
  <c r="Y5165" i="2" s="1" a="1"/>
  <c r="Y5165" i="2" s="1"/>
  <c r="Y5166" i="2" s="1" a="1"/>
  <c r="Y5166" i="2" s="1"/>
  <c r="Y5167" i="2" s="1" a="1"/>
  <c r="Y5167" i="2" s="1"/>
  <c r="Y5168" i="2" s="1" a="1"/>
  <c r="Y5168" i="2" s="1"/>
  <c r="Y5169" i="2" s="1" a="1"/>
  <c r="Y5169" i="2" s="1"/>
  <c r="Y5170" i="2" s="1" a="1"/>
  <c r="Y5170" i="2" s="1"/>
  <c r="Y5171" i="2" s="1" a="1"/>
  <c r="Y5171" i="2" s="1"/>
  <c r="Y5172" i="2" s="1" a="1"/>
  <c r="Y5172" i="2" s="1"/>
  <c r="Y5173" i="2" s="1" a="1"/>
  <c r="Y5173" i="2" s="1"/>
  <c r="Y5177" i="2" a="1"/>
  <c r="Y5177" i="2" s="1"/>
  <c r="Y5178" i="2" s="1" a="1"/>
  <c r="Y5178" i="2" s="1"/>
  <c r="Y5179" i="2" s="1" a="1"/>
  <c r="Y5179" i="2" s="1"/>
  <c r="Y5180" i="2" s="1" a="1"/>
  <c r="Y5180" i="2" s="1"/>
  <c r="Y5181" i="2" s="1" a="1"/>
  <c r="Y5181" i="2" s="1"/>
  <c r="Y5182" i="2" s="1" a="1"/>
  <c r="Y5182" i="2" s="1"/>
  <c r="Y5183" i="2" s="1" a="1"/>
  <c r="Y5183" i="2" s="1"/>
  <c r="Y5184" i="2" s="1" a="1"/>
  <c r="Y5184" i="2" s="1"/>
  <c r="Y5185" i="2" s="1" a="1"/>
  <c r="Y5185" i="2" s="1"/>
  <c r="Y5186" i="2" s="1" a="1"/>
  <c r="Y5186" i="2" s="1"/>
  <c r="Y5187" i="2" s="1" a="1"/>
  <c r="Y5187" i="2" s="1"/>
  <c r="Y5188" i="2" s="1" a="1"/>
  <c r="Y5188" i="2" s="1"/>
  <c r="Y5189" i="2" s="1" a="1"/>
  <c r="Y5189" i="2" s="1"/>
  <c r="Y5190" i="2" s="1" a="1"/>
  <c r="Y5190" i="2" s="1"/>
  <c r="Y5191" i="2" s="1" a="1"/>
  <c r="Y5191" i="2" s="1"/>
  <c r="Y5192" i="2" s="1" a="1"/>
  <c r="Y5192" i="2" s="1"/>
  <c r="Y5193" i="2" s="1" a="1"/>
  <c r="Y5193" i="2" s="1"/>
  <c r="Y5194" i="2" s="1" a="1"/>
  <c r="Y5194" i="2" s="1"/>
  <c r="Y5195" i="2" s="1" a="1"/>
  <c r="Y5195" i="2" s="1"/>
  <c r="Y5196" i="2" s="1" a="1"/>
  <c r="Y5196" i="2" s="1"/>
  <c r="Y5197" i="2" s="1" a="1"/>
  <c r="Y5197" i="2" s="1"/>
  <c r="Y5198" i="2" s="1" a="1"/>
  <c r="Y5198" i="2" s="1"/>
  <c r="Y5199" i="2" s="1" a="1"/>
  <c r="Y5199" i="2" s="1"/>
  <c r="Y5200" i="2" s="1" a="1"/>
  <c r="Y5200" i="2" s="1"/>
  <c r="Y5201" i="2" s="1" a="1"/>
  <c r="Y5201" i="2" s="1"/>
  <c r="Y5202" i="2" s="1" a="1"/>
  <c r="Y5202" i="2" s="1"/>
  <c r="Y5203" i="2" s="1" a="1"/>
  <c r="Y5203" i="2" s="1"/>
  <c r="Y5204" i="2" s="1" a="1"/>
  <c r="Y5204" i="2" s="1"/>
  <c r="Y5205" i="2" s="1" a="1"/>
  <c r="Y5205" i="2" s="1"/>
  <c r="Y5206" i="2" s="1" a="1"/>
  <c r="Y5206" i="2" s="1"/>
  <c r="Y5207" i="2" s="1" a="1"/>
  <c r="Y5207" i="2" s="1"/>
  <c r="Y5208" i="2" s="1" a="1"/>
  <c r="Y5208" i="2" s="1"/>
  <c r="Y5209" i="2" s="1" a="1"/>
  <c r="Y5209" i="2" s="1"/>
  <c r="Y5210" i="2" s="1" a="1"/>
  <c r="Y5210" i="2" s="1"/>
  <c r="Y5211" i="2" s="1" a="1"/>
  <c r="Y5211" i="2" s="1"/>
  <c r="Y5212" i="2" s="1" a="1"/>
  <c r="Y5212" i="2" s="1"/>
  <c r="Y5213" i="2" s="1" a="1"/>
  <c r="Y5213" i="2" s="1"/>
  <c r="Y5214" i="2" s="1" a="1"/>
  <c r="Y5214" i="2" s="1"/>
  <c r="Y5215" i="2" s="1" a="1"/>
  <c r="Y5215" i="2" s="1"/>
  <c r="Y5216" i="2" s="1" a="1"/>
  <c r="Y5216" i="2" s="1"/>
  <c r="Y5217" i="2" s="1" a="1"/>
  <c r="Y5217" i="2" s="1"/>
  <c r="Y5218" i="2" s="1" a="1"/>
  <c r="Y5218" i="2" s="1"/>
  <c r="Y5219" i="2" s="1" a="1"/>
  <c r="Y5219" i="2" s="1"/>
  <c r="Y5220" i="2" s="1" a="1"/>
  <c r="Y5220" i="2" s="1"/>
  <c r="Y5221" i="2" s="1" a="1"/>
  <c r="Y5221" i="2" s="1"/>
  <c r="Y5222" i="2" s="1" a="1"/>
  <c r="Y5222" i="2" s="1"/>
  <c r="Y5223" i="2" s="1" a="1"/>
  <c r="Y5223" i="2" s="1"/>
  <c r="Y5224" i="2" s="1" a="1"/>
  <c r="Y5224" i="2" s="1"/>
  <c r="Y5225" i="2" s="1" a="1"/>
  <c r="Y5225" i="2" s="1"/>
  <c r="Y5226" i="2" s="1" a="1"/>
  <c r="Y5226" i="2" s="1"/>
  <c r="Y5227" i="2" s="1" a="1"/>
  <c r="Y5227" i="2" s="1"/>
  <c r="Y5228" i="2" s="1" a="1"/>
  <c r="Y5228" i="2" s="1"/>
  <c r="Y5229" i="2" s="1" a="1"/>
  <c r="Y5229" i="2" s="1"/>
  <c r="Y5230" i="2" s="1" a="1"/>
  <c r="Y5230" i="2" s="1"/>
  <c r="Y5231" i="2" s="1" a="1"/>
  <c r="Y5231" i="2" s="1"/>
  <c r="Y5232" i="2" s="1" a="1"/>
  <c r="Y5232" i="2" s="1"/>
  <c r="Y5233" i="2" s="1" a="1"/>
  <c r="Y5233" i="2" s="1"/>
  <c r="Y5234" i="2" s="1" a="1"/>
  <c r="Y5234" i="2" s="1"/>
  <c r="Y5235" i="2" s="1" a="1"/>
  <c r="Y5235" i="2" s="1"/>
  <c r="Y5236" i="2" s="1" a="1"/>
  <c r="Y5236" i="2" s="1"/>
  <c r="Y5237" i="2" s="1" a="1"/>
  <c r="Y5237" i="2" s="1"/>
  <c r="Y5238" i="2" s="1" a="1"/>
  <c r="Y5238" i="2" s="1"/>
  <c r="Y5239" i="2" s="1" a="1"/>
  <c r="Y5239" i="2" s="1"/>
  <c r="Y5240" i="2" s="1" a="1"/>
  <c r="Y5240" i="2" s="1"/>
  <c r="Y5241" i="2" s="1" a="1"/>
  <c r="Y5241" i="2" s="1"/>
  <c r="Y5242" i="2" s="1" a="1"/>
  <c r="Y5242" i="2" s="1"/>
  <c r="Y5243" i="2" s="1" a="1"/>
  <c r="Y5243" i="2" s="1"/>
  <c r="Y5244" i="2" s="1" a="1"/>
  <c r="Y5244" i="2" s="1"/>
  <c r="Y5245" i="2" s="1" a="1"/>
  <c r="Y5245" i="2" s="1"/>
  <c r="Y5246" i="2" s="1" a="1"/>
  <c r="Y5246" i="2" s="1"/>
  <c r="Y5247" i="2" s="1" a="1"/>
  <c r="Y5247" i="2" s="1"/>
  <c r="Y5248" i="2" s="1" a="1"/>
  <c r="Y5248" i="2" s="1"/>
  <c r="Y5249" i="2" s="1" a="1"/>
  <c r="Y5249" i="2" s="1"/>
  <c r="Y5250" i="2" s="1" a="1"/>
  <c r="Y5250" i="2" s="1"/>
  <c r="Y5251" i="2" s="1" a="1"/>
  <c r="Y5251" i="2" s="1"/>
  <c r="Y5252" i="2" s="1" a="1"/>
  <c r="Y5252" i="2" s="1"/>
  <c r="Y5253" i="2" s="1" a="1"/>
  <c r="Y5253" i="2" s="1"/>
  <c r="Y5254" i="2" s="1" a="1"/>
  <c r="Y5254" i="2" s="1"/>
  <c r="Y5255" i="2" s="1" a="1"/>
  <c r="Y5255" i="2" s="1"/>
  <c r="Y5256" i="2" s="1" a="1"/>
  <c r="Y5256" i="2" s="1"/>
  <c r="Y5257" i="2" s="1" a="1"/>
  <c r="Y5257" i="2" s="1"/>
  <c r="Y5258" i="2" s="1" a="1"/>
  <c r="Y5258" i="2" s="1"/>
  <c r="Y5259" i="2" s="1" a="1"/>
  <c r="Y5259" i="2" s="1"/>
  <c r="Y5260" i="2" s="1" a="1"/>
  <c r="Y5260" i="2" s="1"/>
  <c r="Y5261" i="2" s="1" a="1"/>
  <c r="Y5261" i="2" s="1"/>
  <c r="X5268" i="2" a="1"/>
  <c r="X5268" i="2" s="1"/>
  <c r="X5269" i="2" s="1" a="1"/>
  <c r="X5269" i="2" s="1"/>
  <c r="X5270" i="2" s="1" a="1"/>
  <c r="X5270" i="2" s="1"/>
  <c r="X5271" i="2" s="1" a="1"/>
  <c r="X5271" i="2" s="1"/>
  <c r="X5272" i="2" s="1" a="1"/>
  <c r="X5272" i="2" s="1"/>
  <c r="X5273" i="2" s="1" a="1"/>
  <c r="X5273" i="2" s="1"/>
  <c r="X5274" i="2" s="1" a="1"/>
  <c r="X5274" i="2" s="1"/>
  <c r="X5275" i="2" s="1" a="1"/>
  <c r="X5275" i="2" s="1"/>
  <c r="X5276" i="2" s="1" a="1"/>
  <c r="X5276" i="2" s="1"/>
  <c r="X5277" i="2" s="1" a="1"/>
  <c r="X5277" i="2" s="1"/>
  <c r="X5278" i="2" s="1" a="1"/>
  <c r="X5278" i="2" s="1"/>
  <c r="X5279" i="2" s="1" a="1"/>
  <c r="X5279" i="2" s="1"/>
  <c r="X5280" i="2" s="1" a="1"/>
  <c r="X5280" i="2" s="1"/>
  <c r="X5281" i="2" s="1" a="1"/>
  <c r="X5281" i="2" s="1"/>
  <c r="X5282" i="2" s="1" a="1"/>
  <c r="X5282" i="2" s="1"/>
  <c r="X5283" i="2" s="1" a="1"/>
  <c r="X5283" i="2" s="1"/>
  <c r="X5284" i="2" s="1" a="1"/>
  <c r="X5284" i="2" s="1"/>
  <c r="X5285" i="2" s="1" a="1"/>
  <c r="X5285" i="2" s="1"/>
  <c r="X5286" i="2" s="1" a="1"/>
  <c r="X5286" i="2" s="1"/>
  <c r="X5287" i="2" s="1" a="1"/>
  <c r="X5287" i="2" s="1"/>
  <c r="X5288" i="2" s="1" a="1"/>
  <c r="X5288" i="2" s="1"/>
  <c r="X5289" i="2" s="1" a="1"/>
  <c r="X5289" i="2" s="1"/>
  <c r="X5290" i="2" s="1" a="1"/>
  <c r="X5290" i="2" s="1"/>
  <c r="X5291" i="2" s="1" a="1"/>
  <c r="X5291" i="2" s="1"/>
  <c r="X5292" i="2" s="1" a="1"/>
  <c r="X5292" i="2" s="1"/>
  <c r="X5293" i="2" s="1" a="1"/>
  <c r="X5293" i="2" s="1"/>
  <c r="X5294" i="2" s="1" a="1"/>
  <c r="X5294" i="2" s="1"/>
  <c r="X5295" i="2" s="1" a="1"/>
  <c r="X5295" i="2" s="1"/>
  <c r="X5296" i="2" s="1" a="1"/>
  <c r="X5296" i="2" s="1"/>
  <c r="X5297" i="2" s="1" a="1"/>
  <c r="X5297" i="2" s="1"/>
  <c r="X5298" i="2" s="1" a="1"/>
  <c r="X5298" i="2" s="1"/>
  <c r="X5299" i="2" s="1" a="1"/>
  <c r="X5299" i="2" s="1"/>
  <c r="X5300" i="2" s="1" a="1"/>
  <c r="X5300" i="2" s="1"/>
  <c r="X5301" i="2" s="1" a="1"/>
  <c r="X5301" i="2" s="1"/>
  <c r="X5302" i="2" s="1" a="1"/>
  <c r="X5302" i="2" s="1"/>
  <c r="X5303" i="2" s="1" a="1"/>
  <c r="X5303" i="2" s="1"/>
  <c r="X5304" i="2" s="1" a="1"/>
  <c r="X5304" i="2" s="1"/>
  <c r="X5305" i="2" s="1" a="1"/>
  <c r="X5305" i="2" s="1"/>
  <c r="X5306" i="2" s="1" a="1"/>
  <c r="X5306" i="2" s="1"/>
  <c r="X5307" i="2" s="1" a="1"/>
  <c r="X5307" i="2" s="1"/>
  <c r="X5308" i="2" s="1" a="1"/>
  <c r="X5308" i="2" s="1"/>
  <c r="X5309" i="2" s="1" a="1"/>
  <c r="X5309" i="2" s="1"/>
  <c r="X5310" i="2" s="1" a="1"/>
  <c r="X5310" i="2" s="1"/>
  <c r="X5311" i="2" s="1" a="1"/>
  <c r="X5311" i="2" s="1"/>
  <c r="X5312" i="2" s="1" a="1"/>
  <c r="X5312" i="2" s="1"/>
  <c r="X5313" i="2" s="1" a="1"/>
  <c r="X5313" i="2" s="1"/>
  <c r="X5314" i="2" s="1" a="1"/>
  <c r="X5314" i="2" s="1"/>
  <c r="X5315" i="2" s="1" a="1"/>
  <c r="X5315" i="2" s="1"/>
  <c r="X5316" i="2" s="1" a="1"/>
  <c r="X5316" i="2" s="1"/>
  <c r="X5317" i="2" s="1" a="1"/>
  <c r="X5317" i="2" s="1"/>
  <c r="X5318" i="2" s="1" a="1"/>
  <c r="X5318" i="2" s="1"/>
  <c r="X5319" i="2" s="1" a="1"/>
  <c r="X5319" i="2" s="1"/>
  <c r="X5320" i="2" s="1" a="1"/>
  <c r="X5320" i="2" s="1"/>
  <c r="X5321" i="2" s="1" a="1"/>
  <c r="X5321" i="2" s="1"/>
  <c r="X5322" i="2" s="1" a="1"/>
  <c r="X5322" i="2" s="1"/>
  <c r="X5323" i="2" s="1" a="1"/>
  <c r="X5323" i="2" s="1"/>
  <c r="X5324" i="2" s="1" a="1"/>
  <c r="X5324" i="2" s="1"/>
  <c r="X5325" i="2" s="1" a="1"/>
  <c r="X5325" i="2" s="1"/>
  <c r="X5326" i="2" s="1" a="1"/>
  <c r="X5326" i="2" s="1"/>
  <c r="X5327" i="2" s="1" a="1"/>
  <c r="X5327" i="2" s="1"/>
  <c r="X5328" i="2" s="1" a="1"/>
  <c r="X5328" i="2" s="1"/>
  <c r="X5329" i="2" s="1" a="1"/>
  <c r="X5329" i="2" s="1"/>
  <c r="X5330" i="2" s="1" a="1"/>
  <c r="X5330" i="2" s="1"/>
  <c r="X5331" i="2" s="1" a="1"/>
  <c r="X5331" i="2" s="1"/>
  <c r="X5332" i="2" s="1" a="1"/>
  <c r="X5332" i="2" s="1"/>
  <c r="X5333" i="2" s="1" a="1"/>
  <c r="X5333" i="2" s="1"/>
  <c r="X5334" i="2" s="1" a="1"/>
  <c r="X5334" i="2" s="1"/>
  <c r="X5335" i="2" s="1" a="1"/>
  <c r="X5335" i="2" s="1"/>
  <c r="X5336" i="2" s="1" a="1"/>
  <c r="X5336" i="2" s="1"/>
  <c r="X5337" i="2" s="1" a="1"/>
  <c r="X5337" i="2" s="1"/>
  <c r="X5338" i="2" s="1" a="1"/>
  <c r="X5338" i="2" s="1"/>
  <c r="X5339" i="2" s="1" a="1"/>
  <c r="X5339" i="2" s="1"/>
  <c r="X5340" i="2" s="1" a="1"/>
  <c r="X5340" i="2" s="1"/>
  <c r="X5341" i="2" s="1" a="1"/>
  <c r="X5341" i="2" s="1"/>
  <c r="X5342" i="2" s="1" a="1"/>
  <c r="X5342" i="2" s="1"/>
  <c r="X5343" i="2" s="1" a="1"/>
  <c r="X5343" i="2" s="1"/>
  <c r="X5344" i="2" s="1" a="1"/>
  <c r="X5344" i="2" s="1"/>
  <c r="X5345" i="2" s="1" a="1"/>
  <c r="X5345" i="2" s="1"/>
  <c r="X5346" i="2" s="1" a="1"/>
  <c r="X5346" i="2" s="1"/>
  <c r="X5347" i="2" s="1" a="1"/>
  <c r="X5347" i="2" s="1"/>
  <c r="X5348" i="2" s="1" a="1"/>
  <c r="X5348" i="2" s="1"/>
  <c r="X5349" i="2" s="1" a="1"/>
  <c r="X5349" i="2" s="1"/>
  <c r="X5350" i="2" s="1" a="1"/>
  <c r="X5350" i="2" s="1"/>
  <c r="X5351" i="2" s="1" a="1"/>
  <c r="X5351" i="2" s="1"/>
  <c r="X5352" i="2" s="1" a="1"/>
  <c r="X5352" i="2" s="1"/>
  <c r="X5353" i="2" s="1" a="1"/>
  <c r="X5353" i="2" s="1"/>
  <c r="X5354" i="2" s="1" a="1"/>
  <c r="X5354" i="2" s="1"/>
  <c r="X5355" i="2" s="1" a="1"/>
  <c r="X5355" i="2" s="1"/>
  <c r="X5356" i="2" s="1" a="1"/>
  <c r="X5356" i="2" s="1"/>
  <c r="X5357" i="2" s="1" a="1"/>
  <c r="X5357" i="2" s="1"/>
  <c r="X5358" i="2" s="1" a="1"/>
  <c r="X5358" i="2" s="1"/>
  <c r="X5359" i="2" s="1" a="1"/>
  <c r="X5359" i="2" s="1"/>
  <c r="X5360" i="2" s="1" a="1"/>
  <c r="X5360" i="2" s="1"/>
  <c r="X5361" i="2" s="1" a="1"/>
  <c r="X5361" i="2" s="1"/>
  <c r="X5362" i="2" s="1" a="1"/>
  <c r="X5362" i="2" s="1"/>
  <c r="X5363" i="2" s="1" a="1"/>
  <c r="X5363" i="2" s="1"/>
  <c r="X5364" i="2" s="1" a="1"/>
  <c r="X5364" i="2" s="1"/>
  <c r="X5365" i="2" s="1" a="1"/>
  <c r="X5365" i="2" s="1"/>
  <c r="X5366" i="2" s="1" a="1"/>
  <c r="X5366" i="2" s="1"/>
  <c r="X5367" i="2" s="1" a="1"/>
  <c r="X5367" i="2" s="1"/>
  <c r="X5368" i="2" s="1" a="1"/>
  <c r="X5368" i="2" s="1"/>
  <c r="X5369" i="2" s="1" a="1"/>
  <c r="X5369" i="2" s="1"/>
  <c r="X5370" i="2" s="1" a="1"/>
  <c r="X5370" i="2" s="1"/>
  <c r="X5371" i="2" s="1" a="1"/>
  <c r="X5371" i="2" s="1"/>
  <c r="X5372" i="2" s="1" a="1"/>
  <c r="X5372" i="2" s="1"/>
  <c r="X5373" i="2" s="1" a="1"/>
  <c r="X5373" i="2" s="1"/>
  <c r="X5374" i="2" s="1" a="1"/>
  <c r="X5374" i="2" s="1"/>
  <c r="X5375" i="2" s="1" a="1"/>
  <c r="X5375" i="2" s="1"/>
  <c r="X5376" i="2" s="1" a="1"/>
  <c r="X5376" i="2" s="1"/>
  <c r="X5377" i="2" s="1" a="1"/>
  <c r="X5377" i="2" s="1"/>
  <c r="X5378" i="2" s="1" a="1"/>
  <c r="X5378" i="2" s="1"/>
  <c r="X5379" i="2" s="1" a="1"/>
  <c r="X5379" i="2" s="1"/>
  <c r="X5380" i="2" s="1" a="1"/>
  <c r="X5380" i="2" s="1"/>
  <c r="X5381" i="2" s="1" a="1"/>
  <c r="X5381" i="2" s="1"/>
  <c r="X5382" i="2" s="1" a="1"/>
  <c r="X5382" i="2" s="1"/>
  <c r="X5383" i="2" s="1" a="1"/>
  <c r="X5383" i="2" s="1"/>
  <c r="X5384" i="2" s="1" a="1"/>
  <c r="X5384" i="2" s="1"/>
  <c r="X5385" i="2" s="1" a="1"/>
  <c r="X5385" i="2" s="1"/>
  <c r="X5386" i="2" s="1" a="1"/>
  <c r="X5386" i="2" s="1"/>
  <c r="X5387" i="2" s="1" a="1"/>
  <c r="X5387" i="2" s="1"/>
  <c r="X5388" i="2" s="1" a="1"/>
  <c r="X5388" i="2" s="1"/>
  <c r="X5389" i="2" s="1" a="1"/>
  <c r="X5389" i="2" s="1"/>
  <c r="X5390" i="2" s="1" a="1"/>
  <c r="X5390" i="2" s="1"/>
  <c r="X5391" i="2" s="1" a="1"/>
  <c r="X5391" i="2" s="1"/>
  <c r="X5392" i="2" s="1" a="1"/>
  <c r="X5392" i="2" s="1"/>
  <c r="X5393" i="2" s="1" a="1"/>
  <c r="X5393" i="2" s="1"/>
  <c r="X5394" i="2" s="1" a="1"/>
  <c r="X5394" i="2" s="1"/>
  <c r="X5395" i="2" s="1" a="1"/>
  <c r="X5395" i="2" s="1"/>
  <c r="X5396" i="2" s="1" a="1"/>
  <c r="X5396" i="2" s="1"/>
  <c r="X5175" i="2" a="1"/>
  <c r="X5175" i="2" s="1"/>
  <c r="X5176" i="2" s="1" a="1"/>
  <c r="X5176" i="2" s="1"/>
  <c r="X5177" i="2" s="1" a="1"/>
  <c r="X5177" i="2" s="1"/>
  <c r="X5178" i="2" s="1" a="1"/>
  <c r="X5178" i="2" s="1"/>
  <c r="X5179" i="2" s="1" a="1"/>
  <c r="X5179" i="2" s="1"/>
  <c r="X5180" i="2" s="1" a="1"/>
  <c r="X5180" i="2" s="1"/>
  <c r="X5181" i="2" s="1" a="1"/>
  <c r="X5181" i="2" s="1"/>
  <c r="X5182" i="2" s="1" a="1"/>
  <c r="X5182" i="2" s="1"/>
  <c r="X5183" i="2" s="1" a="1"/>
  <c r="X5183" i="2" s="1"/>
  <c r="X5184" i="2" s="1" a="1"/>
  <c r="X5184" i="2" s="1"/>
  <c r="X5185" i="2" s="1" a="1"/>
  <c r="X5185" i="2" s="1"/>
  <c r="X5186" i="2" s="1" a="1"/>
  <c r="X5186" i="2" s="1"/>
  <c r="X5187" i="2" s="1" a="1"/>
  <c r="X5187" i="2" s="1"/>
  <c r="X5188" i="2" s="1" a="1"/>
  <c r="X5188" i="2" s="1"/>
  <c r="X5189" i="2" s="1" a="1"/>
  <c r="X5189" i="2" s="1"/>
  <c r="X5190" i="2" s="1" a="1"/>
  <c r="X5190" i="2" s="1"/>
  <c r="X5191" i="2" s="1" a="1"/>
  <c r="X5191" i="2" s="1"/>
  <c r="X5192" i="2" s="1" a="1"/>
  <c r="X5192" i="2" s="1"/>
  <c r="X5193" i="2" s="1" a="1"/>
  <c r="X5193" i="2" s="1"/>
  <c r="X5194" i="2" s="1" a="1"/>
  <c r="X5194" i="2" s="1"/>
  <c r="X5195" i="2" s="1" a="1"/>
  <c r="X5195" i="2" s="1"/>
  <c r="X5196" i="2" s="1" a="1"/>
  <c r="X5196" i="2" s="1"/>
  <c r="X5197" i="2" s="1" a="1"/>
  <c r="X5197" i="2" s="1"/>
  <c r="X5198" i="2" s="1" a="1"/>
  <c r="X5198" i="2" s="1"/>
  <c r="X5199" i="2" s="1" a="1"/>
  <c r="X5199" i="2" s="1"/>
  <c r="X5200" i="2" s="1" a="1"/>
  <c r="X5200" i="2" s="1"/>
  <c r="X5201" i="2" s="1" a="1"/>
  <c r="X5201" i="2" s="1"/>
  <c r="X5202" i="2" s="1" a="1"/>
  <c r="X5202" i="2" s="1"/>
  <c r="X5203" i="2" s="1" a="1"/>
  <c r="X5203" i="2" s="1"/>
  <c r="X5204" i="2" s="1" a="1"/>
  <c r="X5204" i="2" s="1"/>
  <c r="X5205" i="2" s="1" a="1"/>
  <c r="X5205" i="2" s="1"/>
  <c r="X5206" i="2" s="1" a="1"/>
  <c r="X5206" i="2" s="1"/>
  <c r="X5207" i="2" s="1" a="1"/>
  <c r="X5207" i="2" s="1"/>
  <c r="X5208" i="2" s="1" a="1"/>
  <c r="X5208" i="2" s="1"/>
  <c r="X5209" i="2" s="1" a="1"/>
  <c r="X5209" i="2" s="1"/>
  <c r="X5210" i="2" s="1" a="1"/>
  <c r="X5210" i="2" s="1"/>
  <c r="X5211" i="2" s="1" a="1"/>
  <c r="X5211" i="2" s="1"/>
  <c r="X5212" i="2" s="1" a="1"/>
  <c r="X5212" i="2" s="1"/>
  <c r="X5213" i="2" s="1" a="1"/>
  <c r="X5213" i="2" s="1"/>
  <c r="X5214" i="2" s="1" a="1"/>
  <c r="X5214" i="2" s="1"/>
  <c r="X5215" i="2" s="1" a="1"/>
  <c r="X5215" i="2" s="1"/>
  <c r="X5216" i="2" s="1" a="1"/>
  <c r="X5216" i="2" s="1"/>
  <c r="X5217" i="2" s="1" a="1"/>
  <c r="X5217" i="2" s="1"/>
  <c r="X5218" i="2" s="1" a="1"/>
  <c r="X5218" i="2" s="1"/>
  <c r="X5219" i="2" s="1" a="1"/>
  <c r="X5219" i="2" s="1"/>
  <c r="X5220" i="2" s="1" a="1"/>
  <c r="X5220" i="2" s="1"/>
  <c r="X5221" i="2" s="1" a="1"/>
  <c r="X5221" i="2" s="1"/>
  <c r="X5222" i="2" s="1" a="1"/>
  <c r="X5222" i="2" s="1"/>
  <c r="X5223" i="2" s="1" a="1"/>
  <c r="X5223" i="2" s="1"/>
  <c r="X5224" i="2" s="1" a="1"/>
  <c r="X5224" i="2" s="1"/>
  <c r="X5225" i="2" s="1" a="1"/>
  <c r="X5225" i="2" s="1"/>
  <c r="X5226" i="2" s="1" a="1"/>
  <c r="X5226" i="2" s="1"/>
  <c r="X5227" i="2" s="1" a="1"/>
  <c r="X5227" i="2" s="1"/>
  <c r="X5228" i="2" s="1" a="1"/>
  <c r="X5228" i="2" s="1"/>
  <c r="X5229" i="2" s="1" a="1"/>
  <c r="X5229" i="2" s="1"/>
  <c r="X5230" i="2" s="1" a="1"/>
  <c r="X5230" i="2" s="1"/>
  <c r="X5231" i="2" s="1" a="1"/>
  <c r="X5231" i="2" s="1"/>
  <c r="X5232" i="2" s="1" a="1"/>
  <c r="X5232" i="2" s="1"/>
  <c r="X5233" i="2" s="1" a="1"/>
  <c r="X5233" i="2" s="1"/>
  <c r="X5234" i="2" s="1" a="1"/>
  <c r="X5234" i="2" s="1"/>
  <c r="X5235" i="2" s="1" a="1"/>
  <c r="X5235" i="2" s="1"/>
  <c r="X5236" i="2" s="1" a="1"/>
  <c r="X5236" i="2" s="1"/>
  <c r="X5237" i="2" s="1" a="1"/>
  <c r="X5237" i="2" s="1"/>
  <c r="X5238" i="2" s="1" a="1"/>
  <c r="X5238" i="2" s="1"/>
  <c r="X5239" i="2" s="1" a="1"/>
  <c r="X5239" i="2" s="1"/>
  <c r="X5240" i="2" s="1" a="1"/>
  <c r="X5240" i="2" s="1"/>
  <c r="X5241" i="2" s="1" a="1"/>
  <c r="X5241" i="2" s="1"/>
  <c r="X5242" i="2" s="1" a="1"/>
  <c r="X5242" i="2" s="1"/>
  <c r="X5243" i="2" s="1" a="1"/>
  <c r="X5243" i="2" s="1"/>
  <c r="X5244" i="2" s="1" a="1"/>
  <c r="X5244" i="2" s="1"/>
  <c r="X5245" i="2" s="1" a="1"/>
  <c r="X5245" i="2" s="1"/>
  <c r="X5246" i="2" s="1" a="1"/>
  <c r="X5246" i="2" s="1"/>
  <c r="X5247" i="2" s="1" a="1"/>
  <c r="X5247" i="2" s="1"/>
  <c r="X5248" i="2" s="1" a="1"/>
  <c r="X5248" i="2" s="1"/>
  <c r="X5249" i="2" s="1" a="1"/>
  <c r="X5249" i="2" s="1"/>
  <c r="X5250" i="2" s="1" a="1"/>
  <c r="X5250" i="2" s="1"/>
  <c r="X5251" i="2" s="1" a="1"/>
  <c r="X5251" i="2" s="1"/>
  <c r="X5252" i="2" s="1" a="1"/>
  <c r="X5252" i="2" s="1"/>
  <c r="X5253" i="2" s="1" a="1"/>
  <c r="X5253" i="2" s="1"/>
  <c r="X5254" i="2" s="1" a="1"/>
  <c r="X5254" i="2" s="1"/>
  <c r="X5255" i="2" s="1" a="1"/>
  <c r="X5255" i="2" s="1"/>
  <c r="X5256" i="2" s="1" a="1"/>
  <c r="X5256" i="2" s="1"/>
  <c r="X5257" i="2" s="1" a="1"/>
  <c r="X5257" i="2" s="1"/>
  <c r="X5258" i="2" s="1" a="1"/>
  <c r="X5258" i="2" s="1"/>
  <c r="X5259" i="2" s="1" a="1"/>
  <c r="X5259" i="2" s="1"/>
  <c r="X5260" i="2" s="1" a="1"/>
  <c r="X5260" i="2" s="1"/>
  <c r="X5261" i="2" s="1" a="1"/>
  <c r="X5261" i="2" s="1"/>
  <c r="Y5263" i="2" a="1"/>
  <c r="Y5263" i="2" s="1"/>
  <c r="Y5264" i="2" s="1" a="1"/>
  <c r="Y5264" i="2" s="1"/>
  <c r="Y5265" i="2" s="1" a="1"/>
  <c r="Y5265" i="2" s="1"/>
  <c r="Y5266" i="2" s="1" a="1"/>
  <c r="Y5266" i="2" s="1"/>
  <c r="Y5267" i="2" s="1" a="1"/>
  <c r="Y5267" i="2" s="1"/>
  <c r="Y5268" i="2" s="1" a="1"/>
  <c r="Y5268" i="2" s="1"/>
  <c r="Y5269" i="2" s="1" a="1"/>
  <c r="Y5269" i="2" s="1"/>
  <c r="Y5270" i="2" s="1" a="1"/>
  <c r="Y5270" i="2" s="1"/>
  <c r="Y5271" i="2" s="1" a="1"/>
  <c r="Y5271" i="2" s="1"/>
  <c r="Y5272" i="2" s="1" a="1"/>
  <c r="Y5272" i="2" s="1"/>
  <c r="Y5273" i="2" s="1" a="1"/>
  <c r="Y5273" i="2" s="1"/>
  <c r="Y5274" i="2" s="1" a="1"/>
  <c r="Y5274" i="2" s="1"/>
  <c r="Y5275" i="2" s="1" a="1"/>
  <c r="Y5275" i="2" s="1"/>
  <c r="Y5276" i="2" s="1" a="1"/>
  <c r="Y5276" i="2" s="1"/>
  <c r="Y5277" i="2" s="1" a="1"/>
  <c r="Y5277" i="2" s="1"/>
  <c r="Y5278" i="2" s="1" a="1"/>
  <c r="Y5278" i="2" s="1"/>
  <c r="Y5279" i="2" s="1" a="1"/>
  <c r="Y5279" i="2" s="1"/>
  <c r="Y5280" i="2" s="1" a="1"/>
  <c r="Y5280" i="2" s="1"/>
  <c r="Y5281" i="2" s="1" a="1"/>
  <c r="Y5281" i="2" s="1"/>
  <c r="Y5282" i="2" s="1" a="1"/>
  <c r="Y5282" i="2" s="1"/>
  <c r="Y5283" i="2" s="1" a="1"/>
  <c r="Y5283" i="2" s="1"/>
  <c r="Y5284" i="2" s="1" a="1"/>
  <c r="Y5284" i="2" s="1"/>
  <c r="Y5285" i="2" s="1" a="1"/>
  <c r="Y5285" i="2" s="1"/>
  <c r="Y5286" i="2" s="1" a="1"/>
  <c r="Y5286" i="2" s="1"/>
  <c r="Y5287" i="2" s="1" a="1"/>
  <c r="Y5287" i="2" s="1"/>
  <c r="Y5288" i="2" s="1" a="1"/>
  <c r="Y5288" i="2" s="1"/>
  <c r="Y5289" i="2" s="1" a="1"/>
  <c r="Y5289" i="2" s="1"/>
  <c r="Y5290" i="2" s="1" a="1"/>
  <c r="Y5290" i="2" s="1"/>
  <c r="Y5291" i="2" s="1" a="1"/>
  <c r="Y5291" i="2" s="1"/>
  <c r="Y5292" i="2" s="1" a="1"/>
  <c r="Y5292" i="2" s="1"/>
  <c r="Y5293" i="2" s="1" a="1"/>
  <c r="Y5293" i="2" s="1"/>
  <c r="Y5294" i="2" s="1" a="1"/>
  <c r="Y5294" i="2" s="1"/>
  <c r="Y5295" i="2" s="1" a="1"/>
  <c r="Y5295" i="2" s="1"/>
  <c r="Y5296" i="2" s="1" a="1"/>
  <c r="Y5296" i="2" s="1"/>
  <c r="Y5297" i="2" s="1" a="1"/>
  <c r="Y5297" i="2" s="1"/>
  <c r="Y5298" i="2" s="1" a="1"/>
  <c r="Y5298" i="2" s="1"/>
  <c r="Y5299" i="2" s="1" a="1"/>
  <c r="Y5299" i="2" s="1"/>
  <c r="Y5300" i="2" s="1" a="1"/>
  <c r="Y5300" i="2" s="1"/>
  <c r="Y5301" i="2" s="1" a="1"/>
  <c r="Y5301" i="2" s="1"/>
  <c r="Y5302" i="2" s="1" a="1"/>
  <c r="Y5302" i="2" s="1"/>
  <c r="Y5303" i="2" s="1" a="1"/>
  <c r="Y5303" i="2" s="1"/>
  <c r="Y5304" i="2" s="1" a="1"/>
  <c r="Y5304" i="2" s="1"/>
  <c r="Y5305" i="2" s="1" a="1"/>
  <c r="Y5305" i="2" s="1"/>
  <c r="Y5306" i="2" s="1" a="1"/>
  <c r="Y5306" i="2" s="1"/>
  <c r="Y5307" i="2" s="1" a="1"/>
  <c r="Y5307" i="2" s="1"/>
  <c r="Y5308" i="2" s="1" a="1"/>
  <c r="Y5308" i="2" s="1"/>
  <c r="Y5309" i="2" s="1" a="1"/>
  <c r="Y5309" i="2" s="1"/>
  <c r="Y5310" i="2" s="1" a="1"/>
  <c r="Y5310" i="2" s="1"/>
  <c r="Y5311" i="2" s="1" a="1"/>
  <c r="Y5311" i="2" s="1"/>
  <c r="Y5312" i="2" s="1" a="1"/>
  <c r="Y5312" i="2" s="1"/>
  <c r="Y5313" i="2" s="1" a="1"/>
  <c r="Y5313" i="2" s="1"/>
  <c r="Y5314" i="2" s="1" a="1"/>
  <c r="Y5314" i="2" s="1"/>
  <c r="Y5315" i="2" s="1" a="1"/>
  <c r="Y5315" i="2" s="1"/>
  <c r="Y5316" i="2" s="1" a="1"/>
  <c r="Y5316" i="2" s="1"/>
  <c r="Y5317" i="2" s="1" a="1"/>
  <c r="Y5317" i="2" s="1"/>
  <c r="Y5318" i="2" s="1" a="1"/>
  <c r="Y5318" i="2" s="1"/>
  <c r="Y5319" i="2" s="1" a="1"/>
  <c r="Y5319" i="2" s="1"/>
  <c r="Y5320" i="2" s="1" a="1"/>
  <c r="Y5320" i="2" s="1"/>
  <c r="Y5321" i="2" s="1" a="1"/>
  <c r="Y5321" i="2" s="1"/>
  <c r="Y5322" i="2" s="1" a="1"/>
  <c r="Y5322" i="2" s="1"/>
  <c r="Y5323" i="2" s="1" a="1"/>
  <c r="Y5323" i="2" s="1"/>
  <c r="Y5324" i="2" s="1" a="1"/>
  <c r="Y5324" i="2" s="1"/>
  <c r="Y5325" i="2" s="1" a="1"/>
  <c r="Y5325" i="2" s="1"/>
  <c r="Y5326" i="2" s="1" a="1"/>
  <c r="Y5326" i="2" s="1"/>
  <c r="Y5327" i="2" s="1" a="1"/>
  <c r="Y5327" i="2" s="1"/>
  <c r="Y5328" i="2" s="1" a="1"/>
  <c r="Y5328" i="2" s="1"/>
  <c r="Y5329" i="2" s="1" a="1"/>
  <c r="Y5329" i="2" s="1"/>
  <c r="Y5330" i="2" s="1" a="1"/>
  <c r="Y5330" i="2" s="1"/>
  <c r="Y5331" i="2" s="1" a="1"/>
  <c r="Y5331" i="2" s="1"/>
  <c r="Y5332" i="2" s="1" a="1"/>
  <c r="Y5332" i="2" s="1"/>
  <c r="Y5333" i="2" s="1" a="1"/>
  <c r="Y5333" i="2" s="1"/>
  <c r="Y5334" i="2" s="1" a="1"/>
  <c r="Y5334" i="2" s="1"/>
  <c r="Y5335" i="2" s="1" a="1"/>
  <c r="Y5335" i="2" s="1"/>
  <c r="Y5336" i="2" s="1" a="1"/>
  <c r="Y5336" i="2" s="1"/>
  <c r="Y5337" i="2" s="1" a="1"/>
  <c r="Y5337" i="2" s="1"/>
  <c r="Y5338" i="2" s="1" a="1"/>
  <c r="Y5338" i="2" s="1"/>
  <c r="Y5339" i="2" s="1" a="1"/>
  <c r="Y5339" i="2" s="1"/>
  <c r="Y5340" i="2" s="1" a="1"/>
  <c r="Y5340" i="2" s="1"/>
  <c r="Y5341" i="2" s="1" a="1"/>
  <c r="Y5341" i="2" s="1"/>
  <c r="Y5342" i="2" s="1" a="1"/>
  <c r="Y5342" i="2" s="1"/>
  <c r="Y5343" i="2" s="1" a="1"/>
  <c r="Y5343" i="2" s="1"/>
  <c r="Y5344" i="2" s="1" a="1"/>
  <c r="Y5344" i="2" s="1"/>
  <c r="Y5345" i="2" s="1" a="1"/>
  <c r="Y5345" i="2" s="1"/>
  <c r="Y5346" i="2" s="1" a="1"/>
  <c r="Y5346" i="2" s="1"/>
  <c r="Y5347" i="2" s="1" a="1"/>
  <c r="Y5347" i="2" s="1"/>
  <c r="Y5348" i="2" s="1" a="1"/>
  <c r="Y5348" i="2" s="1"/>
  <c r="Y5349" i="2" s="1" a="1"/>
  <c r="Y5349" i="2" s="1"/>
  <c r="Y5350" i="2" s="1" a="1"/>
  <c r="Y5350" i="2" s="1"/>
  <c r="Y5351" i="2" s="1" a="1"/>
  <c r="Y5351" i="2" s="1"/>
  <c r="Y5352" i="2" s="1" a="1"/>
  <c r="Y5352" i="2" s="1"/>
  <c r="Y5353" i="2" s="1" a="1"/>
  <c r="Y5353" i="2" s="1"/>
  <c r="Y5354" i="2" s="1" a="1"/>
  <c r="Y5354" i="2" s="1"/>
  <c r="Y5355" i="2" s="1" a="1"/>
  <c r="Y5355" i="2" s="1"/>
  <c r="Y5356" i="2" s="1" a="1"/>
  <c r="Y5356" i="2" s="1"/>
  <c r="Y5357" i="2" s="1" a="1"/>
  <c r="Y5357" i="2" s="1"/>
  <c r="Y5358" i="2" s="1" a="1"/>
  <c r="Y5358" i="2" s="1"/>
  <c r="Y5359" i="2" s="1" a="1"/>
  <c r="Y5359" i="2" s="1"/>
  <c r="Y5360" i="2" s="1" a="1"/>
  <c r="Y5360" i="2" s="1"/>
  <c r="Y5361" i="2" s="1" a="1"/>
  <c r="Y5361" i="2" s="1"/>
  <c r="Y5362" i="2" s="1" a="1"/>
  <c r="Y5362" i="2" s="1"/>
  <c r="Y5363" i="2" s="1" a="1"/>
  <c r="Y5363" i="2" s="1"/>
  <c r="Y5364" i="2" s="1" a="1"/>
  <c r="Y5364" i="2" s="1"/>
  <c r="Y5365" i="2" s="1" a="1"/>
  <c r="Y5365" i="2" s="1"/>
  <c r="Y5366" i="2" s="1" a="1"/>
  <c r="Y5366" i="2" s="1"/>
  <c r="Y5367" i="2" s="1" a="1"/>
  <c r="Y5367" i="2" s="1"/>
  <c r="Y5368" i="2" s="1" a="1"/>
  <c r="Y5368" i="2" s="1"/>
  <c r="Y5369" i="2" s="1" a="1"/>
  <c r="Y5369" i="2" s="1"/>
  <c r="Y5370" i="2" s="1" a="1"/>
  <c r="Y5370" i="2" s="1"/>
  <c r="Y5371" i="2" s="1" a="1"/>
  <c r="Y5371" i="2" s="1"/>
  <c r="Y5372" i="2" s="1" a="1"/>
  <c r="Y5372" i="2" s="1"/>
  <c r="Y5373" i="2" s="1" a="1"/>
  <c r="Y5373" i="2" s="1"/>
  <c r="Y5374" i="2" s="1" a="1"/>
  <c r="Y5374" i="2" s="1"/>
  <c r="Y5375" i="2" s="1" a="1"/>
  <c r="Y5375" i="2" s="1"/>
  <c r="Y5376" i="2" s="1" a="1"/>
  <c r="Y5376" i="2" s="1"/>
  <c r="Y5377" i="2" s="1" a="1"/>
  <c r="Y5377" i="2" s="1"/>
  <c r="Y5378" i="2" s="1" a="1"/>
  <c r="Y5378" i="2" s="1"/>
  <c r="Y5379" i="2" s="1" a="1"/>
  <c r="Y5379" i="2" s="1"/>
  <c r="Y5380" i="2" s="1" a="1"/>
  <c r="Y5380" i="2" s="1"/>
  <c r="Y5381" i="2" s="1" a="1"/>
  <c r="Y5381" i="2" s="1"/>
  <c r="Y5382" i="2" s="1" a="1"/>
  <c r="Y5382" i="2" s="1"/>
  <c r="Y5383" i="2" s="1" a="1"/>
  <c r="Y5383" i="2" s="1"/>
  <c r="Y5384" i="2" s="1" a="1"/>
  <c r="Y5384" i="2" s="1"/>
  <c r="Y5385" i="2" s="1" a="1"/>
  <c r="Y5385" i="2" s="1"/>
  <c r="Y5386" i="2" s="1" a="1"/>
  <c r="Y5386" i="2" s="1"/>
  <c r="Y5387" i="2" s="1" a="1"/>
  <c r="Y5387" i="2" s="1"/>
  <c r="Y5388" i="2" s="1" a="1"/>
  <c r="Y5388" i="2" s="1"/>
  <c r="Y5389" i="2" s="1" a="1"/>
  <c r="Y5389" i="2" s="1"/>
  <c r="Y5390" i="2" s="1" a="1"/>
  <c r="Y5390" i="2" s="1"/>
  <c r="Y5391" i="2" s="1" a="1"/>
  <c r="Y5391" i="2" s="1"/>
  <c r="Y5392" i="2" s="1" a="1"/>
  <c r="Y5392" i="2" s="1"/>
  <c r="Y5393" i="2" s="1" a="1"/>
  <c r="Y5393" i="2" s="1"/>
  <c r="Y5394" i="2" s="1" a="1"/>
  <c r="Y5394" i="2" s="1"/>
  <c r="Y5395" i="2" s="1" a="1"/>
  <c r="Y5395" i="2" s="1"/>
  <c r="Y5396" i="2" s="1" a="1"/>
  <c r="Y5396" i="2" s="1"/>
  <c r="X5264" i="2" a="1"/>
  <c r="X5264" i="2" s="1"/>
  <c r="X5265" i="2" s="1" a="1"/>
  <c r="X5265" i="2" s="1"/>
  <c r="X5266" i="2" s="1" a="1"/>
  <c r="X5266" i="2" s="1"/>
  <c r="X5267" i="2" s="1" a="1"/>
  <c r="X5267" i="2" s="1"/>
  <c r="Y4479" i="2" l="1" a="1"/>
  <c r="Y4479" i="2" s="1"/>
  <c r="Y4480" i="2" s="1" a="1"/>
  <c r="Y4480" i="2" s="1"/>
  <c r="Y4481" i="2" s="1" a="1"/>
  <c r="Y4481" i="2" s="1"/>
  <c r="Y4482" i="2" s="1" a="1"/>
  <c r="Y4482" i="2" s="1"/>
  <c r="Y4483" i="2" s="1" a="1"/>
  <c r="Y4483" i="2" s="1"/>
  <c r="Y4484" i="2" s="1" a="1"/>
  <c r="Y4484" i="2" s="1"/>
  <c r="Y4485" i="2" s="1" a="1"/>
  <c r="Y4485" i="2" s="1"/>
  <c r="Y4486" i="2" s="1" a="1"/>
  <c r="Y4486" i="2" s="1"/>
  <c r="Y4487" i="2" s="1" a="1"/>
  <c r="Y4487" i="2" s="1"/>
  <c r="Y4488" i="2" s="1" a="1"/>
  <c r="Y4488" i="2" s="1"/>
  <c r="Y4489" i="2" s="1" a="1"/>
  <c r="Y4489" i="2" s="1"/>
  <c r="Y4490" i="2" s="1" a="1"/>
  <c r="Y4490" i="2" s="1"/>
  <c r="X4479" i="2" a="1"/>
  <c r="X4479" i="2" s="1"/>
  <c r="X4480" i="2" s="1" a="1"/>
  <c r="X4480" i="2" s="1"/>
  <c r="X4481" i="2" s="1" a="1"/>
  <c r="X4481" i="2" s="1"/>
  <c r="X4482" i="2" s="1" a="1"/>
  <c r="X4482" i="2" s="1"/>
  <c r="X4483" i="2" s="1" a="1"/>
  <c r="X4483" i="2" s="1"/>
  <c r="X4484" i="2" s="1" a="1"/>
  <c r="X4484" i="2" s="1"/>
  <c r="X4485" i="2" s="1" a="1"/>
  <c r="X4485" i="2" s="1"/>
  <c r="X4486" i="2" s="1" a="1"/>
  <c r="X4486" i="2" s="1"/>
  <c r="X4487" i="2" s="1" a="1"/>
  <c r="X4487" i="2" s="1"/>
  <c r="X4488" i="2" s="1" a="1"/>
  <c r="X4488" i="2" s="1"/>
  <c r="X4489" i="2" s="1" a="1"/>
  <c r="X4489" i="2" s="1"/>
  <c r="X4490" i="2" s="1" a="1"/>
  <c r="X449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<sst xmlns="http://schemas.openxmlformats.org/spreadsheetml/2006/main" count="22284" uniqueCount="176">
  <si>
    <t>Date</t>
  </si>
  <si>
    <t>Result</t>
  </si>
  <si>
    <t>Opponent</t>
  </si>
  <si>
    <t>Avg</t>
  </si>
  <si>
    <t>TD</t>
  </si>
  <si>
    <t>Lng</t>
  </si>
  <si>
    <t>QB Rate</t>
  </si>
  <si>
    <t>Car</t>
  </si>
  <si>
    <t>Rush_TD</t>
  </si>
  <si>
    <t>Recieving_TD</t>
  </si>
  <si>
    <t>QB_completions</t>
  </si>
  <si>
    <t>QB_Att</t>
  </si>
  <si>
    <t>QB_Yds</t>
  </si>
  <si>
    <t>QB_C%</t>
  </si>
  <si>
    <t>Total_all_purpose</t>
  </si>
  <si>
    <t>kickoff_return_yds</t>
  </si>
  <si>
    <t>punt_return_yds</t>
  </si>
  <si>
    <t>interception_return_yds</t>
  </si>
  <si>
    <t>all_purpose_Rush</t>
  </si>
  <si>
    <t>all_purpost_Rec</t>
  </si>
  <si>
    <t>Tot Tckls</t>
  </si>
  <si>
    <t>TFL</t>
  </si>
  <si>
    <t>Sacks</t>
  </si>
  <si>
    <t>Int Yds</t>
  </si>
  <si>
    <t>Fmb Rec</t>
  </si>
  <si>
    <t>FR Yds</t>
  </si>
  <si>
    <t>blocked_punts</t>
  </si>
  <si>
    <t>blocked_FG</t>
  </si>
  <si>
    <t>caused_fumbles</t>
  </si>
  <si>
    <t>point_diff</t>
  </si>
  <si>
    <t>district_game</t>
  </si>
  <si>
    <t>playoff_game</t>
  </si>
  <si>
    <t>home_game</t>
  </si>
  <si>
    <t>passes_defensed</t>
  </si>
  <si>
    <t xml:space="preserve">Lake Howell </t>
  </si>
  <si>
    <t xml:space="preserve">Mainland </t>
  </si>
  <si>
    <t>University</t>
  </si>
  <si>
    <t>Fletcher</t>
  </si>
  <si>
    <t xml:space="preserve">Yulee </t>
  </si>
  <si>
    <t xml:space="preserve">Spruce Creek </t>
  </si>
  <si>
    <t>Matanzas</t>
  </si>
  <si>
    <t>DeLand</t>
  </si>
  <si>
    <t xml:space="preserve">Suwannee </t>
  </si>
  <si>
    <t xml:space="preserve">Bishop Moore </t>
  </si>
  <si>
    <t xml:space="preserve">University </t>
  </si>
  <si>
    <t xml:space="preserve">Ponte Vedra </t>
  </si>
  <si>
    <t xml:space="preserve">Eau Gallie </t>
  </si>
  <si>
    <t xml:space="preserve">Nease </t>
  </si>
  <si>
    <t xml:space="preserve">Celebration </t>
  </si>
  <si>
    <t>Toccoi Creek</t>
  </si>
  <si>
    <t>Lake Brantley</t>
  </si>
  <si>
    <t>Zephyrhills Christian Academy</t>
  </si>
  <si>
    <t>Suwannee</t>
  </si>
  <si>
    <t>Spruce Creek</t>
  </si>
  <si>
    <t>Mainland</t>
  </si>
  <si>
    <t>Ponte Vedra</t>
  </si>
  <si>
    <t>Eau Gallie</t>
  </si>
  <si>
    <t>Celebration</t>
  </si>
  <si>
    <t xml:space="preserve">Bartram Trail </t>
  </si>
  <si>
    <t xml:space="preserve">Atlantic </t>
  </si>
  <si>
    <t>Seminole</t>
  </si>
  <si>
    <t xml:space="preserve">Oviedo </t>
  </si>
  <si>
    <t xml:space="preserve">Lake Mary </t>
  </si>
  <si>
    <t xml:space="preserve">DeLand </t>
  </si>
  <si>
    <t xml:space="preserve">West Nassau </t>
  </si>
  <si>
    <t>defensive_int</t>
  </si>
  <si>
    <t>qb_int</t>
  </si>
  <si>
    <t>rush_avg</t>
  </si>
  <si>
    <t>rush_Yds</t>
  </si>
  <si>
    <t>receptions</t>
  </si>
  <si>
    <t>recieving_Yds</t>
  </si>
  <si>
    <t>receiving_Avg</t>
  </si>
  <si>
    <t>solo_tackles</t>
  </si>
  <si>
    <t>tackel_asst</t>
  </si>
  <si>
    <t>opponent_points</t>
  </si>
  <si>
    <t>points_for</t>
  </si>
  <si>
    <t>Zephryhills</t>
  </si>
  <si>
    <t>S</t>
  </si>
  <si>
    <t>K</t>
  </si>
  <si>
    <t>D</t>
  </si>
  <si>
    <t>KO</t>
  </si>
  <si>
    <t>O</t>
  </si>
  <si>
    <t>Yulee</t>
  </si>
  <si>
    <t>Lake Howell</t>
  </si>
  <si>
    <t>Lake Brantly</t>
  </si>
  <si>
    <t>Deltona</t>
  </si>
  <si>
    <t>Pine Ridge</t>
  </si>
  <si>
    <t>Season</t>
  </si>
  <si>
    <t>Playoffs</t>
  </si>
  <si>
    <t>Game</t>
  </si>
  <si>
    <t>GN/LS</t>
  </si>
  <si>
    <t>YARD LN</t>
  </si>
  <si>
    <t>DIST</t>
  </si>
  <si>
    <t>DN</t>
  </si>
  <si>
    <t>ODK</t>
  </si>
  <si>
    <t>PLAY #</t>
  </si>
  <si>
    <t>Win</t>
  </si>
  <si>
    <t>Bishop Moore</t>
  </si>
  <si>
    <t>Atlantic Coast</t>
  </si>
  <si>
    <t>Nease</t>
  </si>
  <si>
    <t>Deland</t>
  </si>
  <si>
    <t>Bartram Trail</t>
  </si>
  <si>
    <t>Atlantic</t>
  </si>
  <si>
    <t>Oviedo</t>
  </si>
  <si>
    <t>Lake Mary</t>
  </si>
  <si>
    <t>West Nassau</t>
  </si>
  <si>
    <t>St. Augustine</t>
  </si>
  <si>
    <t>Madison County</t>
  </si>
  <si>
    <t>Hagerty</t>
  </si>
  <si>
    <t>Sandalwood</t>
  </si>
  <si>
    <t>West Port</t>
  </si>
  <si>
    <t>Apopka</t>
  </si>
  <si>
    <t>Home</t>
  </si>
  <si>
    <t>complete</t>
  </si>
  <si>
    <t>pass</t>
  </si>
  <si>
    <t>rush</t>
  </si>
  <si>
    <t>run</t>
  </si>
  <si>
    <t>incomplete</t>
  </si>
  <si>
    <t>timeout</t>
  </si>
  <si>
    <t>fumble</t>
  </si>
  <si>
    <t>penalty</t>
  </si>
  <si>
    <t>sack</t>
  </si>
  <si>
    <t>good</t>
  </si>
  <si>
    <t>extra pt. block</t>
  </si>
  <si>
    <t>interception, def td</t>
  </si>
  <si>
    <t>rush, td</t>
  </si>
  <si>
    <t>no good</t>
  </si>
  <si>
    <t>2 pt.</t>
  </si>
  <si>
    <t>complete, td</t>
  </si>
  <si>
    <t>downed</t>
  </si>
  <si>
    <t>punt</t>
  </si>
  <si>
    <t>extra pt.</t>
  </si>
  <si>
    <t>block</t>
  </si>
  <si>
    <t>return</t>
  </si>
  <si>
    <t>pass, td</t>
  </si>
  <si>
    <t>2 pt. defend</t>
  </si>
  <si>
    <t>fg</t>
  </si>
  <si>
    <t>sack, fumble, def td</t>
  </si>
  <si>
    <t>onside kick</t>
  </si>
  <si>
    <t>scramble</t>
  </si>
  <si>
    <t>interception</t>
  </si>
  <si>
    <t>recovered</t>
  </si>
  <si>
    <t>fumble, def td</t>
  </si>
  <si>
    <t>rush, safety</t>
  </si>
  <si>
    <t>out of bounds</t>
  </si>
  <si>
    <t>fair catch</t>
  </si>
  <si>
    <t>touchback</t>
  </si>
  <si>
    <t>td</t>
  </si>
  <si>
    <t>fake punt</t>
  </si>
  <si>
    <t>fg block</t>
  </si>
  <si>
    <t>sack, fumble</t>
  </si>
  <si>
    <t>scramble, td</t>
  </si>
  <si>
    <t>onside kick rec</t>
  </si>
  <si>
    <t>batted down</t>
  </si>
  <si>
    <t>complete, fumble</t>
  </si>
  <si>
    <t>Opponent_score</t>
  </si>
  <si>
    <t>FPC_score</t>
  </si>
  <si>
    <t>is_TO_TD</t>
  </si>
  <si>
    <t>2pt_good</t>
  </si>
  <si>
    <t>is_2_pt</t>
  </si>
  <si>
    <t>PAT_good</t>
  </si>
  <si>
    <t>is_PAT</t>
  </si>
  <si>
    <t>FG_good</t>
  </si>
  <si>
    <t>is_FG</t>
  </si>
  <si>
    <t>First_down</t>
  </si>
  <si>
    <t>Result_LC</t>
  </si>
  <si>
    <t>Play_type_LC</t>
  </si>
  <si>
    <t>Effective_ODK</t>
  </si>
  <si>
    <t>Pass</t>
  </si>
  <si>
    <t>Complete</t>
  </si>
  <si>
    <t>Run</t>
  </si>
  <si>
    <t>Rush</t>
  </si>
  <si>
    <t>Incomplete</t>
  </si>
  <si>
    <t>Punt Rec</t>
  </si>
  <si>
    <t>Fair Catch</t>
  </si>
  <si>
    <t>Interception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</si>
</sst>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1" applyNumberFormat="1" applyFont="1"/>
    <xf numFmtId="0" fontId="3" fillId="0" borderId="0" xfId="0" applyFont="1"/>
    <xf numFmtId="49" fontId="2" fillId="0" borderId="0" xfId="0" applyNumberFormat="1" applyFont="1"/>
    <xf numFmtId="49" fontId="2" fillId="0" borderId="0" xfId="1" applyNumberFormat="1" applyFont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004E4-5E94-CF40-86FA-68F9857D38AF}" name="Table1" displayName="Table1" ref="A1:Y7166" totalsRowShown="0">
  <autoFilter ref="A1:Y7166" xr:uid="{1D9004E4-5E94-CF40-86FA-68F9857D38AF}">
    <filterColumn colId="1">
      <filters blank="1">
        <filter val="D"/>
        <filter val="K"/>
        <filter val="O"/>
      </filters>
    </filterColumn>
  </autoFilter>
  <tableColumns count="25">
    <tableColumn id="1" xr3:uid="{18B91A8F-9FFD-EC4C-BB29-148FB5280111}" name="PLAY #"/>
    <tableColumn id="2" xr3:uid="{A4B4F5C5-3386-9C45-B8AE-FACCC1742A52}" name="ODK"/>
    <tableColumn id="3" xr3:uid="{B0861BDB-B992-0640-BA8B-D4CD1E0DD4BA}" name="Effective_ODK"/>
    <tableColumn id="4" xr3:uid="{C0817024-2E3E-7C46-96F9-D6E7A640704F}" name="DN"/>
    <tableColumn id="5" xr3:uid="{E73B0FDD-E346-F749-8E38-98E497197CDC}" name="DIST"/>
    <tableColumn id="6" xr3:uid="{54EDE496-2193-DB4E-9166-66F4D7AE7009}" name="YARD LN"/>
    <tableColumn id="7" xr3:uid="{3FBEAB8C-3A66-D044-A23D-0D3BB089A67F}" name="Play_type_LC"/>
    <tableColumn id="8" xr3:uid="{E56294B9-1B35-B949-83A4-E5089E7D6ABE}" name="Result_LC"/>
    <tableColumn id="9" xr3:uid="{2E828899-467A-AB43-A8F6-7E6ECDF7EA12}" name="GN/LS"/>
    <tableColumn id="10" xr3:uid="{654C6C7F-128E-9447-A1A1-7F0D7B5FFA32}" name="First_down"/>
    <tableColumn id="11" xr3:uid="{133BA49F-4DD5-4648-9290-6D01EF7D02AD}" name="TD"/>
    <tableColumn id="12" xr3:uid="{5F8AD509-FD6A-EA4A-B7A6-8C262CCF5AE5}" name="is_FG"/>
    <tableColumn id="13" xr3:uid="{1F43C733-9634-374F-95F7-919ACB457DE1}" name="FG_good"/>
    <tableColumn id="14" xr3:uid="{6C22CFB7-74BF-114D-A1F3-F181A358EDDC}" name="is_PAT"/>
    <tableColumn id="15" xr3:uid="{9305600B-D224-714B-AC56-7E5160B9C9BC}" name="PAT_good" dataDxfId="3">
      <calculatedColumnFormula>IF(AND(N2=1,H2="good"),1,0)</calculatedColumnFormula>
    </tableColumn>
    <tableColumn id="16" xr3:uid="{1D56BF15-A9B0-EA43-BE03-14CEE4836174}" name="is_2_pt" dataDxfId="2">
      <calculatedColumnFormula>IF(OR(G2 = "2 pt.",G2 ="2 pt. block"), 1, 0)</calculatedColumnFormula>
    </tableColumn>
    <tableColumn id="17" xr3:uid="{DE248465-A37F-844B-9242-442B946D9EE0}" name="2pt_good" dataDxfId="1">
      <calculatedColumnFormula>IF(AND(P2=1,H2="good"),1,0)</calculatedColumnFormula>
    </tableColumn>
    <tableColumn id="18" xr3:uid="{A69C1F1E-4AE5-534E-BDFA-72EE53DF32AE}" name="is_TO_TD" dataDxfId="0">
      <calculatedColumnFormula>IF(OR(H2 = "fumble, def td", H2 = "interception, def td", H2= "sack, fumble, def td"), 1,0)</calculatedColumnFormula>
    </tableColumn>
    <tableColumn id="20" xr3:uid="{B92AD779-AFC3-5E4E-B90A-4CCACDC4E956}" name="Game"/>
    <tableColumn id="21" xr3:uid="{BC48241A-AA1E-A24D-BD18-C936EF0B99F8}" name="Playoffs"/>
    <tableColumn id="22" xr3:uid="{68DEB13F-CF7C-6249-B5E4-5895A46D6315}" name="Season"/>
    <tableColumn id="23" xr3:uid="{9C1A651B-46DB-714D-A6FB-2FB0C0C41D0E}" name="Home"/>
    <tableColumn id="24" xr3:uid="{1084D996-05A9-AA44-A1EB-8E70938B12F6}" name="Win"/>
    <tableColumn id="25" xr3:uid="{12F3D72D-8DF0-2447-8359-5D625AFF3B77}" name="FPC_score"/>
    <tableColumn id="26" xr3:uid="{7A386EF4-1028-A546-A0D1-32D1202E680F}" name="Opponent_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057F-F422-CB4C-9FB2-E060F7DB5122}">
  <dimension ref="A1:AS70"/>
  <sheetViews>
    <sheetView workbookViewId="0">
      <pane ySplit="1" topLeftCell="A9" activePane="bottomLeft" state="frozen"/>
      <selection activeCell="I1" sqref="I1"/>
      <selection pane="bottomLeft"/>
    </sheetView>
  </sheetViews>
  <sheetFormatPr baseColWidth="10" defaultRowHeight="16" x14ac:dyDescent="0.2"/>
  <cols>
    <col min="1" max="1" width="10.33203125" style="1" bestFit="1" customWidth="1"/>
    <col min="2" max="2" width="6.1640625" style="1" bestFit="1" customWidth="1"/>
    <col min="3" max="3" width="12" style="1" bestFit="1" customWidth="1"/>
    <col min="4" max="4" width="11.6640625" style="1" bestFit="1" customWidth="1"/>
    <col min="5" max="5" width="11.6640625" style="1" customWidth="1"/>
    <col min="6" max="6" width="14.33203125" style="1" bestFit="1" customWidth="1"/>
    <col min="7" max="7" width="9" style="1" bestFit="1" customWidth="1"/>
    <col min="8" max="8" width="10.6640625" style="1" bestFit="1" customWidth="1"/>
    <col min="9" max="9" width="26.1640625" style="1" bestFit="1" customWidth="1"/>
    <col min="10" max="10" width="14.5" style="1" bestFit="1" customWidth="1"/>
    <col min="11" max="11" width="7.5" style="1" bestFit="1" customWidth="1"/>
    <col min="12" max="12" width="8.33203125" style="1" bestFit="1" customWidth="1"/>
    <col min="13" max="13" width="8" style="1" bestFit="1" customWidth="1"/>
    <col min="14" max="14" width="4.6640625" style="1" bestFit="1" customWidth="1"/>
    <col min="15" max="15" width="6.1640625" style="1" bestFit="1" customWidth="1"/>
    <col min="16" max="16" width="5.6640625" style="1" bestFit="1" customWidth="1"/>
    <col min="17" max="17" width="8" style="1" bestFit="1" customWidth="1"/>
    <col min="18" max="18" width="5.6640625" style="1" bestFit="1" customWidth="1"/>
    <col min="19" max="19" width="9" style="1" bestFit="1" customWidth="1"/>
    <col min="20" max="20" width="8.5" style="1" bestFit="1" customWidth="1"/>
    <col min="21" max="21" width="9" style="1" bestFit="1" customWidth="1"/>
    <col min="22" max="22" width="9.1640625" style="1" bestFit="1" customWidth="1"/>
    <col min="23" max="23" width="12.6640625" style="1" bestFit="1" customWidth="1"/>
    <col min="24" max="24" width="12.83203125" style="1" bestFit="1" customWidth="1"/>
    <col min="25" max="25" width="12.6640625" style="1" bestFit="1" customWidth="1"/>
    <col min="26" max="26" width="15.33203125" style="1" bestFit="1" customWidth="1"/>
    <col min="27" max="27" width="15.5" style="1" bestFit="1" customWidth="1"/>
    <col min="28" max="28" width="14" style="1" bestFit="1" customWidth="1"/>
    <col min="29" max="29" width="16.5" style="1" bestFit="1" customWidth="1"/>
    <col min="30" max="30" width="14.1640625" style="1" bestFit="1" customWidth="1"/>
    <col min="31" max="31" width="20" style="1" bestFit="1" customWidth="1"/>
    <col min="32" max="32" width="10.83203125" style="1" bestFit="1" customWidth="1"/>
    <col min="33" max="33" width="9.6640625" style="1" bestFit="1" customWidth="1"/>
    <col min="34" max="34" width="8.6640625" style="1" bestFit="1" customWidth="1"/>
    <col min="35" max="35" width="5.6640625" style="1" bestFit="1" customWidth="1"/>
    <col min="36" max="36" width="5.83203125" style="1" bestFit="1" customWidth="1"/>
    <col min="37" max="37" width="11.6640625" style="1" bestFit="1" customWidth="1"/>
    <col min="38" max="38" width="7.1640625" style="1" bestFit="1" customWidth="1"/>
    <col min="39" max="39" width="5.6640625" style="1" bestFit="1" customWidth="1"/>
    <col min="40" max="40" width="14.33203125" style="1" bestFit="1" customWidth="1"/>
    <col min="41" max="41" width="8.33203125" style="1" bestFit="1" customWidth="1"/>
    <col min="42" max="42" width="7.5" style="1" bestFit="1" customWidth="1"/>
    <col min="43" max="43" width="13.83203125" style="1" bestFit="1" customWidth="1"/>
    <col min="44" max="44" width="12.6640625" style="1" bestFit="1" customWidth="1"/>
    <col min="45" max="45" width="11" style="1" bestFit="1" customWidth="1"/>
    <col min="46" max="16384" width="10.83203125" style="1"/>
  </cols>
  <sheetData>
    <row r="1" spans="1:45" x14ac:dyDescent="0.2">
      <c r="A1" s="1" t="s">
        <v>0</v>
      </c>
      <c r="B1" s="1" t="s">
        <v>1</v>
      </c>
      <c r="C1" s="1" t="s">
        <v>31</v>
      </c>
      <c r="D1" s="1" t="s">
        <v>30</v>
      </c>
      <c r="E1" s="1" t="s">
        <v>75</v>
      </c>
      <c r="F1" s="1" t="s">
        <v>74</v>
      </c>
      <c r="G1" s="1" t="s">
        <v>29</v>
      </c>
      <c r="H1" s="1" t="s">
        <v>32</v>
      </c>
      <c r="I1" s="1" t="s">
        <v>2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4</v>
      </c>
      <c r="O1" s="1" t="s">
        <v>66</v>
      </c>
      <c r="P1" s="1" t="s">
        <v>5</v>
      </c>
      <c r="Q1" s="1" t="s">
        <v>6</v>
      </c>
      <c r="R1" s="1" t="s">
        <v>7</v>
      </c>
      <c r="S1" s="1" t="s">
        <v>68</v>
      </c>
      <c r="T1" s="1" t="s">
        <v>67</v>
      </c>
      <c r="U1" s="1" t="s">
        <v>8</v>
      </c>
      <c r="V1" s="1" t="s">
        <v>69</v>
      </c>
      <c r="W1" s="1" t="s">
        <v>70</v>
      </c>
      <c r="X1" s="1" t="s">
        <v>71</v>
      </c>
      <c r="Y1" s="1" t="s">
        <v>9</v>
      </c>
      <c r="Z1" s="1" t="s">
        <v>14</v>
      </c>
      <c r="AA1" s="1" t="s">
        <v>18</v>
      </c>
      <c r="AB1" s="1" t="s">
        <v>19</v>
      </c>
      <c r="AC1" s="1" t="s">
        <v>15</v>
      </c>
      <c r="AD1" s="1" t="s">
        <v>16</v>
      </c>
      <c r="AE1" s="1" t="s">
        <v>17</v>
      </c>
      <c r="AF1" s="1" t="s">
        <v>72</v>
      </c>
      <c r="AG1" s="1" t="s">
        <v>73</v>
      </c>
      <c r="AH1" s="1" t="s">
        <v>20</v>
      </c>
      <c r="AI1" s="1" t="s">
        <v>21</v>
      </c>
      <c r="AJ1" s="1" t="s">
        <v>22</v>
      </c>
      <c r="AK1" s="1" t="s">
        <v>65</v>
      </c>
      <c r="AL1" s="1" t="s">
        <v>23</v>
      </c>
      <c r="AM1" s="1" t="s">
        <v>3</v>
      </c>
      <c r="AN1" s="1" t="s">
        <v>33</v>
      </c>
      <c r="AO1" s="1" t="s">
        <v>24</v>
      </c>
      <c r="AP1" s="1" t="s">
        <v>25</v>
      </c>
      <c r="AQ1" s="1" t="s">
        <v>28</v>
      </c>
      <c r="AR1" s="1" t="s">
        <v>26</v>
      </c>
      <c r="AS1" s="1" t="s">
        <v>27</v>
      </c>
    </row>
    <row r="2" spans="1:45" x14ac:dyDescent="0.2">
      <c r="A2" s="2">
        <v>45534</v>
      </c>
      <c r="B2" s="1">
        <v>1</v>
      </c>
      <c r="C2" s="1">
        <v>0</v>
      </c>
      <c r="D2" s="1">
        <v>0</v>
      </c>
      <c r="E2" s="1">
        <v>56</v>
      </c>
      <c r="F2" s="1">
        <v>15</v>
      </c>
      <c r="G2" s="1">
        <f>(56-15)</f>
        <v>41</v>
      </c>
      <c r="H2" s="1">
        <v>0</v>
      </c>
      <c r="I2" s="5" t="s">
        <v>34</v>
      </c>
      <c r="J2" s="1">
        <v>19</v>
      </c>
      <c r="K2" s="1">
        <v>24</v>
      </c>
      <c r="L2" s="1">
        <v>357</v>
      </c>
      <c r="M2" s="1">
        <v>0.79200000000000004</v>
      </c>
      <c r="N2" s="1">
        <v>4</v>
      </c>
      <c r="O2" s="1">
        <v>0</v>
      </c>
      <c r="P2" s="1">
        <v>80</v>
      </c>
      <c r="Q2" s="1">
        <v>159.69999999999999</v>
      </c>
      <c r="R2" s="1">
        <v>28</v>
      </c>
      <c r="S2" s="1">
        <v>264</v>
      </c>
      <c r="T2" s="1">
        <v>9.4</v>
      </c>
      <c r="U2" s="1">
        <v>4</v>
      </c>
      <c r="V2" s="1">
        <v>18</v>
      </c>
      <c r="W2" s="1">
        <v>357</v>
      </c>
      <c r="X2" s="1">
        <v>19.8</v>
      </c>
      <c r="Y2" s="1">
        <v>4</v>
      </c>
      <c r="Z2" s="1">
        <v>621</v>
      </c>
      <c r="AA2" s="1">
        <v>264</v>
      </c>
      <c r="AB2" s="1">
        <v>357</v>
      </c>
      <c r="AC2" s="1">
        <v>0</v>
      </c>
      <c r="AD2" s="1">
        <v>0</v>
      </c>
      <c r="AE2" s="1">
        <v>0</v>
      </c>
      <c r="AF2" s="1">
        <v>50</v>
      </c>
      <c r="AG2" s="1">
        <v>23</v>
      </c>
      <c r="AH2" s="1">
        <v>73</v>
      </c>
      <c r="AI2" s="1">
        <v>13</v>
      </c>
      <c r="AJ2" s="1">
        <v>3</v>
      </c>
      <c r="AK2" s="1">
        <v>2</v>
      </c>
      <c r="AL2" s="1">
        <v>0</v>
      </c>
      <c r="AM2" s="1">
        <v>0</v>
      </c>
      <c r="AN2" s="1">
        <v>7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</row>
    <row r="3" spans="1:45" x14ac:dyDescent="0.2">
      <c r="A3" s="2">
        <v>45541</v>
      </c>
      <c r="B3" s="1">
        <v>1</v>
      </c>
      <c r="C3" s="1">
        <v>0</v>
      </c>
      <c r="D3" s="1">
        <v>0</v>
      </c>
      <c r="E3" s="1">
        <v>7</v>
      </c>
      <c r="F3" s="1">
        <v>2</v>
      </c>
      <c r="G3" s="1">
        <v>5</v>
      </c>
      <c r="H3" s="1">
        <v>1</v>
      </c>
      <c r="I3" s="5" t="s">
        <v>35</v>
      </c>
      <c r="J3" s="1">
        <v>9</v>
      </c>
      <c r="K3" s="1">
        <v>17</v>
      </c>
      <c r="L3" s="1">
        <v>100</v>
      </c>
      <c r="M3" s="1">
        <v>0.52900000000000003</v>
      </c>
      <c r="N3" s="1">
        <v>0</v>
      </c>
      <c r="O3" s="1">
        <v>0</v>
      </c>
      <c r="P3" s="1">
        <v>0</v>
      </c>
      <c r="Q3" s="1">
        <v>70.7</v>
      </c>
      <c r="R3" s="1">
        <v>26</v>
      </c>
      <c r="S3" s="1">
        <v>137</v>
      </c>
      <c r="T3" s="1">
        <v>5.3</v>
      </c>
      <c r="U3" s="1">
        <v>1</v>
      </c>
      <c r="V3" s="1">
        <v>9</v>
      </c>
      <c r="W3" s="1">
        <v>100</v>
      </c>
      <c r="X3" s="1">
        <v>11.1</v>
      </c>
      <c r="Y3" s="1">
        <v>0</v>
      </c>
      <c r="Z3" s="1">
        <v>237</v>
      </c>
      <c r="AA3" s="1">
        <v>137</v>
      </c>
      <c r="AB3" s="1">
        <v>100</v>
      </c>
      <c r="AC3" s="1">
        <v>0</v>
      </c>
      <c r="AD3" s="1">
        <v>0</v>
      </c>
      <c r="AE3" s="1">
        <v>0</v>
      </c>
      <c r="AF3" s="1">
        <v>44</v>
      </c>
      <c r="AG3" s="1">
        <v>26</v>
      </c>
      <c r="AH3" s="1">
        <v>70</v>
      </c>
      <c r="AI3" s="1">
        <v>16</v>
      </c>
      <c r="AJ3" s="1">
        <v>7</v>
      </c>
      <c r="AK3" s="1">
        <v>2</v>
      </c>
      <c r="AL3" s="1">
        <v>0</v>
      </c>
      <c r="AM3" s="1">
        <v>0</v>
      </c>
      <c r="AN3" s="1">
        <v>6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</row>
    <row r="4" spans="1:45" x14ac:dyDescent="0.2">
      <c r="A4" s="2">
        <v>45548</v>
      </c>
      <c r="B4" s="1">
        <v>1</v>
      </c>
      <c r="C4" s="1">
        <v>0</v>
      </c>
      <c r="D4" s="1">
        <v>0</v>
      </c>
      <c r="E4" s="1">
        <v>48</v>
      </c>
      <c r="F4" s="1">
        <v>0</v>
      </c>
      <c r="G4" s="1">
        <v>48</v>
      </c>
      <c r="H4" s="1">
        <v>1</v>
      </c>
      <c r="I4" s="5" t="s">
        <v>50</v>
      </c>
      <c r="J4" s="1">
        <v>14</v>
      </c>
      <c r="K4" s="1">
        <v>19</v>
      </c>
      <c r="L4" s="1">
        <v>351</v>
      </c>
      <c r="M4" s="1">
        <v>0.73699999999999999</v>
      </c>
      <c r="N4" s="1">
        <v>3</v>
      </c>
      <c r="O4" s="1">
        <v>0</v>
      </c>
      <c r="P4" s="1">
        <v>0</v>
      </c>
      <c r="Q4" s="1">
        <v>155.19999999999999</v>
      </c>
      <c r="R4" s="1">
        <v>21</v>
      </c>
      <c r="S4" s="1">
        <v>253</v>
      </c>
      <c r="T4" s="1">
        <v>12</v>
      </c>
      <c r="U4" s="1">
        <v>2</v>
      </c>
      <c r="V4" s="1">
        <v>14</v>
      </c>
      <c r="W4" s="1">
        <v>351</v>
      </c>
      <c r="X4" s="1">
        <v>25.1</v>
      </c>
      <c r="Y4" s="1">
        <v>3</v>
      </c>
      <c r="Z4" s="1">
        <v>604</v>
      </c>
      <c r="AA4" s="1">
        <v>253</v>
      </c>
      <c r="AB4" s="1">
        <v>351</v>
      </c>
      <c r="AC4" s="1">
        <v>0</v>
      </c>
      <c r="AD4" s="1">
        <v>0</v>
      </c>
      <c r="AE4" s="1">
        <v>0</v>
      </c>
      <c r="AF4" s="1">
        <v>52</v>
      </c>
      <c r="AG4" s="1">
        <v>18</v>
      </c>
      <c r="AH4" s="1">
        <v>70</v>
      </c>
      <c r="AI4" s="1">
        <v>26</v>
      </c>
      <c r="AJ4" s="1">
        <v>12</v>
      </c>
      <c r="AK4" s="1">
        <v>1</v>
      </c>
      <c r="AL4" s="1">
        <v>0</v>
      </c>
      <c r="AM4" s="1">
        <v>0</v>
      </c>
      <c r="AN4" s="1">
        <v>5</v>
      </c>
      <c r="AO4" s="1">
        <v>3</v>
      </c>
      <c r="AP4" s="1">
        <v>24</v>
      </c>
      <c r="AQ4" s="1">
        <v>4</v>
      </c>
      <c r="AR4" s="1">
        <v>0</v>
      </c>
      <c r="AS4" s="1">
        <v>0</v>
      </c>
    </row>
    <row r="5" spans="1:45" x14ac:dyDescent="0.2">
      <c r="A5" s="2">
        <v>45555</v>
      </c>
      <c r="B5" s="1">
        <v>1</v>
      </c>
      <c r="C5" s="1">
        <v>0</v>
      </c>
      <c r="D5" s="1">
        <v>0</v>
      </c>
      <c r="E5" s="1">
        <v>50</v>
      </c>
      <c r="F5" s="1">
        <v>19</v>
      </c>
      <c r="G5" s="1">
        <f>50-19</f>
        <v>31</v>
      </c>
      <c r="H5" s="1">
        <v>1</v>
      </c>
      <c r="I5" s="5" t="s">
        <v>51</v>
      </c>
      <c r="J5" s="1">
        <v>13</v>
      </c>
      <c r="K5" s="1">
        <v>17</v>
      </c>
      <c r="L5" s="1">
        <v>231</v>
      </c>
      <c r="M5" s="1">
        <v>0.76500000000000001</v>
      </c>
      <c r="N5" s="1">
        <v>3</v>
      </c>
      <c r="O5" s="1">
        <v>0</v>
      </c>
      <c r="P5" s="1">
        <v>0</v>
      </c>
      <c r="Q5" s="1">
        <v>157.5</v>
      </c>
      <c r="R5" s="1">
        <v>25</v>
      </c>
      <c r="S5" s="1">
        <v>256</v>
      </c>
      <c r="T5" s="1">
        <v>10.199999999999999</v>
      </c>
      <c r="U5" s="1">
        <v>4</v>
      </c>
      <c r="V5" s="1">
        <v>13</v>
      </c>
      <c r="W5" s="1">
        <v>231</v>
      </c>
      <c r="X5" s="1">
        <v>17.8</v>
      </c>
      <c r="Y5" s="1">
        <v>3</v>
      </c>
      <c r="Z5" s="1">
        <v>487</v>
      </c>
      <c r="AA5" s="1">
        <v>256</v>
      </c>
      <c r="AB5" s="1">
        <v>231</v>
      </c>
      <c r="AC5" s="1">
        <v>0</v>
      </c>
      <c r="AD5" s="1">
        <v>0</v>
      </c>
      <c r="AE5" s="1">
        <v>0</v>
      </c>
      <c r="AF5" s="1">
        <v>44</v>
      </c>
      <c r="AG5" s="1">
        <v>7</v>
      </c>
      <c r="AH5" s="1">
        <v>51</v>
      </c>
      <c r="AI5" s="1">
        <v>10</v>
      </c>
      <c r="AJ5" s="1">
        <v>4</v>
      </c>
      <c r="AK5" s="1">
        <v>0</v>
      </c>
      <c r="AL5" s="1">
        <v>0</v>
      </c>
      <c r="AM5" s="1">
        <v>0</v>
      </c>
      <c r="AN5" s="1">
        <v>4</v>
      </c>
      <c r="AO5" s="1">
        <v>1</v>
      </c>
      <c r="AP5" s="1">
        <v>0</v>
      </c>
      <c r="AQ5" s="1">
        <v>2</v>
      </c>
      <c r="AR5" s="1">
        <v>0</v>
      </c>
      <c r="AS5" s="1">
        <v>0</v>
      </c>
    </row>
    <row r="6" spans="1:45" x14ac:dyDescent="0.2">
      <c r="A6" s="2">
        <v>45562</v>
      </c>
      <c r="B6" s="1">
        <v>0</v>
      </c>
      <c r="C6" s="1">
        <v>0</v>
      </c>
      <c r="D6" s="1">
        <v>1</v>
      </c>
      <c r="E6" s="1">
        <v>19</v>
      </c>
      <c r="F6" s="1">
        <v>34</v>
      </c>
      <c r="G6" s="1">
        <f>19-34</f>
        <v>-15</v>
      </c>
      <c r="H6" s="1">
        <v>0</v>
      </c>
      <c r="I6" s="5" t="s">
        <v>36</v>
      </c>
      <c r="J6" s="1">
        <v>16</v>
      </c>
      <c r="K6" s="1">
        <v>26</v>
      </c>
      <c r="L6" s="1">
        <v>188</v>
      </c>
      <c r="M6" s="1">
        <v>0.61499999999999999</v>
      </c>
      <c r="N6" s="1">
        <v>2</v>
      </c>
      <c r="O6" s="1">
        <v>0</v>
      </c>
      <c r="P6" s="1">
        <v>0</v>
      </c>
      <c r="Q6" s="1">
        <v>109.1</v>
      </c>
      <c r="R6" s="1">
        <v>33</v>
      </c>
      <c r="S6" s="1">
        <v>192</v>
      </c>
      <c r="T6" s="1">
        <v>5.8</v>
      </c>
      <c r="U6" s="1">
        <v>0</v>
      </c>
      <c r="V6" s="1">
        <v>16</v>
      </c>
      <c r="W6" s="1">
        <v>188</v>
      </c>
      <c r="X6" s="1">
        <v>11.8</v>
      </c>
      <c r="Y6" s="1">
        <v>2</v>
      </c>
      <c r="Z6" s="1">
        <v>479</v>
      </c>
      <c r="AA6" s="1">
        <v>192</v>
      </c>
      <c r="AB6" s="1">
        <v>188</v>
      </c>
      <c r="AC6" s="1">
        <v>99</v>
      </c>
      <c r="AD6" s="1">
        <v>0</v>
      </c>
      <c r="AE6" s="1">
        <v>0</v>
      </c>
      <c r="AF6" s="1">
        <v>46</v>
      </c>
      <c r="AG6" s="1">
        <v>16</v>
      </c>
      <c r="AH6" s="1">
        <v>62</v>
      </c>
      <c r="AI6" s="1">
        <v>8</v>
      </c>
      <c r="AJ6" s="1">
        <v>3</v>
      </c>
      <c r="AK6" s="1">
        <v>0</v>
      </c>
      <c r="AL6" s="1">
        <v>0</v>
      </c>
      <c r="AM6" s="1">
        <v>0</v>
      </c>
      <c r="AN6" s="1">
        <v>3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</row>
    <row r="7" spans="1:45" x14ac:dyDescent="0.2">
      <c r="A7" s="2">
        <v>45569</v>
      </c>
      <c r="B7" s="1">
        <v>1</v>
      </c>
      <c r="C7" s="1">
        <v>0</v>
      </c>
      <c r="D7" s="1">
        <v>0</v>
      </c>
      <c r="E7" s="1">
        <v>49</v>
      </c>
      <c r="F7" s="1">
        <v>29</v>
      </c>
      <c r="G7" s="1">
        <f>49-29</f>
        <v>20</v>
      </c>
      <c r="H7" s="1">
        <v>0</v>
      </c>
      <c r="I7" s="5" t="s">
        <v>37</v>
      </c>
      <c r="J7" s="1">
        <v>15</v>
      </c>
      <c r="K7" s="1">
        <v>20</v>
      </c>
      <c r="L7" s="1">
        <v>207</v>
      </c>
      <c r="M7" s="1">
        <v>0.75</v>
      </c>
      <c r="N7" s="1">
        <v>2</v>
      </c>
      <c r="O7" s="1">
        <v>0</v>
      </c>
      <c r="P7" s="1">
        <v>0</v>
      </c>
      <c r="Q7" s="1">
        <v>141</v>
      </c>
      <c r="R7" s="1">
        <v>42</v>
      </c>
      <c r="S7" s="1">
        <v>392</v>
      </c>
      <c r="T7" s="1">
        <v>9.3000000000000007</v>
      </c>
      <c r="U7" s="1">
        <v>5</v>
      </c>
      <c r="V7" s="1">
        <v>15</v>
      </c>
      <c r="W7" s="1">
        <v>207</v>
      </c>
      <c r="X7" s="1">
        <v>13.8</v>
      </c>
      <c r="Y7" s="1">
        <v>2</v>
      </c>
      <c r="Z7" s="1">
        <v>669</v>
      </c>
      <c r="AA7" s="1">
        <v>392</v>
      </c>
      <c r="AB7" s="1">
        <v>207</v>
      </c>
      <c r="AC7" s="1">
        <v>45</v>
      </c>
      <c r="AD7" s="1">
        <v>0</v>
      </c>
      <c r="AE7" s="1">
        <v>25</v>
      </c>
      <c r="AF7" s="1">
        <v>49</v>
      </c>
      <c r="AG7" s="1">
        <v>23</v>
      </c>
      <c r="AH7" s="1">
        <v>72</v>
      </c>
      <c r="AI7" s="1">
        <v>16</v>
      </c>
      <c r="AJ7" s="1">
        <v>4.5</v>
      </c>
      <c r="AK7" s="1">
        <v>1</v>
      </c>
      <c r="AL7" s="1">
        <v>25</v>
      </c>
      <c r="AM7" s="1">
        <v>25</v>
      </c>
      <c r="AN7" s="1">
        <v>3</v>
      </c>
      <c r="AO7" s="1">
        <v>1</v>
      </c>
      <c r="AP7" s="1">
        <v>0</v>
      </c>
      <c r="AQ7" s="1">
        <v>2</v>
      </c>
      <c r="AR7" s="1">
        <v>0</v>
      </c>
      <c r="AS7" s="1">
        <v>0</v>
      </c>
    </row>
    <row r="8" spans="1:45" x14ac:dyDescent="0.2">
      <c r="A8" s="2">
        <v>45583</v>
      </c>
      <c r="B8" s="1">
        <v>1</v>
      </c>
      <c r="C8" s="1">
        <v>0</v>
      </c>
      <c r="D8" s="1">
        <v>0</v>
      </c>
      <c r="E8" s="1">
        <v>35</v>
      </c>
      <c r="F8" s="1">
        <v>24</v>
      </c>
      <c r="G8" s="1">
        <f>35-24</f>
        <v>11</v>
      </c>
      <c r="H8" s="1">
        <v>0</v>
      </c>
      <c r="I8" s="5" t="s">
        <v>38</v>
      </c>
      <c r="J8" s="1">
        <v>14</v>
      </c>
      <c r="K8" s="1">
        <v>24</v>
      </c>
      <c r="L8" s="1">
        <v>354</v>
      </c>
      <c r="M8" s="1">
        <v>0.58299999999999996</v>
      </c>
      <c r="N8" s="1">
        <v>5</v>
      </c>
      <c r="O8" s="1">
        <v>0</v>
      </c>
      <c r="P8" s="1">
        <v>0</v>
      </c>
      <c r="Q8" s="1">
        <v>142.4</v>
      </c>
      <c r="R8" s="1">
        <v>25</v>
      </c>
      <c r="S8" s="1">
        <v>165</v>
      </c>
      <c r="T8" s="1">
        <v>6.6</v>
      </c>
      <c r="U8" s="1">
        <v>0</v>
      </c>
      <c r="V8" s="1">
        <v>14</v>
      </c>
      <c r="W8" s="1">
        <v>354</v>
      </c>
      <c r="X8" s="1">
        <v>25.3</v>
      </c>
      <c r="Y8" s="1">
        <v>5</v>
      </c>
      <c r="Z8" s="1">
        <v>614</v>
      </c>
      <c r="AA8" s="1">
        <v>165</v>
      </c>
      <c r="AB8" s="1">
        <v>354</v>
      </c>
      <c r="AC8" s="1">
        <v>95</v>
      </c>
      <c r="AD8" s="1">
        <v>0</v>
      </c>
      <c r="AE8" s="1">
        <v>0</v>
      </c>
      <c r="AF8" s="1">
        <v>58</v>
      </c>
      <c r="AG8" s="1">
        <v>29</v>
      </c>
      <c r="AH8" s="1">
        <v>87</v>
      </c>
      <c r="AI8" s="1">
        <v>8</v>
      </c>
      <c r="AJ8" s="1">
        <v>5</v>
      </c>
      <c r="AK8" s="1">
        <v>1</v>
      </c>
      <c r="AL8" s="1">
        <v>0</v>
      </c>
      <c r="AM8" s="1">
        <v>0</v>
      </c>
      <c r="AN8" s="1">
        <v>6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</row>
    <row r="9" spans="1:45" x14ac:dyDescent="0.2">
      <c r="A9" s="2">
        <v>45590</v>
      </c>
      <c r="B9" s="1">
        <v>1</v>
      </c>
      <c r="C9" s="1">
        <v>0</v>
      </c>
      <c r="D9" s="1">
        <v>1</v>
      </c>
      <c r="E9" s="1">
        <v>50</v>
      </c>
      <c r="F9" s="1">
        <v>39</v>
      </c>
      <c r="G9" s="1">
        <f>50-39</f>
        <v>11</v>
      </c>
      <c r="H9" s="1">
        <v>1</v>
      </c>
      <c r="I9" s="5" t="s">
        <v>39</v>
      </c>
      <c r="J9" s="1">
        <v>16</v>
      </c>
      <c r="K9" s="1">
        <v>22</v>
      </c>
      <c r="L9" s="1">
        <v>362</v>
      </c>
      <c r="M9" s="1">
        <v>0.72699999999999998</v>
      </c>
      <c r="N9" s="1">
        <v>6</v>
      </c>
      <c r="O9" s="1">
        <v>0</v>
      </c>
      <c r="P9" s="1">
        <v>76</v>
      </c>
      <c r="Q9" s="1">
        <v>154.4</v>
      </c>
      <c r="R9" s="1">
        <v>33</v>
      </c>
      <c r="S9" s="1">
        <v>149</v>
      </c>
      <c r="T9" s="1">
        <v>4.5</v>
      </c>
      <c r="U9" s="1">
        <v>0</v>
      </c>
      <c r="V9" s="1">
        <v>16</v>
      </c>
      <c r="W9" s="1">
        <v>362</v>
      </c>
      <c r="X9" s="1">
        <v>22.6</v>
      </c>
      <c r="Y9" s="1">
        <v>6</v>
      </c>
      <c r="Z9" s="1">
        <v>511</v>
      </c>
      <c r="AA9" s="1">
        <v>149</v>
      </c>
      <c r="AB9" s="1">
        <v>362</v>
      </c>
      <c r="AC9" s="1">
        <v>0</v>
      </c>
      <c r="AD9" s="1">
        <v>0</v>
      </c>
      <c r="AE9" s="1">
        <v>0</v>
      </c>
      <c r="AF9" s="1">
        <v>51</v>
      </c>
      <c r="AG9" s="1">
        <v>28</v>
      </c>
      <c r="AH9" s="1">
        <v>79</v>
      </c>
      <c r="AI9" s="1">
        <v>11</v>
      </c>
      <c r="AJ9" s="1">
        <v>7</v>
      </c>
      <c r="AK9" s="1">
        <v>1</v>
      </c>
      <c r="AL9" s="1">
        <v>0</v>
      </c>
      <c r="AM9" s="1">
        <v>0</v>
      </c>
      <c r="AN9" s="1">
        <v>4</v>
      </c>
      <c r="AO9" s="1">
        <v>1</v>
      </c>
      <c r="AP9" s="1">
        <v>0</v>
      </c>
      <c r="AQ9" s="1">
        <v>1</v>
      </c>
      <c r="AR9" s="1">
        <v>1</v>
      </c>
      <c r="AS9" s="1">
        <v>0</v>
      </c>
    </row>
    <row r="10" spans="1:45" x14ac:dyDescent="0.2">
      <c r="A10" s="2">
        <v>45597</v>
      </c>
      <c r="B10" s="1">
        <v>1</v>
      </c>
      <c r="C10" s="1">
        <v>0</v>
      </c>
      <c r="D10" s="1">
        <v>0</v>
      </c>
      <c r="E10" s="1">
        <v>68</v>
      </c>
      <c r="F10" s="1">
        <v>26</v>
      </c>
      <c r="G10" s="1">
        <f>68-26</f>
        <v>42</v>
      </c>
      <c r="H10" s="1">
        <v>1</v>
      </c>
      <c r="I10" s="5" t="s">
        <v>40</v>
      </c>
      <c r="J10" s="1">
        <v>15</v>
      </c>
      <c r="K10" s="1">
        <v>23</v>
      </c>
      <c r="L10" s="1">
        <v>369</v>
      </c>
      <c r="M10" s="1">
        <v>0.65200000000000002</v>
      </c>
      <c r="N10" s="1">
        <v>4</v>
      </c>
      <c r="O10" s="1">
        <v>1</v>
      </c>
      <c r="P10" s="1">
        <v>0</v>
      </c>
      <c r="Q10" s="1">
        <v>130</v>
      </c>
      <c r="R10" s="1">
        <v>27</v>
      </c>
      <c r="S10" s="1">
        <v>284</v>
      </c>
      <c r="T10" s="1">
        <v>10.5</v>
      </c>
      <c r="U10" s="1">
        <v>4</v>
      </c>
      <c r="V10" s="1">
        <v>15</v>
      </c>
      <c r="W10" s="1">
        <v>369</v>
      </c>
      <c r="X10" s="1">
        <v>24.6</v>
      </c>
      <c r="Y10" s="1">
        <v>4</v>
      </c>
      <c r="Z10" s="1">
        <v>749</v>
      </c>
      <c r="AA10" s="1">
        <v>284</v>
      </c>
      <c r="AB10" s="1">
        <v>369</v>
      </c>
      <c r="AC10" s="1">
        <v>96</v>
      </c>
      <c r="AD10" s="1">
        <v>0</v>
      </c>
      <c r="AE10" s="1">
        <v>0</v>
      </c>
      <c r="AF10" s="1">
        <v>52</v>
      </c>
      <c r="AG10" s="1">
        <v>43</v>
      </c>
      <c r="AH10" s="1">
        <v>95</v>
      </c>
      <c r="AI10" s="1">
        <v>15</v>
      </c>
      <c r="AJ10" s="1">
        <v>6</v>
      </c>
      <c r="AK10" s="1">
        <v>3</v>
      </c>
      <c r="AL10" s="1">
        <v>0</v>
      </c>
      <c r="AM10" s="1">
        <v>0</v>
      </c>
      <c r="AN10" s="1">
        <v>6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</row>
    <row r="11" spans="1:45" x14ac:dyDescent="0.2">
      <c r="A11" s="2">
        <v>45603</v>
      </c>
      <c r="B11" s="1">
        <v>1</v>
      </c>
      <c r="C11" s="1">
        <v>0</v>
      </c>
      <c r="D11" s="1">
        <v>1</v>
      </c>
      <c r="E11" s="1">
        <v>62</v>
      </c>
      <c r="F11" s="1">
        <v>57</v>
      </c>
      <c r="G11" s="1">
        <f>62-57</f>
        <v>5</v>
      </c>
      <c r="H11" s="1">
        <v>1</v>
      </c>
      <c r="I11" s="5" t="s">
        <v>41</v>
      </c>
      <c r="J11" s="1">
        <v>10</v>
      </c>
      <c r="K11" s="1">
        <v>21</v>
      </c>
      <c r="L11" s="1">
        <v>240</v>
      </c>
      <c r="M11" s="1">
        <v>0.47599999999999998</v>
      </c>
      <c r="N11" s="1">
        <v>3</v>
      </c>
      <c r="O11" s="1">
        <v>0</v>
      </c>
      <c r="P11" s="1">
        <v>71</v>
      </c>
      <c r="Q11" s="1">
        <v>129</v>
      </c>
      <c r="R11" s="1">
        <v>30</v>
      </c>
      <c r="S11" s="1">
        <v>358</v>
      </c>
      <c r="T11" s="1">
        <v>11.9</v>
      </c>
      <c r="U11" s="1">
        <v>5</v>
      </c>
      <c r="V11" s="1">
        <v>10</v>
      </c>
      <c r="W11" s="1">
        <v>241</v>
      </c>
      <c r="X11" s="1">
        <v>24.1</v>
      </c>
      <c r="Y11" s="1">
        <v>3</v>
      </c>
      <c r="Z11" s="1">
        <v>802</v>
      </c>
      <c r="AA11" s="1">
        <v>358</v>
      </c>
      <c r="AB11" s="1">
        <v>241</v>
      </c>
      <c r="AC11" s="1">
        <v>123</v>
      </c>
      <c r="AD11" s="1">
        <v>0</v>
      </c>
      <c r="AE11" s="1">
        <v>80</v>
      </c>
      <c r="AF11" s="1">
        <v>54</v>
      </c>
      <c r="AG11" s="1">
        <v>36</v>
      </c>
      <c r="AH11" s="1">
        <v>90</v>
      </c>
      <c r="AI11" s="1">
        <v>11</v>
      </c>
      <c r="AJ11" s="1">
        <v>2</v>
      </c>
      <c r="AK11" s="1">
        <v>2</v>
      </c>
      <c r="AL11" s="1">
        <v>80</v>
      </c>
      <c r="AM11" s="1">
        <v>40</v>
      </c>
      <c r="AN11" s="1">
        <v>3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45" x14ac:dyDescent="0.2">
      <c r="A12" s="2">
        <v>45611</v>
      </c>
      <c r="B12" s="1">
        <v>0</v>
      </c>
      <c r="C12" s="1">
        <v>1</v>
      </c>
      <c r="D12" s="1">
        <v>0</v>
      </c>
      <c r="E12" s="1">
        <v>35</v>
      </c>
      <c r="F12" s="1">
        <v>36</v>
      </c>
      <c r="G12" s="1">
        <f>35-36</f>
        <v>-1</v>
      </c>
      <c r="H12" s="1">
        <v>1</v>
      </c>
      <c r="I12" s="5" t="s">
        <v>39</v>
      </c>
      <c r="J12" s="1">
        <v>22</v>
      </c>
      <c r="K12" s="1">
        <v>29</v>
      </c>
      <c r="L12" s="1">
        <v>328</v>
      </c>
      <c r="M12" s="1">
        <v>0.75900000000000001</v>
      </c>
      <c r="N12" s="1">
        <v>2</v>
      </c>
      <c r="O12" s="1">
        <v>0</v>
      </c>
      <c r="P12" s="1">
        <v>0</v>
      </c>
      <c r="Q12" s="1">
        <v>135.4</v>
      </c>
      <c r="R12" s="1">
        <v>35</v>
      </c>
      <c r="S12" s="1">
        <v>128</v>
      </c>
      <c r="T12" s="1">
        <v>3.7</v>
      </c>
      <c r="U12" s="1">
        <v>3</v>
      </c>
      <c r="V12" s="1">
        <v>22</v>
      </c>
      <c r="W12" s="1">
        <v>328</v>
      </c>
      <c r="X12" s="1">
        <v>14.9</v>
      </c>
      <c r="Y12" s="1">
        <v>2</v>
      </c>
      <c r="Z12" s="1">
        <v>517</v>
      </c>
      <c r="AA12" s="1">
        <v>128</v>
      </c>
      <c r="AB12" s="1">
        <v>328</v>
      </c>
      <c r="AC12" s="1">
        <v>61</v>
      </c>
      <c r="AD12" s="1">
        <v>0</v>
      </c>
      <c r="AE12" s="1">
        <v>0</v>
      </c>
      <c r="AF12" s="1">
        <v>41</v>
      </c>
      <c r="AG12" s="1">
        <v>12</v>
      </c>
      <c r="AH12" s="1">
        <v>53</v>
      </c>
      <c r="AI12" s="1">
        <v>6</v>
      </c>
      <c r="AJ12" s="1">
        <v>3</v>
      </c>
      <c r="AK12" s="1">
        <v>0</v>
      </c>
      <c r="AL12" s="1">
        <v>0</v>
      </c>
      <c r="AM12" s="1">
        <v>0</v>
      </c>
      <c r="AN12" s="1">
        <v>1</v>
      </c>
      <c r="AO12" s="1">
        <v>3</v>
      </c>
      <c r="AP12" s="1">
        <v>0</v>
      </c>
      <c r="AQ12" s="1">
        <v>2</v>
      </c>
      <c r="AR12" s="1">
        <v>0</v>
      </c>
      <c r="AS12" s="1">
        <v>0</v>
      </c>
    </row>
    <row r="13" spans="1:45" x14ac:dyDescent="0.2">
      <c r="A13" s="2">
        <v>45163</v>
      </c>
      <c r="B13" s="1">
        <v>0</v>
      </c>
      <c r="C13" s="1">
        <v>0</v>
      </c>
      <c r="D13" s="1">
        <v>0</v>
      </c>
      <c r="E13" s="1">
        <v>13</v>
      </c>
      <c r="F13" s="1">
        <v>33</v>
      </c>
      <c r="G13" s="1">
        <f>13-33</f>
        <v>-20</v>
      </c>
      <c r="H13" s="1">
        <v>0</v>
      </c>
      <c r="I13" s="5" t="s">
        <v>42</v>
      </c>
      <c r="J13" s="1">
        <v>13</v>
      </c>
      <c r="K13" s="1">
        <v>27</v>
      </c>
      <c r="L13" s="1">
        <v>166</v>
      </c>
      <c r="M13" s="1">
        <v>0.48099999999999998</v>
      </c>
      <c r="N13" s="1">
        <v>1</v>
      </c>
      <c r="O13" s="1">
        <v>3</v>
      </c>
      <c r="P13" s="1">
        <v>0</v>
      </c>
      <c r="Q13" s="1">
        <v>40.6</v>
      </c>
      <c r="R13" s="1">
        <v>34</v>
      </c>
      <c r="S13" s="1">
        <v>201</v>
      </c>
      <c r="T13" s="1">
        <v>5.9</v>
      </c>
      <c r="U13" s="1">
        <v>1</v>
      </c>
      <c r="V13" s="1">
        <v>13</v>
      </c>
      <c r="W13" s="1">
        <v>166</v>
      </c>
      <c r="X13" s="1">
        <v>12.8</v>
      </c>
      <c r="Y13" s="1">
        <v>1</v>
      </c>
      <c r="Z13" s="1">
        <v>415</v>
      </c>
      <c r="AA13" s="1">
        <v>201</v>
      </c>
      <c r="AB13" s="1">
        <v>166</v>
      </c>
      <c r="AC13" s="1">
        <v>48</v>
      </c>
      <c r="AD13" s="1">
        <v>0</v>
      </c>
      <c r="AE13" s="1">
        <v>0</v>
      </c>
      <c r="AF13" s="1">
        <v>38</v>
      </c>
      <c r="AG13" s="1">
        <v>38</v>
      </c>
      <c r="AH13" s="1">
        <v>76</v>
      </c>
      <c r="AI13" s="1">
        <v>4</v>
      </c>
      <c r="AJ13" s="1">
        <v>1</v>
      </c>
      <c r="AK13" s="1">
        <v>0</v>
      </c>
      <c r="AL13" s="1">
        <v>0</v>
      </c>
      <c r="AM13" s="1">
        <v>0</v>
      </c>
      <c r="AN13" s="1">
        <v>1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45" x14ac:dyDescent="0.2">
      <c r="A14" s="2">
        <v>45177</v>
      </c>
      <c r="B14" s="1">
        <v>1</v>
      </c>
      <c r="C14" s="1">
        <v>0</v>
      </c>
      <c r="D14" s="1">
        <v>0</v>
      </c>
      <c r="E14" s="1">
        <v>28</v>
      </c>
      <c r="F14" s="1">
        <v>14</v>
      </c>
      <c r="G14" s="1">
        <f>28-14</f>
        <v>14</v>
      </c>
      <c r="H14" s="1">
        <v>1</v>
      </c>
      <c r="I14" s="5" t="s">
        <v>43</v>
      </c>
      <c r="J14" s="1">
        <v>8</v>
      </c>
      <c r="K14" s="1">
        <v>15</v>
      </c>
      <c r="L14" s="1">
        <v>120</v>
      </c>
      <c r="M14" s="1">
        <v>0.53300000000000003</v>
      </c>
      <c r="N14" s="1">
        <v>0</v>
      </c>
      <c r="O14" s="1">
        <v>0</v>
      </c>
      <c r="P14" s="1">
        <v>0</v>
      </c>
      <c r="Q14" s="1">
        <v>79.900000000000006</v>
      </c>
      <c r="R14" s="1">
        <v>41</v>
      </c>
      <c r="S14" s="1">
        <v>259</v>
      </c>
      <c r="T14" s="1">
        <v>6.3</v>
      </c>
      <c r="U14" s="1">
        <v>4</v>
      </c>
      <c r="V14" s="1">
        <v>8</v>
      </c>
      <c r="W14" s="1">
        <v>120</v>
      </c>
      <c r="X14" s="1">
        <v>15</v>
      </c>
      <c r="Y14" s="1">
        <v>0</v>
      </c>
      <c r="Z14" s="1">
        <v>474</v>
      </c>
      <c r="AA14" s="1">
        <v>259</v>
      </c>
      <c r="AB14" s="1">
        <v>120</v>
      </c>
      <c r="AC14" s="1">
        <v>42</v>
      </c>
      <c r="AD14" s="1">
        <v>17</v>
      </c>
      <c r="AE14" s="1">
        <v>36</v>
      </c>
      <c r="AF14" s="1">
        <v>49</v>
      </c>
      <c r="AG14" s="1">
        <v>22</v>
      </c>
      <c r="AH14" s="1">
        <v>71</v>
      </c>
      <c r="AI14" s="1">
        <v>7</v>
      </c>
      <c r="AJ14" s="1">
        <v>3</v>
      </c>
      <c r="AK14" s="1">
        <v>1</v>
      </c>
      <c r="AL14" s="1">
        <v>36</v>
      </c>
      <c r="AM14" s="1">
        <v>36</v>
      </c>
      <c r="AN14" s="1">
        <v>6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</row>
    <row r="15" spans="1:45" x14ac:dyDescent="0.2">
      <c r="A15" s="2">
        <v>45184</v>
      </c>
      <c r="B15" s="1">
        <v>1</v>
      </c>
      <c r="C15" s="1">
        <v>0</v>
      </c>
      <c r="D15" s="1">
        <v>0</v>
      </c>
      <c r="E15" s="1">
        <v>28</v>
      </c>
      <c r="F15" s="1">
        <v>9</v>
      </c>
      <c r="G15" s="1">
        <f>28-9</f>
        <v>19</v>
      </c>
      <c r="H15" s="1">
        <v>0</v>
      </c>
      <c r="I15" s="5" t="s">
        <v>40</v>
      </c>
      <c r="J15" s="1">
        <v>13</v>
      </c>
      <c r="K15" s="1">
        <v>19</v>
      </c>
      <c r="L15" s="1">
        <v>117</v>
      </c>
      <c r="M15" s="1">
        <v>0.68400000000000005</v>
      </c>
      <c r="N15" s="1">
        <v>0</v>
      </c>
      <c r="O15" s="1">
        <v>0</v>
      </c>
      <c r="P15" s="1">
        <v>0</v>
      </c>
      <c r="Q15" s="1">
        <v>84.8</v>
      </c>
      <c r="R15" s="1">
        <v>38</v>
      </c>
      <c r="S15" s="1">
        <v>337</v>
      </c>
      <c r="T15" s="1">
        <v>8.9</v>
      </c>
      <c r="U15" s="1">
        <v>4</v>
      </c>
      <c r="V15" s="1">
        <v>13</v>
      </c>
      <c r="W15" s="1">
        <v>117</v>
      </c>
      <c r="X15" s="1">
        <v>9</v>
      </c>
      <c r="Y15" s="1">
        <v>0</v>
      </c>
      <c r="Z15" s="1">
        <v>459</v>
      </c>
      <c r="AA15" s="1">
        <v>337</v>
      </c>
      <c r="AB15" s="1">
        <v>117</v>
      </c>
      <c r="AC15" s="1">
        <v>0</v>
      </c>
      <c r="AD15" s="1">
        <v>0</v>
      </c>
      <c r="AE15" s="1">
        <v>5</v>
      </c>
      <c r="AF15" s="1">
        <v>36</v>
      </c>
      <c r="AG15" s="1">
        <v>18</v>
      </c>
      <c r="AH15" s="1">
        <v>54</v>
      </c>
      <c r="AI15" s="1">
        <v>3</v>
      </c>
      <c r="AJ15" s="1">
        <v>2</v>
      </c>
      <c r="AK15" s="1">
        <v>2</v>
      </c>
      <c r="AL15" s="1">
        <v>5</v>
      </c>
      <c r="AM15" s="1">
        <v>2.5</v>
      </c>
      <c r="AN15" s="1">
        <v>5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</row>
    <row r="16" spans="1:45" x14ac:dyDescent="0.2">
      <c r="A16" s="2">
        <v>45190</v>
      </c>
      <c r="B16" s="1">
        <v>0</v>
      </c>
      <c r="C16" s="1">
        <v>0</v>
      </c>
      <c r="D16" s="1">
        <v>0</v>
      </c>
      <c r="E16" s="1">
        <v>28</v>
      </c>
      <c r="F16" s="1">
        <v>29</v>
      </c>
      <c r="G16" s="1">
        <f>28-29</f>
        <v>-1</v>
      </c>
      <c r="H16" s="1">
        <v>0</v>
      </c>
      <c r="I16" s="5" t="s">
        <v>44</v>
      </c>
      <c r="J16" s="1">
        <v>10</v>
      </c>
      <c r="K16" s="1">
        <v>20</v>
      </c>
      <c r="L16" s="1">
        <v>204</v>
      </c>
      <c r="M16" s="1">
        <v>0.5</v>
      </c>
      <c r="N16" s="1">
        <v>3</v>
      </c>
      <c r="O16" s="1">
        <v>0</v>
      </c>
      <c r="P16" s="1">
        <v>85</v>
      </c>
      <c r="Q16" s="1">
        <v>125.8</v>
      </c>
      <c r="R16" s="1">
        <v>40</v>
      </c>
      <c r="S16" s="1">
        <v>231</v>
      </c>
      <c r="T16" s="1">
        <v>5.8</v>
      </c>
      <c r="U16" s="1">
        <v>1</v>
      </c>
      <c r="V16" s="1">
        <v>10</v>
      </c>
      <c r="W16" s="1">
        <v>204</v>
      </c>
      <c r="X16" s="1">
        <v>20.399999999999999</v>
      </c>
      <c r="Y16" s="1">
        <v>3</v>
      </c>
      <c r="Z16" s="1">
        <v>553</v>
      </c>
      <c r="AA16" s="1">
        <v>231</v>
      </c>
      <c r="AB16" s="1">
        <v>204</v>
      </c>
      <c r="AC16" s="1">
        <v>118</v>
      </c>
      <c r="AD16" s="1">
        <v>0</v>
      </c>
      <c r="AE16" s="1">
        <v>0</v>
      </c>
      <c r="AF16" s="1">
        <v>43</v>
      </c>
      <c r="AG16" s="1">
        <v>14</v>
      </c>
      <c r="AH16" s="1">
        <v>57</v>
      </c>
      <c r="AI16" s="1">
        <v>4</v>
      </c>
      <c r="AJ16" s="1">
        <v>4</v>
      </c>
      <c r="AK16" s="1">
        <v>0</v>
      </c>
      <c r="AL16" s="1">
        <v>0</v>
      </c>
      <c r="AM16" s="1">
        <v>0</v>
      </c>
      <c r="AN16" s="1">
        <v>2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</row>
    <row r="17" spans="1:45" x14ac:dyDescent="0.2">
      <c r="A17" s="2">
        <v>45198</v>
      </c>
      <c r="B17" s="1">
        <v>0</v>
      </c>
      <c r="C17" s="1">
        <v>0</v>
      </c>
      <c r="D17" s="1">
        <v>1</v>
      </c>
      <c r="E17" s="1">
        <v>0</v>
      </c>
      <c r="F17" s="1">
        <v>31</v>
      </c>
      <c r="G17" s="1">
        <f>0-31</f>
        <v>-31</v>
      </c>
      <c r="H17" s="1">
        <v>1</v>
      </c>
      <c r="I17" s="5" t="s">
        <v>45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1</v>
      </c>
      <c r="AR17" s="1">
        <v>0</v>
      </c>
      <c r="AS17" s="1">
        <v>0</v>
      </c>
    </row>
    <row r="18" spans="1:45" x14ac:dyDescent="0.2">
      <c r="A18" s="2">
        <v>45205</v>
      </c>
      <c r="B18" s="1">
        <v>0</v>
      </c>
      <c r="C18" s="1">
        <v>0</v>
      </c>
      <c r="D18" s="1">
        <v>0</v>
      </c>
      <c r="E18" s="1">
        <v>7</v>
      </c>
      <c r="F18" s="1">
        <v>53</v>
      </c>
      <c r="G18" s="1">
        <f>7-53</f>
        <v>-46</v>
      </c>
      <c r="H18" s="1">
        <v>0</v>
      </c>
      <c r="I18" s="5" t="s">
        <v>46</v>
      </c>
      <c r="J18" s="1">
        <v>5</v>
      </c>
      <c r="K18" s="1">
        <v>15</v>
      </c>
      <c r="L18" s="1">
        <v>29</v>
      </c>
      <c r="M18" s="1">
        <v>0.33300000000000002</v>
      </c>
      <c r="N18" s="1">
        <v>1</v>
      </c>
      <c r="O18" s="1">
        <v>4</v>
      </c>
      <c r="P18" s="1">
        <v>0</v>
      </c>
      <c r="Q18" s="1">
        <v>25</v>
      </c>
      <c r="R18" s="1">
        <v>22</v>
      </c>
      <c r="S18" s="1">
        <v>95</v>
      </c>
      <c r="T18" s="1">
        <v>4.3</v>
      </c>
      <c r="U18" s="1">
        <v>0</v>
      </c>
      <c r="V18" s="1">
        <v>5</v>
      </c>
      <c r="W18" s="1">
        <v>29</v>
      </c>
      <c r="X18" s="1">
        <v>5.8</v>
      </c>
      <c r="Y18" s="1">
        <v>1</v>
      </c>
      <c r="Z18" s="1">
        <v>124</v>
      </c>
      <c r="AA18" s="1">
        <v>95</v>
      </c>
      <c r="AB18" s="1">
        <v>29</v>
      </c>
      <c r="AC18" s="1">
        <v>0</v>
      </c>
      <c r="AD18" s="1">
        <v>0</v>
      </c>
      <c r="AE18" s="1">
        <v>0</v>
      </c>
      <c r="AF18" s="1">
        <v>38</v>
      </c>
      <c r="AG18" s="1">
        <v>28</v>
      </c>
      <c r="AH18" s="1">
        <v>66</v>
      </c>
      <c r="AI18" s="1">
        <v>3</v>
      </c>
      <c r="AJ18" s="1">
        <v>1</v>
      </c>
      <c r="AK18" s="1">
        <v>1</v>
      </c>
      <c r="AL18" s="1">
        <v>0</v>
      </c>
      <c r="AM18" s="1">
        <v>0</v>
      </c>
      <c r="AN18" s="1">
        <v>0</v>
      </c>
      <c r="AO18" s="1">
        <v>1</v>
      </c>
      <c r="AP18" s="1">
        <v>0</v>
      </c>
      <c r="AQ18" s="1">
        <v>3</v>
      </c>
      <c r="AR18" s="1">
        <v>0</v>
      </c>
      <c r="AS18" s="1">
        <v>0</v>
      </c>
    </row>
    <row r="19" spans="1:45" x14ac:dyDescent="0.2">
      <c r="A19" s="2">
        <v>45212</v>
      </c>
      <c r="B19" s="1">
        <v>0</v>
      </c>
      <c r="C19" s="1">
        <v>0</v>
      </c>
      <c r="D19" s="1">
        <v>1</v>
      </c>
      <c r="E19" s="1">
        <v>43</v>
      </c>
      <c r="F19" s="1">
        <v>48</v>
      </c>
      <c r="G19" s="1">
        <f>43-58</f>
        <v>-15</v>
      </c>
      <c r="H19" s="1">
        <v>0</v>
      </c>
      <c r="I19" s="5" t="s">
        <v>47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0</v>
      </c>
    </row>
    <row r="20" spans="1:45" x14ac:dyDescent="0.2">
      <c r="A20" s="2">
        <v>45219</v>
      </c>
      <c r="B20" s="1">
        <v>1</v>
      </c>
      <c r="C20" s="1">
        <v>0</v>
      </c>
      <c r="D20" s="1">
        <v>0</v>
      </c>
      <c r="E20" s="1">
        <v>39</v>
      </c>
      <c r="F20" s="1">
        <v>0</v>
      </c>
      <c r="G20" s="1">
        <f>39-0</f>
        <v>39</v>
      </c>
      <c r="H20" s="1">
        <v>1</v>
      </c>
      <c r="I20" s="5" t="s">
        <v>48</v>
      </c>
      <c r="J20" s="1">
        <v>14</v>
      </c>
      <c r="K20" s="1">
        <v>19</v>
      </c>
      <c r="L20" s="1">
        <v>239</v>
      </c>
      <c r="M20" s="1">
        <v>0.73699999999999999</v>
      </c>
      <c r="N20" s="1">
        <v>2</v>
      </c>
      <c r="O20" s="1">
        <v>1</v>
      </c>
      <c r="P20" s="1">
        <v>0</v>
      </c>
      <c r="Q20" s="1">
        <v>128.69999999999999</v>
      </c>
      <c r="R20" s="1">
        <v>14</v>
      </c>
      <c r="S20" s="1">
        <v>155</v>
      </c>
      <c r="T20" s="1">
        <v>11.1</v>
      </c>
      <c r="U20" s="1">
        <v>2</v>
      </c>
      <c r="V20" s="1">
        <v>13</v>
      </c>
      <c r="W20" s="1">
        <v>223</v>
      </c>
      <c r="X20" s="1">
        <v>17.2</v>
      </c>
      <c r="Y20" s="1">
        <v>2</v>
      </c>
      <c r="Z20" s="1">
        <v>378</v>
      </c>
      <c r="AA20" s="1">
        <v>155</v>
      </c>
      <c r="AB20" s="1">
        <v>223</v>
      </c>
      <c r="AC20" s="1">
        <v>0</v>
      </c>
      <c r="AD20" s="1">
        <v>0</v>
      </c>
      <c r="AE20" s="1">
        <v>0</v>
      </c>
      <c r="AF20" s="1">
        <v>25</v>
      </c>
      <c r="AG20" s="1">
        <v>16</v>
      </c>
      <c r="AH20" s="1">
        <v>41</v>
      </c>
      <c r="AI20" s="1">
        <v>9</v>
      </c>
      <c r="AJ20" s="1">
        <v>0</v>
      </c>
      <c r="AK20" s="1">
        <v>2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</row>
    <row r="21" spans="1:45" x14ac:dyDescent="0.2">
      <c r="A21" s="2">
        <v>45226</v>
      </c>
      <c r="B21" s="1">
        <v>0</v>
      </c>
      <c r="C21" s="1">
        <v>0</v>
      </c>
      <c r="D21" s="1">
        <v>1</v>
      </c>
      <c r="E21" s="1">
        <v>28</v>
      </c>
      <c r="F21" s="1">
        <v>29</v>
      </c>
      <c r="G21" s="1">
        <f>28-29</f>
        <v>-1</v>
      </c>
      <c r="H21" s="1">
        <v>1</v>
      </c>
      <c r="I21" s="5" t="s">
        <v>49</v>
      </c>
      <c r="J21" s="1">
        <v>9</v>
      </c>
      <c r="K21" s="1">
        <v>18</v>
      </c>
      <c r="L21" s="1">
        <v>195</v>
      </c>
      <c r="M21" s="1">
        <v>0.5</v>
      </c>
      <c r="N21" s="1">
        <v>3</v>
      </c>
      <c r="O21" s="1">
        <v>2</v>
      </c>
      <c r="P21" s="1">
        <v>0</v>
      </c>
      <c r="Q21" s="1">
        <v>88.9</v>
      </c>
      <c r="R21" s="1">
        <v>32</v>
      </c>
      <c r="S21" s="1">
        <v>250</v>
      </c>
      <c r="T21" s="1">
        <v>7.8</v>
      </c>
      <c r="U21" s="1">
        <v>1</v>
      </c>
      <c r="V21" s="1">
        <v>9</v>
      </c>
      <c r="W21" s="1">
        <v>195</v>
      </c>
      <c r="X21" s="1">
        <v>21.7</v>
      </c>
      <c r="Y21" s="1">
        <v>3</v>
      </c>
      <c r="Z21" s="1">
        <v>520</v>
      </c>
      <c r="AA21" s="1">
        <v>250</v>
      </c>
      <c r="AB21" s="1">
        <v>195</v>
      </c>
      <c r="AC21" s="1">
        <v>75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">
      <c r="A22" s="2">
        <v>45233</v>
      </c>
      <c r="B22" s="1">
        <v>0</v>
      </c>
      <c r="C22" s="1">
        <v>0</v>
      </c>
      <c r="D22" s="1">
        <v>0</v>
      </c>
      <c r="E22" s="1">
        <v>23</v>
      </c>
      <c r="F22" s="1">
        <v>58</v>
      </c>
      <c r="G22" s="1">
        <f>23-58</f>
        <v>-35</v>
      </c>
      <c r="H22" s="1">
        <v>1</v>
      </c>
      <c r="I22" s="5" t="s">
        <v>41</v>
      </c>
      <c r="J22" s="1">
        <v>7</v>
      </c>
      <c r="K22" s="1">
        <v>10</v>
      </c>
      <c r="L22" s="1">
        <v>151</v>
      </c>
      <c r="M22" s="1">
        <v>0.7</v>
      </c>
      <c r="N22" s="1">
        <v>2</v>
      </c>
      <c r="O22" s="1">
        <v>0</v>
      </c>
      <c r="P22" s="1">
        <v>0</v>
      </c>
      <c r="Q22" s="1">
        <v>152.1</v>
      </c>
      <c r="R22" s="1">
        <v>27</v>
      </c>
      <c r="S22" s="1">
        <v>207</v>
      </c>
      <c r="T22" s="1">
        <v>7.7</v>
      </c>
      <c r="U22" s="1">
        <v>1</v>
      </c>
      <c r="V22" s="1">
        <v>6</v>
      </c>
      <c r="W22" s="1">
        <v>148</v>
      </c>
      <c r="X22" s="1">
        <v>24.7</v>
      </c>
      <c r="Y22" s="1">
        <v>2</v>
      </c>
      <c r="Z22" s="1">
        <v>355</v>
      </c>
      <c r="AA22" s="1">
        <v>207</v>
      </c>
      <c r="AB22" s="1">
        <v>148</v>
      </c>
      <c r="AC22" s="1">
        <v>0</v>
      </c>
      <c r="AD22" s="1">
        <v>0</v>
      </c>
      <c r="AE22" s="1">
        <v>0</v>
      </c>
      <c r="AF22" s="1">
        <v>24</v>
      </c>
      <c r="AG22" s="1">
        <v>14</v>
      </c>
      <c r="AH22" s="1">
        <v>38</v>
      </c>
      <c r="AI22" s="1">
        <v>1</v>
      </c>
      <c r="AJ22" s="1">
        <v>0</v>
      </c>
      <c r="AK22" s="1">
        <v>0</v>
      </c>
      <c r="AL22" s="1">
        <v>0</v>
      </c>
      <c r="AM22" s="1">
        <v>0</v>
      </c>
      <c r="AN22" s="1">
        <v>1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</row>
    <row r="23" spans="1:45" x14ac:dyDescent="0.2">
      <c r="A23" s="2">
        <v>44799</v>
      </c>
      <c r="B23" s="1">
        <v>1</v>
      </c>
      <c r="C23" s="1">
        <v>0</v>
      </c>
      <c r="D23" s="1">
        <v>0</v>
      </c>
      <c r="E23" s="1">
        <v>38</v>
      </c>
      <c r="F23" s="1">
        <v>10</v>
      </c>
      <c r="G23" s="1">
        <f>38-10</f>
        <v>28</v>
      </c>
      <c r="H23" s="1">
        <v>1</v>
      </c>
      <c r="I23" s="5" t="s">
        <v>52</v>
      </c>
      <c r="J23" s="1">
        <v>4</v>
      </c>
      <c r="K23" s="1">
        <v>12</v>
      </c>
      <c r="L23" s="1">
        <v>58</v>
      </c>
      <c r="M23" s="1">
        <v>0.33300000000000002</v>
      </c>
      <c r="N23" s="1">
        <v>1</v>
      </c>
      <c r="O23" s="1">
        <v>0</v>
      </c>
      <c r="P23" s="1">
        <v>32</v>
      </c>
      <c r="Q23" s="1">
        <v>77.8</v>
      </c>
      <c r="R23" s="1">
        <v>46</v>
      </c>
      <c r="S23" s="1">
        <v>373</v>
      </c>
      <c r="T23" s="1">
        <v>8.1</v>
      </c>
      <c r="U23" s="1">
        <v>5</v>
      </c>
      <c r="V23" s="1">
        <v>4</v>
      </c>
      <c r="W23" s="1">
        <v>58</v>
      </c>
      <c r="X23" s="1">
        <v>14.5</v>
      </c>
      <c r="Y23" s="1">
        <v>1</v>
      </c>
      <c r="Z23" s="1">
        <v>510</v>
      </c>
      <c r="AA23" s="1">
        <v>373</v>
      </c>
      <c r="AB23" s="1">
        <v>58</v>
      </c>
      <c r="AC23" s="1">
        <v>74</v>
      </c>
      <c r="AD23" s="1">
        <v>0</v>
      </c>
      <c r="AE23" s="1">
        <v>5</v>
      </c>
      <c r="AF23" s="1">
        <v>63</v>
      </c>
      <c r="AG23" s="1">
        <v>23</v>
      </c>
      <c r="AH23" s="1">
        <v>86</v>
      </c>
      <c r="AI23" s="1">
        <v>4</v>
      </c>
      <c r="AJ23" s="1">
        <v>3</v>
      </c>
      <c r="AK23" s="1">
        <v>1</v>
      </c>
      <c r="AL23" s="1">
        <v>5</v>
      </c>
      <c r="AM23" s="1">
        <v>5</v>
      </c>
      <c r="AN23" s="1">
        <v>2</v>
      </c>
      <c r="AO23" s="1">
        <v>1</v>
      </c>
      <c r="AP23" s="1">
        <v>0</v>
      </c>
      <c r="AQ23" s="1">
        <v>1</v>
      </c>
      <c r="AR23" s="1">
        <v>0</v>
      </c>
      <c r="AS23" s="1">
        <v>0</v>
      </c>
    </row>
    <row r="24" spans="1:45" x14ac:dyDescent="0.2">
      <c r="A24" s="2">
        <v>44813</v>
      </c>
      <c r="B24" s="1">
        <v>1</v>
      </c>
      <c r="C24" s="1">
        <v>0</v>
      </c>
      <c r="D24" s="1">
        <v>0</v>
      </c>
      <c r="E24" s="1">
        <v>35</v>
      </c>
      <c r="F24" s="1">
        <v>14</v>
      </c>
      <c r="G24" s="1">
        <f>35-14</f>
        <v>21</v>
      </c>
      <c r="H24" s="1">
        <v>0</v>
      </c>
      <c r="I24" s="5" t="s">
        <v>53</v>
      </c>
      <c r="J24" s="1">
        <v>13</v>
      </c>
      <c r="K24" s="1">
        <v>22</v>
      </c>
      <c r="L24" s="1">
        <v>254</v>
      </c>
      <c r="M24" s="1">
        <v>0.59099999999999997</v>
      </c>
      <c r="N24" s="1">
        <v>3</v>
      </c>
      <c r="O24" s="1">
        <v>0</v>
      </c>
      <c r="P24" s="1">
        <v>71</v>
      </c>
      <c r="Q24" s="1">
        <v>139</v>
      </c>
      <c r="R24" s="1">
        <v>47</v>
      </c>
      <c r="S24" s="1">
        <v>218</v>
      </c>
      <c r="T24" s="1">
        <v>4.5999999999999996</v>
      </c>
      <c r="U24" s="1">
        <v>2</v>
      </c>
      <c r="V24" s="1">
        <v>13</v>
      </c>
      <c r="W24" s="1">
        <v>254</v>
      </c>
      <c r="X24" s="1">
        <v>19.5</v>
      </c>
      <c r="Y24" s="1">
        <v>3</v>
      </c>
      <c r="Z24" s="1">
        <v>540</v>
      </c>
      <c r="AA24" s="1">
        <v>218</v>
      </c>
      <c r="AB24" s="1">
        <v>254</v>
      </c>
      <c r="AC24" s="1">
        <v>68</v>
      </c>
      <c r="AD24" s="1">
        <v>0</v>
      </c>
      <c r="AE24" s="1">
        <v>0</v>
      </c>
      <c r="AF24" s="1">
        <v>38</v>
      </c>
      <c r="AG24" s="1">
        <v>19</v>
      </c>
      <c r="AH24" s="1">
        <v>57</v>
      </c>
      <c r="AI24" s="1">
        <v>6</v>
      </c>
      <c r="AJ24" s="1">
        <v>1</v>
      </c>
      <c r="AK24" s="1">
        <v>2</v>
      </c>
      <c r="AL24" s="1">
        <v>0</v>
      </c>
      <c r="AM24" s="1">
        <v>0</v>
      </c>
      <c r="AN24" s="1">
        <v>2</v>
      </c>
      <c r="AO24" s="1">
        <v>1</v>
      </c>
      <c r="AP24" s="1">
        <v>0</v>
      </c>
      <c r="AQ24" s="1">
        <v>0</v>
      </c>
      <c r="AR24" s="1">
        <v>0</v>
      </c>
      <c r="AS24" s="1">
        <v>0</v>
      </c>
    </row>
    <row r="25" spans="1:45" x14ac:dyDescent="0.2">
      <c r="A25" s="2">
        <v>44820</v>
      </c>
      <c r="B25" s="1">
        <v>1</v>
      </c>
      <c r="C25" s="1">
        <v>0</v>
      </c>
      <c r="D25" s="1">
        <v>0</v>
      </c>
      <c r="E25" s="1">
        <v>41</v>
      </c>
      <c r="F25" s="1">
        <v>6</v>
      </c>
      <c r="G25" s="1">
        <f>41-6</f>
        <v>35</v>
      </c>
      <c r="H25" s="1">
        <v>1</v>
      </c>
      <c r="I25" s="5" t="s">
        <v>40</v>
      </c>
      <c r="J25" s="1">
        <v>3</v>
      </c>
      <c r="K25" s="1">
        <v>6</v>
      </c>
      <c r="L25" s="1">
        <v>72</v>
      </c>
      <c r="M25" s="1">
        <v>0.5</v>
      </c>
      <c r="N25" s="1">
        <v>1</v>
      </c>
      <c r="O25" s="1">
        <v>0</v>
      </c>
      <c r="P25" s="1">
        <v>35</v>
      </c>
      <c r="Q25" s="1">
        <v>133.30000000000001</v>
      </c>
      <c r="R25" s="1">
        <v>30</v>
      </c>
      <c r="S25" s="1">
        <v>275</v>
      </c>
      <c r="T25" s="1">
        <v>9.1999999999999993</v>
      </c>
      <c r="U25" s="1">
        <v>5</v>
      </c>
      <c r="V25" s="1">
        <v>3</v>
      </c>
      <c r="W25" s="1">
        <v>72</v>
      </c>
      <c r="X25" s="1">
        <v>24</v>
      </c>
      <c r="Y25" s="1">
        <v>1</v>
      </c>
      <c r="Z25" s="1">
        <v>380</v>
      </c>
      <c r="AA25" s="1">
        <v>275</v>
      </c>
      <c r="AB25" s="1">
        <v>72</v>
      </c>
      <c r="AC25" s="1">
        <v>33</v>
      </c>
      <c r="AD25" s="1">
        <v>0</v>
      </c>
      <c r="AE25" s="1">
        <v>0</v>
      </c>
      <c r="AF25" s="1">
        <v>40</v>
      </c>
      <c r="AG25" s="1">
        <v>25</v>
      </c>
      <c r="AH25" s="1">
        <v>65</v>
      </c>
      <c r="AI25" s="1">
        <v>6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</v>
      </c>
      <c r="AP25" s="1">
        <v>0</v>
      </c>
      <c r="AQ25" s="1">
        <v>1</v>
      </c>
      <c r="AR25" s="1">
        <v>0</v>
      </c>
      <c r="AS25" s="1">
        <v>0</v>
      </c>
    </row>
    <row r="26" spans="1:45" x14ac:dyDescent="0.2">
      <c r="A26" s="2">
        <v>44823</v>
      </c>
      <c r="B26" s="1">
        <v>0</v>
      </c>
      <c r="C26" s="1">
        <v>0</v>
      </c>
      <c r="D26" s="1">
        <v>0</v>
      </c>
      <c r="E26" s="1">
        <v>16</v>
      </c>
      <c r="F26" s="1">
        <v>22</v>
      </c>
      <c r="G26" s="1">
        <f>16-22</f>
        <v>-6</v>
      </c>
      <c r="H26" s="1">
        <v>0</v>
      </c>
      <c r="I26" s="5" t="s">
        <v>54</v>
      </c>
      <c r="J26" s="1">
        <v>7</v>
      </c>
      <c r="K26" s="1">
        <v>15</v>
      </c>
      <c r="L26" s="1">
        <v>138</v>
      </c>
      <c r="M26" s="1">
        <v>0.46700000000000003</v>
      </c>
      <c r="N26" s="1">
        <v>0</v>
      </c>
      <c r="O26" s="1">
        <v>0</v>
      </c>
      <c r="P26" s="1">
        <v>58</v>
      </c>
      <c r="Q26" s="1">
        <v>79.3</v>
      </c>
      <c r="R26" s="1">
        <v>39</v>
      </c>
      <c r="S26" s="1">
        <v>139</v>
      </c>
      <c r="T26" s="1">
        <v>3.6</v>
      </c>
      <c r="U26" s="1">
        <v>2</v>
      </c>
      <c r="V26" s="1">
        <v>7</v>
      </c>
      <c r="W26" s="1">
        <v>138</v>
      </c>
      <c r="X26" s="1">
        <v>19.7</v>
      </c>
      <c r="Y26" s="1">
        <v>0</v>
      </c>
      <c r="Z26" s="1">
        <v>362</v>
      </c>
      <c r="AA26" s="1">
        <v>139</v>
      </c>
      <c r="AB26" s="1">
        <v>138</v>
      </c>
      <c r="AC26" s="1">
        <v>73</v>
      </c>
      <c r="AD26" s="1">
        <v>0</v>
      </c>
      <c r="AE26" s="1">
        <v>12</v>
      </c>
      <c r="AF26" s="1">
        <v>58</v>
      </c>
      <c r="AG26" s="1">
        <v>13</v>
      </c>
      <c r="AH26" s="1">
        <v>71</v>
      </c>
      <c r="AI26" s="1">
        <v>12</v>
      </c>
      <c r="AJ26" s="1">
        <v>4</v>
      </c>
      <c r="AK26" s="1">
        <v>1</v>
      </c>
      <c r="AL26" s="1">
        <v>12</v>
      </c>
      <c r="AM26" s="1">
        <v>12</v>
      </c>
      <c r="AN26" s="1">
        <v>3</v>
      </c>
      <c r="AO26" s="1">
        <v>2</v>
      </c>
      <c r="AP26" s="1">
        <v>0</v>
      </c>
      <c r="AQ26" s="1">
        <v>1</v>
      </c>
      <c r="AR26" s="1">
        <v>0</v>
      </c>
      <c r="AS26" s="1">
        <v>0</v>
      </c>
    </row>
    <row r="27" spans="1:45" x14ac:dyDescent="0.2">
      <c r="A27" s="2">
        <v>44827</v>
      </c>
      <c r="B27" s="1">
        <v>0</v>
      </c>
      <c r="C27" s="1">
        <v>0</v>
      </c>
      <c r="D27" s="1">
        <v>0</v>
      </c>
      <c r="E27" s="1">
        <v>19</v>
      </c>
      <c r="F27" s="1">
        <v>21</v>
      </c>
      <c r="G27" s="1">
        <f>19-21</f>
        <v>-2</v>
      </c>
      <c r="H27" s="1">
        <v>1</v>
      </c>
      <c r="I27" s="5" t="s">
        <v>36</v>
      </c>
      <c r="J27" s="1">
        <v>6</v>
      </c>
      <c r="K27" s="1">
        <v>12</v>
      </c>
      <c r="L27" s="1">
        <v>113</v>
      </c>
      <c r="M27" s="1">
        <v>0.5</v>
      </c>
      <c r="N27" s="1">
        <v>2</v>
      </c>
      <c r="O27" s="1">
        <v>0</v>
      </c>
      <c r="P27" s="1">
        <v>56</v>
      </c>
      <c r="Q27" s="1">
        <v>122.6</v>
      </c>
      <c r="R27" s="1">
        <v>30</v>
      </c>
      <c r="S27" s="1">
        <v>138</v>
      </c>
      <c r="T27" s="1">
        <v>4.5999999999999996</v>
      </c>
      <c r="U27" s="1">
        <v>1</v>
      </c>
      <c r="V27" s="1">
        <v>6</v>
      </c>
      <c r="W27" s="1">
        <v>113</v>
      </c>
      <c r="X27" s="1">
        <v>18.8</v>
      </c>
      <c r="Y27" s="1">
        <v>2</v>
      </c>
      <c r="Z27" s="1">
        <v>293</v>
      </c>
      <c r="AA27" s="1">
        <v>138</v>
      </c>
      <c r="AB27" s="1">
        <v>113</v>
      </c>
      <c r="AC27" s="1">
        <v>42</v>
      </c>
      <c r="AD27" s="1">
        <v>0</v>
      </c>
      <c r="AE27" s="1">
        <v>0</v>
      </c>
      <c r="AF27" s="1">
        <v>48</v>
      </c>
      <c r="AG27" s="1">
        <v>22</v>
      </c>
      <c r="AH27" s="1">
        <v>70</v>
      </c>
      <c r="AI27" s="1">
        <v>9</v>
      </c>
      <c r="AJ27" s="1">
        <v>3</v>
      </c>
      <c r="AK27" s="1">
        <v>0</v>
      </c>
      <c r="AL27" s="1">
        <v>0</v>
      </c>
      <c r="AM27" s="1">
        <v>0</v>
      </c>
      <c r="AN27" s="1">
        <v>2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">
      <c r="A28" s="2">
        <v>44837</v>
      </c>
      <c r="B28" s="1">
        <v>1</v>
      </c>
      <c r="C28" s="1">
        <v>0</v>
      </c>
      <c r="D28" s="1">
        <v>1</v>
      </c>
      <c r="E28" s="1">
        <v>20</v>
      </c>
      <c r="F28" s="1">
        <v>17</v>
      </c>
      <c r="G28" s="1">
        <f>20-17</f>
        <v>3</v>
      </c>
      <c r="H28" s="1">
        <v>0</v>
      </c>
      <c r="I28" s="5" t="s">
        <v>55</v>
      </c>
      <c r="J28" s="1">
        <v>4</v>
      </c>
      <c r="K28" s="1">
        <v>9</v>
      </c>
      <c r="L28" s="1">
        <v>47</v>
      </c>
      <c r="M28" s="1">
        <v>0.44400000000000001</v>
      </c>
      <c r="N28" s="1">
        <v>0</v>
      </c>
      <c r="O28" s="1">
        <v>0</v>
      </c>
      <c r="P28" s="1">
        <v>14</v>
      </c>
      <c r="Q28" s="1">
        <v>60.9</v>
      </c>
      <c r="R28" s="1">
        <v>54</v>
      </c>
      <c r="S28" s="1">
        <v>338</v>
      </c>
      <c r="T28" s="1">
        <v>6.3</v>
      </c>
      <c r="U28" s="1">
        <v>2</v>
      </c>
      <c r="V28" s="1">
        <v>4</v>
      </c>
      <c r="W28" s="1">
        <v>47</v>
      </c>
      <c r="X28" s="1">
        <v>11.8</v>
      </c>
      <c r="Y28" s="1">
        <v>0</v>
      </c>
      <c r="Z28" s="1">
        <v>404</v>
      </c>
      <c r="AA28" s="1">
        <v>338</v>
      </c>
      <c r="AB28" s="1">
        <v>47</v>
      </c>
      <c r="AC28" s="1">
        <v>19</v>
      </c>
      <c r="AD28" s="1">
        <v>0</v>
      </c>
      <c r="AE28" s="1">
        <v>0</v>
      </c>
      <c r="AF28" s="1">
        <v>48</v>
      </c>
      <c r="AG28" s="1">
        <v>19</v>
      </c>
      <c r="AH28" s="1">
        <v>67</v>
      </c>
      <c r="AI28" s="1">
        <v>5</v>
      </c>
      <c r="AJ28" s="1">
        <v>3</v>
      </c>
      <c r="AK28" s="1">
        <v>0</v>
      </c>
      <c r="AL28" s="1">
        <v>0</v>
      </c>
      <c r="AM28" s="1">
        <v>0</v>
      </c>
      <c r="AN28" s="1">
        <v>2</v>
      </c>
      <c r="AO28" s="1">
        <v>0</v>
      </c>
      <c r="AP28" s="1">
        <v>0</v>
      </c>
      <c r="AQ28" s="1">
        <v>1</v>
      </c>
      <c r="AR28" s="1">
        <v>0</v>
      </c>
      <c r="AS28" s="1">
        <v>0</v>
      </c>
    </row>
    <row r="29" spans="1:45" x14ac:dyDescent="0.2">
      <c r="A29" s="2">
        <v>44841</v>
      </c>
      <c r="B29" s="1">
        <v>0</v>
      </c>
      <c r="C29" s="1">
        <v>0</v>
      </c>
      <c r="D29" s="1">
        <v>0</v>
      </c>
      <c r="E29" s="1">
        <v>20</v>
      </c>
      <c r="F29" s="1">
        <v>35</v>
      </c>
      <c r="G29" s="1">
        <f>20-35</f>
        <v>-15</v>
      </c>
      <c r="H29" s="1">
        <v>1</v>
      </c>
      <c r="I29" s="5" t="s">
        <v>56</v>
      </c>
      <c r="J29" s="1">
        <v>10</v>
      </c>
      <c r="K29" s="1">
        <v>20</v>
      </c>
      <c r="L29" s="1">
        <v>144</v>
      </c>
      <c r="M29" s="1">
        <v>0.5</v>
      </c>
      <c r="N29" s="1">
        <v>0</v>
      </c>
      <c r="O29" s="1">
        <v>2</v>
      </c>
      <c r="P29" s="1">
        <v>35</v>
      </c>
      <c r="Q29" s="1">
        <v>34.200000000000003</v>
      </c>
      <c r="R29" s="1">
        <v>44</v>
      </c>
      <c r="S29" s="1">
        <v>163</v>
      </c>
      <c r="T29" s="1">
        <v>3.7</v>
      </c>
      <c r="U29" s="1">
        <v>3</v>
      </c>
      <c r="V29" s="1">
        <v>10</v>
      </c>
      <c r="W29" s="1">
        <v>144</v>
      </c>
      <c r="X29" s="1">
        <v>14.4</v>
      </c>
      <c r="Y29" s="1">
        <v>0</v>
      </c>
      <c r="Z29" s="1">
        <v>410</v>
      </c>
      <c r="AA29" s="1">
        <v>163</v>
      </c>
      <c r="AB29" s="1">
        <v>144</v>
      </c>
      <c r="AC29" s="1">
        <v>103</v>
      </c>
      <c r="AD29" s="1">
        <v>0</v>
      </c>
      <c r="AE29" s="1">
        <v>0</v>
      </c>
      <c r="AF29" s="1">
        <v>54</v>
      </c>
      <c r="AG29" s="1">
        <v>27</v>
      </c>
      <c r="AH29" s="1">
        <v>81</v>
      </c>
      <c r="AI29" s="1">
        <v>3</v>
      </c>
      <c r="AJ29" s="1">
        <v>3</v>
      </c>
      <c r="AK29" s="1">
        <v>0</v>
      </c>
      <c r="AL29" s="1">
        <v>0</v>
      </c>
      <c r="AM29" s="1">
        <v>0</v>
      </c>
      <c r="AN29" s="1">
        <v>1</v>
      </c>
      <c r="AO29" s="1">
        <v>0</v>
      </c>
      <c r="AP29" s="1">
        <v>0</v>
      </c>
      <c r="AQ29" s="1">
        <v>1</v>
      </c>
      <c r="AR29" s="1">
        <v>0</v>
      </c>
      <c r="AS29" s="1">
        <v>0</v>
      </c>
    </row>
    <row r="30" spans="1:45" x14ac:dyDescent="0.2">
      <c r="A30" s="2">
        <v>44848</v>
      </c>
      <c r="B30" s="1">
        <v>1</v>
      </c>
      <c r="C30" s="1">
        <v>0</v>
      </c>
      <c r="D30" s="1">
        <v>1</v>
      </c>
      <c r="E30" s="1">
        <v>42</v>
      </c>
      <c r="F30" s="1">
        <v>28</v>
      </c>
      <c r="G30" s="1">
        <f>42-28</f>
        <v>14</v>
      </c>
      <c r="H30" s="1">
        <v>1</v>
      </c>
      <c r="I30" s="5" t="s">
        <v>47</v>
      </c>
      <c r="J30" s="1">
        <v>8</v>
      </c>
      <c r="K30" s="1">
        <v>11</v>
      </c>
      <c r="L30" s="1">
        <v>108</v>
      </c>
      <c r="M30" s="1">
        <v>0.72699999999999998</v>
      </c>
      <c r="N30" s="1">
        <v>1</v>
      </c>
      <c r="O30" s="1">
        <v>0</v>
      </c>
      <c r="P30" s="1">
        <v>31</v>
      </c>
      <c r="Q30" s="1">
        <v>133.9</v>
      </c>
      <c r="R30" s="1">
        <v>34</v>
      </c>
      <c r="S30" s="1">
        <v>241</v>
      </c>
      <c r="T30" s="1">
        <v>7.1</v>
      </c>
      <c r="U30" s="1">
        <v>4</v>
      </c>
      <c r="V30" s="1">
        <v>8</v>
      </c>
      <c r="W30" s="1">
        <v>108</v>
      </c>
      <c r="X30" s="1">
        <v>13.5</v>
      </c>
      <c r="Y30" s="1">
        <v>1</v>
      </c>
      <c r="Z30" s="1">
        <v>612</v>
      </c>
      <c r="AA30" s="1">
        <v>241</v>
      </c>
      <c r="AB30" s="1">
        <v>108</v>
      </c>
      <c r="AC30" s="1">
        <v>131</v>
      </c>
      <c r="AD30" s="1">
        <v>33</v>
      </c>
      <c r="AE30" s="1">
        <v>99</v>
      </c>
      <c r="AF30" s="1">
        <v>57</v>
      </c>
      <c r="AG30" s="1">
        <v>31</v>
      </c>
      <c r="AH30" s="1">
        <v>88</v>
      </c>
      <c r="AI30" s="1">
        <v>4</v>
      </c>
      <c r="AJ30" s="1">
        <v>2</v>
      </c>
      <c r="AK30" s="1">
        <v>2</v>
      </c>
      <c r="AL30" s="1">
        <v>99</v>
      </c>
      <c r="AM30" s="1">
        <v>49.5</v>
      </c>
      <c r="AN30" s="1">
        <v>3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">
      <c r="A31" s="2">
        <v>44855</v>
      </c>
      <c r="B31" s="1">
        <v>1</v>
      </c>
      <c r="C31" s="1">
        <v>0</v>
      </c>
      <c r="D31" s="1">
        <v>0</v>
      </c>
      <c r="E31" s="1">
        <v>55</v>
      </c>
      <c r="F31" s="1">
        <v>0</v>
      </c>
      <c r="G31" s="1">
        <f>55-0</f>
        <v>55</v>
      </c>
      <c r="H31" s="1">
        <v>0</v>
      </c>
      <c r="I31" s="5" t="s">
        <v>57</v>
      </c>
      <c r="J31" s="1">
        <v>12</v>
      </c>
      <c r="K31" s="1">
        <v>18</v>
      </c>
      <c r="L31" s="1">
        <v>186</v>
      </c>
      <c r="M31" s="1">
        <v>0.66700000000000004</v>
      </c>
      <c r="N31" s="1">
        <v>4</v>
      </c>
      <c r="O31" s="1">
        <v>0</v>
      </c>
      <c r="P31" s="1">
        <v>65</v>
      </c>
      <c r="Q31" s="1">
        <v>140.30000000000001</v>
      </c>
      <c r="R31" s="1">
        <v>17</v>
      </c>
      <c r="S31" s="1">
        <v>161</v>
      </c>
      <c r="T31" s="1">
        <v>9.5</v>
      </c>
      <c r="U31" s="1">
        <v>3</v>
      </c>
      <c r="V31" s="1">
        <v>12</v>
      </c>
      <c r="W31" s="1">
        <v>186</v>
      </c>
      <c r="X31" s="1">
        <v>15.5</v>
      </c>
      <c r="Y31" s="1">
        <v>4</v>
      </c>
      <c r="Z31" s="1">
        <v>391</v>
      </c>
      <c r="AA31" s="1">
        <v>161</v>
      </c>
      <c r="AB31" s="1">
        <v>186</v>
      </c>
      <c r="AC31" s="1">
        <v>0</v>
      </c>
      <c r="AD31" s="1">
        <v>8</v>
      </c>
      <c r="AE31" s="1">
        <v>36</v>
      </c>
      <c r="AF31" s="1">
        <v>38</v>
      </c>
      <c r="AG31" s="1">
        <v>10</v>
      </c>
      <c r="AH31" s="1">
        <v>48</v>
      </c>
      <c r="AI31" s="1">
        <v>7</v>
      </c>
      <c r="AJ31" s="1">
        <v>3</v>
      </c>
      <c r="AK31" s="1">
        <v>2</v>
      </c>
      <c r="AL31" s="1">
        <v>36</v>
      </c>
      <c r="AM31" s="1">
        <v>18</v>
      </c>
      <c r="AN31" s="1">
        <v>0</v>
      </c>
      <c r="AO31" s="1">
        <v>1</v>
      </c>
      <c r="AP31" s="1">
        <v>22</v>
      </c>
      <c r="AQ31" s="1">
        <v>2</v>
      </c>
      <c r="AR31" s="1">
        <v>0</v>
      </c>
      <c r="AS31" s="1">
        <v>0</v>
      </c>
    </row>
    <row r="32" spans="1:45" x14ac:dyDescent="0.2">
      <c r="A32" s="2">
        <v>44869</v>
      </c>
      <c r="B32" s="1">
        <v>1</v>
      </c>
      <c r="C32" s="1">
        <v>0</v>
      </c>
      <c r="D32" s="1">
        <v>0</v>
      </c>
      <c r="E32" s="1">
        <v>40</v>
      </c>
      <c r="F32" s="1">
        <v>28</v>
      </c>
      <c r="G32" s="1">
        <f>40-28</f>
        <v>12</v>
      </c>
      <c r="H32" s="1">
        <v>0</v>
      </c>
      <c r="I32" s="5" t="s">
        <v>41</v>
      </c>
      <c r="J32" s="1">
        <v>9</v>
      </c>
      <c r="K32" s="1">
        <v>17</v>
      </c>
      <c r="L32" s="1">
        <v>301</v>
      </c>
      <c r="M32" s="1">
        <v>0.52900000000000003</v>
      </c>
      <c r="N32" s="1">
        <v>3</v>
      </c>
      <c r="O32" s="1">
        <v>1</v>
      </c>
      <c r="P32" s="1">
        <v>60</v>
      </c>
      <c r="Q32" s="1">
        <v>113.4</v>
      </c>
      <c r="R32" s="1">
        <v>33</v>
      </c>
      <c r="S32" s="1">
        <v>183</v>
      </c>
      <c r="T32" s="1">
        <v>5.5</v>
      </c>
      <c r="U32" s="1">
        <v>2</v>
      </c>
      <c r="V32" s="1">
        <v>9</v>
      </c>
      <c r="W32" s="1">
        <v>301</v>
      </c>
      <c r="X32" s="1">
        <v>33.4</v>
      </c>
      <c r="Y32" s="1">
        <v>3</v>
      </c>
      <c r="Z32" s="1">
        <v>653</v>
      </c>
      <c r="AA32" s="1">
        <v>183</v>
      </c>
      <c r="AB32" s="1">
        <v>301</v>
      </c>
      <c r="AC32" s="1">
        <v>134</v>
      </c>
      <c r="AD32" s="1">
        <v>35</v>
      </c>
      <c r="AE32" s="1">
        <v>0</v>
      </c>
      <c r="AF32" s="1">
        <v>62</v>
      </c>
      <c r="AG32" s="1">
        <v>18</v>
      </c>
      <c r="AH32" s="1">
        <v>80</v>
      </c>
      <c r="AI32" s="1">
        <v>9</v>
      </c>
      <c r="AJ32" s="1">
        <v>4</v>
      </c>
      <c r="AK32" s="1">
        <v>0</v>
      </c>
      <c r="AL32" s="1">
        <v>0</v>
      </c>
      <c r="AM32" s="1">
        <v>0</v>
      </c>
      <c r="AN32" s="1">
        <v>5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">
      <c r="A33" s="2">
        <v>44876</v>
      </c>
      <c r="B33" s="1">
        <v>0</v>
      </c>
      <c r="C33" s="1">
        <v>1</v>
      </c>
      <c r="D33" s="1">
        <v>0</v>
      </c>
      <c r="E33" s="1">
        <v>20</v>
      </c>
      <c r="F33" s="1">
        <v>50</v>
      </c>
      <c r="G33" s="1">
        <f>20-50</f>
        <v>-30</v>
      </c>
      <c r="H33" s="1">
        <v>0</v>
      </c>
      <c r="I33" s="5" t="s">
        <v>58</v>
      </c>
      <c r="J33" s="1">
        <v>9</v>
      </c>
      <c r="K33" s="1">
        <v>19</v>
      </c>
      <c r="L33" s="1">
        <v>107</v>
      </c>
      <c r="M33" s="1">
        <v>0.47399999999999998</v>
      </c>
      <c r="N33" s="1">
        <v>0</v>
      </c>
      <c r="O33" s="1">
        <v>0</v>
      </c>
      <c r="P33" s="1">
        <v>51</v>
      </c>
      <c r="Q33" s="1">
        <v>65</v>
      </c>
      <c r="R33" s="1">
        <v>40</v>
      </c>
      <c r="S33" s="1">
        <v>300</v>
      </c>
      <c r="T33" s="1">
        <v>7.5</v>
      </c>
      <c r="U33" s="1">
        <v>3</v>
      </c>
      <c r="V33" s="1">
        <v>9</v>
      </c>
      <c r="W33" s="1">
        <v>107</v>
      </c>
      <c r="X33" s="1">
        <v>11.9</v>
      </c>
      <c r="Y33" s="1">
        <v>0</v>
      </c>
      <c r="Z33" s="1">
        <v>492</v>
      </c>
      <c r="AA33" s="1">
        <v>300</v>
      </c>
      <c r="AB33" s="1">
        <v>107</v>
      </c>
      <c r="AC33" s="1">
        <v>83</v>
      </c>
      <c r="AD33" s="1">
        <v>0</v>
      </c>
      <c r="AE33" s="1">
        <v>2</v>
      </c>
      <c r="AF33" s="1">
        <v>51</v>
      </c>
      <c r="AG33" s="1">
        <v>24</v>
      </c>
      <c r="AH33" s="1">
        <v>75</v>
      </c>
      <c r="AI33" s="1">
        <v>3</v>
      </c>
      <c r="AJ33" s="1">
        <v>2</v>
      </c>
      <c r="AK33" s="1">
        <v>1</v>
      </c>
      <c r="AL33" s="1">
        <v>2</v>
      </c>
      <c r="AM33" s="1">
        <v>2</v>
      </c>
      <c r="AN33" s="1">
        <v>1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</row>
    <row r="34" spans="1:45" x14ac:dyDescent="0.2">
      <c r="A34" s="2">
        <v>44442</v>
      </c>
      <c r="B34" s="3">
        <v>1</v>
      </c>
      <c r="C34" s="1">
        <v>0</v>
      </c>
      <c r="D34" s="1">
        <v>0</v>
      </c>
      <c r="E34" s="1">
        <v>17</v>
      </c>
      <c r="F34" s="1">
        <v>13</v>
      </c>
      <c r="G34" s="1">
        <f>17-13</f>
        <v>4</v>
      </c>
      <c r="H34" s="1">
        <v>1</v>
      </c>
      <c r="I34" s="6" t="s">
        <v>35</v>
      </c>
      <c r="J34" s="1">
        <v>7</v>
      </c>
      <c r="K34" s="1">
        <v>16</v>
      </c>
      <c r="L34" s="1">
        <v>60</v>
      </c>
      <c r="M34" s="1">
        <v>0.438</v>
      </c>
      <c r="N34" s="1">
        <v>1</v>
      </c>
      <c r="O34" s="1">
        <v>2</v>
      </c>
      <c r="P34" s="1">
        <v>29</v>
      </c>
      <c r="Q34" s="1">
        <v>35.4</v>
      </c>
      <c r="R34" s="1">
        <v>53</v>
      </c>
      <c r="S34" s="1">
        <v>238</v>
      </c>
      <c r="T34" s="1">
        <v>4.5</v>
      </c>
      <c r="U34" s="1">
        <v>1</v>
      </c>
      <c r="V34" s="1">
        <v>7</v>
      </c>
      <c r="W34" s="1">
        <v>60</v>
      </c>
      <c r="X34" s="1">
        <v>8.6</v>
      </c>
      <c r="Y34" s="1">
        <v>1</v>
      </c>
      <c r="Z34" s="1">
        <v>341</v>
      </c>
      <c r="AA34" s="1">
        <v>238</v>
      </c>
      <c r="AB34" s="1">
        <v>60</v>
      </c>
      <c r="AC34" s="1">
        <v>36</v>
      </c>
      <c r="AD34" s="1">
        <v>4</v>
      </c>
      <c r="AE34" s="1">
        <v>3</v>
      </c>
      <c r="AF34" s="1">
        <v>29</v>
      </c>
      <c r="AG34" s="1">
        <v>45</v>
      </c>
      <c r="AH34" s="1">
        <v>74</v>
      </c>
      <c r="AI34" s="1">
        <v>0</v>
      </c>
      <c r="AJ34" s="1">
        <v>11</v>
      </c>
      <c r="AK34" s="1">
        <v>2</v>
      </c>
      <c r="AL34" s="1">
        <v>3</v>
      </c>
      <c r="AM34" s="1">
        <v>1.5</v>
      </c>
      <c r="AN34" s="1">
        <v>4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">
      <c r="A35" s="2">
        <v>44449</v>
      </c>
      <c r="B35" s="3">
        <v>1</v>
      </c>
      <c r="C35" s="1">
        <v>0</v>
      </c>
      <c r="D35" s="1">
        <v>0</v>
      </c>
      <c r="E35" s="1">
        <v>42</v>
      </c>
      <c r="F35" s="1">
        <v>0</v>
      </c>
      <c r="G35" s="1">
        <f>42-0</f>
        <v>42</v>
      </c>
      <c r="H35" s="1">
        <v>1</v>
      </c>
      <c r="I35" s="6" t="s">
        <v>59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5</v>
      </c>
      <c r="AG35" s="1">
        <v>9</v>
      </c>
      <c r="AH35" s="1">
        <v>14</v>
      </c>
      <c r="AI35" s="1">
        <v>2</v>
      </c>
      <c r="AJ35" s="1">
        <v>0</v>
      </c>
      <c r="AK35" s="1">
        <v>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1</v>
      </c>
      <c r="AR35" s="1">
        <v>0</v>
      </c>
      <c r="AS35" s="1">
        <v>0</v>
      </c>
    </row>
    <row r="36" spans="1:45" x14ac:dyDescent="0.2">
      <c r="A36" s="2">
        <v>44456</v>
      </c>
      <c r="B36" s="3">
        <v>0</v>
      </c>
      <c r="C36" s="1">
        <v>0</v>
      </c>
      <c r="D36" s="1">
        <v>1</v>
      </c>
      <c r="E36" s="1">
        <v>3</v>
      </c>
      <c r="F36" s="1">
        <v>26</v>
      </c>
      <c r="G36" s="1">
        <f>3-26</f>
        <v>-23</v>
      </c>
      <c r="H36" s="1">
        <v>1</v>
      </c>
      <c r="I36" s="6" t="s">
        <v>60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18</v>
      </c>
      <c r="AG36" s="1">
        <v>34</v>
      </c>
      <c r="AH36" s="1">
        <v>52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">
      <c r="A37" s="2">
        <v>44463</v>
      </c>
      <c r="B37" s="3">
        <v>0</v>
      </c>
      <c r="C37" s="1">
        <v>0</v>
      </c>
      <c r="D37" s="1">
        <v>0</v>
      </c>
      <c r="E37" s="1">
        <v>7</v>
      </c>
      <c r="F37" s="1">
        <v>40</v>
      </c>
      <c r="G37" s="1">
        <f>7-40</f>
        <v>-33</v>
      </c>
      <c r="H37" s="1">
        <v>1</v>
      </c>
      <c r="I37" s="6" t="s">
        <v>53</v>
      </c>
      <c r="J37" s="1">
        <v>7</v>
      </c>
      <c r="K37" s="1">
        <v>20</v>
      </c>
      <c r="L37" s="1">
        <v>138</v>
      </c>
      <c r="M37" s="1">
        <v>0.35</v>
      </c>
      <c r="N37" s="1">
        <v>0</v>
      </c>
      <c r="O37" s="1">
        <v>0</v>
      </c>
      <c r="P37" s="1">
        <v>30</v>
      </c>
      <c r="Q37" s="1">
        <v>60</v>
      </c>
      <c r="R37" s="1">
        <v>30</v>
      </c>
      <c r="S37" s="1">
        <v>104</v>
      </c>
      <c r="T37" s="1">
        <v>3.5</v>
      </c>
      <c r="U37" s="1">
        <v>1</v>
      </c>
      <c r="V37" s="1">
        <v>7</v>
      </c>
      <c r="W37" s="1">
        <v>138</v>
      </c>
      <c r="X37" s="1">
        <v>19.7</v>
      </c>
      <c r="Y37" s="1">
        <v>0</v>
      </c>
      <c r="Z37" s="1">
        <v>279</v>
      </c>
      <c r="AA37" s="1">
        <v>104</v>
      </c>
      <c r="AB37" s="1">
        <v>138</v>
      </c>
      <c r="AC37" s="1">
        <v>28</v>
      </c>
      <c r="AD37" s="1">
        <v>9</v>
      </c>
      <c r="AE37" s="1">
        <v>0</v>
      </c>
      <c r="AF37" s="1">
        <v>21</v>
      </c>
      <c r="AG37" s="1">
        <v>32</v>
      </c>
      <c r="AH37" s="1">
        <v>53</v>
      </c>
      <c r="AI37" s="1">
        <v>1</v>
      </c>
      <c r="AJ37" s="1">
        <v>4</v>
      </c>
      <c r="AK37" s="1">
        <v>1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</row>
    <row r="38" spans="1:45" x14ac:dyDescent="0.2">
      <c r="A38" s="2">
        <v>44470</v>
      </c>
      <c r="B38" s="3">
        <v>0</v>
      </c>
      <c r="C38" s="1">
        <v>0</v>
      </c>
      <c r="D38" s="1">
        <v>1</v>
      </c>
      <c r="E38" s="1">
        <v>14</v>
      </c>
      <c r="F38" s="1">
        <v>26</v>
      </c>
      <c r="G38" s="1">
        <f>14-26</f>
        <v>-12</v>
      </c>
      <c r="H38" s="1">
        <v>0</v>
      </c>
      <c r="I38" s="6" t="s">
        <v>61</v>
      </c>
      <c r="J38" s="1">
        <v>10</v>
      </c>
      <c r="K38" s="1">
        <v>27</v>
      </c>
      <c r="L38" s="1">
        <v>105</v>
      </c>
      <c r="M38" s="1">
        <v>0.37</v>
      </c>
      <c r="N38" s="1">
        <v>0</v>
      </c>
      <c r="O38" s="1">
        <v>1</v>
      </c>
      <c r="P38" s="1">
        <v>44</v>
      </c>
      <c r="Q38" s="1">
        <v>33.700000000000003</v>
      </c>
      <c r="R38" s="1">
        <v>33</v>
      </c>
      <c r="S38" s="1">
        <v>142</v>
      </c>
      <c r="T38" s="1">
        <v>4.3</v>
      </c>
      <c r="U38" s="1">
        <v>2</v>
      </c>
      <c r="V38" s="1">
        <v>10</v>
      </c>
      <c r="W38" s="1">
        <v>105</v>
      </c>
      <c r="X38" s="1">
        <v>10.5</v>
      </c>
      <c r="Y38" s="1">
        <v>0</v>
      </c>
      <c r="Z38" s="1">
        <v>292</v>
      </c>
      <c r="AA38" s="1">
        <v>142</v>
      </c>
      <c r="AB38" s="1">
        <v>105</v>
      </c>
      <c r="AC38" s="1">
        <v>36</v>
      </c>
      <c r="AD38" s="1">
        <v>9</v>
      </c>
      <c r="AE38" s="1">
        <v>0</v>
      </c>
      <c r="AF38" s="1">
        <v>26</v>
      </c>
      <c r="AG38" s="1">
        <v>44</v>
      </c>
      <c r="AH38" s="1">
        <v>70</v>
      </c>
      <c r="AI38" s="1">
        <v>5</v>
      </c>
      <c r="AJ38" s="1">
        <v>0</v>
      </c>
      <c r="AK38" s="1">
        <v>0</v>
      </c>
      <c r="AL38" s="1">
        <v>0</v>
      </c>
      <c r="AM38" s="1">
        <v>0</v>
      </c>
      <c r="AN38" s="1">
        <v>5</v>
      </c>
      <c r="AO38" s="1">
        <v>0</v>
      </c>
      <c r="AP38" s="1">
        <v>0</v>
      </c>
      <c r="AQ38" s="1">
        <v>1</v>
      </c>
      <c r="AR38" s="1">
        <v>0</v>
      </c>
      <c r="AS38" s="1">
        <v>0</v>
      </c>
    </row>
    <row r="39" spans="1:45" x14ac:dyDescent="0.2">
      <c r="A39" s="2">
        <v>44484</v>
      </c>
      <c r="B39" s="3">
        <v>0</v>
      </c>
      <c r="C39" s="1">
        <v>0</v>
      </c>
      <c r="D39" s="1">
        <v>1</v>
      </c>
      <c r="E39" s="1">
        <v>6</v>
      </c>
      <c r="F39" s="1">
        <v>27</v>
      </c>
      <c r="G39" s="1">
        <f>6-27</f>
        <v>-21</v>
      </c>
      <c r="H39" s="1">
        <v>1</v>
      </c>
      <c r="I39" s="6" t="s">
        <v>62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5</v>
      </c>
      <c r="AG39" s="1">
        <v>14</v>
      </c>
      <c r="AH39" s="1">
        <v>19</v>
      </c>
      <c r="AI39" s="1">
        <v>0</v>
      </c>
      <c r="AJ39" s="1">
        <v>0</v>
      </c>
      <c r="AK39" s="1">
        <v>2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</row>
    <row r="40" spans="1:45" x14ac:dyDescent="0.2">
      <c r="A40" s="2">
        <v>44491</v>
      </c>
      <c r="B40" s="3">
        <v>1</v>
      </c>
      <c r="C40" s="1">
        <v>0</v>
      </c>
      <c r="D40" s="1">
        <v>0</v>
      </c>
      <c r="E40" s="1">
        <v>35</v>
      </c>
      <c r="F40" s="1">
        <v>0</v>
      </c>
      <c r="G40" s="1">
        <f>35</f>
        <v>35</v>
      </c>
      <c r="H40" s="1">
        <v>0</v>
      </c>
      <c r="I40" s="6" t="s">
        <v>63</v>
      </c>
      <c r="J40" s="1">
        <v>14</v>
      </c>
      <c r="K40" s="1">
        <v>18</v>
      </c>
      <c r="L40" s="1">
        <v>119</v>
      </c>
      <c r="M40" s="1">
        <v>0.77800000000000002</v>
      </c>
      <c r="N40" s="1">
        <v>2</v>
      </c>
      <c r="O40" s="1">
        <v>0</v>
      </c>
      <c r="P40" s="1">
        <v>17</v>
      </c>
      <c r="Q40" s="1">
        <v>131.5</v>
      </c>
      <c r="R40" s="1">
        <v>36</v>
      </c>
      <c r="S40" s="1">
        <v>193</v>
      </c>
      <c r="T40" s="1">
        <v>5.4</v>
      </c>
      <c r="U40" s="1">
        <v>3</v>
      </c>
      <c r="V40" s="1">
        <v>14</v>
      </c>
      <c r="W40" s="1">
        <v>119</v>
      </c>
      <c r="X40" s="1">
        <v>8.5</v>
      </c>
      <c r="Y40" s="1">
        <v>2</v>
      </c>
      <c r="Z40" s="1">
        <v>312</v>
      </c>
      <c r="AA40" s="1">
        <v>193</v>
      </c>
      <c r="AB40" s="1">
        <v>119</v>
      </c>
      <c r="AC40" s="1">
        <v>0</v>
      </c>
      <c r="AD40" s="1">
        <v>0</v>
      </c>
      <c r="AE40" s="1">
        <v>0</v>
      </c>
      <c r="AF40" s="1">
        <v>19</v>
      </c>
      <c r="AG40" s="1">
        <v>38</v>
      </c>
      <c r="AH40" s="1">
        <v>57</v>
      </c>
      <c r="AI40" s="1">
        <v>5</v>
      </c>
      <c r="AJ40" s="1">
        <v>4</v>
      </c>
      <c r="AK40" s="1">
        <v>1</v>
      </c>
      <c r="AL40" s="1">
        <v>0</v>
      </c>
      <c r="AM40" s="1">
        <v>0</v>
      </c>
      <c r="AN40" s="1">
        <v>7</v>
      </c>
      <c r="AO40" s="1">
        <v>2</v>
      </c>
      <c r="AP40" s="1">
        <v>0</v>
      </c>
      <c r="AQ40" s="1">
        <v>0</v>
      </c>
      <c r="AR40" s="1">
        <v>0</v>
      </c>
      <c r="AS40" s="1">
        <v>0</v>
      </c>
    </row>
    <row r="41" spans="1:45" x14ac:dyDescent="0.2">
      <c r="A41" s="2">
        <v>44504</v>
      </c>
      <c r="B41" s="3">
        <v>1</v>
      </c>
      <c r="C41" s="1">
        <v>0</v>
      </c>
      <c r="D41" s="1">
        <v>0</v>
      </c>
      <c r="E41" s="1">
        <v>39</v>
      </c>
      <c r="F41" s="1">
        <v>0</v>
      </c>
      <c r="G41" s="1">
        <f>39</f>
        <v>39</v>
      </c>
      <c r="H41" s="1">
        <v>0</v>
      </c>
      <c r="I41" s="6" t="s">
        <v>40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18</v>
      </c>
      <c r="AG41" s="1">
        <v>22</v>
      </c>
      <c r="AH41" s="1">
        <v>40</v>
      </c>
      <c r="AI41" s="1">
        <v>10</v>
      </c>
      <c r="AJ41" s="1">
        <v>8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</row>
    <row r="42" spans="1:45" x14ac:dyDescent="0.2">
      <c r="A42" s="2">
        <v>44511</v>
      </c>
      <c r="B42" s="3">
        <v>1</v>
      </c>
      <c r="C42" s="1">
        <v>0</v>
      </c>
      <c r="D42" s="1">
        <v>0</v>
      </c>
      <c r="E42" s="1">
        <v>42</v>
      </c>
      <c r="F42" s="1">
        <v>24</v>
      </c>
      <c r="G42" s="1">
        <f>42-24</f>
        <v>18</v>
      </c>
      <c r="H42" s="1">
        <v>0</v>
      </c>
      <c r="I42" s="6" t="s">
        <v>64</v>
      </c>
      <c r="J42" s="1">
        <v>11</v>
      </c>
      <c r="K42" s="1">
        <v>23</v>
      </c>
      <c r="L42" s="1">
        <v>125</v>
      </c>
      <c r="M42" s="1">
        <v>0.47799999999999998</v>
      </c>
      <c r="N42" s="1">
        <v>3</v>
      </c>
      <c r="O42" s="1">
        <v>3</v>
      </c>
      <c r="P42" s="1">
        <v>24</v>
      </c>
      <c r="Q42" s="1">
        <v>64.599999999999994</v>
      </c>
      <c r="R42" s="1">
        <v>35</v>
      </c>
      <c r="S42" s="1">
        <v>316</v>
      </c>
      <c r="T42" s="1">
        <v>9</v>
      </c>
      <c r="U42" s="1">
        <v>3</v>
      </c>
      <c r="V42" s="1">
        <v>11</v>
      </c>
      <c r="W42" s="1">
        <v>125</v>
      </c>
      <c r="X42" s="1">
        <v>11.4</v>
      </c>
      <c r="Y42" s="1">
        <v>3</v>
      </c>
      <c r="Z42" s="1">
        <v>441</v>
      </c>
      <c r="AA42" s="1">
        <v>316</v>
      </c>
      <c r="AB42" s="1">
        <v>125</v>
      </c>
      <c r="AC42" s="1">
        <v>0</v>
      </c>
      <c r="AD42" s="1">
        <v>0</v>
      </c>
      <c r="AE42" s="1">
        <v>0</v>
      </c>
      <c r="AF42" s="1">
        <v>19</v>
      </c>
      <c r="AG42" s="1">
        <v>42</v>
      </c>
      <c r="AH42" s="1">
        <v>61</v>
      </c>
      <c r="AI42" s="1">
        <v>3</v>
      </c>
      <c r="AJ42" s="1">
        <v>1</v>
      </c>
      <c r="AK42" s="1">
        <v>2</v>
      </c>
      <c r="AL42" s="1">
        <v>0</v>
      </c>
      <c r="AM42" s="1">
        <v>0</v>
      </c>
      <c r="AN42" s="1">
        <v>0</v>
      </c>
      <c r="AO42" s="1">
        <v>1</v>
      </c>
      <c r="AP42" s="1">
        <v>0</v>
      </c>
      <c r="AQ42" s="1">
        <v>2</v>
      </c>
      <c r="AR42" s="1">
        <v>0</v>
      </c>
      <c r="AS42" s="1">
        <v>0</v>
      </c>
    </row>
    <row r="46" spans="1:45" x14ac:dyDescent="0.2">
      <c r="AM46" s="3"/>
      <c r="AN46" s="3"/>
    </row>
    <row r="47" spans="1:45" x14ac:dyDescent="0.2">
      <c r="AM47" s="3"/>
      <c r="AN47" s="3"/>
    </row>
    <row r="48" spans="1:45" x14ac:dyDescent="0.2">
      <c r="AH48" s="4"/>
    </row>
    <row r="49" spans="21:40" x14ac:dyDescent="0.2">
      <c r="AI49" s="3"/>
      <c r="AJ49" s="3"/>
    </row>
    <row r="50" spans="21:40" x14ac:dyDescent="0.2">
      <c r="U50" s="4"/>
      <c r="AI50" s="3"/>
      <c r="AJ50" s="3"/>
    </row>
    <row r="51" spans="21:40" x14ac:dyDescent="0.2">
      <c r="W51" s="3"/>
      <c r="X51" s="3"/>
      <c r="AI51" s="3"/>
      <c r="AJ51" s="3"/>
    </row>
    <row r="52" spans="21:40" x14ac:dyDescent="0.2">
      <c r="W52" s="3"/>
      <c r="X52" s="3"/>
      <c r="AI52" s="3"/>
      <c r="AJ52" s="3"/>
    </row>
    <row r="53" spans="21:40" x14ac:dyDescent="0.2">
      <c r="W53" s="3"/>
      <c r="X53" s="3"/>
      <c r="AI53" s="3"/>
      <c r="AJ53" s="3"/>
    </row>
    <row r="54" spans="21:40" x14ac:dyDescent="0.2">
      <c r="W54" s="3"/>
      <c r="X54" s="3"/>
      <c r="AI54" s="3"/>
      <c r="AJ54" s="3"/>
    </row>
    <row r="55" spans="21:40" x14ac:dyDescent="0.2">
      <c r="W55" s="3"/>
      <c r="X55" s="3"/>
      <c r="AI55" s="3"/>
      <c r="AJ55" s="3"/>
    </row>
    <row r="56" spans="21:40" x14ac:dyDescent="0.2">
      <c r="W56" s="3"/>
      <c r="X56" s="3"/>
      <c r="AI56" s="3"/>
      <c r="AJ56" s="3"/>
    </row>
    <row r="57" spans="21:40" x14ac:dyDescent="0.2">
      <c r="W57" s="3"/>
      <c r="X57" s="3"/>
      <c r="AI57" s="3"/>
      <c r="AJ57" s="3"/>
    </row>
    <row r="58" spans="21:40" x14ac:dyDescent="0.2">
      <c r="W58" s="3"/>
      <c r="X58" s="3"/>
      <c r="AM58" s="3"/>
      <c r="AN58" s="3"/>
    </row>
    <row r="59" spans="21:40" x14ac:dyDescent="0.2">
      <c r="W59" s="3"/>
      <c r="X59" s="3"/>
    </row>
    <row r="60" spans="21:40" x14ac:dyDescent="0.2">
      <c r="V60" s="3"/>
      <c r="W60" s="3"/>
    </row>
    <row r="61" spans="21:40" x14ac:dyDescent="0.2">
      <c r="V61" s="3"/>
      <c r="W61" s="3"/>
    </row>
    <row r="62" spans="21:40" x14ac:dyDescent="0.2">
      <c r="AA62" s="3"/>
      <c r="AB62" s="3"/>
    </row>
    <row r="63" spans="21:40" x14ac:dyDescent="0.2">
      <c r="AA63" s="3"/>
      <c r="AB63" s="3"/>
    </row>
    <row r="64" spans="21:40" x14ac:dyDescent="0.2">
      <c r="AA64" s="3"/>
      <c r="AB64" s="3"/>
    </row>
    <row r="65" spans="27:28" x14ac:dyDescent="0.2">
      <c r="AA65" s="3"/>
      <c r="AB65" s="3"/>
    </row>
    <row r="66" spans="27:28" x14ac:dyDescent="0.2">
      <c r="AA66" s="3"/>
      <c r="AB66" s="3"/>
    </row>
    <row r="67" spans="27:28" x14ac:dyDescent="0.2">
      <c r="AA67" s="3"/>
      <c r="AB67" s="3"/>
    </row>
    <row r="68" spans="27:28" x14ac:dyDescent="0.2">
      <c r="AA68" s="3"/>
      <c r="AB68" s="3"/>
    </row>
    <row r="69" spans="27:28" x14ac:dyDescent="0.2">
      <c r="AA69" s="3"/>
      <c r="AB69" s="3"/>
    </row>
    <row r="70" spans="27:28" x14ac:dyDescent="0.2">
      <c r="AA70" s="3"/>
      <c r="AB7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64F2-9B2D-084B-BC8C-95588C8353C6}">
  <dimension ref="A1:Y7153"/>
  <sheetViews>
    <sheetView tabSelected="1" topLeftCell="E1" workbookViewId="0">
      <pane ySplit="1" topLeftCell="A2" activePane="bottomLeft" state="frozen"/>
      <selection pane="bottomLeft" activeCell="R5" sqref="R5"/>
    </sheetView>
  </sheetViews>
  <sheetFormatPr baseColWidth="10" defaultRowHeight="16" x14ac:dyDescent="0.2"/>
  <cols>
    <col min="6" max="6" width="11.5" customWidth="1"/>
    <col min="10" max="10" width="14.6640625" bestFit="1" customWidth="1"/>
  </cols>
  <sheetData>
    <row r="1" spans="1:25" x14ac:dyDescent="0.2">
      <c r="A1" t="s">
        <v>95</v>
      </c>
      <c r="B1" t="s">
        <v>94</v>
      </c>
      <c r="C1" t="s">
        <v>167</v>
      </c>
      <c r="D1" t="s">
        <v>93</v>
      </c>
      <c r="E1" t="s">
        <v>92</v>
      </c>
      <c r="F1" t="s">
        <v>91</v>
      </c>
      <c r="G1" t="s">
        <v>166</v>
      </c>
      <c r="H1" t="s">
        <v>165</v>
      </c>
      <c r="I1" t="s">
        <v>90</v>
      </c>
      <c r="J1" t="s">
        <v>164</v>
      </c>
      <c r="K1" t="s">
        <v>4</v>
      </c>
      <c r="L1" t="s">
        <v>163</v>
      </c>
      <c r="M1" t="s">
        <v>162</v>
      </c>
      <c r="N1" t="s">
        <v>161</v>
      </c>
      <c r="O1" t="s">
        <v>160</v>
      </c>
      <c r="P1" t="s">
        <v>159</v>
      </c>
      <c r="Q1" t="s">
        <v>158</v>
      </c>
      <c r="R1" t="s">
        <v>157</v>
      </c>
      <c r="S1" t="s">
        <v>89</v>
      </c>
      <c r="T1" t="s">
        <v>88</v>
      </c>
      <c r="U1" t="s">
        <v>87</v>
      </c>
      <c r="V1" t="s">
        <v>112</v>
      </c>
      <c r="W1" t="s">
        <v>96</v>
      </c>
      <c r="X1" t="s">
        <v>156</v>
      </c>
      <c r="Y1" t="s">
        <v>155</v>
      </c>
    </row>
    <row r="2" spans="1:25" x14ac:dyDescent="0.2">
      <c r="A2">
        <v>2</v>
      </c>
      <c r="B2" t="s">
        <v>79</v>
      </c>
      <c r="C2" t="str">
        <f>IF(H2="interception, def td", IF(C1="O", "D", C1), IF(B1="K",#REF!, IF( B2="K", B1, B2)))</f>
        <v>D</v>
      </c>
      <c r="D2">
        <v>1</v>
      </c>
      <c r="E2">
        <v>10</v>
      </c>
      <c r="F2">
        <v>-25</v>
      </c>
      <c r="G2" t="s">
        <v>114</v>
      </c>
      <c r="H2" t="s">
        <v>117</v>
      </c>
      <c r="I2">
        <v>0</v>
      </c>
      <c r="J2">
        <f t="shared" ref="J2:J65" si="0">IF(B2&lt;&gt;B3,0,IF(AND(D3=1, E3=10), 1, 0))</f>
        <v>0</v>
      </c>
      <c r="K2">
        <f>IF(ISNUMBER(SEARCH("td", H2)), 1, 0)</f>
        <v>0</v>
      </c>
      <c r="L2">
        <f t="shared" ref="L2:L65" si="1">IF(G2 = "fg", 1, 0)</f>
        <v>0</v>
      </c>
      <c r="M2">
        <f t="shared" ref="M2:M65" si="2">IF(AND(L2=1,H2="good"),1,0)</f>
        <v>0</v>
      </c>
      <c r="N2">
        <f t="shared" ref="N2:N65" si="3">IF(OR(G2 = "extra pt.",G2 ="extra pt. block"), 1, 0)</f>
        <v>0</v>
      </c>
      <c r="O2">
        <f t="shared" ref="O2:O65" si="4">IF(AND(N2=1,H2="good"),1,0)</f>
        <v>0</v>
      </c>
      <c r="P2">
        <f t="shared" ref="P2:P65" si="5">IF(OR(G2 = "2 pt.",G2 ="2 pt. block"), 1, 0)</f>
        <v>0</v>
      </c>
      <c r="Q2">
        <f t="shared" ref="Q2:Q65" si="6">IF(AND(P2=1,H2="good"),1,0)</f>
        <v>0</v>
      </c>
      <c r="R2">
        <f t="shared" ref="R2:R65" si="7">IF(OR(H2 = "fumble, def td", H2 = "interception, def td", H2= "sack, fumble, def td"), 1,0)</f>
        <v>0</v>
      </c>
      <c r="S2" t="s">
        <v>86</v>
      </c>
      <c r="T2">
        <v>0</v>
      </c>
      <c r="U2">
        <v>2024</v>
      </c>
      <c r="V2">
        <v>1</v>
      </c>
      <c r="W2">
        <v>1</v>
      </c>
      <c r="X2">
        <v>0</v>
      </c>
      <c r="Y2">
        <v>0</v>
      </c>
    </row>
    <row r="3" spans="1:25" x14ac:dyDescent="0.2">
      <c r="A3">
        <v>3</v>
      </c>
      <c r="B3" t="s">
        <v>79</v>
      </c>
      <c r="C3" t="str">
        <f t="shared" ref="C3:C66" si="8">IF(H3="interception, def td", IF(C2="O", "D", C2), IF(B2="K", B1, IF(B3="K", B2, B3)))</f>
        <v>D</v>
      </c>
      <c r="D3">
        <v>2</v>
      </c>
      <c r="E3">
        <v>10</v>
      </c>
      <c r="F3">
        <v>-25</v>
      </c>
      <c r="G3" t="s">
        <v>116</v>
      </c>
      <c r="H3" t="s">
        <v>120</v>
      </c>
      <c r="I3">
        <v>-5</v>
      </c>
      <c r="J3">
        <f t="shared" si="0"/>
        <v>0</v>
      </c>
      <c r="K3">
        <f t="shared" ref="K3:K66" si="9">IF(OR(H3= "complete, td",H3 ="rush, td", H3 = "scramble, td"), 1, 0)</f>
        <v>0</v>
      </c>
      <c r="L3">
        <f t="shared" si="1"/>
        <v>0</v>
      </c>
      <c r="M3">
        <f t="shared" si="2"/>
        <v>0</v>
      </c>
      <c r="N3">
        <f t="shared" si="3"/>
        <v>0</v>
      </c>
      <c r="O3">
        <f t="shared" si="4"/>
        <v>0</v>
      </c>
      <c r="P3">
        <f t="shared" si="5"/>
        <v>0</v>
      </c>
      <c r="Q3">
        <f t="shared" si="6"/>
        <v>0</v>
      </c>
      <c r="R3">
        <f t="shared" si="7"/>
        <v>0</v>
      </c>
      <c r="S3" t="s">
        <v>86</v>
      </c>
      <c r="T3">
        <v>0</v>
      </c>
      <c r="U3">
        <v>2024</v>
      </c>
      <c r="V3">
        <v>1</v>
      </c>
      <c r="W3">
        <v>1</v>
      </c>
      <c r="X3" cm="1">
        <f t="array" ref="X3">IF(S2&lt;&gt;S3, 0, IF(C3="O",
                 _xlfn.IFS(
                     K3=1, X2+6,
                     M3=1, X2+3,
                     O3=1, X2+1,
                     TRUE, X2
                 ),
                 X2)
  )</f>
        <v>0</v>
      </c>
      <c r="Y3" cm="1">
        <f t="array" ref="Y3">IF(S2&lt;&gt;S3, 0, IF(C3="D",
                 _xlfn.IFS(
                     K3=1, Y2+6,
                     M3=1, Y2+3,
                     O3=1, Y2+1,
                     TRUE, Y2
                 ),
                 Y2)
  )</f>
        <v>0</v>
      </c>
    </row>
    <row r="4" spans="1:25" x14ac:dyDescent="0.2">
      <c r="A4">
        <v>4</v>
      </c>
      <c r="B4" t="s">
        <v>79</v>
      </c>
      <c r="C4" t="str">
        <f t="shared" si="8"/>
        <v>D</v>
      </c>
      <c r="D4">
        <v>2</v>
      </c>
      <c r="E4">
        <v>15</v>
      </c>
      <c r="F4">
        <v>-20</v>
      </c>
      <c r="G4" t="s">
        <v>114</v>
      </c>
      <c r="H4" t="s">
        <v>117</v>
      </c>
      <c r="I4">
        <v>0</v>
      </c>
      <c r="J4">
        <f t="shared" si="0"/>
        <v>0</v>
      </c>
      <c r="K4">
        <f t="shared" si="9"/>
        <v>0</v>
      </c>
      <c r="L4">
        <f t="shared" si="1"/>
        <v>0</v>
      </c>
      <c r="M4">
        <f t="shared" si="2"/>
        <v>0</v>
      </c>
      <c r="N4">
        <f t="shared" si="3"/>
        <v>0</v>
      </c>
      <c r="O4">
        <f t="shared" si="4"/>
        <v>0</v>
      </c>
      <c r="P4">
        <f t="shared" si="5"/>
        <v>0</v>
      </c>
      <c r="Q4">
        <f t="shared" si="6"/>
        <v>0</v>
      </c>
      <c r="R4">
        <f t="shared" si="7"/>
        <v>0</v>
      </c>
      <c r="S4" t="s">
        <v>86</v>
      </c>
      <c r="T4">
        <v>0</v>
      </c>
      <c r="U4">
        <v>2024</v>
      </c>
      <c r="V4">
        <v>1</v>
      </c>
      <c r="W4">
        <v>1</v>
      </c>
      <c r="X4" cm="1">
        <f t="array" ref="X4">IF(S3&lt;&gt;S4, 0, IF(C4="O",
                 _xlfn.IFS(
                     K4=1, X3+6,
                     M4=1, X3+3,
                     O4=1, X3+1,
                     TRUE, X3
                 ),
                 X3)
  )</f>
        <v>0</v>
      </c>
      <c r="Y4" cm="1">
        <f t="array" ref="Y4">IF(S3&lt;&gt;S4, 0, IF(C4="D",
                 _xlfn.IFS(
                     K4=1, Y3+6,
                     M4=1, Y3+3,
                     O4=1, Y3+1,
                     TRUE, Y3
                 ),
                 Y3)
  )</f>
        <v>0</v>
      </c>
    </row>
    <row r="5" spans="1:25" x14ac:dyDescent="0.2">
      <c r="A5">
        <v>5</v>
      </c>
      <c r="B5" t="s">
        <v>79</v>
      </c>
      <c r="C5" t="str">
        <f t="shared" si="8"/>
        <v>D</v>
      </c>
      <c r="D5">
        <v>3</v>
      </c>
      <c r="E5">
        <v>15</v>
      </c>
      <c r="F5">
        <v>-20</v>
      </c>
      <c r="G5" t="s">
        <v>114</v>
      </c>
      <c r="H5" t="s">
        <v>113</v>
      </c>
      <c r="I5">
        <v>4</v>
      </c>
      <c r="J5">
        <f t="shared" si="0"/>
        <v>0</v>
      </c>
      <c r="K5">
        <f t="shared" si="9"/>
        <v>0</v>
      </c>
      <c r="L5">
        <f t="shared" si="1"/>
        <v>0</v>
      </c>
      <c r="M5">
        <f t="shared" si="2"/>
        <v>0</v>
      </c>
      <c r="N5">
        <f t="shared" si="3"/>
        <v>0</v>
      </c>
      <c r="O5">
        <f t="shared" si="4"/>
        <v>0</v>
      </c>
      <c r="P5">
        <f t="shared" si="5"/>
        <v>0</v>
      </c>
      <c r="Q5">
        <f t="shared" si="6"/>
        <v>0</v>
      </c>
      <c r="R5">
        <f t="shared" si="7"/>
        <v>0</v>
      </c>
      <c r="S5" t="s">
        <v>86</v>
      </c>
      <c r="T5">
        <v>0</v>
      </c>
      <c r="U5">
        <v>2024</v>
      </c>
      <c r="V5">
        <v>1</v>
      </c>
      <c r="W5">
        <v>1</v>
      </c>
      <c r="X5" cm="1">
        <f t="array" ref="X5">IF(S4&lt;&gt;S5, 0, IF(C5="O",
                 _xlfn.IFS(
                     K5=1, X4+6,
                     M5=1, X4+3,
                     O5=1, X4+1,
                     TRUE, X4
                 ),
                 X4)
  )</f>
        <v>0</v>
      </c>
      <c r="Y5" cm="1">
        <f t="array" ref="Y5">IF(S4&lt;&gt;S5, 0, IF(C5="D",
                 _xlfn.IFS(
                     K5=1, Y4+6,
                     M5=1, Y4+3,
                     O5=1, Y4+1,
                     TRUE, Y4
                 ),
                 Y4)
  )</f>
        <v>0</v>
      </c>
    </row>
    <row r="6" spans="1:25" hidden="1" x14ac:dyDescent="0.2">
      <c r="A6">
        <v>7</v>
      </c>
      <c r="B6" t="s">
        <v>81</v>
      </c>
      <c r="C6" t="str">
        <f t="shared" si="8"/>
        <v>O</v>
      </c>
      <c r="D6">
        <v>1</v>
      </c>
      <c r="E6">
        <v>10</v>
      </c>
      <c r="F6">
        <v>-40</v>
      </c>
      <c r="G6" t="s">
        <v>116</v>
      </c>
      <c r="H6" t="s">
        <v>115</v>
      </c>
      <c r="I6">
        <v>9</v>
      </c>
      <c r="J6">
        <f t="shared" si="0"/>
        <v>0</v>
      </c>
      <c r="K6">
        <f t="shared" si="9"/>
        <v>0</v>
      </c>
      <c r="L6">
        <f t="shared" si="1"/>
        <v>0</v>
      </c>
      <c r="M6">
        <f t="shared" si="2"/>
        <v>0</v>
      </c>
      <c r="N6">
        <f t="shared" si="3"/>
        <v>0</v>
      </c>
      <c r="O6">
        <f t="shared" si="4"/>
        <v>0</v>
      </c>
      <c r="P6">
        <f t="shared" si="5"/>
        <v>0</v>
      </c>
      <c r="Q6">
        <f t="shared" si="6"/>
        <v>0</v>
      </c>
      <c r="R6">
        <f t="shared" si="7"/>
        <v>0</v>
      </c>
      <c r="S6" t="s">
        <v>86</v>
      </c>
      <c r="T6">
        <v>0</v>
      </c>
      <c r="U6">
        <v>2024</v>
      </c>
      <c r="V6">
        <v>1</v>
      </c>
      <c r="W6">
        <v>1</v>
      </c>
      <c r="X6" cm="1">
        <f t="array" ref="X6">IF(S5&lt;&gt;S6, 0, IF(C6="O",
                 _xlfn.IFS(
                     K6=1, X5+6,
                     M6=1, X5+3,
                     O6=1, X5+1,
                     TRUE, X5
                 ),
                 X5)
  )</f>
        <v>0</v>
      </c>
      <c r="Y6" cm="1">
        <f t="array" ref="Y6">IF(S5&lt;&gt;S6, 0, IF(C6="D",
                 _xlfn.IFS(
                     K6=1, Y5+6,
                     M6=1, Y5+3,
                     O6=1, Y5+1,
                     TRUE, Y5
                 ),
                 Y5)
  )</f>
        <v>0</v>
      </c>
    </row>
    <row r="7" spans="1:25" x14ac:dyDescent="0.2">
      <c r="A7">
        <v>8</v>
      </c>
      <c r="B7" t="s">
        <v>81</v>
      </c>
      <c r="C7" t="str">
        <f t="shared" si="8"/>
        <v>O</v>
      </c>
      <c r="D7">
        <v>2</v>
      </c>
      <c r="E7">
        <v>1</v>
      </c>
      <c r="F7">
        <v>-49</v>
      </c>
      <c r="G7" t="s">
        <v>116</v>
      </c>
      <c r="H7" t="s">
        <v>115</v>
      </c>
      <c r="I7">
        <v>0</v>
      </c>
      <c r="J7">
        <f t="shared" si="0"/>
        <v>0</v>
      </c>
      <c r="K7">
        <f t="shared" si="9"/>
        <v>0</v>
      </c>
      <c r="L7">
        <f t="shared" si="1"/>
        <v>0</v>
      </c>
      <c r="M7">
        <f t="shared" si="2"/>
        <v>0</v>
      </c>
      <c r="N7">
        <f t="shared" si="3"/>
        <v>0</v>
      </c>
      <c r="O7">
        <f t="shared" si="4"/>
        <v>0</v>
      </c>
      <c r="P7">
        <f t="shared" si="5"/>
        <v>0</v>
      </c>
      <c r="Q7">
        <f t="shared" si="6"/>
        <v>0</v>
      </c>
      <c r="R7">
        <f t="shared" si="7"/>
        <v>0</v>
      </c>
      <c r="S7" t="s">
        <v>86</v>
      </c>
      <c r="T7">
        <v>0</v>
      </c>
      <c r="U7">
        <v>2024</v>
      </c>
      <c r="V7">
        <v>1</v>
      </c>
      <c r="W7">
        <v>1</v>
      </c>
      <c r="X7" cm="1">
        <f t="array" ref="X7">IF(S6&lt;&gt;S7, 0, IF(C7="O",
                 _xlfn.IFS(
                     K7=1, X6+6,
                     M7=1, X6+3,
                     O7=1, X6+1,
                     TRUE, X6
                 ),
                 X6)
  )</f>
        <v>0</v>
      </c>
      <c r="Y7" cm="1">
        <f t="array" ref="Y7">IF(S6&lt;&gt;S7, 0, IF(C7="D",
                 _xlfn.IFS(
                     K7=1, Y6+6,
                     M7=1, Y6+3,
                     O7=1, Y6+1,
                     TRUE, Y6
                 ),
                 Y6)
  )</f>
        <v>0</v>
      </c>
    </row>
    <row r="8" spans="1:25" x14ac:dyDescent="0.2">
      <c r="A8">
        <v>11</v>
      </c>
      <c r="B8" t="s">
        <v>81</v>
      </c>
      <c r="C8" t="str">
        <f t="shared" si="8"/>
        <v>O</v>
      </c>
      <c r="D8">
        <v>1</v>
      </c>
      <c r="E8">
        <v>15</v>
      </c>
      <c r="F8">
        <v>-49</v>
      </c>
      <c r="G8" t="s">
        <v>116</v>
      </c>
      <c r="H8" t="s">
        <v>115</v>
      </c>
      <c r="I8">
        <v>6</v>
      </c>
      <c r="J8">
        <f t="shared" si="0"/>
        <v>0</v>
      </c>
      <c r="K8">
        <f t="shared" si="9"/>
        <v>0</v>
      </c>
      <c r="L8">
        <f t="shared" si="1"/>
        <v>0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0</v>
      </c>
      <c r="Q8">
        <f t="shared" si="6"/>
        <v>0</v>
      </c>
      <c r="R8">
        <f t="shared" si="7"/>
        <v>0</v>
      </c>
      <c r="S8" t="s">
        <v>86</v>
      </c>
      <c r="T8">
        <v>0</v>
      </c>
      <c r="U8">
        <v>2024</v>
      </c>
      <c r="V8">
        <v>1</v>
      </c>
      <c r="W8">
        <v>1</v>
      </c>
      <c r="X8" cm="1">
        <f t="array" ref="X8">IF(S7&lt;&gt;S8, 0, IF(C8="O",
                 _xlfn.IFS(
                     K8=1, X7+6,
                     M8=1, X7+3,
                     O8=1, X7+1,
                     TRUE, X7
                 ),
                 X7)
  )</f>
        <v>0</v>
      </c>
      <c r="Y8" cm="1">
        <f t="array" ref="Y8">IF(S7&lt;&gt;S8, 0, IF(C8="D",
                 _xlfn.IFS(
                     K8=1, Y7+6,
                     M8=1, Y7+3,
                     O8=1, Y7+1,
                     TRUE, Y7
                 ),
                 Y7)
  )</f>
        <v>0</v>
      </c>
    </row>
    <row r="9" spans="1:25" x14ac:dyDescent="0.2">
      <c r="A9">
        <v>12</v>
      </c>
      <c r="B9" t="s">
        <v>81</v>
      </c>
      <c r="C9" t="str">
        <f t="shared" si="8"/>
        <v>O</v>
      </c>
      <c r="D9">
        <v>2</v>
      </c>
      <c r="E9">
        <v>9</v>
      </c>
      <c r="F9">
        <v>43</v>
      </c>
      <c r="G9" t="s">
        <v>114</v>
      </c>
      <c r="H9" t="s">
        <v>113</v>
      </c>
      <c r="I9">
        <v>23</v>
      </c>
      <c r="J9">
        <f t="shared" si="0"/>
        <v>1</v>
      </c>
      <c r="K9">
        <f t="shared" si="9"/>
        <v>0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0</v>
      </c>
      <c r="Q9">
        <f t="shared" si="6"/>
        <v>0</v>
      </c>
      <c r="R9">
        <f t="shared" si="7"/>
        <v>0</v>
      </c>
      <c r="S9" t="s">
        <v>86</v>
      </c>
      <c r="T9">
        <v>0</v>
      </c>
      <c r="U9">
        <v>2024</v>
      </c>
      <c r="V9">
        <v>1</v>
      </c>
      <c r="W9">
        <v>1</v>
      </c>
      <c r="X9" cm="1">
        <f t="array" ref="X9">IF(S8&lt;&gt;S9, 0, IF(C9="O",
                 _xlfn.IFS(
                     K9=1, X8+6,
                     M9=1, X8+3,
                     O9=1, X8+1,
                     TRUE, X8
                 ),
                 X8)
  )</f>
        <v>0</v>
      </c>
      <c r="Y9" cm="1">
        <f t="array" ref="Y9">IF(S8&lt;&gt;S9, 0, IF(C9="D",
                 _xlfn.IFS(
                     K9=1, Y8+6,
                     M9=1, Y8+3,
                     O9=1, Y8+1,
                     TRUE, Y8
                 ),
                 Y8)
  )</f>
        <v>0</v>
      </c>
    </row>
    <row r="10" spans="1:25" x14ac:dyDescent="0.2">
      <c r="A10">
        <v>14</v>
      </c>
      <c r="B10" t="s">
        <v>81</v>
      </c>
      <c r="C10" t="str">
        <f t="shared" si="8"/>
        <v>O</v>
      </c>
      <c r="D10">
        <v>1</v>
      </c>
      <c r="E10">
        <v>10</v>
      </c>
      <c r="F10">
        <v>20</v>
      </c>
      <c r="G10" t="s">
        <v>116</v>
      </c>
      <c r="H10" t="s">
        <v>115</v>
      </c>
      <c r="I10">
        <v>6</v>
      </c>
      <c r="J10">
        <f t="shared" si="0"/>
        <v>0</v>
      </c>
      <c r="K10">
        <f t="shared" si="9"/>
        <v>0</v>
      </c>
      <c r="L10">
        <f t="shared" si="1"/>
        <v>0</v>
      </c>
      <c r="M10">
        <f t="shared" si="2"/>
        <v>0</v>
      </c>
      <c r="N10">
        <f t="shared" si="3"/>
        <v>0</v>
      </c>
      <c r="O10">
        <f t="shared" si="4"/>
        <v>0</v>
      </c>
      <c r="P10">
        <f t="shared" si="5"/>
        <v>0</v>
      </c>
      <c r="Q10">
        <f t="shared" si="6"/>
        <v>0</v>
      </c>
      <c r="R10">
        <f t="shared" si="7"/>
        <v>0</v>
      </c>
      <c r="S10" t="s">
        <v>86</v>
      </c>
      <c r="T10">
        <v>0</v>
      </c>
      <c r="U10">
        <v>2024</v>
      </c>
      <c r="V10">
        <v>1</v>
      </c>
      <c r="W10">
        <v>1</v>
      </c>
      <c r="X10" cm="1">
        <f t="array" ref="X10">IF(S9&lt;&gt;S10, 0, IF(C10="O",
                 _xlfn.IFS(
                     K10=1, X9+6,
                     M10=1, X9+3,
                     O10=1, X9+1,
                     TRUE, X9
                 ),
                 X9)
  )</f>
        <v>0</v>
      </c>
      <c r="Y10" cm="1">
        <f t="array" ref="Y10">IF(S9&lt;&gt;S10, 0, IF(C10="D",
                 _xlfn.IFS(
                     K10=1, Y9+6,
                     M10=1, Y9+3,
                     O10=1, Y9+1,
                     TRUE, Y9
                 ),
                 Y9)
  )</f>
        <v>0</v>
      </c>
    </row>
    <row r="11" spans="1:25" x14ac:dyDescent="0.2">
      <c r="A11">
        <v>15</v>
      </c>
      <c r="B11" t="s">
        <v>81</v>
      </c>
      <c r="C11" t="str">
        <f t="shared" si="8"/>
        <v>O</v>
      </c>
      <c r="D11">
        <v>2</v>
      </c>
      <c r="E11">
        <v>4</v>
      </c>
      <c r="F11">
        <v>14</v>
      </c>
      <c r="G11" t="s">
        <v>116</v>
      </c>
      <c r="H11" t="s">
        <v>115</v>
      </c>
      <c r="I11">
        <v>3</v>
      </c>
      <c r="J11">
        <f t="shared" si="0"/>
        <v>0</v>
      </c>
      <c r="K11">
        <f t="shared" si="9"/>
        <v>0</v>
      </c>
      <c r="L11">
        <f t="shared" si="1"/>
        <v>0</v>
      </c>
      <c r="M11">
        <f t="shared" si="2"/>
        <v>0</v>
      </c>
      <c r="N11">
        <f t="shared" si="3"/>
        <v>0</v>
      </c>
      <c r="O11">
        <f t="shared" si="4"/>
        <v>0</v>
      </c>
      <c r="P11">
        <f t="shared" si="5"/>
        <v>0</v>
      </c>
      <c r="Q11">
        <f t="shared" si="6"/>
        <v>0</v>
      </c>
      <c r="R11">
        <f t="shared" si="7"/>
        <v>0</v>
      </c>
      <c r="S11" t="s">
        <v>86</v>
      </c>
      <c r="T11">
        <v>0</v>
      </c>
      <c r="U11">
        <v>2024</v>
      </c>
      <c r="V11">
        <v>1</v>
      </c>
      <c r="W11">
        <v>1</v>
      </c>
      <c r="X11" cm="1">
        <f t="array" ref="X11">IF(S10&lt;&gt;S11, 0, IF(C11="O",
                 _xlfn.IFS(
                     K11=1, X10+6,
                     M11=1, X10+3,
                     O11=1, X10+1,
                     TRUE, X10
                 ),
                 X10)
  )</f>
        <v>0</v>
      </c>
      <c r="Y11" cm="1">
        <f t="array" ref="Y11">IF(S10&lt;&gt;S11, 0, IF(C11="D",
                 _xlfn.IFS(
                     K11=1, Y10+6,
                     M11=1, Y10+3,
                     O11=1, Y10+1,
                     TRUE, Y10
                 ),
                 Y10)
  )</f>
        <v>0</v>
      </c>
    </row>
    <row r="12" spans="1:25" x14ac:dyDescent="0.2">
      <c r="A12">
        <v>17</v>
      </c>
      <c r="B12" t="s">
        <v>81</v>
      </c>
      <c r="C12" t="str">
        <f t="shared" si="8"/>
        <v>O</v>
      </c>
      <c r="D12">
        <v>3</v>
      </c>
      <c r="E12">
        <v>6</v>
      </c>
      <c r="F12">
        <v>16</v>
      </c>
      <c r="G12" t="s">
        <v>114</v>
      </c>
      <c r="H12" t="s">
        <v>113</v>
      </c>
      <c r="I12">
        <v>7</v>
      </c>
      <c r="J12">
        <f t="shared" si="0"/>
        <v>1</v>
      </c>
      <c r="K12">
        <f t="shared" si="9"/>
        <v>0</v>
      </c>
      <c r="L12">
        <f t="shared" si="1"/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0</v>
      </c>
      <c r="Q12">
        <f t="shared" si="6"/>
        <v>0</v>
      </c>
      <c r="R12">
        <f t="shared" si="7"/>
        <v>0</v>
      </c>
      <c r="S12" t="s">
        <v>86</v>
      </c>
      <c r="T12">
        <v>0</v>
      </c>
      <c r="U12">
        <v>2024</v>
      </c>
      <c r="V12">
        <v>1</v>
      </c>
      <c r="W12">
        <v>1</v>
      </c>
      <c r="X12" cm="1">
        <f t="array" ref="X12">IF(S11&lt;&gt;S12, 0,
    IF(C12="O",
         _xlfn.IFS(
             K12=1, X11+6,
             M12=1, X11+3,
             O12=1, X11+1,
             Q12=1,X11+2,
             TRUE, X11
         ),
    X11)
)</f>
        <v>0</v>
      </c>
      <c r="Y12" cm="1">
        <f t="array" ref="Y12">IF(S11&lt;&gt;S12, 0, IF(C12="D",
                 _xlfn.IFS(
                     K12=1, Y11+6,
                     M12=1, Y11+3,
                     O12=1, Y11+1,
                     TRUE, Y11
                 ),
                 Y11)
  )</f>
        <v>0</v>
      </c>
    </row>
    <row r="13" spans="1:25" hidden="1" x14ac:dyDescent="0.2">
      <c r="A13">
        <v>18</v>
      </c>
      <c r="B13" t="s">
        <v>81</v>
      </c>
      <c r="C13" t="str">
        <f t="shared" si="8"/>
        <v>O</v>
      </c>
      <c r="D13">
        <v>1</v>
      </c>
      <c r="E13">
        <v>10</v>
      </c>
      <c r="F13">
        <v>9</v>
      </c>
      <c r="G13" t="s">
        <v>116</v>
      </c>
      <c r="H13" t="s">
        <v>125</v>
      </c>
      <c r="I13">
        <v>9</v>
      </c>
      <c r="J13">
        <f t="shared" si="0"/>
        <v>0</v>
      </c>
      <c r="K13">
        <f t="shared" si="9"/>
        <v>1</v>
      </c>
      <c r="L13">
        <f t="shared" si="1"/>
        <v>0</v>
      </c>
      <c r="M13">
        <f t="shared" si="2"/>
        <v>0</v>
      </c>
      <c r="N13">
        <f t="shared" si="3"/>
        <v>0</v>
      </c>
      <c r="O13">
        <f t="shared" si="4"/>
        <v>0</v>
      </c>
      <c r="P13">
        <f t="shared" si="5"/>
        <v>0</v>
      </c>
      <c r="Q13">
        <f t="shared" si="6"/>
        <v>0</v>
      </c>
      <c r="R13">
        <f t="shared" si="7"/>
        <v>0</v>
      </c>
      <c r="S13" t="s">
        <v>86</v>
      </c>
      <c r="T13">
        <v>0</v>
      </c>
      <c r="U13">
        <v>2024</v>
      </c>
      <c r="V13">
        <v>1</v>
      </c>
      <c r="W13">
        <v>1</v>
      </c>
      <c r="X13" cm="1">
        <f t="array" ref="X13">IF(S12&lt;&gt;S13, 0,
    IF(C13="O",
         _xlfn.IFS(
             K13=1, X12+6,
             M13=1, X12+3,
             O13=1, X12+1,
             Q13=1,X12+2,
             TRUE, X12
         ),
    X12)
)</f>
        <v>6</v>
      </c>
      <c r="Y13" cm="1">
        <f t="array" ref="Y13">IF(S12&lt;&gt;S13, 0, IF(C13="D",
                 _xlfn.IFS(
                     K13=1, Y12+6,
                     M13=1, Y12+3,
                     O13=1, Y12+1,
                     TRUE, Y12
                 ),
                 Y12)
  )</f>
        <v>0</v>
      </c>
    </row>
    <row r="14" spans="1:25" x14ac:dyDescent="0.2">
      <c r="A14">
        <v>19</v>
      </c>
      <c r="B14" t="s">
        <v>81</v>
      </c>
      <c r="C14" t="str">
        <f t="shared" si="8"/>
        <v>O</v>
      </c>
      <c r="D14">
        <v>0</v>
      </c>
      <c r="F14">
        <v>3</v>
      </c>
      <c r="G14" t="s">
        <v>131</v>
      </c>
      <c r="H14" t="s">
        <v>122</v>
      </c>
      <c r="J14">
        <f t="shared" si="0"/>
        <v>0</v>
      </c>
      <c r="K14">
        <f t="shared" si="9"/>
        <v>0</v>
      </c>
      <c r="L14">
        <f t="shared" si="1"/>
        <v>0</v>
      </c>
      <c r="M14">
        <f t="shared" si="2"/>
        <v>0</v>
      </c>
      <c r="N14">
        <f t="shared" si="3"/>
        <v>1</v>
      </c>
      <c r="O14">
        <f t="shared" si="4"/>
        <v>1</v>
      </c>
      <c r="P14">
        <f t="shared" si="5"/>
        <v>0</v>
      </c>
      <c r="Q14">
        <f t="shared" si="6"/>
        <v>0</v>
      </c>
      <c r="R14">
        <f t="shared" si="7"/>
        <v>0</v>
      </c>
      <c r="S14" t="s">
        <v>86</v>
      </c>
      <c r="T14">
        <v>0</v>
      </c>
      <c r="U14">
        <v>2024</v>
      </c>
      <c r="V14">
        <v>1</v>
      </c>
      <c r="W14">
        <v>1</v>
      </c>
      <c r="X14" cm="1">
        <f t="array" ref="X14">IF(S13&lt;&gt;S14, 0,
    IF(C14="O",
         _xlfn.IFS(
             K14=1, X13+6,
             M14=1, X13+3,
             O14=1, X13+1,
             Q14=1,X13+2,
             TRUE, X13
         ),
    X13)
)</f>
        <v>7</v>
      </c>
      <c r="Y14" cm="1">
        <f t="array" ref="Y14">IF(S13&lt;&gt;S14, 0, IF(C14="D",
                 _xlfn.IFS(
                     K14=1, Y13+6,
                     M14=1, Y13+3,
                     O14=1, Y13+1,
                     TRUE, Y13
                 ),
                 Y13)
  )</f>
        <v>0</v>
      </c>
    </row>
    <row r="15" spans="1:25" x14ac:dyDescent="0.2">
      <c r="A15">
        <v>21</v>
      </c>
      <c r="B15" t="s">
        <v>79</v>
      </c>
      <c r="C15" t="str">
        <f t="shared" si="8"/>
        <v>D</v>
      </c>
      <c r="D15">
        <v>1</v>
      </c>
      <c r="E15">
        <v>10</v>
      </c>
      <c r="F15">
        <v>-25</v>
      </c>
      <c r="G15" t="s">
        <v>116</v>
      </c>
      <c r="H15" t="s">
        <v>115</v>
      </c>
      <c r="I15">
        <v>2</v>
      </c>
      <c r="J15">
        <f t="shared" si="0"/>
        <v>0</v>
      </c>
      <c r="K15">
        <f t="shared" si="9"/>
        <v>0</v>
      </c>
      <c r="L15">
        <f t="shared" si="1"/>
        <v>0</v>
      </c>
      <c r="M15">
        <f t="shared" si="2"/>
        <v>0</v>
      </c>
      <c r="N15">
        <f t="shared" si="3"/>
        <v>0</v>
      </c>
      <c r="O15">
        <f t="shared" si="4"/>
        <v>0</v>
      </c>
      <c r="P15">
        <f t="shared" si="5"/>
        <v>0</v>
      </c>
      <c r="Q15">
        <f t="shared" si="6"/>
        <v>0</v>
      </c>
      <c r="R15">
        <f t="shared" si="7"/>
        <v>0</v>
      </c>
      <c r="S15" t="s">
        <v>86</v>
      </c>
      <c r="T15">
        <v>0</v>
      </c>
      <c r="U15">
        <v>2024</v>
      </c>
      <c r="V15">
        <v>1</v>
      </c>
      <c r="W15">
        <v>1</v>
      </c>
      <c r="X15" cm="1">
        <f t="array" ref="X15">IF(S14&lt;&gt;S15, 0,
    IF(C15="O",
         _xlfn.IFS(
             K15=1, X14+6,
             M15=1, X14+3,
             O15=1, X14+1,
             Q15=1,X14+2,
             TRUE, X14
         ),
    X14)
)</f>
        <v>7</v>
      </c>
      <c r="Y15" cm="1">
        <f t="array" ref="Y15">IF(S14&lt;&gt;S15, 0, IF(C15="D",
                 _xlfn.IFS(
                     K15=1, Y14+6,
                     M15=1, Y14+3,
                     O15=1, Y14+1,
                     TRUE, Y14
                 ),
                 Y14)
  )</f>
        <v>0</v>
      </c>
    </row>
    <row r="16" spans="1:25" x14ac:dyDescent="0.2">
      <c r="A16">
        <v>22</v>
      </c>
      <c r="B16" t="s">
        <v>79</v>
      </c>
      <c r="C16" t="str">
        <f t="shared" si="8"/>
        <v>D</v>
      </c>
      <c r="D16">
        <v>2</v>
      </c>
      <c r="E16">
        <v>8</v>
      </c>
      <c r="F16">
        <v>-27</v>
      </c>
      <c r="G16" t="s">
        <v>116</v>
      </c>
      <c r="H16" t="s">
        <v>120</v>
      </c>
      <c r="I16">
        <v>-5</v>
      </c>
      <c r="J16">
        <f t="shared" si="0"/>
        <v>0</v>
      </c>
      <c r="K16">
        <f t="shared" si="9"/>
        <v>0</v>
      </c>
      <c r="L16">
        <f t="shared" si="1"/>
        <v>0</v>
      </c>
      <c r="M16">
        <f t="shared" si="2"/>
        <v>0</v>
      </c>
      <c r="N16">
        <f t="shared" si="3"/>
        <v>0</v>
      </c>
      <c r="O16">
        <f t="shared" si="4"/>
        <v>0</v>
      </c>
      <c r="P16">
        <f t="shared" si="5"/>
        <v>0</v>
      </c>
      <c r="Q16">
        <f t="shared" si="6"/>
        <v>0</v>
      </c>
      <c r="R16">
        <f t="shared" si="7"/>
        <v>0</v>
      </c>
      <c r="S16" t="s">
        <v>86</v>
      </c>
      <c r="T16">
        <v>0</v>
      </c>
      <c r="U16">
        <v>2024</v>
      </c>
      <c r="V16">
        <v>1</v>
      </c>
      <c r="W16">
        <v>1</v>
      </c>
      <c r="X16" cm="1">
        <f t="array" ref="X16">IF(S15&lt;&gt;S16, 0,
    IF(C16="O",
         _xlfn.IFS(
             K16=1, X15+6,
             M16=1, X15+3,
             O16=1, X15+1,
             Q16=1,X15+2,
             TRUE, X15
         ),
    X15)
)</f>
        <v>7</v>
      </c>
      <c r="Y16" cm="1">
        <f t="array" ref="Y16">IF(S15&lt;&gt;S16, 0, IF(C16="D",
                 _xlfn.IFS(
                     K16=1, Y15+6,
                     M16=1, Y15+3,
                     O16=1, Y15+1,
                     TRUE, Y15
                 ),
                 Y15)
  )</f>
        <v>0</v>
      </c>
    </row>
    <row r="17" spans="1:25" x14ac:dyDescent="0.2">
      <c r="A17">
        <v>23</v>
      </c>
      <c r="B17" t="s">
        <v>79</v>
      </c>
      <c r="C17" t="str">
        <f t="shared" si="8"/>
        <v>D</v>
      </c>
      <c r="D17">
        <v>2</v>
      </c>
      <c r="E17">
        <v>13</v>
      </c>
      <c r="F17">
        <v>-22</v>
      </c>
      <c r="G17" t="s">
        <v>114</v>
      </c>
      <c r="H17" t="s">
        <v>121</v>
      </c>
      <c r="I17">
        <v>-11</v>
      </c>
      <c r="J17">
        <f t="shared" si="0"/>
        <v>0</v>
      </c>
      <c r="K17">
        <f t="shared" si="9"/>
        <v>0</v>
      </c>
      <c r="L17">
        <f t="shared" si="1"/>
        <v>0</v>
      </c>
      <c r="M17">
        <f t="shared" si="2"/>
        <v>0</v>
      </c>
      <c r="N17">
        <f t="shared" si="3"/>
        <v>0</v>
      </c>
      <c r="O17">
        <f t="shared" si="4"/>
        <v>0</v>
      </c>
      <c r="P17">
        <f t="shared" si="5"/>
        <v>0</v>
      </c>
      <c r="Q17">
        <f t="shared" si="6"/>
        <v>0</v>
      </c>
      <c r="R17">
        <f t="shared" si="7"/>
        <v>0</v>
      </c>
      <c r="S17" t="s">
        <v>86</v>
      </c>
      <c r="T17">
        <v>0</v>
      </c>
      <c r="U17">
        <v>2024</v>
      </c>
      <c r="V17">
        <v>1</v>
      </c>
      <c r="W17">
        <v>1</v>
      </c>
      <c r="X17" cm="1">
        <f t="array" ref="X17">IF(S16&lt;&gt;S17, 0,
    IF(C17="O",
         _xlfn.IFS(
             K17=1, X16+6,
             M17=1, X16+3,
             O17=1, X16+1,
             Q17=1,X16+2,
             TRUE, X16
         ),
    X16)
)</f>
        <v>7</v>
      </c>
      <c r="Y17" cm="1">
        <f t="array" ref="Y17">IF(S16&lt;&gt;S17, 0, IF(C17="D",
                 _xlfn.IFS(
                     K17=1, Y16+6,
                     M17=1, Y16+3,
                     O17=1, Y16+1,
                     TRUE, Y16
                 ),
                 Y16)
  )</f>
        <v>0</v>
      </c>
    </row>
    <row r="18" spans="1:25" x14ac:dyDescent="0.2">
      <c r="A18">
        <v>24</v>
      </c>
      <c r="B18" t="s">
        <v>79</v>
      </c>
      <c r="C18" t="str">
        <f t="shared" si="8"/>
        <v>D</v>
      </c>
      <c r="D18">
        <v>3</v>
      </c>
      <c r="E18">
        <v>24</v>
      </c>
      <c r="F18">
        <v>-11</v>
      </c>
      <c r="G18" t="s">
        <v>116</v>
      </c>
      <c r="H18" t="s">
        <v>115</v>
      </c>
      <c r="I18">
        <v>0</v>
      </c>
      <c r="J18">
        <f t="shared" si="0"/>
        <v>0</v>
      </c>
      <c r="K18">
        <f t="shared" si="9"/>
        <v>0</v>
      </c>
      <c r="L18">
        <f t="shared" si="1"/>
        <v>0</v>
      </c>
      <c r="M18">
        <f t="shared" si="2"/>
        <v>0</v>
      </c>
      <c r="N18">
        <f t="shared" si="3"/>
        <v>0</v>
      </c>
      <c r="O18">
        <f t="shared" si="4"/>
        <v>0</v>
      </c>
      <c r="P18">
        <f t="shared" si="5"/>
        <v>0</v>
      </c>
      <c r="Q18">
        <f t="shared" si="6"/>
        <v>0</v>
      </c>
      <c r="R18">
        <f t="shared" si="7"/>
        <v>0</v>
      </c>
      <c r="S18" t="s">
        <v>86</v>
      </c>
      <c r="T18">
        <v>0</v>
      </c>
      <c r="U18">
        <v>2024</v>
      </c>
      <c r="V18">
        <v>1</v>
      </c>
      <c r="W18">
        <v>1</v>
      </c>
      <c r="X18" cm="1">
        <f t="array" ref="X18">IF(S17&lt;&gt;S18, 0,
    IF(C18="O",
         _xlfn.IFS(
             K18=1, X17+6,
             M18=1, X17+3,
             O18=1, X17+1,
             Q18=1,X17+2,
             TRUE, X17
         ),
    X17)
)</f>
        <v>7</v>
      </c>
      <c r="Y18" cm="1">
        <f t="array" ref="Y18">IF(S17&lt;&gt;S18, 0, IF(C18="D",
                 _xlfn.IFS(
                     K18=1, Y17+6,
                     M18=1, Y17+3,
                     O18=1, Y17+1,
                     TRUE, Y17
                 ),
                 Y17)
  )</f>
        <v>0</v>
      </c>
    </row>
    <row r="19" spans="1:25" x14ac:dyDescent="0.2">
      <c r="A19">
        <v>25</v>
      </c>
      <c r="B19" t="s">
        <v>81</v>
      </c>
      <c r="C19" t="str">
        <f t="shared" si="8"/>
        <v>O</v>
      </c>
      <c r="D19">
        <v>1</v>
      </c>
      <c r="E19">
        <v>10</v>
      </c>
      <c r="F19">
        <v>45</v>
      </c>
      <c r="G19" t="s">
        <v>114</v>
      </c>
      <c r="H19" t="s">
        <v>117</v>
      </c>
      <c r="I19">
        <v>0</v>
      </c>
      <c r="J19">
        <f t="shared" si="0"/>
        <v>0</v>
      </c>
      <c r="K19">
        <f t="shared" si="9"/>
        <v>0</v>
      </c>
      <c r="L19">
        <f t="shared" si="1"/>
        <v>0</v>
      </c>
      <c r="M19">
        <f t="shared" si="2"/>
        <v>0</v>
      </c>
      <c r="N19">
        <f t="shared" si="3"/>
        <v>0</v>
      </c>
      <c r="O19">
        <f t="shared" si="4"/>
        <v>0</v>
      </c>
      <c r="P19">
        <f t="shared" si="5"/>
        <v>0</v>
      </c>
      <c r="Q19">
        <f t="shared" si="6"/>
        <v>0</v>
      </c>
      <c r="R19">
        <f t="shared" si="7"/>
        <v>0</v>
      </c>
      <c r="S19" t="s">
        <v>86</v>
      </c>
      <c r="T19">
        <v>0</v>
      </c>
      <c r="U19">
        <v>2024</v>
      </c>
      <c r="V19">
        <v>1</v>
      </c>
      <c r="W19">
        <v>1</v>
      </c>
      <c r="X19" cm="1">
        <f t="array" ref="X19">IF(S18&lt;&gt;S19, 0,
    IF(C19="O",
         _xlfn.IFS(
             K19=1, X18+6,
             M19=1, X18+3,
             O19=1, X18+1,
             Q19=1,X18+2,
             TRUE, X18
         ),
    X18)
)</f>
        <v>7</v>
      </c>
      <c r="Y19" cm="1">
        <f t="array" ref="Y19">IF(S18&lt;&gt;S19, 0, IF(C19="D",
                 _xlfn.IFS(
                     K19=1, Y18+6,
                     M19=1, Y18+3,
                     O19=1, Y18+1,
                     TRUE, Y18
                 ),
                 Y18)
  )</f>
        <v>0</v>
      </c>
    </row>
    <row r="20" spans="1:25" hidden="1" x14ac:dyDescent="0.2">
      <c r="A20">
        <v>26</v>
      </c>
      <c r="B20" t="s">
        <v>81</v>
      </c>
      <c r="C20" t="str">
        <f t="shared" si="8"/>
        <v>O</v>
      </c>
      <c r="D20">
        <v>2</v>
      </c>
      <c r="E20">
        <v>10</v>
      </c>
      <c r="F20">
        <v>45</v>
      </c>
      <c r="G20" t="s">
        <v>116</v>
      </c>
      <c r="H20" t="s">
        <v>115</v>
      </c>
      <c r="I20">
        <v>-5</v>
      </c>
      <c r="J20">
        <f t="shared" si="0"/>
        <v>0</v>
      </c>
      <c r="K20">
        <f t="shared" si="9"/>
        <v>0</v>
      </c>
      <c r="L20">
        <f t="shared" si="1"/>
        <v>0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0</v>
      </c>
      <c r="Q20">
        <f t="shared" si="6"/>
        <v>0</v>
      </c>
      <c r="R20">
        <f t="shared" si="7"/>
        <v>0</v>
      </c>
      <c r="S20" t="s">
        <v>86</v>
      </c>
      <c r="T20">
        <v>0</v>
      </c>
      <c r="U20">
        <v>2024</v>
      </c>
      <c r="V20">
        <v>1</v>
      </c>
      <c r="W20">
        <v>1</v>
      </c>
      <c r="X20" cm="1">
        <f t="array" ref="X20">IF(S19&lt;&gt;S20, 0,
    IF(C20="O",
         _xlfn.IFS(
             K20=1, X19+6,
             M20=1, X19+3,
             O20=1, X19+1,
             Q20=1,X19+2,
             TRUE, X19
         ),
    X19)
)</f>
        <v>7</v>
      </c>
      <c r="Y20" cm="1">
        <f t="array" ref="Y20">IF(S19&lt;&gt;S20, 0, IF(C20="D",
                 _xlfn.IFS(
                     K20=1, Y19+6,
                     M20=1, Y19+3,
                     O20=1, Y19+1,
                     TRUE, Y19
                 ),
                 Y19)
  )</f>
        <v>0</v>
      </c>
    </row>
    <row r="21" spans="1:25" x14ac:dyDescent="0.2">
      <c r="A21">
        <v>27</v>
      </c>
      <c r="B21" t="s">
        <v>81</v>
      </c>
      <c r="C21" t="str">
        <f t="shared" si="8"/>
        <v>O</v>
      </c>
      <c r="D21">
        <v>3</v>
      </c>
      <c r="E21">
        <v>15</v>
      </c>
      <c r="F21">
        <v>50</v>
      </c>
      <c r="G21" t="s">
        <v>114</v>
      </c>
      <c r="H21" t="s">
        <v>117</v>
      </c>
      <c r="I21">
        <v>0</v>
      </c>
      <c r="J21">
        <f t="shared" si="0"/>
        <v>0</v>
      </c>
      <c r="K21">
        <f t="shared" si="9"/>
        <v>0</v>
      </c>
      <c r="L21">
        <f t="shared" si="1"/>
        <v>0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0</v>
      </c>
      <c r="Q21">
        <f t="shared" si="6"/>
        <v>0</v>
      </c>
      <c r="R21">
        <f t="shared" si="7"/>
        <v>0</v>
      </c>
      <c r="S21" t="s">
        <v>86</v>
      </c>
      <c r="T21">
        <v>0</v>
      </c>
      <c r="U21">
        <v>2024</v>
      </c>
      <c r="V21">
        <v>1</v>
      </c>
      <c r="W21">
        <v>1</v>
      </c>
      <c r="X21" cm="1">
        <f t="array" ref="X21">IF(S20&lt;&gt;S21, 0,
    IF(C21="O",
         _xlfn.IFS(
             K21=1, X20+6,
             M21=1, X20+3,
             O21=1, X20+1,
             Q21=1,X20+2,
             TRUE, X20
         ),
    X20)
)</f>
        <v>7</v>
      </c>
      <c r="Y21" cm="1">
        <f t="array" ref="Y21">IF(S20&lt;&gt;S21, 0, IF(C21="D",
                 _xlfn.IFS(
                     K21=1, Y20+6,
                     M21=1, Y20+3,
                     O21=1, Y20+1,
                     TRUE, Y20
                 ),
                 Y20)
  )</f>
        <v>0</v>
      </c>
    </row>
    <row r="22" spans="1:25" x14ac:dyDescent="0.2">
      <c r="A22">
        <v>29</v>
      </c>
      <c r="B22" t="s">
        <v>79</v>
      </c>
      <c r="C22" t="str">
        <f t="shared" si="8"/>
        <v>D</v>
      </c>
      <c r="D22">
        <v>1</v>
      </c>
      <c r="E22">
        <v>10</v>
      </c>
      <c r="F22">
        <v>-16</v>
      </c>
      <c r="G22" t="s">
        <v>116</v>
      </c>
      <c r="H22" t="s">
        <v>115</v>
      </c>
      <c r="I22">
        <v>0</v>
      </c>
      <c r="J22">
        <f t="shared" si="0"/>
        <v>0</v>
      </c>
      <c r="K22">
        <f t="shared" si="9"/>
        <v>0</v>
      </c>
      <c r="L22">
        <f t="shared" si="1"/>
        <v>0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0</v>
      </c>
      <c r="Q22">
        <f t="shared" si="6"/>
        <v>0</v>
      </c>
      <c r="R22">
        <f t="shared" si="7"/>
        <v>0</v>
      </c>
      <c r="S22" t="s">
        <v>86</v>
      </c>
      <c r="T22">
        <v>0</v>
      </c>
      <c r="U22">
        <v>2024</v>
      </c>
      <c r="V22">
        <v>1</v>
      </c>
      <c r="W22">
        <v>1</v>
      </c>
      <c r="X22" cm="1">
        <f t="array" ref="X22">IF(S21&lt;&gt;S22, 0,
    IF(C22="O",
         _xlfn.IFS(
             K22=1, X21+6,
             M22=1, X21+3,
             O22=1, X21+1,
             Q22=1,X21+2,
             TRUE, X21
         ),
    X21)
)</f>
        <v>7</v>
      </c>
      <c r="Y22" cm="1">
        <f t="array" ref="Y22">IF(S21&lt;&gt;S22, 0, IF(C22="D",
                 _xlfn.IFS(
                     K22=1, Y21+6,
                     M22=1, Y21+3,
                     O22=1, Y21+1,
                     TRUE, Y21
                 ),
                 Y21)
  )</f>
        <v>0</v>
      </c>
    </row>
    <row r="23" spans="1:25" x14ac:dyDescent="0.2">
      <c r="A23">
        <v>30</v>
      </c>
      <c r="B23" t="s">
        <v>79</v>
      </c>
      <c r="C23" t="str">
        <f t="shared" si="8"/>
        <v>D</v>
      </c>
      <c r="D23">
        <v>2</v>
      </c>
      <c r="E23">
        <v>10</v>
      </c>
      <c r="F23">
        <v>-16</v>
      </c>
      <c r="G23" t="s">
        <v>114</v>
      </c>
      <c r="H23" t="s">
        <v>113</v>
      </c>
      <c r="I23">
        <v>4</v>
      </c>
      <c r="J23">
        <f t="shared" si="0"/>
        <v>0</v>
      </c>
      <c r="K23">
        <f t="shared" si="9"/>
        <v>0</v>
      </c>
      <c r="L23">
        <f t="shared" si="1"/>
        <v>0</v>
      </c>
      <c r="M23">
        <f t="shared" si="2"/>
        <v>0</v>
      </c>
      <c r="N23">
        <f t="shared" si="3"/>
        <v>0</v>
      </c>
      <c r="O23">
        <f t="shared" si="4"/>
        <v>0</v>
      </c>
      <c r="P23">
        <f t="shared" si="5"/>
        <v>0</v>
      </c>
      <c r="Q23">
        <f t="shared" si="6"/>
        <v>0</v>
      </c>
      <c r="R23">
        <f t="shared" si="7"/>
        <v>0</v>
      </c>
      <c r="S23" t="s">
        <v>86</v>
      </c>
      <c r="T23">
        <v>0</v>
      </c>
      <c r="U23">
        <v>2024</v>
      </c>
      <c r="V23">
        <v>1</v>
      </c>
      <c r="W23">
        <v>1</v>
      </c>
      <c r="X23" cm="1">
        <f t="array" ref="X23">IF(S22&lt;&gt;S23, 0,
    IF(C23="O",
         _xlfn.IFS(
             K23=1, X22+6,
             M23=1, X22+3,
             O23=1, X22+1,
             Q23=1,X22+2,
             TRUE, X22
         ),
    X22)
)</f>
        <v>7</v>
      </c>
      <c r="Y23" cm="1">
        <f t="array" ref="Y23">IF(S22&lt;&gt;S23, 0, IF(C23="D",
                 _xlfn.IFS(
                     K23=1, Y22+6,
                     M23=1, Y22+3,
                     O23=1, Y22+1,
                     TRUE, Y22
                 ),
                 Y22)
  )</f>
        <v>0</v>
      </c>
    </row>
    <row r="24" spans="1:25" x14ac:dyDescent="0.2">
      <c r="A24">
        <v>31</v>
      </c>
      <c r="B24" t="s">
        <v>79</v>
      </c>
      <c r="C24" t="str">
        <f t="shared" si="8"/>
        <v>D</v>
      </c>
      <c r="D24">
        <v>3</v>
      </c>
      <c r="E24">
        <v>6</v>
      </c>
      <c r="F24">
        <v>-20</v>
      </c>
      <c r="G24" t="s">
        <v>114</v>
      </c>
      <c r="H24" t="s">
        <v>120</v>
      </c>
      <c r="I24">
        <v>-10</v>
      </c>
      <c r="J24">
        <f t="shared" si="0"/>
        <v>0</v>
      </c>
      <c r="K24">
        <f t="shared" si="9"/>
        <v>0</v>
      </c>
      <c r="L24">
        <f t="shared" si="1"/>
        <v>0</v>
      </c>
      <c r="M24">
        <f t="shared" si="2"/>
        <v>0</v>
      </c>
      <c r="N24">
        <f t="shared" si="3"/>
        <v>0</v>
      </c>
      <c r="O24">
        <f t="shared" si="4"/>
        <v>0</v>
      </c>
      <c r="P24">
        <f t="shared" si="5"/>
        <v>0</v>
      </c>
      <c r="Q24">
        <f t="shared" si="6"/>
        <v>0</v>
      </c>
      <c r="R24">
        <f t="shared" si="7"/>
        <v>0</v>
      </c>
      <c r="S24" t="s">
        <v>86</v>
      </c>
      <c r="T24">
        <v>0</v>
      </c>
      <c r="U24">
        <v>2024</v>
      </c>
      <c r="V24">
        <v>1</v>
      </c>
      <c r="W24">
        <v>1</v>
      </c>
      <c r="X24" cm="1">
        <f t="array" ref="X24">IF(S23&lt;&gt;S24, 0,
    IF(C24="O",
         _xlfn.IFS(
             K24=1, X23+6,
             M24=1, X23+3,
             O24=1, X23+1,
             Q24=1,X23+2,
             TRUE, X23
         ),
    X23)
)</f>
        <v>7</v>
      </c>
      <c r="Y24" cm="1">
        <f t="array" ref="Y24">IF(S23&lt;&gt;S24, 0, IF(C24="D",
                 _xlfn.IFS(
                     K24=1, Y23+6,
                     M24=1, Y23+3,
                     O24=1, Y23+1,
                     TRUE, Y23
                 ),
                 Y23)
  )</f>
        <v>0</v>
      </c>
    </row>
    <row r="25" spans="1:25" x14ac:dyDescent="0.2">
      <c r="A25">
        <v>32</v>
      </c>
      <c r="B25" t="s">
        <v>79</v>
      </c>
      <c r="C25" t="str">
        <f t="shared" si="8"/>
        <v>D</v>
      </c>
      <c r="D25">
        <v>3</v>
      </c>
      <c r="E25">
        <v>16</v>
      </c>
      <c r="F25">
        <v>-10</v>
      </c>
      <c r="G25" t="s">
        <v>114</v>
      </c>
      <c r="H25" t="s">
        <v>150</v>
      </c>
      <c r="I25">
        <v>-8</v>
      </c>
      <c r="J25">
        <f t="shared" si="0"/>
        <v>0</v>
      </c>
      <c r="K25">
        <f t="shared" si="9"/>
        <v>0</v>
      </c>
      <c r="L25">
        <f t="shared" si="1"/>
        <v>0</v>
      </c>
      <c r="M25">
        <f t="shared" si="2"/>
        <v>0</v>
      </c>
      <c r="N25">
        <f t="shared" si="3"/>
        <v>0</v>
      </c>
      <c r="O25">
        <f t="shared" si="4"/>
        <v>0</v>
      </c>
      <c r="P25">
        <f t="shared" si="5"/>
        <v>0</v>
      </c>
      <c r="Q25">
        <f t="shared" si="6"/>
        <v>0</v>
      </c>
      <c r="R25">
        <f t="shared" si="7"/>
        <v>0</v>
      </c>
      <c r="S25" t="s">
        <v>86</v>
      </c>
      <c r="T25">
        <v>0</v>
      </c>
      <c r="U25">
        <v>2024</v>
      </c>
      <c r="V25">
        <v>1</v>
      </c>
      <c r="W25">
        <v>1</v>
      </c>
      <c r="X25" cm="1">
        <f t="array" ref="X25">IF(S24&lt;&gt;S25, 0,
    IF(C25="O",
         _xlfn.IFS(
             K25=1, X24+6,
             M25=1, X24+3,
             O25=1, X24+1,
             Q25=1,X24+2,
             TRUE, X24
         ),
    X24)
)</f>
        <v>7</v>
      </c>
      <c r="Y25" cm="1">
        <f t="array" ref="Y25">IF(S24&lt;&gt;S25, 0, IF(C25="D",
                 _xlfn.IFS(
                     K25=1, Y24+6,
                     M25=1, Y24+3,
                     O25=1, Y24+1,
                     TRUE, Y24
                 ),
                 Y24)
  )</f>
        <v>0</v>
      </c>
    </row>
    <row r="26" spans="1:25" x14ac:dyDescent="0.2">
      <c r="A26">
        <v>33</v>
      </c>
      <c r="B26" t="s">
        <v>81</v>
      </c>
      <c r="C26" t="str">
        <f t="shared" si="8"/>
        <v>O</v>
      </c>
      <c r="D26">
        <v>1</v>
      </c>
      <c r="E26">
        <v>10</v>
      </c>
      <c r="F26">
        <v>2</v>
      </c>
      <c r="G26" t="s">
        <v>116</v>
      </c>
      <c r="H26" t="s">
        <v>120</v>
      </c>
      <c r="I26">
        <v>-11</v>
      </c>
      <c r="J26">
        <f t="shared" si="0"/>
        <v>0</v>
      </c>
      <c r="K26">
        <f t="shared" si="9"/>
        <v>0</v>
      </c>
      <c r="L26">
        <f t="shared" si="1"/>
        <v>0</v>
      </c>
      <c r="M26">
        <f t="shared" si="2"/>
        <v>0</v>
      </c>
      <c r="N26">
        <f t="shared" si="3"/>
        <v>0</v>
      </c>
      <c r="O26">
        <f t="shared" si="4"/>
        <v>0</v>
      </c>
      <c r="P26">
        <f t="shared" si="5"/>
        <v>0</v>
      </c>
      <c r="Q26">
        <f t="shared" si="6"/>
        <v>0</v>
      </c>
      <c r="R26">
        <f t="shared" si="7"/>
        <v>0</v>
      </c>
      <c r="S26" t="s">
        <v>86</v>
      </c>
      <c r="T26">
        <v>0</v>
      </c>
      <c r="U26">
        <v>2024</v>
      </c>
      <c r="V26">
        <v>1</v>
      </c>
      <c r="W26">
        <v>1</v>
      </c>
      <c r="X26" cm="1">
        <f t="array" ref="X26">IF(S25&lt;&gt;S26, 0,
    IF(C26="O",
         _xlfn.IFS(
             K26=1, X25+6,
             M26=1, X25+3,
             O26=1, X25+1,
             Q26=1,X25+2,
             TRUE, X25
         ),
    X25)
)</f>
        <v>7</v>
      </c>
      <c r="Y26" cm="1">
        <f t="array" ref="Y26">IF(S25&lt;&gt;S26, 0, IF(C26="D",
                 _xlfn.IFS(
                     K26=1, Y25+6,
                     M26=1, Y25+3,
                     O26=1, Y25+1,
                     TRUE, Y25
                 ),
                 Y25)
  )</f>
        <v>0</v>
      </c>
    </row>
    <row r="27" spans="1:25" x14ac:dyDescent="0.2">
      <c r="A27">
        <v>34</v>
      </c>
      <c r="B27" t="s">
        <v>81</v>
      </c>
      <c r="C27" t="str">
        <f t="shared" si="8"/>
        <v>O</v>
      </c>
      <c r="D27">
        <v>1</v>
      </c>
      <c r="E27">
        <v>13</v>
      </c>
      <c r="F27">
        <v>13</v>
      </c>
      <c r="G27" t="s">
        <v>116</v>
      </c>
      <c r="H27" t="s">
        <v>115</v>
      </c>
      <c r="I27">
        <v>6</v>
      </c>
      <c r="J27">
        <f t="shared" si="0"/>
        <v>0</v>
      </c>
      <c r="K27">
        <f t="shared" si="9"/>
        <v>0</v>
      </c>
      <c r="L27">
        <f t="shared" si="1"/>
        <v>0</v>
      </c>
      <c r="M27">
        <f t="shared" si="2"/>
        <v>0</v>
      </c>
      <c r="N27">
        <f t="shared" si="3"/>
        <v>0</v>
      </c>
      <c r="O27">
        <f t="shared" si="4"/>
        <v>0</v>
      </c>
      <c r="P27">
        <f t="shared" si="5"/>
        <v>0</v>
      </c>
      <c r="Q27">
        <f t="shared" si="6"/>
        <v>0</v>
      </c>
      <c r="R27">
        <f t="shared" si="7"/>
        <v>0</v>
      </c>
      <c r="S27" t="s">
        <v>86</v>
      </c>
      <c r="T27">
        <v>0</v>
      </c>
      <c r="U27">
        <v>2024</v>
      </c>
      <c r="V27">
        <v>1</v>
      </c>
      <c r="W27">
        <v>1</v>
      </c>
      <c r="X27" cm="1">
        <f t="array" ref="X27">IF(S26&lt;&gt;S27, 0,
    IF(C27="O",
         _xlfn.IFS(
             K27=1, X26+6,
             M27=1, X26+3,
             O27=1, X26+1,
             Q27=1,X26+2,
             TRUE, X26
         ),
    X26)
)</f>
        <v>7</v>
      </c>
      <c r="Y27" cm="1">
        <f t="array" ref="Y27">IF(S26&lt;&gt;S27, 0, IF(C27="D",
                 _xlfn.IFS(
                     K27=1, Y26+6,
                     M27=1, Y26+3,
                     O27=1, Y26+1,
                     TRUE, Y26
                 ),
                 Y26)
  )</f>
        <v>0</v>
      </c>
    </row>
    <row r="28" spans="1:25" hidden="1" x14ac:dyDescent="0.2">
      <c r="A28">
        <v>35</v>
      </c>
      <c r="B28" t="s">
        <v>81</v>
      </c>
      <c r="C28" t="str">
        <f t="shared" si="8"/>
        <v>O</v>
      </c>
      <c r="D28">
        <v>2</v>
      </c>
      <c r="E28">
        <v>7</v>
      </c>
      <c r="F28">
        <v>7</v>
      </c>
      <c r="G28" t="s">
        <v>114</v>
      </c>
      <c r="H28" t="s">
        <v>151</v>
      </c>
      <c r="I28">
        <v>7</v>
      </c>
      <c r="J28">
        <f t="shared" si="0"/>
        <v>0</v>
      </c>
      <c r="K28">
        <f t="shared" si="9"/>
        <v>1</v>
      </c>
      <c r="L28">
        <f t="shared" si="1"/>
        <v>0</v>
      </c>
      <c r="M28">
        <f t="shared" si="2"/>
        <v>0</v>
      </c>
      <c r="N28">
        <f t="shared" si="3"/>
        <v>0</v>
      </c>
      <c r="O28">
        <f t="shared" si="4"/>
        <v>0</v>
      </c>
      <c r="P28">
        <f t="shared" si="5"/>
        <v>0</v>
      </c>
      <c r="Q28">
        <f t="shared" si="6"/>
        <v>0</v>
      </c>
      <c r="R28">
        <f t="shared" si="7"/>
        <v>0</v>
      </c>
      <c r="S28" t="s">
        <v>86</v>
      </c>
      <c r="T28">
        <v>0</v>
      </c>
      <c r="U28">
        <v>2024</v>
      </c>
      <c r="V28">
        <v>1</v>
      </c>
      <c r="W28">
        <v>1</v>
      </c>
      <c r="X28" cm="1">
        <f t="array" ref="X28">IF(S27&lt;&gt;S28, 0,
    IF(C28="O",
         _xlfn.IFS(
             K28=1, X27+6,
             M28=1, X27+3,
             O28=1, X27+1,
             Q28=1,X27+2,
             TRUE, X27
         ),
    X27)
)</f>
        <v>13</v>
      </c>
      <c r="Y28" cm="1">
        <f t="array" ref="Y28">IF(S27&lt;&gt;S28, 0, IF(C28="D",
                 _xlfn.IFS(
                     K28=1, Y27+6,
                     M28=1, Y27+3,
                     O28=1, Y27+1,
                     TRUE, Y27
                 ),
                 Y27)
  )</f>
        <v>0</v>
      </c>
    </row>
    <row r="29" spans="1:25" x14ac:dyDescent="0.2">
      <c r="A29">
        <v>36</v>
      </c>
      <c r="B29" t="s">
        <v>81</v>
      </c>
      <c r="C29" t="str">
        <f t="shared" si="8"/>
        <v>O</v>
      </c>
      <c r="D29">
        <v>0</v>
      </c>
      <c r="F29">
        <v>3</v>
      </c>
      <c r="G29" t="s">
        <v>131</v>
      </c>
      <c r="H29" t="s">
        <v>122</v>
      </c>
      <c r="J29">
        <f t="shared" si="0"/>
        <v>0</v>
      </c>
      <c r="K29">
        <f t="shared" si="9"/>
        <v>0</v>
      </c>
      <c r="L29">
        <f t="shared" si="1"/>
        <v>0</v>
      </c>
      <c r="M29">
        <f t="shared" si="2"/>
        <v>0</v>
      </c>
      <c r="N29">
        <f t="shared" si="3"/>
        <v>1</v>
      </c>
      <c r="O29">
        <f t="shared" si="4"/>
        <v>1</v>
      </c>
      <c r="P29">
        <f t="shared" si="5"/>
        <v>0</v>
      </c>
      <c r="Q29">
        <f t="shared" si="6"/>
        <v>0</v>
      </c>
      <c r="R29">
        <f t="shared" si="7"/>
        <v>0</v>
      </c>
      <c r="S29" t="s">
        <v>86</v>
      </c>
      <c r="T29">
        <v>0</v>
      </c>
      <c r="U29">
        <v>2024</v>
      </c>
      <c r="V29">
        <v>1</v>
      </c>
      <c r="W29">
        <v>1</v>
      </c>
      <c r="X29" cm="1">
        <f t="array" ref="X29">IF(S28&lt;&gt;S29, 0,
    IF(C29="O",
         _xlfn.IFS(
             K29=1, X28+6,
             M29=1, X28+3,
             O29=1, X28+1,
             Q29=1,X28+2,
             TRUE, X28
         ),
    X28)
)</f>
        <v>14</v>
      </c>
      <c r="Y29" cm="1">
        <f t="array" ref="Y29">IF(S28&lt;&gt;S29, 0, IF(C29="D",
                 _xlfn.IFS(
                     K29=1, Y28+6,
                     M29=1, Y28+3,
                     O29=1, Y28+1,
                     TRUE, Y28
                 ),
                 Y28)
  )</f>
        <v>0</v>
      </c>
    </row>
    <row r="30" spans="1:25" x14ac:dyDescent="0.2">
      <c r="A30">
        <v>38</v>
      </c>
      <c r="B30" t="s">
        <v>79</v>
      </c>
      <c r="C30" t="str">
        <f t="shared" si="8"/>
        <v>D</v>
      </c>
      <c r="D30">
        <v>1</v>
      </c>
      <c r="E30">
        <v>10</v>
      </c>
      <c r="F30">
        <v>-25</v>
      </c>
      <c r="G30" t="s">
        <v>114</v>
      </c>
      <c r="H30" t="s">
        <v>150</v>
      </c>
      <c r="I30">
        <v>-17</v>
      </c>
      <c r="J30">
        <f t="shared" si="0"/>
        <v>0</v>
      </c>
      <c r="K30">
        <f t="shared" si="9"/>
        <v>0</v>
      </c>
      <c r="L30">
        <f t="shared" si="1"/>
        <v>0</v>
      </c>
      <c r="M30">
        <f t="shared" si="2"/>
        <v>0</v>
      </c>
      <c r="N30">
        <f t="shared" si="3"/>
        <v>0</v>
      </c>
      <c r="O30">
        <f t="shared" si="4"/>
        <v>0</v>
      </c>
      <c r="P30">
        <f t="shared" si="5"/>
        <v>0</v>
      </c>
      <c r="Q30">
        <f t="shared" si="6"/>
        <v>0</v>
      </c>
      <c r="R30">
        <f t="shared" si="7"/>
        <v>0</v>
      </c>
      <c r="S30" t="s">
        <v>86</v>
      </c>
      <c r="T30">
        <v>0</v>
      </c>
      <c r="U30">
        <v>2024</v>
      </c>
      <c r="V30">
        <v>1</v>
      </c>
      <c r="W30">
        <v>1</v>
      </c>
      <c r="X30" cm="1">
        <f t="array" ref="X30">IF(S29&lt;&gt;S30, 0,
    IF(C30="O",
         _xlfn.IFS(
             K30=1, X29+6,
             M30=1, X29+3,
             O30=1, X29+1,
             Q30=1,X29+2,
             TRUE, X29
         ),
    X29)
)</f>
        <v>14</v>
      </c>
      <c r="Y30" cm="1">
        <f t="array" ref="Y30">IF(S29&lt;&gt;S30, 0, IF(C30="D",
                 _xlfn.IFS(
                     K30=1, Y29+6,
                     M30=1, Y29+3,
                     O30=1, Y29+1,
                     TRUE, Y29
                 ),
                 Y29)
  )</f>
        <v>0</v>
      </c>
    </row>
    <row r="31" spans="1:25" x14ac:dyDescent="0.2">
      <c r="A31">
        <v>39</v>
      </c>
      <c r="B31" t="s">
        <v>81</v>
      </c>
      <c r="C31" t="str">
        <f t="shared" si="8"/>
        <v>O</v>
      </c>
      <c r="D31">
        <v>1</v>
      </c>
      <c r="E31">
        <v>10</v>
      </c>
      <c r="F31">
        <v>8</v>
      </c>
      <c r="G31" t="s">
        <v>114</v>
      </c>
      <c r="H31" t="s">
        <v>128</v>
      </c>
      <c r="I31">
        <v>8</v>
      </c>
      <c r="J31">
        <f t="shared" si="0"/>
        <v>0</v>
      </c>
      <c r="K31">
        <f t="shared" si="9"/>
        <v>1</v>
      </c>
      <c r="L31">
        <f t="shared" si="1"/>
        <v>0</v>
      </c>
      <c r="M31">
        <f t="shared" si="2"/>
        <v>0</v>
      </c>
      <c r="N31">
        <f t="shared" si="3"/>
        <v>0</v>
      </c>
      <c r="O31">
        <f t="shared" si="4"/>
        <v>0</v>
      </c>
      <c r="P31">
        <f t="shared" si="5"/>
        <v>0</v>
      </c>
      <c r="Q31">
        <f t="shared" si="6"/>
        <v>0</v>
      </c>
      <c r="R31">
        <f t="shared" si="7"/>
        <v>0</v>
      </c>
      <c r="S31" t="s">
        <v>86</v>
      </c>
      <c r="T31">
        <v>0</v>
      </c>
      <c r="U31">
        <v>2024</v>
      </c>
      <c r="V31">
        <v>1</v>
      </c>
      <c r="W31">
        <v>1</v>
      </c>
      <c r="X31" cm="1">
        <f t="array" ref="X31">IF(S30&lt;&gt;S31, 0,
    IF(C31="O",
         _xlfn.IFS(
             K31=1, X30+6,
             M31=1, X30+3,
             O31=1, X30+1,
             Q31=1,X30+2,
             TRUE, X30
         ),
    X30)
)</f>
        <v>20</v>
      </c>
      <c r="Y31" cm="1">
        <f t="array" ref="Y31">IF(S30&lt;&gt;S31, 0, IF(C31="D",
                 _xlfn.IFS(
                     K31=1, Y30+6,
                     M31=1, Y30+3,
                     O31=1, Y30+1,
                     TRUE, Y30
                 ),
                 Y30)
  )</f>
        <v>0</v>
      </c>
    </row>
    <row r="32" spans="1:25" x14ac:dyDescent="0.2">
      <c r="A32">
        <v>40</v>
      </c>
      <c r="B32" t="s">
        <v>81</v>
      </c>
      <c r="C32" t="str">
        <f t="shared" si="8"/>
        <v>O</v>
      </c>
      <c r="D32">
        <v>0</v>
      </c>
      <c r="F32">
        <v>3</v>
      </c>
      <c r="G32" t="s">
        <v>131</v>
      </c>
      <c r="H32" t="s">
        <v>122</v>
      </c>
      <c r="J32">
        <f t="shared" si="0"/>
        <v>0</v>
      </c>
      <c r="K32">
        <f t="shared" si="9"/>
        <v>0</v>
      </c>
      <c r="L32">
        <f t="shared" si="1"/>
        <v>0</v>
      </c>
      <c r="M32">
        <f t="shared" si="2"/>
        <v>0</v>
      </c>
      <c r="N32">
        <f t="shared" si="3"/>
        <v>1</v>
      </c>
      <c r="O32">
        <f t="shared" si="4"/>
        <v>1</v>
      </c>
      <c r="P32">
        <f t="shared" si="5"/>
        <v>0</v>
      </c>
      <c r="Q32">
        <f t="shared" si="6"/>
        <v>0</v>
      </c>
      <c r="R32">
        <f t="shared" si="7"/>
        <v>0</v>
      </c>
      <c r="S32" t="s">
        <v>86</v>
      </c>
      <c r="T32">
        <v>0</v>
      </c>
      <c r="U32">
        <v>2024</v>
      </c>
      <c r="V32">
        <v>1</v>
      </c>
      <c r="W32">
        <v>1</v>
      </c>
      <c r="X32" cm="1">
        <f t="array" ref="X32">IF(S31&lt;&gt;S32, 0,
    IF(C32="O",
         _xlfn.IFS(
             K32=1, X31+6,
             M32=1, X31+3,
             O32=1, X31+1,
             Q32=1,X31+2,
             TRUE, X31
         ),
    X31)
)</f>
        <v>21</v>
      </c>
      <c r="Y32" cm="1">
        <f t="array" ref="Y32">IF(S31&lt;&gt;S32, 0, IF(C32="D",
                 _xlfn.IFS(
                     K32=1, Y31+6,
                     M32=1, Y31+3,
                     O32=1, Y31+1,
                     TRUE, Y31
                 ),
                 Y31)
  )</f>
        <v>0</v>
      </c>
    </row>
    <row r="33" spans="1:25" x14ac:dyDescent="0.2">
      <c r="A33">
        <v>42</v>
      </c>
      <c r="B33" t="s">
        <v>79</v>
      </c>
      <c r="C33" t="str">
        <f t="shared" si="8"/>
        <v>D</v>
      </c>
      <c r="D33">
        <v>1</v>
      </c>
      <c r="E33">
        <v>10</v>
      </c>
      <c r="F33">
        <v>-25</v>
      </c>
      <c r="G33" t="s">
        <v>116</v>
      </c>
      <c r="H33" t="s">
        <v>115</v>
      </c>
      <c r="I33">
        <v>-3</v>
      </c>
      <c r="J33">
        <f t="shared" si="0"/>
        <v>0</v>
      </c>
      <c r="K33">
        <f t="shared" si="9"/>
        <v>0</v>
      </c>
      <c r="L33">
        <f t="shared" si="1"/>
        <v>0</v>
      </c>
      <c r="M33">
        <f t="shared" si="2"/>
        <v>0</v>
      </c>
      <c r="N33">
        <f t="shared" si="3"/>
        <v>0</v>
      </c>
      <c r="O33">
        <f t="shared" si="4"/>
        <v>0</v>
      </c>
      <c r="P33">
        <f t="shared" si="5"/>
        <v>0</v>
      </c>
      <c r="Q33">
        <f t="shared" si="6"/>
        <v>0</v>
      </c>
      <c r="R33">
        <f t="shared" si="7"/>
        <v>0</v>
      </c>
      <c r="S33" t="s">
        <v>86</v>
      </c>
      <c r="T33">
        <v>0</v>
      </c>
      <c r="U33">
        <v>2024</v>
      </c>
      <c r="V33">
        <v>1</v>
      </c>
      <c r="W33">
        <v>1</v>
      </c>
      <c r="X33" cm="1">
        <f t="array" ref="X33">IF(S32&lt;&gt;S33, 0,
    IF(C33="O",
         _xlfn.IFS(
             K33=1, X32+6,
             M33=1, X32+3,
             O33=1, X32+1,
             Q33=1,X32+2,
             TRUE, X32
         ),
    X32)
)</f>
        <v>21</v>
      </c>
      <c r="Y33" cm="1">
        <f t="array" ref="Y33">IF(S32&lt;&gt;S33, 0, IF(C33="D",
                 _xlfn.IFS(
                     K33=1, Y32+6,
                     M33=1, Y32+3,
                     O33=1, Y32+1,
                     TRUE, Y32
                 ),
                 Y32)
  )</f>
        <v>0</v>
      </c>
    </row>
    <row r="34" spans="1:25" x14ac:dyDescent="0.2">
      <c r="A34">
        <v>43</v>
      </c>
      <c r="B34" t="s">
        <v>79</v>
      </c>
      <c r="C34" t="str">
        <f t="shared" si="8"/>
        <v>D</v>
      </c>
      <c r="D34">
        <v>2</v>
      </c>
      <c r="E34">
        <v>13</v>
      </c>
      <c r="F34">
        <v>-22</v>
      </c>
      <c r="G34" t="s">
        <v>114</v>
      </c>
      <c r="H34" t="s">
        <v>113</v>
      </c>
      <c r="I34">
        <v>4</v>
      </c>
      <c r="J34">
        <f t="shared" si="0"/>
        <v>0</v>
      </c>
      <c r="K34">
        <f t="shared" si="9"/>
        <v>0</v>
      </c>
      <c r="L34">
        <f t="shared" si="1"/>
        <v>0</v>
      </c>
      <c r="M34">
        <f t="shared" si="2"/>
        <v>0</v>
      </c>
      <c r="N34">
        <f t="shared" si="3"/>
        <v>0</v>
      </c>
      <c r="O34">
        <f t="shared" si="4"/>
        <v>0</v>
      </c>
      <c r="P34">
        <f t="shared" si="5"/>
        <v>0</v>
      </c>
      <c r="Q34">
        <f t="shared" si="6"/>
        <v>0</v>
      </c>
      <c r="R34">
        <f t="shared" si="7"/>
        <v>0</v>
      </c>
      <c r="S34" t="s">
        <v>86</v>
      </c>
      <c r="T34">
        <v>0</v>
      </c>
      <c r="U34">
        <v>2024</v>
      </c>
      <c r="V34">
        <v>1</v>
      </c>
      <c r="W34">
        <v>1</v>
      </c>
      <c r="X34" cm="1">
        <f t="array" ref="X34">IF(S33&lt;&gt;S34, 0,
    IF(C34="O",
         _xlfn.IFS(
             K34=1, X33+6,
             M34=1, X33+3,
             O34=1, X33+1,
             Q34=1,X33+2,
             TRUE, X33
         ),
    X33)
)</f>
        <v>21</v>
      </c>
      <c r="Y34" cm="1">
        <f t="array" ref="Y34">IF(S33&lt;&gt;S34, 0, IF(C34="D",
                 _xlfn.IFS(
                     K34=1, Y33+6,
                     M34=1, Y33+3,
                     O34=1, Y33+1,
                     TRUE, Y33
                 ),
                 Y33)
  )</f>
        <v>0</v>
      </c>
    </row>
    <row r="35" spans="1:25" x14ac:dyDescent="0.2">
      <c r="A35">
        <v>44</v>
      </c>
      <c r="B35" t="s">
        <v>79</v>
      </c>
      <c r="C35" t="str">
        <f t="shared" si="8"/>
        <v>D</v>
      </c>
      <c r="D35">
        <v>3</v>
      </c>
      <c r="E35">
        <v>9</v>
      </c>
      <c r="F35">
        <v>-26</v>
      </c>
      <c r="G35" t="s">
        <v>114</v>
      </c>
      <c r="H35" t="s">
        <v>113</v>
      </c>
      <c r="I35">
        <v>4</v>
      </c>
      <c r="J35">
        <f t="shared" si="0"/>
        <v>0</v>
      </c>
      <c r="K35">
        <f t="shared" si="9"/>
        <v>0</v>
      </c>
      <c r="L35">
        <f t="shared" si="1"/>
        <v>0</v>
      </c>
      <c r="M35">
        <f t="shared" si="2"/>
        <v>0</v>
      </c>
      <c r="N35">
        <f t="shared" si="3"/>
        <v>0</v>
      </c>
      <c r="O35">
        <f t="shared" si="4"/>
        <v>0</v>
      </c>
      <c r="P35">
        <f t="shared" si="5"/>
        <v>0</v>
      </c>
      <c r="Q35">
        <f t="shared" si="6"/>
        <v>0</v>
      </c>
      <c r="R35">
        <f t="shared" si="7"/>
        <v>0</v>
      </c>
      <c r="S35" t="s">
        <v>86</v>
      </c>
      <c r="T35">
        <v>0</v>
      </c>
      <c r="U35">
        <v>2024</v>
      </c>
      <c r="V35">
        <v>1</v>
      </c>
      <c r="W35">
        <v>1</v>
      </c>
      <c r="X35" cm="1">
        <f t="array" ref="X35">IF(S34&lt;&gt;S35, 0,
    IF(C35="O",
         _xlfn.IFS(
             K35=1, X34+6,
             M35=1, X34+3,
             O35=1, X34+1,
             Q35=1,X34+2,
             TRUE, X34
         ),
    X34)
)</f>
        <v>21</v>
      </c>
      <c r="Y35" cm="1">
        <f t="array" ref="Y35">IF(S34&lt;&gt;S35, 0, IF(C35="D",
                 _xlfn.IFS(
                     K35=1, Y34+6,
                     M35=1, Y34+3,
                     O35=1, Y34+1,
                     TRUE, Y34
                 ),
                 Y34)
  )</f>
        <v>0</v>
      </c>
    </row>
    <row r="36" spans="1:25" x14ac:dyDescent="0.2">
      <c r="A36">
        <v>45</v>
      </c>
      <c r="B36" t="s">
        <v>79</v>
      </c>
      <c r="C36" t="str">
        <f t="shared" si="8"/>
        <v>D</v>
      </c>
      <c r="D36">
        <v>4</v>
      </c>
      <c r="E36">
        <v>5</v>
      </c>
      <c r="F36">
        <v>-30</v>
      </c>
      <c r="G36" t="s">
        <v>114</v>
      </c>
      <c r="H36" t="s">
        <v>121</v>
      </c>
      <c r="I36">
        <v>-2</v>
      </c>
      <c r="J36">
        <f t="shared" si="0"/>
        <v>0</v>
      </c>
      <c r="K36">
        <f t="shared" si="9"/>
        <v>0</v>
      </c>
      <c r="L36">
        <f t="shared" si="1"/>
        <v>0</v>
      </c>
      <c r="M36">
        <f t="shared" si="2"/>
        <v>0</v>
      </c>
      <c r="N36">
        <f t="shared" si="3"/>
        <v>0</v>
      </c>
      <c r="O36">
        <f t="shared" si="4"/>
        <v>0</v>
      </c>
      <c r="P36">
        <f t="shared" si="5"/>
        <v>0</v>
      </c>
      <c r="Q36">
        <f t="shared" si="6"/>
        <v>0</v>
      </c>
      <c r="R36">
        <f t="shared" si="7"/>
        <v>0</v>
      </c>
      <c r="S36" t="s">
        <v>86</v>
      </c>
      <c r="T36">
        <v>0</v>
      </c>
      <c r="U36">
        <v>2024</v>
      </c>
      <c r="V36">
        <v>1</v>
      </c>
      <c r="W36">
        <v>1</v>
      </c>
      <c r="X36" cm="1">
        <f t="array" ref="X36">IF(S35&lt;&gt;S36, 0,
    IF(C36="O",
         _xlfn.IFS(
             K36=1, X35+6,
             M36=1, X35+3,
             O36=1, X35+1,
             Q36=1,X35+2,
             TRUE, X35
         ),
    X35)
)</f>
        <v>21</v>
      </c>
      <c r="Y36" cm="1">
        <f t="array" ref="Y36">IF(S35&lt;&gt;S36, 0, IF(C36="D",
                 _xlfn.IFS(
                     K36=1, Y35+6,
                     M36=1, Y35+3,
                     O36=1, Y35+1,
                     TRUE, Y35
                 ),
                 Y35)
  )</f>
        <v>0</v>
      </c>
    </row>
    <row r="37" spans="1:25" hidden="1" x14ac:dyDescent="0.2">
      <c r="A37">
        <v>46</v>
      </c>
      <c r="B37" t="s">
        <v>81</v>
      </c>
      <c r="C37" t="str">
        <f t="shared" si="8"/>
        <v>O</v>
      </c>
      <c r="D37">
        <v>1</v>
      </c>
      <c r="E37">
        <v>10</v>
      </c>
      <c r="F37">
        <v>28</v>
      </c>
      <c r="G37" t="s">
        <v>114</v>
      </c>
      <c r="H37" t="s">
        <v>113</v>
      </c>
      <c r="I37">
        <v>12</v>
      </c>
      <c r="J37">
        <f t="shared" si="0"/>
        <v>1</v>
      </c>
      <c r="K37">
        <f t="shared" si="9"/>
        <v>0</v>
      </c>
      <c r="L37">
        <f t="shared" si="1"/>
        <v>0</v>
      </c>
      <c r="M37">
        <f t="shared" si="2"/>
        <v>0</v>
      </c>
      <c r="N37">
        <f t="shared" si="3"/>
        <v>0</v>
      </c>
      <c r="O37">
        <f t="shared" si="4"/>
        <v>0</v>
      </c>
      <c r="P37">
        <f t="shared" si="5"/>
        <v>0</v>
      </c>
      <c r="Q37">
        <f t="shared" si="6"/>
        <v>0</v>
      </c>
      <c r="R37">
        <f t="shared" si="7"/>
        <v>0</v>
      </c>
      <c r="S37" t="s">
        <v>86</v>
      </c>
      <c r="T37">
        <v>0</v>
      </c>
      <c r="U37">
        <v>2024</v>
      </c>
      <c r="V37">
        <v>1</v>
      </c>
      <c r="W37">
        <v>1</v>
      </c>
      <c r="X37" cm="1">
        <f t="array" ref="X37">IF(S36&lt;&gt;S37, 0,
    IF(C37="O",
         _xlfn.IFS(
             K37=1, X36+6,
             M37=1, X36+3,
             O37=1, X36+1,
             Q37=1,X36+2,
             TRUE, X36
         ),
    X36)
)</f>
        <v>21</v>
      </c>
      <c r="Y37" cm="1">
        <f t="array" ref="Y37">IF(S36&lt;&gt;S37, 0, IF(C37="D",
                 _xlfn.IFS(
                     K37=1, Y36+6,
                     M37=1, Y36+3,
                     O37=1, Y36+1,
                     TRUE, Y36
                 ),
                 Y36)
  )</f>
        <v>0</v>
      </c>
    </row>
    <row r="38" spans="1:25" x14ac:dyDescent="0.2">
      <c r="A38">
        <v>47</v>
      </c>
      <c r="B38" t="s">
        <v>81</v>
      </c>
      <c r="C38" t="str">
        <f t="shared" si="8"/>
        <v>O</v>
      </c>
      <c r="D38">
        <v>1</v>
      </c>
      <c r="E38">
        <v>10</v>
      </c>
      <c r="F38">
        <v>16</v>
      </c>
      <c r="G38" t="s">
        <v>114</v>
      </c>
      <c r="H38" t="s">
        <v>120</v>
      </c>
      <c r="I38">
        <v>-15</v>
      </c>
      <c r="J38">
        <f t="shared" si="0"/>
        <v>0</v>
      </c>
      <c r="K38">
        <f t="shared" si="9"/>
        <v>0</v>
      </c>
      <c r="L38">
        <f t="shared" si="1"/>
        <v>0</v>
      </c>
      <c r="M38">
        <f t="shared" si="2"/>
        <v>0</v>
      </c>
      <c r="N38">
        <f t="shared" si="3"/>
        <v>0</v>
      </c>
      <c r="O38">
        <f t="shared" si="4"/>
        <v>0</v>
      </c>
      <c r="P38">
        <f t="shared" si="5"/>
        <v>0</v>
      </c>
      <c r="Q38">
        <f t="shared" si="6"/>
        <v>0</v>
      </c>
      <c r="R38">
        <f t="shared" si="7"/>
        <v>0</v>
      </c>
      <c r="S38" t="s">
        <v>86</v>
      </c>
      <c r="T38">
        <v>0</v>
      </c>
      <c r="U38">
        <v>2024</v>
      </c>
      <c r="V38">
        <v>1</v>
      </c>
      <c r="W38">
        <v>1</v>
      </c>
      <c r="X38" cm="1">
        <f t="array" ref="X38">IF(S37&lt;&gt;S38, 0,
    IF(C38="O",
         _xlfn.IFS(
             K38=1, X37+6,
             M38=1, X37+3,
             O38=1, X37+1,
             Q38=1,X37+2,
             TRUE, X37
         ),
    X37)
)</f>
        <v>21</v>
      </c>
      <c r="Y38" cm="1">
        <f t="array" ref="Y38">IF(S37&lt;&gt;S38, 0, IF(C38="D",
                 _xlfn.IFS(
                     K38=1, Y37+6,
                     M38=1, Y37+3,
                     O38=1, Y37+1,
                     TRUE, Y37
                 ),
                 Y37)
  )</f>
        <v>0</v>
      </c>
    </row>
    <row r="39" spans="1:25" x14ac:dyDescent="0.2">
      <c r="A39">
        <v>48</v>
      </c>
      <c r="B39" t="s">
        <v>81</v>
      </c>
      <c r="C39" t="str">
        <f t="shared" si="8"/>
        <v>O</v>
      </c>
      <c r="D39">
        <v>1</v>
      </c>
      <c r="E39">
        <v>25</v>
      </c>
      <c r="F39">
        <v>31</v>
      </c>
      <c r="G39" t="s">
        <v>116</v>
      </c>
      <c r="H39" t="s">
        <v>120</v>
      </c>
      <c r="I39">
        <v>5</v>
      </c>
      <c r="J39">
        <f t="shared" si="0"/>
        <v>0</v>
      </c>
      <c r="K39">
        <f t="shared" si="9"/>
        <v>0</v>
      </c>
      <c r="L39">
        <f t="shared" si="1"/>
        <v>0</v>
      </c>
      <c r="M39">
        <f t="shared" si="2"/>
        <v>0</v>
      </c>
      <c r="N39">
        <f t="shared" si="3"/>
        <v>0</v>
      </c>
      <c r="O39">
        <f t="shared" si="4"/>
        <v>0</v>
      </c>
      <c r="P39">
        <f t="shared" si="5"/>
        <v>0</v>
      </c>
      <c r="Q39">
        <f t="shared" si="6"/>
        <v>0</v>
      </c>
      <c r="R39">
        <f t="shared" si="7"/>
        <v>0</v>
      </c>
      <c r="S39" t="s">
        <v>86</v>
      </c>
      <c r="T39">
        <v>0</v>
      </c>
      <c r="U39">
        <v>2024</v>
      </c>
      <c r="V39">
        <v>1</v>
      </c>
      <c r="W39">
        <v>1</v>
      </c>
      <c r="X39" cm="1">
        <f t="array" ref="X39">IF(S38&lt;&gt;S39, 0,
    IF(C39="O",
         _xlfn.IFS(
             K39=1, X38+6,
             M39=1, X38+3,
             O39=1, X38+1,
             Q39=1,X38+2,
             TRUE, X38
         ),
    X38)
)</f>
        <v>21</v>
      </c>
      <c r="Y39" cm="1">
        <f t="array" ref="Y39">IF(S38&lt;&gt;S39, 0, IF(C39="D",
                 _xlfn.IFS(
                     K39=1, Y38+6,
                     M39=1, Y38+3,
                     O39=1, Y38+1,
                     TRUE, Y38
                 ),
                 Y38)
  )</f>
        <v>0</v>
      </c>
    </row>
    <row r="40" spans="1:25" x14ac:dyDescent="0.2">
      <c r="A40">
        <v>49</v>
      </c>
      <c r="B40" t="s">
        <v>81</v>
      </c>
      <c r="C40" t="str">
        <f t="shared" si="8"/>
        <v>O</v>
      </c>
      <c r="D40">
        <v>1</v>
      </c>
      <c r="E40">
        <v>20</v>
      </c>
      <c r="F40">
        <v>26</v>
      </c>
      <c r="G40" t="s">
        <v>116</v>
      </c>
      <c r="H40" t="s">
        <v>115</v>
      </c>
      <c r="I40">
        <v>5</v>
      </c>
      <c r="J40">
        <f t="shared" si="0"/>
        <v>0</v>
      </c>
      <c r="K40">
        <f t="shared" si="9"/>
        <v>0</v>
      </c>
      <c r="L40">
        <f t="shared" si="1"/>
        <v>0</v>
      </c>
      <c r="M40">
        <f t="shared" si="2"/>
        <v>0</v>
      </c>
      <c r="N40">
        <f t="shared" si="3"/>
        <v>0</v>
      </c>
      <c r="O40">
        <f t="shared" si="4"/>
        <v>0</v>
      </c>
      <c r="P40">
        <f t="shared" si="5"/>
        <v>0</v>
      </c>
      <c r="Q40">
        <f t="shared" si="6"/>
        <v>0</v>
      </c>
      <c r="R40">
        <f t="shared" si="7"/>
        <v>0</v>
      </c>
      <c r="S40" t="s">
        <v>86</v>
      </c>
      <c r="T40">
        <v>0</v>
      </c>
      <c r="U40">
        <v>2024</v>
      </c>
      <c r="V40">
        <v>1</v>
      </c>
      <c r="W40">
        <v>1</v>
      </c>
      <c r="X40" cm="1">
        <f t="array" ref="X40">IF(S39&lt;&gt;S40, 0,
    IF(C40="O",
         _xlfn.IFS(
             K40=1, X39+6,
             M40=1, X39+3,
             O40=1, X39+1,
             Q40=1,X39+2,
             TRUE, X39
         ),
    X39)
)</f>
        <v>21</v>
      </c>
      <c r="Y40" cm="1">
        <f t="array" ref="Y40">IF(S39&lt;&gt;S40, 0, IF(C40="D",
                 _xlfn.IFS(
                     K40=1, Y39+6,
                     M40=1, Y39+3,
                     O40=1, Y39+1,
                     TRUE, Y39
                 ),
                 Y39)
  )</f>
        <v>0</v>
      </c>
    </row>
    <row r="41" spans="1:25" hidden="1" x14ac:dyDescent="0.2">
      <c r="A41">
        <v>50</v>
      </c>
      <c r="B41" t="s">
        <v>81</v>
      </c>
      <c r="C41" t="str">
        <f t="shared" si="8"/>
        <v>O</v>
      </c>
      <c r="D41">
        <v>2</v>
      </c>
      <c r="E41">
        <v>15</v>
      </c>
      <c r="F41">
        <v>21</v>
      </c>
      <c r="G41" t="s">
        <v>116</v>
      </c>
      <c r="H41" t="s">
        <v>115</v>
      </c>
      <c r="I41">
        <v>0</v>
      </c>
      <c r="J41">
        <f t="shared" si="0"/>
        <v>0</v>
      </c>
      <c r="K41">
        <f t="shared" si="9"/>
        <v>0</v>
      </c>
      <c r="L41">
        <f t="shared" si="1"/>
        <v>0</v>
      </c>
      <c r="M41">
        <f t="shared" si="2"/>
        <v>0</v>
      </c>
      <c r="N41">
        <f t="shared" si="3"/>
        <v>0</v>
      </c>
      <c r="O41">
        <f t="shared" si="4"/>
        <v>0</v>
      </c>
      <c r="P41">
        <f t="shared" si="5"/>
        <v>0</v>
      </c>
      <c r="Q41">
        <f t="shared" si="6"/>
        <v>0</v>
      </c>
      <c r="R41">
        <f t="shared" si="7"/>
        <v>0</v>
      </c>
      <c r="S41" t="s">
        <v>86</v>
      </c>
      <c r="T41">
        <v>0</v>
      </c>
      <c r="U41">
        <v>2024</v>
      </c>
      <c r="V41">
        <v>1</v>
      </c>
      <c r="W41">
        <v>1</v>
      </c>
      <c r="X41" cm="1">
        <f t="array" ref="X41">IF(S40&lt;&gt;S41, 0,
    IF(C41="O",
         _xlfn.IFS(
             K41=1, X40+6,
             M41=1, X40+3,
             O41=1, X40+1,
             Q41=1,X40+2,
             TRUE, X40
         ),
    X40)
)</f>
        <v>21</v>
      </c>
      <c r="Y41" cm="1">
        <f t="array" ref="Y41">IF(S40&lt;&gt;S41, 0, IF(C41="D",
                 _xlfn.IFS(
                     K41=1, Y40+6,
                     M41=1, Y40+3,
                     O41=1, Y40+1,
                     TRUE, Y40
                 ),
                 Y40)
  )</f>
        <v>0</v>
      </c>
    </row>
    <row r="42" spans="1:25" x14ac:dyDescent="0.2">
      <c r="A42">
        <v>51</v>
      </c>
      <c r="B42" t="s">
        <v>81</v>
      </c>
      <c r="C42" t="str">
        <f t="shared" si="8"/>
        <v>O</v>
      </c>
      <c r="D42">
        <v>3</v>
      </c>
      <c r="E42">
        <v>15</v>
      </c>
      <c r="F42">
        <v>21</v>
      </c>
      <c r="G42" t="s">
        <v>114</v>
      </c>
      <c r="H42" t="s">
        <v>140</v>
      </c>
      <c r="J42">
        <f t="shared" si="0"/>
        <v>0</v>
      </c>
      <c r="K42">
        <f t="shared" si="9"/>
        <v>0</v>
      </c>
      <c r="L42">
        <f t="shared" si="1"/>
        <v>0</v>
      </c>
      <c r="M42">
        <f t="shared" si="2"/>
        <v>0</v>
      </c>
      <c r="N42">
        <f t="shared" si="3"/>
        <v>0</v>
      </c>
      <c r="O42">
        <f t="shared" si="4"/>
        <v>0</v>
      </c>
      <c r="P42">
        <f t="shared" si="5"/>
        <v>0</v>
      </c>
      <c r="Q42">
        <f t="shared" si="6"/>
        <v>0</v>
      </c>
      <c r="R42">
        <f t="shared" si="7"/>
        <v>0</v>
      </c>
      <c r="S42" t="s">
        <v>86</v>
      </c>
      <c r="T42">
        <v>0</v>
      </c>
      <c r="U42">
        <v>2024</v>
      </c>
      <c r="V42">
        <v>1</v>
      </c>
      <c r="W42">
        <v>1</v>
      </c>
      <c r="X42" cm="1">
        <f t="array" ref="X42">IF(S41&lt;&gt;S42, 0,
    IF(C42="O",
         _xlfn.IFS(
             K42=1, X41+6,
             M42=1, X41+3,
             O42=1, X41+1,
             Q42=1,X41+2,
             TRUE, X41
         ),
    X41)
)</f>
        <v>21</v>
      </c>
      <c r="Y42" cm="1">
        <f t="array" ref="Y42">IF(S41&lt;&gt;S42, 0, IF(C42="D",
                 _xlfn.IFS(
                     K42=1, Y41+6,
                     M42=1, Y41+3,
                     O42=1, Y41+1,
                     TRUE, Y41
                 ),
                 Y41)
  )</f>
        <v>0</v>
      </c>
    </row>
    <row r="43" spans="1:25" x14ac:dyDescent="0.2">
      <c r="A43">
        <v>52</v>
      </c>
      <c r="B43" t="s">
        <v>79</v>
      </c>
      <c r="C43" t="str">
        <f t="shared" si="8"/>
        <v>D</v>
      </c>
      <c r="D43">
        <v>1</v>
      </c>
      <c r="E43">
        <v>10</v>
      </c>
      <c r="F43">
        <v>-10</v>
      </c>
      <c r="G43" t="s">
        <v>116</v>
      </c>
      <c r="H43" t="s">
        <v>115</v>
      </c>
      <c r="I43">
        <v>-1</v>
      </c>
      <c r="J43">
        <f t="shared" si="0"/>
        <v>0</v>
      </c>
      <c r="K43">
        <f t="shared" si="9"/>
        <v>0</v>
      </c>
      <c r="L43">
        <f t="shared" si="1"/>
        <v>0</v>
      </c>
      <c r="M43">
        <f t="shared" si="2"/>
        <v>0</v>
      </c>
      <c r="N43">
        <f t="shared" si="3"/>
        <v>0</v>
      </c>
      <c r="O43">
        <f t="shared" si="4"/>
        <v>0</v>
      </c>
      <c r="P43">
        <f t="shared" si="5"/>
        <v>0</v>
      </c>
      <c r="Q43">
        <f t="shared" si="6"/>
        <v>0</v>
      </c>
      <c r="R43">
        <f t="shared" si="7"/>
        <v>0</v>
      </c>
      <c r="S43" t="s">
        <v>86</v>
      </c>
      <c r="T43">
        <v>0</v>
      </c>
      <c r="U43">
        <v>2024</v>
      </c>
      <c r="V43">
        <v>1</v>
      </c>
      <c r="W43">
        <v>1</v>
      </c>
      <c r="X43" cm="1">
        <f t="array" ref="X43">IF(S42&lt;&gt;S43, 0,
    IF(C43="O",
         _xlfn.IFS(
             K43=1, X42+6,
             M43=1, X42+3,
             O43=1, X42+1,
             Q43=1,X42+2,
             TRUE, X42
         ),
    X42)
)</f>
        <v>21</v>
      </c>
      <c r="Y43" cm="1">
        <f t="array" ref="Y43">IF(S42&lt;&gt;S43, 0, IF(C43="D",
                 _xlfn.IFS(
                     K43=1, Y42+6,
                     M43=1, Y42+3,
                     O43=1, Y42+1,
                     TRUE, Y42
                 ),
                 Y42)
  )</f>
        <v>0</v>
      </c>
    </row>
    <row r="44" spans="1:25" x14ac:dyDescent="0.2">
      <c r="A44">
        <v>53</v>
      </c>
      <c r="B44" t="s">
        <v>79</v>
      </c>
      <c r="C44" t="str">
        <f t="shared" si="8"/>
        <v>D</v>
      </c>
      <c r="D44">
        <v>2</v>
      </c>
      <c r="E44">
        <v>11</v>
      </c>
      <c r="F44">
        <v>-9</v>
      </c>
      <c r="G44" t="s">
        <v>116</v>
      </c>
      <c r="H44" t="s">
        <v>115</v>
      </c>
      <c r="I44">
        <v>1</v>
      </c>
      <c r="J44">
        <f t="shared" si="0"/>
        <v>0</v>
      </c>
      <c r="K44">
        <f t="shared" si="9"/>
        <v>0</v>
      </c>
      <c r="L44">
        <f t="shared" si="1"/>
        <v>0</v>
      </c>
      <c r="M44">
        <f t="shared" si="2"/>
        <v>0</v>
      </c>
      <c r="N44">
        <f t="shared" si="3"/>
        <v>0</v>
      </c>
      <c r="O44">
        <f t="shared" si="4"/>
        <v>0</v>
      </c>
      <c r="P44">
        <f t="shared" si="5"/>
        <v>0</v>
      </c>
      <c r="Q44">
        <f t="shared" si="6"/>
        <v>0</v>
      </c>
      <c r="R44">
        <f t="shared" si="7"/>
        <v>0</v>
      </c>
      <c r="S44" t="s">
        <v>86</v>
      </c>
      <c r="T44">
        <v>0</v>
      </c>
      <c r="U44">
        <v>2024</v>
      </c>
      <c r="V44">
        <v>1</v>
      </c>
      <c r="W44">
        <v>1</v>
      </c>
      <c r="X44" cm="1">
        <f t="array" ref="X44">IF(S43&lt;&gt;S44, 0,
    IF(C44="O",
         _xlfn.IFS(
             K44=1, X43+6,
             M44=1, X43+3,
             O44=1, X43+1,
             Q44=1,X43+2,
             TRUE, X43
         ),
    X43)
)</f>
        <v>21</v>
      </c>
      <c r="Y44" cm="1">
        <f t="array" ref="Y44">IF(S43&lt;&gt;S44, 0, IF(C44="D",
                 _xlfn.IFS(
                     K44=1, Y43+6,
                     M44=1, Y43+3,
                     O44=1, Y43+1,
                     TRUE, Y43
                 ),
                 Y43)
  )</f>
        <v>0</v>
      </c>
    </row>
    <row r="45" spans="1:25" x14ac:dyDescent="0.2">
      <c r="A45">
        <v>54</v>
      </c>
      <c r="B45" t="s">
        <v>79</v>
      </c>
      <c r="C45" t="str">
        <f t="shared" si="8"/>
        <v>D</v>
      </c>
      <c r="D45">
        <v>3</v>
      </c>
      <c r="E45">
        <v>10</v>
      </c>
      <c r="F45">
        <v>-10</v>
      </c>
      <c r="G45" t="s">
        <v>114</v>
      </c>
      <c r="H45" t="s">
        <v>121</v>
      </c>
      <c r="I45">
        <v>-8</v>
      </c>
      <c r="J45">
        <f t="shared" si="0"/>
        <v>0</v>
      </c>
      <c r="K45">
        <f t="shared" si="9"/>
        <v>0</v>
      </c>
      <c r="L45">
        <f t="shared" si="1"/>
        <v>0</v>
      </c>
      <c r="M45">
        <f t="shared" si="2"/>
        <v>0</v>
      </c>
      <c r="N45">
        <f t="shared" si="3"/>
        <v>0</v>
      </c>
      <c r="O45">
        <f t="shared" si="4"/>
        <v>0</v>
      </c>
      <c r="P45">
        <f t="shared" si="5"/>
        <v>0</v>
      </c>
      <c r="Q45">
        <f t="shared" si="6"/>
        <v>0</v>
      </c>
      <c r="R45">
        <f t="shared" si="7"/>
        <v>0</v>
      </c>
      <c r="S45" t="s">
        <v>86</v>
      </c>
      <c r="T45">
        <v>0</v>
      </c>
      <c r="U45">
        <v>2024</v>
      </c>
      <c r="V45">
        <v>1</v>
      </c>
      <c r="W45">
        <v>1</v>
      </c>
      <c r="X45" cm="1">
        <f t="array" ref="X45">IF(S44&lt;&gt;S45, 0,
    IF(C45="O",
         _xlfn.IFS(
             K45=1, X44+6,
             M45=1, X44+3,
             O45=1, X44+1,
             Q45=1,X44+2,
             TRUE, X44
         ),
    X44)
)</f>
        <v>21</v>
      </c>
      <c r="Y45" cm="1">
        <f t="array" ref="Y45">IF(S44&lt;&gt;S45, 0, IF(C45="D",
                 _xlfn.IFS(
                     K45=1, Y44+6,
                     M45=1, Y44+3,
                     O45=1, Y44+1,
                     TRUE, Y44
                 ),
                 Y44)
  )</f>
        <v>0</v>
      </c>
    </row>
    <row r="46" spans="1:25" x14ac:dyDescent="0.2">
      <c r="A46">
        <v>55</v>
      </c>
      <c r="B46" t="s">
        <v>81</v>
      </c>
      <c r="C46" t="str">
        <f t="shared" si="8"/>
        <v>O</v>
      </c>
      <c r="D46">
        <v>1</v>
      </c>
      <c r="E46">
        <v>10</v>
      </c>
      <c r="F46">
        <v>40</v>
      </c>
      <c r="G46" t="s">
        <v>116</v>
      </c>
      <c r="H46" t="s">
        <v>115</v>
      </c>
      <c r="I46">
        <v>10</v>
      </c>
      <c r="J46">
        <f t="shared" si="0"/>
        <v>1</v>
      </c>
      <c r="K46">
        <f t="shared" si="9"/>
        <v>0</v>
      </c>
      <c r="L46">
        <f t="shared" si="1"/>
        <v>0</v>
      </c>
      <c r="M46">
        <f t="shared" si="2"/>
        <v>0</v>
      </c>
      <c r="N46">
        <f t="shared" si="3"/>
        <v>0</v>
      </c>
      <c r="O46">
        <f t="shared" si="4"/>
        <v>0</v>
      </c>
      <c r="P46">
        <f t="shared" si="5"/>
        <v>0</v>
      </c>
      <c r="Q46">
        <f t="shared" si="6"/>
        <v>0</v>
      </c>
      <c r="R46">
        <f t="shared" si="7"/>
        <v>0</v>
      </c>
      <c r="S46" t="s">
        <v>86</v>
      </c>
      <c r="T46">
        <v>0</v>
      </c>
      <c r="U46">
        <v>2024</v>
      </c>
      <c r="V46">
        <v>1</v>
      </c>
      <c r="W46">
        <v>1</v>
      </c>
      <c r="X46" cm="1">
        <f t="array" ref="X46">IF(S45&lt;&gt;S46, 0,
    IF(C46="O",
         _xlfn.IFS(
             K46=1, X45+6,
             M46=1, X45+3,
             O46=1, X45+1,
             Q46=1,X45+2,
             TRUE, X45
         ),
    X45)
)</f>
        <v>21</v>
      </c>
      <c r="Y46" cm="1">
        <f t="array" ref="Y46">IF(S45&lt;&gt;S46, 0, IF(C46="D",
                 _xlfn.IFS(
                     K46=1, Y45+6,
                     M46=1, Y45+3,
                     O46=1, Y45+1,
                     TRUE, Y45
                 ),
                 Y45)
  )</f>
        <v>0</v>
      </c>
    </row>
    <row r="47" spans="1:25" x14ac:dyDescent="0.2">
      <c r="A47">
        <v>56</v>
      </c>
      <c r="B47" t="s">
        <v>81</v>
      </c>
      <c r="C47" t="str">
        <f t="shared" si="8"/>
        <v>O</v>
      </c>
      <c r="D47">
        <v>1</v>
      </c>
      <c r="E47">
        <v>10</v>
      </c>
      <c r="F47">
        <v>30</v>
      </c>
      <c r="G47" t="s">
        <v>116</v>
      </c>
      <c r="H47" t="s">
        <v>115</v>
      </c>
      <c r="I47">
        <v>5</v>
      </c>
      <c r="J47">
        <f t="shared" si="0"/>
        <v>0</v>
      </c>
      <c r="K47">
        <f t="shared" si="9"/>
        <v>0</v>
      </c>
      <c r="L47">
        <f t="shared" si="1"/>
        <v>0</v>
      </c>
      <c r="M47">
        <f t="shared" si="2"/>
        <v>0</v>
      </c>
      <c r="N47">
        <f t="shared" si="3"/>
        <v>0</v>
      </c>
      <c r="O47">
        <f t="shared" si="4"/>
        <v>0</v>
      </c>
      <c r="P47">
        <f t="shared" si="5"/>
        <v>0</v>
      </c>
      <c r="Q47">
        <f t="shared" si="6"/>
        <v>0</v>
      </c>
      <c r="R47">
        <f t="shared" si="7"/>
        <v>0</v>
      </c>
      <c r="S47" t="s">
        <v>86</v>
      </c>
      <c r="T47">
        <v>0</v>
      </c>
      <c r="U47">
        <v>2024</v>
      </c>
      <c r="V47">
        <v>1</v>
      </c>
      <c r="W47">
        <v>1</v>
      </c>
      <c r="X47" cm="1">
        <f t="array" ref="X47">IF(S46&lt;&gt;S47, 0,
    IF(C47="O",
         _xlfn.IFS(
             K47=1, X46+6,
             M47=1, X46+3,
             O47=1, X46+1,
             Q47=1,X46+2,
             TRUE, X46
         ),
    X46)
)</f>
        <v>21</v>
      </c>
      <c r="Y47" cm="1">
        <f t="array" ref="Y47">IF(S46&lt;&gt;S47, 0, IF(C47="D",
                 _xlfn.IFS(
                     K47=1, Y46+6,
                     M47=1, Y46+3,
                     O47=1, Y46+1,
                     TRUE, Y46
                 ),
                 Y46)
  )</f>
        <v>0</v>
      </c>
    </row>
    <row r="48" spans="1:25" x14ac:dyDescent="0.2">
      <c r="A48">
        <v>57</v>
      </c>
      <c r="B48" t="s">
        <v>81</v>
      </c>
      <c r="C48" t="str">
        <f t="shared" si="8"/>
        <v>O</v>
      </c>
      <c r="D48">
        <v>2</v>
      </c>
      <c r="E48">
        <v>5</v>
      </c>
      <c r="F48">
        <v>25</v>
      </c>
      <c r="G48" t="s">
        <v>116</v>
      </c>
      <c r="H48" t="s">
        <v>115</v>
      </c>
      <c r="I48">
        <v>5</v>
      </c>
      <c r="J48">
        <f t="shared" si="0"/>
        <v>1</v>
      </c>
      <c r="K48">
        <f t="shared" si="9"/>
        <v>0</v>
      </c>
      <c r="L48">
        <f t="shared" si="1"/>
        <v>0</v>
      </c>
      <c r="M48">
        <f t="shared" si="2"/>
        <v>0</v>
      </c>
      <c r="N48">
        <f t="shared" si="3"/>
        <v>0</v>
      </c>
      <c r="O48">
        <f t="shared" si="4"/>
        <v>0</v>
      </c>
      <c r="P48">
        <f t="shared" si="5"/>
        <v>0</v>
      </c>
      <c r="Q48">
        <f t="shared" si="6"/>
        <v>0</v>
      </c>
      <c r="R48">
        <f t="shared" si="7"/>
        <v>0</v>
      </c>
      <c r="S48" t="s">
        <v>86</v>
      </c>
      <c r="T48">
        <v>0</v>
      </c>
      <c r="U48">
        <v>2024</v>
      </c>
      <c r="V48">
        <v>1</v>
      </c>
      <c r="W48">
        <v>1</v>
      </c>
      <c r="X48" cm="1">
        <f t="array" ref="X48">IF(S47&lt;&gt;S48, 0,
    IF(C48="O",
         _xlfn.IFS(
             K48=1, X47+6,
             M48=1, X47+3,
             O48=1, X47+1,
             Q48=1,X47+2,
             TRUE, X47
         ),
    X47)
)</f>
        <v>21</v>
      </c>
      <c r="Y48" cm="1">
        <f t="array" ref="Y48">IF(S47&lt;&gt;S48, 0, IF(C48="D",
                 _xlfn.IFS(
                     K48=1, Y47+6,
                     M48=1, Y47+3,
                     O48=1, Y47+1,
                     TRUE, Y47
                 ),
                 Y47)
  )</f>
        <v>0</v>
      </c>
    </row>
    <row r="49" spans="1:25" x14ac:dyDescent="0.2">
      <c r="A49">
        <v>58</v>
      </c>
      <c r="B49" t="s">
        <v>81</v>
      </c>
      <c r="C49" t="str">
        <f t="shared" si="8"/>
        <v>O</v>
      </c>
      <c r="D49">
        <v>1</v>
      </c>
      <c r="E49">
        <v>10</v>
      </c>
      <c r="F49">
        <v>20</v>
      </c>
      <c r="G49" t="s">
        <v>114</v>
      </c>
      <c r="H49" t="s">
        <v>128</v>
      </c>
      <c r="I49">
        <v>20</v>
      </c>
      <c r="J49">
        <f t="shared" si="0"/>
        <v>0</v>
      </c>
      <c r="K49">
        <f t="shared" si="9"/>
        <v>1</v>
      </c>
      <c r="L49">
        <f t="shared" si="1"/>
        <v>0</v>
      </c>
      <c r="M49">
        <f t="shared" si="2"/>
        <v>0</v>
      </c>
      <c r="N49">
        <f t="shared" si="3"/>
        <v>0</v>
      </c>
      <c r="O49">
        <f t="shared" si="4"/>
        <v>0</v>
      </c>
      <c r="P49">
        <f t="shared" si="5"/>
        <v>0</v>
      </c>
      <c r="Q49">
        <f t="shared" si="6"/>
        <v>0</v>
      </c>
      <c r="R49">
        <f t="shared" si="7"/>
        <v>0</v>
      </c>
      <c r="S49" t="s">
        <v>86</v>
      </c>
      <c r="T49">
        <v>0</v>
      </c>
      <c r="U49">
        <v>2024</v>
      </c>
      <c r="V49">
        <v>1</v>
      </c>
      <c r="W49">
        <v>1</v>
      </c>
      <c r="X49" cm="1">
        <f t="array" ref="X49">IF(S48&lt;&gt;S49, 0,
    IF(C49="O",
         _xlfn.IFS(
             K49=1, X48+6,
             M49=1, X48+3,
             O49=1, X48+1,
             Q49=1,X48+2,
             TRUE, X48
         ),
    X48)
)</f>
        <v>27</v>
      </c>
      <c r="Y49" cm="1">
        <f t="array" ref="Y49">IF(S48&lt;&gt;S49, 0, IF(C49="D",
                 _xlfn.IFS(
                     K49=1, Y48+6,
                     M49=1, Y48+3,
                     O49=1, Y48+1,
                     TRUE, Y48
                 ),
                 Y48)
  )</f>
        <v>0</v>
      </c>
    </row>
    <row r="50" spans="1:25" x14ac:dyDescent="0.2">
      <c r="A50">
        <v>59</v>
      </c>
      <c r="B50" t="s">
        <v>81</v>
      </c>
      <c r="C50" t="str">
        <f t="shared" si="8"/>
        <v>O</v>
      </c>
      <c r="D50">
        <v>0</v>
      </c>
      <c r="F50">
        <v>3</v>
      </c>
      <c r="G50" t="s">
        <v>131</v>
      </c>
      <c r="H50" t="s">
        <v>122</v>
      </c>
      <c r="J50">
        <f t="shared" si="0"/>
        <v>0</v>
      </c>
      <c r="K50">
        <f t="shared" si="9"/>
        <v>0</v>
      </c>
      <c r="L50">
        <f t="shared" si="1"/>
        <v>0</v>
      </c>
      <c r="M50">
        <f t="shared" si="2"/>
        <v>0</v>
      </c>
      <c r="N50">
        <f t="shared" si="3"/>
        <v>1</v>
      </c>
      <c r="O50">
        <f t="shared" si="4"/>
        <v>1</v>
      </c>
      <c r="P50">
        <f t="shared" si="5"/>
        <v>0</v>
      </c>
      <c r="Q50">
        <f t="shared" si="6"/>
        <v>0</v>
      </c>
      <c r="R50">
        <f t="shared" si="7"/>
        <v>0</v>
      </c>
      <c r="S50" t="s">
        <v>86</v>
      </c>
      <c r="T50">
        <v>0</v>
      </c>
      <c r="U50">
        <v>2024</v>
      </c>
      <c r="V50">
        <v>1</v>
      </c>
      <c r="W50">
        <v>1</v>
      </c>
      <c r="X50" cm="1">
        <f t="array" ref="X50">IF(S49&lt;&gt;S50, 0,
    IF(C50="O",
         _xlfn.IFS(
             K50=1, X49+6,
             M50=1, X49+3,
             O50=1, X49+1,
             Q50=1,X49+2,
             TRUE, X49
         ),
    X49)
)</f>
        <v>28</v>
      </c>
      <c r="Y50" cm="1">
        <f t="array" ref="Y50">IF(S49&lt;&gt;S50, 0, IF(C50="D",
                 _xlfn.IFS(
                     K50=1, Y49+6,
                     M50=1, Y49+3,
                     O50=1, Y49+1,
                     TRUE, Y49
                 ),
                 Y49)
  )</f>
        <v>0</v>
      </c>
    </row>
    <row r="51" spans="1:25" x14ac:dyDescent="0.2">
      <c r="A51">
        <v>61</v>
      </c>
      <c r="B51" t="s">
        <v>79</v>
      </c>
      <c r="C51" t="str">
        <f t="shared" si="8"/>
        <v>D</v>
      </c>
      <c r="D51">
        <v>1</v>
      </c>
      <c r="E51">
        <v>10</v>
      </c>
      <c r="F51">
        <v>-25</v>
      </c>
      <c r="G51" t="s">
        <v>116</v>
      </c>
      <c r="H51" t="s">
        <v>120</v>
      </c>
      <c r="I51">
        <v>-10</v>
      </c>
      <c r="J51">
        <f t="shared" si="0"/>
        <v>0</v>
      </c>
      <c r="K51">
        <f t="shared" si="9"/>
        <v>0</v>
      </c>
      <c r="L51">
        <f t="shared" si="1"/>
        <v>0</v>
      </c>
      <c r="M51">
        <f t="shared" si="2"/>
        <v>0</v>
      </c>
      <c r="N51">
        <f t="shared" si="3"/>
        <v>0</v>
      </c>
      <c r="O51">
        <f t="shared" si="4"/>
        <v>0</v>
      </c>
      <c r="P51">
        <f t="shared" si="5"/>
        <v>0</v>
      </c>
      <c r="Q51">
        <f t="shared" si="6"/>
        <v>0</v>
      </c>
      <c r="R51">
        <f t="shared" si="7"/>
        <v>0</v>
      </c>
      <c r="S51" t="s">
        <v>86</v>
      </c>
      <c r="T51">
        <v>0</v>
      </c>
      <c r="U51">
        <v>2024</v>
      </c>
      <c r="V51">
        <v>1</v>
      </c>
      <c r="W51">
        <v>1</v>
      </c>
      <c r="X51" cm="1">
        <f t="array" ref="X51">IF(S50&lt;&gt;S51, 0,
    IF(C51="O",
         _xlfn.IFS(
             K51=1, X50+6,
             M51=1, X50+3,
             O51=1, X50+1,
             Q51=1,X50+2,
             TRUE, X50
         ),
    X50)
)</f>
        <v>28</v>
      </c>
      <c r="Y51" cm="1">
        <f t="array" ref="Y51">IF(S50&lt;&gt;S51, 0, IF(C51="D",
                 _xlfn.IFS(
                     K51=1, Y50+6,
                     M51=1, Y50+3,
                     O51=1, Y50+1,
                     TRUE, Y50
                 ),
                 Y50)
  )</f>
        <v>0</v>
      </c>
    </row>
    <row r="52" spans="1:25" x14ac:dyDescent="0.2">
      <c r="A52">
        <v>62</v>
      </c>
      <c r="B52" t="s">
        <v>79</v>
      </c>
      <c r="C52" t="str">
        <f t="shared" si="8"/>
        <v>D</v>
      </c>
      <c r="D52">
        <v>1</v>
      </c>
      <c r="E52">
        <v>20</v>
      </c>
      <c r="F52">
        <v>-15</v>
      </c>
      <c r="G52" t="s">
        <v>116</v>
      </c>
      <c r="H52" t="s">
        <v>115</v>
      </c>
      <c r="I52">
        <v>3</v>
      </c>
      <c r="J52">
        <f t="shared" si="0"/>
        <v>0</v>
      </c>
      <c r="K52">
        <f t="shared" si="9"/>
        <v>0</v>
      </c>
      <c r="L52">
        <f t="shared" si="1"/>
        <v>0</v>
      </c>
      <c r="M52">
        <f t="shared" si="2"/>
        <v>0</v>
      </c>
      <c r="N52">
        <f t="shared" si="3"/>
        <v>0</v>
      </c>
      <c r="O52">
        <f t="shared" si="4"/>
        <v>0</v>
      </c>
      <c r="P52">
        <f t="shared" si="5"/>
        <v>0</v>
      </c>
      <c r="Q52">
        <f t="shared" si="6"/>
        <v>0</v>
      </c>
      <c r="R52">
        <f t="shared" si="7"/>
        <v>0</v>
      </c>
      <c r="S52" t="s">
        <v>86</v>
      </c>
      <c r="T52">
        <v>0</v>
      </c>
      <c r="U52">
        <v>2024</v>
      </c>
      <c r="V52">
        <v>1</v>
      </c>
      <c r="W52">
        <v>1</v>
      </c>
      <c r="X52" cm="1">
        <f t="array" ref="X52">IF(S51&lt;&gt;S52, 0,
    IF(C52="O",
         _xlfn.IFS(
             K52=1, X51+6,
             M52=1, X51+3,
             O52=1, X51+1,
             Q52=1,X51+2,
             TRUE, X51
         ),
    X51)
)</f>
        <v>28</v>
      </c>
      <c r="Y52" cm="1">
        <f t="array" ref="Y52">IF(S51&lt;&gt;S52, 0, IF(C52="D",
                 _xlfn.IFS(
                     K52=1, Y51+6,
                     M52=1, Y51+3,
                     O52=1, Y51+1,
                     TRUE, Y51
                 ),
                 Y51)
  )</f>
        <v>0</v>
      </c>
    </row>
    <row r="53" spans="1:25" x14ac:dyDescent="0.2">
      <c r="A53">
        <v>63</v>
      </c>
      <c r="B53" t="s">
        <v>79</v>
      </c>
      <c r="C53" t="str">
        <f t="shared" si="8"/>
        <v>D</v>
      </c>
      <c r="D53">
        <v>2</v>
      </c>
      <c r="E53">
        <v>17</v>
      </c>
      <c r="F53">
        <v>-18</v>
      </c>
      <c r="G53" t="s">
        <v>114</v>
      </c>
      <c r="H53" t="s">
        <v>120</v>
      </c>
      <c r="I53">
        <v>17</v>
      </c>
      <c r="J53">
        <f t="shared" si="0"/>
        <v>1</v>
      </c>
      <c r="K53">
        <f t="shared" si="9"/>
        <v>0</v>
      </c>
      <c r="L53">
        <f t="shared" si="1"/>
        <v>0</v>
      </c>
      <c r="M53">
        <f t="shared" si="2"/>
        <v>0</v>
      </c>
      <c r="N53">
        <f t="shared" si="3"/>
        <v>0</v>
      </c>
      <c r="O53">
        <f t="shared" si="4"/>
        <v>0</v>
      </c>
      <c r="P53">
        <f t="shared" si="5"/>
        <v>0</v>
      </c>
      <c r="Q53">
        <f t="shared" si="6"/>
        <v>0</v>
      </c>
      <c r="R53">
        <f t="shared" si="7"/>
        <v>0</v>
      </c>
      <c r="S53" t="s">
        <v>86</v>
      </c>
      <c r="T53">
        <v>0</v>
      </c>
      <c r="U53">
        <v>2024</v>
      </c>
      <c r="V53">
        <v>1</v>
      </c>
      <c r="W53">
        <v>1</v>
      </c>
      <c r="X53" cm="1">
        <f t="array" ref="X53">IF(S52&lt;&gt;S53, 0,
    IF(C53="O",
         _xlfn.IFS(
             K53=1, X52+6,
             M53=1, X52+3,
             O53=1, X52+1,
             Q53=1,X52+2,
             TRUE, X52
         ),
    X52)
)</f>
        <v>28</v>
      </c>
      <c r="Y53" cm="1">
        <f t="array" ref="Y53">IF(S52&lt;&gt;S53, 0, IF(C53="D",
                 _xlfn.IFS(
                     K53=1, Y52+6,
                     M53=1, Y52+3,
                     O53=1, Y52+1,
                     TRUE, Y52
                 ),
                 Y52)
  )</f>
        <v>0</v>
      </c>
    </row>
    <row r="54" spans="1:25" x14ac:dyDescent="0.2">
      <c r="A54">
        <v>64</v>
      </c>
      <c r="B54" t="s">
        <v>79</v>
      </c>
      <c r="C54" t="str">
        <f t="shared" si="8"/>
        <v>D</v>
      </c>
      <c r="D54">
        <v>1</v>
      </c>
      <c r="E54">
        <v>10</v>
      </c>
      <c r="F54">
        <v>-35</v>
      </c>
      <c r="G54" t="s">
        <v>116</v>
      </c>
      <c r="H54" t="s">
        <v>115</v>
      </c>
      <c r="I54">
        <v>-7</v>
      </c>
      <c r="J54">
        <f t="shared" si="0"/>
        <v>0</v>
      </c>
      <c r="K54">
        <f t="shared" si="9"/>
        <v>0</v>
      </c>
      <c r="L54">
        <f t="shared" si="1"/>
        <v>0</v>
      </c>
      <c r="M54">
        <f t="shared" si="2"/>
        <v>0</v>
      </c>
      <c r="N54">
        <f t="shared" si="3"/>
        <v>0</v>
      </c>
      <c r="O54">
        <f t="shared" si="4"/>
        <v>0</v>
      </c>
      <c r="P54">
        <f t="shared" si="5"/>
        <v>0</v>
      </c>
      <c r="Q54">
        <f t="shared" si="6"/>
        <v>0</v>
      </c>
      <c r="R54">
        <f t="shared" si="7"/>
        <v>0</v>
      </c>
      <c r="S54" t="s">
        <v>86</v>
      </c>
      <c r="T54">
        <v>0</v>
      </c>
      <c r="U54">
        <v>2024</v>
      </c>
      <c r="V54">
        <v>1</v>
      </c>
      <c r="W54">
        <v>1</v>
      </c>
      <c r="X54" cm="1">
        <f t="array" ref="X54">IF(S53&lt;&gt;S54, 0,
    IF(C54="O",
         _xlfn.IFS(
             K54=1, X53+6,
             M54=1, X53+3,
             O54=1, X53+1,
             Q54=1,X53+2,
             TRUE, X53
         ),
    X53)
)</f>
        <v>28</v>
      </c>
      <c r="Y54" cm="1">
        <f t="array" ref="Y54">IF(S53&lt;&gt;S54, 0, IF(C54="D",
                 _xlfn.IFS(
                     K54=1, Y53+6,
                     M54=1, Y53+3,
                     O54=1, Y53+1,
                     TRUE, Y53
                 ),
                 Y53)
  )</f>
        <v>0</v>
      </c>
    </row>
    <row r="55" spans="1:25" x14ac:dyDescent="0.2">
      <c r="A55">
        <v>65</v>
      </c>
      <c r="B55" t="s">
        <v>79</v>
      </c>
      <c r="C55" t="str">
        <f t="shared" si="8"/>
        <v>D</v>
      </c>
      <c r="D55">
        <v>2</v>
      </c>
      <c r="E55">
        <v>17</v>
      </c>
      <c r="F55">
        <v>-28</v>
      </c>
      <c r="G55" t="s">
        <v>116</v>
      </c>
      <c r="H55" t="s">
        <v>115</v>
      </c>
      <c r="I55">
        <v>-1</v>
      </c>
      <c r="J55">
        <f t="shared" si="0"/>
        <v>0</v>
      </c>
      <c r="K55">
        <f t="shared" si="9"/>
        <v>0</v>
      </c>
      <c r="L55">
        <f t="shared" si="1"/>
        <v>0</v>
      </c>
      <c r="M55">
        <f t="shared" si="2"/>
        <v>0</v>
      </c>
      <c r="N55">
        <f t="shared" si="3"/>
        <v>0</v>
      </c>
      <c r="O55">
        <f t="shared" si="4"/>
        <v>0</v>
      </c>
      <c r="P55">
        <f t="shared" si="5"/>
        <v>0</v>
      </c>
      <c r="Q55">
        <f t="shared" si="6"/>
        <v>0</v>
      </c>
      <c r="R55">
        <f t="shared" si="7"/>
        <v>0</v>
      </c>
      <c r="S55" t="s">
        <v>86</v>
      </c>
      <c r="T55">
        <v>0</v>
      </c>
      <c r="U55">
        <v>2024</v>
      </c>
      <c r="V55">
        <v>1</v>
      </c>
      <c r="W55">
        <v>1</v>
      </c>
      <c r="X55" cm="1">
        <f t="array" ref="X55">IF(S54&lt;&gt;S55, 0,
    IF(C55="O",
         _xlfn.IFS(
             K55=1, X54+6,
             M55=1, X54+3,
             O55=1, X54+1,
             Q55=1,X54+2,
             TRUE, X54
         ),
    X54)
)</f>
        <v>28</v>
      </c>
      <c r="Y55" cm="1">
        <f t="array" ref="Y55">IF(S54&lt;&gt;S55, 0, IF(C55="D",
                 _xlfn.IFS(
                     K55=1, Y54+6,
                     M55=1, Y54+3,
                     O55=1, Y54+1,
                     TRUE, Y54
                 ),
                 Y54)
  )</f>
        <v>0</v>
      </c>
    </row>
    <row r="56" spans="1:25" x14ac:dyDescent="0.2">
      <c r="A56">
        <v>66</v>
      </c>
      <c r="B56" t="s">
        <v>79</v>
      </c>
      <c r="C56" t="str">
        <f t="shared" si="8"/>
        <v>D</v>
      </c>
      <c r="D56">
        <v>3</v>
      </c>
      <c r="E56">
        <v>18</v>
      </c>
      <c r="F56">
        <v>-27</v>
      </c>
      <c r="G56" t="s">
        <v>114</v>
      </c>
      <c r="H56" t="s">
        <v>121</v>
      </c>
      <c r="I56">
        <v>-17</v>
      </c>
      <c r="J56">
        <f t="shared" si="0"/>
        <v>0</v>
      </c>
      <c r="K56">
        <f t="shared" si="9"/>
        <v>0</v>
      </c>
      <c r="L56">
        <f t="shared" si="1"/>
        <v>0</v>
      </c>
      <c r="M56">
        <f t="shared" si="2"/>
        <v>0</v>
      </c>
      <c r="N56">
        <f t="shared" si="3"/>
        <v>0</v>
      </c>
      <c r="O56">
        <f t="shared" si="4"/>
        <v>0</v>
      </c>
      <c r="P56">
        <f t="shared" si="5"/>
        <v>0</v>
      </c>
      <c r="Q56">
        <f t="shared" si="6"/>
        <v>0</v>
      </c>
      <c r="R56">
        <f t="shared" si="7"/>
        <v>0</v>
      </c>
      <c r="S56" t="s">
        <v>86</v>
      </c>
      <c r="T56">
        <v>0</v>
      </c>
      <c r="U56">
        <v>2024</v>
      </c>
      <c r="V56">
        <v>1</v>
      </c>
      <c r="W56">
        <v>1</v>
      </c>
      <c r="X56" cm="1">
        <f t="array" ref="X56">IF(S55&lt;&gt;S56, 0,
    IF(C56="O",
         _xlfn.IFS(
             K56=1, X55+6,
             M56=1, X55+3,
             O56=1, X55+1,
             Q56=1,X55+2,
             TRUE, X55
         ),
    X55)
)</f>
        <v>28</v>
      </c>
      <c r="Y56" cm="1">
        <f t="array" ref="Y56">IF(S55&lt;&gt;S56, 0, IF(C56="D",
                 _xlfn.IFS(
                     K56=1, Y55+6,
                     M56=1, Y55+3,
                     O56=1, Y55+1,
                     TRUE, Y55
                 ),
                 Y55)
  )</f>
        <v>0</v>
      </c>
    </row>
    <row r="57" spans="1:25" x14ac:dyDescent="0.2">
      <c r="A57">
        <v>67</v>
      </c>
      <c r="B57" t="s">
        <v>81</v>
      </c>
      <c r="C57" t="str">
        <f t="shared" si="8"/>
        <v>O</v>
      </c>
      <c r="D57">
        <v>1</v>
      </c>
      <c r="E57">
        <v>10</v>
      </c>
      <c r="F57">
        <v>-45</v>
      </c>
      <c r="G57" t="s">
        <v>114</v>
      </c>
      <c r="H57" t="s">
        <v>113</v>
      </c>
      <c r="I57">
        <v>14</v>
      </c>
      <c r="J57">
        <f t="shared" si="0"/>
        <v>1</v>
      </c>
      <c r="K57">
        <f t="shared" si="9"/>
        <v>0</v>
      </c>
      <c r="L57">
        <f t="shared" si="1"/>
        <v>0</v>
      </c>
      <c r="M57">
        <f t="shared" si="2"/>
        <v>0</v>
      </c>
      <c r="N57">
        <f t="shared" si="3"/>
        <v>0</v>
      </c>
      <c r="O57">
        <f t="shared" si="4"/>
        <v>0</v>
      </c>
      <c r="P57">
        <f t="shared" si="5"/>
        <v>0</v>
      </c>
      <c r="Q57">
        <f t="shared" si="6"/>
        <v>0</v>
      </c>
      <c r="R57">
        <f t="shared" si="7"/>
        <v>0</v>
      </c>
      <c r="S57" t="s">
        <v>86</v>
      </c>
      <c r="T57">
        <v>0</v>
      </c>
      <c r="U57">
        <v>2024</v>
      </c>
      <c r="V57">
        <v>1</v>
      </c>
      <c r="W57">
        <v>1</v>
      </c>
      <c r="X57" cm="1">
        <f t="array" ref="X57">IF(S56&lt;&gt;S57, 0,
    IF(C57="O",
         _xlfn.IFS(
             K57=1, X56+6,
             M57=1, X56+3,
             O57=1, X56+1,
             Q57=1,X56+2,
             TRUE, X56
         ),
    X56)
)</f>
        <v>28</v>
      </c>
      <c r="Y57" cm="1">
        <f t="array" ref="Y57">IF(S56&lt;&gt;S57, 0, IF(C57="D",
                 _xlfn.IFS(
                     K57=1, Y56+6,
                     M57=1, Y56+3,
                     O57=1, Y56+1,
                     TRUE, Y56
                 ),
                 Y56)
  )</f>
        <v>0</v>
      </c>
    </row>
    <row r="58" spans="1:25" x14ac:dyDescent="0.2">
      <c r="A58">
        <v>68</v>
      </c>
      <c r="B58" t="s">
        <v>81</v>
      </c>
      <c r="C58" t="str">
        <f t="shared" si="8"/>
        <v>O</v>
      </c>
      <c r="D58">
        <v>1</v>
      </c>
      <c r="E58">
        <v>10</v>
      </c>
      <c r="F58">
        <v>41</v>
      </c>
      <c r="G58" t="s">
        <v>114</v>
      </c>
      <c r="H58" t="s">
        <v>113</v>
      </c>
      <c r="I58">
        <v>14</v>
      </c>
      <c r="J58">
        <f t="shared" si="0"/>
        <v>1</v>
      </c>
      <c r="K58">
        <f t="shared" si="9"/>
        <v>0</v>
      </c>
      <c r="L58">
        <f t="shared" si="1"/>
        <v>0</v>
      </c>
      <c r="M58">
        <f t="shared" si="2"/>
        <v>0</v>
      </c>
      <c r="N58">
        <f t="shared" si="3"/>
        <v>0</v>
      </c>
      <c r="O58">
        <f t="shared" si="4"/>
        <v>0</v>
      </c>
      <c r="P58">
        <f t="shared" si="5"/>
        <v>0</v>
      </c>
      <c r="Q58">
        <f t="shared" si="6"/>
        <v>0</v>
      </c>
      <c r="R58">
        <f t="shared" si="7"/>
        <v>0</v>
      </c>
      <c r="S58" t="s">
        <v>86</v>
      </c>
      <c r="T58">
        <v>0</v>
      </c>
      <c r="U58">
        <v>2024</v>
      </c>
      <c r="V58">
        <v>1</v>
      </c>
      <c r="W58">
        <v>1</v>
      </c>
      <c r="X58" cm="1">
        <f t="array" ref="X58">IF(S57&lt;&gt;S58, 0,
    IF(C58="O",
         _xlfn.IFS(
             K58=1, X57+6,
             M58=1, X57+3,
             O58=1, X57+1,
             Q58=1,X57+2,
             TRUE, X57
         ),
    X57)
)</f>
        <v>28</v>
      </c>
      <c r="Y58" cm="1">
        <f t="array" ref="Y58">IF(S57&lt;&gt;S58, 0, IF(C58="D",
                 _xlfn.IFS(
                     K58=1, Y57+6,
                     M58=1, Y57+3,
                     O58=1, Y57+1,
                     TRUE, Y57
                 ),
                 Y57)
  )</f>
        <v>0</v>
      </c>
    </row>
    <row r="59" spans="1:25" x14ac:dyDescent="0.2">
      <c r="A59">
        <v>69</v>
      </c>
      <c r="B59" t="s">
        <v>81</v>
      </c>
      <c r="C59" t="str">
        <f t="shared" si="8"/>
        <v>O</v>
      </c>
      <c r="D59">
        <v>1</v>
      </c>
      <c r="E59">
        <v>10</v>
      </c>
      <c r="F59">
        <v>27</v>
      </c>
      <c r="G59" t="s">
        <v>114</v>
      </c>
      <c r="H59" t="s">
        <v>120</v>
      </c>
      <c r="I59">
        <v>7</v>
      </c>
      <c r="J59">
        <f t="shared" si="0"/>
        <v>0</v>
      </c>
      <c r="K59">
        <f t="shared" si="9"/>
        <v>0</v>
      </c>
      <c r="L59">
        <f t="shared" si="1"/>
        <v>0</v>
      </c>
      <c r="M59">
        <f t="shared" si="2"/>
        <v>0</v>
      </c>
      <c r="N59">
        <f t="shared" si="3"/>
        <v>0</v>
      </c>
      <c r="O59">
        <f t="shared" si="4"/>
        <v>0</v>
      </c>
      <c r="P59">
        <f t="shared" si="5"/>
        <v>0</v>
      </c>
      <c r="Q59">
        <f t="shared" si="6"/>
        <v>0</v>
      </c>
      <c r="R59">
        <f t="shared" si="7"/>
        <v>0</v>
      </c>
      <c r="S59" t="s">
        <v>86</v>
      </c>
      <c r="T59">
        <v>0</v>
      </c>
      <c r="U59">
        <v>2024</v>
      </c>
      <c r="V59">
        <v>1</v>
      </c>
      <c r="W59">
        <v>1</v>
      </c>
      <c r="X59" cm="1">
        <f t="array" ref="X59">IF(S58&lt;&gt;S59, 0,
    IF(C59="O",
         _xlfn.IFS(
             K59=1, X58+6,
             M59=1, X58+3,
             O59=1, X58+1,
             Q59=1,X58+2,
             TRUE, X58
         ),
    X58)
)</f>
        <v>28</v>
      </c>
      <c r="Y59" cm="1">
        <f t="array" ref="Y59">IF(S58&lt;&gt;S59, 0, IF(C59="D",
                 _xlfn.IFS(
                     K59=1, Y58+6,
                     M59=1, Y58+3,
                     O59=1, Y58+1,
                     TRUE, Y58
                 ),
                 Y58)
  )</f>
        <v>0</v>
      </c>
    </row>
    <row r="60" spans="1:25" hidden="1" x14ac:dyDescent="0.2">
      <c r="A60">
        <v>72</v>
      </c>
      <c r="B60" t="s">
        <v>81</v>
      </c>
      <c r="C60" t="str">
        <f t="shared" si="8"/>
        <v>O</v>
      </c>
      <c r="D60">
        <v>1</v>
      </c>
      <c r="E60">
        <v>5</v>
      </c>
      <c r="F60">
        <v>20</v>
      </c>
      <c r="G60" t="s">
        <v>114</v>
      </c>
      <c r="H60" t="s">
        <v>113</v>
      </c>
      <c r="I60">
        <v>8</v>
      </c>
      <c r="J60">
        <f t="shared" si="0"/>
        <v>1</v>
      </c>
      <c r="K60">
        <f t="shared" si="9"/>
        <v>0</v>
      </c>
      <c r="L60">
        <f t="shared" si="1"/>
        <v>0</v>
      </c>
      <c r="M60">
        <f t="shared" si="2"/>
        <v>0</v>
      </c>
      <c r="N60">
        <f t="shared" si="3"/>
        <v>0</v>
      </c>
      <c r="O60">
        <f t="shared" si="4"/>
        <v>0</v>
      </c>
      <c r="P60">
        <f t="shared" si="5"/>
        <v>0</v>
      </c>
      <c r="Q60">
        <f t="shared" si="6"/>
        <v>0</v>
      </c>
      <c r="R60">
        <f t="shared" si="7"/>
        <v>0</v>
      </c>
      <c r="S60" t="s">
        <v>86</v>
      </c>
      <c r="T60">
        <v>0</v>
      </c>
      <c r="U60">
        <v>2024</v>
      </c>
      <c r="V60">
        <v>1</v>
      </c>
      <c r="W60">
        <v>1</v>
      </c>
      <c r="X60" cm="1">
        <f t="array" ref="X60">IF(S59&lt;&gt;S60, 0,
    IF(C60="O",
         _xlfn.IFS(
             K60=1, X59+6,
             M60=1, X59+3,
             O60=1, X59+1,
             Q60=1,X59+2,
             TRUE, X59
         ),
    X59)
)</f>
        <v>28</v>
      </c>
      <c r="Y60" cm="1">
        <f t="array" ref="Y60">IF(S59&lt;&gt;S60, 0, IF(C60="D",
                 _xlfn.IFS(
                     K60=1, Y59+6,
                     M60=1, Y59+3,
                     O60=1, Y59+1,
                     TRUE, Y59
                 ),
                 Y59)
  )</f>
        <v>0</v>
      </c>
    </row>
    <row r="61" spans="1:25" x14ac:dyDescent="0.2">
      <c r="A61">
        <v>73</v>
      </c>
      <c r="B61" t="s">
        <v>81</v>
      </c>
      <c r="C61" t="str">
        <f t="shared" si="8"/>
        <v>O</v>
      </c>
      <c r="D61">
        <v>1</v>
      </c>
      <c r="E61">
        <v>10</v>
      </c>
      <c r="F61">
        <v>12</v>
      </c>
      <c r="G61" t="s">
        <v>114</v>
      </c>
      <c r="H61" t="s">
        <v>117</v>
      </c>
      <c r="I61">
        <v>0</v>
      </c>
      <c r="J61">
        <f t="shared" si="0"/>
        <v>0</v>
      </c>
      <c r="K61">
        <f t="shared" si="9"/>
        <v>0</v>
      </c>
      <c r="L61">
        <f t="shared" si="1"/>
        <v>0</v>
      </c>
      <c r="M61">
        <f t="shared" si="2"/>
        <v>0</v>
      </c>
      <c r="N61">
        <f t="shared" si="3"/>
        <v>0</v>
      </c>
      <c r="O61">
        <f t="shared" si="4"/>
        <v>0</v>
      </c>
      <c r="P61">
        <f t="shared" si="5"/>
        <v>0</v>
      </c>
      <c r="Q61">
        <f t="shared" si="6"/>
        <v>0</v>
      </c>
      <c r="R61">
        <f t="shared" si="7"/>
        <v>0</v>
      </c>
      <c r="S61" t="s">
        <v>86</v>
      </c>
      <c r="T61">
        <v>0</v>
      </c>
      <c r="U61">
        <v>2024</v>
      </c>
      <c r="V61">
        <v>1</v>
      </c>
      <c r="W61">
        <v>1</v>
      </c>
      <c r="X61" cm="1">
        <f t="array" ref="X61">IF(S60&lt;&gt;S61, 0,
    IF(C61="O",
         _xlfn.IFS(
             K61=1, X60+6,
             M61=1, X60+3,
             O61=1, X60+1,
             Q61=1,X60+2,
             TRUE, X60
         ),
    X60)
)</f>
        <v>28</v>
      </c>
      <c r="Y61" cm="1">
        <f t="array" ref="Y61">IF(S60&lt;&gt;S61, 0, IF(C61="D",
                 _xlfn.IFS(
                     K61=1, Y60+6,
                     M61=1, Y60+3,
                     O61=1, Y60+1,
                     TRUE, Y60
                 ),
                 Y60)
  )</f>
        <v>0</v>
      </c>
    </row>
    <row r="62" spans="1:25" x14ac:dyDescent="0.2">
      <c r="A62">
        <v>74</v>
      </c>
      <c r="B62" t="s">
        <v>81</v>
      </c>
      <c r="C62" t="str">
        <f t="shared" si="8"/>
        <v>O</v>
      </c>
      <c r="D62">
        <v>2</v>
      </c>
      <c r="E62">
        <v>10</v>
      </c>
      <c r="F62">
        <v>12</v>
      </c>
      <c r="G62" t="s">
        <v>136</v>
      </c>
      <c r="H62" t="s">
        <v>122</v>
      </c>
      <c r="I62">
        <v>-63</v>
      </c>
      <c r="J62">
        <f t="shared" si="0"/>
        <v>1</v>
      </c>
      <c r="K62">
        <f t="shared" si="9"/>
        <v>0</v>
      </c>
      <c r="L62">
        <f t="shared" si="1"/>
        <v>1</v>
      </c>
      <c r="M62">
        <f t="shared" si="2"/>
        <v>1</v>
      </c>
      <c r="N62">
        <f t="shared" si="3"/>
        <v>0</v>
      </c>
      <c r="O62">
        <f t="shared" si="4"/>
        <v>0</v>
      </c>
      <c r="P62">
        <f t="shared" si="5"/>
        <v>0</v>
      </c>
      <c r="Q62">
        <f t="shared" si="6"/>
        <v>0</v>
      </c>
      <c r="R62">
        <f t="shared" si="7"/>
        <v>0</v>
      </c>
      <c r="S62" t="s">
        <v>86</v>
      </c>
      <c r="T62">
        <v>0</v>
      </c>
      <c r="U62">
        <v>2024</v>
      </c>
      <c r="V62">
        <v>1</v>
      </c>
      <c r="W62">
        <v>1</v>
      </c>
      <c r="X62" cm="1">
        <f t="array" ref="X62">IF(S61&lt;&gt;S62, 0,
    IF(C62="O",
         _xlfn.IFS(
             K62=1, X61+6,
             M62=1, X61+3,
             O62=1, X61+1,
             Q62=1,X61+2,
             TRUE, X61
         ),
    X61)
)</f>
        <v>31</v>
      </c>
      <c r="Y62" cm="1">
        <f t="array" ref="Y62">IF(S61&lt;&gt;S62, 0, IF(C62="D",
                 _xlfn.IFS(
                     K62=1, Y61+6,
                     M62=1, Y61+3,
                     O62=1, Y61+1,
                     TRUE, Y61
                 ),
                 Y61)
  )</f>
        <v>0</v>
      </c>
    </row>
    <row r="63" spans="1:25" x14ac:dyDescent="0.2">
      <c r="A63">
        <v>76</v>
      </c>
      <c r="B63" t="s">
        <v>81</v>
      </c>
      <c r="C63" t="str">
        <f t="shared" si="8"/>
        <v>O</v>
      </c>
      <c r="D63">
        <v>1</v>
      </c>
      <c r="E63">
        <v>10</v>
      </c>
      <c r="F63">
        <v>-25</v>
      </c>
      <c r="G63" t="s">
        <v>114</v>
      </c>
      <c r="H63" t="s">
        <v>140</v>
      </c>
      <c r="J63">
        <f t="shared" si="0"/>
        <v>0</v>
      </c>
      <c r="K63">
        <f t="shared" si="9"/>
        <v>0</v>
      </c>
      <c r="L63">
        <f t="shared" si="1"/>
        <v>0</v>
      </c>
      <c r="M63">
        <f t="shared" si="2"/>
        <v>0</v>
      </c>
      <c r="N63">
        <f t="shared" si="3"/>
        <v>0</v>
      </c>
      <c r="O63">
        <f t="shared" si="4"/>
        <v>0</v>
      </c>
      <c r="P63">
        <f t="shared" si="5"/>
        <v>0</v>
      </c>
      <c r="Q63">
        <f t="shared" si="6"/>
        <v>0</v>
      </c>
      <c r="R63">
        <f t="shared" si="7"/>
        <v>0</v>
      </c>
      <c r="S63" t="s">
        <v>86</v>
      </c>
      <c r="T63">
        <v>0</v>
      </c>
      <c r="U63">
        <v>2024</v>
      </c>
      <c r="V63">
        <v>1</v>
      </c>
      <c r="W63">
        <v>1</v>
      </c>
      <c r="X63" cm="1">
        <f t="array" ref="X63">IF(S62&lt;&gt;S63, 0,
    IF(C63="O",
         _xlfn.IFS(
             K63=1, X62+6,
             M63=1, X62+3,
             O63=1, X62+1,
             Q63=1,X62+2,
             TRUE, X62
         ),
    X62)
)</f>
        <v>31</v>
      </c>
      <c r="Y63" cm="1">
        <f t="array" ref="Y63">IF(S62&lt;&gt;S63, 0, IF(C63="D",
                 _xlfn.IFS(
                     K63=1, Y62+6,
                     M63=1, Y62+3,
                     O63=1, Y62+1,
                     TRUE, Y62
                 ),
                 Y62)
  )</f>
        <v>0</v>
      </c>
    </row>
    <row r="64" spans="1:25" x14ac:dyDescent="0.2">
      <c r="A64">
        <v>78</v>
      </c>
      <c r="B64" t="s">
        <v>79</v>
      </c>
      <c r="C64" t="str">
        <f t="shared" si="8"/>
        <v>D</v>
      </c>
      <c r="D64">
        <v>1</v>
      </c>
      <c r="E64">
        <v>15</v>
      </c>
      <c r="F64">
        <v>30</v>
      </c>
      <c r="G64" t="s">
        <v>114</v>
      </c>
      <c r="H64" t="s">
        <v>128</v>
      </c>
      <c r="I64">
        <v>30</v>
      </c>
      <c r="J64">
        <f t="shared" si="0"/>
        <v>0</v>
      </c>
      <c r="K64">
        <f t="shared" si="9"/>
        <v>1</v>
      </c>
      <c r="L64">
        <f t="shared" si="1"/>
        <v>0</v>
      </c>
      <c r="M64">
        <f t="shared" si="2"/>
        <v>0</v>
      </c>
      <c r="N64">
        <f t="shared" si="3"/>
        <v>0</v>
      </c>
      <c r="O64">
        <f t="shared" si="4"/>
        <v>0</v>
      </c>
      <c r="P64">
        <f t="shared" si="5"/>
        <v>0</v>
      </c>
      <c r="Q64">
        <f t="shared" si="6"/>
        <v>0</v>
      </c>
      <c r="R64">
        <f t="shared" si="7"/>
        <v>0</v>
      </c>
      <c r="S64" t="s">
        <v>86</v>
      </c>
      <c r="T64">
        <v>0</v>
      </c>
      <c r="U64">
        <v>2024</v>
      </c>
      <c r="V64">
        <v>1</v>
      </c>
      <c r="W64">
        <v>1</v>
      </c>
      <c r="X64" cm="1">
        <f t="array" ref="X64">IF(S63&lt;&gt;S64, 0,
    IF(C64="O",
         _xlfn.IFS(
             K64=1, X63+6,
             M64=1, X63+3,
             O64=1, X63+1,
             Q64=1,X63+2,
             TRUE, X63
         ),
    X63)
)</f>
        <v>31</v>
      </c>
      <c r="Y64" cm="1">
        <f t="array" ref="Y64">IF(S63&lt;&gt;S64, 0, IF(C64="D",
                 _xlfn.IFS(
                     K64=1, Y63+6,
                     M64=1, Y63+3,
                     O64=1, Y63+1,
                     TRUE, Y63
                 ),
                 Y63)
  )</f>
        <v>6</v>
      </c>
    </row>
    <row r="65" spans="1:25" x14ac:dyDescent="0.2">
      <c r="A65">
        <v>79</v>
      </c>
      <c r="B65" t="s">
        <v>79</v>
      </c>
      <c r="C65" t="str">
        <f t="shared" si="8"/>
        <v>D</v>
      </c>
      <c r="D65">
        <v>0</v>
      </c>
      <c r="F65">
        <v>3</v>
      </c>
      <c r="G65" t="s">
        <v>123</v>
      </c>
      <c r="H65" t="s">
        <v>122</v>
      </c>
      <c r="J65">
        <f t="shared" si="0"/>
        <v>0</v>
      </c>
      <c r="K65">
        <f t="shared" si="9"/>
        <v>0</v>
      </c>
      <c r="L65">
        <f t="shared" si="1"/>
        <v>0</v>
      </c>
      <c r="M65">
        <f t="shared" si="2"/>
        <v>0</v>
      </c>
      <c r="N65">
        <f t="shared" si="3"/>
        <v>1</v>
      </c>
      <c r="O65">
        <f t="shared" si="4"/>
        <v>1</v>
      </c>
      <c r="P65">
        <f t="shared" si="5"/>
        <v>0</v>
      </c>
      <c r="Q65">
        <f t="shared" si="6"/>
        <v>0</v>
      </c>
      <c r="R65">
        <f t="shared" si="7"/>
        <v>0</v>
      </c>
      <c r="S65" t="s">
        <v>86</v>
      </c>
      <c r="T65">
        <v>0</v>
      </c>
      <c r="U65">
        <v>2024</v>
      </c>
      <c r="V65">
        <v>1</v>
      </c>
      <c r="W65">
        <v>1</v>
      </c>
      <c r="X65" cm="1">
        <f t="array" ref="X65">IF(S64&lt;&gt;S65, 0,
    IF(C65="O",
         _xlfn.IFS(
             K65=1, X64+6,
             M65=1, X64+3,
             O65=1, X64+1,
             Q65=1,X64+2,
             TRUE, X64
         ),
    X64)
)</f>
        <v>31</v>
      </c>
      <c r="Y65" cm="1">
        <f t="array" ref="Y65">IF(S64&lt;&gt;S65, 0, IF(C65="D",
                 _xlfn.IFS(
                     K65=1, Y64+6,
                     M65=1, Y64+3,
                     O65=1, Y64+1,
                     TRUE, Y64
                 ),
                 Y64)
  )</f>
        <v>7</v>
      </c>
    </row>
    <row r="66" spans="1:25" x14ac:dyDescent="0.2">
      <c r="A66">
        <v>81</v>
      </c>
      <c r="B66" t="s">
        <v>81</v>
      </c>
      <c r="C66" t="str">
        <f t="shared" si="8"/>
        <v>O</v>
      </c>
      <c r="D66">
        <v>1</v>
      </c>
      <c r="E66">
        <v>10</v>
      </c>
      <c r="F66">
        <v>-25</v>
      </c>
      <c r="G66" t="s">
        <v>114</v>
      </c>
      <c r="H66" t="s">
        <v>113</v>
      </c>
      <c r="I66">
        <v>10</v>
      </c>
      <c r="J66">
        <f t="shared" ref="J66:J129" si="10">IF(B66&lt;&gt;B67,0,IF(AND(D67=1, E67=10), 1, 0))</f>
        <v>1</v>
      </c>
      <c r="K66">
        <f t="shared" si="9"/>
        <v>0</v>
      </c>
      <c r="L66">
        <f t="shared" ref="L66:L129" si="11">IF(G66 = "fg", 1, 0)</f>
        <v>0</v>
      </c>
      <c r="M66">
        <f t="shared" ref="M66:M129" si="12">IF(AND(L66=1,H66="good"),1,0)</f>
        <v>0</v>
      </c>
      <c r="N66">
        <f t="shared" ref="N66:N129" si="13">IF(OR(G66 = "extra pt.",G66 ="extra pt. block"), 1, 0)</f>
        <v>0</v>
      </c>
      <c r="O66">
        <f t="shared" ref="O66:O129" si="14">IF(AND(N66=1,H66="good"),1,0)</f>
        <v>0</v>
      </c>
      <c r="P66">
        <f t="shared" ref="P66:P129" si="15">IF(OR(G66 = "2 pt.",G66 ="2 pt. block"), 1, 0)</f>
        <v>0</v>
      </c>
      <c r="Q66">
        <f t="shared" ref="Q66:Q129" si="16">IF(AND(P66=1,H66="good"),1,0)</f>
        <v>0</v>
      </c>
      <c r="R66">
        <f t="shared" ref="R66:R129" si="17">IF(OR(H66 = "fumble, def td", H66 = "interception, def td", H66= "sack, fumble, def td"), 1,0)</f>
        <v>0</v>
      </c>
      <c r="S66" t="s">
        <v>86</v>
      </c>
      <c r="T66">
        <v>0</v>
      </c>
      <c r="U66">
        <v>2024</v>
      </c>
      <c r="V66">
        <v>1</v>
      </c>
      <c r="W66">
        <v>1</v>
      </c>
      <c r="X66" cm="1">
        <f t="array" ref="X66">IF(S65&lt;&gt;S66, 0,
    IF(C66="O",
         _xlfn.IFS(
             K66=1, X65+6,
             M66=1, X65+3,
             O66=1, X65+1,
             Q66=1,X65+2,
             TRUE, X65
         ),
    X65)
)</f>
        <v>31</v>
      </c>
      <c r="Y66" cm="1">
        <f t="array" ref="Y66">IF(S65&lt;&gt;S66, 0, IF(C66="D",
                 _xlfn.IFS(
                     K66=1, Y65+6,
                     M66=1, Y65+3,
                     O66=1, Y65+1,
                     TRUE, Y65
                 ),
                 Y65)
  )</f>
        <v>7</v>
      </c>
    </row>
    <row r="67" spans="1:25" x14ac:dyDescent="0.2">
      <c r="A67">
        <v>82</v>
      </c>
      <c r="B67" t="s">
        <v>81</v>
      </c>
      <c r="C67" t="str">
        <f t="shared" ref="C67:C130" si="18">IF(H67="interception, def td", IF(C66="O", "D", C66), IF(B66="K", B65, IF(B67="K", B66, B67)))</f>
        <v>O</v>
      </c>
      <c r="D67">
        <v>1</v>
      </c>
      <c r="E67">
        <v>10</v>
      </c>
      <c r="F67">
        <v>-35</v>
      </c>
      <c r="G67" t="s">
        <v>116</v>
      </c>
      <c r="H67" t="s">
        <v>115</v>
      </c>
      <c r="I67">
        <v>2</v>
      </c>
      <c r="J67">
        <f t="shared" si="10"/>
        <v>0</v>
      </c>
      <c r="K67">
        <f t="shared" ref="K67:K130" si="19">IF(OR(H67= "complete, td",H67 ="rush, td", H67 = "scramble, td"), 1, 0)</f>
        <v>0</v>
      </c>
      <c r="L67">
        <f t="shared" si="11"/>
        <v>0</v>
      </c>
      <c r="M67">
        <f t="shared" si="12"/>
        <v>0</v>
      </c>
      <c r="N67">
        <f t="shared" si="13"/>
        <v>0</v>
      </c>
      <c r="O67">
        <f t="shared" si="14"/>
        <v>0</v>
      </c>
      <c r="P67">
        <f t="shared" si="15"/>
        <v>0</v>
      </c>
      <c r="Q67">
        <f t="shared" si="16"/>
        <v>0</v>
      </c>
      <c r="R67">
        <f t="shared" si="17"/>
        <v>0</v>
      </c>
      <c r="S67" t="s">
        <v>86</v>
      </c>
      <c r="T67">
        <v>0</v>
      </c>
      <c r="U67">
        <v>2024</v>
      </c>
      <c r="V67">
        <v>1</v>
      </c>
      <c r="W67">
        <v>1</v>
      </c>
      <c r="X67" cm="1">
        <f t="array" ref="X67">IF(S66&lt;&gt;S67, 0,
    IF(C67="O",
         _xlfn.IFS(
             K67=1, X66+6,
             M67=1, X66+3,
             O67=1, X66+1,
             Q67=1,X66+2,
             TRUE, X66
         ),
    X66)
)</f>
        <v>31</v>
      </c>
      <c r="Y67" cm="1">
        <f t="array" ref="Y67">IF(S66&lt;&gt;S67, 0, IF(C67="D",
                 _xlfn.IFS(
                     K67=1, Y66+6,
                     M67=1, Y66+3,
                     O67=1, Y66+1,
                     TRUE, Y66
                 ),
                 Y66)
  )</f>
        <v>7</v>
      </c>
    </row>
    <row r="68" spans="1:25" x14ac:dyDescent="0.2">
      <c r="A68">
        <v>83</v>
      </c>
      <c r="B68" t="s">
        <v>81</v>
      </c>
      <c r="C68" t="str">
        <f t="shared" si="18"/>
        <v>O</v>
      </c>
      <c r="D68">
        <v>2</v>
      </c>
      <c r="E68">
        <v>8</v>
      </c>
      <c r="F68">
        <v>-37</v>
      </c>
      <c r="G68" t="s">
        <v>116</v>
      </c>
      <c r="H68" t="s">
        <v>115</v>
      </c>
      <c r="I68">
        <v>6</v>
      </c>
      <c r="J68">
        <f t="shared" si="10"/>
        <v>0</v>
      </c>
      <c r="K68">
        <f t="shared" si="19"/>
        <v>0</v>
      </c>
      <c r="L68">
        <f t="shared" si="11"/>
        <v>0</v>
      </c>
      <c r="M68">
        <f t="shared" si="12"/>
        <v>0</v>
      </c>
      <c r="N68">
        <f t="shared" si="13"/>
        <v>0</v>
      </c>
      <c r="O68">
        <f t="shared" si="14"/>
        <v>0</v>
      </c>
      <c r="P68">
        <f t="shared" si="15"/>
        <v>0</v>
      </c>
      <c r="Q68">
        <f t="shared" si="16"/>
        <v>0</v>
      </c>
      <c r="R68">
        <f t="shared" si="17"/>
        <v>0</v>
      </c>
      <c r="S68" t="s">
        <v>86</v>
      </c>
      <c r="T68">
        <v>0</v>
      </c>
      <c r="U68">
        <v>2024</v>
      </c>
      <c r="V68">
        <v>1</v>
      </c>
      <c r="W68">
        <v>1</v>
      </c>
      <c r="X68" cm="1">
        <f t="array" ref="X68">IF(S67&lt;&gt;S68, 0,
    IF(C68="O",
         _xlfn.IFS(
             K68=1, X67+6,
             M68=1, X67+3,
             O68=1, X67+1,
             Q68=1,X67+2,
             TRUE, X67
         ),
    X67)
)</f>
        <v>31</v>
      </c>
      <c r="Y68" cm="1">
        <f t="array" ref="Y68">IF(S67&lt;&gt;S68, 0, IF(C68="D",
                 _xlfn.IFS(
                     K68=1, Y67+6,
                     M68=1, Y67+3,
                     O68=1, Y67+1,
                     TRUE, Y67
                 ),
                 Y67)
  )</f>
        <v>7</v>
      </c>
    </row>
    <row r="69" spans="1:25" x14ac:dyDescent="0.2">
      <c r="A69">
        <v>84</v>
      </c>
      <c r="B69" t="s">
        <v>81</v>
      </c>
      <c r="C69" t="str">
        <f t="shared" si="18"/>
        <v>O</v>
      </c>
      <c r="D69">
        <v>3</v>
      </c>
      <c r="E69">
        <v>2</v>
      </c>
      <c r="F69">
        <v>-43</v>
      </c>
      <c r="G69" t="s">
        <v>116</v>
      </c>
      <c r="H69" t="s">
        <v>115</v>
      </c>
      <c r="I69">
        <v>12</v>
      </c>
      <c r="J69">
        <f t="shared" si="10"/>
        <v>0</v>
      </c>
      <c r="K69">
        <f t="shared" si="19"/>
        <v>0</v>
      </c>
      <c r="L69">
        <f t="shared" si="11"/>
        <v>0</v>
      </c>
      <c r="M69">
        <f t="shared" si="12"/>
        <v>0</v>
      </c>
      <c r="N69">
        <f t="shared" si="13"/>
        <v>0</v>
      </c>
      <c r="O69">
        <f t="shared" si="14"/>
        <v>0</v>
      </c>
      <c r="P69">
        <f t="shared" si="15"/>
        <v>0</v>
      </c>
      <c r="Q69">
        <f t="shared" si="16"/>
        <v>0</v>
      </c>
      <c r="R69">
        <f t="shared" si="17"/>
        <v>0</v>
      </c>
      <c r="S69" t="s">
        <v>86</v>
      </c>
      <c r="T69">
        <v>0</v>
      </c>
      <c r="U69">
        <v>2024</v>
      </c>
      <c r="V69">
        <v>1</v>
      </c>
      <c r="W69">
        <v>1</v>
      </c>
      <c r="X69" cm="1">
        <f t="array" ref="X69">IF(S68&lt;&gt;S69, 0,
    IF(C69="O",
         _xlfn.IFS(
             K69=1, X68+6,
             M69=1, X68+3,
             O69=1, X68+1,
             Q69=1,X68+2,
             TRUE, X68
         ),
    X68)
)</f>
        <v>31</v>
      </c>
      <c r="Y69" cm="1">
        <f t="array" ref="Y69">IF(S68&lt;&gt;S69, 0, IF(C69="D",
                 _xlfn.IFS(
                     K69=1, Y68+6,
                     M69=1, Y68+3,
                     O69=1, Y68+1,
                     TRUE, Y68
                 ),
                 Y68)
  )</f>
        <v>7</v>
      </c>
    </row>
    <row r="70" spans="1:25" hidden="1" x14ac:dyDescent="0.2">
      <c r="A70">
        <v>86</v>
      </c>
      <c r="B70" t="s">
        <v>81</v>
      </c>
      <c r="C70" t="str">
        <f t="shared" si="18"/>
        <v>O</v>
      </c>
      <c r="D70">
        <v>1</v>
      </c>
      <c r="E70">
        <v>5</v>
      </c>
      <c r="F70">
        <v>50</v>
      </c>
      <c r="G70" t="s">
        <v>114</v>
      </c>
      <c r="H70" t="s">
        <v>117</v>
      </c>
      <c r="I70">
        <v>0</v>
      </c>
      <c r="J70">
        <f t="shared" si="10"/>
        <v>0</v>
      </c>
      <c r="K70">
        <f t="shared" si="19"/>
        <v>0</v>
      </c>
      <c r="L70">
        <f t="shared" si="11"/>
        <v>0</v>
      </c>
      <c r="M70">
        <f t="shared" si="12"/>
        <v>0</v>
      </c>
      <c r="N70">
        <f t="shared" si="13"/>
        <v>0</v>
      </c>
      <c r="O70">
        <f t="shared" si="14"/>
        <v>0</v>
      </c>
      <c r="P70">
        <f t="shared" si="15"/>
        <v>0</v>
      </c>
      <c r="Q70">
        <f t="shared" si="16"/>
        <v>0</v>
      </c>
      <c r="R70">
        <f t="shared" si="17"/>
        <v>0</v>
      </c>
      <c r="S70" t="s">
        <v>86</v>
      </c>
      <c r="T70">
        <v>0</v>
      </c>
      <c r="U70">
        <v>2024</v>
      </c>
      <c r="V70">
        <v>1</v>
      </c>
      <c r="W70">
        <v>1</v>
      </c>
      <c r="X70" cm="1">
        <f t="array" ref="X70">IF(S69&lt;&gt;S70, 0,
    IF(C70="O",
         _xlfn.IFS(
             K70=1, X69+6,
             M70=1, X69+3,
             O70=1, X69+1,
             Q70=1,X69+2,
             TRUE, X69
         ),
    X69)
)</f>
        <v>31</v>
      </c>
      <c r="Y70" cm="1">
        <f t="array" ref="Y70">IF(S69&lt;&gt;S70, 0, IF(C70="D",
                 _xlfn.IFS(
                     K70=1, Y69+6,
                     M70=1, Y69+3,
                     O70=1, Y69+1,
                     TRUE, Y69
                 ),
                 Y69)
  )</f>
        <v>7</v>
      </c>
    </row>
    <row r="71" spans="1:25" hidden="1" x14ac:dyDescent="0.2">
      <c r="A71">
        <v>87</v>
      </c>
      <c r="B71" t="s">
        <v>81</v>
      </c>
      <c r="C71" t="str">
        <f t="shared" si="18"/>
        <v>O</v>
      </c>
      <c r="D71">
        <v>2</v>
      </c>
      <c r="E71">
        <v>5</v>
      </c>
      <c r="F71">
        <v>50</v>
      </c>
      <c r="G71" t="s">
        <v>114</v>
      </c>
      <c r="H71" t="s">
        <v>113</v>
      </c>
      <c r="I71">
        <v>6</v>
      </c>
      <c r="J71">
        <f t="shared" si="10"/>
        <v>1</v>
      </c>
      <c r="K71">
        <f t="shared" si="19"/>
        <v>0</v>
      </c>
      <c r="L71">
        <f t="shared" si="11"/>
        <v>0</v>
      </c>
      <c r="M71">
        <f t="shared" si="12"/>
        <v>0</v>
      </c>
      <c r="N71">
        <f t="shared" si="13"/>
        <v>0</v>
      </c>
      <c r="O71">
        <f t="shared" si="14"/>
        <v>0</v>
      </c>
      <c r="P71">
        <f t="shared" si="15"/>
        <v>0</v>
      </c>
      <c r="Q71">
        <f t="shared" si="16"/>
        <v>0</v>
      </c>
      <c r="R71">
        <f t="shared" si="17"/>
        <v>0</v>
      </c>
      <c r="S71" t="s">
        <v>86</v>
      </c>
      <c r="T71">
        <v>0</v>
      </c>
      <c r="U71">
        <v>2024</v>
      </c>
      <c r="V71">
        <v>1</v>
      </c>
      <c r="W71">
        <v>1</v>
      </c>
      <c r="X71" cm="1">
        <f t="array" ref="X71">IF(S70&lt;&gt;S71, 0,
    IF(C71="O",
         _xlfn.IFS(
             K71=1, X70+6,
             M71=1, X70+3,
             O71=1, X70+1,
             Q71=1,X70+2,
             TRUE, X70
         ),
    X70)
)</f>
        <v>31</v>
      </c>
      <c r="Y71" cm="1">
        <f t="array" ref="Y71">IF(S70&lt;&gt;S71, 0, IF(C71="D",
                 _xlfn.IFS(
                     K71=1, Y70+6,
                     M71=1, Y70+3,
                     O71=1, Y70+1,
                     TRUE, Y70
                 ),
                 Y70)
  )</f>
        <v>7</v>
      </c>
    </row>
    <row r="72" spans="1:25" x14ac:dyDescent="0.2">
      <c r="A72">
        <v>88</v>
      </c>
      <c r="B72" t="s">
        <v>81</v>
      </c>
      <c r="C72" t="str">
        <f t="shared" si="18"/>
        <v>O</v>
      </c>
      <c r="D72">
        <v>1</v>
      </c>
      <c r="E72">
        <v>10</v>
      </c>
      <c r="F72">
        <v>44</v>
      </c>
      <c r="G72" t="s">
        <v>116</v>
      </c>
      <c r="H72" t="s">
        <v>115</v>
      </c>
      <c r="I72">
        <v>4</v>
      </c>
      <c r="J72">
        <f t="shared" si="10"/>
        <v>0</v>
      </c>
      <c r="K72">
        <f t="shared" si="19"/>
        <v>0</v>
      </c>
      <c r="L72">
        <f t="shared" si="11"/>
        <v>0</v>
      </c>
      <c r="M72">
        <f t="shared" si="12"/>
        <v>0</v>
      </c>
      <c r="N72">
        <f t="shared" si="13"/>
        <v>0</v>
      </c>
      <c r="O72">
        <f t="shared" si="14"/>
        <v>0</v>
      </c>
      <c r="P72">
        <f t="shared" si="15"/>
        <v>0</v>
      </c>
      <c r="Q72">
        <f t="shared" si="16"/>
        <v>0</v>
      </c>
      <c r="R72">
        <f t="shared" si="17"/>
        <v>0</v>
      </c>
      <c r="S72" t="s">
        <v>86</v>
      </c>
      <c r="T72">
        <v>0</v>
      </c>
      <c r="U72">
        <v>2024</v>
      </c>
      <c r="V72">
        <v>1</v>
      </c>
      <c r="W72">
        <v>1</v>
      </c>
      <c r="X72" cm="1">
        <f t="array" ref="X72">IF(S71&lt;&gt;S72, 0,
    IF(C72="O",
         _xlfn.IFS(
             K72=1, X71+6,
             M72=1, X71+3,
             O72=1, X71+1,
             Q72=1,X71+2,
             TRUE, X71
         ),
    X71)
)</f>
        <v>31</v>
      </c>
      <c r="Y72" cm="1">
        <f t="array" ref="Y72">IF(S71&lt;&gt;S72, 0, IF(C72="D",
                 _xlfn.IFS(
                     K72=1, Y71+6,
                     M72=1, Y71+3,
                     O72=1, Y71+1,
                     TRUE, Y71
                 ),
                 Y71)
  )</f>
        <v>7</v>
      </c>
    </row>
    <row r="73" spans="1:25" x14ac:dyDescent="0.2">
      <c r="A73">
        <v>89</v>
      </c>
      <c r="B73" t="s">
        <v>81</v>
      </c>
      <c r="C73" t="str">
        <f t="shared" si="18"/>
        <v>O</v>
      </c>
      <c r="D73">
        <v>2</v>
      </c>
      <c r="E73">
        <v>6</v>
      </c>
      <c r="F73">
        <v>40</v>
      </c>
      <c r="G73" t="s">
        <v>114</v>
      </c>
      <c r="H73" t="s">
        <v>121</v>
      </c>
      <c r="I73">
        <v>-10</v>
      </c>
      <c r="J73">
        <f t="shared" si="10"/>
        <v>0</v>
      </c>
      <c r="K73">
        <f t="shared" si="19"/>
        <v>0</v>
      </c>
      <c r="L73">
        <f t="shared" si="11"/>
        <v>0</v>
      </c>
      <c r="M73">
        <f t="shared" si="12"/>
        <v>0</v>
      </c>
      <c r="N73">
        <f t="shared" si="13"/>
        <v>0</v>
      </c>
      <c r="O73">
        <f t="shared" si="14"/>
        <v>0</v>
      </c>
      <c r="P73">
        <f t="shared" si="15"/>
        <v>0</v>
      </c>
      <c r="Q73">
        <f t="shared" si="16"/>
        <v>0</v>
      </c>
      <c r="R73">
        <f t="shared" si="17"/>
        <v>0</v>
      </c>
      <c r="S73" t="s">
        <v>86</v>
      </c>
      <c r="T73">
        <v>0</v>
      </c>
      <c r="U73">
        <v>2024</v>
      </c>
      <c r="V73">
        <v>1</v>
      </c>
      <c r="W73">
        <v>1</v>
      </c>
      <c r="X73" cm="1">
        <f t="array" ref="X73">IF(S72&lt;&gt;S73, 0,
    IF(C73="O",
         _xlfn.IFS(
             K73=1, X72+6,
             M73=1, X72+3,
             O73=1, X72+1,
             Q73=1,X72+2,
             TRUE, X72
         ),
    X72)
)</f>
        <v>31</v>
      </c>
      <c r="Y73" cm="1">
        <f t="array" ref="Y73">IF(S72&lt;&gt;S73, 0, IF(C73="D",
                 _xlfn.IFS(
                     K73=1, Y72+6,
                     M73=1, Y72+3,
                     O73=1, Y72+1,
                     TRUE, Y72
                 ),
                 Y72)
  )</f>
        <v>7</v>
      </c>
    </row>
    <row r="74" spans="1:25" x14ac:dyDescent="0.2">
      <c r="A74">
        <v>90</v>
      </c>
      <c r="B74" t="s">
        <v>81</v>
      </c>
      <c r="C74" t="str">
        <f t="shared" si="18"/>
        <v>O</v>
      </c>
      <c r="D74">
        <v>3</v>
      </c>
      <c r="E74">
        <v>16</v>
      </c>
      <c r="F74">
        <v>50</v>
      </c>
      <c r="G74" t="s">
        <v>114</v>
      </c>
      <c r="H74" t="s">
        <v>117</v>
      </c>
      <c r="I74">
        <v>0</v>
      </c>
      <c r="J74">
        <f t="shared" si="10"/>
        <v>0</v>
      </c>
      <c r="K74">
        <f t="shared" si="19"/>
        <v>0</v>
      </c>
      <c r="L74">
        <f t="shared" si="11"/>
        <v>0</v>
      </c>
      <c r="M74">
        <f t="shared" si="12"/>
        <v>0</v>
      </c>
      <c r="N74">
        <f t="shared" si="13"/>
        <v>0</v>
      </c>
      <c r="O74">
        <f t="shared" si="14"/>
        <v>0</v>
      </c>
      <c r="P74">
        <f t="shared" si="15"/>
        <v>0</v>
      </c>
      <c r="Q74">
        <f t="shared" si="16"/>
        <v>0</v>
      </c>
      <c r="R74">
        <f t="shared" si="17"/>
        <v>0</v>
      </c>
      <c r="S74" t="s">
        <v>86</v>
      </c>
      <c r="T74">
        <v>0</v>
      </c>
      <c r="U74">
        <v>2024</v>
      </c>
      <c r="V74">
        <v>1</v>
      </c>
      <c r="W74">
        <v>1</v>
      </c>
      <c r="X74" cm="1">
        <f t="array" ref="X74">IF(S73&lt;&gt;S74, 0,
    IF(C74="O",
         _xlfn.IFS(
             K74=1, X73+6,
             M74=1, X73+3,
             O74=1, X73+1,
             Q74=1,X73+2,
             TRUE, X73
         ),
    X73)
)</f>
        <v>31</v>
      </c>
      <c r="Y74" cm="1">
        <f t="array" ref="Y74">IF(S73&lt;&gt;S74, 0, IF(C74="D",
                 _xlfn.IFS(
                     K74=1, Y73+6,
                     M74=1, Y73+3,
                     O74=1, Y73+1,
                     TRUE, Y73
                 ),
                 Y73)
  )</f>
        <v>7</v>
      </c>
    </row>
    <row r="75" spans="1:25" hidden="1" x14ac:dyDescent="0.2">
      <c r="A75">
        <v>91</v>
      </c>
      <c r="B75" t="s">
        <v>81</v>
      </c>
      <c r="C75" t="str">
        <f t="shared" si="18"/>
        <v>O</v>
      </c>
      <c r="D75">
        <v>4</v>
      </c>
      <c r="E75">
        <v>16</v>
      </c>
      <c r="F75">
        <v>50</v>
      </c>
      <c r="G75" t="s">
        <v>114</v>
      </c>
      <c r="H75" t="s">
        <v>113</v>
      </c>
      <c r="I75">
        <v>41</v>
      </c>
      <c r="J75">
        <f t="shared" si="10"/>
        <v>0</v>
      </c>
      <c r="K75">
        <f t="shared" si="19"/>
        <v>0</v>
      </c>
      <c r="L75">
        <f t="shared" si="11"/>
        <v>0</v>
      </c>
      <c r="M75">
        <f t="shared" si="12"/>
        <v>0</v>
      </c>
      <c r="N75">
        <f t="shared" si="13"/>
        <v>0</v>
      </c>
      <c r="O75">
        <f t="shared" si="14"/>
        <v>0</v>
      </c>
      <c r="P75">
        <f t="shared" si="15"/>
        <v>0</v>
      </c>
      <c r="Q75">
        <f t="shared" si="16"/>
        <v>0</v>
      </c>
      <c r="R75">
        <f t="shared" si="17"/>
        <v>0</v>
      </c>
      <c r="S75" t="s">
        <v>86</v>
      </c>
      <c r="T75">
        <v>0</v>
      </c>
      <c r="U75">
        <v>2024</v>
      </c>
      <c r="V75">
        <v>1</v>
      </c>
      <c r="W75">
        <v>1</v>
      </c>
      <c r="X75" cm="1">
        <f t="array" ref="X75">IF(S74&lt;&gt;S75, 0,
    IF(C75="O",
         _xlfn.IFS(
             K75=1, X74+6,
             M75=1, X74+3,
             O75=1, X74+1,
             Q75=1,X74+2,
             TRUE, X74
         ),
    X74)
)</f>
        <v>31</v>
      </c>
      <c r="Y75" cm="1">
        <f t="array" ref="Y75">IF(S74&lt;&gt;S75, 0, IF(C75="D",
                 _xlfn.IFS(
                     K75=1, Y74+6,
                     M75=1, Y74+3,
                     O75=1, Y74+1,
                     TRUE, Y74
                 ),
                 Y74)
  )</f>
        <v>7</v>
      </c>
    </row>
    <row r="76" spans="1:25" x14ac:dyDescent="0.2">
      <c r="A76">
        <v>92</v>
      </c>
      <c r="B76" t="s">
        <v>81</v>
      </c>
      <c r="C76" t="str">
        <f t="shared" si="18"/>
        <v>O</v>
      </c>
      <c r="D76">
        <v>1</v>
      </c>
      <c r="E76">
        <v>9</v>
      </c>
      <c r="F76">
        <v>9</v>
      </c>
      <c r="G76" t="s">
        <v>114</v>
      </c>
      <c r="H76" t="s">
        <v>128</v>
      </c>
      <c r="I76">
        <v>9</v>
      </c>
      <c r="J76">
        <f t="shared" si="10"/>
        <v>0</v>
      </c>
      <c r="K76">
        <f t="shared" si="19"/>
        <v>1</v>
      </c>
      <c r="L76">
        <f t="shared" si="11"/>
        <v>0</v>
      </c>
      <c r="M76">
        <f t="shared" si="12"/>
        <v>0</v>
      </c>
      <c r="N76">
        <f t="shared" si="13"/>
        <v>0</v>
      </c>
      <c r="O76">
        <f t="shared" si="14"/>
        <v>0</v>
      </c>
      <c r="P76">
        <f t="shared" si="15"/>
        <v>0</v>
      </c>
      <c r="Q76">
        <f t="shared" si="16"/>
        <v>0</v>
      </c>
      <c r="R76">
        <f t="shared" si="17"/>
        <v>0</v>
      </c>
      <c r="S76" t="s">
        <v>86</v>
      </c>
      <c r="T76">
        <v>0</v>
      </c>
      <c r="U76">
        <v>2024</v>
      </c>
      <c r="V76">
        <v>1</v>
      </c>
      <c r="W76">
        <v>1</v>
      </c>
      <c r="X76" cm="1">
        <f t="array" ref="X76">IF(S75&lt;&gt;S76, 0,
    IF(C76="O",
         _xlfn.IFS(
             K76=1, X75+6,
             M76=1, X75+3,
             O76=1, X75+1,
             Q76=1,X75+2,
             TRUE, X75
         ),
    X75)
)</f>
        <v>37</v>
      </c>
      <c r="Y76" cm="1">
        <f t="array" ref="Y76">IF(S75&lt;&gt;S76, 0, IF(C76="D",
                 _xlfn.IFS(
                     K76=1, Y75+6,
                     M76=1, Y75+3,
                     O76=1, Y75+1,
                     TRUE, Y75
                 ),
                 Y75)
  )</f>
        <v>7</v>
      </c>
    </row>
    <row r="77" spans="1:25" x14ac:dyDescent="0.2">
      <c r="A77">
        <v>93</v>
      </c>
      <c r="B77" t="s">
        <v>81</v>
      </c>
      <c r="C77" t="str">
        <f t="shared" si="18"/>
        <v>O</v>
      </c>
      <c r="D77">
        <v>0</v>
      </c>
      <c r="F77">
        <v>3</v>
      </c>
      <c r="G77" t="s">
        <v>131</v>
      </c>
      <c r="H77" t="s">
        <v>122</v>
      </c>
      <c r="J77">
        <f t="shared" si="10"/>
        <v>0</v>
      </c>
      <c r="K77">
        <f t="shared" si="19"/>
        <v>0</v>
      </c>
      <c r="L77">
        <f t="shared" si="11"/>
        <v>0</v>
      </c>
      <c r="M77">
        <f t="shared" si="12"/>
        <v>0</v>
      </c>
      <c r="N77">
        <f t="shared" si="13"/>
        <v>1</v>
      </c>
      <c r="O77">
        <f t="shared" si="14"/>
        <v>1</v>
      </c>
      <c r="P77">
        <f t="shared" si="15"/>
        <v>0</v>
      </c>
      <c r="Q77">
        <f t="shared" si="16"/>
        <v>0</v>
      </c>
      <c r="R77">
        <f t="shared" si="17"/>
        <v>0</v>
      </c>
      <c r="S77" t="s">
        <v>86</v>
      </c>
      <c r="T77">
        <v>0</v>
      </c>
      <c r="U77">
        <v>2024</v>
      </c>
      <c r="V77">
        <v>1</v>
      </c>
      <c r="W77">
        <v>1</v>
      </c>
      <c r="X77" cm="1">
        <f t="array" ref="X77">IF(S76&lt;&gt;S77, 0,
    IF(C77="O",
         _xlfn.IFS(
             K77=1, X76+6,
             M77=1, X76+3,
             O77=1, X76+1,
             Q77=1,X76+2,
             TRUE, X76
         ),
    X76)
)</f>
        <v>38</v>
      </c>
      <c r="Y77" cm="1">
        <f t="array" ref="Y77">IF(S76&lt;&gt;S77, 0, IF(C77="D",
                 _xlfn.IFS(
                     K77=1, Y76+6,
                     M77=1, Y76+3,
                     O77=1, Y76+1,
                     TRUE, Y76
                 ),
                 Y76)
  )</f>
        <v>7</v>
      </c>
    </row>
    <row r="78" spans="1:25" x14ac:dyDescent="0.2">
      <c r="A78">
        <v>95</v>
      </c>
      <c r="B78" t="s">
        <v>79</v>
      </c>
      <c r="C78" t="str">
        <f t="shared" si="18"/>
        <v>D</v>
      </c>
      <c r="D78">
        <v>1</v>
      </c>
      <c r="E78">
        <v>10</v>
      </c>
      <c r="F78">
        <v>-25</v>
      </c>
      <c r="G78" t="s">
        <v>116</v>
      </c>
      <c r="H78" t="s">
        <v>115</v>
      </c>
      <c r="I78">
        <v>0</v>
      </c>
      <c r="J78">
        <f t="shared" si="10"/>
        <v>0</v>
      </c>
      <c r="K78">
        <f t="shared" si="19"/>
        <v>0</v>
      </c>
      <c r="L78">
        <f t="shared" si="11"/>
        <v>0</v>
      </c>
      <c r="M78">
        <f t="shared" si="12"/>
        <v>0</v>
      </c>
      <c r="N78">
        <f t="shared" si="13"/>
        <v>0</v>
      </c>
      <c r="O78">
        <f t="shared" si="14"/>
        <v>0</v>
      </c>
      <c r="P78">
        <f t="shared" si="15"/>
        <v>0</v>
      </c>
      <c r="Q78">
        <f t="shared" si="16"/>
        <v>0</v>
      </c>
      <c r="R78">
        <f t="shared" si="17"/>
        <v>0</v>
      </c>
      <c r="S78" t="s">
        <v>86</v>
      </c>
      <c r="T78">
        <v>0</v>
      </c>
      <c r="U78">
        <v>2024</v>
      </c>
      <c r="V78">
        <v>1</v>
      </c>
      <c r="W78">
        <v>1</v>
      </c>
      <c r="X78" cm="1">
        <f t="array" ref="X78">IF(S77&lt;&gt;S78, 0,
    IF(C78="O",
         _xlfn.IFS(
             K78=1, X77+6,
             M78=1, X77+3,
             O78=1, X77+1,
             Q78=1,X77+2,
             TRUE, X77
         ),
    X77)
)</f>
        <v>38</v>
      </c>
      <c r="Y78" cm="1">
        <f t="array" ref="Y78">IF(S77&lt;&gt;S78, 0, IF(C78="D",
                 _xlfn.IFS(
                     K78=1, Y77+6,
                     M78=1, Y77+3,
                     O78=1, Y77+1,
                     TRUE, Y77
                 ),
                 Y77)
  )</f>
        <v>7</v>
      </c>
    </row>
    <row r="79" spans="1:25" x14ac:dyDescent="0.2">
      <c r="A79">
        <v>96</v>
      </c>
      <c r="B79" t="s">
        <v>79</v>
      </c>
      <c r="C79" t="str">
        <f t="shared" si="18"/>
        <v>D</v>
      </c>
      <c r="D79">
        <v>2</v>
      </c>
      <c r="E79">
        <v>10</v>
      </c>
      <c r="F79">
        <v>-25</v>
      </c>
      <c r="G79" t="s">
        <v>114</v>
      </c>
      <c r="H79" t="s">
        <v>117</v>
      </c>
      <c r="I79">
        <v>0</v>
      </c>
      <c r="J79">
        <f t="shared" si="10"/>
        <v>0</v>
      </c>
      <c r="K79">
        <f t="shared" si="19"/>
        <v>0</v>
      </c>
      <c r="L79">
        <f t="shared" si="11"/>
        <v>0</v>
      </c>
      <c r="M79">
        <f t="shared" si="12"/>
        <v>0</v>
      </c>
      <c r="N79">
        <f t="shared" si="13"/>
        <v>0</v>
      </c>
      <c r="O79">
        <f t="shared" si="14"/>
        <v>0</v>
      </c>
      <c r="P79">
        <f t="shared" si="15"/>
        <v>0</v>
      </c>
      <c r="Q79">
        <f t="shared" si="16"/>
        <v>0</v>
      </c>
      <c r="R79">
        <f t="shared" si="17"/>
        <v>0</v>
      </c>
      <c r="S79" t="s">
        <v>86</v>
      </c>
      <c r="T79">
        <v>0</v>
      </c>
      <c r="U79">
        <v>2024</v>
      </c>
      <c r="V79">
        <v>1</v>
      </c>
      <c r="W79">
        <v>1</v>
      </c>
      <c r="X79" cm="1">
        <f t="array" ref="X79">IF(S78&lt;&gt;S79, 0,
    IF(C79="O",
         _xlfn.IFS(
             K79=1, X78+6,
             M79=1, X78+3,
             O79=1, X78+1,
             Q79=1,X78+2,
             TRUE, X78
         ),
    X78)
)</f>
        <v>38</v>
      </c>
      <c r="Y79" cm="1">
        <f t="array" ref="Y79">IF(S78&lt;&gt;S79, 0, IF(C79="D",
                 _xlfn.IFS(
                     K79=1, Y78+6,
                     M79=1, Y78+3,
                     O79=1, Y78+1,
                     TRUE, Y78
                 ),
                 Y78)
  )</f>
        <v>7</v>
      </c>
    </row>
    <row r="80" spans="1:25" hidden="1" x14ac:dyDescent="0.2">
      <c r="A80">
        <v>97</v>
      </c>
      <c r="B80" t="s">
        <v>79</v>
      </c>
      <c r="C80" t="str">
        <f t="shared" si="18"/>
        <v>D</v>
      </c>
      <c r="D80">
        <v>3</v>
      </c>
      <c r="E80">
        <v>10</v>
      </c>
      <c r="F80">
        <v>-25</v>
      </c>
      <c r="G80" t="s">
        <v>116</v>
      </c>
      <c r="H80" t="s">
        <v>115</v>
      </c>
      <c r="I80">
        <v>2</v>
      </c>
      <c r="J80">
        <f t="shared" si="10"/>
        <v>0</v>
      </c>
      <c r="K80">
        <f t="shared" si="19"/>
        <v>0</v>
      </c>
      <c r="L80">
        <f t="shared" si="11"/>
        <v>0</v>
      </c>
      <c r="M80">
        <f t="shared" si="12"/>
        <v>0</v>
      </c>
      <c r="N80">
        <f t="shared" si="13"/>
        <v>0</v>
      </c>
      <c r="O80">
        <f t="shared" si="14"/>
        <v>0</v>
      </c>
      <c r="P80">
        <f t="shared" si="15"/>
        <v>0</v>
      </c>
      <c r="Q80">
        <f t="shared" si="16"/>
        <v>0</v>
      </c>
      <c r="R80">
        <f t="shared" si="17"/>
        <v>0</v>
      </c>
      <c r="S80" t="s">
        <v>86</v>
      </c>
      <c r="T80">
        <v>0</v>
      </c>
      <c r="U80">
        <v>2024</v>
      </c>
      <c r="V80">
        <v>1</v>
      </c>
      <c r="W80">
        <v>1</v>
      </c>
      <c r="X80" cm="1">
        <f t="array" ref="X80">IF(S79&lt;&gt;S80, 0,
    IF(C80="O",
         _xlfn.IFS(
             K80=1, X79+6,
             M80=1, X79+3,
             O80=1, X79+1,
             Q80=1,X79+2,
             TRUE, X79
         ),
    X79)
)</f>
        <v>38</v>
      </c>
      <c r="Y80" cm="1">
        <f t="array" ref="Y80">IF(S79&lt;&gt;S80, 0, IF(C80="D",
                 _xlfn.IFS(
                     K80=1, Y79+6,
                     M80=1, Y79+3,
                     O80=1, Y79+1,
                     TRUE, Y79
                 ),
                 Y79)
  )</f>
        <v>7</v>
      </c>
    </row>
    <row r="81" spans="1:25" x14ac:dyDescent="0.2">
      <c r="A81">
        <v>98</v>
      </c>
      <c r="B81" t="s">
        <v>81</v>
      </c>
      <c r="C81" t="str">
        <f t="shared" si="18"/>
        <v>O</v>
      </c>
      <c r="D81">
        <v>1</v>
      </c>
      <c r="E81">
        <v>10</v>
      </c>
      <c r="F81">
        <v>-35</v>
      </c>
      <c r="G81" t="s">
        <v>116</v>
      </c>
      <c r="H81" t="s">
        <v>115</v>
      </c>
      <c r="I81">
        <v>8</v>
      </c>
      <c r="J81">
        <f t="shared" si="10"/>
        <v>0</v>
      </c>
      <c r="K81">
        <f t="shared" si="19"/>
        <v>0</v>
      </c>
      <c r="L81">
        <f t="shared" si="11"/>
        <v>0</v>
      </c>
      <c r="M81">
        <f t="shared" si="12"/>
        <v>0</v>
      </c>
      <c r="N81">
        <f t="shared" si="13"/>
        <v>0</v>
      </c>
      <c r="O81">
        <f t="shared" si="14"/>
        <v>0</v>
      </c>
      <c r="P81">
        <f t="shared" si="15"/>
        <v>0</v>
      </c>
      <c r="Q81">
        <f t="shared" si="16"/>
        <v>0</v>
      </c>
      <c r="R81">
        <f t="shared" si="17"/>
        <v>0</v>
      </c>
      <c r="S81" t="s">
        <v>86</v>
      </c>
      <c r="T81">
        <v>0</v>
      </c>
      <c r="U81">
        <v>2024</v>
      </c>
      <c r="V81">
        <v>1</v>
      </c>
      <c r="W81">
        <v>1</v>
      </c>
      <c r="X81" cm="1">
        <f t="array" ref="X81">IF(S80&lt;&gt;S81, 0,
    IF(C81="O",
         _xlfn.IFS(
             K81=1, X80+6,
             M81=1, X80+3,
             O81=1, X80+1,
             Q81=1,X80+2,
             TRUE, X80
         ),
    X80)
)</f>
        <v>38</v>
      </c>
      <c r="Y81" cm="1">
        <f t="array" ref="Y81">IF(S80&lt;&gt;S81, 0, IF(C81="D",
                 _xlfn.IFS(
                     K81=1, Y80+6,
                     M81=1, Y80+3,
                     O81=1, Y80+1,
                     TRUE, Y80
                 ),
                 Y80)
  )</f>
        <v>7</v>
      </c>
    </row>
    <row r="82" spans="1:25" x14ac:dyDescent="0.2">
      <c r="A82">
        <v>99</v>
      </c>
      <c r="B82" t="s">
        <v>81</v>
      </c>
      <c r="C82" t="str">
        <f t="shared" si="18"/>
        <v>O</v>
      </c>
      <c r="D82">
        <v>2</v>
      </c>
      <c r="E82">
        <v>2</v>
      </c>
      <c r="F82">
        <v>-43</v>
      </c>
      <c r="G82" t="s">
        <v>114</v>
      </c>
      <c r="H82" t="s">
        <v>113</v>
      </c>
      <c r="I82">
        <v>17</v>
      </c>
      <c r="J82">
        <f t="shared" si="10"/>
        <v>1</v>
      </c>
      <c r="K82">
        <f t="shared" si="19"/>
        <v>0</v>
      </c>
      <c r="L82">
        <f t="shared" si="11"/>
        <v>0</v>
      </c>
      <c r="M82">
        <f t="shared" si="12"/>
        <v>0</v>
      </c>
      <c r="N82">
        <f t="shared" si="13"/>
        <v>0</v>
      </c>
      <c r="O82">
        <f t="shared" si="14"/>
        <v>0</v>
      </c>
      <c r="P82">
        <f t="shared" si="15"/>
        <v>0</v>
      </c>
      <c r="Q82">
        <f t="shared" si="16"/>
        <v>0</v>
      </c>
      <c r="R82">
        <f t="shared" si="17"/>
        <v>0</v>
      </c>
      <c r="S82" t="s">
        <v>86</v>
      </c>
      <c r="T82">
        <v>0</v>
      </c>
      <c r="U82">
        <v>2024</v>
      </c>
      <c r="V82">
        <v>1</v>
      </c>
      <c r="W82">
        <v>1</v>
      </c>
      <c r="X82" cm="1">
        <f t="array" ref="X82">IF(S81&lt;&gt;S82, 0,
    IF(C82="O",
         _xlfn.IFS(
             K82=1, X81+6,
             M82=1, X81+3,
             O82=1, X81+1,
             Q82=1,X81+2,
             TRUE, X81
         ),
    X81)
)</f>
        <v>38</v>
      </c>
      <c r="Y82" cm="1">
        <f t="array" ref="Y82">IF(S81&lt;&gt;S82, 0, IF(C82="D",
                 _xlfn.IFS(
                     K82=1, Y81+6,
                     M82=1, Y81+3,
                     O82=1, Y81+1,
                     TRUE, Y81
                 ),
                 Y81)
  )</f>
        <v>7</v>
      </c>
    </row>
    <row r="83" spans="1:25" x14ac:dyDescent="0.2">
      <c r="A83">
        <v>100</v>
      </c>
      <c r="B83" t="s">
        <v>81</v>
      </c>
      <c r="C83" t="str">
        <f t="shared" si="18"/>
        <v>O</v>
      </c>
      <c r="D83">
        <v>1</v>
      </c>
      <c r="E83">
        <v>10</v>
      </c>
      <c r="F83">
        <v>40</v>
      </c>
      <c r="G83" t="s">
        <v>116</v>
      </c>
      <c r="H83" t="s">
        <v>115</v>
      </c>
      <c r="I83">
        <v>4</v>
      </c>
      <c r="J83">
        <f t="shared" si="10"/>
        <v>0</v>
      </c>
      <c r="K83">
        <f t="shared" si="19"/>
        <v>0</v>
      </c>
      <c r="L83">
        <f t="shared" si="11"/>
        <v>0</v>
      </c>
      <c r="M83">
        <f t="shared" si="12"/>
        <v>0</v>
      </c>
      <c r="N83">
        <f t="shared" si="13"/>
        <v>0</v>
      </c>
      <c r="O83">
        <f t="shared" si="14"/>
        <v>0</v>
      </c>
      <c r="P83">
        <f t="shared" si="15"/>
        <v>0</v>
      </c>
      <c r="Q83">
        <f t="shared" si="16"/>
        <v>0</v>
      </c>
      <c r="R83">
        <f t="shared" si="17"/>
        <v>0</v>
      </c>
      <c r="S83" t="s">
        <v>86</v>
      </c>
      <c r="T83">
        <v>0</v>
      </c>
      <c r="U83">
        <v>2024</v>
      </c>
      <c r="V83">
        <v>1</v>
      </c>
      <c r="W83">
        <v>1</v>
      </c>
      <c r="X83" cm="1">
        <f t="array" ref="X83">IF(S82&lt;&gt;S83, 0,
    IF(C83="O",
         _xlfn.IFS(
             K83=1, X82+6,
             M83=1, X82+3,
             O83=1, X82+1,
             Q83=1,X82+2,
             TRUE, X82
         ),
    X82)
)</f>
        <v>38</v>
      </c>
      <c r="Y83" cm="1">
        <f t="array" ref="Y83">IF(S82&lt;&gt;S83, 0, IF(C83="D",
                 _xlfn.IFS(
                     K83=1, Y82+6,
                     M83=1, Y82+3,
                     O83=1, Y82+1,
                     TRUE, Y82
                 ),
                 Y82)
  )</f>
        <v>7</v>
      </c>
    </row>
    <row r="84" spans="1:25" x14ac:dyDescent="0.2">
      <c r="A84">
        <v>102</v>
      </c>
      <c r="B84" t="s">
        <v>81</v>
      </c>
      <c r="C84" t="str">
        <f t="shared" si="18"/>
        <v>O</v>
      </c>
      <c r="D84">
        <v>2</v>
      </c>
      <c r="E84">
        <v>6</v>
      </c>
      <c r="F84">
        <v>36</v>
      </c>
      <c r="G84" t="s">
        <v>116</v>
      </c>
      <c r="H84" t="s">
        <v>115</v>
      </c>
      <c r="I84">
        <v>6</v>
      </c>
      <c r="J84">
        <f t="shared" si="10"/>
        <v>1</v>
      </c>
      <c r="K84">
        <f t="shared" si="19"/>
        <v>0</v>
      </c>
      <c r="L84">
        <f t="shared" si="11"/>
        <v>0</v>
      </c>
      <c r="M84">
        <f t="shared" si="12"/>
        <v>0</v>
      </c>
      <c r="N84">
        <f t="shared" si="13"/>
        <v>0</v>
      </c>
      <c r="O84">
        <f t="shared" si="14"/>
        <v>0</v>
      </c>
      <c r="P84">
        <f t="shared" si="15"/>
        <v>0</v>
      </c>
      <c r="Q84">
        <f t="shared" si="16"/>
        <v>0</v>
      </c>
      <c r="R84">
        <f t="shared" si="17"/>
        <v>0</v>
      </c>
      <c r="S84" t="s">
        <v>86</v>
      </c>
      <c r="T84">
        <v>0</v>
      </c>
      <c r="U84">
        <v>2024</v>
      </c>
      <c r="V84">
        <v>1</v>
      </c>
      <c r="W84">
        <v>1</v>
      </c>
      <c r="X84" cm="1">
        <f t="array" ref="X84">IF(S83&lt;&gt;S84, 0,
    IF(C84="O",
         _xlfn.IFS(
             K84=1, X83+6,
             M84=1, X83+3,
             O84=1, X83+1,
             Q84=1,X83+2,
             TRUE, X83
         ),
    X83)
)</f>
        <v>38</v>
      </c>
      <c r="Y84" cm="1">
        <f t="array" ref="Y84">IF(S83&lt;&gt;S84, 0, IF(C84="D",
                 _xlfn.IFS(
                     K84=1, Y83+6,
                     M84=1, Y83+3,
                     O84=1, Y83+1,
                     TRUE, Y83
                 ),
                 Y83)
  )</f>
        <v>7</v>
      </c>
    </row>
    <row r="85" spans="1:25" x14ac:dyDescent="0.2">
      <c r="A85">
        <v>103</v>
      </c>
      <c r="B85" t="s">
        <v>81</v>
      </c>
      <c r="C85" t="str">
        <f t="shared" si="18"/>
        <v>O</v>
      </c>
      <c r="D85">
        <v>1</v>
      </c>
      <c r="E85">
        <v>10</v>
      </c>
      <c r="F85">
        <v>30</v>
      </c>
      <c r="G85" t="s">
        <v>114</v>
      </c>
      <c r="H85" t="s">
        <v>117</v>
      </c>
      <c r="I85">
        <v>0</v>
      </c>
      <c r="J85">
        <f t="shared" si="10"/>
        <v>0</v>
      </c>
      <c r="K85">
        <f t="shared" si="19"/>
        <v>0</v>
      </c>
      <c r="L85">
        <f t="shared" si="11"/>
        <v>0</v>
      </c>
      <c r="M85">
        <f t="shared" si="12"/>
        <v>0</v>
      </c>
      <c r="N85">
        <f t="shared" si="13"/>
        <v>0</v>
      </c>
      <c r="O85">
        <f t="shared" si="14"/>
        <v>0</v>
      </c>
      <c r="P85">
        <f t="shared" si="15"/>
        <v>0</v>
      </c>
      <c r="Q85">
        <f t="shared" si="16"/>
        <v>0</v>
      </c>
      <c r="R85">
        <f t="shared" si="17"/>
        <v>0</v>
      </c>
      <c r="S85" t="s">
        <v>86</v>
      </c>
      <c r="T85">
        <v>0</v>
      </c>
      <c r="U85">
        <v>2024</v>
      </c>
      <c r="V85">
        <v>1</v>
      </c>
      <c r="W85">
        <v>1</v>
      </c>
      <c r="X85" cm="1">
        <f t="array" ref="X85">IF(S84&lt;&gt;S85, 0,
    IF(C85="O",
         _xlfn.IFS(
             K85=1, X84+6,
             M85=1, X84+3,
             O85=1, X84+1,
             Q85=1,X84+2,
             TRUE, X84
         ),
    X84)
)</f>
        <v>38</v>
      </c>
      <c r="Y85" cm="1">
        <f t="array" ref="Y85">IF(S84&lt;&gt;S85, 0, IF(C85="D",
                 _xlfn.IFS(
                     K85=1, Y84+6,
                     M85=1, Y84+3,
                     O85=1, Y84+1,
                     TRUE, Y84
                 ),
                 Y84)
  )</f>
        <v>7</v>
      </c>
    </row>
    <row r="86" spans="1:25" x14ac:dyDescent="0.2">
      <c r="A86">
        <v>104</v>
      </c>
      <c r="B86" t="s">
        <v>81</v>
      </c>
      <c r="C86" t="str">
        <f t="shared" si="18"/>
        <v>O</v>
      </c>
      <c r="D86">
        <v>2</v>
      </c>
      <c r="E86">
        <v>10</v>
      </c>
      <c r="F86">
        <v>30</v>
      </c>
      <c r="G86" t="s">
        <v>114</v>
      </c>
      <c r="H86" t="s">
        <v>120</v>
      </c>
      <c r="I86">
        <v>-5</v>
      </c>
      <c r="J86">
        <f t="shared" si="10"/>
        <v>0</v>
      </c>
      <c r="K86">
        <f t="shared" si="19"/>
        <v>0</v>
      </c>
      <c r="L86">
        <f t="shared" si="11"/>
        <v>0</v>
      </c>
      <c r="M86">
        <f t="shared" si="12"/>
        <v>0</v>
      </c>
      <c r="N86">
        <f t="shared" si="13"/>
        <v>0</v>
      </c>
      <c r="O86">
        <f t="shared" si="14"/>
        <v>0</v>
      </c>
      <c r="P86">
        <f t="shared" si="15"/>
        <v>0</v>
      </c>
      <c r="Q86">
        <f t="shared" si="16"/>
        <v>0</v>
      </c>
      <c r="R86">
        <f t="shared" si="17"/>
        <v>0</v>
      </c>
      <c r="S86" t="s">
        <v>86</v>
      </c>
      <c r="T86">
        <v>0</v>
      </c>
      <c r="U86">
        <v>2024</v>
      </c>
      <c r="V86">
        <v>1</v>
      </c>
      <c r="W86">
        <v>1</v>
      </c>
      <c r="X86" cm="1">
        <f t="array" ref="X86">IF(S85&lt;&gt;S86, 0,
    IF(C86="O",
         _xlfn.IFS(
             K86=1, X85+6,
             M86=1, X85+3,
             O86=1, X85+1,
             Q86=1,X85+2,
             TRUE, X85
         ),
    X85)
)</f>
        <v>38</v>
      </c>
      <c r="Y86" cm="1">
        <f t="array" ref="Y86">IF(S85&lt;&gt;S86, 0, IF(C86="D",
                 _xlfn.IFS(
                     K86=1, Y85+6,
                     M86=1, Y85+3,
                     O86=1, Y85+1,
                     TRUE, Y85
                 ),
                 Y85)
  )</f>
        <v>7</v>
      </c>
    </row>
    <row r="87" spans="1:25" x14ac:dyDescent="0.2">
      <c r="A87">
        <v>105</v>
      </c>
      <c r="B87" t="s">
        <v>81</v>
      </c>
      <c r="C87" t="str">
        <f t="shared" si="18"/>
        <v>O</v>
      </c>
      <c r="D87">
        <v>2</v>
      </c>
      <c r="E87">
        <v>15</v>
      </c>
      <c r="F87">
        <v>35</v>
      </c>
      <c r="G87" t="s">
        <v>114</v>
      </c>
      <c r="H87" t="s">
        <v>140</v>
      </c>
      <c r="J87">
        <f t="shared" si="10"/>
        <v>0</v>
      </c>
      <c r="K87">
        <f t="shared" si="19"/>
        <v>0</v>
      </c>
      <c r="L87">
        <f t="shared" si="11"/>
        <v>0</v>
      </c>
      <c r="M87">
        <f t="shared" si="12"/>
        <v>0</v>
      </c>
      <c r="N87">
        <f t="shared" si="13"/>
        <v>0</v>
      </c>
      <c r="O87">
        <f t="shared" si="14"/>
        <v>0</v>
      </c>
      <c r="P87">
        <f t="shared" si="15"/>
        <v>0</v>
      </c>
      <c r="Q87">
        <f t="shared" si="16"/>
        <v>0</v>
      </c>
      <c r="R87">
        <f t="shared" si="17"/>
        <v>0</v>
      </c>
      <c r="S87" t="s">
        <v>86</v>
      </c>
      <c r="T87">
        <v>0</v>
      </c>
      <c r="U87">
        <v>2024</v>
      </c>
      <c r="V87">
        <v>1</v>
      </c>
      <c r="W87">
        <v>1</v>
      </c>
      <c r="X87" cm="1">
        <f t="array" ref="X87">IF(S86&lt;&gt;S87, 0,
    IF(C87="O",
         _xlfn.IFS(
             K87=1, X86+6,
             M87=1, X86+3,
             O87=1, X86+1,
             Q87=1,X86+2,
             TRUE, X86
         ),
    X86)
)</f>
        <v>38</v>
      </c>
      <c r="Y87" cm="1">
        <f t="array" ref="Y87">IF(S86&lt;&gt;S87, 0, IF(C87="D",
                 _xlfn.IFS(
                     K87=1, Y86+6,
                     M87=1, Y86+3,
                     O87=1, Y86+1,
                     TRUE, Y86
                 ),
                 Y86)
  )</f>
        <v>7</v>
      </c>
    </row>
    <row r="88" spans="1:25" x14ac:dyDescent="0.2">
      <c r="A88">
        <v>107</v>
      </c>
      <c r="B88" t="s">
        <v>79</v>
      </c>
      <c r="C88" t="str">
        <f t="shared" si="18"/>
        <v>D</v>
      </c>
      <c r="D88">
        <v>1</v>
      </c>
      <c r="E88">
        <v>11</v>
      </c>
      <c r="F88">
        <v>-1</v>
      </c>
      <c r="G88" t="s">
        <v>116</v>
      </c>
      <c r="H88" t="s">
        <v>115</v>
      </c>
      <c r="I88">
        <v>59</v>
      </c>
      <c r="J88">
        <f t="shared" si="10"/>
        <v>1</v>
      </c>
      <c r="K88">
        <f t="shared" si="19"/>
        <v>0</v>
      </c>
      <c r="L88">
        <f t="shared" si="11"/>
        <v>0</v>
      </c>
      <c r="M88">
        <f t="shared" si="12"/>
        <v>0</v>
      </c>
      <c r="N88">
        <f t="shared" si="13"/>
        <v>0</v>
      </c>
      <c r="O88">
        <f t="shared" si="14"/>
        <v>0</v>
      </c>
      <c r="P88">
        <f t="shared" si="15"/>
        <v>0</v>
      </c>
      <c r="Q88">
        <f t="shared" si="16"/>
        <v>0</v>
      </c>
      <c r="R88">
        <f t="shared" si="17"/>
        <v>0</v>
      </c>
      <c r="S88" t="s">
        <v>86</v>
      </c>
      <c r="T88">
        <v>0</v>
      </c>
      <c r="U88">
        <v>2024</v>
      </c>
      <c r="V88">
        <v>1</v>
      </c>
      <c r="W88">
        <v>1</v>
      </c>
      <c r="X88" cm="1">
        <f t="array" ref="X88">IF(S87&lt;&gt;S88, 0,
    IF(C88="O",
         _xlfn.IFS(
             K88=1, X87+6,
             M88=1, X87+3,
             O88=1, X87+1,
             Q88=1,X87+2,
             TRUE, X87
         ),
    X87)
)</f>
        <v>38</v>
      </c>
      <c r="Y88" cm="1">
        <f t="array" ref="Y88">IF(S87&lt;&gt;S88, 0, IF(C88="D",
                 _xlfn.IFS(
                     K88=1, Y87+6,
                     M88=1, Y87+3,
                     O88=1, Y87+1,
                     TRUE, Y87
                 ),
                 Y87)
  )</f>
        <v>7</v>
      </c>
    </row>
    <row r="89" spans="1:25" x14ac:dyDescent="0.2">
      <c r="A89">
        <v>109</v>
      </c>
      <c r="B89" t="s">
        <v>79</v>
      </c>
      <c r="C89" t="str">
        <f t="shared" si="18"/>
        <v>D</v>
      </c>
      <c r="D89">
        <v>1</v>
      </c>
      <c r="E89">
        <v>10</v>
      </c>
      <c r="F89">
        <v>-40</v>
      </c>
      <c r="G89" t="s">
        <v>116</v>
      </c>
      <c r="H89" t="s">
        <v>120</v>
      </c>
      <c r="I89">
        <v>-5</v>
      </c>
      <c r="J89">
        <f t="shared" si="10"/>
        <v>0</v>
      </c>
      <c r="K89">
        <f t="shared" si="19"/>
        <v>0</v>
      </c>
      <c r="L89">
        <f t="shared" si="11"/>
        <v>0</v>
      </c>
      <c r="M89">
        <f t="shared" si="12"/>
        <v>0</v>
      </c>
      <c r="N89">
        <f t="shared" si="13"/>
        <v>0</v>
      </c>
      <c r="O89">
        <f t="shared" si="14"/>
        <v>0</v>
      </c>
      <c r="P89">
        <f t="shared" si="15"/>
        <v>0</v>
      </c>
      <c r="Q89">
        <f t="shared" si="16"/>
        <v>0</v>
      </c>
      <c r="R89">
        <f t="shared" si="17"/>
        <v>0</v>
      </c>
      <c r="S89" t="s">
        <v>86</v>
      </c>
      <c r="T89">
        <v>0</v>
      </c>
      <c r="U89">
        <v>2024</v>
      </c>
      <c r="V89">
        <v>1</v>
      </c>
      <c r="W89">
        <v>1</v>
      </c>
      <c r="X89" cm="1">
        <f t="array" ref="X89">IF(S88&lt;&gt;S89, 0,
    IF(C89="O",
         _xlfn.IFS(
             K89=1, X88+6,
             M89=1, X88+3,
             O89=1, X88+1,
             Q89=1,X88+2,
             TRUE, X88
         ),
    X88)
)</f>
        <v>38</v>
      </c>
      <c r="Y89" cm="1">
        <f t="array" ref="Y89">IF(S88&lt;&gt;S89, 0, IF(C89="D",
                 _xlfn.IFS(
                     K89=1, Y88+6,
                     M89=1, Y88+3,
                     O89=1, Y88+1,
                     TRUE, Y88
                 ),
                 Y88)
  )</f>
        <v>7</v>
      </c>
    </row>
    <row r="90" spans="1:25" x14ac:dyDescent="0.2">
      <c r="A90">
        <v>111</v>
      </c>
      <c r="B90" t="s">
        <v>79</v>
      </c>
      <c r="C90" t="str">
        <f t="shared" si="18"/>
        <v>D</v>
      </c>
      <c r="D90">
        <v>1</v>
      </c>
      <c r="E90">
        <v>15</v>
      </c>
      <c r="F90">
        <v>-35</v>
      </c>
      <c r="G90" t="s">
        <v>116</v>
      </c>
      <c r="H90" t="s">
        <v>115</v>
      </c>
      <c r="I90">
        <v>-2</v>
      </c>
      <c r="J90">
        <f t="shared" si="10"/>
        <v>0</v>
      </c>
      <c r="K90">
        <f t="shared" si="19"/>
        <v>0</v>
      </c>
      <c r="L90">
        <f t="shared" si="11"/>
        <v>0</v>
      </c>
      <c r="M90">
        <f t="shared" si="12"/>
        <v>0</v>
      </c>
      <c r="N90">
        <f t="shared" si="13"/>
        <v>0</v>
      </c>
      <c r="O90">
        <f t="shared" si="14"/>
        <v>0</v>
      </c>
      <c r="P90">
        <f t="shared" si="15"/>
        <v>0</v>
      </c>
      <c r="Q90">
        <f t="shared" si="16"/>
        <v>0</v>
      </c>
      <c r="R90">
        <f t="shared" si="17"/>
        <v>0</v>
      </c>
      <c r="S90" t="s">
        <v>86</v>
      </c>
      <c r="T90">
        <v>0</v>
      </c>
      <c r="U90">
        <v>2024</v>
      </c>
      <c r="V90">
        <v>1</v>
      </c>
      <c r="W90">
        <v>1</v>
      </c>
      <c r="X90" cm="1">
        <f t="array" ref="X90">IF(S89&lt;&gt;S90, 0,
    IF(C90="O",
         _xlfn.IFS(
             K90=1, X89+6,
             M90=1, X89+3,
             O90=1, X89+1,
             Q90=1,X89+2,
             TRUE, X89
         ),
    X89)
)</f>
        <v>38</v>
      </c>
      <c r="Y90" cm="1">
        <f t="array" ref="Y90">IF(S89&lt;&gt;S90, 0, IF(C90="D",
                 _xlfn.IFS(
                     K90=1, Y89+6,
                     M90=1, Y89+3,
                     O90=1, Y89+1,
                     TRUE, Y89
                 ),
                 Y89)
  )</f>
        <v>7</v>
      </c>
    </row>
    <row r="91" spans="1:25" x14ac:dyDescent="0.2">
      <c r="A91">
        <v>112</v>
      </c>
      <c r="B91" t="s">
        <v>79</v>
      </c>
      <c r="C91" t="str">
        <f t="shared" si="18"/>
        <v>D</v>
      </c>
      <c r="D91">
        <v>2</v>
      </c>
      <c r="E91">
        <v>17</v>
      </c>
      <c r="F91">
        <v>-33</v>
      </c>
      <c r="G91" t="s">
        <v>114</v>
      </c>
      <c r="H91" t="s">
        <v>117</v>
      </c>
      <c r="I91">
        <v>0</v>
      </c>
      <c r="J91">
        <f t="shared" si="10"/>
        <v>0</v>
      </c>
      <c r="K91">
        <f t="shared" si="19"/>
        <v>0</v>
      </c>
      <c r="L91">
        <f t="shared" si="11"/>
        <v>0</v>
      </c>
      <c r="M91">
        <f t="shared" si="12"/>
        <v>0</v>
      </c>
      <c r="N91">
        <f t="shared" si="13"/>
        <v>0</v>
      </c>
      <c r="O91">
        <f t="shared" si="14"/>
        <v>0</v>
      </c>
      <c r="P91">
        <f t="shared" si="15"/>
        <v>0</v>
      </c>
      <c r="Q91">
        <f t="shared" si="16"/>
        <v>0</v>
      </c>
      <c r="R91">
        <f t="shared" si="17"/>
        <v>0</v>
      </c>
      <c r="S91" t="s">
        <v>86</v>
      </c>
      <c r="T91">
        <v>0</v>
      </c>
      <c r="U91">
        <v>2024</v>
      </c>
      <c r="V91">
        <v>1</v>
      </c>
      <c r="W91">
        <v>1</v>
      </c>
      <c r="X91" cm="1">
        <f t="array" ref="X91">IF(S90&lt;&gt;S91, 0,
    IF(C91="O",
         _xlfn.IFS(
             K91=1, X90+6,
             M91=1, X90+3,
             O91=1, X90+1,
             Q91=1,X90+2,
             TRUE, X90
         ),
    X90)
)</f>
        <v>38</v>
      </c>
      <c r="Y91" cm="1">
        <f t="array" ref="Y91">IF(S90&lt;&gt;S91, 0, IF(C91="D",
                 _xlfn.IFS(
                     K91=1, Y90+6,
                     M91=1, Y90+3,
                     O91=1, Y90+1,
                     TRUE, Y90
                 ),
                 Y90)
  )</f>
        <v>7</v>
      </c>
    </row>
    <row r="92" spans="1:25" x14ac:dyDescent="0.2">
      <c r="A92">
        <v>113</v>
      </c>
      <c r="B92" t="s">
        <v>79</v>
      </c>
      <c r="C92" t="str">
        <f t="shared" si="18"/>
        <v>D</v>
      </c>
      <c r="D92">
        <v>3</v>
      </c>
      <c r="E92">
        <v>17</v>
      </c>
      <c r="F92">
        <v>-33</v>
      </c>
      <c r="G92" t="s">
        <v>114</v>
      </c>
      <c r="H92" t="s">
        <v>117</v>
      </c>
      <c r="I92">
        <v>0</v>
      </c>
      <c r="J92">
        <f t="shared" si="10"/>
        <v>0</v>
      </c>
      <c r="K92">
        <f t="shared" si="19"/>
        <v>0</v>
      </c>
      <c r="L92">
        <f t="shared" si="11"/>
        <v>0</v>
      </c>
      <c r="M92">
        <f t="shared" si="12"/>
        <v>0</v>
      </c>
      <c r="N92">
        <f t="shared" si="13"/>
        <v>0</v>
      </c>
      <c r="O92">
        <f t="shared" si="14"/>
        <v>0</v>
      </c>
      <c r="P92">
        <f t="shared" si="15"/>
        <v>0</v>
      </c>
      <c r="Q92">
        <f t="shared" si="16"/>
        <v>0</v>
      </c>
      <c r="R92">
        <f t="shared" si="17"/>
        <v>0</v>
      </c>
      <c r="S92" t="s">
        <v>86</v>
      </c>
      <c r="T92">
        <v>0</v>
      </c>
      <c r="U92">
        <v>2024</v>
      </c>
      <c r="V92">
        <v>1</v>
      </c>
      <c r="W92">
        <v>1</v>
      </c>
      <c r="X92" cm="1">
        <f t="array" ref="X92">IF(S91&lt;&gt;S92, 0,
    IF(C92="O",
         _xlfn.IFS(
             K92=1, X91+6,
             M92=1, X91+3,
             O92=1, X91+1,
             Q92=1,X91+2,
             TRUE, X91
         ),
    X91)
)</f>
        <v>38</v>
      </c>
      <c r="Y92" cm="1">
        <f t="array" ref="Y92">IF(S91&lt;&gt;S92, 0, IF(C92="D",
                 _xlfn.IFS(
                     K92=1, Y91+6,
                     M92=1, Y91+3,
                     O92=1, Y91+1,
                     TRUE, Y91
                 ),
                 Y91)
  )</f>
        <v>7</v>
      </c>
    </row>
    <row r="93" spans="1:25" x14ac:dyDescent="0.2">
      <c r="A93">
        <v>114</v>
      </c>
      <c r="B93" t="s">
        <v>79</v>
      </c>
      <c r="C93" t="str">
        <f t="shared" si="18"/>
        <v>D</v>
      </c>
      <c r="D93">
        <v>4</v>
      </c>
      <c r="E93">
        <v>17</v>
      </c>
      <c r="F93">
        <v>-33</v>
      </c>
      <c r="G93" t="s">
        <v>114</v>
      </c>
      <c r="H93" t="s">
        <v>139</v>
      </c>
      <c r="I93">
        <v>2</v>
      </c>
      <c r="J93">
        <f t="shared" si="10"/>
        <v>0</v>
      </c>
      <c r="K93">
        <f t="shared" si="19"/>
        <v>0</v>
      </c>
      <c r="L93">
        <f t="shared" si="11"/>
        <v>0</v>
      </c>
      <c r="M93">
        <f t="shared" si="12"/>
        <v>0</v>
      </c>
      <c r="N93">
        <f t="shared" si="13"/>
        <v>0</v>
      </c>
      <c r="O93">
        <f t="shared" si="14"/>
        <v>0</v>
      </c>
      <c r="P93">
        <f t="shared" si="15"/>
        <v>0</v>
      </c>
      <c r="Q93">
        <f t="shared" si="16"/>
        <v>0</v>
      </c>
      <c r="R93">
        <f t="shared" si="17"/>
        <v>0</v>
      </c>
      <c r="S93" t="s">
        <v>86</v>
      </c>
      <c r="T93">
        <v>0</v>
      </c>
      <c r="U93">
        <v>2024</v>
      </c>
      <c r="V93">
        <v>1</v>
      </c>
      <c r="W93">
        <v>1</v>
      </c>
      <c r="X93" cm="1">
        <f t="array" ref="X93">IF(S92&lt;&gt;S93, 0,
    IF(C93="O",
         _xlfn.IFS(
             K93=1, X92+6,
             M93=1, X92+3,
             O93=1, X92+1,
             Q93=1,X92+2,
             TRUE, X92
         ),
    X92)
)</f>
        <v>38</v>
      </c>
      <c r="Y93" cm="1">
        <f t="array" ref="Y93">IF(S92&lt;&gt;S93, 0, IF(C93="D",
                 _xlfn.IFS(
                     K93=1, Y92+6,
                     M93=1, Y92+3,
                     O93=1, Y92+1,
                     TRUE, Y92
                 ),
                 Y92)
  )</f>
        <v>7</v>
      </c>
    </row>
    <row r="94" spans="1:25" hidden="1" x14ac:dyDescent="0.2">
      <c r="A94">
        <v>115</v>
      </c>
      <c r="B94" t="s">
        <v>81</v>
      </c>
      <c r="C94" t="str">
        <f t="shared" si="18"/>
        <v>O</v>
      </c>
      <c r="D94">
        <v>1</v>
      </c>
      <c r="E94">
        <v>10</v>
      </c>
      <c r="F94">
        <v>35</v>
      </c>
      <c r="G94" t="s">
        <v>116</v>
      </c>
      <c r="H94" t="s">
        <v>115</v>
      </c>
      <c r="I94">
        <v>11</v>
      </c>
      <c r="J94">
        <f t="shared" si="10"/>
        <v>1</v>
      </c>
      <c r="K94">
        <f t="shared" si="19"/>
        <v>0</v>
      </c>
      <c r="L94">
        <f t="shared" si="11"/>
        <v>0</v>
      </c>
      <c r="M94">
        <f t="shared" si="12"/>
        <v>0</v>
      </c>
      <c r="N94">
        <f t="shared" si="13"/>
        <v>0</v>
      </c>
      <c r="O94">
        <f t="shared" si="14"/>
        <v>0</v>
      </c>
      <c r="P94">
        <f t="shared" si="15"/>
        <v>0</v>
      </c>
      <c r="Q94">
        <f t="shared" si="16"/>
        <v>0</v>
      </c>
      <c r="R94">
        <f t="shared" si="17"/>
        <v>0</v>
      </c>
      <c r="S94" t="s">
        <v>86</v>
      </c>
      <c r="T94">
        <v>0</v>
      </c>
      <c r="U94">
        <v>2024</v>
      </c>
      <c r="V94">
        <v>1</v>
      </c>
      <c r="W94">
        <v>1</v>
      </c>
      <c r="X94" cm="1">
        <f t="array" ref="X94">IF(S93&lt;&gt;S94, 0,
    IF(C94="O",
         _xlfn.IFS(
             K94=1, X93+6,
             M94=1, X93+3,
             O94=1, X93+1,
             Q94=1,X93+2,
             TRUE, X93
         ),
    X93)
)</f>
        <v>38</v>
      </c>
      <c r="Y94" cm="1">
        <f t="array" ref="Y94">IF(S93&lt;&gt;S94, 0, IF(C94="D",
                 _xlfn.IFS(
                     K94=1, Y93+6,
                     M94=1, Y93+3,
                     O94=1, Y93+1,
                     TRUE, Y93
                 ),
                 Y93)
  )</f>
        <v>7</v>
      </c>
    </row>
    <row r="95" spans="1:25" x14ac:dyDescent="0.2">
      <c r="A95">
        <v>116</v>
      </c>
      <c r="B95" t="s">
        <v>81</v>
      </c>
      <c r="C95" t="str">
        <f t="shared" si="18"/>
        <v>O</v>
      </c>
      <c r="D95">
        <v>1</v>
      </c>
      <c r="E95">
        <v>10</v>
      </c>
      <c r="F95">
        <v>24</v>
      </c>
      <c r="G95" t="s">
        <v>116</v>
      </c>
      <c r="H95" t="s">
        <v>115</v>
      </c>
      <c r="I95">
        <v>4</v>
      </c>
      <c r="J95">
        <f t="shared" si="10"/>
        <v>0</v>
      </c>
      <c r="K95">
        <f t="shared" si="19"/>
        <v>0</v>
      </c>
      <c r="L95">
        <f t="shared" si="11"/>
        <v>0</v>
      </c>
      <c r="M95">
        <f t="shared" si="12"/>
        <v>0</v>
      </c>
      <c r="N95">
        <f t="shared" si="13"/>
        <v>0</v>
      </c>
      <c r="O95">
        <f t="shared" si="14"/>
        <v>0</v>
      </c>
      <c r="P95">
        <f t="shared" si="15"/>
        <v>0</v>
      </c>
      <c r="Q95">
        <f t="shared" si="16"/>
        <v>0</v>
      </c>
      <c r="R95">
        <f t="shared" si="17"/>
        <v>0</v>
      </c>
      <c r="S95" t="s">
        <v>86</v>
      </c>
      <c r="T95">
        <v>0</v>
      </c>
      <c r="U95">
        <v>2024</v>
      </c>
      <c r="V95">
        <v>1</v>
      </c>
      <c r="W95">
        <v>1</v>
      </c>
      <c r="X95" cm="1">
        <f t="array" ref="X95">IF(S94&lt;&gt;S95, 0,
    IF(C95="O",
         _xlfn.IFS(
             K95=1, X94+6,
             M95=1, X94+3,
             O95=1, X94+1,
             Q95=1,X94+2,
             TRUE, X94
         ),
    X94)
)</f>
        <v>38</v>
      </c>
      <c r="Y95" cm="1">
        <f t="array" ref="Y95">IF(S94&lt;&gt;S95, 0, IF(C95="D",
                 _xlfn.IFS(
                     K95=1, Y94+6,
                     M95=1, Y94+3,
                     O95=1, Y94+1,
                     TRUE, Y94
                 ),
                 Y94)
  )</f>
        <v>7</v>
      </c>
    </row>
    <row r="96" spans="1:25" x14ac:dyDescent="0.2">
      <c r="A96">
        <v>117</v>
      </c>
      <c r="B96" t="s">
        <v>81</v>
      </c>
      <c r="C96" t="str">
        <f t="shared" si="18"/>
        <v>O</v>
      </c>
      <c r="D96">
        <v>2</v>
      </c>
      <c r="E96">
        <v>6</v>
      </c>
      <c r="F96">
        <v>20</v>
      </c>
      <c r="G96" t="s">
        <v>114</v>
      </c>
      <c r="H96" t="s">
        <v>117</v>
      </c>
      <c r="I96">
        <v>0</v>
      </c>
      <c r="J96">
        <f t="shared" si="10"/>
        <v>0</v>
      </c>
      <c r="K96">
        <f t="shared" si="19"/>
        <v>0</v>
      </c>
      <c r="L96">
        <f t="shared" si="11"/>
        <v>0</v>
      </c>
      <c r="M96">
        <f t="shared" si="12"/>
        <v>0</v>
      </c>
      <c r="N96">
        <f t="shared" si="13"/>
        <v>0</v>
      </c>
      <c r="O96">
        <f t="shared" si="14"/>
        <v>0</v>
      </c>
      <c r="P96">
        <f t="shared" si="15"/>
        <v>0</v>
      </c>
      <c r="Q96">
        <f t="shared" si="16"/>
        <v>0</v>
      </c>
      <c r="R96">
        <f t="shared" si="17"/>
        <v>0</v>
      </c>
      <c r="S96" t="s">
        <v>86</v>
      </c>
      <c r="T96">
        <v>0</v>
      </c>
      <c r="U96">
        <v>2024</v>
      </c>
      <c r="V96">
        <v>1</v>
      </c>
      <c r="W96">
        <v>1</v>
      </c>
      <c r="X96" cm="1">
        <f t="array" ref="X96">IF(S95&lt;&gt;S96, 0,
    IF(C96="O",
         _xlfn.IFS(
             K96=1, X95+6,
             M96=1, X95+3,
             O96=1, X95+1,
             Q96=1,X95+2,
             TRUE, X95
         ),
    X95)
)</f>
        <v>38</v>
      </c>
      <c r="Y96" cm="1">
        <f t="array" ref="Y96">IF(S95&lt;&gt;S96, 0, IF(C96="D",
                 _xlfn.IFS(
                     K96=1, Y95+6,
                     M96=1, Y95+3,
                     O96=1, Y95+1,
                     TRUE, Y95
                 ),
                 Y95)
  )</f>
        <v>7</v>
      </c>
    </row>
    <row r="97" spans="1:25" x14ac:dyDescent="0.2">
      <c r="A97">
        <v>118</v>
      </c>
      <c r="B97" t="s">
        <v>81</v>
      </c>
      <c r="C97" t="str">
        <f t="shared" si="18"/>
        <v>O</v>
      </c>
      <c r="D97">
        <v>3</v>
      </c>
      <c r="E97">
        <v>6</v>
      </c>
      <c r="F97">
        <v>20</v>
      </c>
      <c r="G97" t="s">
        <v>114</v>
      </c>
      <c r="H97" t="s">
        <v>121</v>
      </c>
      <c r="I97">
        <v>-8</v>
      </c>
      <c r="J97">
        <f t="shared" si="10"/>
        <v>1</v>
      </c>
      <c r="K97">
        <f t="shared" si="19"/>
        <v>0</v>
      </c>
      <c r="L97">
        <f t="shared" si="11"/>
        <v>0</v>
      </c>
      <c r="M97">
        <f t="shared" si="12"/>
        <v>0</v>
      </c>
      <c r="N97">
        <f t="shared" si="13"/>
        <v>0</v>
      </c>
      <c r="O97">
        <f t="shared" si="14"/>
        <v>0</v>
      </c>
      <c r="P97">
        <f t="shared" si="15"/>
        <v>0</v>
      </c>
      <c r="Q97">
        <f t="shared" si="16"/>
        <v>0</v>
      </c>
      <c r="R97">
        <f t="shared" si="17"/>
        <v>0</v>
      </c>
      <c r="S97" t="s">
        <v>86</v>
      </c>
      <c r="T97">
        <v>0</v>
      </c>
      <c r="U97">
        <v>2024</v>
      </c>
      <c r="V97">
        <v>1</v>
      </c>
      <c r="W97">
        <v>1</v>
      </c>
      <c r="X97" cm="1">
        <f t="array" ref="X97">IF(S96&lt;&gt;S97, 0,
    IF(C97="O",
         _xlfn.IFS(
             K97=1, X96+6,
             M97=1, X96+3,
             O97=1, X96+1,
             Q97=1,X96+2,
             TRUE, X96
         ),
    X96)
)</f>
        <v>38</v>
      </c>
      <c r="Y97" cm="1">
        <f t="array" ref="Y97">IF(S96&lt;&gt;S97, 0, IF(C97="D",
                 _xlfn.IFS(
                     K97=1, Y96+6,
                     M97=1, Y96+3,
                     O97=1, Y96+1,
                     TRUE, Y96
                 ),
                 Y96)
  )</f>
        <v>7</v>
      </c>
    </row>
    <row r="98" spans="1:25" x14ac:dyDescent="0.2">
      <c r="A98">
        <v>12</v>
      </c>
      <c r="B98" t="s">
        <v>81</v>
      </c>
      <c r="C98" t="str">
        <f t="shared" si="18"/>
        <v>O</v>
      </c>
      <c r="D98">
        <v>1</v>
      </c>
      <c r="E98">
        <v>10</v>
      </c>
      <c r="F98">
        <v>-25</v>
      </c>
      <c r="G98" t="s">
        <v>114</v>
      </c>
      <c r="H98" t="s">
        <v>113</v>
      </c>
      <c r="I98">
        <v>17</v>
      </c>
      <c r="J98">
        <f t="shared" si="10"/>
        <v>1</v>
      </c>
      <c r="K98">
        <f t="shared" si="19"/>
        <v>0</v>
      </c>
      <c r="L98">
        <f t="shared" si="11"/>
        <v>0</v>
      </c>
      <c r="M98">
        <f t="shared" si="12"/>
        <v>0</v>
      </c>
      <c r="N98">
        <f t="shared" si="13"/>
        <v>0</v>
      </c>
      <c r="O98">
        <f t="shared" si="14"/>
        <v>0</v>
      </c>
      <c r="P98">
        <f t="shared" si="15"/>
        <v>0</v>
      </c>
      <c r="Q98">
        <f t="shared" si="16"/>
        <v>0</v>
      </c>
      <c r="R98">
        <f t="shared" si="17"/>
        <v>0</v>
      </c>
      <c r="S98" t="s">
        <v>85</v>
      </c>
      <c r="T98">
        <v>0</v>
      </c>
      <c r="U98">
        <v>2024</v>
      </c>
      <c r="V98">
        <v>1</v>
      </c>
      <c r="W98">
        <v>1</v>
      </c>
      <c r="X98" cm="1">
        <f t="array" ref="X98">IF(S97&lt;&gt;S98, 0,
    IF(C98="O",
         _xlfn.IFS(
             K98=1, X97+6,
             M98=1, X97+3,
             O98=1, X97+1,
             Q98=1,X97+2,
             TRUE, X97
         ),
    X97)
)</f>
        <v>0</v>
      </c>
      <c r="Y98" cm="1">
        <f t="array" ref="Y98">IF(S97&lt;&gt;S98, 0, IF(C98="D",
                 _xlfn.IFS(
                     K98=1, Y97+6,
                     M98=1, Y97+3,
                     O98=1, Y97+1,
                     TRUE, Y97
                 ),
                 Y97)
  )</f>
        <v>0</v>
      </c>
    </row>
    <row r="99" spans="1:25" x14ac:dyDescent="0.2">
      <c r="A99">
        <v>17</v>
      </c>
      <c r="B99" t="s">
        <v>81</v>
      </c>
      <c r="C99" t="str">
        <f t="shared" si="18"/>
        <v>O</v>
      </c>
      <c r="D99">
        <v>1</v>
      </c>
      <c r="E99">
        <v>10</v>
      </c>
      <c r="F99">
        <v>-42</v>
      </c>
      <c r="G99" t="s">
        <v>114</v>
      </c>
      <c r="H99" t="s">
        <v>120</v>
      </c>
      <c r="I99">
        <v>-7</v>
      </c>
      <c r="J99">
        <f t="shared" si="10"/>
        <v>0</v>
      </c>
      <c r="K99">
        <f t="shared" si="19"/>
        <v>0</v>
      </c>
      <c r="L99">
        <f t="shared" si="11"/>
        <v>0</v>
      </c>
      <c r="M99">
        <f t="shared" si="12"/>
        <v>0</v>
      </c>
      <c r="N99">
        <f t="shared" si="13"/>
        <v>0</v>
      </c>
      <c r="O99">
        <f t="shared" si="14"/>
        <v>0</v>
      </c>
      <c r="P99">
        <f t="shared" si="15"/>
        <v>0</v>
      </c>
      <c r="Q99">
        <f t="shared" si="16"/>
        <v>0</v>
      </c>
      <c r="R99">
        <f t="shared" si="17"/>
        <v>0</v>
      </c>
      <c r="S99" t="s">
        <v>85</v>
      </c>
      <c r="T99">
        <v>0</v>
      </c>
      <c r="U99">
        <v>2024</v>
      </c>
      <c r="V99">
        <v>1</v>
      </c>
      <c r="W99">
        <v>1</v>
      </c>
      <c r="X99" cm="1">
        <f t="array" ref="X99">IF(S98&lt;&gt;S99, 0,
    IF(C99="O",
         _xlfn.IFS(
             K99=1, X98+6,
             M99=1, X98+3,
             O99=1, X98+1,
             Q99=1,X98+2,
             TRUE, X98
         ),
    X98)
)</f>
        <v>0</v>
      </c>
      <c r="Y99" cm="1">
        <f t="array" ref="Y99">IF(S98&lt;&gt;S99, 0, IF(C99="D",
                 _xlfn.IFS(
                     K99=1, Y98+6,
                     M99=1, Y98+3,
                     O99=1, Y98+1,
                     TRUE, Y98
                 ),
                 Y98)
  )</f>
        <v>0</v>
      </c>
    </row>
    <row r="100" spans="1:25" x14ac:dyDescent="0.2">
      <c r="A100">
        <v>22</v>
      </c>
      <c r="B100" t="s">
        <v>81</v>
      </c>
      <c r="C100" t="str">
        <f t="shared" si="18"/>
        <v>O</v>
      </c>
      <c r="D100">
        <v>1</v>
      </c>
      <c r="E100">
        <v>17</v>
      </c>
      <c r="F100">
        <v>-35</v>
      </c>
      <c r="G100" t="s">
        <v>114</v>
      </c>
      <c r="H100" t="s">
        <v>117</v>
      </c>
      <c r="I100">
        <v>0</v>
      </c>
      <c r="J100">
        <f t="shared" si="10"/>
        <v>0</v>
      </c>
      <c r="K100">
        <f t="shared" si="19"/>
        <v>0</v>
      </c>
      <c r="L100">
        <f t="shared" si="11"/>
        <v>0</v>
      </c>
      <c r="M100">
        <f t="shared" si="12"/>
        <v>0</v>
      </c>
      <c r="N100">
        <f t="shared" si="13"/>
        <v>0</v>
      </c>
      <c r="O100">
        <f t="shared" si="14"/>
        <v>0</v>
      </c>
      <c r="P100">
        <f t="shared" si="15"/>
        <v>0</v>
      </c>
      <c r="Q100">
        <f t="shared" si="16"/>
        <v>0</v>
      </c>
      <c r="R100">
        <f t="shared" si="17"/>
        <v>0</v>
      </c>
      <c r="S100" t="s">
        <v>85</v>
      </c>
      <c r="T100">
        <v>0</v>
      </c>
      <c r="U100">
        <v>2024</v>
      </c>
      <c r="V100">
        <v>1</v>
      </c>
      <c r="W100">
        <v>1</v>
      </c>
      <c r="X100" cm="1">
        <f t="array" ref="X100">IF(S99&lt;&gt;S100, 0,
    IF(C100="O",
         _xlfn.IFS(
             K100=1, X99+6,
             M100=1, X99+3,
             O100=1, X99+1,
             Q100=1,X99+2,
             TRUE, X99
         ),
    X99)
)</f>
        <v>0</v>
      </c>
      <c r="Y100" cm="1">
        <f t="array" ref="Y100">IF(S99&lt;&gt;S100, 0, IF(C100="D",
                 _xlfn.IFS(
                     K100=1, Y99+6,
                     M100=1, Y99+3,
                     O100=1, Y99+1,
                     TRUE, Y99
                 ),
                 Y99)
  )</f>
        <v>0</v>
      </c>
    </row>
    <row r="101" spans="1:25" hidden="1" x14ac:dyDescent="0.2">
      <c r="A101">
        <v>27</v>
      </c>
      <c r="B101" t="s">
        <v>81</v>
      </c>
      <c r="C101" t="str">
        <f t="shared" si="18"/>
        <v>O</v>
      </c>
      <c r="D101">
        <v>2</v>
      </c>
      <c r="E101">
        <v>17</v>
      </c>
      <c r="F101">
        <v>-35</v>
      </c>
      <c r="G101" t="s">
        <v>114</v>
      </c>
      <c r="H101" t="s">
        <v>113</v>
      </c>
      <c r="I101">
        <v>9</v>
      </c>
      <c r="J101">
        <f t="shared" si="10"/>
        <v>0</v>
      </c>
      <c r="K101">
        <f t="shared" si="19"/>
        <v>0</v>
      </c>
      <c r="L101">
        <f t="shared" si="11"/>
        <v>0</v>
      </c>
      <c r="M101">
        <f t="shared" si="12"/>
        <v>0</v>
      </c>
      <c r="N101">
        <f t="shared" si="13"/>
        <v>0</v>
      </c>
      <c r="O101">
        <f t="shared" si="14"/>
        <v>0</v>
      </c>
      <c r="P101">
        <f t="shared" si="15"/>
        <v>0</v>
      </c>
      <c r="Q101">
        <f t="shared" si="16"/>
        <v>0</v>
      </c>
      <c r="R101">
        <f t="shared" si="17"/>
        <v>0</v>
      </c>
      <c r="S101" t="s">
        <v>85</v>
      </c>
      <c r="T101">
        <v>0</v>
      </c>
      <c r="U101">
        <v>2024</v>
      </c>
      <c r="V101">
        <v>1</v>
      </c>
      <c r="W101">
        <v>1</v>
      </c>
      <c r="X101" cm="1">
        <f t="array" ref="X101">IF(S100&lt;&gt;S101, 0,
    IF(C101="O",
         _xlfn.IFS(
             K101=1, X100+6,
             M101=1, X100+3,
             O101=1, X100+1,
             Q101=1,X100+2,
             TRUE, X100
         ),
    X100)
)</f>
        <v>0</v>
      </c>
      <c r="Y101" cm="1">
        <f t="array" ref="Y101">IF(S100&lt;&gt;S101, 0, IF(C101="D",
                 _xlfn.IFS(
                     K101=1, Y100+6,
                     M101=1, Y100+3,
                     O101=1, Y100+1,
                     TRUE, Y100
                 ),
                 Y100)
  )</f>
        <v>0</v>
      </c>
    </row>
    <row r="102" spans="1:25" x14ac:dyDescent="0.2">
      <c r="A102">
        <v>32</v>
      </c>
      <c r="B102" t="s">
        <v>81</v>
      </c>
      <c r="C102" t="str">
        <f t="shared" si="18"/>
        <v>O</v>
      </c>
      <c r="D102">
        <v>3</v>
      </c>
      <c r="E102">
        <v>8</v>
      </c>
      <c r="F102">
        <v>-46</v>
      </c>
      <c r="G102" t="s">
        <v>114</v>
      </c>
      <c r="H102" t="s">
        <v>113</v>
      </c>
      <c r="I102">
        <v>14</v>
      </c>
      <c r="J102">
        <f t="shared" si="10"/>
        <v>1</v>
      </c>
      <c r="K102">
        <f t="shared" si="19"/>
        <v>0</v>
      </c>
      <c r="L102">
        <f t="shared" si="11"/>
        <v>0</v>
      </c>
      <c r="M102">
        <f t="shared" si="12"/>
        <v>0</v>
      </c>
      <c r="N102">
        <f t="shared" si="13"/>
        <v>0</v>
      </c>
      <c r="O102">
        <f t="shared" si="14"/>
        <v>0</v>
      </c>
      <c r="P102">
        <f t="shared" si="15"/>
        <v>0</v>
      </c>
      <c r="Q102">
        <f t="shared" si="16"/>
        <v>0</v>
      </c>
      <c r="R102">
        <f t="shared" si="17"/>
        <v>0</v>
      </c>
      <c r="S102" t="s">
        <v>85</v>
      </c>
      <c r="T102">
        <v>0</v>
      </c>
      <c r="U102">
        <v>2024</v>
      </c>
      <c r="V102">
        <v>1</v>
      </c>
      <c r="W102">
        <v>1</v>
      </c>
      <c r="X102" cm="1">
        <f t="array" ref="X102">IF(S101&lt;&gt;S102, 0,
    IF(C102="O",
         _xlfn.IFS(
             K102=1, X101+6,
             M102=1, X101+3,
             O102=1, X101+1,
             Q102=1,X101+2,
             TRUE, X101
         ),
    X101)
)</f>
        <v>0</v>
      </c>
      <c r="Y102" cm="1">
        <f t="array" ref="Y102">IF(S101&lt;&gt;S102, 0, IF(C102="D",
                 _xlfn.IFS(
                     K102=1, Y101+6,
                     M102=1, Y101+3,
                     O102=1, Y101+1,
                     TRUE, Y101
                 ),
                 Y101)
  )</f>
        <v>0</v>
      </c>
    </row>
    <row r="103" spans="1:25" x14ac:dyDescent="0.2">
      <c r="A103">
        <v>37</v>
      </c>
      <c r="B103" t="s">
        <v>81</v>
      </c>
      <c r="C103" t="str">
        <f t="shared" si="18"/>
        <v>O</v>
      </c>
      <c r="D103">
        <v>1</v>
      </c>
      <c r="E103">
        <v>10</v>
      </c>
      <c r="F103">
        <v>40</v>
      </c>
      <c r="G103" t="s">
        <v>116</v>
      </c>
      <c r="H103" t="s">
        <v>115</v>
      </c>
      <c r="I103">
        <v>7</v>
      </c>
      <c r="J103">
        <f t="shared" si="10"/>
        <v>0</v>
      </c>
      <c r="K103">
        <f t="shared" si="19"/>
        <v>0</v>
      </c>
      <c r="L103">
        <f t="shared" si="11"/>
        <v>0</v>
      </c>
      <c r="M103">
        <f t="shared" si="12"/>
        <v>0</v>
      </c>
      <c r="N103">
        <f t="shared" si="13"/>
        <v>0</v>
      </c>
      <c r="O103">
        <f t="shared" si="14"/>
        <v>0</v>
      </c>
      <c r="P103">
        <f t="shared" si="15"/>
        <v>0</v>
      </c>
      <c r="Q103">
        <f t="shared" si="16"/>
        <v>0</v>
      </c>
      <c r="R103">
        <f t="shared" si="17"/>
        <v>0</v>
      </c>
      <c r="S103" t="s">
        <v>85</v>
      </c>
      <c r="T103">
        <v>0</v>
      </c>
      <c r="U103">
        <v>2024</v>
      </c>
      <c r="V103">
        <v>1</v>
      </c>
      <c r="W103">
        <v>1</v>
      </c>
      <c r="X103" cm="1">
        <f t="array" ref="X103">IF(S102&lt;&gt;S103, 0,
    IF(C103="O",
         _xlfn.IFS(
             K103=1, X102+6,
             M103=1, X102+3,
             O103=1, X102+1,
             Q103=1,X102+2,
             TRUE, X102
         ),
    X102)
)</f>
        <v>0</v>
      </c>
      <c r="Y103" cm="1">
        <f t="array" ref="Y103">IF(S102&lt;&gt;S103, 0, IF(C103="D",
                 _xlfn.IFS(
                     K103=1, Y102+6,
                     M103=1, Y102+3,
                     O103=1, Y102+1,
                     TRUE, Y102
                 ),
                 Y102)
  )</f>
        <v>0</v>
      </c>
    </row>
    <row r="104" spans="1:25" x14ac:dyDescent="0.2">
      <c r="A104">
        <v>42</v>
      </c>
      <c r="B104" t="s">
        <v>81</v>
      </c>
      <c r="C104" t="str">
        <f t="shared" si="18"/>
        <v>O</v>
      </c>
      <c r="D104">
        <v>2</v>
      </c>
      <c r="E104">
        <v>3</v>
      </c>
      <c r="F104">
        <v>33</v>
      </c>
      <c r="G104" t="s">
        <v>116</v>
      </c>
      <c r="H104" t="s">
        <v>115</v>
      </c>
      <c r="I104">
        <v>10</v>
      </c>
      <c r="J104">
        <f t="shared" si="10"/>
        <v>1</v>
      </c>
      <c r="K104">
        <f t="shared" si="19"/>
        <v>0</v>
      </c>
      <c r="L104">
        <f t="shared" si="11"/>
        <v>0</v>
      </c>
      <c r="M104">
        <f t="shared" si="12"/>
        <v>0</v>
      </c>
      <c r="N104">
        <f t="shared" si="13"/>
        <v>0</v>
      </c>
      <c r="O104">
        <f t="shared" si="14"/>
        <v>0</v>
      </c>
      <c r="P104">
        <f t="shared" si="15"/>
        <v>0</v>
      </c>
      <c r="Q104">
        <f t="shared" si="16"/>
        <v>0</v>
      </c>
      <c r="R104">
        <f t="shared" si="17"/>
        <v>0</v>
      </c>
      <c r="S104" t="s">
        <v>85</v>
      </c>
      <c r="T104">
        <v>0</v>
      </c>
      <c r="U104">
        <v>2024</v>
      </c>
      <c r="V104">
        <v>1</v>
      </c>
      <c r="W104">
        <v>1</v>
      </c>
      <c r="X104" cm="1">
        <f t="array" ref="X104">IF(S103&lt;&gt;S104, 0,
    IF(C104="O",
         _xlfn.IFS(
             K104=1, X103+6,
             M104=1, X103+3,
             O104=1, X103+1,
             Q104=1,X103+2,
             TRUE, X103
         ),
    X103)
)</f>
        <v>0</v>
      </c>
      <c r="Y104" cm="1">
        <f t="array" ref="Y104">IF(S103&lt;&gt;S104, 0, IF(C104="D",
                 _xlfn.IFS(
                     K104=1, Y103+6,
                     M104=1, Y103+3,
                     O104=1, Y103+1,
                     TRUE, Y103
                 ),
                 Y103)
  )</f>
        <v>0</v>
      </c>
    </row>
    <row r="105" spans="1:25" x14ac:dyDescent="0.2">
      <c r="A105">
        <v>47</v>
      </c>
      <c r="B105" t="s">
        <v>81</v>
      </c>
      <c r="C105" t="str">
        <f t="shared" si="18"/>
        <v>O</v>
      </c>
      <c r="D105">
        <v>1</v>
      </c>
      <c r="E105">
        <v>10</v>
      </c>
      <c r="F105">
        <v>23</v>
      </c>
      <c r="G105" t="s">
        <v>114</v>
      </c>
      <c r="H105" t="s">
        <v>117</v>
      </c>
      <c r="I105">
        <v>0</v>
      </c>
      <c r="J105">
        <f t="shared" si="10"/>
        <v>0</v>
      </c>
      <c r="K105">
        <f t="shared" si="19"/>
        <v>0</v>
      </c>
      <c r="L105">
        <f t="shared" si="11"/>
        <v>0</v>
      </c>
      <c r="M105">
        <f t="shared" si="12"/>
        <v>0</v>
      </c>
      <c r="N105">
        <f t="shared" si="13"/>
        <v>0</v>
      </c>
      <c r="O105">
        <f t="shared" si="14"/>
        <v>0</v>
      </c>
      <c r="P105">
        <f t="shared" si="15"/>
        <v>0</v>
      </c>
      <c r="Q105">
        <f t="shared" si="16"/>
        <v>0</v>
      </c>
      <c r="R105">
        <f t="shared" si="17"/>
        <v>0</v>
      </c>
      <c r="S105" t="s">
        <v>85</v>
      </c>
      <c r="T105">
        <v>0</v>
      </c>
      <c r="U105">
        <v>2024</v>
      </c>
      <c r="V105">
        <v>1</v>
      </c>
      <c r="W105">
        <v>1</v>
      </c>
      <c r="X105" cm="1">
        <f t="array" ref="X105">IF(S104&lt;&gt;S105, 0,
    IF(C105="O",
         _xlfn.IFS(
             K105=1, X104+6,
             M105=1, X104+3,
             O105=1, X104+1,
             Q105=1,X104+2,
             TRUE, X104
         ),
    X104)
)</f>
        <v>0</v>
      </c>
      <c r="Y105" cm="1">
        <f t="array" ref="Y105">IF(S104&lt;&gt;S105, 0, IF(C105="D",
                 _xlfn.IFS(
                     K105=1, Y104+6,
                     M105=1, Y104+3,
                     O105=1, Y104+1,
                     TRUE, Y104
                 ),
                 Y104)
  )</f>
        <v>0</v>
      </c>
    </row>
    <row r="106" spans="1:25" x14ac:dyDescent="0.2">
      <c r="A106">
        <v>52</v>
      </c>
      <c r="B106" t="s">
        <v>81</v>
      </c>
      <c r="C106" t="str">
        <f t="shared" si="18"/>
        <v>O</v>
      </c>
      <c r="D106">
        <v>2</v>
      </c>
      <c r="E106">
        <v>10</v>
      </c>
      <c r="F106">
        <v>23</v>
      </c>
      <c r="G106" t="s">
        <v>116</v>
      </c>
      <c r="H106" t="s">
        <v>115</v>
      </c>
      <c r="I106">
        <v>3</v>
      </c>
      <c r="J106">
        <f t="shared" si="10"/>
        <v>0</v>
      </c>
      <c r="K106">
        <f t="shared" si="19"/>
        <v>0</v>
      </c>
      <c r="L106">
        <f t="shared" si="11"/>
        <v>0</v>
      </c>
      <c r="M106">
        <f t="shared" si="12"/>
        <v>0</v>
      </c>
      <c r="N106">
        <f t="shared" si="13"/>
        <v>0</v>
      </c>
      <c r="O106">
        <f t="shared" si="14"/>
        <v>0</v>
      </c>
      <c r="P106">
        <f t="shared" si="15"/>
        <v>0</v>
      </c>
      <c r="Q106">
        <f t="shared" si="16"/>
        <v>0</v>
      </c>
      <c r="R106">
        <f t="shared" si="17"/>
        <v>0</v>
      </c>
      <c r="S106" t="s">
        <v>85</v>
      </c>
      <c r="T106">
        <v>0</v>
      </c>
      <c r="U106">
        <v>2024</v>
      </c>
      <c r="V106">
        <v>1</v>
      </c>
      <c r="W106">
        <v>1</v>
      </c>
      <c r="X106" cm="1">
        <f t="array" ref="X106">IF(S105&lt;&gt;S106, 0,
    IF(C106="O",
         _xlfn.IFS(
             K106=1, X105+6,
             M106=1, X105+3,
             O106=1, X105+1,
             Q106=1,X105+2,
             TRUE, X105
         ),
    X105)
)</f>
        <v>0</v>
      </c>
      <c r="Y106" cm="1">
        <f t="array" ref="Y106">IF(S105&lt;&gt;S106, 0, IF(C106="D",
                 _xlfn.IFS(
                     K106=1, Y105+6,
                     M106=1, Y105+3,
                     O106=1, Y105+1,
                     TRUE, Y105
                 ),
                 Y105)
  )</f>
        <v>0</v>
      </c>
    </row>
    <row r="107" spans="1:25" x14ac:dyDescent="0.2">
      <c r="A107">
        <v>62</v>
      </c>
      <c r="B107" t="s">
        <v>81</v>
      </c>
      <c r="C107" t="str">
        <f t="shared" si="18"/>
        <v>O</v>
      </c>
      <c r="D107">
        <v>3</v>
      </c>
      <c r="E107">
        <v>12</v>
      </c>
      <c r="F107">
        <v>25</v>
      </c>
      <c r="G107" t="s">
        <v>114</v>
      </c>
      <c r="H107" t="s">
        <v>113</v>
      </c>
      <c r="I107">
        <v>15</v>
      </c>
      <c r="J107">
        <f t="shared" si="10"/>
        <v>1</v>
      </c>
      <c r="K107">
        <f t="shared" si="19"/>
        <v>0</v>
      </c>
      <c r="L107">
        <f t="shared" si="11"/>
        <v>0</v>
      </c>
      <c r="M107">
        <f t="shared" si="12"/>
        <v>0</v>
      </c>
      <c r="N107">
        <f t="shared" si="13"/>
        <v>0</v>
      </c>
      <c r="O107">
        <f t="shared" si="14"/>
        <v>0</v>
      </c>
      <c r="P107">
        <f t="shared" si="15"/>
        <v>0</v>
      </c>
      <c r="Q107">
        <f t="shared" si="16"/>
        <v>0</v>
      </c>
      <c r="R107">
        <f t="shared" si="17"/>
        <v>0</v>
      </c>
      <c r="S107" t="s">
        <v>85</v>
      </c>
      <c r="T107">
        <v>0</v>
      </c>
      <c r="U107">
        <v>2024</v>
      </c>
      <c r="V107">
        <v>1</v>
      </c>
      <c r="W107">
        <v>1</v>
      </c>
      <c r="X107" cm="1">
        <f t="array" ref="X107">IF(S106&lt;&gt;S107, 0,
    IF(C107="O",
         _xlfn.IFS(
             K107=1, X106+6,
             M107=1, X106+3,
             O107=1, X106+1,
             Q107=1,X106+2,
             TRUE, X106
         ),
    X106)
)</f>
        <v>0</v>
      </c>
      <c r="Y107" cm="1">
        <f t="array" ref="Y107">IF(S106&lt;&gt;S107, 0, IF(C107="D",
                 _xlfn.IFS(
                     K107=1, Y106+6,
                     M107=1, Y106+3,
                     O107=1, Y106+1,
                     TRUE, Y106
                 ),
                 Y106)
  )</f>
        <v>0</v>
      </c>
    </row>
    <row r="108" spans="1:25" hidden="1" x14ac:dyDescent="0.2">
      <c r="A108">
        <v>67</v>
      </c>
      <c r="B108" t="s">
        <v>81</v>
      </c>
      <c r="C108" t="str">
        <f t="shared" si="18"/>
        <v>O</v>
      </c>
      <c r="D108">
        <v>1</v>
      </c>
      <c r="E108">
        <v>10</v>
      </c>
      <c r="F108">
        <v>10</v>
      </c>
      <c r="G108" t="s">
        <v>116</v>
      </c>
      <c r="H108" t="s">
        <v>115</v>
      </c>
      <c r="I108">
        <v>5</v>
      </c>
      <c r="J108">
        <f t="shared" si="10"/>
        <v>0</v>
      </c>
      <c r="K108">
        <f t="shared" si="19"/>
        <v>0</v>
      </c>
      <c r="L108">
        <f t="shared" si="11"/>
        <v>0</v>
      </c>
      <c r="M108">
        <f t="shared" si="12"/>
        <v>0</v>
      </c>
      <c r="N108">
        <f t="shared" si="13"/>
        <v>0</v>
      </c>
      <c r="O108">
        <f t="shared" si="14"/>
        <v>0</v>
      </c>
      <c r="P108">
        <f t="shared" si="15"/>
        <v>0</v>
      </c>
      <c r="Q108">
        <f t="shared" si="16"/>
        <v>0</v>
      </c>
      <c r="R108">
        <f t="shared" si="17"/>
        <v>0</v>
      </c>
      <c r="S108" t="s">
        <v>85</v>
      </c>
      <c r="T108">
        <v>0</v>
      </c>
      <c r="U108">
        <v>2024</v>
      </c>
      <c r="V108">
        <v>1</v>
      </c>
      <c r="W108">
        <v>1</v>
      </c>
      <c r="X108" cm="1">
        <f t="array" ref="X108">IF(S107&lt;&gt;S108, 0,
    IF(C108="O",
         _xlfn.IFS(
             K108=1, X107+6,
             M108=1, X107+3,
             O108=1, X107+1,
             Q108=1,X107+2,
             TRUE, X107
         ),
    X107)
)</f>
        <v>0</v>
      </c>
      <c r="Y108" cm="1">
        <f t="array" ref="Y108">IF(S107&lt;&gt;S108, 0, IF(C108="D",
                 _xlfn.IFS(
                     K108=1, Y107+6,
                     M108=1, Y107+3,
                     O108=1, Y107+1,
                     TRUE, Y107
                 ),
                 Y107)
  )</f>
        <v>0</v>
      </c>
    </row>
    <row r="109" spans="1:25" x14ac:dyDescent="0.2">
      <c r="A109">
        <v>72</v>
      </c>
      <c r="B109" t="s">
        <v>81</v>
      </c>
      <c r="C109" t="str">
        <f t="shared" si="18"/>
        <v>O</v>
      </c>
      <c r="D109">
        <v>2</v>
      </c>
      <c r="E109">
        <v>5</v>
      </c>
      <c r="F109">
        <v>5</v>
      </c>
      <c r="G109" t="s">
        <v>114</v>
      </c>
      <c r="H109" t="s">
        <v>117</v>
      </c>
      <c r="I109">
        <v>0</v>
      </c>
      <c r="J109">
        <f t="shared" si="10"/>
        <v>0</v>
      </c>
      <c r="K109">
        <f t="shared" si="19"/>
        <v>0</v>
      </c>
      <c r="L109">
        <f t="shared" si="11"/>
        <v>0</v>
      </c>
      <c r="M109">
        <f t="shared" si="12"/>
        <v>0</v>
      </c>
      <c r="N109">
        <f t="shared" si="13"/>
        <v>0</v>
      </c>
      <c r="O109">
        <f t="shared" si="14"/>
        <v>0</v>
      </c>
      <c r="P109">
        <f t="shared" si="15"/>
        <v>0</v>
      </c>
      <c r="Q109">
        <f t="shared" si="16"/>
        <v>0</v>
      </c>
      <c r="R109">
        <f t="shared" si="17"/>
        <v>0</v>
      </c>
      <c r="S109" t="s">
        <v>85</v>
      </c>
      <c r="T109">
        <v>0</v>
      </c>
      <c r="U109">
        <v>2024</v>
      </c>
      <c r="V109">
        <v>1</v>
      </c>
      <c r="W109">
        <v>1</v>
      </c>
      <c r="X109" cm="1">
        <f t="array" ref="X109">IF(S108&lt;&gt;S109, 0,
    IF(C109="O",
         _xlfn.IFS(
             K109=1, X108+6,
             M109=1, X108+3,
             O109=1, X108+1,
             Q109=1,X108+2,
             TRUE, X108
         ),
    X108)
)</f>
        <v>0</v>
      </c>
      <c r="Y109" cm="1">
        <f t="array" ref="Y109">IF(S108&lt;&gt;S109, 0, IF(C109="D",
                 _xlfn.IFS(
                     K109=1, Y108+6,
                     M109=1, Y108+3,
                     O109=1, Y108+1,
                     TRUE, Y108
                 ),
                 Y108)
  )</f>
        <v>0</v>
      </c>
    </row>
    <row r="110" spans="1:25" hidden="1" x14ac:dyDescent="0.2">
      <c r="A110">
        <v>77</v>
      </c>
      <c r="B110" t="s">
        <v>81</v>
      </c>
      <c r="C110" t="str">
        <f t="shared" si="18"/>
        <v>O</v>
      </c>
      <c r="D110">
        <v>3</v>
      </c>
      <c r="E110">
        <v>5</v>
      </c>
      <c r="F110">
        <v>5</v>
      </c>
      <c r="G110" t="s">
        <v>116</v>
      </c>
      <c r="H110" t="s">
        <v>115</v>
      </c>
      <c r="I110">
        <v>4</v>
      </c>
      <c r="J110">
        <f t="shared" si="10"/>
        <v>0</v>
      </c>
      <c r="K110">
        <f t="shared" si="19"/>
        <v>0</v>
      </c>
      <c r="L110">
        <f t="shared" si="11"/>
        <v>0</v>
      </c>
      <c r="M110">
        <f t="shared" si="12"/>
        <v>0</v>
      </c>
      <c r="N110">
        <f t="shared" si="13"/>
        <v>0</v>
      </c>
      <c r="O110">
        <f t="shared" si="14"/>
        <v>0</v>
      </c>
      <c r="P110">
        <f t="shared" si="15"/>
        <v>0</v>
      </c>
      <c r="Q110">
        <f t="shared" si="16"/>
        <v>0</v>
      </c>
      <c r="R110">
        <f t="shared" si="17"/>
        <v>0</v>
      </c>
      <c r="S110" t="s">
        <v>85</v>
      </c>
      <c r="T110">
        <v>0</v>
      </c>
      <c r="U110">
        <v>2024</v>
      </c>
      <c r="V110">
        <v>1</v>
      </c>
      <c r="W110">
        <v>1</v>
      </c>
      <c r="X110" cm="1">
        <f t="array" ref="X110">IF(S109&lt;&gt;S110, 0,
    IF(C110="O",
         _xlfn.IFS(
             K110=1, X109+6,
             M110=1, X109+3,
             O110=1, X109+1,
             Q110=1,X109+2,
             TRUE, X109
         ),
    X109)
)</f>
        <v>0</v>
      </c>
      <c r="Y110" cm="1">
        <f t="array" ref="Y110">IF(S109&lt;&gt;S110, 0, IF(C110="D",
                 _xlfn.IFS(
                     K110=1, Y109+6,
                     M110=1, Y109+3,
                     O110=1, Y109+1,
                     TRUE, Y109
                 ),
                 Y109)
  )</f>
        <v>0</v>
      </c>
    </row>
    <row r="111" spans="1:25" x14ac:dyDescent="0.2">
      <c r="A111">
        <v>82</v>
      </c>
      <c r="B111" t="s">
        <v>81</v>
      </c>
      <c r="C111" t="str">
        <f t="shared" si="18"/>
        <v>O</v>
      </c>
      <c r="D111">
        <v>4</v>
      </c>
      <c r="E111">
        <v>1</v>
      </c>
      <c r="F111">
        <v>1</v>
      </c>
      <c r="G111" t="s">
        <v>116</v>
      </c>
      <c r="H111" t="s">
        <v>125</v>
      </c>
      <c r="I111">
        <v>1</v>
      </c>
      <c r="J111">
        <f t="shared" si="10"/>
        <v>0</v>
      </c>
      <c r="K111">
        <f t="shared" si="19"/>
        <v>1</v>
      </c>
      <c r="L111">
        <f t="shared" si="11"/>
        <v>0</v>
      </c>
      <c r="M111">
        <f t="shared" si="12"/>
        <v>0</v>
      </c>
      <c r="N111">
        <f t="shared" si="13"/>
        <v>0</v>
      </c>
      <c r="O111">
        <f t="shared" si="14"/>
        <v>0</v>
      </c>
      <c r="P111">
        <f t="shared" si="15"/>
        <v>0</v>
      </c>
      <c r="Q111">
        <f t="shared" si="16"/>
        <v>0</v>
      </c>
      <c r="R111">
        <f t="shared" si="17"/>
        <v>0</v>
      </c>
      <c r="S111" t="s">
        <v>85</v>
      </c>
      <c r="T111">
        <v>0</v>
      </c>
      <c r="U111">
        <v>2024</v>
      </c>
      <c r="V111">
        <v>1</v>
      </c>
      <c r="W111">
        <v>1</v>
      </c>
      <c r="X111" cm="1">
        <f t="array" ref="X111">IF(S110&lt;&gt;S111, 0,
    IF(C111="O",
         _xlfn.IFS(
             K111=1, X110+6,
             M111=1, X110+3,
             O111=1, X110+1,
             Q111=1,X110+2,
             TRUE, X110
         ),
    X110)
)</f>
        <v>6</v>
      </c>
      <c r="Y111" cm="1">
        <f t="array" ref="Y111">IF(S110&lt;&gt;S111, 0, IF(C111="D",
                 _xlfn.IFS(
                     K111=1, Y110+6,
                     M111=1, Y110+3,
                     O111=1, Y110+1,
                     TRUE, Y110
                 ),
                 Y110)
  )</f>
        <v>0</v>
      </c>
    </row>
    <row r="112" spans="1:25" x14ac:dyDescent="0.2">
      <c r="A112">
        <v>87</v>
      </c>
      <c r="B112" t="s">
        <v>81</v>
      </c>
      <c r="C112" t="str">
        <f t="shared" si="18"/>
        <v>O</v>
      </c>
      <c r="F112">
        <v>3</v>
      </c>
      <c r="G112" t="s">
        <v>131</v>
      </c>
      <c r="H112" t="s">
        <v>122</v>
      </c>
      <c r="J112">
        <f t="shared" si="10"/>
        <v>0</v>
      </c>
      <c r="K112">
        <f t="shared" si="19"/>
        <v>0</v>
      </c>
      <c r="L112">
        <f t="shared" si="11"/>
        <v>0</v>
      </c>
      <c r="M112">
        <f t="shared" si="12"/>
        <v>0</v>
      </c>
      <c r="N112">
        <f t="shared" si="13"/>
        <v>1</v>
      </c>
      <c r="O112">
        <f t="shared" si="14"/>
        <v>1</v>
      </c>
      <c r="P112">
        <f t="shared" si="15"/>
        <v>0</v>
      </c>
      <c r="Q112">
        <f t="shared" si="16"/>
        <v>0</v>
      </c>
      <c r="R112">
        <f t="shared" si="17"/>
        <v>0</v>
      </c>
      <c r="S112" t="s">
        <v>85</v>
      </c>
      <c r="T112">
        <v>0</v>
      </c>
      <c r="U112">
        <v>2024</v>
      </c>
      <c r="V112">
        <v>1</v>
      </c>
      <c r="W112">
        <v>1</v>
      </c>
      <c r="X112" cm="1">
        <f t="array" ref="X112">IF(S111&lt;&gt;S112, 0,
    IF(C112="O",
         _xlfn.IFS(
             K112=1, X111+6,
             M112=1, X111+3,
             O112=1, X111+1,
             Q112=1,X111+2,
             TRUE, X111
         ),
    X111)
)</f>
        <v>7</v>
      </c>
      <c r="Y112" cm="1">
        <f t="array" ref="Y112">IF(S111&lt;&gt;S112, 0, IF(C112="D",
                 _xlfn.IFS(
                     K112=1, Y111+6,
                     M112=1, Y111+3,
                     O112=1, Y111+1,
                     TRUE, Y111
                 ),
                 Y111)
  )</f>
        <v>0</v>
      </c>
    </row>
    <row r="113" spans="1:25" x14ac:dyDescent="0.2">
      <c r="A113">
        <v>97</v>
      </c>
      <c r="B113" t="s">
        <v>79</v>
      </c>
      <c r="C113" t="str">
        <f t="shared" si="18"/>
        <v>D</v>
      </c>
      <c r="D113">
        <v>1</v>
      </c>
      <c r="E113">
        <v>10</v>
      </c>
      <c r="F113">
        <v>-25</v>
      </c>
      <c r="G113" t="s">
        <v>114</v>
      </c>
      <c r="H113" t="s">
        <v>121</v>
      </c>
      <c r="I113">
        <v>-3</v>
      </c>
      <c r="J113">
        <f t="shared" si="10"/>
        <v>0</v>
      </c>
      <c r="K113">
        <f t="shared" si="19"/>
        <v>0</v>
      </c>
      <c r="L113">
        <f t="shared" si="11"/>
        <v>0</v>
      </c>
      <c r="M113">
        <f t="shared" si="12"/>
        <v>0</v>
      </c>
      <c r="N113">
        <f t="shared" si="13"/>
        <v>0</v>
      </c>
      <c r="O113">
        <f t="shared" si="14"/>
        <v>0</v>
      </c>
      <c r="P113">
        <f t="shared" si="15"/>
        <v>0</v>
      </c>
      <c r="Q113">
        <f t="shared" si="16"/>
        <v>0</v>
      </c>
      <c r="R113">
        <f t="shared" si="17"/>
        <v>0</v>
      </c>
      <c r="S113" t="s">
        <v>85</v>
      </c>
      <c r="T113">
        <v>0</v>
      </c>
      <c r="U113">
        <v>2024</v>
      </c>
      <c r="V113">
        <v>1</v>
      </c>
      <c r="W113">
        <v>1</v>
      </c>
      <c r="X113" cm="1">
        <f t="array" ref="X113">IF(S112&lt;&gt;S113, 0,
    IF(C113="O",
         _xlfn.IFS(
             K113=1, X112+6,
             M113=1, X112+3,
             O113=1, X112+1,
             Q113=1,X112+2,
             TRUE, X112
         ),
    X112)
)</f>
        <v>7</v>
      </c>
      <c r="Y113" cm="1">
        <f t="array" ref="Y113">IF(S112&lt;&gt;S113, 0, IF(C113="D",
                 _xlfn.IFS(
                     K113=1, Y112+6,
                     M113=1, Y112+3,
                     O113=1, Y112+1,
                     TRUE, Y112
                 ),
                 Y112)
  )</f>
        <v>0</v>
      </c>
    </row>
    <row r="114" spans="1:25" x14ac:dyDescent="0.2">
      <c r="A114">
        <v>102</v>
      </c>
      <c r="B114" t="s">
        <v>79</v>
      </c>
      <c r="C114" t="str">
        <f t="shared" si="18"/>
        <v>D</v>
      </c>
      <c r="D114">
        <v>2</v>
      </c>
      <c r="E114">
        <v>13</v>
      </c>
      <c r="F114">
        <v>-22</v>
      </c>
      <c r="G114" t="s">
        <v>116</v>
      </c>
      <c r="H114" t="s">
        <v>115</v>
      </c>
      <c r="I114">
        <v>-5</v>
      </c>
      <c r="J114">
        <f t="shared" si="10"/>
        <v>0</v>
      </c>
      <c r="K114">
        <f t="shared" si="19"/>
        <v>0</v>
      </c>
      <c r="L114">
        <f t="shared" si="11"/>
        <v>0</v>
      </c>
      <c r="M114">
        <f t="shared" si="12"/>
        <v>0</v>
      </c>
      <c r="N114">
        <f t="shared" si="13"/>
        <v>0</v>
      </c>
      <c r="O114">
        <f t="shared" si="14"/>
        <v>0</v>
      </c>
      <c r="P114">
        <f t="shared" si="15"/>
        <v>0</v>
      </c>
      <c r="Q114">
        <f t="shared" si="16"/>
        <v>0</v>
      </c>
      <c r="R114">
        <f t="shared" si="17"/>
        <v>0</v>
      </c>
      <c r="S114" t="s">
        <v>85</v>
      </c>
      <c r="T114">
        <v>0</v>
      </c>
      <c r="U114">
        <v>2024</v>
      </c>
      <c r="V114">
        <v>1</v>
      </c>
      <c r="W114">
        <v>1</v>
      </c>
      <c r="X114" cm="1">
        <f t="array" ref="X114">IF(S113&lt;&gt;S114, 0,
    IF(C114="O",
         _xlfn.IFS(
             K114=1, X113+6,
             M114=1, X113+3,
             O114=1, X113+1,
             Q114=1,X113+2,
             TRUE, X113
         ),
    X113)
)</f>
        <v>7</v>
      </c>
      <c r="Y114" cm="1">
        <f t="array" ref="Y114">IF(S113&lt;&gt;S114, 0, IF(C114="D",
                 _xlfn.IFS(
                     K114=1, Y113+6,
                     M114=1, Y113+3,
                     O114=1, Y113+1,
                     TRUE, Y113
                 ),
                 Y113)
  )</f>
        <v>0</v>
      </c>
    </row>
    <row r="115" spans="1:25" x14ac:dyDescent="0.2">
      <c r="A115">
        <v>107</v>
      </c>
      <c r="B115" t="s">
        <v>79</v>
      </c>
      <c r="C115" t="str">
        <f t="shared" si="18"/>
        <v>D</v>
      </c>
      <c r="D115">
        <v>3</v>
      </c>
      <c r="E115">
        <v>18</v>
      </c>
      <c r="F115">
        <v>-17</v>
      </c>
      <c r="G115" t="s">
        <v>114</v>
      </c>
      <c r="H115" t="s">
        <v>117</v>
      </c>
      <c r="I115">
        <v>0</v>
      </c>
      <c r="J115">
        <f t="shared" si="10"/>
        <v>0</v>
      </c>
      <c r="K115">
        <f t="shared" si="19"/>
        <v>0</v>
      </c>
      <c r="L115">
        <f t="shared" si="11"/>
        <v>0</v>
      </c>
      <c r="M115">
        <f t="shared" si="12"/>
        <v>0</v>
      </c>
      <c r="N115">
        <f t="shared" si="13"/>
        <v>0</v>
      </c>
      <c r="O115">
        <f t="shared" si="14"/>
        <v>0</v>
      </c>
      <c r="P115">
        <f t="shared" si="15"/>
        <v>0</v>
      </c>
      <c r="Q115">
        <f t="shared" si="16"/>
        <v>0</v>
      </c>
      <c r="R115">
        <f t="shared" si="17"/>
        <v>0</v>
      </c>
      <c r="S115" t="s">
        <v>85</v>
      </c>
      <c r="T115">
        <v>0</v>
      </c>
      <c r="U115">
        <v>2024</v>
      </c>
      <c r="V115">
        <v>1</v>
      </c>
      <c r="W115">
        <v>1</v>
      </c>
      <c r="X115" cm="1">
        <f t="array" ref="X115">IF(S114&lt;&gt;S115, 0,
    IF(C115="O",
         _xlfn.IFS(
             K115=1, X114+6,
             M115=1, X114+3,
             O115=1, X114+1,
             Q115=1,X114+2,
             TRUE, X114
         ),
    X114)
)</f>
        <v>7</v>
      </c>
      <c r="Y115" cm="1">
        <f t="array" ref="Y115">IF(S114&lt;&gt;S115, 0, IF(C115="D",
                 _xlfn.IFS(
                     K115=1, Y114+6,
                     M115=1, Y114+3,
                     O115=1, Y114+1,
                     TRUE, Y114
                 ),
                 Y114)
  )</f>
        <v>0</v>
      </c>
    </row>
    <row r="116" spans="1:25" x14ac:dyDescent="0.2">
      <c r="A116">
        <v>117</v>
      </c>
      <c r="B116" t="s">
        <v>81</v>
      </c>
      <c r="C116" t="str">
        <f t="shared" si="18"/>
        <v>O</v>
      </c>
      <c r="D116">
        <v>1</v>
      </c>
      <c r="E116">
        <v>10</v>
      </c>
      <c r="F116">
        <v>43</v>
      </c>
      <c r="G116" t="s">
        <v>116</v>
      </c>
      <c r="H116" t="s">
        <v>120</v>
      </c>
      <c r="I116">
        <v>17</v>
      </c>
      <c r="J116">
        <f t="shared" si="10"/>
        <v>1</v>
      </c>
      <c r="K116">
        <f t="shared" si="19"/>
        <v>0</v>
      </c>
      <c r="L116">
        <f t="shared" si="11"/>
        <v>0</v>
      </c>
      <c r="M116">
        <f t="shared" si="12"/>
        <v>0</v>
      </c>
      <c r="N116">
        <f t="shared" si="13"/>
        <v>0</v>
      </c>
      <c r="O116">
        <f t="shared" si="14"/>
        <v>0</v>
      </c>
      <c r="P116">
        <f t="shared" si="15"/>
        <v>0</v>
      </c>
      <c r="Q116">
        <f t="shared" si="16"/>
        <v>0</v>
      </c>
      <c r="R116">
        <f t="shared" si="17"/>
        <v>0</v>
      </c>
      <c r="S116" t="s">
        <v>85</v>
      </c>
      <c r="T116">
        <v>0</v>
      </c>
      <c r="U116">
        <v>2024</v>
      </c>
      <c r="V116">
        <v>1</v>
      </c>
      <c r="W116">
        <v>1</v>
      </c>
      <c r="X116" cm="1">
        <f t="array" ref="X116">IF(S115&lt;&gt;S116, 0,
    IF(C116="O",
         _xlfn.IFS(
             K116=1, X115+6,
             M116=1, X115+3,
             O116=1, X115+1,
             Q116=1,X115+2,
             TRUE, X115
         ),
    X115)
)</f>
        <v>7</v>
      </c>
      <c r="Y116" cm="1">
        <f t="array" ref="Y116">IF(S115&lt;&gt;S116, 0, IF(C116="D",
                 _xlfn.IFS(
                     K116=1, Y115+6,
                     M116=1, Y115+3,
                     O116=1, Y115+1,
                     TRUE, Y115
                 ),
                 Y115)
  )</f>
        <v>0</v>
      </c>
    </row>
    <row r="117" spans="1:25" x14ac:dyDescent="0.2">
      <c r="A117">
        <v>122</v>
      </c>
      <c r="B117" t="s">
        <v>81</v>
      </c>
      <c r="C117" t="str">
        <f t="shared" si="18"/>
        <v>O</v>
      </c>
      <c r="D117">
        <v>1</v>
      </c>
      <c r="E117">
        <v>10</v>
      </c>
      <c r="F117">
        <v>26</v>
      </c>
      <c r="G117" t="s">
        <v>114</v>
      </c>
      <c r="H117" t="s">
        <v>117</v>
      </c>
      <c r="I117">
        <v>0</v>
      </c>
      <c r="J117">
        <f t="shared" si="10"/>
        <v>0</v>
      </c>
      <c r="K117">
        <f t="shared" si="19"/>
        <v>0</v>
      </c>
      <c r="L117">
        <f t="shared" si="11"/>
        <v>0</v>
      </c>
      <c r="M117">
        <f t="shared" si="12"/>
        <v>0</v>
      </c>
      <c r="N117">
        <f t="shared" si="13"/>
        <v>0</v>
      </c>
      <c r="O117">
        <f t="shared" si="14"/>
        <v>0</v>
      </c>
      <c r="P117">
        <f t="shared" si="15"/>
        <v>0</v>
      </c>
      <c r="Q117">
        <f t="shared" si="16"/>
        <v>0</v>
      </c>
      <c r="R117">
        <f t="shared" si="17"/>
        <v>0</v>
      </c>
      <c r="S117" t="s">
        <v>85</v>
      </c>
      <c r="T117">
        <v>0</v>
      </c>
      <c r="U117">
        <v>2024</v>
      </c>
      <c r="V117">
        <v>1</v>
      </c>
      <c r="W117">
        <v>1</v>
      </c>
      <c r="X117" cm="1">
        <f t="array" ref="X117">IF(S116&lt;&gt;S117, 0,
    IF(C117="O",
         _xlfn.IFS(
             K117=1, X116+6,
             M117=1, X116+3,
             O117=1, X116+1,
             Q117=1,X116+2,
             TRUE, X116
         ),
    X116)
)</f>
        <v>7</v>
      </c>
      <c r="Y117" cm="1">
        <f t="array" ref="Y117">IF(S116&lt;&gt;S117, 0, IF(C117="D",
                 _xlfn.IFS(
                     K117=1, Y116+6,
                     M117=1, Y116+3,
                     O117=1, Y116+1,
                     TRUE, Y116
                 ),
                 Y116)
  )</f>
        <v>0</v>
      </c>
    </row>
    <row r="118" spans="1:25" x14ac:dyDescent="0.2">
      <c r="A118">
        <v>127</v>
      </c>
      <c r="B118" t="s">
        <v>81</v>
      </c>
      <c r="C118" t="str">
        <f t="shared" si="18"/>
        <v>O</v>
      </c>
      <c r="D118">
        <v>2</v>
      </c>
      <c r="E118">
        <v>10</v>
      </c>
      <c r="F118">
        <v>26</v>
      </c>
      <c r="G118" t="s">
        <v>114</v>
      </c>
      <c r="H118" t="s">
        <v>128</v>
      </c>
      <c r="I118">
        <v>26</v>
      </c>
      <c r="J118">
        <f t="shared" si="10"/>
        <v>0</v>
      </c>
      <c r="K118">
        <f t="shared" si="19"/>
        <v>1</v>
      </c>
      <c r="L118">
        <f t="shared" si="11"/>
        <v>0</v>
      </c>
      <c r="M118">
        <f t="shared" si="12"/>
        <v>0</v>
      </c>
      <c r="N118">
        <f t="shared" si="13"/>
        <v>0</v>
      </c>
      <c r="O118">
        <f t="shared" si="14"/>
        <v>0</v>
      </c>
      <c r="P118">
        <f t="shared" si="15"/>
        <v>0</v>
      </c>
      <c r="Q118">
        <f t="shared" si="16"/>
        <v>0</v>
      </c>
      <c r="R118">
        <f t="shared" si="17"/>
        <v>0</v>
      </c>
      <c r="S118" t="s">
        <v>85</v>
      </c>
      <c r="T118">
        <v>0</v>
      </c>
      <c r="U118">
        <v>2024</v>
      </c>
      <c r="V118">
        <v>1</v>
      </c>
      <c r="W118">
        <v>1</v>
      </c>
      <c r="X118" cm="1">
        <f t="array" ref="X118">IF(S117&lt;&gt;S118, 0,
    IF(C118="O",
         _xlfn.IFS(
             K118=1, X117+6,
             M118=1, X117+3,
             O118=1, X117+1,
             Q118=1,X117+2,
             TRUE, X117
         ),
    X117)
)</f>
        <v>13</v>
      </c>
      <c r="Y118" cm="1">
        <f t="array" ref="Y118">IF(S117&lt;&gt;S118, 0, IF(C118="D",
                 _xlfn.IFS(
                     K118=1, Y117+6,
                     M118=1, Y117+3,
                     O118=1, Y117+1,
                     TRUE, Y117
                 ),
                 Y117)
  )</f>
        <v>0</v>
      </c>
    </row>
    <row r="119" spans="1:25" hidden="1" x14ac:dyDescent="0.2">
      <c r="A119">
        <v>132</v>
      </c>
      <c r="B119" t="s">
        <v>81</v>
      </c>
      <c r="C119" t="str">
        <f t="shared" si="18"/>
        <v>O</v>
      </c>
      <c r="F119">
        <v>3</v>
      </c>
      <c r="G119" t="s">
        <v>131</v>
      </c>
      <c r="H119" t="s">
        <v>122</v>
      </c>
      <c r="J119">
        <f t="shared" si="10"/>
        <v>0</v>
      </c>
      <c r="K119">
        <f t="shared" si="19"/>
        <v>0</v>
      </c>
      <c r="L119">
        <f t="shared" si="11"/>
        <v>0</v>
      </c>
      <c r="M119">
        <f t="shared" si="12"/>
        <v>0</v>
      </c>
      <c r="N119">
        <f t="shared" si="13"/>
        <v>1</v>
      </c>
      <c r="O119">
        <f t="shared" si="14"/>
        <v>1</v>
      </c>
      <c r="P119">
        <f t="shared" si="15"/>
        <v>0</v>
      </c>
      <c r="Q119">
        <f t="shared" si="16"/>
        <v>0</v>
      </c>
      <c r="R119">
        <f t="shared" si="17"/>
        <v>0</v>
      </c>
      <c r="S119" t="s">
        <v>85</v>
      </c>
      <c r="T119">
        <v>0</v>
      </c>
      <c r="U119">
        <v>2024</v>
      </c>
      <c r="V119">
        <v>1</v>
      </c>
      <c r="W119">
        <v>1</v>
      </c>
      <c r="X119" cm="1">
        <f t="array" ref="X119">IF(S118&lt;&gt;S119, 0,
    IF(C119="O",
         _xlfn.IFS(
             K119=1, X118+6,
             M119=1, X118+3,
             O119=1, X118+1,
             Q119=1,X118+2,
             TRUE, X118
         ),
    X118)
)</f>
        <v>14</v>
      </c>
      <c r="Y119" cm="1">
        <f t="array" ref="Y119">IF(S118&lt;&gt;S119, 0, IF(C119="D",
                 _xlfn.IFS(
                     K119=1, Y118+6,
                     M119=1, Y118+3,
                     O119=1, Y118+1,
                     TRUE, Y118
                 ),
                 Y118)
  )</f>
        <v>0</v>
      </c>
    </row>
    <row r="120" spans="1:25" x14ac:dyDescent="0.2">
      <c r="A120">
        <v>142</v>
      </c>
      <c r="B120" t="s">
        <v>79</v>
      </c>
      <c r="C120" t="str">
        <f t="shared" si="18"/>
        <v>D</v>
      </c>
      <c r="D120">
        <v>1</v>
      </c>
      <c r="E120">
        <v>10</v>
      </c>
      <c r="F120">
        <v>-25</v>
      </c>
      <c r="G120" t="s">
        <v>114</v>
      </c>
      <c r="H120" t="s">
        <v>113</v>
      </c>
      <c r="I120">
        <v>3</v>
      </c>
      <c r="J120">
        <f t="shared" si="10"/>
        <v>0</v>
      </c>
      <c r="K120">
        <f t="shared" si="19"/>
        <v>0</v>
      </c>
      <c r="L120">
        <f t="shared" si="11"/>
        <v>0</v>
      </c>
      <c r="M120">
        <f t="shared" si="12"/>
        <v>0</v>
      </c>
      <c r="N120">
        <f t="shared" si="13"/>
        <v>0</v>
      </c>
      <c r="O120">
        <f t="shared" si="14"/>
        <v>0</v>
      </c>
      <c r="P120">
        <f t="shared" si="15"/>
        <v>0</v>
      </c>
      <c r="Q120">
        <f t="shared" si="16"/>
        <v>0</v>
      </c>
      <c r="R120">
        <f t="shared" si="17"/>
        <v>0</v>
      </c>
      <c r="S120" t="s">
        <v>85</v>
      </c>
      <c r="T120">
        <v>0</v>
      </c>
      <c r="U120">
        <v>2024</v>
      </c>
      <c r="V120">
        <v>1</v>
      </c>
      <c r="W120">
        <v>1</v>
      </c>
      <c r="X120" cm="1">
        <f t="array" ref="X120">IF(S119&lt;&gt;S120, 0,
    IF(C120="O",
         _xlfn.IFS(
             K120=1, X119+6,
             M120=1, X119+3,
             O120=1, X119+1,
             Q120=1,X119+2,
             TRUE, X119
         ),
    X119)
)</f>
        <v>14</v>
      </c>
      <c r="Y120" cm="1">
        <f t="array" ref="Y120">IF(S119&lt;&gt;S120, 0, IF(C120="D",
                 _xlfn.IFS(
                     K120=1, Y119+6,
                     M120=1, Y119+3,
                     O120=1, Y119+1,
                     TRUE, Y119
                 ),
                 Y119)
  )</f>
        <v>0</v>
      </c>
    </row>
    <row r="121" spans="1:25" x14ac:dyDescent="0.2">
      <c r="A121">
        <v>147</v>
      </c>
      <c r="B121" t="s">
        <v>79</v>
      </c>
      <c r="C121" t="str">
        <f t="shared" si="18"/>
        <v>D</v>
      </c>
      <c r="D121">
        <v>2</v>
      </c>
      <c r="E121">
        <v>7</v>
      </c>
      <c r="F121">
        <v>-28</v>
      </c>
      <c r="G121" t="s">
        <v>116</v>
      </c>
      <c r="H121" t="s">
        <v>115</v>
      </c>
      <c r="I121">
        <v>-3</v>
      </c>
      <c r="J121">
        <f t="shared" si="10"/>
        <v>0</v>
      </c>
      <c r="K121">
        <f t="shared" si="19"/>
        <v>0</v>
      </c>
      <c r="L121">
        <f t="shared" si="11"/>
        <v>0</v>
      </c>
      <c r="M121">
        <f t="shared" si="12"/>
        <v>0</v>
      </c>
      <c r="N121">
        <f t="shared" si="13"/>
        <v>0</v>
      </c>
      <c r="O121">
        <f t="shared" si="14"/>
        <v>0</v>
      </c>
      <c r="P121">
        <f t="shared" si="15"/>
        <v>0</v>
      </c>
      <c r="Q121">
        <f t="shared" si="16"/>
        <v>0</v>
      </c>
      <c r="R121">
        <f t="shared" si="17"/>
        <v>0</v>
      </c>
      <c r="S121" t="s">
        <v>85</v>
      </c>
      <c r="T121">
        <v>0</v>
      </c>
      <c r="U121">
        <v>2024</v>
      </c>
      <c r="V121">
        <v>1</v>
      </c>
      <c r="W121">
        <v>1</v>
      </c>
      <c r="X121" cm="1">
        <f t="array" ref="X121">IF(S120&lt;&gt;S121, 0,
    IF(C121="O",
         _xlfn.IFS(
             K121=1, X120+6,
             M121=1, X120+3,
             O121=1, X120+1,
             Q121=1,X120+2,
             TRUE, X120
         ),
    X120)
)</f>
        <v>14</v>
      </c>
      <c r="Y121" cm="1">
        <f t="array" ref="Y121">IF(S120&lt;&gt;S121, 0, IF(C121="D",
                 _xlfn.IFS(
                     K121=1, Y120+6,
                     M121=1, Y120+3,
                     O121=1, Y120+1,
                     TRUE, Y120
                 ),
                 Y120)
  )</f>
        <v>0</v>
      </c>
    </row>
    <row r="122" spans="1:25" x14ac:dyDescent="0.2">
      <c r="A122">
        <v>152</v>
      </c>
      <c r="B122" t="s">
        <v>79</v>
      </c>
      <c r="C122" t="str">
        <f t="shared" si="18"/>
        <v>D</v>
      </c>
      <c r="D122">
        <v>3</v>
      </c>
      <c r="E122">
        <v>10</v>
      </c>
      <c r="F122">
        <v>-25</v>
      </c>
      <c r="G122" t="s">
        <v>116</v>
      </c>
      <c r="H122" t="s">
        <v>115</v>
      </c>
      <c r="I122">
        <v>-6</v>
      </c>
      <c r="J122">
        <f t="shared" si="10"/>
        <v>0</v>
      </c>
      <c r="K122">
        <f t="shared" si="19"/>
        <v>0</v>
      </c>
      <c r="L122">
        <f t="shared" si="11"/>
        <v>0</v>
      </c>
      <c r="M122">
        <f t="shared" si="12"/>
        <v>0</v>
      </c>
      <c r="N122">
        <f t="shared" si="13"/>
        <v>0</v>
      </c>
      <c r="O122">
        <f t="shared" si="14"/>
        <v>0</v>
      </c>
      <c r="P122">
        <f t="shared" si="15"/>
        <v>0</v>
      </c>
      <c r="Q122">
        <f t="shared" si="16"/>
        <v>0</v>
      </c>
      <c r="R122">
        <f t="shared" si="17"/>
        <v>0</v>
      </c>
      <c r="S122" t="s">
        <v>85</v>
      </c>
      <c r="T122">
        <v>0</v>
      </c>
      <c r="U122">
        <v>2024</v>
      </c>
      <c r="V122">
        <v>1</v>
      </c>
      <c r="W122">
        <v>1</v>
      </c>
      <c r="X122" cm="1">
        <f t="array" ref="X122">IF(S121&lt;&gt;S122, 0,
    IF(C122="O",
         _xlfn.IFS(
             K122=1, X121+6,
             M122=1, X121+3,
             O122=1, X121+1,
             Q122=1,X121+2,
             TRUE, X121
         ),
    X121)
)</f>
        <v>14</v>
      </c>
      <c r="Y122" cm="1">
        <f t="array" ref="Y122">IF(S121&lt;&gt;S122, 0, IF(C122="D",
                 _xlfn.IFS(
                     K122=1, Y121+6,
                     M122=1, Y121+3,
                     O122=1, Y121+1,
                     TRUE, Y121
                 ),
                 Y121)
  )</f>
        <v>0</v>
      </c>
    </row>
    <row r="123" spans="1:25" x14ac:dyDescent="0.2">
      <c r="A123">
        <v>162</v>
      </c>
      <c r="B123" t="s">
        <v>81</v>
      </c>
      <c r="C123" t="str">
        <f t="shared" si="18"/>
        <v>O</v>
      </c>
      <c r="D123">
        <v>1</v>
      </c>
      <c r="E123">
        <v>10</v>
      </c>
      <c r="F123">
        <v>47</v>
      </c>
      <c r="G123" t="s">
        <v>116</v>
      </c>
      <c r="H123" t="s">
        <v>120</v>
      </c>
      <c r="I123">
        <v>-6</v>
      </c>
      <c r="J123">
        <f t="shared" si="10"/>
        <v>0</v>
      </c>
      <c r="K123">
        <f t="shared" si="19"/>
        <v>0</v>
      </c>
      <c r="L123">
        <f t="shared" si="11"/>
        <v>0</v>
      </c>
      <c r="M123">
        <f t="shared" si="12"/>
        <v>0</v>
      </c>
      <c r="N123">
        <f t="shared" si="13"/>
        <v>0</v>
      </c>
      <c r="O123">
        <f t="shared" si="14"/>
        <v>0</v>
      </c>
      <c r="P123">
        <f t="shared" si="15"/>
        <v>0</v>
      </c>
      <c r="Q123">
        <f t="shared" si="16"/>
        <v>0</v>
      </c>
      <c r="R123">
        <f t="shared" si="17"/>
        <v>0</v>
      </c>
      <c r="S123" t="s">
        <v>85</v>
      </c>
      <c r="T123">
        <v>0</v>
      </c>
      <c r="U123">
        <v>2024</v>
      </c>
      <c r="V123">
        <v>1</v>
      </c>
      <c r="W123">
        <v>1</v>
      </c>
      <c r="X123" cm="1">
        <f t="array" ref="X123">IF(S122&lt;&gt;S123, 0,
    IF(C123="O",
         _xlfn.IFS(
             K123=1, X122+6,
             M123=1, X122+3,
             O123=1, X122+1,
             Q123=1,X122+2,
             TRUE, X122
         ),
    X122)
)</f>
        <v>14</v>
      </c>
      <c r="Y123" cm="1">
        <f t="array" ref="Y123">IF(S122&lt;&gt;S123, 0, IF(C123="D",
                 _xlfn.IFS(
                     K123=1, Y122+6,
                     M123=1, Y122+3,
                     O123=1, Y122+1,
                     TRUE, Y122
                 ),
                 Y122)
  )</f>
        <v>0</v>
      </c>
    </row>
    <row r="124" spans="1:25" x14ac:dyDescent="0.2">
      <c r="A124">
        <v>167</v>
      </c>
      <c r="B124" t="s">
        <v>81</v>
      </c>
      <c r="C124" t="str">
        <f t="shared" si="18"/>
        <v>O</v>
      </c>
      <c r="D124">
        <v>1</v>
      </c>
      <c r="E124">
        <v>16</v>
      </c>
      <c r="F124">
        <v>-47</v>
      </c>
      <c r="G124" t="s">
        <v>114</v>
      </c>
      <c r="H124" t="s">
        <v>113</v>
      </c>
      <c r="I124">
        <v>17</v>
      </c>
      <c r="J124">
        <f t="shared" si="10"/>
        <v>0</v>
      </c>
      <c r="K124">
        <f t="shared" si="19"/>
        <v>0</v>
      </c>
      <c r="L124">
        <f t="shared" si="11"/>
        <v>0</v>
      </c>
      <c r="M124">
        <f t="shared" si="12"/>
        <v>0</v>
      </c>
      <c r="N124">
        <f t="shared" si="13"/>
        <v>0</v>
      </c>
      <c r="O124">
        <f t="shared" si="14"/>
        <v>0</v>
      </c>
      <c r="P124">
        <f t="shared" si="15"/>
        <v>0</v>
      </c>
      <c r="Q124">
        <f t="shared" si="16"/>
        <v>0</v>
      </c>
      <c r="R124">
        <f t="shared" si="17"/>
        <v>0</v>
      </c>
      <c r="S124" t="s">
        <v>85</v>
      </c>
      <c r="T124">
        <v>0</v>
      </c>
      <c r="U124">
        <v>2024</v>
      </c>
      <c r="V124">
        <v>1</v>
      </c>
      <c r="W124">
        <v>1</v>
      </c>
      <c r="X124" cm="1">
        <f t="array" ref="X124">IF(S123&lt;&gt;S124, 0,
    IF(C124="O",
         _xlfn.IFS(
             K124=1, X123+6,
             M124=1, X123+3,
             O124=1, X123+1,
             Q124=1,X123+2,
             TRUE, X123
         ),
    X123)
)</f>
        <v>14</v>
      </c>
      <c r="Y124" cm="1">
        <f t="array" ref="Y124">IF(S123&lt;&gt;S124, 0, IF(C124="D",
                 _xlfn.IFS(
                     K124=1, Y123+6,
                     M124=1, Y123+3,
                     O124=1, Y123+1,
                     TRUE, Y123
                 ),
                 Y123)
  )</f>
        <v>0</v>
      </c>
    </row>
    <row r="125" spans="1:25" x14ac:dyDescent="0.2">
      <c r="A125">
        <v>172</v>
      </c>
      <c r="B125" t="s">
        <v>81</v>
      </c>
      <c r="C125" t="str">
        <f t="shared" si="18"/>
        <v>O</v>
      </c>
      <c r="D125">
        <v>3</v>
      </c>
      <c r="E125">
        <v>10</v>
      </c>
      <c r="F125">
        <v>36</v>
      </c>
      <c r="G125" t="s">
        <v>116</v>
      </c>
      <c r="H125" t="s">
        <v>115</v>
      </c>
      <c r="I125">
        <v>0</v>
      </c>
      <c r="J125">
        <f t="shared" si="10"/>
        <v>0</v>
      </c>
      <c r="K125">
        <f t="shared" si="19"/>
        <v>0</v>
      </c>
      <c r="L125">
        <f t="shared" si="11"/>
        <v>0</v>
      </c>
      <c r="M125">
        <f t="shared" si="12"/>
        <v>0</v>
      </c>
      <c r="N125">
        <f t="shared" si="13"/>
        <v>0</v>
      </c>
      <c r="O125">
        <f t="shared" si="14"/>
        <v>0</v>
      </c>
      <c r="P125">
        <f t="shared" si="15"/>
        <v>0</v>
      </c>
      <c r="Q125">
        <f t="shared" si="16"/>
        <v>0</v>
      </c>
      <c r="R125">
        <f t="shared" si="17"/>
        <v>0</v>
      </c>
      <c r="S125" t="s">
        <v>85</v>
      </c>
      <c r="T125">
        <v>0</v>
      </c>
      <c r="U125">
        <v>2024</v>
      </c>
      <c r="V125">
        <v>1</v>
      </c>
      <c r="W125">
        <v>1</v>
      </c>
      <c r="X125" cm="1">
        <f t="array" ref="X125">IF(S124&lt;&gt;S125, 0,
    IF(C125="O",
         _xlfn.IFS(
             K125=1, X124+6,
             M125=1, X124+3,
             O125=1, X124+1,
             Q125=1,X124+2,
             TRUE, X124
         ),
    X124)
)</f>
        <v>14</v>
      </c>
      <c r="Y125" cm="1">
        <f t="array" ref="Y125">IF(S124&lt;&gt;S125, 0, IF(C125="D",
                 _xlfn.IFS(
                     K125=1, Y124+6,
                     M125=1, Y124+3,
                     O125=1, Y124+1,
                     TRUE, Y124
                 ),
                 Y124)
  )</f>
        <v>0</v>
      </c>
    </row>
    <row r="126" spans="1:25" x14ac:dyDescent="0.2">
      <c r="A126">
        <v>187</v>
      </c>
      <c r="B126" t="s">
        <v>81</v>
      </c>
      <c r="C126" t="str">
        <f t="shared" si="18"/>
        <v>O</v>
      </c>
      <c r="D126">
        <v>4</v>
      </c>
      <c r="E126">
        <v>10</v>
      </c>
      <c r="F126">
        <v>36</v>
      </c>
      <c r="G126" t="s">
        <v>114</v>
      </c>
      <c r="H126" t="s">
        <v>117</v>
      </c>
      <c r="I126">
        <v>0</v>
      </c>
      <c r="J126">
        <f t="shared" si="10"/>
        <v>0</v>
      </c>
      <c r="K126">
        <f t="shared" si="19"/>
        <v>0</v>
      </c>
      <c r="L126">
        <f t="shared" si="11"/>
        <v>0</v>
      </c>
      <c r="M126">
        <f t="shared" si="12"/>
        <v>0</v>
      </c>
      <c r="N126">
        <f t="shared" si="13"/>
        <v>0</v>
      </c>
      <c r="O126">
        <f t="shared" si="14"/>
        <v>0</v>
      </c>
      <c r="P126">
        <f t="shared" si="15"/>
        <v>0</v>
      </c>
      <c r="Q126">
        <f t="shared" si="16"/>
        <v>0</v>
      </c>
      <c r="R126">
        <f t="shared" si="17"/>
        <v>0</v>
      </c>
      <c r="S126" t="s">
        <v>85</v>
      </c>
      <c r="T126">
        <v>0</v>
      </c>
      <c r="U126">
        <v>2024</v>
      </c>
      <c r="V126">
        <v>1</v>
      </c>
      <c r="W126">
        <v>1</v>
      </c>
      <c r="X126" cm="1">
        <f t="array" ref="X126">IF(S125&lt;&gt;S126, 0,
    IF(C126="O",
         _xlfn.IFS(
             K126=1, X125+6,
             M126=1, X125+3,
             O126=1, X125+1,
             Q126=1,X125+2,
             TRUE, X125
         ),
    X125)
)</f>
        <v>14</v>
      </c>
      <c r="Y126" cm="1">
        <f t="array" ref="Y126">IF(S125&lt;&gt;S126, 0, IF(C126="D",
                 _xlfn.IFS(
                     K126=1, Y125+6,
                     M126=1, Y125+3,
                     O126=1, Y125+1,
                     TRUE, Y125
                 ),
                 Y125)
  )</f>
        <v>0</v>
      </c>
    </row>
    <row r="127" spans="1:25" x14ac:dyDescent="0.2">
      <c r="A127">
        <v>192</v>
      </c>
      <c r="B127" t="s">
        <v>79</v>
      </c>
      <c r="C127" t="str">
        <f t="shared" si="18"/>
        <v>D</v>
      </c>
      <c r="D127">
        <v>1</v>
      </c>
      <c r="E127">
        <v>10</v>
      </c>
      <c r="F127">
        <v>-36</v>
      </c>
      <c r="G127" t="s">
        <v>114</v>
      </c>
      <c r="H127" t="s">
        <v>113</v>
      </c>
      <c r="I127">
        <v>19</v>
      </c>
      <c r="J127">
        <f t="shared" si="10"/>
        <v>1</v>
      </c>
      <c r="K127">
        <f t="shared" si="19"/>
        <v>0</v>
      </c>
      <c r="L127">
        <f t="shared" si="11"/>
        <v>0</v>
      </c>
      <c r="M127">
        <f t="shared" si="12"/>
        <v>0</v>
      </c>
      <c r="N127">
        <f t="shared" si="13"/>
        <v>0</v>
      </c>
      <c r="O127">
        <f t="shared" si="14"/>
        <v>0</v>
      </c>
      <c r="P127">
        <f t="shared" si="15"/>
        <v>0</v>
      </c>
      <c r="Q127">
        <f t="shared" si="16"/>
        <v>0</v>
      </c>
      <c r="R127">
        <f t="shared" si="17"/>
        <v>0</v>
      </c>
      <c r="S127" t="s">
        <v>85</v>
      </c>
      <c r="T127">
        <v>0</v>
      </c>
      <c r="U127">
        <v>2024</v>
      </c>
      <c r="V127">
        <v>1</v>
      </c>
      <c r="W127">
        <v>1</v>
      </c>
      <c r="X127" cm="1">
        <f t="array" ref="X127">IF(S126&lt;&gt;S127, 0,
    IF(C127="O",
         _xlfn.IFS(
             K127=1, X126+6,
             M127=1, X126+3,
             O127=1, X126+1,
             Q127=1,X126+2,
             TRUE, X126
         ),
    X126)
)</f>
        <v>14</v>
      </c>
      <c r="Y127" cm="1">
        <f t="array" ref="Y127">IF(S126&lt;&gt;S127, 0, IF(C127="D",
                 _xlfn.IFS(
                     K127=1, Y126+6,
                     M127=1, Y126+3,
                     O127=1, Y126+1,
                     TRUE, Y126
                 ),
                 Y126)
  )</f>
        <v>0</v>
      </c>
    </row>
    <row r="128" spans="1:25" x14ac:dyDescent="0.2">
      <c r="A128">
        <v>197</v>
      </c>
      <c r="B128" t="s">
        <v>79</v>
      </c>
      <c r="C128" t="str">
        <f t="shared" si="18"/>
        <v>D</v>
      </c>
      <c r="D128">
        <v>1</v>
      </c>
      <c r="E128">
        <v>10</v>
      </c>
      <c r="F128">
        <v>45</v>
      </c>
      <c r="G128" t="s">
        <v>116</v>
      </c>
      <c r="H128" t="s">
        <v>115</v>
      </c>
      <c r="I128">
        <v>5</v>
      </c>
      <c r="J128">
        <f t="shared" si="10"/>
        <v>0</v>
      </c>
      <c r="K128">
        <f t="shared" si="19"/>
        <v>0</v>
      </c>
      <c r="L128">
        <f t="shared" si="11"/>
        <v>0</v>
      </c>
      <c r="M128">
        <f t="shared" si="12"/>
        <v>0</v>
      </c>
      <c r="N128">
        <f t="shared" si="13"/>
        <v>0</v>
      </c>
      <c r="O128">
        <f t="shared" si="14"/>
        <v>0</v>
      </c>
      <c r="P128">
        <f t="shared" si="15"/>
        <v>0</v>
      </c>
      <c r="Q128">
        <f t="shared" si="16"/>
        <v>0</v>
      </c>
      <c r="R128">
        <f t="shared" si="17"/>
        <v>0</v>
      </c>
      <c r="S128" t="s">
        <v>85</v>
      </c>
      <c r="T128">
        <v>0</v>
      </c>
      <c r="U128">
        <v>2024</v>
      </c>
      <c r="V128">
        <v>1</v>
      </c>
      <c r="W128">
        <v>1</v>
      </c>
      <c r="X128" cm="1">
        <f t="array" ref="X128">IF(S127&lt;&gt;S128, 0,
    IF(C128="O",
         _xlfn.IFS(
             K128=1, X127+6,
             M128=1, X127+3,
             O128=1, X127+1,
             Q128=1,X127+2,
             TRUE, X127
         ),
    X127)
)</f>
        <v>14</v>
      </c>
      <c r="Y128" cm="1">
        <f t="array" ref="Y128">IF(S127&lt;&gt;S128, 0, IF(C128="D",
                 _xlfn.IFS(
                     K128=1, Y127+6,
                     M128=1, Y127+3,
                     O128=1, Y127+1,
                     TRUE, Y127
                 ),
                 Y127)
  )</f>
        <v>0</v>
      </c>
    </row>
    <row r="129" spans="1:25" x14ac:dyDescent="0.2">
      <c r="A129">
        <v>207</v>
      </c>
      <c r="B129" t="s">
        <v>79</v>
      </c>
      <c r="C129" t="str">
        <f t="shared" si="18"/>
        <v>D</v>
      </c>
      <c r="D129">
        <v>2</v>
      </c>
      <c r="E129">
        <v>5</v>
      </c>
      <c r="F129">
        <v>40</v>
      </c>
      <c r="G129" t="s">
        <v>116</v>
      </c>
      <c r="H129" t="s">
        <v>115</v>
      </c>
      <c r="I129">
        <v>1</v>
      </c>
      <c r="J129">
        <f t="shared" si="10"/>
        <v>0</v>
      </c>
      <c r="K129">
        <f t="shared" si="19"/>
        <v>0</v>
      </c>
      <c r="L129">
        <f t="shared" si="11"/>
        <v>0</v>
      </c>
      <c r="M129">
        <f t="shared" si="12"/>
        <v>0</v>
      </c>
      <c r="N129">
        <f t="shared" si="13"/>
        <v>0</v>
      </c>
      <c r="O129">
        <f t="shared" si="14"/>
        <v>0</v>
      </c>
      <c r="P129">
        <f t="shared" si="15"/>
        <v>0</v>
      </c>
      <c r="Q129">
        <f t="shared" si="16"/>
        <v>0</v>
      </c>
      <c r="R129">
        <f t="shared" si="17"/>
        <v>0</v>
      </c>
      <c r="S129" t="s">
        <v>85</v>
      </c>
      <c r="T129">
        <v>0</v>
      </c>
      <c r="U129">
        <v>2024</v>
      </c>
      <c r="V129">
        <v>1</v>
      </c>
      <c r="W129">
        <v>1</v>
      </c>
      <c r="X129" cm="1">
        <f t="array" ref="X129">IF(S128&lt;&gt;S129, 0,
    IF(C129="O",
         _xlfn.IFS(
             K129=1, X128+6,
             M129=1, X128+3,
             O129=1, X128+1,
             Q129=1,X128+2,
             TRUE, X128
         ),
    X128)
)</f>
        <v>14</v>
      </c>
      <c r="Y129" cm="1">
        <f t="array" ref="Y129">IF(S128&lt;&gt;S129, 0, IF(C129="D",
                 _xlfn.IFS(
                     K129=1, Y128+6,
                     M129=1, Y128+3,
                     O129=1, Y128+1,
                     TRUE, Y128
                 ),
                 Y128)
  )</f>
        <v>0</v>
      </c>
    </row>
    <row r="130" spans="1:25" x14ac:dyDescent="0.2">
      <c r="A130">
        <v>212</v>
      </c>
      <c r="B130" t="s">
        <v>79</v>
      </c>
      <c r="C130" t="str">
        <f t="shared" si="18"/>
        <v>D</v>
      </c>
      <c r="D130">
        <v>3</v>
      </c>
      <c r="E130">
        <v>4</v>
      </c>
      <c r="F130">
        <v>39</v>
      </c>
      <c r="G130" t="s">
        <v>114</v>
      </c>
      <c r="H130" t="s">
        <v>117</v>
      </c>
      <c r="I130">
        <v>0</v>
      </c>
      <c r="J130">
        <f t="shared" ref="J130:J193" si="20">IF(B130&lt;&gt;B131,0,IF(AND(D131=1, E131=10), 1, 0))</f>
        <v>0</v>
      </c>
      <c r="K130">
        <f t="shared" si="19"/>
        <v>0</v>
      </c>
      <c r="L130">
        <f t="shared" ref="L130:L193" si="21">IF(G130 = "fg", 1, 0)</f>
        <v>0</v>
      </c>
      <c r="M130">
        <f t="shared" ref="M130:M193" si="22">IF(AND(L130=1,H130="good"),1,0)</f>
        <v>0</v>
      </c>
      <c r="N130">
        <f t="shared" ref="N130:N193" si="23">IF(OR(G130 = "extra pt.",G130 ="extra pt. block"), 1, 0)</f>
        <v>0</v>
      </c>
      <c r="O130">
        <f t="shared" ref="O130:O193" si="24">IF(AND(N130=1,H130="good"),1,0)</f>
        <v>0</v>
      </c>
      <c r="P130">
        <f t="shared" ref="P130:P193" si="25">IF(OR(G130 = "2 pt.",G130 ="2 pt. block"), 1, 0)</f>
        <v>0</v>
      </c>
      <c r="Q130">
        <f t="shared" ref="Q130:Q193" si="26">IF(AND(P130=1,H130="good"),1,0)</f>
        <v>0</v>
      </c>
      <c r="R130">
        <f t="shared" ref="R130:R193" si="27">IF(OR(H130 = "fumble, def td", H130 = "interception, def td", H130= "sack, fumble, def td"), 1,0)</f>
        <v>0</v>
      </c>
      <c r="S130" t="s">
        <v>85</v>
      </c>
      <c r="T130">
        <v>0</v>
      </c>
      <c r="U130">
        <v>2024</v>
      </c>
      <c r="V130">
        <v>1</v>
      </c>
      <c r="W130">
        <v>1</v>
      </c>
      <c r="X130" cm="1">
        <f t="array" ref="X130">IF(S129&lt;&gt;S130, 0,
    IF(C130="O",
         _xlfn.IFS(
             K130=1, X129+6,
             M130=1, X129+3,
             O130=1, X129+1,
             Q130=1,X129+2,
             TRUE, X129
         ),
    X129)
)</f>
        <v>14</v>
      </c>
      <c r="Y130" cm="1">
        <f t="array" ref="Y130">IF(S129&lt;&gt;S130, 0, IF(C130="D",
                 _xlfn.IFS(
                     K130=1, Y129+6,
                     M130=1, Y129+3,
                     O130=1, Y129+1,
                     TRUE, Y129
                 ),
                 Y129)
  )</f>
        <v>0</v>
      </c>
    </row>
    <row r="131" spans="1:25" x14ac:dyDescent="0.2">
      <c r="A131">
        <v>222</v>
      </c>
      <c r="B131" t="s">
        <v>81</v>
      </c>
      <c r="C131" t="str">
        <f t="shared" ref="C131:C194" si="28">IF(H131="interception, def td", IF(C130="O", "D", C130), IF(B130="K", B129, IF(B131="K", B130, B131)))</f>
        <v>O</v>
      </c>
      <c r="D131">
        <v>1</v>
      </c>
      <c r="E131">
        <v>10</v>
      </c>
      <c r="F131">
        <v>-13</v>
      </c>
      <c r="G131" t="s">
        <v>116</v>
      </c>
      <c r="H131" t="s">
        <v>115</v>
      </c>
      <c r="I131">
        <v>4</v>
      </c>
      <c r="J131">
        <f t="shared" si="20"/>
        <v>0</v>
      </c>
      <c r="K131">
        <f t="shared" ref="K131:K194" si="29">IF(OR(H131= "complete, td",H131 ="rush, td", H131 = "scramble, td"), 1, 0)</f>
        <v>0</v>
      </c>
      <c r="L131">
        <f t="shared" si="21"/>
        <v>0</v>
      </c>
      <c r="M131">
        <f t="shared" si="22"/>
        <v>0</v>
      </c>
      <c r="N131">
        <f t="shared" si="23"/>
        <v>0</v>
      </c>
      <c r="O131">
        <f t="shared" si="24"/>
        <v>0</v>
      </c>
      <c r="P131">
        <f t="shared" si="25"/>
        <v>0</v>
      </c>
      <c r="Q131">
        <f t="shared" si="26"/>
        <v>0</v>
      </c>
      <c r="R131">
        <f t="shared" si="27"/>
        <v>0</v>
      </c>
      <c r="S131" t="s">
        <v>85</v>
      </c>
      <c r="T131">
        <v>0</v>
      </c>
      <c r="U131">
        <v>2024</v>
      </c>
      <c r="V131">
        <v>1</v>
      </c>
      <c r="W131">
        <v>1</v>
      </c>
      <c r="X131" cm="1">
        <f t="array" ref="X131">IF(S130&lt;&gt;S131, 0,
    IF(C131="O",
         _xlfn.IFS(
             K131=1, X130+6,
             M131=1, X130+3,
             O131=1, X130+1,
             Q131=1,X130+2,
             TRUE, X130
         ),
    X130)
)</f>
        <v>14</v>
      </c>
      <c r="Y131" cm="1">
        <f t="array" ref="Y131">IF(S130&lt;&gt;S131, 0, IF(C131="D",
                 _xlfn.IFS(
                     K131=1, Y130+6,
                     M131=1, Y130+3,
                     O131=1, Y130+1,
                     TRUE, Y130
                 ),
                 Y130)
  )</f>
        <v>0</v>
      </c>
    </row>
    <row r="132" spans="1:25" x14ac:dyDescent="0.2">
      <c r="A132">
        <v>227</v>
      </c>
      <c r="B132" t="s">
        <v>81</v>
      </c>
      <c r="C132" t="str">
        <f t="shared" si="28"/>
        <v>O</v>
      </c>
      <c r="D132">
        <v>2</v>
      </c>
      <c r="E132">
        <v>6</v>
      </c>
      <c r="F132">
        <v>-17</v>
      </c>
      <c r="G132" t="s">
        <v>114</v>
      </c>
      <c r="H132" t="s">
        <v>113</v>
      </c>
      <c r="I132">
        <v>13</v>
      </c>
      <c r="J132">
        <f t="shared" si="20"/>
        <v>1</v>
      </c>
      <c r="K132">
        <f t="shared" si="29"/>
        <v>0</v>
      </c>
      <c r="L132">
        <f t="shared" si="21"/>
        <v>0</v>
      </c>
      <c r="M132">
        <f t="shared" si="22"/>
        <v>0</v>
      </c>
      <c r="N132">
        <f t="shared" si="23"/>
        <v>0</v>
      </c>
      <c r="O132">
        <f t="shared" si="24"/>
        <v>0</v>
      </c>
      <c r="P132">
        <f t="shared" si="25"/>
        <v>0</v>
      </c>
      <c r="Q132">
        <f t="shared" si="26"/>
        <v>0</v>
      </c>
      <c r="R132">
        <f t="shared" si="27"/>
        <v>0</v>
      </c>
      <c r="S132" t="s">
        <v>85</v>
      </c>
      <c r="T132">
        <v>0</v>
      </c>
      <c r="U132">
        <v>2024</v>
      </c>
      <c r="V132">
        <v>1</v>
      </c>
      <c r="W132">
        <v>1</v>
      </c>
      <c r="X132" cm="1">
        <f t="array" ref="X132">IF(S131&lt;&gt;S132, 0,
    IF(C132="O",
         _xlfn.IFS(
             K132=1, X131+6,
             M132=1, X131+3,
             O132=1, X131+1,
             Q132=1,X131+2,
             TRUE, X131
         ),
    X131)
)</f>
        <v>14</v>
      </c>
      <c r="Y132" cm="1">
        <f t="array" ref="Y132">IF(S131&lt;&gt;S132, 0, IF(C132="D",
                 _xlfn.IFS(
                     K132=1, Y131+6,
                     M132=1, Y131+3,
                     O132=1, Y131+1,
                     TRUE, Y131
                 ),
                 Y131)
  )</f>
        <v>0</v>
      </c>
    </row>
    <row r="133" spans="1:25" x14ac:dyDescent="0.2">
      <c r="A133">
        <v>232</v>
      </c>
      <c r="B133" t="s">
        <v>81</v>
      </c>
      <c r="C133" t="str">
        <f t="shared" si="28"/>
        <v>O</v>
      </c>
      <c r="D133">
        <v>1</v>
      </c>
      <c r="E133">
        <v>10</v>
      </c>
      <c r="F133">
        <v>-30</v>
      </c>
      <c r="G133" t="s">
        <v>114</v>
      </c>
      <c r="H133" t="s">
        <v>117</v>
      </c>
      <c r="I133">
        <v>0</v>
      </c>
      <c r="J133">
        <f t="shared" si="20"/>
        <v>0</v>
      </c>
      <c r="K133">
        <f t="shared" si="29"/>
        <v>0</v>
      </c>
      <c r="L133">
        <f t="shared" si="21"/>
        <v>0</v>
      </c>
      <c r="M133">
        <f t="shared" si="22"/>
        <v>0</v>
      </c>
      <c r="N133">
        <f t="shared" si="23"/>
        <v>0</v>
      </c>
      <c r="O133">
        <f t="shared" si="24"/>
        <v>0</v>
      </c>
      <c r="P133">
        <f t="shared" si="25"/>
        <v>0</v>
      </c>
      <c r="Q133">
        <f t="shared" si="26"/>
        <v>0</v>
      </c>
      <c r="R133">
        <f t="shared" si="27"/>
        <v>0</v>
      </c>
      <c r="S133" t="s">
        <v>85</v>
      </c>
      <c r="T133">
        <v>0</v>
      </c>
      <c r="U133">
        <v>2024</v>
      </c>
      <c r="V133">
        <v>1</v>
      </c>
      <c r="W133">
        <v>1</v>
      </c>
      <c r="X133" cm="1">
        <f t="array" ref="X133">IF(S132&lt;&gt;S133, 0,
    IF(C133="O",
         _xlfn.IFS(
             K133=1, X132+6,
             M133=1, X132+3,
             O133=1, X132+1,
             Q133=1,X132+2,
             TRUE, X132
         ),
    X132)
)</f>
        <v>14</v>
      </c>
      <c r="Y133" cm="1">
        <f t="array" ref="Y133">IF(S132&lt;&gt;S133, 0, IF(C133="D",
                 _xlfn.IFS(
                     K133=1, Y132+6,
                     M133=1, Y132+3,
                     O133=1, Y132+1,
                     TRUE, Y132
                 ),
                 Y132)
  )</f>
        <v>0</v>
      </c>
    </row>
    <row r="134" spans="1:25" x14ac:dyDescent="0.2">
      <c r="A134">
        <v>237</v>
      </c>
      <c r="B134" t="s">
        <v>81</v>
      </c>
      <c r="C134" t="str">
        <f t="shared" si="28"/>
        <v>O</v>
      </c>
      <c r="D134">
        <v>2</v>
      </c>
      <c r="E134">
        <v>10</v>
      </c>
      <c r="F134">
        <v>-30</v>
      </c>
      <c r="G134" t="s">
        <v>114</v>
      </c>
      <c r="H134" t="s">
        <v>117</v>
      </c>
      <c r="I134">
        <v>0</v>
      </c>
      <c r="J134">
        <f t="shared" si="20"/>
        <v>0</v>
      </c>
      <c r="K134">
        <f t="shared" si="29"/>
        <v>0</v>
      </c>
      <c r="L134">
        <f t="shared" si="21"/>
        <v>0</v>
      </c>
      <c r="M134">
        <f t="shared" si="22"/>
        <v>0</v>
      </c>
      <c r="N134">
        <f t="shared" si="23"/>
        <v>0</v>
      </c>
      <c r="O134">
        <f t="shared" si="24"/>
        <v>0</v>
      </c>
      <c r="P134">
        <f t="shared" si="25"/>
        <v>0</v>
      </c>
      <c r="Q134">
        <f t="shared" si="26"/>
        <v>0</v>
      </c>
      <c r="R134">
        <f t="shared" si="27"/>
        <v>0</v>
      </c>
      <c r="S134" t="s">
        <v>85</v>
      </c>
      <c r="T134">
        <v>0</v>
      </c>
      <c r="U134">
        <v>2024</v>
      </c>
      <c r="V134">
        <v>1</v>
      </c>
      <c r="W134">
        <v>1</v>
      </c>
      <c r="X134" cm="1">
        <f t="array" ref="X134">IF(S133&lt;&gt;S134, 0,
    IF(C134="O",
         _xlfn.IFS(
             K134=1, X133+6,
             M134=1, X133+3,
             O134=1, X133+1,
             Q134=1,X133+2,
             TRUE, X133
         ),
    X133)
)</f>
        <v>14</v>
      </c>
      <c r="Y134" cm="1">
        <f t="array" ref="Y134">IF(S133&lt;&gt;S134, 0, IF(C134="D",
                 _xlfn.IFS(
                     K134=1, Y133+6,
                     M134=1, Y133+3,
                     O134=1, Y133+1,
                     TRUE, Y133
                 ),
                 Y133)
  )</f>
        <v>0</v>
      </c>
    </row>
    <row r="135" spans="1:25" x14ac:dyDescent="0.2">
      <c r="A135">
        <v>242</v>
      </c>
      <c r="B135" t="s">
        <v>81</v>
      </c>
      <c r="C135" t="str">
        <f t="shared" si="28"/>
        <v>O</v>
      </c>
      <c r="D135">
        <v>3</v>
      </c>
      <c r="E135">
        <v>10</v>
      </c>
      <c r="F135">
        <v>-30</v>
      </c>
      <c r="G135" t="s">
        <v>114</v>
      </c>
      <c r="H135" t="s">
        <v>113</v>
      </c>
      <c r="I135">
        <v>13</v>
      </c>
      <c r="J135">
        <f t="shared" si="20"/>
        <v>1</v>
      </c>
      <c r="K135">
        <f t="shared" si="29"/>
        <v>0</v>
      </c>
      <c r="L135">
        <f t="shared" si="21"/>
        <v>0</v>
      </c>
      <c r="M135">
        <f t="shared" si="22"/>
        <v>0</v>
      </c>
      <c r="N135">
        <f t="shared" si="23"/>
        <v>0</v>
      </c>
      <c r="O135">
        <f t="shared" si="24"/>
        <v>0</v>
      </c>
      <c r="P135">
        <f t="shared" si="25"/>
        <v>0</v>
      </c>
      <c r="Q135">
        <f t="shared" si="26"/>
        <v>0</v>
      </c>
      <c r="R135">
        <f t="shared" si="27"/>
        <v>0</v>
      </c>
      <c r="S135" t="s">
        <v>85</v>
      </c>
      <c r="T135">
        <v>0</v>
      </c>
      <c r="U135">
        <v>2024</v>
      </c>
      <c r="V135">
        <v>1</v>
      </c>
      <c r="W135">
        <v>1</v>
      </c>
      <c r="X135" cm="1">
        <f t="array" ref="X135">IF(S134&lt;&gt;S135, 0,
    IF(C135="O",
         _xlfn.IFS(
             K135=1, X134+6,
             M135=1, X134+3,
             O135=1, X134+1,
             Q135=1,X134+2,
             TRUE, X134
         ),
    X134)
)</f>
        <v>14</v>
      </c>
      <c r="Y135" cm="1">
        <f t="array" ref="Y135">IF(S134&lt;&gt;S135, 0, IF(C135="D",
                 _xlfn.IFS(
                     K135=1, Y134+6,
                     M135=1, Y134+3,
                     O135=1, Y134+1,
                     TRUE, Y134
                 ),
                 Y134)
  )</f>
        <v>0</v>
      </c>
    </row>
    <row r="136" spans="1:25" x14ac:dyDescent="0.2">
      <c r="A136">
        <v>247</v>
      </c>
      <c r="B136" t="s">
        <v>81</v>
      </c>
      <c r="C136" t="str">
        <f t="shared" si="28"/>
        <v>O</v>
      </c>
      <c r="D136">
        <v>1</v>
      </c>
      <c r="E136">
        <v>10</v>
      </c>
      <c r="F136">
        <v>-43</v>
      </c>
      <c r="G136" t="s">
        <v>116</v>
      </c>
      <c r="H136" t="s">
        <v>115</v>
      </c>
      <c r="I136">
        <v>9</v>
      </c>
      <c r="J136">
        <f t="shared" si="20"/>
        <v>0</v>
      </c>
      <c r="K136">
        <f t="shared" si="29"/>
        <v>0</v>
      </c>
      <c r="L136">
        <f t="shared" si="21"/>
        <v>0</v>
      </c>
      <c r="M136">
        <f t="shared" si="22"/>
        <v>0</v>
      </c>
      <c r="N136">
        <f t="shared" si="23"/>
        <v>0</v>
      </c>
      <c r="O136">
        <f t="shared" si="24"/>
        <v>0</v>
      </c>
      <c r="P136">
        <f t="shared" si="25"/>
        <v>0</v>
      </c>
      <c r="Q136">
        <f t="shared" si="26"/>
        <v>0</v>
      </c>
      <c r="R136">
        <f t="shared" si="27"/>
        <v>0</v>
      </c>
      <c r="S136" t="s">
        <v>85</v>
      </c>
      <c r="T136">
        <v>0</v>
      </c>
      <c r="U136">
        <v>2024</v>
      </c>
      <c r="V136">
        <v>1</v>
      </c>
      <c r="W136">
        <v>1</v>
      </c>
      <c r="X136" cm="1">
        <f t="array" ref="X136">IF(S135&lt;&gt;S136, 0,
    IF(C136="O",
         _xlfn.IFS(
             K136=1, X135+6,
             M136=1, X135+3,
             O136=1, X135+1,
             Q136=1,X135+2,
             TRUE, X135
         ),
    X135)
)</f>
        <v>14</v>
      </c>
      <c r="Y136" cm="1">
        <f t="array" ref="Y136">IF(S135&lt;&gt;S136, 0, IF(C136="D",
                 _xlfn.IFS(
                     K136=1, Y135+6,
                     M136=1, Y135+3,
                     O136=1, Y135+1,
                     TRUE, Y135
                 ),
                 Y135)
  )</f>
        <v>0</v>
      </c>
    </row>
    <row r="137" spans="1:25" x14ac:dyDescent="0.2">
      <c r="A137">
        <v>252</v>
      </c>
      <c r="B137" t="s">
        <v>81</v>
      </c>
      <c r="C137" t="str">
        <f t="shared" si="28"/>
        <v>O</v>
      </c>
      <c r="D137">
        <v>2</v>
      </c>
      <c r="E137">
        <v>1</v>
      </c>
      <c r="F137">
        <v>48</v>
      </c>
      <c r="G137" t="s">
        <v>116</v>
      </c>
      <c r="H137" t="s">
        <v>120</v>
      </c>
      <c r="I137">
        <v>-9</v>
      </c>
      <c r="J137">
        <f t="shared" si="20"/>
        <v>0</v>
      </c>
      <c r="K137">
        <f t="shared" si="29"/>
        <v>0</v>
      </c>
      <c r="L137">
        <f t="shared" si="21"/>
        <v>0</v>
      </c>
      <c r="M137">
        <f t="shared" si="22"/>
        <v>0</v>
      </c>
      <c r="N137">
        <f t="shared" si="23"/>
        <v>0</v>
      </c>
      <c r="O137">
        <f t="shared" si="24"/>
        <v>0</v>
      </c>
      <c r="P137">
        <f t="shared" si="25"/>
        <v>0</v>
      </c>
      <c r="Q137">
        <f t="shared" si="26"/>
        <v>0</v>
      </c>
      <c r="R137">
        <f t="shared" si="27"/>
        <v>0</v>
      </c>
      <c r="S137" t="s">
        <v>85</v>
      </c>
      <c r="T137">
        <v>0</v>
      </c>
      <c r="U137">
        <v>2024</v>
      </c>
      <c r="V137">
        <v>1</v>
      </c>
      <c r="W137">
        <v>1</v>
      </c>
      <c r="X137" cm="1">
        <f t="array" ref="X137">IF(S136&lt;&gt;S137, 0,
    IF(C137="O",
         _xlfn.IFS(
             K137=1, X136+6,
             M137=1, X136+3,
             O137=1, X136+1,
             Q137=1,X136+2,
             TRUE, X136
         ),
    X136)
)</f>
        <v>14</v>
      </c>
      <c r="Y137" cm="1">
        <f t="array" ref="Y137">IF(S136&lt;&gt;S137, 0, IF(C137="D",
                 _xlfn.IFS(
                     K137=1, Y136+6,
                     M137=1, Y136+3,
                     O137=1, Y136+1,
                     TRUE, Y136
                 ),
                 Y136)
  )</f>
        <v>0</v>
      </c>
    </row>
    <row r="138" spans="1:25" x14ac:dyDescent="0.2">
      <c r="A138">
        <v>257</v>
      </c>
      <c r="B138" t="s">
        <v>81</v>
      </c>
      <c r="C138" t="str">
        <f t="shared" si="28"/>
        <v>O</v>
      </c>
      <c r="D138">
        <v>2</v>
      </c>
      <c r="E138">
        <v>10</v>
      </c>
      <c r="F138">
        <v>-43</v>
      </c>
      <c r="G138" t="s">
        <v>114</v>
      </c>
      <c r="H138" t="s">
        <v>113</v>
      </c>
      <c r="I138">
        <v>7</v>
      </c>
      <c r="J138">
        <f t="shared" si="20"/>
        <v>0</v>
      </c>
      <c r="K138">
        <f t="shared" si="29"/>
        <v>0</v>
      </c>
      <c r="L138">
        <f t="shared" si="21"/>
        <v>0</v>
      </c>
      <c r="M138">
        <f t="shared" si="22"/>
        <v>0</v>
      </c>
      <c r="N138">
        <f t="shared" si="23"/>
        <v>0</v>
      </c>
      <c r="O138">
        <f t="shared" si="24"/>
        <v>0</v>
      </c>
      <c r="P138">
        <f t="shared" si="25"/>
        <v>0</v>
      </c>
      <c r="Q138">
        <f t="shared" si="26"/>
        <v>0</v>
      </c>
      <c r="R138">
        <f t="shared" si="27"/>
        <v>0</v>
      </c>
      <c r="S138" t="s">
        <v>85</v>
      </c>
      <c r="T138">
        <v>0</v>
      </c>
      <c r="U138">
        <v>2024</v>
      </c>
      <c r="V138">
        <v>1</v>
      </c>
      <c r="W138">
        <v>1</v>
      </c>
      <c r="X138" cm="1">
        <f t="array" ref="X138">IF(S137&lt;&gt;S138, 0,
    IF(C138="O",
         _xlfn.IFS(
             K138=1, X137+6,
             M138=1, X137+3,
             O138=1, X137+1,
             Q138=1,X137+2,
             TRUE, X137
         ),
    X137)
)</f>
        <v>14</v>
      </c>
      <c r="Y138" cm="1">
        <f t="array" ref="Y138">IF(S137&lt;&gt;S138, 0, IF(C138="D",
                 _xlfn.IFS(
                     K138=1, Y137+6,
                     M138=1, Y137+3,
                     O138=1, Y137+1,
                     TRUE, Y137
                 ),
                 Y137)
  )</f>
        <v>0</v>
      </c>
    </row>
    <row r="139" spans="1:25" x14ac:dyDescent="0.2">
      <c r="A139">
        <v>262</v>
      </c>
      <c r="B139" t="s">
        <v>81</v>
      </c>
      <c r="C139" t="str">
        <f t="shared" si="28"/>
        <v>O</v>
      </c>
      <c r="D139">
        <v>3</v>
      </c>
      <c r="E139">
        <v>3</v>
      </c>
      <c r="F139">
        <v>50</v>
      </c>
      <c r="G139" t="s">
        <v>116</v>
      </c>
      <c r="H139" t="s">
        <v>119</v>
      </c>
      <c r="I139">
        <v>10</v>
      </c>
      <c r="J139">
        <f t="shared" si="20"/>
        <v>0</v>
      </c>
      <c r="K139">
        <f t="shared" si="29"/>
        <v>0</v>
      </c>
      <c r="L139">
        <f t="shared" si="21"/>
        <v>0</v>
      </c>
      <c r="M139">
        <f t="shared" si="22"/>
        <v>0</v>
      </c>
      <c r="N139">
        <f t="shared" si="23"/>
        <v>0</v>
      </c>
      <c r="O139">
        <f t="shared" si="24"/>
        <v>0</v>
      </c>
      <c r="P139">
        <f t="shared" si="25"/>
        <v>0</v>
      </c>
      <c r="Q139">
        <f t="shared" si="26"/>
        <v>0</v>
      </c>
      <c r="R139">
        <f t="shared" si="27"/>
        <v>0</v>
      </c>
      <c r="S139" t="s">
        <v>85</v>
      </c>
      <c r="T139">
        <v>0</v>
      </c>
      <c r="U139">
        <v>2024</v>
      </c>
      <c r="V139">
        <v>1</v>
      </c>
      <c r="W139">
        <v>1</v>
      </c>
      <c r="X139" cm="1">
        <f t="array" ref="X139">IF(S138&lt;&gt;S139, 0,
    IF(C139="O",
         _xlfn.IFS(
             K139=1, X138+6,
             M139=1, X138+3,
             O139=1, X138+1,
             Q139=1,X138+2,
             TRUE, X138
         ),
    X138)
)</f>
        <v>14</v>
      </c>
      <c r="Y139" cm="1">
        <f t="array" ref="Y139">IF(S138&lt;&gt;S139, 0, IF(C139="D",
                 _xlfn.IFS(
                     K139=1, Y138+6,
                     M139=1, Y138+3,
                     O139=1, Y138+1,
                     TRUE, Y138
                 ),
                 Y138)
  )</f>
        <v>0</v>
      </c>
    </row>
    <row r="140" spans="1:25" x14ac:dyDescent="0.2">
      <c r="A140">
        <v>267</v>
      </c>
      <c r="B140" t="s">
        <v>79</v>
      </c>
      <c r="C140" t="str">
        <f t="shared" si="28"/>
        <v>D</v>
      </c>
      <c r="D140">
        <v>1</v>
      </c>
      <c r="E140">
        <v>10</v>
      </c>
      <c r="F140">
        <v>49</v>
      </c>
      <c r="G140" t="s">
        <v>114</v>
      </c>
      <c r="H140" t="s">
        <v>139</v>
      </c>
      <c r="I140">
        <v>4</v>
      </c>
      <c r="J140">
        <f t="shared" si="20"/>
        <v>0</v>
      </c>
      <c r="K140">
        <f t="shared" si="29"/>
        <v>0</v>
      </c>
      <c r="L140">
        <f t="shared" si="21"/>
        <v>0</v>
      </c>
      <c r="M140">
        <f t="shared" si="22"/>
        <v>0</v>
      </c>
      <c r="N140">
        <f t="shared" si="23"/>
        <v>0</v>
      </c>
      <c r="O140">
        <f t="shared" si="24"/>
        <v>0</v>
      </c>
      <c r="P140">
        <f t="shared" si="25"/>
        <v>0</v>
      </c>
      <c r="Q140">
        <f t="shared" si="26"/>
        <v>0</v>
      </c>
      <c r="R140">
        <f t="shared" si="27"/>
        <v>0</v>
      </c>
      <c r="S140" t="s">
        <v>85</v>
      </c>
      <c r="T140">
        <v>0</v>
      </c>
      <c r="U140">
        <v>2024</v>
      </c>
      <c r="V140">
        <v>1</v>
      </c>
      <c r="W140">
        <v>1</v>
      </c>
      <c r="X140" cm="1">
        <f t="array" ref="X140">IF(S139&lt;&gt;S140, 0,
    IF(C140="O",
         _xlfn.IFS(
             K140=1, X139+6,
             M140=1, X139+3,
             O140=1, X139+1,
             Q140=1,X139+2,
             TRUE, X139
         ),
    X139)
)</f>
        <v>14</v>
      </c>
      <c r="Y140" cm="1">
        <f t="array" ref="Y140">IF(S139&lt;&gt;S140, 0, IF(C140="D",
                 _xlfn.IFS(
                     K140=1, Y139+6,
                     M140=1, Y139+3,
                     O140=1, Y139+1,
                     TRUE, Y139
                 ),
                 Y139)
  )</f>
        <v>0</v>
      </c>
    </row>
    <row r="141" spans="1:25" x14ac:dyDescent="0.2">
      <c r="A141">
        <v>272</v>
      </c>
      <c r="B141" t="s">
        <v>79</v>
      </c>
      <c r="C141" t="str">
        <f t="shared" si="28"/>
        <v>D</v>
      </c>
      <c r="D141">
        <v>2</v>
      </c>
      <c r="E141">
        <v>6</v>
      </c>
      <c r="F141">
        <v>45</v>
      </c>
      <c r="G141" t="s">
        <v>114</v>
      </c>
      <c r="H141" t="s">
        <v>117</v>
      </c>
      <c r="I141">
        <v>0</v>
      </c>
      <c r="J141">
        <f t="shared" si="20"/>
        <v>0</v>
      </c>
      <c r="K141">
        <f t="shared" si="29"/>
        <v>0</v>
      </c>
      <c r="L141">
        <f t="shared" si="21"/>
        <v>0</v>
      </c>
      <c r="M141">
        <f t="shared" si="22"/>
        <v>0</v>
      </c>
      <c r="N141">
        <f t="shared" si="23"/>
        <v>0</v>
      </c>
      <c r="O141">
        <f t="shared" si="24"/>
        <v>0</v>
      </c>
      <c r="P141">
        <f t="shared" si="25"/>
        <v>0</v>
      </c>
      <c r="Q141">
        <f t="shared" si="26"/>
        <v>0</v>
      </c>
      <c r="R141">
        <f t="shared" si="27"/>
        <v>0</v>
      </c>
      <c r="S141" t="s">
        <v>85</v>
      </c>
      <c r="T141">
        <v>0</v>
      </c>
      <c r="U141">
        <v>2024</v>
      </c>
      <c r="V141">
        <v>1</v>
      </c>
      <c r="W141">
        <v>1</v>
      </c>
      <c r="X141" cm="1">
        <f t="array" ref="X141">IF(S140&lt;&gt;S141, 0,
    IF(C141="O",
         _xlfn.IFS(
             K141=1, X140+6,
             M141=1, X140+3,
             O141=1, X140+1,
             Q141=1,X140+2,
             TRUE, X140
         ),
    X140)
)</f>
        <v>14</v>
      </c>
      <c r="Y141" cm="1">
        <f t="array" ref="Y141">IF(S140&lt;&gt;S141, 0, IF(C141="D",
                 _xlfn.IFS(
                     K141=1, Y140+6,
                     M141=1, Y140+3,
                     O141=1, Y140+1,
                     TRUE, Y140
                 ),
                 Y140)
  )</f>
        <v>0</v>
      </c>
    </row>
    <row r="142" spans="1:25" x14ac:dyDescent="0.2">
      <c r="A142">
        <v>277</v>
      </c>
      <c r="B142" t="s">
        <v>79</v>
      </c>
      <c r="C142" t="str">
        <f t="shared" si="28"/>
        <v>D</v>
      </c>
      <c r="D142">
        <v>3</v>
      </c>
      <c r="E142">
        <v>6</v>
      </c>
      <c r="F142">
        <v>45</v>
      </c>
      <c r="G142" t="s">
        <v>116</v>
      </c>
      <c r="H142" t="s">
        <v>115</v>
      </c>
      <c r="I142">
        <v>-1</v>
      </c>
      <c r="J142">
        <f t="shared" si="20"/>
        <v>0</v>
      </c>
      <c r="K142">
        <f t="shared" si="29"/>
        <v>0</v>
      </c>
      <c r="L142">
        <f t="shared" si="21"/>
        <v>0</v>
      </c>
      <c r="M142">
        <f t="shared" si="22"/>
        <v>0</v>
      </c>
      <c r="N142">
        <f t="shared" si="23"/>
        <v>0</v>
      </c>
      <c r="O142">
        <f t="shared" si="24"/>
        <v>0</v>
      </c>
      <c r="P142">
        <f t="shared" si="25"/>
        <v>0</v>
      </c>
      <c r="Q142">
        <f t="shared" si="26"/>
        <v>0</v>
      </c>
      <c r="R142">
        <f t="shared" si="27"/>
        <v>0</v>
      </c>
      <c r="S142" t="s">
        <v>85</v>
      </c>
      <c r="T142">
        <v>0</v>
      </c>
      <c r="U142">
        <v>2024</v>
      </c>
      <c r="V142">
        <v>1</v>
      </c>
      <c r="W142">
        <v>1</v>
      </c>
      <c r="X142" cm="1">
        <f t="array" ref="X142">IF(S141&lt;&gt;S142, 0,
    IF(C142="O",
         _xlfn.IFS(
             K142=1, X141+6,
             M142=1, X141+3,
             O142=1, X141+1,
             Q142=1,X141+2,
             TRUE, X141
         ),
    X141)
)</f>
        <v>14</v>
      </c>
      <c r="Y142" cm="1">
        <f t="array" ref="Y142">IF(S141&lt;&gt;S142, 0, IF(C142="D",
                 _xlfn.IFS(
                     K142=1, Y141+6,
                     M142=1, Y141+3,
                     O142=1, Y141+1,
                     TRUE, Y141
                 ),
                 Y141)
  )</f>
        <v>0</v>
      </c>
    </row>
    <row r="143" spans="1:25" x14ac:dyDescent="0.2">
      <c r="A143">
        <v>287</v>
      </c>
      <c r="B143" t="s">
        <v>81</v>
      </c>
      <c r="C143" t="str">
        <f t="shared" si="28"/>
        <v>O</v>
      </c>
      <c r="D143">
        <v>1</v>
      </c>
      <c r="E143">
        <v>10</v>
      </c>
      <c r="F143">
        <v>-15</v>
      </c>
      <c r="G143" t="s">
        <v>114</v>
      </c>
      <c r="H143" t="s">
        <v>120</v>
      </c>
      <c r="I143">
        <v>-7</v>
      </c>
      <c r="J143">
        <f t="shared" si="20"/>
        <v>0</v>
      </c>
      <c r="K143">
        <f t="shared" si="29"/>
        <v>0</v>
      </c>
      <c r="L143">
        <f t="shared" si="21"/>
        <v>0</v>
      </c>
      <c r="M143">
        <f t="shared" si="22"/>
        <v>0</v>
      </c>
      <c r="N143">
        <f t="shared" si="23"/>
        <v>0</v>
      </c>
      <c r="O143">
        <f t="shared" si="24"/>
        <v>0</v>
      </c>
      <c r="P143">
        <f t="shared" si="25"/>
        <v>0</v>
      </c>
      <c r="Q143">
        <f t="shared" si="26"/>
        <v>0</v>
      </c>
      <c r="R143">
        <f t="shared" si="27"/>
        <v>0</v>
      </c>
      <c r="S143" t="s">
        <v>85</v>
      </c>
      <c r="T143">
        <v>0</v>
      </c>
      <c r="U143">
        <v>2024</v>
      </c>
      <c r="V143">
        <v>1</v>
      </c>
      <c r="W143">
        <v>1</v>
      </c>
      <c r="X143" cm="1">
        <f t="array" ref="X143">IF(S142&lt;&gt;S143, 0,
    IF(C143="O",
         _xlfn.IFS(
             K143=1, X142+6,
             M143=1, X142+3,
             O143=1, X142+1,
             Q143=1,X142+2,
             TRUE, X142
         ),
    X142)
)</f>
        <v>14</v>
      </c>
      <c r="Y143" cm="1">
        <f t="array" ref="Y143">IF(S142&lt;&gt;S143, 0, IF(C143="D",
                 _xlfn.IFS(
                     K143=1, Y142+6,
                     M143=1, Y142+3,
                     O143=1, Y142+1,
                     TRUE, Y142
                 ),
                 Y142)
  )</f>
        <v>0</v>
      </c>
    </row>
    <row r="144" spans="1:25" x14ac:dyDescent="0.2">
      <c r="A144">
        <v>292</v>
      </c>
      <c r="B144" t="s">
        <v>81</v>
      </c>
      <c r="C144" t="str">
        <f t="shared" si="28"/>
        <v>O</v>
      </c>
      <c r="D144">
        <v>1</v>
      </c>
      <c r="E144">
        <v>17</v>
      </c>
      <c r="F144">
        <v>-8</v>
      </c>
      <c r="G144" t="s">
        <v>116</v>
      </c>
      <c r="H144" t="s">
        <v>115</v>
      </c>
      <c r="I144">
        <v>7</v>
      </c>
      <c r="J144">
        <f t="shared" si="20"/>
        <v>0</v>
      </c>
      <c r="K144">
        <f t="shared" si="29"/>
        <v>0</v>
      </c>
      <c r="L144">
        <f t="shared" si="21"/>
        <v>0</v>
      </c>
      <c r="M144">
        <f t="shared" si="22"/>
        <v>0</v>
      </c>
      <c r="N144">
        <f t="shared" si="23"/>
        <v>0</v>
      </c>
      <c r="O144">
        <f t="shared" si="24"/>
        <v>0</v>
      </c>
      <c r="P144">
        <f t="shared" si="25"/>
        <v>0</v>
      </c>
      <c r="Q144">
        <f t="shared" si="26"/>
        <v>0</v>
      </c>
      <c r="R144">
        <f t="shared" si="27"/>
        <v>0</v>
      </c>
      <c r="S144" t="s">
        <v>85</v>
      </c>
      <c r="T144">
        <v>0</v>
      </c>
      <c r="U144">
        <v>2024</v>
      </c>
      <c r="V144">
        <v>1</v>
      </c>
      <c r="W144">
        <v>1</v>
      </c>
      <c r="X144" cm="1">
        <f t="array" ref="X144">IF(S143&lt;&gt;S144, 0,
    IF(C144="O",
         _xlfn.IFS(
             K144=1, X143+6,
             M144=1, X143+3,
             O144=1, X143+1,
             Q144=1,X143+2,
             TRUE, X143
         ),
    X143)
)</f>
        <v>14</v>
      </c>
      <c r="Y144" cm="1">
        <f t="array" ref="Y144">IF(S143&lt;&gt;S144, 0, IF(C144="D",
                 _xlfn.IFS(
                     K144=1, Y143+6,
                     M144=1, Y143+3,
                     O144=1, Y143+1,
                     TRUE, Y143
                 ),
                 Y143)
  )</f>
        <v>0</v>
      </c>
    </row>
    <row r="145" spans="1:25" x14ac:dyDescent="0.2">
      <c r="A145">
        <v>297</v>
      </c>
      <c r="B145" t="s">
        <v>81</v>
      </c>
      <c r="C145" t="str">
        <f t="shared" si="28"/>
        <v>O</v>
      </c>
      <c r="D145">
        <v>2</v>
      </c>
      <c r="E145">
        <v>10</v>
      </c>
      <c r="F145">
        <v>-15</v>
      </c>
      <c r="G145" t="s">
        <v>116</v>
      </c>
      <c r="H145" t="s">
        <v>115</v>
      </c>
      <c r="I145">
        <v>15</v>
      </c>
      <c r="J145">
        <f t="shared" si="20"/>
        <v>1</v>
      </c>
      <c r="K145">
        <f t="shared" si="29"/>
        <v>0</v>
      </c>
      <c r="L145">
        <f t="shared" si="21"/>
        <v>0</v>
      </c>
      <c r="M145">
        <f t="shared" si="22"/>
        <v>0</v>
      </c>
      <c r="N145">
        <f t="shared" si="23"/>
        <v>0</v>
      </c>
      <c r="O145">
        <f t="shared" si="24"/>
        <v>0</v>
      </c>
      <c r="P145">
        <f t="shared" si="25"/>
        <v>0</v>
      </c>
      <c r="Q145">
        <f t="shared" si="26"/>
        <v>0</v>
      </c>
      <c r="R145">
        <f t="shared" si="27"/>
        <v>0</v>
      </c>
      <c r="S145" t="s">
        <v>85</v>
      </c>
      <c r="T145">
        <v>0</v>
      </c>
      <c r="U145">
        <v>2024</v>
      </c>
      <c r="V145">
        <v>1</v>
      </c>
      <c r="W145">
        <v>1</v>
      </c>
      <c r="X145" cm="1">
        <f t="array" ref="X145">IF(S144&lt;&gt;S145, 0,
    IF(C145="O",
         _xlfn.IFS(
             K145=1, X144+6,
             M145=1, X144+3,
             O145=1, X144+1,
             Q145=1,X144+2,
             TRUE, X144
         ),
    X144)
)</f>
        <v>14</v>
      </c>
      <c r="Y145" cm="1">
        <f t="array" ref="Y145">IF(S144&lt;&gt;S145, 0, IF(C145="D",
                 _xlfn.IFS(
                     K145=1, Y144+6,
                     M145=1, Y144+3,
                     O145=1, Y144+1,
                     TRUE, Y144
                 ),
                 Y144)
  )</f>
        <v>0</v>
      </c>
    </row>
    <row r="146" spans="1:25" x14ac:dyDescent="0.2">
      <c r="A146">
        <v>302</v>
      </c>
      <c r="B146" t="s">
        <v>81</v>
      </c>
      <c r="C146" t="str">
        <f t="shared" si="28"/>
        <v>O</v>
      </c>
      <c r="D146">
        <v>1</v>
      </c>
      <c r="E146">
        <v>10</v>
      </c>
      <c r="F146">
        <v>-30</v>
      </c>
      <c r="G146" t="s">
        <v>116</v>
      </c>
      <c r="H146" t="s">
        <v>120</v>
      </c>
      <c r="I146">
        <v>-10</v>
      </c>
      <c r="J146">
        <f t="shared" si="20"/>
        <v>0</v>
      </c>
      <c r="K146">
        <f t="shared" si="29"/>
        <v>0</v>
      </c>
      <c r="L146">
        <f t="shared" si="21"/>
        <v>0</v>
      </c>
      <c r="M146">
        <f t="shared" si="22"/>
        <v>0</v>
      </c>
      <c r="N146">
        <f t="shared" si="23"/>
        <v>0</v>
      </c>
      <c r="O146">
        <f t="shared" si="24"/>
        <v>0</v>
      </c>
      <c r="P146">
        <f t="shared" si="25"/>
        <v>0</v>
      </c>
      <c r="Q146">
        <f t="shared" si="26"/>
        <v>0</v>
      </c>
      <c r="R146">
        <f t="shared" si="27"/>
        <v>0</v>
      </c>
      <c r="S146" t="s">
        <v>85</v>
      </c>
      <c r="T146">
        <v>0</v>
      </c>
      <c r="U146">
        <v>2024</v>
      </c>
      <c r="V146">
        <v>1</v>
      </c>
      <c r="W146">
        <v>1</v>
      </c>
      <c r="X146" cm="1">
        <f t="array" ref="X146">IF(S145&lt;&gt;S146, 0,
    IF(C146="O",
         _xlfn.IFS(
             K146=1, X145+6,
             M146=1, X145+3,
             O146=1, X145+1,
             Q146=1,X145+2,
             TRUE, X145
         ),
    X145)
)</f>
        <v>14</v>
      </c>
      <c r="Y146" cm="1">
        <f t="array" ref="Y146">IF(S145&lt;&gt;S146, 0, IF(C146="D",
                 _xlfn.IFS(
                     K146=1, Y145+6,
                     M146=1, Y145+3,
                     O146=1, Y145+1,
                     TRUE, Y145
                 ),
                 Y145)
  )</f>
        <v>0</v>
      </c>
    </row>
    <row r="147" spans="1:25" x14ac:dyDescent="0.2">
      <c r="A147">
        <v>312</v>
      </c>
      <c r="B147" t="s">
        <v>81</v>
      </c>
      <c r="C147" t="str">
        <f t="shared" si="28"/>
        <v>O</v>
      </c>
      <c r="D147">
        <v>1</v>
      </c>
      <c r="E147">
        <v>20</v>
      </c>
      <c r="F147">
        <v>-20</v>
      </c>
      <c r="G147" t="s">
        <v>116</v>
      </c>
      <c r="H147" t="s">
        <v>115</v>
      </c>
      <c r="I147">
        <v>33</v>
      </c>
      <c r="J147">
        <f t="shared" si="20"/>
        <v>1</v>
      </c>
      <c r="K147">
        <f t="shared" si="29"/>
        <v>0</v>
      </c>
      <c r="L147">
        <f t="shared" si="21"/>
        <v>0</v>
      </c>
      <c r="M147">
        <f t="shared" si="22"/>
        <v>0</v>
      </c>
      <c r="N147">
        <f t="shared" si="23"/>
        <v>0</v>
      </c>
      <c r="O147">
        <f t="shared" si="24"/>
        <v>0</v>
      </c>
      <c r="P147">
        <f t="shared" si="25"/>
        <v>0</v>
      </c>
      <c r="Q147">
        <f t="shared" si="26"/>
        <v>0</v>
      </c>
      <c r="R147">
        <f t="shared" si="27"/>
        <v>0</v>
      </c>
      <c r="S147" t="s">
        <v>85</v>
      </c>
      <c r="T147">
        <v>0</v>
      </c>
      <c r="U147">
        <v>2024</v>
      </c>
      <c r="V147">
        <v>1</v>
      </c>
      <c r="W147">
        <v>1</v>
      </c>
      <c r="X147" cm="1">
        <f t="array" ref="X147">IF(S146&lt;&gt;S147, 0,
    IF(C147="O",
         _xlfn.IFS(
             K147=1, X146+6,
             M147=1, X146+3,
             O147=1, X146+1,
             Q147=1,X146+2,
             TRUE, X146
         ),
    X146)
)</f>
        <v>14</v>
      </c>
      <c r="Y147" cm="1">
        <f t="array" ref="Y147">IF(S146&lt;&gt;S147, 0, IF(C147="D",
                 _xlfn.IFS(
                     K147=1, Y146+6,
                     M147=1, Y146+3,
                     O147=1, Y146+1,
                     TRUE, Y146
                 ),
                 Y146)
  )</f>
        <v>0</v>
      </c>
    </row>
    <row r="148" spans="1:25" x14ac:dyDescent="0.2">
      <c r="A148">
        <v>317</v>
      </c>
      <c r="B148" t="s">
        <v>81</v>
      </c>
      <c r="C148" t="str">
        <f t="shared" si="28"/>
        <v>O</v>
      </c>
      <c r="D148">
        <v>1</v>
      </c>
      <c r="E148">
        <v>10</v>
      </c>
      <c r="F148">
        <v>47</v>
      </c>
      <c r="G148" t="s">
        <v>116</v>
      </c>
      <c r="H148" t="s">
        <v>115</v>
      </c>
      <c r="I148">
        <v>3</v>
      </c>
      <c r="J148">
        <f t="shared" si="20"/>
        <v>0</v>
      </c>
      <c r="K148">
        <f t="shared" si="29"/>
        <v>0</v>
      </c>
      <c r="L148">
        <f t="shared" si="21"/>
        <v>0</v>
      </c>
      <c r="M148">
        <f t="shared" si="22"/>
        <v>0</v>
      </c>
      <c r="N148">
        <f t="shared" si="23"/>
        <v>0</v>
      </c>
      <c r="O148">
        <f t="shared" si="24"/>
        <v>0</v>
      </c>
      <c r="P148">
        <f t="shared" si="25"/>
        <v>0</v>
      </c>
      <c r="Q148">
        <f t="shared" si="26"/>
        <v>0</v>
      </c>
      <c r="R148">
        <f t="shared" si="27"/>
        <v>0</v>
      </c>
      <c r="S148" t="s">
        <v>85</v>
      </c>
      <c r="T148">
        <v>0</v>
      </c>
      <c r="U148">
        <v>2024</v>
      </c>
      <c r="V148">
        <v>1</v>
      </c>
      <c r="W148">
        <v>1</v>
      </c>
      <c r="X148" cm="1">
        <f t="array" ref="X148">IF(S147&lt;&gt;S148, 0,
    IF(C148="O",
         _xlfn.IFS(
             K148=1, X147+6,
             M148=1, X147+3,
             O148=1, X147+1,
             Q148=1,X147+2,
             TRUE, X147
         ),
    X147)
)</f>
        <v>14</v>
      </c>
      <c r="Y148" cm="1">
        <f t="array" ref="Y148">IF(S147&lt;&gt;S148, 0, IF(C148="D",
                 _xlfn.IFS(
                     K148=1, Y147+6,
                     M148=1, Y147+3,
                     O148=1, Y147+1,
                     TRUE, Y147
                 ),
                 Y147)
  )</f>
        <v>0</v>
      </c>
    </row>
    <row r="149" spans="1:25" x14ac:dyDescent="0.2">
      <c r="A149">
        <v>322</v>
      </c>
      <c r="B149" t="s">
        <v>81</v>
      </c>
      <c r="C149" t="str">
        <f t="shared" si="28"/>
        <v>O</v>
      </c>
      <c r="D149">
        <v>2</v>
      </c>
      <c r="E149">
        <v>7</v>
      </c>
      <c r="F149">
        <v>44</v>
      </c>
      <c r="G149" t="s">
        <v>114</v>
      </c>
      <c r="H149" t="s">
        <v>117</v>
      </c>
      <c r="I149">
        <v>0</v>
      </c>
      <c r="J149">
        <f t="shared" si="20"/>
        <v>0</v>
      </c>
      <c r="K149">
        <f t="shared" si="29"/>
        <v>0</v>
      </c>
      <c r="L149">
        <f t="shared" si="21"/>
        <v>0</v>
      </c>
      <c r="M149">
        <f t="shared" si="22"/>
        <v>0</v>
      </c>
      <c r="N149">
        <f t="shared" si="23"/>
        <v>0</v>
      </c>
      <c r="O149">
        <f t="shared" si="24"/>
        <v>0</v>
      </c>
      <c r="P149">
        <f t="shared" si="25"/>
        <v>0</v>
      </c>
      <c r="Q149">
        <f t="shared" si="26"/>
        <v>0</v>
      </c>
      <c r="R149">
        <f t="shared" si="27"/>
        <v>0</v>
      </c>
      <c r="S149" t="s">
        <v>85</v>
      </c>
      <c r="T149">
        <v>0</v>
      </c>
      <c r="U149">
        <v>2024</v>
      </c>
      <c r="V149">
        <v>1</v>
      </c>
      <c r="W149">
        <v>1</v>
      </c>
      <c r="X149" cm="1">
        <f t="array" ref="X149">IF(S148&lt;&gt;S149, 0,
    IF(C149="O",
         _xlfn.IFS(
             K149=1, X148+6,
             M149=1, X148+3,
             O149=1, X148+1,
             Q149=1,X148+2,
             TRUE, X148
         ),
    X148)
)</f>
        <v>14</v>
      </c>
      <c r="Y149" cm="1">
        <f t="array" ref="Y149">IF(S148&lt;&gt;S149, 0, IF(C149="D",
                 _xlfn.IFS(
                     K149=1, Y148+6,
                     M149=1, Y148+3,
                     O149=1, Y148+1,
                     TRUE, Y148
                 ),
                 Y148)
  )</f>
        <v>0</v>
      </c>
    </row>
    <row r="150" spans="1:25" x14ac:dyDescent="0.2">
      <c r="A150">
        <v>327</v>
      </c>
      <c r="B150" t="s">
        <v>81</v>
      </c>
      <c r="C150" t="str">
        <f t="shared" si="28"/>
        <v>O</v>
      </c>
      <c r="D150">
        <v>3</v>
      </c>
      <c r="E150">
        <v>7</v>
      </c>
      <c r="F150">
        <v>44</v>
      </c>
      <c r="G150" t="s">
        <v>114</v>
      </c>
      <c r="H150" t="s">
        <v>154</v>
      </c>
      <c r="I150">
        <v>16</v>
      </c>
      <c r="J150">
        <f t="shared" si="20"/>
        <v>0</v>
      </c>
      <c r="K150">
        <f t="shared" si="29"/>
        <v>0</v>
      </c>
      <c r="L150">
        <f t="shared" si="21"/>
        <v>0</v>
      </c>
      <c r="M150">
        <f t="shared" si="22"/>
        <v>0</v>
      </c>
      <c r="N150">
        <f t="shared" si="23"/>
        <v>0</v>
      </c>
      <c r="O150">
        <f t="shared" si="24"/>
        <v>0</v>
      </c>
      <c r="P150">
        <f t="shared" si="25"/>
        <v>0</v>
      </c>
      <c r="Q150">
        <f t="shared" si="26"/>
        <v>0</v>
      </c>
      <c r="R150">
        <f t="shared" si="27"/>
        <v>0</v>
      </c>
      <c r="S150" t="s">
        <v>85</v>
      </c>
      <c r="T150">
        <v>0</v>
      </c>
      <c r="U150">
        <v>2024</v>
      </c>
      <c r="V150">
        <v>1</v>
      </c>
      <c r="W150">
        <v>1</v>
      </c>
      <c r="X150" cm="1">
        <f t="array" ref="X150">IF(S149&lt;&gt;S150, 0,
    IF(C150="O",
         _xlfn.IFS(
             K150=1, X149+6,
             M150=1, X149+3,
             O150=1, X149+1,
             Q150=1,X149+2,
             TRUE, X149
         ),
    X149)
)</f>
        <v>14</v>
      </c>
      <c r="Y150" cm="1">
        <f t="array" ref="Y150">IF(S149&lt;&gt;S150, 0, IF(C150="D",
                 _xlfn.IFS(
                     K150=1, Y149+6,
                     M150=1, Y149+3,
                     O150=1, Y149+1,
                     TRUE, Y149
                 ),
                 Y149)
  )</f>
        <v>0</v>
      </c>
    </row>
    <row r="151" spans="1:25" x14ac:dyDescent="0.2">
      <c r="A151">
        <v>332</v>
      </c>
      <c r="B151" t="s">
        <v>79</v>
      </c>
      <c r="C151" t="str">
        <f t="shared" si="28"/>
        <v>D</v>
      </c>
      <c r="D151">
        <v>1</v>
      </c>
      <c r="E151">
        <v>10</v>
      </c>
      <c r="F151">
        <v>-28</v>
      </c>
      <c r="G151" t="s">
        <v>116</v>
      </c>
      <c r="H151" t="s">
        <v>113</v>
      </c>
      <c r="I151">
        <v>56</v>
      </c>
      <c r="J151">
        <f t="shared" si="20"/>
        <v>1</v>
      </c>
      <c r="K151">
        <f t="shared" si="29"/>
        <v>0</v>
      </c>
      <c r="L151">
        <f t="shared" si="21"/>
        <v>0</v>
      </c>
      <c r="M151">
        <f t="shared" si="22"/>
        <v>0</v>
      </c>
      <c r="N151">
        <f t="shared" si="23"/>
        <v>0</v>
      </c>
      <c r="O151">
        <f t="shared" si="24"/>
        <v>0</v>
      </c>
      <c r="P151">
        <f t="shared" si="25"/>
        <v>0</v>
      </c>
      <c r="Q151">
        <f t="shared" si="26"/>
        <v>0</v>
      </c>
      <c r="R151">
        <f t="shared" si="27"/>
        <v>0</v>
      </c>
      <c r="S151" t="s">
        <v>85</v>
      </c>
      <c r="T151">
        <v>0</v>
      </c>
      <c r="U151">
        <v>2024</v>
      </c>
      <c r="V151">
        <v>1</v>
      </c>
      <c r="W151">
        <v>1</v>
      </c>
      <c r="X151" cm="1">
        <f t="array" ref="X151">IF(S150&lt;&gt;S151, 0,
    IF(C151="O",
         _xlfn.IFS(
             K151=1, X150+6,
             M151=1, X150+3,
             O151=1, X150+1,
             Q151=1,X150+2,
             TRUE, X150
         ),
    X150)
)</f>
        <v>14</v>
      </c>
      <c r="Y151" cm="1">
        <f t="array" ref="Y151">IF(S150&lt;&gt;S151, 0, IF(C151="D",
                 _xlfn.IFS(
                     K151=1, Y150+6,
                     M151=1, Y150+3,
                     O151=1, Y150+1,
                     TRUE, Y150
                 ),
                 Y150)
  )</f>
        <v>0</v>
      </c>
    </row>
    <row r="152" spans="1:25" x14ac:dyDescent="0.2">
      <c r="A152">
        <v>337</v>
      </c>
      <c r="B152" t="s">
        <v>79</v>
      </c>
      <c r="C152" t="str">
        <f t="shared" si="28"/>
        <v>D</v>
      </c>
      <c r="D152">
        <v>1</v>
      </c>
      <c r="E152">
        <v>10</v>
      </c>
      <c r="F152">
        <v>16</v>
      </c>
      <c r="G152" t="s">
        <v>116</v>
      </c>
      <c r="H152" t="s">
        <v>115</v>
      </c>
      <c r="I152">
        <v>2</v>
      </c>
      <c r="J152">
        <f t="shared" si="20"/>
        <v>0</v>
      </c>
      <c r="K152">
        <f t="shared" si="29"/>
        <v>0</v>
      </c>
      <c r="L152">
        <f t="shared" si="21"/>
        <v>0</v>
      </c>
      <c r="M152">
        <f t="shared" si="22"/>
        <v>0</v>
      </c>
      <c r="N152">
        <f t="shared" si="23"/>
        <v>0</v>
      </c>
      <c r="O152">
        <f t="shared" si="24"/>
        <v>0</v>
      </c>
      <c r="P152">
        <f t="shared" si="25"/>
        <v>0</v>
      </c>
      <c r="Q152">
        <f t="shared" si="26"/>
        <v>0</v>
      </c>
      <c r="R152">
        <f t="shared" si="27"/>
        <v>0</v>
      </c>
      <c r="S152" t="s">
        <v>85</v>
      </c>
      <c r="T152">
        <v>0</v>
      </c>
      <c r="U152">
        <v>2024</v>
      </c>
      <c r="V152">
        <v>1</v>
      </c>
      <c r="W152">
        <v>1</v>
      </c>
      <c r="X152" cm="1">
        <f t="array" ref="X152">IF(S151&lt;&gt;S152, 0,
    IF(C152="O",
         _xlfn.IFS(
             K152=1, X151+6,
             M152=1, X151+3,
             O152=1, X151+1,
             Q152=1,X151+2,
             TRUE, X151
         ),
    X151)
)</f>
        <v>14</v>
      </c>
      <c r="Y152" cm="1">
        <f t="array" ref="Y152">IF(S151&lt;&gt;S152, 0, IF(C152="D",
                 _xlfn.IFS(
                     K152=1, Y151+6,
                     M152=1, Y151+3,
                     O152=1, Y151+1,
                     TRUE, Y151
                 ),
                 Y151)
  )</f>
        <v>0</v>
      </c>
    </row>
    <row r="153" spans="1:25" x14ac:dyDescent="0.2">
      <c r="A153">
        <v>342</v>
      </c>
      <c r="B153" t="s">
        <v>79</v>
      </c>
      <c r="C153" t="str">
        <f t="shared" si="28"/>
        <v>D</v>
      </c>
      <c r="D153">
        <v>2</v>
      </c>
      <c r="E153">
        <v>8</v>
      </c>
      <c r="F153">
        <v>14</v>
      </c>
      <c r="G153" t="s">
        <v>114</v>
      </c>
      <c r="H153" t="s">
        <v>117</v>
      </c>
      <c r="I153">
        <v>0</v>
      </c>
      <c r="J153">
        <f t="shared" si="20"/>
        <v>0</v>
      </c>
      <c r="K153">
        <f t="shared" si="29"/>
        <v>0</v>
      </c>
      <c r="L153">
        <f t="shared" si="21"/>
        <v>0</v>
      </c>
      <c r="M153">
        <f t="shared" si="22"/>
        <v>0</v>
      </c>
      <c r="N153">
        <f t="shared" si="23"/>
        <v>0</v>
      </c>
      <c r="O153">
        <f t="shared" si="24"/>
        <v>0</v>
      </c>
      <c r="P153">
        <f t="shared" si="25"/>
        <v>0</v>
      </c>
      <c r="Q153">
        <f t="shared" si="26"/>
        <v>0</v>
      </c>
      <c r="R153">
        <f t="shared" si="27"/>
        <v>0</v>
      </c>
      <c r="S153" t="s">
        <v>85</v>
      </c>
      <c r="T153">
        <v>0</v>
      </c>
      <c r="U153">
        <v>2024</v>
      </c>
      <c r="V153">
        <v>1</v>
      </c>
      <c r="W153">
        <v>1</v>
      </c>
      <c r="X153" cm="1">
        <f t="array" ref="X153">IF(S152&lt;&gt;S153, 0,
    IF(C153="O",
         _xlfn.IFS(
             K153=1, X152+6,
             M153=1, X152+3,
             O153=1, X152+1,
             Q153=1,X152+2,
             TRUE, X152
         ),
    X152)
)</f>
        <v>14</v>
      </c>
      <c r="Y153" cm="1">
        <f t="array" ref="Y153">IF(S152&lt;&gt;S153, 0, IF(C153="D",
                 _xlfn.IFS(
                     K153=1, Y152+6,
                     M153=1, Y152+3,
                     O153=1, Y152+1,
                     TRUE, Y152
                 ),
                 Y152)
  )</f>
        <v>0</v>
      </c>
    </row>
    <row r="154" spans="1:25" hidden="1" x14ac:dyDescent="0.2">
      <c r="A154">
        <v>352</v>
      </c>
      <c r="B154" t="s">
        <v>79</v>
      </c>
      <c r="C154" t="str">
        <f t="shared" si="28"/>
        <v>D</v>
      </c>
      <c r="D154">
        <v>3</v>
      </c>
      <c r="E154">
        <v>8</v>
      </c>
      <c r="F154">
        <v>14</v>
      </c>
      <c r="G154" t="s">
        <v>114</v>
      </c>
      <c r="H154" t="s">
        <v>128</v>
      </c>
      <c r="I154">
        <v>14</v>
      </c>
      <c r="J154">
        <f t="shared" si="20"/>
        <v>0</v>
      </c>
      <c r="K154">
        <f t="shared" si="29"/>
        <v>1</v>
      </c>
      <c r="L154">
        <f t="shared" si="21"/>
        <v>0</v>
      </c>
      <c r="M154">
        <f t="shared" si="22"/>
        <v>0</v>
      </c>
      <c r="N154">
        <f t="shared" si="23"/>
        <v>0</v>
      </c>
      <c r="O154">
        <f t="shared" si="24"/>
        <v>0</v>
      </c>
      <c r="P154">
        <f t="shared" si="25"/>
        <v>0</v>
      </c>
      <c r="Q154">
        <f t="shared" si="26"/>
        <v>0</v>
      </c>
      <c r="R154">
        <f t="shared" si="27"/>
        <v>0</v>
      </c>
      <c r="S154" t="s">
        <v>85</v>
      </c>
      <c r="T154">
        <v>0</v>
      </c>
      <c r="U154">
        <v>2024</v>
      </c>
      <c r="V154">
        <v>1</v>
      </c>
      <c r="W154">
        <v>1</v>
      </c>
      <c r="X154" cm="1">
        <f t="array" ref="X154">IF(S153&lt;&gt;S154, 0,
    IF(C154="O",
         _xlfn.IFS(
             K154=1, X153+6,
             M154=1, X153+3,
             O154=1, X153+1,
             Q154=1,X153+2,
             TRUE, X153
         ),
    X153)
)</f>
        <v>14</v>
      </c>
      <c r="Y154" cm="1">
        <f t="array" ref="Y154">IF(S153&lt;&gt;S154, 0, IF(C154="D",
                 _xlfn.IFS(
                     K154=1, Y153+6,
                     M154=1, Y153+3,
                     O154=1, Y153+1,
                     TRUE, Y153
                 ),
                 Y153)
  )</f>
        <v>6</v>
      </c>
    </row>
    <row r="155" spans="1:25" hidden="1" x14ac:dyDescent="0.2">
      <c r="A155">
        <v>362</v>
      </c>
      <c r="B155" t="s">
        <v>81</v>
      </c>
      <c r="C155" t="str">
        <f t="shared" si="28"/>
        <v>O</v>
      </c>
      <c r="D155">
        <v>1</v>
      </c>
      <c r="E155">
        <v>10</v>
      </c>
      <c r="F155">
        <v>-25</v>
      </c>
      <c r="G155" t="s">
        <v>114</v>
      </c>
      <c r="H155" t="s">
        <v>113</v>
      </c>
      <c r="I155">
        <v>5</v>
      </c>
      <c r="J155">
        <f t="shared" si="20"/>
        <v>0</v>
      </c>
      <c r="K155">
        <f t="shared" si="29"/>
        <v>0</v>
      </c>
      <c r="L155">
        <f t="shared" si="21"/>
        <v>0</v>
      </c>
      <c r="M155">
        <f t="shared" si="22"/>
        <v>0</v>
      </c>
      <c r="N155">
        <f t="shared" si="23"/>
        <v>0</v>
      </c>
      <c r="O155">
        <f t="shared" si="24"/>
        <v>0</v>
      </c>
      <c r="P155">
        <f t="shared" si="25"/>
        <v>0</v>
      </c>
      <c r="Q155">
        <f t="shared" si="26"/>
        <v>0</v>
      </c>
      <c r="R155">
        <f t="shared" si="27"/>
        <v>0</v>
      </c>
      <c r="S155" t="s">
        <v>85</v>
      </c>
      <c r="T155">
        <v>0</v>
      </c>
      <c r="U155">
        <v>2024</v>
      </c>
      <c r="V155">
        <v>1</v>
      </c>
      <c r="W155">
        <v>1</v>
      </c>
      <c r="X155" cm="1">
        <f t="array" ref="X155">IF(S154&lt;&gt;S155, 0,
    IF(C155="O",
         _xlfn.IFS(
             K155=1, X154+6,
             M155=1, X154+3,
             O155=1, X154+1,
             Q155=1,X154+2,
             TRUE, X154
         ),
    X154)
)</f>
        <v>14</v>
      </c>
      <c r="Y155" cm="1">
        <f t="array" ref="Y155">IF(S154&lt;&gt;S155, 0, IF(C155="D",
                 _xlfn.IFS(
                     K155=1, Y154+6,
                     M155=1, Y154+3,
                     O155=1, Y154+1,
                     TRUE, Y154
                 ),
                 Y154)
  )</f>
        <v>6</v>
      </c>
    </row>
    <row r="156" spans="1:25" x14ac:dyDescent="0.2">
      <c r="A156">
        <v>367</v>
      </c>
      <c r="B156" t="s">
        <v>81</v>
      </c>
      <c r="C156" t="str">
        <f t="shared" si="28"/>
        <v>O</v>
      </c>
      <c r="D156">
        <v>2</v>
      </c>
      <c r="E156">
        <v>5</v>
      </c>
      <c r="F156">
        <v>-30</v>
      </c>
      <c r="G156" t="s">
        <v>114</v>
      </c>
      <c r="H156" t="s">
        <v>113</v>
      </c>
      <c r="I156">
        <v>16</v>
      </c>
      <c r="J156">
        <f t="shared" si="20"/>
        <v>1</v>
      </c>
      <c r="K156">
        <f t="shared" si="29"/>
        <v>0</v>
      </c>
      <c r="L156">
        <f t="shared" si="21"/>
        <v>0</v>
      </c>
      <c r="M156">
        <f t="shared" si="22"/>
        <v>0</v>
      </c>
      <c r="N156">
        <f t="shared" si="23"/>
        <v>0</v>
      </c>
      <c r="O156">
        <f t="shared" si="24"/>
        <v>0</v>
      </c>
      <c r="P156">
        <f t="shared" si="25"/>
        <v>0</v>
      </c>
      <c r="Q156">
        <f t="shared" si="26"/>
        <v>0</v>
      </c>
      <c r="R156">
        <f t="shared" si="27"/>
        <v>0</v>
      </c>
      <c r="S156" t="s">
        <v>85</v>
      </c>
      <c r="T156">
        <v>0</v>
      </c>
      <c r="U156">
        <v>2024</v>
      </c>
      <c r="V156">
        <v>1</v>
      </c>
      <c r="W156">
        <v>1</v>
      </c>
      <c r="X156" cm="1">
        <f t="array" ref="X156">IF(S155&lt;&gt;S156, 0,
    IF(C156="O",
         _xlfn.IFS(
             K156=1, X155+6,
             M156=1, X155+3,
             O156=1, X155+1,
             Q156=1,X155+2,
             TRUE, X155
         ),
    X155)
)</f>
        <v>14</v>
      </c>
      <c r="Y156" cm="1">
        <f t="array" ref="Y156">IF(S155&lt;&gt;S156, 0, IF(C156="D",
                 _xlfn.IFS(
                     K156=1, Y155+6,
                     M156=1, Y155+3,
                     O156=1, Y155+1,
                     TRUE, Y155
                 ),
                 Y155)
  )</f>
        <v>6</v>
      </c>
    </row>
    <row r="157" spans="1:25" x14ac:dyDescent="0.2">
      <c r="A157">
        <v>372</v>
      </c>
      <c r="B157" t="s">
        <v>81</v>
      </c>
      <c r="C157" t="str">
        <f t="shared" si="28"/>
        <v>O</v>
      </c>
      <c r="D157">
        <v>1</v>
      </c>
      <c r="E157">
        <v>10</v>
      </c>
      <c r="F157">
        <v>-46</v>
      </c>
      <c r="G157" t="s">
        <v>114</v>
      </c>
      <c r="H157" t="s">
        <v>139</v>
      </c>
      <c r="I157">
        <v>9</v>
      </c>
      <c r="J157">
        <f t="shared" si="20"/>
        <v>0</v>
      </c>
      <c r="K157">
        <f t="shared" si="29"/>
        <v>0</v>
      </c>
      <c r="L157">
        <f t="shared" si="21"/>
        <v>0</v>
      </c>
      <c r="M157">
        <f t="shared" si="22"/>
        <v>0</v>
      </c>
      <c r="N157">
        <f t="shared" si="23"/>
        <v>0</v>
      </c>
      <c r="O157">
        <f t="shared" si="24"/>
        <v>0</v>
      </c>
      <c r="P157">
        <f t="shared" si="25"/>
        <v>0</v>
      </c>
      <c r="Q157">
        <f t="shared" si="26"/>
        <v>0</v>
      </c>
      <c r="R157">
        <f t="shared" si="27"/>
        <v>0</v>
      </c>
      <c r="S157" t="s">
        <v>85</v>
      </c>
      <c r="T157">
        <v>0</v>
      </c>
      <c r="U157">
        <v>2024</v>
      </c>
      <c r="V157">
        <v>1</v>
      </c>
      <c r="W157">
        <v>1</v>
      </c>
      <c r="X157" cm="1">
        <f t="array" ref="X157">IF(S156&lt;&gt;S157, 0,
    IF(C157="O",
         _xlfn.IFS(
             K157=1, X156+6,
             M157=1, X156+3,
             O157=1, X156+1,
             Q157=1,X156+2,
             TRUE, X156
         ),
    X156)
)</f>
        <v>14</v>
      </c>
      <c r="Y157" cm="1">
        <f t="array" ref="Y157">IF(S156&lt;&gt;S157, 0, IF(C157="D",
                 _xlfn.IFS(
                     K157=1, Y156+6,
                     M157=1, Y156+3,
                     O157=1, Y156+1,
                     TRUE, Y156
                 ),
                 Y156)
  )</f>
        <v>6</v>
      </c>
    </row>
    <row r="158" spans="1:25" x14ac:dyDescent="0.2">
      <c r="A158">
        <v>377</v>
      </c>
      <c r="B158" t="s">
        <v>81</v>
      </c>
      <c r="C158" t="str">
        <f t="shared" si="28"/>
        <v>O</v>
      </c>
      <c r="D158">
        <v>2</v>
      </c>
      <c r="E158">
        <v>1</v>
      </c>
      <c r="F158">
        <v>45</v>
      </c>
      <c r="G158" t="s">
        <v>114</v>
      </c>
      <c r="H158" t="s">
        <v>140</v>
      </c>
      <c r="J158">
        <f t="shared" si="20"/>
        <v>0</v>
      </c>
      <c r="K158">
        <f t="shared" si="29"/>
        <v>0</v>
      </c>
      <c r="L158">
        <f t="shared" si="21"/>
        <v>0</v>
      </c>
      <c r="M158">
        <f t="shared" si="22"/>
        <v>0</v>
      </c>
      <c r="N158">
        <f t="shared" si="23"/>
        <v>0</v>
      </c>
      <c r="O158">
        <f t="shared" si="24"/>
        <v>0</v>
      </c>
      <c r="P158">
        <f t="shared" si="25"/>
        <v>0</v>
      </c>
      <c r="Q158">
        <f t="shared" si="26"/>
        <v>0</v>
      </c>
      <c r="R158">
        <f t="shared" si="27"/>
        <v>0</v>
      </c>
      <c r="S158" t="s">
        <v>85</v>
      </c>
      <c r="T158">
        <v>0</v>
      </c>
      <c r="U158">
        <v>2024</v>
      </c>
      <c r="V158">
        <v>1</v>
      </c>
      <c r="W158">
        <v>1</v>
      </c>
      <c r="X158" cm="1">
        <f t="array" ref="X158">IF(S157&lt;&gt;S158, 0,
    IF(C158="O",
         _xlfn.IFS(
             K158=1, X157+6,
             M158=1, X157+3,
             O158=1, X157+1,
             Q158=1,X157+2,
             TRUE, X157
         ),
    X157)
)</f>
        <v>14</v>
      </c>
      <c r="Y158" cm="1">
        <f t="array" ref="Y158">IF(S157&lt;&gt;S158, 0, IF(C158="D",
                 _xlfn.IFS(
                     K158=1, Y157+6,
                     M158=1, Y157+3,
                     O158=1, Y157+1,
                     TRUE, Y157
                 ),
                 Y157)
  )</f>
        <v>6</v>
      </c>
    </row>
    <row r="159" spans="1:25" hidden="1" x14ac:dyDescent="0.2">
      <c r="A159">
        <v>382</v>
      </c>
      <c r="B159" t="s">
        <v>79</v>
      </c>
      <c r="C159" t="str">
        <f t="shared" si="28"/>
        <v>D</v>
      </c>
      <c r="D159">
        <v>1</v>
      </c>
      <c r="E159">
        <v>10</v>
      </c>
      <c r="F159">
        <v>-38</v>
      </c>
      <c r="G159" t="s">
        <v>114</v>
      </c>
      <c r="H159" t="s">
        <v>113</v>
      </c>
      <c r="I159">
        <v>4</v>
      </c>
      <c r="J159">
        <f t="shared" si="20"/>
        <v>0</v>
      </c>
      <c r="K159">
        <f t="shared" si="29"/>
        <v>0</v>
      </c>
      <c r="L159">
        <f t="shared" si="21"/>
        <v>0</v>
      </c>
      <c r="M159">
        <f t="shared" si="22"/>
        <v>0</v>
      </c>
      <c r="N159">
        <f t="shared" si="23"/>
        <v>0</v>
      </c>
      <c r="O159">
        <f t="shared" si="24"/>
        <v>0</v>
      </c>
      <c r="P159">
        <f t="shared" si="25"/>
        <v>0</v>
      </c>
      <c r="Q159">
        <f t="shared" si="26"/>
        <v>0</v>
      </c>
      <c r="R159">
        <f t="shared" si="27"/>
        <v>0</v>
      </c>
      <c r="S159" t="s">
        <v>85</v>
      </c>
      <c r="T159">
        <v>0</v>
      </c>
      <c r="U159">
        <v>2024</v>
      </c>
      <c r="V159">
        <v>1</v>
      </c>
      <c r="W159">
        <v>1</v>
      </c>
      <c r="X159" cm="1">
        <f t="array" ref="X159">IF(S158&lt;&gt;S159, 0,
    IF(C159="O",
         _xlfn.IFS(
             K159=1, X158+6,
             M159=1, X158+3,
             O159=1, X158+1,
             Q159=1,X158+2,
             TRUE, X158
         ),
    X158)
)</f>
        <v>14</v>
      </c>
      <c r="Y159" cm="1">
        <f t="array" ref="Y159">IF(S158&lt;&gt;S159, 0, IF(C159="D",
                 _xlfn.IFS(
                     K159=1, Y158+6,
                     M159=1, Y158+3,
                     O159=1, Y158+1,
                     TRUE, Y158
                 ),
                 Y158)
  )</f>
        <v>6</v>
      </c>
    </row>
    <row r="160" spans="1:25" x14ac:dyDescent="0.2">
      <c r="A160">
        <v>387</v>
      </c>
      <c r="B160" t="s">
        <v>79</v>
      </c>
      <c r="C160" t="str">
        <f t="shared" si="28"/>
        <v>D</v>
      </c>
      <c r="D160">
        <v>2</v>
      </c>
      <c r="E160">
        <v>6</v>
      </c>
      <c r="F160">
        <v>-43</v>
      </c>
      <c r="G160" t="s">
        <v>114</v>
      </c>
      <c r="H160" t="s">
        <v>140</v>
      </c>
      <c r="J160">
        <f t="shared" si="20"/>
        <v>0</v>
      </c>
      <c r="K160">
        <f t="shared" si="29"/>
        <v>0</v>
      </c>
      <c r="L160">
        <f t="shared" si="21"/>
        <v>0</v>
      </c>
      <c r="M160">
        <f t="shared" si="22"/>
        <v>0</v>
      </c>
      <c r="N160">
        <f t="shared" si="23"/>
        <v>0</v>
      </c>
      <c r="O160">
        <f t="shared" si="24"/>
        <v>0</v>
      </c>
      <c r="P160">
        <f t="shared" si="25"/>
        <v>0</v>
      </c>
      <c r="Q160">
        <f t="shared" si="26"/>
        <v>0</v>
      </c>
      <c r="R160">
        <f t="shared" si="27"/>
        <v>0</v>
      </c>
      <c r="S160" t="s">
        <v>85</v>
      </c>
      <c r="T160">
        <v>0</v>
      </c>
      <c r="U160">
        <v>2024</v>
      </c>
      <c r="V160">
        <v>1</v>
      </c>
      <c r="W160">
        <v>1</v>
      </c>
      <c r="X160" cm="1">
        <f t="array" ref="X160">IF(S159&lt;&gt;S160, 0,
    IF(C160="O",
         _xlfn.IFS(
             K160=1, X159+6,
             M160=1, X159+3,
             O160=1, X159+1,
             Q160=1,X159+2,
             TRUE, X159
         ),
    X159)
)</f>
        <v>14</v>
      </c>
      <c r="Y160" cm="1">
        <f t="array" ref="Y160">IF(S159&lt;&gt;S160, 0, IF(C160="D",
                 _xlfn.IFS(
                     K160=1, Y159+6,
                     M160=1, Y159+3,
                     O160=1, Y159+1,
                     TRUE, Y159
                 ),
                 Y159)
  )</f>
        <v>6</v>
      </c>
    </row>
    <row r="161" spans="1:25" x14ac:dyDescent="0.2">
      <c r="A161">
        <v>392</v>
      </c>
      <c r="B161" t="s">
        <v>81</v>
      </c>
      <c r="C161" t="str">
        <f t="shared" si="28"/>
        <v>O</v>
      </c>
      <c r="D161">
        <v>1</v>
      </c>
      <c r="E161">
        <v>10</v>
      </c>
      <c r="F161">
        <v>-15</v>
      </c>
      <c r="G161" t="s">
        <v>114</v>
      </c>
      <c r="H161" t="s">
        <v>113</v>
      </c>
      <c r="I161">
        <v>19</v>
      </c>
      <c r="J161">
        <f t="shared" si="20"/>
        <v>1</v>
      </c>
      <c r="K161">
        <f t="shared" si="29"/>
        <v>0</v>
      </c>
      <c r="L161">
        <f t="shared" si="21"/>
        <v>0</v>
      </c>
      <c r="M161">
        <f t="shared" si="22"/>
        <v>0</v>
      </c>
      <c r="N161">
        <f t="shared" si="23"/>
        <v>0</v>
      </c>
      <c r="O161">
        <f t="shared" si="24"/>
        <v>0</v>
      </c>
      <c r="P161">
        <f t="shared" si="25"/>
        <v>0</v>
      </c>
      <c r="Q161">
        <f t="shared" si="26"/>
        <v>0</v>
      </c>
      <c r="R161">
        <f t="shared" si="27"/>
        <v>0</v>
      </c>
      <c r="S161" t="s">
        <v>85</v>
      </c>
      <c r="T161">
        <v>0</v>
      </c>
      <c r="U161">
        <v>2024</v>
      </c>
      <c r="V161">
        <v>1</v>
      </c>
      <c r="W161">
        <v>1</v>
      </c>
      <c r="X161" cm="1">
        <f t="array" ref="X161">IF(S160&lt;&gt;S161, 0,
    IF(C161="O",
         _xlfn.IFS(
             K161=1, X160+6,
             M161=1, X160+3,
             O161=1, X160+1,
             Q161=1,X160+2,
             TRUE, X160
         ),
    X160)
)</f>
        <v>14</v>
      </c>
      <c r="Y161" cm="1">
        <f t="array" ref="Y161">IF(S160&lt;&gt;S161, 0, IF(C161="D",
                 _xlfn.IFS(
                     K161=1, Y160+6,
                     M161=1, Y160+3,
                     O161=1, Y160+1,
                     TRUE, Y160
                 ),
                 Y160)
  )</f>
        <v>6</v>
      </c>
    </row>
    <row r="162" spans="1:25" x14ac:dyDescent="0.2">
      <c r="A162">
        <v>397</v>
      </c>
      <c r="B162" t="s">
        <v>81</v>
      </c>
      <c r="C162" t="str">
        <f t="shared" si="28"/>
        <v>O</v>
      </c>
      <c r="D162">
        <v>1</v>
      </c>
      <c r="E162">
        <v>10</v>
      </c>
      <c r="F162">
        <v>-34</v>
      </c>
      <c r="G162" t="s">
        <v>114</v>
      </c>
      <c r="H162" t="s">
        <v>113</v>
      </c>
      <c r="I162">
        <v>10</v>
      </c>
      <c r="J162">
        <f t="shared" si="20"/>
        <v>1</v>
      </c>
      <c r="K162">
        <f t="shared" si="29"/>
        <v>0</v>
      </c>
      <c r="L162">
        <f t="shared" si="21"/>
        <v>0</v>
      </c>
      <c r="M162">
        <f t="shared" si="22"/>
        <v>0</v>
      </c>
      <c r="N162">
        <f t="shared" si="23"/>
        <v>0</v>
      </c>
      <c r="O162">
        <f t="shared" si="24"/>
        <v>0</v>
      </c>
      <c r="P162">
        <f t="shared" si="25"/>
        <v>0</v>
      </c>
      <c r="Q162">
        <f t="shared" si="26"/>
        <v>0</v>
      </c>
      <c r="R162">
        <f t="shared" si="27"/>
        <v>0</v>
      </c>
      <c r="S162" t="s">
        <v>85</v>
      </c>
      <c r="T162">
        <v>0</v>
      </c>
      <c r="U162">
        <v>2024</v>
      </c>
      <c r="V162">
        <v>1</v>
      </c>
      <c r="W162">
        <v>1</v>
      </c>
      <c r="X162" cm="1">
        <f t="array" ref="X162">IF(S161&lt;&gt;S162, 0,
    IF(C162="O",
         _xlfn.IFS(
             K162=1, X161+6,
             M162=1, X161+3,
             O162=1, X161+1,
             Q162=1,X161+2,
             TRUE, X161
         ),
    X161)
)</f>
        <v>14</v>
      </c>
      <c r="Y162" cm="1">
        <f t="array" ref="Y162">IF(S161&lt;&gt;S162, 0, IF(C162="D",
                 _xlfn.IFS(
                     K162=1, Y161+6,
                     M162=1, Y161+3,
                     O162=1, Y161+1,
                     TRUE, Y161
                 ),
                 Y161)
  )</f>
        <v>6</v>
      </c>
    </row>
    <row r="163" spans="1:25" x14ac:dyDescent="0.2">
      <c r="A163">
        <v>402</v>
      </c>
      <c r="B163" t="s">
        <v>81</v>
      </c>
      <c r="C163" t="str">
        <f t="shared" si="28"/>
        <v>O</v>
      </c>
      <c r="D163">
        <v>1</v>
      </c>
      <c r="E163">
        <v>10</v>
      </c>
      <c r="F163">
        <v>-44</v>
      </c>
      <c r="G163" t="s">
        <v>114</v>
      </c>
      <c r="H163" t="s">
        <v>139</v>
      </c>
      <c r="I163">
        <v>12</v>
      </c>
      <c r="J163">
        <f t="shared" si="20"/>
        <v>1</v>
      </c>
      <c r="K163">
        <f t="shared" si="29"/>
        <v>0</v>
      </c>
      <c r="L163">
        <f t="shared" si="21"/>
        <v>0</v>
      </c>
      <c r="M163">
        <f t="shared" si="22"/>
        <v>0</v>
      </c>
      <c r="N163">
        <f t="shared" si="23"/>
        <v>0</v>
      </c>
      <c r="O163">
        <f t="shared" si="24"/>
        <v>0</v>
      </c>
      <c r="P163">
        <f t="shared" si="25"/>
        <v>0</v>
      </c>
      <c r="Q163">
        <f t="shared" si="26"/>
        <v>0</v>
      </c>
      <c r="R163">
        <f t="shared" si="27"/>
        <v>0</v>
      </c>
      <c r="S163" t="s">
        <v>85</v>
      </c>
      <c r="T163">
        <v>0</v>
      </c>
      <c r="U163">
        <v>2024</v>
      </c>
      <c r="V163">
        <v>1</v>
      </c>
      <c r="W163">
        <v>1</v>
      </c>
      <c r="X163" cm="1">
        <f t="array" ref="X163">IF(S162&lt;&gt;S163, 0,
    IF(C163="O",
         _xlfn.IFS(
             K163=1, X162+6,
             M163=1, X162+3,
             O163=1, X162+1,
             Q163=1,X162+2,
             TRUE, X162
         ),
    X162)
)</f>
        <v>14</v>
      </c>
      <c r="Y163" cm="1">
        <f t="array" ref="Y163">IF(S162&lt;&gt;S163, 0, IF(C163="D",
                 _xlfn.IFS(
                     K163=1, Y162+6,
                     M163=1, Y162+3,
                     O163=1, Y162+1,
                     TRUE, Y162
                 ),
                 Y162)
  )</f>
        <v>6</v>
      </c>
    </row>
    <row r="164" spans="1:25" x14ac:dyDescent="0.2">
      <c r="A164">
        <v>407</v>
      </c>
      <c r="B164" t="s">
        <v>81</v>
      </c>
      <c r="C164" t="str">
        <f t="shared" si="28"/>
        <v>O</v>
      </c>
      <c r="D164">
        <v>1</v>
      </c>
      <c r="E164">
        <v>10</v>
      </c>
      <c r="F164">
        <v>44</v>
      </c>
      <c r="G164" t="s">
        <v>114</v>
      </c>
      <c r="H164" t="s">
        <v>113</v>
      </c>
      <c r="I164">
        <v>43</v>
      </c>
      <c r="J164">
        <f t="shared" si="20"/>
        <v>1</v>
      </c>
      <c r="K164">
        <f t="shared" si="29"/>
        <v>0</v>
      </c>
      <c r="L164">
        <f t="shared" si="21"/>
        <v>0</v>
      </c>
      <c r="M164">
        <f t="shared" si="22"/>
        <v>0</v>
      </c>
      <c r="N164">
        <f t="shared" si="23"/>
        <v>0</v>
      </c>
      <c r="O164">
        <f t="shared" si="24"/>
        <v>0</v>
      </c>
      <c r="P164">
        <f t="shared" si="25"/>
        <v>0</v>
      </c>
      <c r="Q164">
        <f t="shared" si="26"/>
        <v>0</v>
      </c>
      <c r="R164">
        <f t="shared" si="27"/>
        <v>0</v>
      </c>
      <c r="S164" t="s">
        <v>85</v>
      </c>
      <c r="T164">
        <v>0</v>
      </c>
      <c r="U164">
        <v>2024</v>
      </c>
      <c r="V164">
        <v>1</v>
      </c>
      <c r="W164">
        <v>1</v>
      </c>
      <c r="X164" cm="1">
        <f t="array" ref="X164">IF(S163&lt;&gt;S164, 0,
    IF(C164="O",
         _xlfn.IFS(
             K164=1, X163+6,
             M164=1, X163+3,
             O164=1, X163+1,
             Q164=1,X163+2,
             TRUE, X163
         ),
    X163)
)</f>
        <v>14</v>
      </c>
      <c r="Y164" cm="1">
        <f t="array" ref="Y164">IF(S163&lt;&gt;S164, 0, IF(C164="D",
                 _xlfn.IFS(
                     K164=1, Y163+6,
                     M164=1, Y163+3,
                     O164=1, Y163+1,
                     TRUE, Y163
                 ),
                 Y163)
  )</f>
        <v>6</v>
      </c>
    </row>
    <row r="165" spans="1:25" x14ac:dyDescent="0.2">
      <c r="A165">
        <v>412</v>
      </c>
      <c r="B165" t="s">
        <v>81</v>
      </c>
      <c r="C165" t="str">
        <f t="shared" si="28"/>
        <v>O</v>
      </c>
      <c r="D165">
        <v>1</v>
      </c>
      <c r="E165">
        <v>10</v>
      </c>
      <c r="F165">
        <v>1</v>
      </c>
      <c r="G165" t="s">
        <v>114</v>
      </c>
      <c r="H165" t="s">
        <v>117</v>
      </c>
      <c r="I165">
        <v>0</v>
      </c>
      <c r="J165">
        <f t="shared" si="20"/>
        <v>0</v>
      </c>
      <c r="K165">
        <f t="shared" si="29"/>
        <v>0</v>
      </c>
      <c r="L165">
        <f t="shared" si="21"/>
        <v>0</v>
      </c>
      <c r="M165">
        <f t="shared" si="22"/>
        <v>0</v>
      </c>
      <c r="N165">
        <f t="shared" si="23"/>
        <v>0</v>
      </c>
      <c r="O165">
        <f t="shared" si="24"/>
        <v>0</v>
      </c>
      <c r="P165">
        <f t="shared" si="25"/>
        <v>0</v>
      </c>
      <c r="Q165">
        <f t="shared" si="26"/>
        <v>0</v>
      </c>
      <c r="R165">
        <f t="shared" si="27"/>
        <v>0</v>
      </c>
      <c r="S165" t="s">
        <v>85</v>
      </c>
      <c r="T165">
        <v>0</v>
      </c>
      <c r="U165">
        <v>2024</v>
      </c>
      <c r="V165">
        <v>1</v>
      </c>
      <c r="W165">
        <v>1</v>
      </c>
      <c r="X165" cm="1">
        <f t="array" ref="X165">IF(S164&lt;&gt;S165, 0,
    IF(C165="O",
         _xlfn.IFS(
             K165=1, X164+6,
             M165=1, X164+3,
             O165=1, X164+1,
             Q165=1,X164+2,
             TRUE, X164
         ),
    X164)
)</f>
        <v>14</v>
      </c>
      <c r="Y165" cm="1">
        <f t="array" ref="Y165">IF(S164&lt;&gt;S165, 0, IF(C165="D",
                 _xlfn.IFS(
                     K165=1, Y164+6,
                     M165=1, Y164+3,
                     O165=1, Y164+1,
                     TRUE, Y164
                 ),
                 Y164)
  )</f>
        <v>6</v>
      </c>
    </row>
    <row r="166" spans="1:25" x14ac:dyDescent="0.2">
      <c r="A166">
        <v>432</v>
      </c>
      <c r="B166" t="s">
        <v>79</v>
      </c>
      <c r="C166" t="str">
        <f t="shared" si="28"/>
        <v>D</v>
      </c>
      <c r="D166">
        <v>1</v>
      </c>
      <c r="E166">
        <v>10</v>
      </c>
      <c r="F166">
        <v>-25</v>
      </c>
      <c r="G166" t="s">
        <v>114</v>
      </c>
      <c r="H166" t="s">
        <v>113</v>
      </c>
      <c r="I166">
        <v>1</v>
      </c>
      <c r="J166">
        <f t="shared" si="20"/>
        <v>0</v>
      </c>
      <c r="K166">
        <f t="shared" si="29"/>
        <v>0</v>
      </c>
      <c r="L166">
        <f t="shared" si="21"/>
        <v>0</v>
      </c>
      <c r="M166">
        <f t="shared" si="22"/>
        <v>0</v>
      </c>
      <c r="N166">
        <f t="shared" si="23"/>
        <v>0</v>
      </c>
      <c r="O166">
        <f t="shared" si="24"/>
        <v>0</v>
      </c>
      <c r="P166">
        <f t="shared" si="25"/>
        <v>0</v>
      </c>
      <c r="Q166">
        <f t="shared" si="26"/>
        <v>0</v>
      </c>
      <c r="R166">
        <f t="shared" si="27"/>
        <v>0</v>
      </c>
      <c r="S166" t="s">
        <v>85</v>
      </c>
      <c r="T166">
        <v>0</v>
      </c>
      <c r="U166">
        <v>2024</v>
      </c>
      <c r="V166">
        <v>1</v>
      </c>
      <c r="W166">
        <v>1</v>
      </c>
      <c r="X166" cm="1">
        <f t="array" ref="X166">IF(S165&lt;&gt;S166, 0,
    IF(C166="O",
         _xlfn.IFS(
             K166=1, X165+6,
             M166=1, X165+3,
             O166=1, X165+1,
             Q166=1,X165+2,
             TRUE, X165
         ),
    X165)
)</f>
        <v>14</v>
      </c>
      <c r="Y166" cm="1">
        <f t="array" ref="Y166">IF(S165&lt;&gt;S166, 0, IF(C166="D",
                 _xlfn.IFS(
                     K166=1, Y165+6,
                     M166=1, Y165+3,
                     O166=1, Y165+1,
                     TRUE, Y165
                 ),
                 Y165)
  )</f>
        <v>6</v>
      </c>
    </row>
    <row r="167" spans="1:25" x14ac:dyDescent="0.2">
      <c r="A167">
        <v>437</v>
      </c>
      <c r="B167" t="s">
        <v>79</v>
      </c>
      <c r="C167" t="str">
        <f t="shared" si="28"/>
        <v>D</v>
      </c>
      <c r="D167">
        <v>2</v>
      </c>
      <c r="E167">
        <v>9</v>
      </c>
      <c r="F167">
        <v>-26</v>
      </c>
      <c r="G167" t="s">
        <v>116</v>
      </c>
      <c r="H167" t="s">
        <v>115</v>
      </c>
      <c r="I167">
        <v>-4</v>
      </c>
      <c r="J167">
        <f t="shared" si="20"/>
        <v>0</v>
      </c>
      <c r="K167">
        <f t="shared" si="29"/>
        <v>0</v>
      </c>
      <c r="L167">
        <f t="shared" si="21"/>
        <v>0</v>
      </c>
      <c r="M167">
        <f t="shared" si="22"/>
        <v>0</v>
      </c>
      <c r="N167">
        <f t="shared" si="23"/>
        <v>0</v>
      </c>
      <c r="O167">
        <f t="shared" si="24"/>
        <v>0</v>
      </c>
      <c r="P167">
        <f t="shared" si="25"/>
        <v>0</v>
      </c>
      <c r="Q167">
        <f t="shared" si="26"/>
        <v>0</v>
      </c>
      <c r="R167">
        <f t="shared" si="27"/>
        <v>0</v>
      </c>
      <c r="S167" t="s">
        <v>85</v>
      </c>
      <c r="T167">
        <v>0</v>
      </c>
      <c r="U167">
        <v>2024</v>
      </c>
      <c r="V167">
        <v>1</v>
      </c>
      <c r="W167">
        <v>1</v>
      </c>
      <c r="X167" cm="1">
        <f t="array" ref="X167">IF(S166&lt;&gt;S167, 0,
    IF(C167="O",
         _xlfn.IFS(
             K167=1, X166+6,
             M167=1, X166+3,
             O167=1, X166+1,
             Q167=1,X166+2,
             TRUE, X166
         ),
    X166)
)</f>
        <v>14</v>
      </c>
      <c r="Y167" cm="1">
        <f t="array" ref="Y167">IF(S166&lt;&gt;S167, 0, IF(C167="D",
                 _xlfn.IFS(
                     K167=1, Y166+6,
                     M167=1, Y166+3,
                     O167=1, Y166+1,
                     TRUE, Y166
                 ),
                 Y166)
  )</f>
        <v>6</v>
      </c>
    </row>
    <row r="168" spans="1:25" x14ac:dyDescent="0.2">
      <c r="A168">
        <v>442</v>
      </c>
      <c r="B168" t="s">
        <v>79</v>
      </c>
      <c r="C168" t="str">
        <f t="shared" si="28"/>
        <v>D</v>
      </c>
      <c r="D168">
        <v>3</v>
      </c>
      <c r="E168">
        <v>13</v>
      </c>
      <c r="F168">
        <v>-22</v>
      </c>
      <c r="G168" t="s">
        <v>114</v>
      </c>
      <c r="H168" t="s">
        <v>117</v>
      </c>
      <c r="J168">
        <f t="shared" si="20"/>
        <v>0</v>
      </c>
      <c r="K168">
        <f t="shared" si="29"/>
        <v>0</v>
      </c>
      <c r="L168">
        <f t="shared" si="21"/>
        <v>0</v>
      </c>
      <c r="M168">
        <f t="shared" si="22"/>
        <v>0</v>
      </c>
      <c r="N168">
        <f t="shared" si="23"/>
        <v>0</v>
      </c>
      <c r="O168">
        <f t="shared" si="24"/>
        <v>0</v>
      </c>
      <c r="P168">
        <f t="shared" si="25"/>
        <v>0</v>
      </c>
      <c r="Q168">
        <f t="shared" si="26"/>
        <v>0</v>
      </c>
      <c r="R168">
        <f t="shared" si="27"/>
        <v>0</v>
      </c>
      <c r="S168" t="s">
        <v>85</v>
      </c>
      <c r="T168">
        <v>0</v>
      </c>
      <c r="U168">
        <v>2024</v>
      </c>
      <c r="V168">
        <v>1</v>
      </c>
      <c r="W168">
        <v>1</v>
      </c>
      <c r="X168" cm="1">
        <f t="array" ref="X168">IF(S167&lt;&gt;S168, 0,
    IF(C168="O",
         _xlfn.IFS(
             K168=1, X167+6,
             M168=1, X167+3,
             O168=1, X167+1,
             Q168=1,X167+2,
             TRUE, X167
         ),
    X167)
)</f>
        <v>14</v>
      </c>
      <c r="Y168" cm="1">
        <f t="array" ref="Y168">IF(S167&lt;&gt;S168, 0, IF(C168="D",
                 _xlfn.IFS(
                     K168=1, Y167+6,
                     M168=1, Y167+3,
                     O168=1, Y167+1,
                     TRUE, Y167
                 ),
                 Y167)
  )</f>
        <v>6</v>
      </c>
    </row>
    <row r="169" spans="1:25" x14ac:dyDescent="0.2">
      <c r="A169">
        <v>452</v>
      </c>
      <c r="B169" t="s">
        <v>81</v>
      </c>
      <c r="C169" t="str">
        <f t="shared" si="28"/>
        <v>O</v>
      </c>
      <c r="D169">
        <v>1</v>
      </c>
      <c r="E169">
        <v>10</v>
      </c>
      <c r="F169">
        <v>-43</v>
      </c>
      <c r="G169" t="s">
        <v>116</v>
      </c>
      <c r="H169" t="s">
        <v>115</v>
      </c>
      <c r="I169">
        <v>22</v>
      </c>
      <c r="J169">
        <f t="shared" si="20"/>
        <v>1</v>
      </c>
      <c r="K169">
        <f t="shared" si="29"/>
        <v>0</v>
      </c>
      <c r="L169">
        <f t="shared" si="21"/>
        <v>0</v>
      </c>
      <c r="M169">
        <f t="shared" si="22"/>
        <v>0</v>
      </c>
      <c r="N169">
        <f t="shared" si="23"/>
        <v>0</v>
      </c>
      <c r="O169">
        <f t="shared" si="24"/>
        <v>0</v>
      </c>
      <c r="P169">
        <f t="shared" si="25"/>
        <v>0</v>
      </c>
      <c r="Q169">
        <f t="shared" si="26"/>
        <v>0</v>
      </c>
      <c r="R169">
        <f t="shared" si="27"/>
        <v>0</v>
      </c>
      <c r="S169" t="s">
        <v>85</v>
      </c>
      <c r="T169">
        <v>0</v>
      </c>
      <c r="U169">
        <v>2024</v>
      </c>
      <c r="V169">
        <v>1</v>
      </c>
      <c r="W169">
        <v>1</v>
      </c>
      <c r="X169" cm="1">
        <f t="array" ref="X169">IF(S168&lt;&gt;S169, 0,
    IF(C169="O",
         _xlfn.IFS(
             K169=1, X168+6,
             M169=1, X168+3,
             O169=1, X168+1,
             Q169=1,X168+2,
             TRUE, X168
         ),
    X168)
)</f>
        <v>14</v>
      </c>
      <c r="Y169" cm="1">
        <f t="array" ref="Y169">IF(S168&lt;&gt;S169, 0, IF(C169="D",
                 _xlfn.IFS(
                     K169=1, Y168+6,
                     M169=1, Y168+3,
                     O169=1, Y168+1,
                     TRUE, Y168
                 ),
                 Y168)
  )</f>
        <v>6</v>
      </c>
    </row>
    <row r="170" spans="1:25" x14ac:dyDescent="0.2">
      <c r="A170">
        <v>457</v>
      </c>
      <c r="B170" t="s">
        <v>81</v>
      </c>
      <c r="C170" t="str">
        <f t="shared" si="28"/>
        <v>O</v>
      </c>
      <c r="D170">
        <v>1</v>
      </c>
      <c r="E170">
        <v>10</v>
      </c>
      <c r="F170">
        <v>35</v>
      </c>
      <c r="G170" t="s">
        <v>116</v>
      </c>
      <c r="H170" t="s">
        <v>115</v>
      </c>
      <c r="I170">
        <v>5</v>
      </c>
      <c r="J170">
        <f t="shared" si="20"/>
        <v>0</v>
      </c>
      <c r="K170">
        <f t="shared" si="29"/>
        <v>0</v>
      </c>
      <c r="L170">
        <f t="shared" si="21"/>
        <v>0</v>
      </c>
      <c r="M170">
        <f t="shared" si="22"/>
        <v>0</v>
      </c>
      <c r="N170">
        <f t="shared" si="23"/>
        <v>0</v>
      </c>
      <c r="O170">
        <f t="shared" si="24"/>
        <v>0</v>
      </c>
      <c r="P170">
        <f t="shared" si="25"/>
        <v>0</v>
      </c>
      <c r="Q170">
        <f t="shared" si="26"/>
        <v>0</v>
      </c>
      <c r="R170">
        <f t="shared" si="27"/>
        <v>0</v>
      </c>
      <c r="S170" t="s">
        <v>85</v>
      </c>
      <c r="T170">
        <v>0</v>
      </c>
      <c r="U170">
        <v>2024</v>
      </c>
      <c r="V170">
        <v>1</v>
      </c>
      <c r="W170">
        <v>1</v>
      </c>
      <c r="X170" cm="1">
        <f t="array" ref="X170">IF(S169&lt;&gt;S170, 0,
    IF(C170="O",
         _xlfn.IFS(
             K170=1, X169+6,
             M170=1, X169+3,
             O170=1, X169+1,
             Q170=1,X169+2,
             TRUE, X169
         ),
    X169)
)</f>
        <v>14</v>
      </c>
      <c r="Y170" cm="1">
        <f t="array" ref="Y170">IF(S169&lt;&gt;S170, 0, IF(C170="D",
                 _xlfn.IFS(
                     K170=1, Y169+6,
                     M170=1, Y169+3,
                     O170=1, Y169+1,
                     TRUE, Y169
                 ),
                 Y169)
  )</f>
        <v>6</v>
      </c>
    </row>
    <row r="171" spans="1:25" x14ac:dyDescent="0.2">
      <c r="A171">
        <v>462</v>
      </c>
      <c r="B171" t="s">
        <v>81</v>
      </c>
      <c r="C171" t="str">
        <f t="shared" si="28"/>
        <v>O</v>
      </c>
      <c r="D171">
        <v>2</v>
      </c>
      <c r="E171">
        <v>5</v>
      </c>
      <c r="F171">
        <v>30</v>
      </c>
      <c r="G171" t="s">
        <v>116</v>
      </c>
      <c r="H171" t="s">
        <v>115</v>
      </c>
      <c r="I171">
        <v>7</v>
      </c>
      <c r="J171">
        <f t="shared" si="20"/>
        <v>1</v>
      </c>
      <c r="K171">
        <f t="shared" si="29"/>
        <v>0</v>
      </c>
      <c r="L171">
        <f t="shared" si="21"/>
        <v>0</v>
      </c>
      <c r="M171">
        <f t="shared" si="22"/>
        <v>0</v>
      </c>
      <c r="N171">
        <f t="shared" si="23"/>
        <v>0</v>
      </c>
      <c r="O171">
        <f t="shared" si="24"/>
        <v>0</v>
      </c>
      <c r="P171">
        <f t="shared" si="25"/>
        <v>0</v>
      </c>
      <c r="Q171">
        <f t="shared" si="26"/>
        <v>0</v>
      </c>
      <c r="R171">
        <f t="shared" si="27"/>
        <v>0</v>
      </c>
      <c r="S171" t="s">
        <v>85</v>
      </c>
      <c r="T171">
        <v>0</v>
      </c>
      <c r="U171">
        <v>2024</v>
      </c>
      <c r="V171">
        <v>1</v>
      </c>
      <c r="W171">
        <v>1</v>
      </c>
      <c r="X171" cm="1">
        <f t="array" ref="X171">IF(S170&lt;&gt;S171, 0,
    IF(C171="O",
         _xlfn.IFS(
             K171=1, X170+6,
             M171=1, X170+3,
             O171=1, X170+1,
             Q171=1,X170+2,
             TRUE, X170
         ),
    X170)
)</f>
        <v>14</v>
      </c>
      <c r="Y171" cm="1">
        <f t="array" ref="Y171">IF(S170&lt;&gt;S171, 0, IF(C171="D",
                 _xlfn.IFS(
                     K171=1, Y170+6,
                     M171=1, Y170+3,
                     O171=1, Y170+1,
                     TRUE, Y170
                 ),
                 Y170)
  )</f>
        <v>6</v>
      </c>
    </row>
    <row r="172" spans="1:25" x14ac:dyDescent="0.2">
      <c r="A172">
        <v>467</v>
      </c>
      <c r="B172" t="s">
        <v>81</v>
      </c>
      <c r="C172" t="str">
        <f t="shared" si="28"/>
        <v>O</v>
      </c>
      <c r="D172">
        <v>1</v>
      </c>
      <c r="E172">
        <v>10</v>
      </c>
      <c r="F172">
        <v>23</v>
      </c>
      <c r="G172" t="s">
        <v>114</v>
      </c>
      <c r="H172" t="s">
        <v>113</v>
      </c>
      <c r="I172">
        <v>11</v>
      </c>
      <c r="J172">
        <f t="shared" si="20"/>
        <v>1</v>
      </c>
      <c r="K172">
        <f t="shared" si="29"/>
        <v>0</v>
      </c>
      <c r="L172">
        <f t="shared" si="21"/>
        <v>0</v>
      </c>
      <c r="M172">
        <f t="shared" si="22"/>
        <v>0</v>
      </c>
      <c r="N172">
        <f t="shared" si="23"/>
        <v>0</v>
      </c>
      <c r="O172">
        <f t="shared" si="24"/>
        <v>0</v>
      </c>
      <c r="P172">
        <f t="shared" si="25"/>
        <v>0</v>
      </c>
      <c r="Q172">
        <f t="shared" si="26"/>
        <v>0</v>
      </c>
      <c r="R172">
        <f t="shared" si="27"/>
        <v>0</v>
      </c>
      <c r="S172" t="s">
        <v>85</v>
      </c>
      <c r="T172">
        <v>0</v>
      </c>
      <c r="U172">
        <v>2024</v>
      </c>
      <c r="V172">
        <v>1</v>
      </c>
      <c r="W172">
        <v>1</v>
      </c>
      <c r="X172" cm="1">
        <f t="array" ref="X172">IF(S171&lt;&gt;S172, 0,
    IF(C172="O",
         _xlfn.IFS(
             K172=1, X171+6,
             M172=1, X171+3,
             O172=1, X171+1,
             Q172=1,X171+2,
             TRUE, X171
         ),
    X171)
)</f>
        <v>14</v>
      </c>
      <c r="Y172" cm="1">
        <f t="array" ref="Y172">IF(S171&lt;&gt;S172, 0, IF(C172="D",
                 _xlfn.IFS(
                     K172=1, Y171+6,
                     M172=1, Y171+3,
                     O172=1, Y171+1,
                     TRUE, Y171
                 ),
                 Y171)
  )</f>
        <v>6</v>
      </c>
    </row>
    <row r="173" spans="1:25" x14ac:dyDescent="0.2">
      <c r="A173">
        <v>472</v>
      </c>
      <c r="B173" t="s">
        <v>81</v>
      </c>
      <c r="C173" t="str">
        <f t="shared" si="28"/>
        <v>O</v>
      </c>
      <c r="D173">
        <v>1</v>
      </c>
      <c r="E173">
        <v>10</v>
      </c>
      <c r="F173">
        <v>12</v>
      </c>
      <c r="G173" t="s">
        <v>116</v>
      </c>
      <c r="H173" t="s">
        <v>115</v>
      </c>
      <c r="I173">
        <v>10</v>
      </c>
      <c r="J173">
        <f t="shared" si="20"/>
        <v>0</v>
      </c>
      <c r="K173">
        <f t="shared" si="29"/>
        <v>0</v>
      </c>
      <c r="L173">
        <f t="shared" si="21"/>
        <v>0</v>
      </c>
      <c r="M173">
        <f t="shared" si="22"/>
        <v>0</v>
      </c>
      <c r="N173">
        <f t="shared" si="23"/>
        <v>0</v>
      </c>
      <c r="O173">
        <f t="shared" si="24"/>
        <v>0</v>
      </c>
      <c r="P173">
        <f t="shared" si="25"/>
        <v>0</v>
      </c>
      <c r="Q173">
        <f t="shared" si="26"/>
        <v>0</v>
      </c>
      <c r="R173">
        <f t="shared" si="27"/>
        <v>0</v>
      </c>
      <c r="S173" t="s">
        <v>85</v>
      </c>
      <c r="T173">
        <v>0</v>
      </c>
      <c r="U173">
        <v>2024</v>
      </c>
      <c r="V173">
        <v>1</v>
      </c>
      <c r="W173">
        <v>1</v>
      </c>
      <c r="X173" cm="1">
        <f t="array" ref="X173">IF(S172&lt;&gt;S173, 0,
    IF(C173="O",
         _xlfn.IFS(
             K173=1, X172+6,
             M173=1, X172+3,
             O173=1, X172+1,
             Q173=1,X172+2,
             TRUE, X172
         ),
    X172)
)</f>
        <v>14</v>
      </c>
      <c r="Y173" cm="1">
        <f t="array" ref="Y173">IF(S172&lt;&gt;S173, 0, IF(C173="D",
                 _xlfn.IFS(
                     K173=1, Y172+6,
                     M173=1, Y172+3,
                     O173=1, Y172+1,
                     TRUE, Y172
                 ),
                 Y172)
  )</f>
        <v>6</v>
      </c>
    </row>
    <row r="174" spans="1:25" x14ac:dyDescent="0.2">
      <c r="A174">
        <v>477</v>
      </c>
      <c r="B174" t="s">
        <v>81</v>
      </c>
      <c r="C174" t="str">
        <f t="shared" si="28"/>
        <v>O</v>
      </c>
      <c r="D174">
        <v>1</v>
      </c>
      <c r="E174">
        <v>2</v>
      </c>
      <c r="F174">
        <v>2</v>
      </c>
      <c r="G174" t="s">
        <v>116</v>
      </c>
      <c r="H174" t="s">
        <v>125</v>
      </c>
      <c r="I174">
        <v>2</v>
      </c>
      <c r="J174">
        <f t="shared" si="20"/>
        <v>0</v>
      </c>
      <c r="K174">
        <f t="shared" si="29"/>
        <v>1</v>
      </c>
      <c r="L174">
        <f t="shared" si="21"/>
        <v>0</v>
      </c>
      <c r="M174">
        <f t="shared" si="22"/>
        <v>0</v>
      </c>
      <c r="N174">
        <f t="shared" si="23"/>
        <v>0</v>
      </c>
      <c r="O174">
        <f t="shared" si="24"/>
        <v>0</v>
      </c>
      <c r="P174">
        <f t="shared" si="25"/>
        <v>0</v>
      </c>
      <c r="Q174">
        <f t="shared" si="26"/>
        <v>0</v>
      </c>
      <c r="R174">
        <f t="shared" si="27"/>
        <v>0</v>
      </c>
      <c r="S174" t="s">
        <v>85</v>
      </c>
      <c r="T174">
        <v>0</v>
      </c>
      <c r="U174">
        <v>2024</v>
      </c>
      <c r="V174">
        <v>1</v>
      </c>
      <c r="W174">
        <v>1</v>
      </c>
      <c r="X174" cm="1">
        <f t="array" ref="X174">IF(S173&lt;&gt;S174, 0,
    IF(C174="O",
         _xlfn.IFS(
             K174=1, X173+6,
             M174=1, X173+3,
             O174=1, X173+1,
             Q174=1,X173+2,
             TRUE, X173
         ),
    X173)
)</f>
        <v>20</v>
      </c>
      <c r="Y174" cm="1">
        <f t="array" ref="Y174">IF(S173&lt;&gt;S174, 0, IF(C174="D",
                 _xlfn.IFS(
                     K174=1, Y173+6,
                     M174=1, Y173+3,
                     O174=1, Y173+1,
                     TRUE, Y173
                 ),
                 Y173)
  )</f>
        <v>6</v>
      </c>
    </row>
    <row r="175" spans="1:25" x14ac:dyDescent="0.2">
      <c r="A175">
        <v>482</v>
      </c>
      <c r="B175" t="s">
        <v>81</v>
      </c>
      <c r="C175" t="str">
        <f t="shared" si="28"/>
        <v>O</v>
      </c>
      <c r="F175">
        <v>3</v>
      </c>
      <c r="G175" t="s">
        <v>131</v>
      </c>
      <c r="H175" t="s">
        <v>122</v>
      </c>
      <c r="J175">
        <f t="shared" si="20"/>
        <v>0</v>
      </c>
      <c r="K175">
        <f t="shared" si="29"/>
        <v>0</v>
      </c>
      <c r="L175">
        <f t="shared" si="21"/>
        <v>0</v>
      </c>
      <c r="M175">
        <f t="shared" si="22"/>
        <v>0</v>
      </c>
      <c r="N175">
        <f t="shared" si="23"/>
        <v>1</v>
      </c>
      <c r="O175">
        <f t="shared" si="24"/>
        <v>1</v>
      </c>
      <c r="P175">
        <f t="shared" si="25"/>
        <v>0</v>
      </c>
      <c r="Q175">
        <f t="shared" si="26"/>
        <v>0</v>
      </c>
      <c r="R175">
        <f t="shared" si="27"/>
        <v>0</v>
      </c>
      <c r="S175" t="s">
        <v>85</v>
      </c>
      <c r="T175">
        <v>0</v>
      </c>
      <c r="U175">
        <v>2024</v>
      </c>
      <c r="V175">
        <v>1</v>
      </c>
      <c r="W175">
        <v>1</v>
      </c>
      <c r="X175" cm="1">
        <f t="array" ref="X175">IF(S174&lt;&gt;S175, 0,
    IF(C175="O",
         _xlfn.IFS(
             K175=1, X174+6,
             M175=1, X174+3,
             O175=1, X174+1,
             Q175=1,X174+2,
             TRUE, X174
         ),
    X174)
)</f>
        <v>21</v>
      </c>
      <c r="Y175" cm="1">
        <f t="array" ref="Y175">IF(S174&lt;&gt;S175, 0, IF(C175="D",
                 _xlfn.IFS(
                     K175=1, Y174+6,
                     M175=1, Y174+3,
                     O175=1, Y174+1,
                     TRUE, Y174
                 ),
                 Y174)
  )</f>
        <v>6</v>
      </c>
    </row>
    <row r="176" spans="1:25" x14ac:dyDescent="0.2">
      <c r="A176">
        <v>497</v>
      </c>
      <c r="B176" t="s">
        <v>79</v>
      </c>
      <c r="C176" t="str">
        <f t="shared" si="28"/>
        <v>D</v>
      </c>
      <c r="D176">
        <v>1</v>
      </c>
      <c r="E176">
        <v>15</v>
      </c>
      <c r="F176">
        <v>-20</v>
      </c>
      <c r="G176" t="s">
        <v>114</v>
      </c>
      <c r="H176" t="s">
        <v>117</v>
      </c>
      <c r="I176">
        <v>0</v>
      </c>
      <c r="J176">
        <f t="shared" si="20"/>
        <v>0</v>
      </c>
      <c r="K176">
        <f t="shared" si="29"/>
        <v>0</v>
      </c>
      <c r="L176">
        <f t="shared" si="21"/>
        <v>0</v>
      </c>
      <c r="M176">
        <f t="shared" si="22"/>
        <v>0</v>
      </c>
      <c r="N176">
        <f t="shared" si="23"/>
        <v>0</v>
      </c>
      <c r="O176">
        <f t="shared" si="24"/>
        <v>0</v>
      </c>
      <c r="P176">
        <f t="shared" si="25"/>
        <v>0</v>
      </c>
      <c r="Q176">
        <f t="shared" si="26"/>
        <v>0</v>
      </c>
      <c r="R176">
        <f t="shared" si="27"/>
        <v>0</v>
      </c>
      <c r="S176" t="s">
        <v>85</v>
      </c>
      <c r="T176">
        <v>0</v>
      </c>
      <c r="U176">
        <v>2024</v>
      </c>
      <c r="V176">
        <v>1</v>
      </c>
      <c r="W176">
        <v>1</v>
      </c>
      <c r="X176" cm="1">
        <f t="array" ref="X176">IF(S175&lt;&gt;S176, 0,
    IF(C176="O",
         _xlfn.IFS(
             K176=1, X175+6,
             M176=1, X175+3,
             O176=1, X175+1,
             Q176=1,X175+2,
             TRUE, X175
         ),
    X175)
)</f>
        <v>21</v>
      </c>
      <c r="Y176" cm="1">
        <f t="array" ref="Y176">IF(S175&lt;&gt;S176, 0, IF(C176="D",
                 _xlfn.IFS(
                     K176=1, Y175+6,
                     M176=1, Y175+3,
                     O176=1, Y175+1,
                     TRUE, Y175
                 ),
                 Y175)
  )</f>
        <v>6</v>
      </c>
    </row>
    <row r="177" spans="1:25" x14ac:dyDescent="0.2">
      <c r="A177">
        <v>502</v>
      </c>
      <c r="B177" t="s">
        <v>79</v>
      </c>
      <c r="C177" t="str">
        <f t="shared" si="28"/>
        <v>D</v>
      </c>
      <c r="D177">
        <v>2</v>
      </c>
      <c r="E177">
        <v>15</v>
      </c>
      <c r="F177">
        <v>-20</v>
      </c>
      <c r="G177" t="s">
        <v>114</v>
      </c>
      <c r="H177" t="s">
        <v>117</v>
      </c>
      <c r="I177">
        <v>0</v>
      </c>
      <c r="J177">
        <f t="shared" si="20"/>
        <v>0</v>
      </c>
      <c r="K177">
        <f t="shared" si="29"/>
        <v>0</v>
      </c>
      <c r="L177">
        <f t="shared" si="21"/>
        <v>0</v>
      </c>
      <c r="M177">
        <f t="shared" si="22"/>
        <v>0</v>
      </c>
      <c r="N177">
        <f t="shared" si="23"/>
        <v>0</v>
      </c>
      <c r="O177">
        <f t="shared" si="24"/>
        <v>0</v>
      </c>
      <c r="P177">
        <f t="shared" si="25"/>
        <v>0</v>
      </c>
      <c r="Q177">
        <f t="shared" si="26"/>
        <v>0</v>
      </c>
      <c r="R177">
        <f t="shared" si="27"/>
        <v>0</v>
      </c>
      <c r="S177" t="s">
        <v>85</v>
      </c>
      <c r="T177">
        <v>0</v>
      </c>
      <c r="U177">
        <v>2024</v>
      </c>
      <c r="V177">
        <v>1</v>
      </c>
      <c r="W177">
        <v>1</v>
      </c>
      <c r="X177" cm="1">
        <f t="array" ref="X177">IF(S176&lt;&gt;S177, 0,
    IF(C177="O",
         _xlfn.IFS(
             K177=1, X176+6,
             M177=1, X176+3,
             O177=1, X176+1,
             Q177=1,X176+2,
             TRUE, X176
         ),
    X176)
)</f>
        <v>21</v>
      </c>
      <c r="Y177" cm="1">
        <f t="array" ref="Y177">IF(S176&lt;&gt;S177, 0, IF(C177="D",
                 _xlfn.IFS(
                     K177=1, Y176+6,
                     M177=1, Y176+3,
                     O177=1, Y176+1,
                     TRUE, Y176
                 ),
                 Y176)
  )</f>
        <v>6</v>
      </c>
    </row>
    <row r="178" spans="1:25" x14ac:dyDescent="0.2">
      <c r="A178">
        <v>507</v>
      </c>
      <c r="B178" t="s">
        <v>79</v>
      </c>
      <c r="C178" t="str">
        <f t="shared" si="28"/>
        <v>D</v>
      </c>
      <c r="D178">
        <v>3</v>
      </c>
      <c r="E178">
        <v>15</v>
      </c>
      <c r="F178">
        <v>-20</v>
      </c>
      <c r="G178" t="s">
        <v>114</v>
      </c>
      <c r="H178" t="s">
        <v>117</v>
      </c>
      <c r="I178">
        <v>0</v>
      </c>
      <c r="J178">
        <f t="shared" si="20"/>
        <v>0</v>
      </c>
      <c r="K178">
        <f t="shared" si="29"/>
        <v>0</v>
      </c>
      <c r="L178">
        <f t="shared" si="21"/>
        <v>0</v>
      </c>
      <c r="M178">
        <f t="shared" si="22"/>
        <v>0</v>
      </c>
      <c r="N178">
        <f t="shared" si="23"/>
        <v>0</v>
      </c>
      <c r="O178">
        <f t="shared" si="24"/>
        <v>0</v>
      </c>
      <c r="P178">
        <f t="shared" si="25"/>
        <v>0</v>
      </c>
      <c r="Q178">
        <f t="shared" si="26"/>
        <v>0</v>
      </c>
      <c r="R178">
        <f t="shared" si="27"/>
        <v>0</v>
      </c>
      <c r="S178" t="s">
        <v>85</v>
      </c>
      <c r="T178">
        <v>0</v>
      </c>
      <c r="U178">
        <v>2024</v>
      </c>
      <c r="V178">
        <v>1</v>
      </c>
      <c r="W178">
        <v>1</v>
      </c>
      <c r="X178" cm="1">
        <f t="array" ref="X178">IF(S177&lt;&gt;S178, 0,
    IF(C178="O",
         _xlfn.IFS(
             K178=1, X177+6,
             M178=1, X177+3,
             O178=1, X177+1,
             Q178=1,X177+2,
             TRUE, X177
         ),
    X177)
)</f>
        <v>21</v>
      </c>
      <c r="Y178" cm="1">
        <f t="array" ref="Y178">IF(S177&lt;&gt;S178, 0, IF(C178="D",
                 _xlfn.IFS(
                     K178=1, Y177+6,
                     M178=1, Y177+3,
                     O178=1, Y177+1,
                     TRUE, Y177
                 ),
                 Y177)
  )</f>
        <v>6</v>
      </c>
    </row>
    <row r="179" spans="1:25" x14ac:dyDescent="0.2">
      <c r="A179">
        <v>517</v>
      </c>
      <c r="B179" t="s">
        <v>81</v>
      </c>
      <c r="C179" t="str">
        <f t="shared" si="28"/>
        <v>O</v>
      </c>
      <c r="D179">
        <v>1</v>
      </c>
      <c r="E179">
        <v>10</v>
      </c>
      <c r="F179">
        <v>50</v>
      </c>
      <c r="G179" t="s">
        <v>116</v>
      </c>
      <c r="H179" t="s">
        <v>125</v>
      </c>
      <c r="I179">
        <v>50</v>
      </c>
      <c r="J179">
        <f t="shared" si="20"/>
        <v>0</v>
      </c>
      <c r="K179">
        <f t="shared" si="29"/>
        <v>1</v>
      </c>
      <c r="L179">
        <f t="shared" si="21"/>
        <v>0</v>
      </c>
      <c r="M179">
        <f t="shared" si="22"/>
        <v>0</v>
      </c>
      <c r="N179">
        <f t="shared" si="23"/>
        <v>0</v>
      </c>
      <c r="O179">
        <f t="shared" si="24"/>
        <v>0</v>
      </c>
      <c r="P179">
        <f t="shared" si="25"/>
        <v>0</v>
      </c>
      <c r="Q179">
        <f t="shared" si="26"/>
        <v>0</v>
      </c>
      <c r="R179">
        <f t="shared" si="27"/>
        <v>0</v>
      </c>
      <c r="S179" t="s">
        <v>85</v>
      </c>
      <c r="T179">
        <v>0</v>
      </c>
      <c r="U179">
        <v>2024</v>
      </c>
      <c r="V179">
        <v>1</v>
      </c>
      <c r="W179">
        <v>1</v>
      </c>
      <c r="X179" cm="1">
        <f t="array" ref="X179">IF(S178&lt;&gt;S179, 0,
    IF(C179="O",
         _xlfn.IFS(
             K179=1, X178+6,
             M179=1, X178+3,
             O179=1, X178+1,
             Q179=1,X178+2,
             TRUE, X178
         ),
    X178)
)</f>
        <v>27</v>
      </c>
      <c r="Y179" cm="1">
        <f t="array" ref="Y179">IF(S178&lt;&gt;S179, 0, IF(C179="D",
                 _xlfn.IFS(
                     K179=1, Y178+6,
                     M179=1, Y178+3,
                     O179=1, Y178+1,
                     TRUE, Y178
                 ),
                 Y178)
  )</f>
        <v>6</v>
      </c>
    </row>
    <row r="180" spans="1:25" hidden="1" x14ac:dyDescent="0.2">
      <c r="A180">
        <v>522</v>
      </c>
      <c r="B180" t="s">
        <v>81</v>
      </c>
      <c r="C180" t="str">
        <f t="shared" si="28"/>
        <v>O</v>
      </c>
      <c r="F180">
        <v>3</v>
      </c>
      <c r="G180" t="s">
        <v>131</v>
      </c>
      <c r="H180" t="s">
        <v>122</v>
      </c>
      <c r="J180">
        <f t="shared" si="20"/>
        <v>0</v>
      </c>
      <c r="K180">
        <f t="shared" si="29"/>
        <v>0</v>
      </c>
      <c r="L180">
        <f t="shared" si="21"/>
        <v>0</v>
      </c>
      <c r="M180">
        <f t="shared" si="22"/>
        <v>0</v>
      </c>
      <c r="N180">
        <f t="shared" si="23"/>
        <v>1</v>
      </c>
      <c r="O180">
        <f t="shared" si="24"/>
        <v>1</v>
      </c>
      <c r="P180">
        <f t="shared" si="25"/>
        <v>0</v>
      </c>
      <c r="Q180">
        <f t="shared" si="26"/>
        <v>0</v>
      </c>
      <c r="R180">
        <f t="shared" si="27"/>
        <v>0</v>
      </c>
      <c r="S180" t="s">
        <v>85</v>
      </c>
      <c r="T180">
        <v>0</v>
      </c>
      <c r="U180">
        <v>2024</v>
      </c>
      <c r="V180">
        <v>1</v>
      </c>
      <c r="W180">
        <v>1</v>
      </c>
      <c r="X180" cm="1">
        <f t="array" ref="X180">IF(S179&lt;&gt;S180, 0,
    IF(C180="O",
         _xlfn.IFS(
             K180=1, X179+6,
             M180=1, X179+3,
             O180=1, X179+1,
             Q180=1,X179+2,
             TRUE, X179
         ),
    X179)
)</f>
        <v>28</v>
      </c>
      <c r="Y180" cm="1">
        <f t="array" ref="Y180">IF(S179&lt;&gt;S180, 0, IF(C180="D",
                 _xlfn.IFS(
                     K180=1, Y179+6,
                     M180=1, Y179+3,
                     O180=1, Y179+1,
                     TRUE, Y179
                 ),
                 Y179)
  )</f>
        <v>6</v>
      </c>
    </row>
    <row r="181" spans="1:25" x14ac:dyDescent="0.2">
      <c r="A181">
        <v>537</v>
      </c>
      <c r="B181" t="s">
        <v>79</v>
      </c>
      <c r="C181" t="str">
        <f t="shared" si="28"/>
        <v>D</v>
      </c>
      <c r="D181">
        <v>1</v>
      </c>
      <c r="E181">
        <v>15</v>
      </c>
      <c r="F181">
        <v>-20</v>
      </c>
      <c r="G181" t="s">
        <v>114</v>
      </c>
      <c r="H181" t="s">
        <v>113</v>
      </c>
      <c r="I181">
        <v>-2</v>
      </c>
      <c r="J181">
        <f t="shared" si="20"/>
        <v>0</v>
      </c>
      <c r="K181">
        <f t="shared" si="29"/>
        <v>0</v>
      </c>
      <c r="L181">
        <f t="shared" si="21"/>
        <v>0</v>
      </c>
      <c r="M181">
        <f t="shared" si="22"/>
        <v>0</v>
      </c>
      <c r="N181">
        <f t="shared" si="23"/>
        <v>0</v>
      </c>
      <c r="O181">
        <f t="shared" si="24"/>
        <v>0</v>
      </c>
      <c r="P181">
        <f t="shared" si="25"/>
        <v>0</v>
      </c>
      <c r="Q181">
        <f t="shared" si="26"/>
        <v>0</v>
      </c>
      <c r="R181">
        <f t="shared" si="27"/>
        <v>0</v>
      </c>
      <c r="S181" t="s">
        <v>85</v>
      </c>
      <c r="T181">
        <v>0</v>
      </c>
      <c r="U181">
        <v>2024</v>
      </c>
      <c r="V181">
        <v>1</v>
      </c>
      <c r="W181">
        <v>1</v>
      </c>
      <c r="X181" cm="1">
        <f t="array" ref="X181">IF(S180&lt;&gt;S181, 0,
    IF(C181="O",
         _xlfn.IFS(
             K181=1, X180+6,
             M181=1, X180+3,
             O181=1, X180+1,
             Q181=1,X180+2,
             TRUE, X180
         ),
    X180)
)</f>
        <v>28</v>
      </c>
      <c r="Y181" cm="1">
        <f t="array" ref="Y181">IF(S180&lt;&gt;S181, 0, IF(C181="D",
                 _xlfn.IFS(
                     K181=1, Y180+6,
                     M181=1, Y180+3,
                     O181=1, Y180+1,
                     TRUE, Y180
                 ),
                 Y180)
  )</f>
        <v>6</v>
      </c>
    </row>
    <row r="182" spans="1:25" x14ac:dyDescent="0.2">
      <c r="A182">
        <v>542</v>
      </c>
      <c r="B182" t="s">
        <v>79</v>
      </c>
      <c r="C182" t="str">
        <f t="shared" si="28"/>
        <v>D</v>
      </c>
      <c r="D182">
        <v>2</v>
      </c>
      <c r="E182">
        <v>17</v>
      </c>
      <c r="F182">
        <v>-18</v>
      </c>
      <c r="G182" t="s">
        <v>114</v>
      </c>
      <c r="H182" t="s">
        <v>113</v>
      </c>
      <c r="I182">
        <v>-5</v>
      </c>
      <c r="J182">
        <f t="shared" si="20"/>
        <v>0</v>
      </c>
      <c r="K182">
        <f t="shared" si="29"/>
        <v>0</v>
      </c>
      <c r="L182">
        <f t="shared" si="21"/>
        <v>0</v>
      </c>
      <c r="M182">
        <f t="shared" si="22"/>
        <v>0</v>
      </c>
      <c r="N182">
        <f t="shared" si="23"/>
        <v>0</v>
      </c>
      <c r="O182">
        <f t="shared" si="24"/>
        <v>0</v>
      </c>
      <c r="P182">
        <f t="shared" si="25"/>
        <v>0</v>
      </c>
      <c r="Q182">
        <f t="shared" si="26"/>
        <v>0</v>
      </c>
      <c r="R182">
        <f t="shared" si="27"/>
        <v>0</v>
      </c>
      <c r="S182" t="s">
        <v>85</v>
      </c>
      <c r="T182">
        <v>0</v>
      </c>
      <c r="U182">
        <v>2024</v>
      </c>
      <c r="V182">
        <v>1</v>
      </c>
      <c r="W182">
        <v>1</v>
      </c>
      <c r="X182" cm="1">
        <f t="array" ref="X182">IF(S181&lt;&gt;S182, 0,
    IF(C182="O",
         _xlfn.IFS(
             K182=1, X181+6,
             M182=1, X181+3,
             O182=1, X181+1,
             Q182=1,X181+2,
             TRUE, X181
         ),
    X181)
)</f>
        <v>28</v>
      </c>
      <c r="Y182" cm="1">
        <f t="array" ref="Y182">IF(S181&lt;&gt;S182, 0, IF(C182="D",
                 _xlfn.IFS(
                     K182=1, Y181+6,
                     M182=1, Y181+3,
                     O182=1, Y181+1,
                     TRUE, Y181
                 ),
                 Y181)
  )</f>
        <v>6</v>
      </c>
    </row>
    <row r="183" spans="1:25" x14ac:dyDescent="0.2">
      <c r="A183">
        <v>547</v>
      </c>
      <c r="B183" t="s">
        <v>79</v>
      </c>
      <c r="C183" t="str">
        <f t="shared" si="28"/>
        <v>D</v>
      </c>
      <c r="D183">
        <v>3</v>
      </c>
      <c r="E183">
        <v>22</v>
      </c>
      <c r="F183">
        <v>-13</v>
      </c>
      <c r="G183" t="s">
        <v>114</v>
      </c>
      <c r="H183" t="s">
        <v>113</v>
      </c>
      <c r="I183">
        <v>-3</v>
      </c>
      <c r="J183">
        <f t="shared" si="20"/>
        <v>0</v>
      </c>
      <c r="K183">
        <f t="shared" si="29"/>
        <v>0</v>
      </c>
      <c r="L183">
        <f t="shared" si="21"/>
        <v>0</v>
      </c>
      <c r="M183">
        <f t="shared" si="22"/>
        <v>0</v>
      </c>
      <c r="N183">
        <f t="shared" si="23"/>
        <v>0</v>
      </c>
      <c r="O183">
        <f t="shared" si="24"/>
        <v>0</v>
      </c>
      <c r="P183">
        <f t="shared" si="25"/>
        <v>0</v>
      </c>
      <c r="Q183">
        <f t="shared" si="26"/>
        <v>0</v>
      </c>
      <c r="R183">
        <f t="shared" si="27"/>
        <v>0</v>
      </c>
      <c r="S183" t="s">
        <v>85</v>
      </c>
      <c r="T183">
        <v>0</v>
      </c>
      <c r="U183">
        <v>2024</v>
      </c>
      <c r="V183">
        <v>1</v>
      </c>
      <c r="W183">
        <v>1</v>
      </c>
      <c r="X183" cm="1">
        <f t="array" ref="X183">IF(S182&lt;&gt;S183, 0,
    IF(C183="O",
         _xlfn.IFS(
             K183=1, X182+6,
             M183=1, X182+3,
             O183=1, X182+1,
             Q183=1,X182+2,
             TRUE, X182
         ),
    X182)
)</f>
        <v>28</v>
      </c>
      <c r="Y183" cm="1">
        <f t="array" ref="Y183">IF(S182&lt;&gt;S183, 0, IF(C183="D",
                 _xlfn.IFS(
                     K183=1, Y182+6,
                     M183=1, Y182+3,
                     O183=1, Y182+1,
                     TRUE, Y182
                 ),
                 Y182)
  )</f>
        <v>6</v>
      </c>
    </row>
    <row r="184" spans="1:25" x14ac:dyDescent="0.2">
      <c r="A184">
        <v>557</v>
      </c>
      <c r="B184" t="s">
        <v>81</v>
      </c>
      <c r="C184" t="str">
        <f t="shared" si="28"/>
        <v>O</v>
      </c>
      <c r="D184">
        <v>1</v>
      </c>
      <c r="E184">
        <v>10</v>
      </c>
      <c r="F184">
        <v>47</v>
      </c>
      <c r="G184" t="s">
        <v>114</v>
      </c>
      <c r="H184" t="s">
        <v>128</v>
      </c>
      <c r="I184">
        <v>47</v>
      </c>
      <c r="J184">
        <f t="shared" si="20"/>
        <v>0</v>
      </c>
      <c r="K184">
        <f t="shared" si="29"/>
        <v>1</v>
      </c>
      <c r="L184">
        <f t="shared" si="21"/>
        <v>0</v>
      </c>
      <c r="M184">
        <f t="shared" si="22"/>
        <v>0</v>
      </c>
      <c r="N184">
        <f t="shared" si="23"/>
        <v>0</v>
      </c>
      <c r="O184">
        <f t="shared" si="24"/>
        <v>0</v>
      </c>
      <c r="P184">
        <f t="shared" si="25"/>
        <v>0</v>
      </c>
      <c r="Q184">
        <f t="shared" si="26"/>
        <v>0</v>
      </c>
      <c r="R184">
        <f t="shared" si="27"/>
        <v>0</v>
      </c>
      <c r="S184" t="s">
        <v>85</v>
      </c>
      <c r="T184">
        <v>0</v>
      </c>
      <c r="U184">
        <v>2024</v>
      </c>
      <c r="V184">
        <v>1</v>
      </c>
      <c r="W184">
        <v>1</v>
      </c>
      <c r="X184" cm="1">
        <f t="array" ref="X184">IF(S183&lt;&gt;S184, 0,
    IF(C184="O",
         _xlfn.IFS(
             K184=1, X183+6,
             M184=1, X183+3,
             O184=1, X183+1,
             Q184=1,X183+2,
             TRUE, X183
         ),
    X183)
)</f>
        <v>34</v>
      </c>
      <c r="Y184" cm="1">
        <f t="array" ref="Y184">IF(S183&lt;&gt;S184, 0, IF(C184="D",
                 _xlfn.IFS(
                     K184=1, Y183+6,
                     M184=1, Y183+3,
                     O184=1, Y183+1,
                     TRUE, Y183
                 ),
                 Y183)
  )</f>
        <v>6</v>
      </c>
    </row>
    <row r="185" spans="1:25" x14ac:dyDescent="0.2">
      <c r="A185">
        <v>562</v>
      </c>
      <c r="B185" t="s">
        <v>81</v>
      </c>
      <c r="C185" t="str">
        <f t="shared" si="28"/>
        <v>O</v>
      </c>
      <c r="F185">
        <v>3</v>
      </c>
      <c r="G185" t="s">
        <v>131</v>
      </c>
      <c r="H185" t="s">
        <v>122</v>
      </c>
      <c r="J185">
        <f t="shared" si="20"/>
        <v>0</v>
      </c>
      <c r="K185">
        <f t="shared" si="29"/>
        <v>0</v>
      </c>
      <c r="L185">
        <f t="shared" si="21"/>
        <v>0</v>
      </c>
      <c r="M185">
        <f t="shared" si="22"/>
        <v>0</v>
      </c>
      <c r="N185">
        <f t="shared" si="23"/>
        <v>1</v>
      </c>
      <c r="O185">
        <f t="shared" si="24"/>
        <v>1</v>
      </c>
      <c r="P185">
        <f t="shared" si="25"/>
        <v>0</v>
      </c>
      <c r="Q185">
        <f t="shared" si="26"/>
        <v>0</v>
      </c>
      <c r="R185">
        <f t="shared" si="27"/>
        <v>0</v>
      </c>
      <c r="S185" t="s">
        <v>85</v>
      </c>
      <c r="T185">
        <v>0</v>
      </c>
      <c r="U185">
        <v>2024</v>
      </c>
      <c r="V185">
        <v>1</v>
      </c>
      <c r="W185">
        <v>1</v>
      </c>
      <c r="X185" cm="1">
        <f t="array" ref="X185">IF(S184&lt;&gt;S185, 0,
    IF(C185="O",
         _xlfn.IFS(
             K185=1, X184+6,
             M185=1, X184+3,
             O185=1, X184+1,
             Q185=1,X184+2,
             TRUE, X184
         ),
    X184)
)</f>
        <v>35</v>
      </c>
      <c r="Y185" cm="1">
        <f t="array" ref="Y185">IF(S184&lt;&gt;S185, 0, IF(C185="D",
                 _xlfn.IFS(
                     K185=1, Y184+6,
                     M185=1, Y184+3,
                     O185=1, Y184+1,
                     TRUE, Y184
                 ),
                 Y184)
  )</f>
        <v>6</v>
      </c>
    </row>
    <row r="186" spans="1:25" x14ac:dyDescent="0.2">
      <c r="A186">
        <v>577</v>
      </c>
      <c r="B186" t="s">
        <v>79</v>
      </c>
      <c r="C186" t="str">
        <f t="shared" si="28"/>
        <v>D</v>
      </c>
      <c r="D186">
        <v>1</v>
      </c>
      <c r="E186">
        <v>10</v>
      </c>
      <c r="F186">
        <v>-30</v>
      </c>
      <c r="G186" t="s">
        <v>116</v>
      </c>
      <c r="H186" t="s">
        <v>115</v>
      </c>
      <c r="I186">
        <v>-3</v>
      </c>
      <c r="J186">
        <f t="shared" si="20"/>
        <v>0</v>
      </c>
      <c r="K186">
        <f t="shared" si="29"/>
        <v>0</v>
      </c>
      <c r="L186">
        <f t="shared" si="21"/>
        <v>0</v>
      </c>
      <c r="M186">
        <f t="shared" si="22"/>
        <v>0</v>
      </c>
      <c r="N186">
        <f t="shared" si="23"/>
        <v>0</v>
      </c>
      <c r="O186">
        <f t="shared" si="24"/>
        <v>0</v>
      </c>
      <c r="P186">
        <f t="shared" si="25"/>
        <v>0</v>
      </c>
      <c r="Q186">
        <f t="shared" si="26"/>
        <v>0</v>
      </c>
      <c r="R186">
        <f t="shared" si="27"/>
        <v>0</v>
      </c>
      <c r="S186" t="s">
        <v>85</v>
      </c>
      <c r="T186">
        <v>0</v>
      </c>
      <c r="U186">
        <v>2024</v>
      </c>
      <c r="V186">
        <v>1</v>
      </c>
      <c r="W186">
        <v>1</v>
      </c>
      <c r="X186" cm="1">
        <f t="array" ref="X186">IF(S185&lt;&gt;S186, 0,
    IF(C186="O",
         _xlfn.IFS(
             K186=1, X185+6,
             M186=1, X185+3,
             O186=1, X185+1,
             Q186=1,X185+2,
             TRUE, X185
         ),
    X185)
)</f>
        <v>35</v>
      </c>
      <c r="Y186" cm="1">
        <f t="array" ref="Y186">IF(S185&lt;&gt;S186, 0, IF(C186="D",
                 _xlfn.IFS(
                     K186=1, Y185+6,
                     M186=1, Y185+3,
                     O186=1, Y185+1,
                     TRUE, Y185
                 ),
                 Y185)
  )</f>
        <v>6</v>
      </c>
    </row>
    <row r="187" spans="1:25" x14ac:dyDescent="0.2">
      <c r="A187">
        <v>587</v>
      </c>
      <c r="B187" t="s">
        <v>79</v>
      </c>
      <c r="C187" t="str">
        <f t="shared" si="28"/>
        <v>D</v>
      </c>
      <c r="D187">
        <v>1</v>
      </c>
      <c r="E187">
        <v>13</v>
      </c>
      <c r="F187">
        <v>-27</v>
      </c>
      <c r="G187" t="s">
        <v>116</v>
      </c>
      <c r="H187" t="s">
        <v>115</v>
      </c>
      <c r="I187">
        <v>4</v>
      </c>
      <c r="J187">
        <f t="shared" si="20"/>
        <v>0</v>
      </c>
      <c r="K187">
        <f t="shared" si="29"/>
        <v>0</v>
      </c>
      <c r="L187">
        <f t="shared" si="21"/>
        <v>0</v>
      </c>
      <c r="M187">
        <f t="shared" si="22"/>
        <v>0</v>
      </c>
      <c r="N187">
        <f t="shared" si="23"/>
        <v>0</v>
      </c>
      <c r="O187">
        <f t="shared" si="24"/>
        <v>0</v>
      </c>
      <c r="P187">
        <f t="shared" si="25"/>
        <v>0</v>
      </c>
      <c r="Q187">
        <f t="shared" si="26"/>
        <v>0</v>
      </c>
      <c r="R187">
        <f t="shared" si="27"/>
        <v>0</v>
      </c>
      <c r="S187" t="s">
        <v>85</v>
      </c>
      <c r="T187">
        <v>0</v>
      </c>
      <c r="U187">
        <v>2024</v>
      </c>
      <c r="V187">
        <v>1</v>
      </c>
      <c r="W187">
        <v>1</v>
      </c>
      <c r="X187" cm="1">
        <f t="array" ref="X187">IF(S186&lt;&gt;S187, 0,
    IF(C187="O",
         _xlfn.IFS(
             K187=1, X186+6,
             M187=1, X186+3,
             O187=1, X186+1,
             Q187=1,X186+2,
             TRUE, X186
         ),
    X186)
)</f>
        <v>35</v>
      </c>
      <c r="Y187" cm="1">
        <f t="array" ref="Y187">IF(S186&lt;&gt;S187, 0, IF(C187="D",
                 _xlfn.IFS(
                     K187=1, Y186+6,
                     M187=1, Y186+3,
                     O187=1, Y186+1,
                     TRUE, Y186
                 ),
                 Y186)
  )</f>
        <v>6</v>
      </c>
    </row>
    <row r="188" spans="1:25" hidden="1" x14ac:dyDescent="0.2">
      <c r="A188">
        <v>592</v>
      </c>
      <c r="B188" t="s">
        <v>79</v>
      </c>
      <c r="C188" t="str">
        <f t="shared" si="28"/>
        <v>D</v>
      </c>
      <c r="D188">
        <v>2</v>
      </c>
      <c r="E188">
        <v>9</v>
      </c>
      <c r="F188">
        <v>-31</v>
      </c>
      <c r="G188" t="s">
        <v>116</v>
      </c>
      <c r="H188" t="s">
        <v>115</v>
      </c>
      <c r="I188">
        <v>8</v>
      </c>
      <c r="J188">
        <f t="shared" si="20"/>
        <v>1</v>
      </c>
      <c r="K188">
        <f t="shared" si="29"/>
        <v>0</v>
      </c>
      <c r="L188">
        <f t="shared" si="21"/>
        <v>0</v>
      </c>
      <c r="M188">
        <f t="shared" si="22"/>
        <v>0</v>
      </c>
      <c r="N188">
        <f t="shared" si="23"/>
        <v>0</v>
      </c>
      <c r="O188">
        <f t="shared" si="24"/>
        <v>0</v>
      </c>
      <c r="P188">
        <f t="shared" si="25"/>
        <v>0</v>
      </c>
      <c r="Q188">
        <f t="shared" si="26"/>
        <v>0</v>
      </c>
      <c r="R188">
        <f t="shared" si="27"/>
        <v>0</v>
      </c>
      <c r="S188" t="s">
        <v>85</v>
      </c>
      <c r="T188">
        <v>0</v>
      </c>
      <c r="U188">
        <v>2024</v>
      </c>
      <c r="V188">
        <v>1</v>
      </c>
      <c r="W188">
        <v>1</v>
      </c>
      <c r="X188" cm="1">
        <f t="array" ref="X188">IF(S187&lt;&gt;S188, 0,
    IF(C188="O",
         _xlfn.IFS(
             K188=1, X187+6,
             M188=1, X187+3,
             O188=1, X187+1,
             Q188=1,X187+2,
             TRUE, X187
         ),
    X187)
)</f>
        <v>35</v>
      </c>
      <c r="Y188" cm="1">
        <f t="array" ref="Y188">IF(S187&lt;&gt;S188, 0, IF(C188="D",
                 _xlfn.IFS(
                     K188=1, Y187+6,
                     M188=1, Y187+3,
                     O188=1, Y187+1,
                     TRUE, Y187
                 ),
                 Y187)
  )</f>
        <v>6</v>
      </c>
    </row>
    <row r="189" spans="1:25" x14ac:dyDescent="0.2">
      <c r="A189">
        <v>602</v>
      </c>
      <c r="B189" t="s">
        <v>79</v>
      </c>
      <c r="C189" t="str">
        <f t="shared" si="28"/>
        <v>D</v>
      </c>
      <c r="D189">
        <v>1</v>
      </c>
      <c r="E189">
        <v>10</v>
      </c>
      <c r="F189">
        <v>-49</v>
      </c>
      <c r="G189" t="s">
        <v>116</v>
      </c>
      <c r="H189" t="s">
        <v>115</v>
      </c>
      <c r="I189">
        <v>1</v>
      </c>
      <c r="J189">
        <f t="shared" si="20"/>
        <v>0</v>
      </c>
      <c r="K189">
        <f t="shared" si="29"/>
        <v>0</v>
      </c>
      <c r="L189">
        <f t="shared" si="21"/>
        <v>0</v>
      </c>
      <c r="M189">
        <f t="shared" si="22"/>
        <v>0</v>
      </c>
      <c r="N189">
        <f t="shared" si="23"/>
        <v>0</v>
      </c>
      <c r="O189">
        <f t="shared" si="24"/>
        <v>0</v>
      </c>
      <c r="P189">
        <f t="shared" si="25"/>
        <v>0</v>
      </c>
      <c r="Q189">
        <f t="shared" si="26"/>
        <v>0</v>
      </c>
      <c r="R189">
        <f t="shared" si="27"/>
        <v>0</v>
      </c>
      <c r="S189" t="s">
        <v>85</v>
      </c>
      <c r="T189">
        <v>0</v>
      </c>
      <c r="U189">
        <v>2024</v>
      </c>
      <c r="V189">
        <v>1</v>
      </c>
      <c r="W189">
        <v>1</v>
      </c>
      <c r="X189" cm="1">
        <f t="array" ref="X189">IF(S188&lt;&gt;S189, 0,
    IF(C189="O",
         _xlfn.IFS(
             K189=1, X188+6,
             M189=1, X188+3,
             O189=1, X188+1,
             Q189=1,X188+2,
             TRUE, X188
         ),
    X188)
)</f>
        <v>35</v>
      </c>
      <c r="Y189" cm="1">
        <f t="array" ref="Y189">IF(S188&lt;&gt;S189, 0, IF(C189="D",
                 _xlfn.IFS(
                     K189=1, Y188+6,
                     M189=1, Y188+3,
                     O189=1, Y188+1,
                     TRUE, Y188
                 ),
                 Y188)
  )</f>
        <v>6</v>
      </c>
    </row>
    <row r="190" spans="1:25" x14ac:dyDescent="0.2">
      <c r="A190">
        <v>607</v>
      </c>
      <c r="B190" t="s">
        <v>79</v>
      </c>
      <c r="C190" t="str">
        <f t="shared" si="28"/>
        <v>D</v>
      </c>
      <c r="D190">
        <v>2</v>
      </c>
      <c r="E190">
        <v>9</v>
      </c>
      <c r="F190">
        <v>50</v>
      </c>
      <c r="G190" t="s">
        <v>116</v>
      </c>
      <c r="H190" t="s">
        <v>115</v>
      </c>
      <c r="I190">
        <v>-3</v>
      </c>
      <c r="J190">
        <f t="shared" si="20"/>
        <v>0</v>
      </c>
      <c r="K190">
        <f t="shared" si="29"/>
        <v>0</v>
      </c>
      <c r="L190">
        <f t="shared" si="21"/>
        <v>0</v>
      </c>
      <c r="M190">
        <f t="shared" si="22"/>
        <v>0</v>
      </c>
      <c r="N190">
        <f t="shared" si="23"/>
        <v>0</v>
      </c>
      <c r="O190">
        <f t="shared" si="24"/>
        <v>0</v>
      </c>
      <c r="P190">
        <f t="shared" si="25"/>
        <v>0</v>
      </c>
      <c r="Q190">
        <f t="shared" si="26"/>
        <v>0</v>
      </c>
      <c r="R190">
        <f t="shared" si="27"/>
        <v>0</v>
      </c>
      <c r="S190" t="s">
        <v>85</v>
      </c>
      <c r="T190">
        <v>0</v>
      </c>
      <c r="U190">
        <v>2024</v>
      </c>
      <c r="V190">
        <v>1</v>
      </c>
      <c r="W190">
        <v>1</v>
      </c>
      <c r="X190" cm="1">
        <f t="array" ref="X190">IF(S189&lt;&gt;S190, 0,
    IF(C190="O",
         _xlfn.IFS(
             K190=1, X189+6,
             M190=1, X189+3,
             O190=1, X189+1,
             Q190=1,X189+2,
             TRUE, X189
         ),
    X189)
)</f>
        <v>35</v>
      </c>
      <c r="Y190" cm="1">
        <f t="array" ref="Y190">IF(S189&lt;&gt;S190, 0, IF(C190="D",
                 _xlfn.IFS(
                     K190=1, Y189+6,
                     M190=1, Y189+3,
                     O190=1, Y189+1,
                     TRUE, Y189
                 ),
                 Y189)
  )</f>
        <v>6</v>
      </c>
    </row>
    <row r="191" spans="1:25" x14ac:dyDescent="0.2">
      <c r="A191">
        <v>612</v>
      </c>
      <c r="B191" t="s">
        <v>79</v>
      </c>
      <c r="C191" t="str">
        <f t="shared" si="28"/>
        <v>D</v>
      </c>
      <c r="D191">
        <v>3</v>
      </c>
      <c r="E191">
        <v>12</v>
      </c>
      <c r="F191">
        <v>-47</v>
      </c>
      <c r="G191" t="s">
        <v>114</v>
      </c>
      <c r="H191" t="s">
        <v>117</v>
      </c>
      <c r="I191">
        <v>0</v>
      </c>
      <c r="J191">
        <f t="shared" si="20"/>
        <v>0</v>
      </c>
      <c r="K191">
        <f t="shared" si="29"/>
        <v>0</v>
      </c>
      <c r="L191">
        <f t="shared" si="21"/>
        <v>0</v>
      </c>
      <c r="M191">
        <f t="shared" si="22"/>
        <v>0</v>
      </c>
      <c r="N191">
        <f t="shared" si="23"/>
        <v>0</v>
      </c>
      <c r="O191">
        <f t="shared" si="24"/>
        <v>0</v>
      </c>
      <c r="P191">
        <f t="shared" si="25"/>
        <v>0</v>
      </c>
      <c r="Q191">
        <f t="shared" si="26"/>
        <v>0</v>
      </c>
      <c r="R191">
        <f t="shared" si="27"/>
        <v>0</v>
      </c>
      <c r="S191" t="s">
        <v>85</v>
      </c>
      <c r="T191">
        <v>0</v>
      </c>
      <c r="U191">
        <v>2024</v>
      </c>
      <c r="V191">
        <v>1</v>
      </c>
      <c r="W191">
        <v>1</v>
      </c>
      <c r="X191" cm="1">
        <f t="array" ref="X191">IF(S190&lt;&gt;S191, 0,
    IF(C191="O",
         _xlfn.IFS(
             K191=1, X190+6,
             M191=1, X190+3,
             O191=1, X190+1,
             Q191=1,X190+2,
             TRUE, X190
         ),
    X190)
)</f>
        <v>35</v>
      </c>
      <c r="Y191" cm="1">
        <f t="array" ref="Y191">IF(S190&lt;&gt;S191, 0, IF(C191="D",
                 _xlfn.IFS(
                     K191=1, Y190+6,
                     M191=1, Y190+3,
                     O191=1, Y190+1,
                     TRUE, Y190
                 ),
                 Y190)
  )</f>
        <v>6</v>
      </c>
    </row>
    <row r="192" spans="1:25" x14ac:dyDescent="0.2">
      <c r="A192">
        <v>622</v>
      </c>
      <c r="B192" t="s">
        <v>81</v>
      </c>
      <c r="C192" t="str">
        <f t="shared" si="28"/>
        <v>O</v>
      </c>
      <c r="D192">
        <v>1</v>
      </c>
      <c r="E192">
        <v>10</v>
      </c>
      <c r="F192">
        <v>-17</v>
      </c>
      <c r="G192" t="s">
        <v>114</v>
      </c>
      <c r="H192" t="s">
        <v>128</v>
      </c>
      <c r="I192">
        <v>83</v>
      </c>
      <c r="J192">
        <f t="shared" si="20"/>
        <v>0</v>
      </c>
      <c r="K192">
        <f t="shared" si="29"/>
        <v>1</v>
      </c>
      <c r="L192">
        <f t="shared" si="21"/>
        <v>0</v>
      </c>
      <c r="M192">
        <f t="shared" si="22"/>
        <v>0</v>
      </c>
      <c r="N192">
        <f t="shared" si="23"/>
        <v>0</v>
      </c>
      <c r="O192">
        <f t="shared" si="24"/>
        <v>0</v>
      </c>
      <c r="P192">
        <f t="shared" si="25"/>
        <v>0</v>
      </c>
      <c r="Q192">
        <f t="shared" si="26"/>
        <v>0</v>
      </c>
      <c r="R192">
        <f t="shared" si="27"/>
        <v>0</v>
      </c>
      <c r="S192" t="s">
        <v>85</v>
      </c>
      <c r="T192">
        <v>0</v>
      </c>
      <c r="U192">
        <v>2024</v>
      </c>
      <c r="V192">
        <v>1</v>
      </c>
      <c r="W192">
        <v>1</v>
      </c>
      <c r="X192" cm="1">
        <f t="array" ref="X192">IF(S191&lt;&gt;S192, 0,
    IF(C192="O",
         _xlfn.IFS(
             K192=1, X191+6,
             M192=1, X191+3,
             O192=1, X191+1,
             Q192=1,X191+2,
             TRUE, X191
         ),
    X191)
)</f>
        <v>41</v>
      </c>
      <c r="Y192" cm="1">
        <f t="array" ref="Y192">IF(S191&lt;&gt;S192, 0, IF(C192="D",
                 _xlfn.IFS(
                     K192=1, Y191+6,
                     M192=1, Y191+3,
                     O192=1, Y191+1,
                     TRUE, Y191
                 ),
                 Y191)
  )</f>
        <v>6</v>
      </c>
    </row>
    <row r="193" spans="1:25" x14ac:dyDescent="0.2">
      <c r="A193">
        <v>627</v>
      </c>
      <c r="B193" t="s">
        <v>81</v>
      </c>
      <c r="C193" t="str">
        <f t="shared" si="28"/>
        <v>O</v>
      </c>
      <c r="F193">
        <v>3</v>
      </c>
      <c r="G193" t="s">
        <v>131</v>
      </c>
      <c r="H193" t="s">
        <v>122</v>
      </c>
      <c r="J193">
        <f t="shared" si="20"/>
        <v>0</v>
      </c>
      <c r="K193">
        <f t="shared" si="29"/>
        <v>0</v>
      </c>
      <c r="L193">
        <f t="shared" si="21"/>
        <v>0</v>
      </c>
      <c r="M193">
        <f t="shared" si="22"/>
        <v>0</v>
      </c>
      <c r="N193">
        <f t="shared" si="23"/>
        <v>1</v>
      </c>
      <c r="O193">
        <f t="shared" si="24"/>
        <v>1</v>
      </c>
      <c r="P193">
        <f t="shared" si="25"/>
        <v>0</v>
      </c>
      <c r="Q193">
        <f t="shared" si="26"/>
        <v>0</v>
      </c>
      <c r="R193">
        <f t="shared" si="27"/>
        <v>0</v>
      </c>
      <c r="S193" t="s">
        <v>85</v>
      </c>
      <c r="T193">
        <v>0</v>
      </c>
      <c r="U193">
        <v>2024</v>
      </c>
      <c r="V193">
        <v>1</v>
      </c>
      <c r="W193">
        <v>1</v>
      </c>
      <c r="X193" cm="1">
        <f t="array" ref="X193">IF(S192&lt;&gt;S193, 0,
    IF(C193="O",
         _xlfn.IFS(
             K193=1, X192+6,
             M193=1, X192+3,
             O193=1, X192+1,
             Q193=1,X192+2,
             TRUE, X192
         ),
    X192)
)</f>
        <v>42</v>
      </c>
      <c r="Y193" cm="1">
        <f t="array" ref="Y193">IF(S192&lt;&gt;S193, 0, IF(C193="D",
                 _xlfn.IFS(
                     K193=1, Y192+6,
                     M193=1, Y192+3,
                     O193=1, Y192+1,
                     TRUE, Y192
                 ),
                 Y192)
  )</f>
        <v>6</v>
      </c>
    </row>
    <row r="194" spans="1:25" x14ac:dyDescent="0.2">
      <c r="A194">
        <v>637</v>
      </c>
      <c r="B194" t="s">
        <v>79</v>
      </c>
      <c r="C194" t="str">
        <f t="shared" si="28"/>
        <v>D</v>
      </c>
      <c r="D194">
        <v>1</v>
      </c>
      <c r="E194">
        <v>10</v>
      </c>
      <c r="F194">
        <v>-25</v>
      </c>
      <c r="G194" t="s">
        <v>116</v>
      </c>
      <c r="H194" t="s">
        <v>115</v>
      </c>
      <c r="I194">
        <v>-3</v>
      </c>
      <c r="J194">
        <f t="shared" ref="J194:J257" si="30">IF(B194&lt;&gt;B195,0,IF(AND(D195=1, E195=10), 1, 0))</f>
        <v>0</v>
      </c>
      <c r="K194">
        <f t="shared" si="29"/>
        <v>0</v>
      </c>
      <c r="L194">
        <f t="shared" ref="L194:L257" si="31">IF(G194 = "fg", 1, 0)</f>
        <v>0</v>
      </c>
      <c r="M194">
        <f t="shared" ref="M194:M257" si="32">IF(AND(L194=1,H194="good"),1,0)</f>
        <v>0</v>
      </c>
      <c r="N194">
        <f t="shared" ref="N194:N257" si="33">IF(OR(G194 = "extra pt.",G194 ="extra pt. block"), 1, 0)</f>
        <v>0</v>
      </c>
      <c r="O194">
        <f t="shared" ref="O194:O257" si="34">IF(AND(N194=1,H194="good"),1,0)</f>
        <v>0</v>
      </c>
      <c r="P194">
        <f t="shared" ref="P194:P257" si="35">IF(OR(G194 = "2 pt.",G194 ="2 pt. block"), 1, 0)</f>
        <v>0</v>
      </c>
      <c r="Q194">
        <f t="shared" ref="Q194:Q257" si="36">IF(AND(P194=1,H194="good"),1,0)</f>
        <v>0</v>
      </c>
      <c r="R194">
        <f t="shared" ref="R194:R257" si="37">IF(OR(H194 = "fumble, def td", H194 = "interception, def td", H194= "sack, fumble, def td"), 1,0)</f>
        <v>0</v>
      </c>
      <c r="S194" t="s">
        <v>85</v>
      </c>
      <c r="T194">
        <v>0</v>
      </c>
      <c r="U194">
        <v>2024</v>
      </c>
      <c r="V194">
        <v>1</v>
      </c>
      <c r="W194">
        <v>1</v>
      </c>
      <c r="X194" cm="1">
        <f t="array" ref="X194">IF(S193&lt;&gt;S194, 0,
    IF(C194="O",
         _xlfn.IFS(
             K194=1, X193+6,
             M194=1, X193+3,
             O194=1, X193+1,
             Q194=1,X193+2,
             TRUE, X193
         ),
    X193)
)</f>
        <v>42</v>
      </c>
      <c r="Y194" cm="1">
        <f t="array" ref="Y194">IF(S193&lt;&gt;S194, 0, IF(C194="D",
                 _xlfn.IFS(
                     K194=1, Y193+6,
                     M194=1, Y193+3,
                     O194=1, Y193+1,
                     TRUE, Y193
                 ),
                 Y193)
  )</f>
        <v>6</v>
      </c>
    </row>
    <row r="195" spans="1:25" x14ac:dyDescent="0.2">
      <c r="A195">
        <v>642</v>
      </c>
      <c r="B195" t="s">
        <v>79</v>
      </c>
      <c r="C195" t="str">
        <f t="shared" ref="C195:C258" si="38">IF(H195="interception, def td", IF(C194="O", "D", C194), IF(B194="K", B193, IF(B195="K", B194, B195)))</f>
        <v>D</v>
      </c>
      <c r="D195">
        <v>2</v>
      </c>
      <c r="E195">
        <v>13</v>
      </c>
      <c r="F195">
        <v>-22</v>
      </c>
      <c r="G195" t="s">
        <v>116</v>
      </c>
      <c r="H195" t="s">
        <v>115</v>
      </c>
      <c r="I195">
        <v>0</v>
      </c>
      <c r="J195">
        <f t="shared" si="30"/>
        <v>0</v>
      </c>
      <c r="K195">
        <f t="shared" ref="K195:K258" si="39">IF(OR(H195= "complete, td",H195 ="rush, td", H195 = "scramble, td"), 1, 0)</f>
        <v>0</v>
      </c>
      <c r="L195">
        <f t="shared" si="31"/>
        <v>0</v>
      </c>
      <c r="M195">
        <f t="shared" si="32"/>
        <v>0</v>
      </c>
      <c r="N195">
        <f t="shared" si="33"/>
        <v>0</v>
      </c>
      <c r="O195">
        <f t="shared" si="34"/>
        <v>0</v>
      </c>
      <c r="P195">
        <f t="shared" si="35"/>
        <v>0</v>
      </c>
      <c r="Q195">
        <f t="shared" si="36"/>
        <v>0</v>
      </c>
      <c r="R195">
        <f t="shared" si="37"/>
        <v>0</v>
      </c>
      <c r="S195" t="s">
        <v>85</v>
      </c>
      <c r="T195">
        <v>0</v>
      </c>
      <c r="U195">
        <v>2024</v>
      </c>
      <c r="V195">
        <v>1</v>
      </c>
      <c r="W195">
        <v>1</v>
      </c>
      <c r="X195" cm="1">
        <f t="array" ref="X195">IF(S194&lt;&gt;S195, 0,
    IF(C195="O",
         _xlfn.IFS(
             K195=1, X194+6,
             M195=1, X194+3,
             O195=1, X194+1,
             Q195=1,X194+2,
             TRUE, X194
         ),
    X194)
)</f>
        <v>42</v>
      </c>
      <c r="Y195" cm="1">
        <f t="array" ref="Y195">IF(S194&lt;&gt;S195, 0, IF(C195="D",
                 _xlfn.IFS(
                     K195=1, Y194+6,
                     M195=1, Y194+3,
                     O195=1, Y194+1,
                     TRUE, Y194
                 ),
                 Y194)
  )</f>
        <v>6</v>
      </c>
    </row>
    <row r="196" spans="1:25" x14ac:dyDescent="0.2">
      <c r="A196">
        <v>647</v>
      </c>
      <c r="B196" t="s">
        <v>79</v>
      </c>
      <c r="C196" t="str">
        <f t="shared" si="38"/>
        <v>D</v>
      </c>
      <c r="D196">
        <v>3</v>
      </c>
      <c r="E196">
        <v>13</v>
      </c>
      <c r="F196">
        <v>-22</v>
      </c>
      <c r="G196" t="s">
        <v>114</v>
      </c>
      <c r="H196" t="s">
        <v>113</v>
      </c>
      <c r="I196">
        <v>41</v>
      </c>
      <c r="J196">
        <f t="shared" si="30"/>
        <v>1</v>
      </c>
      <c r="K196">
        <f t="shared" si="39"/>
        <v>0</v>
      </c>
      <c r="L196">
        <f t="shared" si="31"/>
        <v>0</v>
      </c>
      <c r="M196">
        <f t="shared" si="32"/>
        <v>0</v>
      </c>
      <c r="N196">
        <f t="shared" si="33"/>
        <v>0</v>
      </c>
      <c r="O196">
        <f t="shared" si="34"/>
        <v>0</v>
      </c>
      <c r="P196">
        <f t="shared" si="35"/>
        <v>0</v>
      </c>
      <c r="Q196">
        <f t="shared" si="36"/>
        <v>0</v>
      </c>
      <c r="R196">
        <f t="shared" si="37"/>
        <v>0</v>
      </c>
      <c r="S196" t="s">
        <v>85</v>
      </c>
      <c r="T196">
        <v>0</v>
      </c>
      <c r="U196">
        <v>2024</v>
      </c>
      <c r="V196">
        <v>1</v>
      </c>
      <c r="W196">
        <v>1</v>
      </c>
      <c r="X196" cm="1">
        <f t="array" ref="X196">IF(S195&lt;&gt;S196, 0,
    IF(C196="O",
         _xlfn.IFS(
             K196=1, X195+6,
             M196=1, X195+3,
             O196=1, X195+1,
             Q196=1,X195+2,
             TRUE, X195
         ),
    X195)
)</f>
        <v>42</v>
      </c>
      <c r="Y196" cm="1">
        <f t="array" ref="Y196">IF(S195&lt;&gt;S196, 0, IF(C196="D",
                 _xlfn.IFS(
                     K196=1, Y195+6,
                     M196=1, Y195+3,
                     O196=1, Y195+1,
                     TRUE, Y195
                 ),
                 Y195)
  )</f>
        <v>6</v>
      </c>
    </row>
    <row r="197" spans="1:25" x14ac:dyDescent="0.2">
      <c r="A197">
        <v>652</v>
      </c>
      <c r="B197" t="s">
        <v>79</v>
      </c>
      <c r="C197" t="str">
        <f t="shared" si="38"/>
        <v>D</v>
      </c>
      <c r="D197">
        <v>1</v>
      </c>
      <c r="E197">
        <v>10</v>
      </c>
      <c r="F197">
        <v>37</v>
      </c>
      <c r="G197" t="s">
        <v>114</v>
      </c>
      <c r="H197" t="s">
        <v>113</v>
      </c>
      <c r="I197">
        <v>8</v>
      </c>
      <c r="J197">
        <f t="shared" si="30"/>
        <v>0</v>
      </c>
      <c r="K197">
        <f t="shared" si="39"/>
        <v>0</v>
      </c>
      <c r="L197">
        <f t="shared" si="31"/>
        <v>0</v>
      </c>
      <c r="M197">
        <f t="shared" si="32"/>
        <v>0</v>
      </c>
      <c r="N197">
        <f t="shared" si="33"/>
        <v>0</v>
      </c>
      <c r="O197">
        <f t="shared" si="34"/>
        <v>0</v>
      </c>
      <c r="P197">
        <f t="shared" si="35"/>
        <v>0</v>
      </c>
      <c r="Q197">
        <f t="shared" si="36"/>
        <v>0</v>
      </c>
      <c r="R197">
        <f t="shared" si="37"/>
        <v>0</v>
      </c>
      <c r="S197" t="s">
        <v>85</v>
      </c>
      <c r="T197">
        <v>0</v>
      </c>
      <c r="U197">
        <v>2024</v>
      </c>
      <c r="V197">
        <v>1</v>
      </c>
      <c r="W197">
        <v>1</v>
      </c>
      <c r="X197" cm="1">
        <f t="array" ref="X197">IF(S196&lt;&gt;S197, 0,
    IF(C197="O",
         _xlfn.IFS(
             K197=1, X196+6,
             M197=1, X196+3,
             O197=1, X196+1,
             Q197=1,X196+2,
             TRUE, X196
         ),
    X196)
)</f>
        <v>42</v>
      </c>
      <c r="Y197" cm="1">
        <f t="array" ref="Y197">IF(S196&lt;&gt;S197, 0, IF(C197="D",
                 _xlfn.IFS(
                     K197=1, Y196+6,
                     M197=1, Y196+3,
                     O197=1, Y196+1,
                     TRUE, Y196
                 ),
                 Y196)
  )</f>
        <v>6</v>
      </c>
    </row>
    <row r="198" spans="1:25" x14ac:dyDescent="0.2">
      <c r="A198">
        <v>657</v>
      </c>
      <c r="B198" t="s">
        <v>79</v>
      </c>
      <c r="C198" t="str">
        <f t="shared" si="38"/>
        <v>D</v>
      </c>
      <c r="D198">
        <v>2</v>
      </c>
      <c r="E198">
        <v>2</v>
      </c>
      <c r="F198">
        <v>29</v>
      </c>
      <c r="G198" t="s">
        <v>114</v>
      </c>
      <c r="H198" t="s">
        <v>113</v>
      </c>
      <c r="I198">
        <v>8</v>
      </c>
      <c r="J198">
        <f t="shared" si="30"/>
        <v>1</v>
      </c>
      <c r="K198">
        <f t="shared" si="39"/>
        <v>0</v>
      </c>
      <c r="L198">
        <f t="shared" si="31"/>
        <v>0</v>
      </c>
      <c r="M198">
        <f t="shared" si="32"/>
        <v>0</v>
      </c>
      <c r="N198">
        <f t="shared" si="33"/>
        <v>0</v>
      </c>
      <c r="O198">
        <f t="shared" si="34"/>
        <v>0</v>
      </c>
      <c r="P198">
        <f t="shared" si="35"/>
        <v>0</v>
      </c>
      <c r="Q198">
        <f t="shared" si="36"/>
        <v>0</v>
      </c>
      <c r="R198">
        <f t="shared" si="37"/>
        <v>0</v>
      </c>
      <c r="S198" t="s">
        <v>85</v>
      </c>
      <c r="T198">
        <v>0</v>
      </c>
      <c r="U198">
        <v>2024</v>
      </c>
      <c r="V198">
        <v>1</v>
      </c>
      <c r="W198">
        <v>1</v>
      </c>
      <c r="X198" cm="1">
        <f t="array" ref="X198">IF(S197&lt;&gt;S198, 0,
    IF(C198="O",
         _xlfn.IFS(
             K198=1, X197+6,
             M198=1, X197+3,
             O198=1, X197+1,
             Q198=1,X197+2,
             TRUE, X197
         ),
    X197)
)</f>
        <v>42</v>
      </c>
      <c r="Y198" cm="1">
        <f t="array" ref="Y198">IF(S197&lt;&gt;S198, 0, IF(C198="D",
                 _xlfn.IFS(
                     K198=1, Y197+6,
                     M198=1, Y197+3,
                     O198=1, Y197+1,
                     TRUE, Y197
                 ),
                 Y197)
  )</f>
        <v>6</v>
      </c>
    </row>
    <row r="199" spans="1:25" x14ac:dyDescent="0.2">
      <c r="A199">
        <v>662</v>
      </c>
      <c r="B199" t="s">
        <v>79</v>
      </c>
      <c r="C199" t="str">
        <f t="shared" si="38"/>
        <v>D</v>
      </c>
      <c r="D199">
        <v>1</v>
      </c>
      <c r="E199">
        <v>10</v>
      </c>
      <c r="F199">
        <v>21</v>
      </c>
      <c r="G199" t="s">
        <v>114</v>
      </c>
      <c r="H199" t="s">
        <v>117</v>
      </c>
      <c r="I199">
        <v>0</v>
      </c>
      <c r="J199">
        <f t="shared" si="30"/>
        <v>0</v>
      </c>
      <c r="K199">
        <f t="shared" si="39"/>
        <v>0</v>
      </c>
      <c r="L199">
        <f t="shared" si="31"/>
        <v>0</v>
      </c>
      <c r="M199">
        <f t="shared" si="32"/>
        <v>0</v>
      </c>
      <c r="N199">
        <f t="shared" si="33"/>
        <v>0</v>
      </c>
      <c r="O199">
        <f t="shared" si="34"/>
        <v>0</v>
      </c>
      <c r="P199">
        <f t="shared" si="35"/>
        <v>0</v>
      </c>
      <c r="Q199">
        <f t="shared" si="36"/>
        <v>0</v>
      </c>
      <c r="R199">
        <f t="shared" si="37"/>
        <v>0</v>
      </c>
      <c r="S199" t="s">
        <v>85</v>
      </c>
      <c r="T199">
        <v>0</v>
      </c>
      <c r="U199">
        <v>2024</v>
      </c>
      <c r="V199">
        <v>1</v>
      </c>
      <c r="W199">
        <v>1</v>
      </c>
      <c r="X199" cm="1">
        <f t="array" ref="X199">IF(S198&lt;&gt;S199, 0,
    IF(C199="O",
         _xlfn.IFS(
             K199=1, X198+6,
             M199=1, X198+3,
             O199=1, X198+1,
             Q199=1,X198+2,
             TRUE, X198
         ),
    X198)
)</f>
        <v>42</v>
      </c>
      <c r="Y199" cm="1">
        <f t="array" ref="Y199">IF(S198&lt;&gt;S199, 0, IF(C199="D",
                 _xlfn.IFS(
                     K199=1, Y198+6,
                     M199=1, Y198+3,
                     O199=1, Y198+1,
                     TRUE, Y198
                 ),
                 Y198)
  )</f>
        <v>6</v>
      </c>
    </row>
    <row r="200" spans="1:25" x14ac:dyDescent="0.2">
      <c r="A200">
        <v>667</v>
      </c>
      <c r="B200" t="s">
        <v>79</v>
      </c>
      <c r="C200" t="str">
        <f t="shared" si="38"/>
        <v>D</v>
      </c>
      <c r="D200">
        <v>2</v>
      </c>
      <c r="E200">
        <v>10</v>
      </c>
      <c r="F200">
        <v>21</v>
      </c>
      <c r="G200" t="s">
        <v>114</v>
      </c>
      <c r="H200" t="s">
        <v>139</v>
      </c>
      <c r="I200">
        <v>9</v>
      </c>
      <c r="J200">
        <f t="shared" si="30"/>
        <v>0</v>
      </c>
      <c r="K200">
        <f t="shared" si="39"/>
        <v>0</v>
      </c>
      <c r="L200">
        <f t="shared" si="31"/>
        <v>0</v>
      </c>
      <c r="M200">
        <f t="shared" si="32"/>
        <v>0</v>
      </c>
      <c r="N200">
        <f t="shared" si="33"/>
        <v>0</v>
      </c>
      <c r="O200">
        <f t="shared" si="34"/>
        <v>0</v>
      </c>
      <c r="P200">
        <f t="shared" si="35"/>
        <v>0</v>
      </c>
      <c r="Q200">
        <f t="shared" si="36"/>
        <v>0</v>
      </c>
      <c r="R200">
        <f t="shared" si="37"/>
        <v>0</v>
      </c>
      <c r="S200" t="s">
        <v>85</v>
      </c>
      <c r="T200">
        <v>0</v>
      </c>
      <c r="U200">
        <v>2024</v>
      </c>
      <c r="V200">
        <v>1</v>
      </c>
      <c r="W200">
        <v>1</v>
      </c>
      <c r="X200" cm="1">
        <f t="array" ref="X200">IF(S199&lt;&gt;S200, 0,
    IF(C200="O",
         _xlfn.IFS(
             K200=1, X199+6,
             M200=1, X199+3,
             O200=1, X199+1,
             Q200=1,X199+2,
             TRUE, X199
         ),
    X199)
)</f>
        <v>42</v>
      </c>
      <c r="Y200" cm="1">
        <f t="array" ref="Y200">IF(S199&lt;&gt;S200, 0, IF(C200="D",
                 _xlfn.IFS(
                     K200=1, Y199+6,
                     M200=1, Y199+3,
                     O200=1, Y199+1,
                     TRUE, Y199
                 ),
                 Y199)
  )</f>
        <v>6</v>
      </c>
    </row>
    <row r="201" spans="1:25" x14ac:dyDescent="0.2">
      <c r="A201">
        <v>672</v>
      </c>
      <c r="B201" t="s">
        <v>79</v>
      </c>
      <c r="C201" t="str">
        <f t="shared" si="38"/>
        <v>D</v>
      </c>
      <c r="D201">
        <v>3</v>
      </c>
      <c r="E201">
        <v>1</v>
      </c>
      <c r="F201">
        <v>12</v>
      </c>
      <c r="G201" t="s">
        <v>116</v>
      </c>
      <c r="H201" t="s">
        <v>115</v>
      </c>
      <c r="I201">
        <v>3</v>
      </c>
      <c r="J201">
        <f t="shared" si="30"/>
        <v>0</v>
      </c>
      <c r="K201">
        <f t="shared" si="39"/>
        <v>0</v>
      </c>
      <c r="L201">
        <f t="shared" si="31"/>
        <v>0</v>
      </c>
      <c r="M201">
        <f t="shared" si="32"/>
        <v>0</v>
      </c>
      <c r="N201">
        <f t="shared" si="33"/>
        <v>0</v>
      </c>
      <c r="O201">
        <f t="shared" si="34"/>
        <v>0</v>
      </c>
      <c r="P201">
        <f t="shared" si="35"/>
        <v>0</v>
      </c>
      <c r="Q201">
        <f t="shared" si="36"/>
        <v>0</v>
      </c>
      <c r="R201">
        <f t="shared" si="37"/>
        <v>0</v>
      </c>
      <c r="S201" t="s">
        <v>85</v>
      </c>
      <c r="T201">
        <v>0</v>
      </c>
      <c r="U201">
        <v>2024</v>
      </c>
      <c r="V201">
        <v>1</v>
      </c>
      <c r="W201">
        <v>1</v>
      </c>
      <c r="X201" cm="1">
        <f t="array" ref="X201">IF(S200&lt;&gt;S201, 0,
    IF(C201="O",
         _xlfn.IFS(
             K201=1, X200+6,
             M201=1, X200+3,
             O201=1, X200+1,
             Q201=1,X200+2,
             TRUE, X200
         ),
    X200)
)</f>
        <v>42</v>
      </c>
      <c r="Y201" cm="1">
        <f t="array" ref="Y201">IF(S200&lt;&gt;S201, 0, IF(C201="D",
                 _xlfn.IFS(
                     K201=1, Y200+6,
                     M201=1, Y200+3,
                     O201=1, Y200+1,
                     TRUE, Y200
                 ),
                 Y200)
  )</f>
        <v>6</v>
      </c>
    </row>
    <row r="202" spans="1:25" hidden="1" x14ac:dyDescent="0.2">
      <c r="A202">
        <v>677</v>
      </c>
      <c r="B202" t="s">
        <v>79</v>
      </c>
      <c r="C202" t="str">
        <f t="shared" si="38"/>
        <v>D</v>
      </c>
      <c r="D202">
        <v>1</v>
      </c>
      <c r="E202">
        <v>9</v>
      </c>
      <c r="F202">
        <v>9</v>
      </c>
      <c r="G202" t="s">
        <v>114</v>
      </c>
      <c r="H202" t="s">
        <v>117</v>
      </c>
      <c r="I202">
        <v>0</v>
      </c>
      <c r="J202">
        <f t="shared" si="30"/>
        <v>0</v>
      </c>
      <c r="K202">
        <f t="shared" si="39"/>
        <v>0</v>
      </c>
      <c r="L202">
        <f t="shared" si="31"/>
        <v>0</v>
      </c>
      <c r="M202">
        <f t="shared" si="32"/>
        <v>0</v>
      </c>
      <c r="N202">
        <f t="shared" si="33"/>
        <v>0</v>
      </c>
      <c r="O202">
        <f t="shared" si="34"/>
        <v>0</v>
      </c>
      <c r="P202">
        <f t="shared" si="35"/>
        <v>0</v>
      </c>
      <c r="Q202">
        <f t="shared" si="36"/>
        <v>0</v>
      </c>
      <c r="R202">
        <f t="shared" si="37"/>
        <v>0</v>
      </c>
      <c r="S202" t="s">
        <v>85</v>
      </c>
      <c r="T202">
        <v>0</v>
      </c>
      <c r="U202">
        <v>2024</v>
      </c>
      <c r="V202">
        <v>1</v>
      </c>
      <c r="W202">
        <v>1</v>
      </c>
      <c r="X202" cm="1">
        <f t="array" ref="X202">IF(S201&lt;&gt;S202, 0,
    IF(C202="O",
         _xlfn.IFS(
             K202=1, X201+6,
             M202=1, X201+3,
             O202=1, X201+1,
             Q202=1,X201+2,
             TRUE, X201
         ),
    X201)
)</f>
        <v>42</v>
      </c>
      <c r="Y202" cm="1">
        <f t="array" ref="Y202">IF(S201&lt;&gt;S202, 0, IF(C202="D",
                 _xlfn.IFS(
                     K202=1, Y201+6,
                     M202=1, Y201+3,
                     O202=1, Y201+1,
                     TRUE, Y201
                 ),
                 Y201)
  )</f>
        <v>6</v>
      </c>
    </row>
    <row r="203" spans="1:25" hidden="1" x14ac:dyDescent="0.2">
      <c r="A203">
        <v>682</v>
      </c>
      <c r="B203" t="s">
        <v>79</v>
      </c>
      <c r="C203" t="str">
        <f t="shared" si="38"/>
        <v>D</v>
      </c>
      <c r="D203">
        <v>2</v>
      </c>
      <c r="E203">
        <v>9</v>
      </c>
      <c r="F203">
        <v>9</v>
      </c>
      <c r="G203" t="s">
        <v>114</v>
      </c>
      <c r="H203" t="s">
        <v>117</v>
      </c>
      <c r="I203">
        <v>0</v>
      </c>
      <c r="J203">
        <f t="shared" si="30"/>
        <v>0</v>
      </c>
      <c r="K203">
        <f t="shared" si="39"/>
        <v>0</v>
      </c>
      <c r="L203">
        <f t="shared" si="31"/>
        <v>0</v>
      </c>
      <c r="M203">
        <f t="shared" si="32"/>
        <v>0</v>
      </c>
      <c r="N203">
        <f t="shared" si="33"/>
        <v>0</v>
      </c>
      <c r="O203">
        <f t="shared" si="34"/>
        <v>0</v>
      </c>
      <c r="P203">
        <f t="shared" si="35"/>
        <v>0</v>
      </c>
      <c r="Q203">
        <f t="shared" si="36"/>
        <v>0</v>
      </c>
      <c r="R203">
        <f t="shared" si="37"/>
        <v>0</v>
      </c>
      <c r="S203" t="s">
        <v>85</v>
      </c>
      <c r="T203">
        <v>0</v>
      </c>
      <c r="U203">
        <v>2024</v>
      </c>
      <c r="V203">
        <v>1</v>
      </c>
      <c r="W203">
        <v>1</v>
      </c>
      <c r="X203" cm="1">
        <f t="array" ref="X203">IF(S202&lt;&gt;S203, 0,
    IF(C203="O",
         _xlfn.IFS(
             K203=1, X202+6,
             M203=1, X202+3,
             O203=1, X202+1,
             Q203=1,X202+2,
             TRUE, X202
         ),
    X202)
)</f>
        <v>42</v>
      </c>
      <c r="Y203" cm="1">
        <f t="array" ref="Y203">IF(S202&lt;&gt;S203, 0, IF(C203="D",
                 _xlfn.IFS(
                     K203=1, Y202+6,
                     M203=1, Y202+3,
                     O203=1, Y202+1,
                     TRUE, Y202
                 ),
                 Y202)
  )</f>
        <v>6</v>
      </c>
    </row>
    <row r="204" spans="1:25" x14ac:dyDescent="0.2">
      <c r="A204">
        <v>687</v>
      </c>
      <c r="B204" t="s">
        <v>79</v>
      </c>
      <c r="C204" t="str">
        <f t="shared" si="38"/>
        <v>D</v>
      </c>
      <c r="D204">
        <v>3</v>
      </c>
      <c r="E204">
        <v>9</v>
      </c>
      <c r="F204">
        <v>9</v>
      </c>
      <c r="G204" t="s">
        <v>114</v>
      </c>
      <c r="H204" t="s">
        <v>119</v>
      </c>
      <c r="J204">
        <f t="shared" si="30"/>
        <v>0</v>
      </c>
      <c r="K204">
        <f t="shared" si="39"/>
        <v>0</v>
      </c>
      <c r="L204">
        <f t="shared" si="31"/>
        <v>0</v>
      </c>
      <c r="M204">
        <f t="shared" si="32"/>
        <v>0</v>
      </c>
      <c r="N204">
        <f t="shared" si="33"/>
        <v>0</v>
      </c>
      <c r="O204">
        <f t="shared" si="34"/>
        <v>0</v>
      </c>
      <c r="P204">
        <f t="shared" si="35"/>
        <v>0</v>
      </c>
      <c r="Q204">
        <f t="shared" si="36"/>
        <v>0</v>
      </c>
      <c r="R204">
        <f t="shared" si="37"/>
        <v>0</v>
      </c>
      <c r="S204" t="s">
        <v>85</v>
      </c>
      <c r="T204">
        <v>0</v>
      </c>
      <c r="U204">
        <v>2024</v>
      </c>
      <c r="V204">
        <v>1</v>
      </c>
      <c r="W204">
        <v>1</v>
      </c>
      <c r="X204" cm="1">
        <f t="array" ref="X204">IF(S203&lt;&gt;S204, 0,
    IF(C204="O",
         _xlfn.IFS(
             K204=1, X203+6,
             M204=1, X203+3,
             O204=1, X203+1,
             Q204=1,X203+2,
             TRUE, X203
         ),
    X203)
)</f>
        <v>42</v>
      </c>
      <c r="Y204" cm="1">
        <f t="array" ref="Y204">IF(S203&lt;&gt;S204, 0, IF(C204="D",
                 _xlfn.IFS(
                     K204=1, Y203+6,
                     M204=1, Y203+3,
                     O204=1, Y203+1,
                     TRUE, Y203
                 ),
                 Y203)
  )</f>
        <v>6</v>
      </c>
    </row>
    <row r="205" spans="1:25" x14ac:dyDescent="0.2">
      <c r="A205">
        <v>3</v>
      </c>
      <c r="B205" t="s">
        <v>81</v>
      </c>
      <c r="C205" t="str">
        <f t="shared" si="38"/>
        <v>O</v>
      </c>
      <c r="D205">
        <v>1</v>
      </c>
      <c r="E205">
        <v>10</v>
      </c>
      <c r="F205">
        <v>-27</v>
      </c>
      <c r="G205" t="s">
        <v>116</v>
      </c>
      <c r="H205" t="s">
        <v>115</v>
      </c>
      <c r="I205">
        <v>-4</v>
      </c>
      <c r="J205">
        <f t="shared" si="30"/>
        <v>0</v>
      </c>
      <c r="K205">
        <f t="shared" si="39"/>
        <v>0</v>
      </c>
      <c r="L205">
        <f t="shared" si="31"/>
        <v>0</v>
      </c>
      <c r="M205">
        <f t="shared" si="32"/>
        <v>0</v>
      </c>
      <c r="N205">
        <f t="shared" si="33"/>
        <v>0</v>
      </c>
      <c r="O205">
        <f t="shared" si="34"/>
        <v>0</v>
      </c>
      <c r="P205">
        <f t="shared" si="35"/>
        <v>0</v>
      </c>
      <c r="Q205">
        <f t="shared" si="36"/>
        <v>0</v>
      </c>
      <c r="R205">
        <f t="shared" si="37"/>
        <v>0</v>
      </c>
      <c r="S205" t="s">
        <v>37</v>
      </c>
      <c r="T205">
        <v>0</v>
      </c>
      <c r="U205">
        <v>2024</v>
      </c>
      <c r="V205">
        <v>0</v>
      </c>
      <c r="W205">
        <v>1</v>
      </c>
      <c r="X205" cm="1">
        <f t="array" ref="X205">IF(S204&lt;&gt;S205, 0,
    IF(C205="O",
         _xlfn.IFS(
             K205=1, X204+6,
             M205=1, X204+3,
             O205=1, X204+1,
             Q205=1,X204+2,
             TRUE, X204
         ),
    X204)
)</f>
        <v>0</v>
      </c>
      <c r="Y205" cm="1">
        <f t="array" ref="Y205">IF(S204&lt;&gt;S205, 0, IF(C205="D",
                 _xlfn.IFS(
                     K205=1, Y204+6,
                     M205=1, Y204+3,
                     O205=1, Y204+1,
                     TRUE, Y204
                 ),
                 Y204)
  )</f>
        <v>0</v>
      </c>
    </row>
    <row r="206" spans="1:25" x14ac:dyDescent="0.2">
      <c r="A206">
        <v>4</v>
      </c>
      <c r="B206" t="s">
        <v>81</v>
      </c>
      <c r="C206" t="str">
        <f t="shared" si="38"/>
        <v>O</v>
      </c>
      <c r="D206">
        <v>2</v>
      </c>
      <c r="E206">
        <v>14</v>
      </c>
      <c r="F206">
        <v>-23</v>
      </c>
      <c r="G206" t="s">
        <v>114</v>
      </c>
      <c r="H206" t="s">
        <v>117</v>
      </c>
      <c r="I206">
        <v>0</v>
      </c>
      <c r="J206">
        <f t="shared" si="30"/>
        <v>0</v>
      </c>
      <c r="K206">
        <f t="shared" si="39"/>
        <v>0</v>
      </c>
      <c r="L206">
        <f t="shared" si="31"/>
        <v>0</v>
      </c>
      <c r="M206">
        <f t="shared" si="32"/>
        <v>0</v>
      </c>
      <c r="N206">
        <f t="shared" si="33"/>
        <v>0</v>
      </c>
      <c r="O206">
        <f t="shared" si="34"/>
        <v>0</v>
      </c>
      <c r="P206">
        <f t="shared" si="35"/>
        <v>0</v>
      </c>
      <c r="Q206">
        <f t="shared" si="36"/>
        <v>0</v>
      </c>
      <c r="R206">
        <f t="shared" si="37"/>
        <v>0</v>
      </c>
      <c r="S206" t="s">
        <v>37</v>
      </c>
      <c r="T206">
        <v>0</v>
      </c>
      <c r="U206">
        <v>2024</v>
      </c>
      <c r="V206">
        <v>0</v>
      </c>
      <c r="W206">
        <v>1</v>
      </c>
      <c r="X206" cm="1">
        <f t="array" ref="X206">IF(S205&lt;&gt;S206, 0,
    IF(C206="O",
         _xlfn.IFS(
             K206=1, X205+6,
             M206=1, X205+3,
             O206=1, X205+1,
             Q206=1,X205+2,
             TRUE, X205
         ),
    X205)
)</f>
        <v>0</v>
      </c>
      <c r="Y206" cm="1">
        <f t="array" ref="Y206">IF(S205&lt;&gt;S206, 0, IF(C206="D",
                 _xlfn.IFS(
                     K206=1, Y205+6,
                     M206=1, Y205+3,
                     O206=1, Y205+1,
                     TRUE, Y205
                 ),
                 Y205)
  )</f>
        <v>0</v>
      </c>
    </row>
    <row r="207" spans="1:25" x14ac:dyDescent="0.2">
      <c r="A207">
        <v>5</v>
      </c>
      <c r="B207" t="s">
        <v>81</v>
      </c>
      <c r="C207" t="str">
        <f t="shared" si="38"/>
        <v>O</v>
      </c>
      <c r="D207">
        <v>3</v>
      </c>
      <c r="E207">
        <v>14</v>
      </c>
      <c r="F207">
        <v>-23</v>
      </c>
      <c r="G207" t="s">
        <v>114</v>
      </c>
      <c r="H207" t="s">
        <v>120</v>
      </c>
      <c r="I207">
        <v>-5</v>
      </c>
      <c r="J207">
        <f t="shared" si="30"/>
        <v>0</v>
      </c>
      <c r="K207">
        <f t="shared" si="39"/>
        <v>0</v>
      </c>
      <c r="L207">
        <f t="shared" si="31"/>
        <v>0</v>
      </c>
      <c r="M207">
        <f t="shared" si="32"/>
        <v>0</v>
      </c>
      <c r="N207">
        <f t="shared" si="33"/>
        <v>0</v>
      </c>
      <c r="O207">
        <f t="shared" si="34"/>
        <v>0</v>
      </c>
      <c r="P207">
        <f t="shared" si="35"/>
        <v>0</v>
      </c>
      <c r="Q207">
        <f t="shared" si="36"/>
        <v>0</v>
      </c>
      <c r="R207">
        <f t="shared" si="37"/>
        <v>0</v>
      </c>
      <c r="S207" t="s">
        <v>37</v>
      </c>
      <c r="T207">
        <v>0</v>
      </c>
      <c r="U207">
        <v>2024</v>
      </c>
      <c r="V207">
        <v>0</v>
      </c>
      <c r="W207">
        <v>1</v>
      </c>
      <c r="X207" cm="1">
        <f t="array" ref="X207">IF(S206&lt;&gt;S207, 0,
    IF(C207="O",
         _xlfn.IFS(
             K207=1, X206+6,
             M207=1, X206+3,
             O207=1, X206+1,
             Q207=1,X206+2,
             TRUE, X206
         ),
    X206)
)</f>
        <v>0</v>
      </c>
      <c r="Y207" cm="1">
        <f t="array" ref="Y207">IF(S206&lt;&gt;S207, 0, IF(C207="D",
                 _xlfn.IFS(
                     K207=1, Y206+6,
                     M207=1, Y206+3,
                     O207=1, Y206+1,
                     TRUE, Y206
                 ),
                 Y206)
  )</f>
        <v>0</v>
      </c>
    </row>
    <row r="208" spans="1:25" x14ac:dyDescent="0.2">
      <c r="A208">
        <v>6</v>
      </c>
      <c r="B208" t="s">
        <v>81</v>
      </c>
      <c r="C208" t="str">
        <f t="shared" si="38"/>
        <v>O</v>
      </c>
      <c r="D208">
        <v>3</v>
      </c>
      <c r="E208">
        <v>19</v>
      </c>
      <c r="F208">
        <v>-18</v>
      </c>
      <c r="G208" t="s">
        <v>114</v>
      </c>
      <c r="H208" t="s">
        <v>113</v>
      </c>
      <c r="I208">
        <v>7</v>
      </c>
      <c r="J208">
        <f t="shared" si="30"/>
        <v>0</v>
      </c>
      <c r="K208">
        <f t="shared" si="39"/>
        <v>0</v>
      </c>
      <c r="L208">
        <f t="shared" si="31"/>
        <v>0</v>
      </c>
      <c r="M208">
        <f t="shared" si="32"/>
        <v>0</v>
      </c>
      <c r="N208">
        <f t="shared" si="33"/>
        <v>0</v>
      </c>
      <c r="O208">
        <f t="shared" si="34"/>
        <v>0</v>
      </c>
      <c r="P208">
        <f t="shared" si="35"/>
        <v>0</v>
      </c>
      <c r="Q208">
        <f t="shared" si="36"/>
        <v>0</v>
      </c>
      <c r="R208">
        <f t="shared" si="37"/>
        <v>0</v>
      </c>
      <c r="S208" t="s">
        <v>37</v>
      </c>
      <c r="T208">
        <v>0</v>
      </c>
      <c r="U208">
        <v>2024</v>
      </c>
      <c r="V208">
        <v>0</v>
      </c>
      <c r="W208">
        <v>1</v>
      </c>
      <c r="X208" cm="1">
        <f t="array" ref="X208">IF(S207&lt;&gt;S208, 0,
    IF(C208="O",
         _xlfn.IFS(
             K208=1, X207+6,
             M208=1, X207+3,
             O208=1, X207+1,
             Q208=1,X207+2,
             TRUE, X207
         ),
    X207)
)</f>
        <v>0</v>
      </c>
      <c r="Y208" cm="1">
        <f t="array" ref="Y208">IF(S207&lt;&gt;S208, 0, IF(C208="D",
                 _xlfn.IFS(
                     K208=1, Y207+6,
                     M208=1, Y207+3,
                     O208=1, Y207+1,
                     TRUE, Y207
                 ),
                 Y207)
  )</f>
        <v>0</v>
      </c>
    </row>
    <row r="209" spans="1:25" x14ac:dyDescent="0.2">
      <c r="A209">
        <v>7</v>
      </c>
      <c r="B209" t="s">
        <v>81</v>
      </c>
      <c r="C209" t="str">
        <f t="shared" si="38"/>
        <v>O</v>
      </c>
      <c r="D209">
        <v>4</v>
      </c>
      <c r="E209">
        <v>12</v>
      </c>
      <c r="F209">
        <v>-25</v>
      </c>
      <c r="G209" t="s">
        <v>130</v>
      </c>
      <c r="H209" t="s">
        <v>144</v>
      </c>
      <c r="J209">
        <f t="shared" si="30"/>
        <v>0</v>
      </c>
      <c r="K209">
        <f t="shared" si="39"/>
        <v>0</v>
      </c>
      <c r="L209">
        <f t="shared" si="31"/>
        <v>0</v>
      </c>
      <c r="M209">
        <f t="shared" si="32"/>
        <v>0</v>
      </c>
      <c r="N209">
        <f t="shared" si="33"/>
        <v>0</v>
      </c>
      <c r="O209">
        <f t="shared" si="34"/>
        <v>0</v>
      </c>
      <c r="P209">
        <f t="shared" si="35"/>
        <v>0</v>
      </c>
      <c r="Q209">
        <f t="shared" si="36"/>
        <v>0</v>
      </c>
      <c r="R209">
        <f t="shared" si="37"/>
        <v>0</v>
      </c>
      <c r="S209" t="s">
        <v>37</v>
      </c>
      <c r="T209">
        <v>0</v>
      </c>
      <c r="U209">
        <v>2024</v>
      </c>
      <c r="V209">
        <v>0</v>
      </c>
      <c r="W209">
        <v>1</v>
      </c>
      <c r="X209" cm="1">
        <f t="array" ref="X209">IF(S208&lt;&gt;S209, 0,
    IF(C209="O",
         _xlfn.IFS(
             K209=1, X208+6,
             M209=1, X208+3,
             O209=1, X208+1,
             Q209=1,X208+2,
             TRUE, X208
         ),
    X208)
)</f>
        <v>0</v>
      </c>
      <c r="Y209" cm="1">
        <f t="array" ref="Y209">IF(S208&lt;&gt;S209, 0, IF(C209="D",
                 _xlfn.IFS(
                     K209=1, Y208+6,
                     M209=1, Y208+3,
                     O209=1, Y208+1,
                     TRUE, Y208
                 ),
                 Y208)
  )</f>
        <v>0</v>
      </c>
    </row>
    <row r="210" spans="1:25" x14ac:dyDescent="0.2">
      <c r="A210">
        <v>8</v>
      </c>
      <c r="B210" t="s">
        <v>79</v>
      </c>
      <c r="C210" t="str">
        <f t="shared" si="38"/>
        <v>D</v>
      </c>
      <c r="D210">
        <v>2</v>
      </c>
      <c r="E210">
        <v>2</v>
      </c>
      <c r="F210">
        <v>42</v>
      </c>
      <c r="G210" t="s">
        <v>116</v>
      </c>
      <c r="H210" t="s">
        <v>115</v>
      </c>
      <c r="I210">
        <v>9</v>
      </c>
      <c r="J210">
        <f t="shared" si="30"/>
        <v>1</v>
      </c>
      <c r="K210">
        <f t="shared" si="39"/>
        <v>0</v>
      </c>
      <c r="L210">
        <f t="shared" si="31"/>
        <v>0</v>
      </c>
      <c r="M210">
        <f t="shared" si="32"/>
        <v>0</v>
      </c>
      <c r="N210">
        <f t="shared" si="33"/>
        <v>0</v>
      </c>
      <c r="O210">
        <f t="shared" si="34"/>
        <v>0</v>
      </c>
      <c r="P210">
        <f t="shared" si="35"/>
        <v>0</v>
      </c>
      <c r="Q210">
        <f t="shared" si="36"/>
        <v>0</v>
      </c>
      <c r="R210">
        <f t="shared" si="37"/>
        <v>0</v>
      </c>
      <c r="S210" t="s">
        <v>37</v>
      </c>
      <c r="T210">
        <v>0</v>
      </c>
      <c r="U210">
        <v>2024</v>
      </c>
      <c r="V210">
        <v>0</v>
      </c>
      <c r="W210">
        <v>1</v>
      </c>
      <c r="X210" cm="1">
        <f t="array" ref="X210">IF(S209&lt;&gt;S210, 0,
    IF(C210="O",
         _xlfn.IFS(
             K210=1, X209+6,
             M210=1, X209+3,
             O210=1, X209+1,
             Q210=1,X209+2,
             TRUE, X209
         ),
    X209)
)</f>
        <v>0</v>
      </c>
      <c r="Y210" cm="1">
        <f t="array" ref="Y210">IF(S209&lt;&gt;S210, 0, IF(C210="D",
                 _xlfn.IFS(
                     K210=1, Y209+6,
                     M210=1, Y209+3,
                     O210=1, Y209+1,
                     TRUE, Y209
                 ),
                 Y209)
  )</f>
        <v>0</v>
      </c>
    </row>
    <row r="211" spans="1:25" x14ac:dyDescent="0.2">
      <c r="A211">
        <v>9</v>
      </c>
      <c r="B211" t="s">
        <v>79</v>
      </c>
      <c r="C211" t="str">
        <f t="shared" si="38"/>
        <v>D</v>
      </c>
      <c r="D211">
        <v>1</v>
      </c>
      <c r="E211">
        <v>10</v>
      </c>
      <c r="F211">
        <v>33</v>
      </c>
      <c r="G211" t="s">
        <v>116</v>
      </c>
      <c r="H211" t="s">
        <v>115</v>
      </c>
      <c r="I211">
        <v>-2</v>
      </c>
      <c r="J211">
        <f t="shared" si="30"/>
        <v>0</v>
      </c>
      <c r="K211">
        <f t="shared" si="39"/>
        <v>0</v>
      </c>
      <c r="L211">
        <f t="shared" si="31"/>
        <v>0</v>
      </c>
      <c r="M211">
        <f t="shared" si="32"/>
        <v>0</v>
      </c>
      <c r="N211">
        <f t="shared" si="33"/>
        <v>0</v>
      </c>
      <c r="O211">
        <f t="shared" si="34"/>
        <v>0</v>
      </c>
      <c r="P211">
        <f t="shared" si="35"/>
        <v>0</v>
      </c>
      <c r="Q211">
        <f t="shared" si="36"/>
        <v>0</v>
      </c>
      <c r="R211">
        <f t="shared" si="37"/>
        <v>0</v>
      </c>
      <c r="S211" t="s">
        <v>37</v>
      </c>
      <c r="T211">
        <v>0</v>
      </c>
      <c r="U211">
        <v>2024</v>
      </c>
      <c r="V211">
        <v>0</v>
      </c>
      <c r="W211">
        <v>1</v>
      </c>
      <c r="X211" cm="1">
        <f t="array" ref="X211">IF(S210&lt;&gt;S211, 0,
    IF(C211="O",
         _xlfn.IFS(
             K211=1, X210+6,
             M211=1, X210+3,
             O211=1, X210+1,
             Q211=1,X210+2,
             TRUE, X210
         ),
    X210)
)</f>
        <v>0</v>
      </c>
      <c r="Y211" cm="1">
        <f t="array" ref="Y211">IF(S210&lt;&gt;S211, 0, IF(C211="D",
                 _xlfn.IFS(
                     K211=1, Y210+6,
                     M211=1, Y210+3,
                     O211=1, Y210+1,
                     TRUE, Y210
                 ),
                 Y210)
  )</f>
        <v>0</v>
      </c>
    </row>
    <row r="212" spans="1:25" x14ac:dyDescent="0.2">
      <c r="A212">
        <v>10</v>
      </c>
      <c r="B212" t="s">
        <v>79</v>
      </c>
      <c r="C212" t="str">
        <f t="shared" si="38"/>
        <v>D</v>
      </c>
      <c r="D212">
        <v>2</v>
      </c>
      <c r="E212">
        <v>12</v>
      </c>
      <c r="F212">
        <v>35</v>
      </c>
      <c r="G212" t="s">
        <v>114</v>
      </c>
      <c r="H212" t="s">
        <v>117</v>
      </c>
      <c r="I212">
        <v>0</v>
      </c>
      <c r="J212">
        <f t="shared" si="30"/>
        <v>0</v>
      </c>
      <c r="K212">
        <f t="shared" si="39"/>
        <v>0</v>
      </c>
      <c r="L212">
        <f t="shared" si="31"/>
        <v>0</v>
      </c>
      <c r="M212">
        <f t="shared" si="32"/>
        <v>0</v>
      </c>
      <c r="N212">
        <f t="shared" si="33"/>
        <v>0</v>
      </c>
      <c r="O212">
        <f t="shared" si="34"/>
        <v>0</v>
      </c>
      <c r="P212">
        <f t="shared" si="35"/>
        <v>0</v>
      </c>
      <c r="Q212">
        <f t="shared" si="36"/>
        <v>0</v>
      </c>
      <c r="R212">
        <f t="shared" si="37"/>
        <v>0</v>
      </c>
      <c r="S212" t="s">
        <v>37</v>
      </c>
      <c r="T212">
        <v>0</v>
      </c>
      <c r="U212">
        <v>2024</v>
      </c>
      <c r="V212">
        <v>0</v>
      </c>
      <c r="W212">
        <v>1</v>
      </c>
      <c r="X212" cm="1">
        <f t="array" ref="X212">IF(S211&lt;&gt;S212, 0,
    IF(C212="O",
         _xlfn.IFS(
             K212=1, X211+6,
             M212=1, X211+3,
             O212=1, X211+1,
             Q212=1,X211+2,
             TRUE, X211
         ),
    X211)
)</f>
        <v>0</v>
      </c>
      <c r="Y212" cm="1">
        <f t="array" ref="Y212">IF(S211&lt;&gt;S212, 0, IF(C212="D",
                 _xlfn.IFS(
                     K212=1, Y211+6,
                     M212=1, Y211+3,
                     O212=1, Y211+1,
                     TRUE, Y211
                 ),
                 Y211)
  )</f>
        <v>0</v>
      </c>
    </row>
    <row r="213" spans="1:25" x14ac:dyDescent="0.2">
      <c r="A213">
        <v>11</v>
      </c>
      <c r="B213" t="s">
        <v>79</v>
      </c>
      <c r="C213" t="str">
        <f t="shared" si="38"/>
        <v>D</v>
      </c>
      <c r="D213">
        <v>3</v>
      </c>
      <c r="E213">
        <v>12</v>
      </c>
      <c r="F213">
        <v>35</v>
      </c>
      <c r="G213" t="s">
        <v>116</v>
      </c>
      <c r="H213" t="s">
        <v>115</v>
      </c>
      <c r="I213">
        <v>12</v>
      </c>
      <c r="J213">
        <f t="shared" si="30"/>
        <v>1</v>
      </c>
      <c r="K213">
        <f t="shared" si="39"/>
        <v>0</v>
      </c>
      <c r="L213">
        <f t="shared" si="31"/>
        <v>0</v>
      </c>
      <c r="M213">
        <f t="shared" si="32"/>
        <v>0</v>
      </c>
      <c r="N213">
        <f t="shared" si="33"/>
        <v>0</v>
      </c>
      <c r="O213">
        <f t="shared" si="34"/>
        <v>0</v>
      </c>
      <c r="P213">
        <f t="shared" si="35"/>
        <v>0</v>
      </c>
      <c r="Q213">
        <f t="shared" si="36"/>
        <v>0</v>
      </c>
      <c r="R213">
        <f t="shared" si="37"/>
        <v>0</v>
      </c>
      <c r="S213" t="s">
        <v>37</v>
      </c>
      <c r="T213">
        <v>0</v>
      </c>
      <c r="U213">
        <v>2024</v>
      </c>
      <c r="V213">
        <v>0</v>
      </c>
      <c r="W213">
        <v>1</v>
      </c>
      <c r="X213" cm="1">
        <f t="array" ref="X213">IF(S212&lt;&gt;S213, 0,
    IF(C213="O",
         _xlfn.IFS(
             K213=1, X212+6,
             M213=1, X212+3,
             O213=1, X212+1,
             Q213=1,X212+2,
             TRUE, X212
         ),
    X212)
)</f>
        <v>0</v>
      </c>
      <c r="Y213" cm="1">
        <f t="array" ref="Y213">IF(S212&lt;&gt;S213, 0, IF(C213="D",
                 _xlfn.IFS(
                     K213=1, Y212+6,
                     M213=1, Y212+3,
                     O213=1, Y212+1,
                     TRUE, Y212
                 ),
                 Y212)
  )</f>
        <v>0</v>
      </c>
    </row>
    <row r="214" spans="1:25" x14ac:dyDescent="0.2">
      <c r="A214">
        <v>12</v>
      </c>
      <c r="B214" t="s">
        <v>79</v>
      </c>
      <c r="C214" t="str">
        <f t="shared" si="38"/>
        <v>D</v>
      </c>
      <c r="D214">
        <v>1</v>
      </c>
      <c r="E214">
        <v>10</v>
      </c>
      <c r="F214">
        <v>23</v>
      </c>
      <c r="G214" t="s">
        <v>116</v>
      </c>
      <c r="H214" t="s">
        <v>115</v>
      </c>
      <c r="I214">
        <v>1</v>
      </c>
      <c r="J214">
        <f t="shared" si="30"/>
        <v>0</v>
      </c>
      <c r="K214">
        <f t="shared" si="39"/>
        <v>0</v>
      </c>
      <c r="L214">
        <f t="shared" si="31"/>
        <v>0</v>
      </c>
      <c r="M214">
        <f t="shared" si="32"/>
        <v>0</v>
      </c>
      <c r="N214">
        <f t="shared" si="33"/>
        <v>0</v>
      </c>
      <c r="O214">
        <f t="shared" si="34"/>
        <v>0</v>
      </c>
      <c r="P214">
        <f t="shared" si="35"/>
        <v>0</v>
      </c>
      <c r="Q214">
        <f t="shared" si="36"/>
        <v>0</v>
      </c>
      <c r="R214">
        <f t="shared" si="37"/>
        <v>0</v>
      </c>
      <c r="S214" t="s">
        <v>37</v>
      </c>
      <c r="T214">
        <v>0</v>
      </c>
      <c r="U214">
        <v>2024</v>
      </c>
      <c r="V214">
        <v>0</v>
      </c>
      <c r="W214">
        <v>1</v>
      </c>
      <c r="X214" cm="1">
        <f t="array" ref="X214">IF(S213&lt;&gt;S214, 0,
    IF(C214="O",
         _xlfn.IFS(
             K214=1, X213+6,
             M214=1, X213+3,
             O214=1, X213+1,
             Q214=1,X213+2,
             TRUE, X213
         ),
    X213)
)</f>
        <v>0</v>
      </c>
      <c r="Y214" cm="1">
        <f t="array" ref="Y214">IF(S213&lt;&gt;S214, 0, IF(C214="D",
                 _xlfn.IFS(
                     K214=1, Y213+6,
                     M214=1, Y213+3,
                     O214=1, Y213+1,
                     TRUE, Y213
                 ),
                 Y213)
  )</f>
        <v>0</v>
      </c>
    </row>
    <row r="215" spans="1:25" x14ac:dyDescent="0.2">
      <c r="A215">
        <v>13</v>
      </c>
      <c r="B215" t="s">
        <v>79</v>
      </c>
      <c r="C215" t="str">
        <f t="shared" si="38"/>
        <v>D</v>
      </c>
      <c r="D215">
        <v>2</v>
      </c>
      <c r="E215">
        <v>9</v>
      </c>
      <c r="F215">
        <v>22</v>
      </c>
      <c r="G215" t="s">
        <v>114</v>
      </c>
      <c r="H215" t="s">
        <v>113</v>
      </c>
      <c r="I215">
        <v>13</v>
      </c>
      <c r="J215">
        <f t="shared" si="30"/>
        <v>0</v>
      </c>
      <c r="K215">
        <f t="shared" si="39"/>
        <v>0</v>
      </c>
      <c r="L215">
        <f t="shared" si="31"/>
        <v>0</v>
      </c>
      <c r="M215">
        <f t="shared" si="32"/>
        <v>0</v>
      </c>
      <c r="N215">
        <f t="shared" si="33"/>
        <v>0</v>
      </c>
      <c r="O215">
        <f t="shared" si="34"/>
        <v>0</v>
      </c>
      <c r="P215">
        <f t="shared" si="35"/>
        <v>0</v>
      </c>
      <c r="Q215">
        <f t="shared" si="36"/>
        <v>0</v>
      </c>
      <c r="R215">
        <f t="shared" si="37"/>
        <v>0</v>
      </c>
      <c r="S215" t="s">
        <v>37</v>
      </c>
      <c r="T215">
        <v>0</v>
      </c>
      <c r="U215">
        <v>2024</v>
      </c>
      <c r="V215">
        <v>0</v>
      </c>
      <c r="W215">
        <v>1</v>
      </c>
      <c r="X215" cm="1">
        <f t="array" ref="X215">IF(S214&lt;&gt;S215, 0,
    IF(C215="O",
         _xlfn.IFS(
             K215=1, X214+6,
             M215=1, X214+3,
             O215=1, X214+1,
             Q215=1,X214+2,
             TRUE, X214
         ),
    X214)
)</f>
        <v>0</v>
      </c>
      <c r="Y215" cm="1">
        <f t="array" ref="Y215">IF(S214&lt;&gt;S215, 0, IF(C215="D",
                 _xlfn.IFS(
                     K215=1, Y214+6,
                     M215=1, Y214+3,
                     O215=1, Y214+1,
                     TRUE, Y214
                 ),
                 Y214)
  )</f>
        <v>0</v>
      </c>
    </row>
    <row r="216" spans="1:25" x14ac:dyDescent="0.2">
      <c r="A216">
        <v>14</v>
      </c>
      <c r="B216" t="s">
        <v>79</v>
      </c>
      <c r="C216" t="str">
        <f t="shared" si="38"/>
        <v>D</v>
      </c>
      <c r="D216">
        <v>1</v>
      </c>
      <c r="E216">
        <v>9</v>
      </c>
      <c r="F216">
        <v>9</v>
      </c>
      <c r="G216" t="s">
        <v>116</v>
      </c>
      <c r="H216" t="s">
        <v>115</v>
      </c>
      <c r="I216">
        <v>0</v>
      </c>
      <c r="J216">
        <f t="shared" si="30"/>
        <v>0</v>
      </c>
      <c r="K216">
        <f t="shared" si="39"/>
        <v>0</v>
      </c>
      <c r="L216">
        <f t="shared" si="31"/>
        <v>0</v>
      </c>
      <c r="M216">
        <f t="shared" si="32"/>
        <v>0</v>
      </c>
      <c r="N216">
        <f t="shared" si="33"/>
        <v>0</v>
      </c>
      <c r="O216">
        <f t="shared" si="34"/>
        <v>0</v>
      </c>
      <c r="P216">
        <f t="shared" si="35"/>
        <v>0</v>
      </c>
      <c r="Q216">
        <f t="shared" si="36"/>
        <v>0</v>
      </c>
      <c r="R216">
        <f t="shared" si="37"/>
        <v>0</v>
      </c>
      <c r="S216" t="s">
        <v>37</v>
      </c>
      <c r="T216">
        <v>0</v>
      </c>
      <c r="U216">
        <v>2024</v>
      </c>
      <c r="V216">
        <v>0</v>
      </c>
      <c r="W216">
        <v>1</v>
      </c>
      <c r="X216" cm="1">
        <f t="array" ref="X216">IF(S215&lt;&gt;S216, 0,
    IF(C216="O",
         _xlfn.IFS(
             K216=1, X215+6,
             M216=1, X215+3,
             O216=1, X215+1,
             Q216=1,X215+2,
             TRUE, X215
         ),
    X215)
)</f>
        <v>0</v>
      </c>
      <c r="Y216" cm="1">
        <f t="array" ref="Y216">IF(S215&lt;&gt;S216, 0, IF(C216="D",
                 _xlfn.IFS(
                     K216=1, Y215+6,
                     M216=1, Y215+3,
                     O216=1, Y215+1,
                     TRUE, Y215
                 ),
                 Y215)
  )</f>
        <v>0</v>
      </c>
    </row>
    <row r="217" spans="1:25" x14ac:dyDescent="0.2">
      <c r="A217">
        <v>15</v>
      </c>
      <c r="B217" t="s">
        <v>79</v>
      </c>
      <c r="C217" t="str">
        <f t="shared" si="38"/>
        <v>D</v>
      </c>
      <c r="D217">
        <v>2</v>
      </c>
      <c r="E217">
        <v>9</v>
      </c>
      <c r="F217">
        <v>9</v>
      </c>
      <c r="G217" t="s">
        <v>116</v>
      </c>
      <c r="H217" t="s">
        <v>115</v>
      </c>
      <c r="I217">
        <v>3</v>
      </c>
      <c r="J217">
        <f t="shared" si="30"/>
        <v>0</v>
      </c>
      <c r="K217">
        <f t="shared" si="39"/>
        <v>0</v>
      </c>
      <c r="L217">
        <f t="shared" si="31"/>
        <v>0</v>
      </c>
      <c r="M217">
        <f t="shared" si="32"/>
        <v>0</v>
      </c>
      <c r="N217">
        <f t="shared" si="33"/>
        <v>0</v>
      </c>
      <c r="O217">
        <f t="shared" si="34"/>
        <v>0</v>
      </c>
      <c r="P217">
        <f t="shared" si="35"/>
        <v>0</v>
      </c>
      <c r="Q217">
        <f t="shared" si="36"/>
        <v>0</v>
      </c>
      <c r="R217">
        <f t="shared" si="37"/>
        <v>0</v>
      </c>
      <c r="S217" t="s">
        <v>37</v>
      </c>
      <c r="T217">
        <v>0</v>
      </c>
      <c r="U217">
        <v>2024</v>
      </c>
      <c r="V217">
        <v>0</v>
      </c>
      <c r="W217">
        <v>1</v>
      </c>
      <c r="X217" cm="1">
        <f t="array" ref="X217">IF(S216&lt;&gt;S217, 0,
    IF(C217="O",
         _xlfn.IFS(
             K217=1, X216+6,
             M217=1, X216+3,
             O217=1, X216+1,
             Q217=1,X216+2,
             TRUE, X216
         ),
    X216)
)</f>
        <v>0</v>
      </c>
      <c r="Y217" cm="1">
        <f t="array" ref="Y217">IF(S216&lt;&gt;S217, 0, IF(C217="D",
                 _xlfn.IFS(
                     K217=1, Y216+6,
                     M217=1, Y216+3,
                     O217=1, Y216+1,
                     TRUE, Y216
                 ),
                 Y216)
  )</f>
        <v>0</v>
      </c>
    </row>
    <row r="218" spans="1:25" x14ac:dyDescent="0.2">
      <c r="A218">
        <v>16</v>
      </c>
      <c r="B218" t="s">
        <v>79</v>
      </c>
      <c r="C218" t="str">
        <f t="shared" si="38"/>
        <v>D</v>
      </c>
      <c r="D218">
        <v>3</v>
      </c>
      <c r="E218">
        <v>6</v>
      </c>
      <c r="F218">
        <v>6</v>
      </c>
      <c r="G218" t="s">
        <v>116</v>
      </c>
      <c r="H218" t="s">
        <v>115</v>
      </c>
      <c r="I218">
        <v>0</v>
      </c>
      <c r="J218">
        <f t="shared" si="30"/>
        <v>0</v>
      </c>
      <c r="K218">
        <f t="shared" si="39"/>
        <v>0</v>
      </c>
      <c r="L218">
        <f t="shared" si="31"/>
        <v>0</v>
      </c>
      <c r="M218">
        <f t="shared" si="32"/>
        <v>0</v>
      </c>
      <c r="N218">
        <f t="shared" si="33"/>
        <v>0</v>
      </c>
      <c r="O218">
        <f t="shared" si="34"/>
        <v>0</v>
      </c>
      <c r="P218">
        <f t="shared" si="35"/>
        <v>0</v>
      </c>
      <c r="Q218">
        <f t="shared" si="36"/>
        <v>0</v>
      </c>
      <c r="R218">
        <f t="shared" si="37"/>
        <v>0</v>
      </c>
      <c r="S218" t="s">
        <v>37</v>
      </c>
      <c r="T218">
        <v>0</v>
      </c>
      <c r="U218">
        <v>2024</v>
      </c>
      <c r="V218">
        <v>0</v>
      </c>
      <c r="W218">
        <v>1</v>
      </c>
      <c r="X218" cm="1">
        <f t="array" ref="X218">IF(S217&lt;&gt;S218, 0,
    IF(C218="O",
         _xlfn.IFS(
             K218=1, X217+6,
             M218=1, X217+3,
             O218=1, X217+1,
             Q218=1,X217+2,
             TRUE, X217
         ),
    X217)
)</f>
        <v>0</v>
      </c>
      <c r="Y218" cm="1">
        <f t="array" ref="Y218">IF(S217&lt;&gt;S218, 0, IF(C218="D",
                 _xlfn.IFS(
                     K218=1, Y217+6,
                     M218=1, Y217+3,
                     O218=1, Y217+1,
                     TRUE, Y217
                 ),
                 Y217)
  )</f>
        <v>0</v>
      </c>
    </row>
    <row r="219" spans="1:25" x14ac:dyDescent="0.2">
      <c r="A219">
        <v>17</v>
      </c>
      <c r="B219" t="s">
        <v>79</v>
      </c>
      <c r="C219" t="str">
        <f t="shared" si="38"/>
        <v>D</v>
      </c>
      <c r="D219">
        <v>4</v>
      </c>
      <c r="E219">
        <v>6</v>
      </c>
      <c r="F219">
        <v>6</v>
      </c>
      <c r="G219" t="s">
        <v>149</v>
      </c>
      <c r="H219" t="s">
        <v>122</v>
      </c>
      <c r="J219">
        <f t="shared" si="30"/>
        <v>0</v>
      </c>
      <c r="K219">
        <f t="shared" si="39"/>
        <v>0</v>
      </c>
      <c r="L219">
        <f t="shared" si="31"/>
        <v>0</v>
      </c>
      <c r="M219">
        <f t="shared" si="32"/>
        <v>0</v>
      </c>
      <c r="N219">
        <f t="shared" si="33"/>
        <v>0</v>
      </c>
      <c r="O219">
        <f t="shared" si="34"/>
        <v>0</v>
      </c>
      <c r="P219">
        <f t="shared" si="35"/>
        <v>0</v>
      </c>
      <c r="Q219">
        <f t="shared" si="36"/>
        <v>0</v>
      </c>
      <c r="R219">
        <f t="shared" si="37"/>
        <v>0</v>
      </c>
      <c r="S219" t="s">
        <v>37</v>
      </c>
      <c r="T219">
        <v>0</v>
      </c>
      <c r="U219">
        <v>2024</v>
      </c>
      <c r="V219">
        <v>0</v>
      </c>
      <c r="W219">
        <v>1</v>
      </c>
      <c r="X219" cm="1">
        <f t="array" ref="X219">IF(S218&lt;&gt;S219, 0,
    IF(C219="O",
         _xlfn.IFS(
             K219=1, X218+6,
             M219=1, X218+3,
             O219=1, X218+1,
             Q219=1,X218+2,
             TRUE, X218
         ),
    X218)
)</f>
        <v>0</v>
      </c>
      <c r="Y219" cm="1">
        <f t="array" ref="Y219">IF(S218&lt;&gt;S219, 0, IF(C219="D",
                 _xlfn.IFS(
                     K219=1, Y218+6,
                     M219=1, Y218+3,
                     O219=1, Y218+1,
                     TRUE, Y218
                 ),
                 Y218)
  )</f>
        <v>0</v>
      </c>
    </row>
    <row r="220" spans="1:25" x14ac:dyDescent="0.2">
      <c r="A220">
        <v>19</v>
      </c>
      <c r="B220" t="s">
        <v>81</v>
      </c>
      <c r="C220" t="str">
        <f t="shared" si="38"/>
        <v>O</v>
      </c>
      <c r="D220">
        <v>1</v>
      </c>
      <c r="E220">
        <v>10</v>
      </c>
      <c r="F220">
        <v>-35</v>
      </c>
      <c r="G220" t="s">
        <v>114</v>
      </c>
      <c r="H220" t="s">
        <v>113</v>
      </c>
      <c r="I220">
        <v>13</v>
      </c>
      <c r="J220">
        <f t="shared" si="30"/>
        <v>1</v>
      </c>
      <c r="K220">
        <f t="shared" si="39"/>
        <v>0</v>
      </c>
      <c r="L220">
        <f t="shared" si="31"/>
        <v>0</v>
      </c>
      <c r="M220">
        <f t="shared" si="32"/>
        <v>0</v>
      </c>
      <c r="N220">
        <f t="shared" si="33"/>
        <v>0</v>
      </c>
      <c r="O220">
        <f t="shared" si="34"/>
        <v>0</v>
      </c>
      <c r="P220">
        <f t="shared" si="35"/>
        <v>0</v>
      </c>
      <c r="Q220">
        <f t="shared" si="36"/>
        <v>0</v>
      </c>
      <c r="R220">
        <f t="shared" si="37"/>
        <v>0</v>
      </c>
      <c r="S220" t="s">
        <v>37</v>
      </c>
      <c r="T220">
        <v>0</v>
      </c>
      <c r="U220">
        <v>2024</v>
      </c>
      <c r="V220">
        <v>0</v>
      </c>
      <c r="W220">
        <v>1</v>
      </c>
      <c r="X220" cm="1">
        <f t="array" ref="X220">IF(S219&lt;&gt;S220, 0,
    IF(C220="O",
         _xlfn.IFS(
             K220=1, X219+6,
             M220=1, X219+3,
             O220=1, X219+1,
             Q220=1,X219+2,
             TRUE, X219
         ),
    X219)
)</f>
        <v>0</v>
      </c>
      <c r="Y220" cm="1">
        <f t="array" ref="Y220">IF(S219&lt;&gt;S220, 0, IF(C220="D",
                 _xlfn.IFS(
                     K220=1, Y219+6,
                     M220=1, Y219+3,
                     O220=1, Y219+1,
                     TRUE, Y219
                 ),
                 Y219)
  )</f>
        <v>0</v>
      </c>
    </row>
    <row r="221" spans="1:25" x14ac:dyDescent="0.2">
      <c r="A221">
        <v>20</v>
      </c>
      <c r="B221" t="s">
        <v>81</v>
      </c>
      <c r="C221" t="str">
        <f t="shared" si="38"/>
        <v>O</v>
      </c>
      <c r="D221">
        <v>1</v>
      </c>
      <c r="E221">
        <v>10</v>
      </c>
      <c r="F221">
        <v>-48</v>
      </c>
      <c r="G221" t="s">
        <v>116</v>
      </c>
      <c r="H221" t="s">
        <v>115</v>
      </c>
      <c r="I221">
        <v>3</v>
      </c>
      <c r="J221">
        <f t="shared" si="30"/>
        <v>0</v>
      </c>
      <c r="K221">
        <f t="shared" si="39"/>
        <v>0</v>
      </c>
      <c r="L221">
        <f t="shared" si="31"/>
        <v>0</v>
      </c>
      <c r="M221">
        <f t="shared" si="32"/>
        <v>0</v>
      </c>
      <c r="N221">
        <f t="shared" si="33"/>
        <v>0</v>
      </c>
      <c r="O221">
        <f t="shared" si="34"/>
        <v>0</v>
      </c>
      <c r="P221">
        <f t="shared" si="35"/>
        <v>0</v>
      </c>
      <c r="Q221">
        <f t="shared" si="36"/>
        <v>0</v>
      </c>
      <c r="R221">
        <f t="shared" si="37"/>
        <v>0</v>
      </c>
      <c r="S221" t="s">
        <v>37</v>
      </c>
      <c r="T221">
        <v>0</v>
      </c>
      <c r="U221">
        <v>2024</v>
      </c>
      <c r="V221">
        <v>0</v>
      </c>
      <c r="W221">
        <v>1</v>
      </c>
      <c r="X221" cm="1">
        <f t="array" ref="X221">IF(S220&lt;&gt;S221, 0,
    IF(C221="O",
         _xlfn.IFS(
             K221=1, X220+6,
             M221=1, X220+3,
             O221=1, X220+1,
             Q221=1,X220+2,
             TRUE, X220
         ),
    X220)
)</f>
        <v>0</v>
      </c>
      <c r="Y221" cm="1">
        <f t="array" ref="Y221">IF(S220&lt;&gt;S221, 0, IF(C221="D",
                 _xlfn.IFS(
                     K221=1, Y220+6,
                     M221=1, Y220+3,
                     O221=1, Y220+1,
                     TRUE, Y220
                 ),
                 Y220)
  )</f>
        <v>0</v>
      </c>
    </row>
    <row r="222" spans="1:25" x14ac:dyDescent="0.2">
      <c r="A222">
        <v>21</v>
      </c>
      <c r="B222" t="s">
        <v>81</v>
      </c>
      <c r="C222" t="str">
        <f t="shared" si="38"/>
        <v>O</v>
      </c>
      <c r="D222">
        <v>2</v>
      </c>
      <c r="E222">
        <v>7</v>
      </c>
      <c r="F222">
        <v>49</v>
      </c>
      <c r="G222" t="s">
        <v>116</v>
      </c>
      <c r="H222" t="s">
        <v>115</v>
      </c>
      <c r="I222">
        <v>8</v>
      </c>
      <c r="J222">
        <f t="shared" si="30"/>
        <v>1</v>
      </c>
      <c r="K222">
        <f t="shared" si="39"/>
        <v>0</v>
      </c>
      <c r="L222">
        <f t="shared" si="31"/>
        <v>0</v>
      </c>
      <c r="M222">
        <f t="shared" si="32"/>
        <v>0</v>
      </c>
      <c r="N222">
        <f t="shared" si="33"/>
        <v>0</v>
      </c>
      <c r="O222">
        <f t="shared" si="34"/>
        <v>0</v>
      </c>
      <c r="P222">
        <f t="shared" si="35"/>
        <v>0</v>
      </c>
      <c r="Q222">
        <f t="shared" si="36"/>
        <v>0</v>
      </c>
      <c r="R222">
        <f t="shared" si="37"/>
        <v>0</v>
      </c>
      <c r="S222" t="s">
        <v>37</v>
      </c>
      <c r="T222">
        <v>0</v>
      </c>
      <c r="U222">
        <v>2024</v>
      </c>
      <c r="V222">
        <v>0</v>
      </c>
      <c r="W222">
        <v>1</v>
      </c>
      <c r="X222" cm="1">
        <f t="array" ref="X222">IF(S221&lt;&gt;S222, 0,
    IF(C222="O",
         _xlfn.IFS(
             K222=1, X221+6,
             M222=1, X221+3,
             O222=1, X221+1,
             Q222=1,X221+2,
             TRUE, X221
         ),
    X221)
)</f>
        <v>0</v>
      </c>
      <c r="Y222" cm="1">
        <f t="array" ref="Y222">IF(S221&lt;&gt;S222, 0, IF(C222="D",
                 _xlfn.IFS(
                     K222=1, Y221+6,
                     M222=1, Y221+3,
                     O222=1, Y221+1,
                     TRUE, Y221
                 ),
                 Y221)
  )</f>
        <v>0</v>
      </c>
    </row>
    <row r="223" spans="1:25" x14ac:dyDescent="0.2">
      <c r="A223">
        <v>22</v>
      </c>
      <c r="B223" t="s">
        <v>81</v>
      </c>
      <c r="C223" t="str">
        <f t="shared" si="38"/>
        <v>O</v>
      </c>
      <c r="D223">
        <v>1</v>
      </c>
      <c r="E223">
        <v>10</v>
      </c>
      <c r="F223">
        <v>41</v>
      </c>
      <c r="G223" t="s">
        <v>116</v>
      </c>
      <c r="H223" t="s">
        <v>115</v>
      </c>
      <c r="I223">
        <v>2</v>
      </c>
      <c r="J223">
        <f t="shared" si="30"/>
        <v>0</v>
      </c>
      <c r="K223">
        <f t="shared" si="39"/>
        <v>0</v>
      </c>
      <c r="L223">
        <f t="shared" si="31"/>
        <v>0</v>
      </c>
      <c r="M223">
        <f t="shared" si="32"/>
        <v>0</v>
      </c>
      <c r="N223">
        <f t="shared" si="33"/>
        <v>0</v>
      </c>
      <c r="O223">
        <f t="shared" si="34"/>
        <v>0</v>
      </c>
      <c r="P223">
        <f t="shared" si="35"/>
        <v>0</v>
      </c>
      <c r="Q223">
        <f t="shared" si="36"/>
        <v>0</v>
      </c>
      <c r="R223">
        <f t="shared" si="37"/>
        <v>0</v>
      </c>
      <c r="S223" t="s">
        <v>37</v>
      </c>
      <c r="T223">
        <v>0</v>
      </c>
      <c r="U223">
        <v>2024</v>
      </c>
      <c r="V223">
        <v>0</v>
      </c>
      <c r="W223">
        <v>1</v>
      </c>
      <c r="X223" cm="1">
        <f t="array" ref="X223">IF(S222&lt;&gt;S223, 0,
    IF(C223="O",
         _xlfn.IFS(
             K223=1, X222+6,
             M223=1, X222+3,
             O223=1, X222+1,
             Q223=1,X222+2,
             TRUE, X222
         ),
    X222)
)</f>
        <v>0</v>
      </c>
      <c r="Y223" cm="1">
        <f t="array" ref="Y223">IF(S222&lt;&gt;S223, 0, IF(C223="D",
                 _xlfn.IFS(
                     K223=1, Y222+6,
                     M223=1, Y222+3,
                     O223=1, Y222+1,
                     TRUE, Y222
                 ),
                 Y222)
  )</f>
        <v>0</v>
      </c>
    </row>
    <row r="224" spans="1:25" x14ac:dyDescent="0.2">
      <c r="A224">
        <v>23</v>
      </c>
      <c r="B224" t="s">
        <v>81</v>
      </c>
      <c r="C224" t="str">
        <f t="shared" si="38"/>
        <v>O</v>
      </c>
      <c r="D224">
        <v>2</v>
      </c>
      <c r="E224">
        <v>8</v>
      </c>
      <c r="F224">
        <v>39</v>
      </c>
      <c r="G224" t="s">
        <v>114</v>
      </c>
      <c r="H224" t="s">
        <v>120</v>
      </c>
      <c r="I224">
        <v>-5</v>
      </c>
      <c r="J224">
        <f t="shared" si="30"/>
        <v>0</v>
      </c>
      <c r="K224">
        <f t="shared" si="39"/>
        <v>0</v>
      </c>
      <c r="L224">
        <f t="shared" si="31"/>
        <v>0</v>
      </c>
      <c r="M224">
        <f t="shared" si="32"/>
        <v>0</v>
      </c>
      <c r="N224">
        <f t="shared" si="33"/>
        <v>0</v>
      </c>
      <c r="O224">
        <f t="shared" si="34"/>
        <v>0</v>
      </c>
      <c r="P224">
        <f t="shared" si="35"/>
        <v>0</v>
      </c>
      <c r="Q224">
        <f t="shared" si="36"/>
        <v>0</v>
      </c>
      <c r="R224">
        <f t="shared" si="37"/>
        <v>0</v>
      </c>
      <c r="S224" t="s">
        <v>37</v>
      </c>
      <c r="T224">
        <v>0</v>
      </c>
      <c r="U224">
        <v>2024</v>
      </c>
      <c r="V224">
        <v>0</v>
      </c>
      <c r="W224">
        <v>1</v>
      </c>
      <c r="X224" cm="1">
        <f t="array" ref="X224">IF(S223&lt;&gt;S224, 0,
    IF(C224="O",
         _xlfn.IFS(
             K224=1, X223+6,
             M224=1, X223+3,
             O224=1, X223+1,
             Q224=1,X223+2,
             TRUE, X223
         ),
    X223)
)</f>
        <v>0</v>
      </c>
      <c r="Y224" cm="1">
        <f t="array" ref="Y224">IF(S223&lt;&gt;S224, 0, IF(C224="D",
                 _xlfn.IFS(
                     K224=1, Y223+6,
                     M224=1, Y223+3,
                     O224=1, Y223+1,
                     TRUE, Y223
                 ),
                 Y223)
  )</f>
        <v>0</v>
      </c>
    </row>
    <row r="225" spans="1:25" x14ac:dyDescent="0.2">
      <c r="A225">
        <v>24</v>
      </c>
      <c r="B225" t="s">
        <v>81</v>
      </c>
      <c r="C225" t="str">
        <f t="shared" si="38"/>
        <v>O</v>
      </c>
      <c r="D225">
        <v>2</v>
      </c>
      <c r="E225">
        <v>13</v>
      </c>
      <c r="F225">
        <v>44</v>
      </c>
      <c r="G225" t="s">
        <v>114</v>
      </c>
      <c r="H225" t="s">
        <v>119</v>
      </c>
      <c r="I225">
        <v>14</v>
      </c>
      <c r="J225">
        <f t="shared" si="30"/>
        <v>0</v>
      </c>
      <c r="K225">
        <f t="shared" si="39"/>
        <v>0</v>
      </c>
      <c r="L225">
        <f t="shared" si="31"/>
        <v>0</v>
      </c>
      <c r="M225">
        <f t="shared" si="32"/>
        <v>0</v>
      </c>
      <c r="N225">
        <f t="shared" si="33"/>
        <v>0</v>
      </c>
      <c r="O225">
        <f t="shared" si="34"/>
        <v>0</v>
      </c>
      <c r="P225">
        <f t="shared" si="35"/>
        <v>0</v>
      </c>
      <c r="Q225">
        <f t="shared" si="36"/>
        <v>0</v>
      </c>
      <c r="R225">
        <f t="shared" si="37"/>
        <v>0</v>
      </c>
      <c r="S225" t="s">
        <v>37</v>
      </c>
      <c r="T225">
        <v>0</v>
      </c>
      <c r="U225">
        <v>2024</v>
      </c>
      <c r="V225">
        <v>0</v>
      </c>
      <c r="W225">
        <v>1</v>
      </c>
      <c r="X225" cm="1">
        <f t="array" ref="X225">IF(S224&lt;&gt;S225, 0,
    IF(C225="O",
         _xlfn.IFS(
             K225=1, X224+6,
             M225=1, X224+3,
             O225=1, X224+1,
             Q225=1,X224+2,
             TRUE, X224
         ),
    X224)
)</f>
        <v>0</v>
      </c>
      <c r="Y225" cm="1">
        <f t="array" ref="Y225">IF(S224&lt;&gt;S225, 0, IF(C225="D",
                 _xlfn.IFS(
                     K225=1, Y224+6,
                     M225=1, Y224+3,
                     O225=1, Y224+1,
                     TRUE, Y224
                 ),
                 Y224)
  )</f>
        <v>0</v>
      </c>
    </row>
    <row r="226" spans="1:25" x14ac:dyDescent="0.2">
      <c r="A226">
        <v>25</v>
      </c>
      <c r="B226" t="s">
        <v>79</v>
      </c>
      <c r="C226" t="str">
        <f t="shared" si="38"/>
        <v>D</v>
      </c>
      <c r="D226">
        <v>3</v>
      </c>
      <c r="E226">
        <v>39</v>
      </c>
      <c r="F226">
        <v>-30</v>
      </c>
      <c r="G226" t="s">
        <v>116</v>
      </c>
      <c r="H226" t="s">
        <v>115</v>
      </c>
      <c r="I226">
        <v>3</v>
      </c>
      <c r="J226">
        <f t="shared" si="30"/>
        <v>0</v>
      </c>
      <c r="K226">
        <f t="shared" si="39"/>
        <v>0</v>
      </c>
      <c r="L226">
        <f t="shared" si="31"/>
        <v>0</v>
      </c>
      <c r="M226">
        <f t="shared" si="32"/>
        <v>0</v>
      </c>
      <c r="N226">
        <f t="shared" si="33"/>
        <v>0</v>
      </c>
      <c r="O226">
        <f t="shared" si="34"/>
        <v>0</v>
      </c>
      <c r="P226">
        <f t="shared" si="35"/>
        <v>0</v>
      </c>
      <c r="Q226">
        <f t="shared" si="36"/>
        <v>0</v>
      </c>
      <c r="R226">
        <f t="shared" si="37"/>
        <v>0</v>
      </c>
      <c r="S226" t="s">
        <v>37</v>
      </c>
      <c r="T226">
        <v>0</v>
      </c>
      <c r="U226">
        <v>2024</v>
      </c>
      <c r="V226">
        <v>0</v>
      </c>
      <c r="W226">
        <v>1</v>
      </c>
      <c r="X226" cm="1">
        <f t="array" ref="X226">IF(S225&lt;&gt;S226, 0,
    IF(C226="O",
         _xlfn.IFS(
             K226=1, X225+6,
             M226=1, X225+3,
             O226=1, X225+1,
             Q226=1,X225+2,
             TRUE, X225
         ),
    X225)
)</f>
        <v>0</v>
      </c>
      <c r="Y226" cm="1">
        <f t="array" ref="Y226">IF(S225&lt;&gt;S226, 0, IF(C226="D",
                 _xlfn.IFS(
                     K226=1, Y225+6,
                     M226=1, Y225+3,
                     O226=1, Y225+1,
                     TRUE, Y225
                 ),
                 Y225)
  )</f>
        <v>0</v>
      </c>
    </row>
    <row r="227" spans="1:25" x14ac:dyDescent="0.2">
      <c r="A227">
        <v>26</v>
      </c>
      <c r="B227" t="s">
        <v>79</v>
      </c>
      <c r="C227" t="str">
        <f t="shared" si="38"/>
        <v>D</v>
      </c>
      <c r="D227">
        <v>4</v>
      </c>
      <c r="E227">
        <v>36</v>
      </c>
      <c r="F227">
        <v>-33</v>
      </c>
      <c r="G227" t="s">
        <v>114</v>
      </c>
      <c r="H227" t="s">
        <v>150</v>
      </c>
      <c r="I227">
        <v>-22</v>
      </c>
      <c r="J227">
        <f t="shared" si="30"/>
        <v>0</v>
      </c>
      <c r="K227">
        <f t="shared" si="39"/>
        <v>0</v>
      </c>
      <c r="L227">
        <f t="shared" si="31"/>
        <v>0</v>
      </c>
      <c r="M227">
        <f t="shared" si="32"/>
        <v>0</v>
      </c>
      <c r="N227">
        <f t="shared" si="33"/>
        <v>0</v>
      </c>
      <c r="O227">
        <f t="shared" si="34"/>
        <v>0</v>
      </c>
      <c r="P227">
        <f t="shared" si="35"/>
        <v>0</v>
      </c>
      <c r="Q227">
        <f t="shared" si="36"/>
        <v>0</v>
      </c>
      <c r="R227">
        <f t="shared" si="37"/>
        <v>0</v>
      </c>
      <c r="S227" t="s">
        <v>37</v>
      </c>
      <c r="T227">
        <v>0</v>
      </c>
      <c r="U227">
        <v>2024</v>
      </c>
      <c r="V227">
        <v>0</v>
      </c>
      <c r="W227">
        <v>1</v>
      </c>
      <c r="X227" cm="1">
        <f t="array" ref="X227">IF(S226&lt;&gt;S227, 0,
    IF(C227="O",
         _xlfn.IFS(
             K227=1, X226+6,
             M227=1, X226+3,
             O227=1, X226+1,
             Q227=1,X226+2,
             TRUE, X226
         ),
    X226)
)</f>
        <v>0</v>
      </c>
      <c r="Y227" cm="1">
        <f t="array" ref="Y227">IF(S226&lt;&gt;S227, 0, IF(C227="D",
                 _xlfn.IFS(
                     K227=1, Y226+6,
                     M227=1, Y226+3,
                     O227=1, Y226+1,
                     TRUE, Y226
                 ),
                 Y226)
  )</f>
        <v>0</v>
      </c>
    </row>
    <row r="228" spans="1:25" x14ac:dyDescent="0.2">
      <c r="A228">
        <v>28</v>
      </c>
      <c r="B228" t="s">
        <v>81</v>
      </c>
      <c r="C228" t="str">
        <f t="shared" si="38"/>
        <v>O</v>
      </c>
      <c r="D228">
        <v>1</v>
      </c>
      <c r="E228">
        <v>15</v>
      </c>
      <c r="F228">
        <v>16</v>
      </c>
      <c r="G228" t="s">
        <v>116</v>
      </c>
      <c r="H228" t="s">
        <v>115</v>
      </c>
      <c r="I228">
        <v>3</v>
      </c>
      <c r="J228">
        <f t="shared" si="30"/>
        <v>0</v>
      </c>
      <c r="K228">
        <f t="shared" si="39"/>
        <v>0</v>
      </c>
      <c r="L228">
        <f t="shared" si="31"/>
        <v>0</v>
      </c>
      <c r="M228">
        <f t="shared" si="32"/>
        <v>0</v>
      </c>
      <c r="N228">
        <f t="shared" si="33"/>
        <v>0</v>
      </c>
      <c r="O228">
        <f t="shared" si="34"/>
        <v>0</v>
      </c>
      <c r="P228">
        <f t="shared" si="35"/>
        <v>0</v>
      </c>
      <c r="Q228">
        <f t="shared" si="36"/>
        <v>0</v>
      </c>
      <c r="R228">
        <f t="shared" si="37"/>
        <v>0</v>
      </c>
      <c r="S228" t="s">
        <v>37</v>
      </c>
      <c r="T228">
        <v>0</v>
      </c>
      <c r="U228">
        <v>2024</v>
      </c>
      <c r="V228">
        <v>0</v>
      </c>
      <c r="W228">
        <v>1</v>
      </c>
      <c r="X228" cm="1">
        <f t="array" ref="X228">IF(S227&lt;&gt;S228, 0,
    IF(C228="O",
         _xlfn.IFS(
             K228=1, X227+6,
             M228=1, X227+3,
             O228=1, X227+1,
             Q228=1,X227+2,
             TRUE, X227
         ),
    X227)
)</f>
        <v>0</v>
      </c>
      <c r="Y228" cm="1">
        <f t="array" ref="Y228">IF(S227&lt;&gt;S228, 0, IF(C228="D",
                 _xlfn.IFS(
                     K228=1, Y227+6,
                     M228=1, Y227+3,
                     O228=1, Y227+1,
                     TRUE, Y227
                 ),
                 Y227)
  )</f>
        <v>0</v>
      </c>
    </row>
    <row r="229" spans="1:25" x14ac:dyDescent="0.2">
      <c r="A229">
        <v>30</v>
      </c>
      <c r="B229" t="s">
        <v>81</v>
      </c>
      <c r="C229" t="str">
        <f t="shared" si="38"/>
        <v>O</v>
      </c>
      <c r="D229">
        <v>2</v>
      </c>
      <c r="E229">
        <v>12</v>
      </c>
      <c r="F229">
        <v>13</v>
      </c>
      <c r="G229" t="s">
        <v>116</v>
      </c>
      <c r="H229" t="s">
        <v>115</v>
      </c>
      <c r="I229">
        <v>2</v>
      </c>
      <c r="J229">
        <f t="shared" si="30"/>
        <v>0</v>
      </c>
      <c r="K229">
        <f t="shared" si="39"/>
        <v>0</v>
      </c>
      <c r="L229">
        <f t="shared" si="31"/>
        <v>0</v>
      </c>
      <c r="M229">
        <f t="shared" si="32"/>
        <v>0</v>
      </c>
      <c r="N229">
        <f t="shared" si="33"/>
        <v>0</v>
      </c>
      <c r="O229">
        <f t="shared" si="34"/>
        <v>0</v>
      </c>
      <c r="P229">
        <f t="shared" si="35"/>
        <v>0</v>
      </c>
      <c r="Q229">
        <f t="shared" si="36"/>
        <v>0</v>
      </c>
      <c r="R229">
        <f t="shared" si="37"/>
        <v>0</v>
      </c>
      <c r="S229" t="s">
        <v>37</v>
      </c>
      <c r="T229">
        <v>0</v>
      </c>
      <c r="U229">
        <v>2024</v>
      </c>
      <c r="V229">
        <v>0</v>
      </c>
      <c r="W229">
        <v>1</v>
      </c>
      <c r="X229" cm="1">
        <f t="array" ref="X229">IF(S228&lt;&gt;S229, 0,
    IF(C229="O",
         _xlfn.IFS(
             K229=1, X228+6,
             M229=1, X228+3,
             O229=1, X228+1,
             Q229=1,X228+2,
             TRUE, X228
         ),
    X228)
)</f>
        <v>0</v>
      </c>
      <c r="Y229" cm="1">
        <f t="array" ref="Y229">IF(S228&lt;&gt;S229, 0, IF(C229="D",
                 _xlfn.IFS(
                     K229=1, Y228+6,
                     M229=1, Y228+3,
                     O229=1, Y228+1,
                     TRUE, Y228
                 ),
                 Y228)
  )</f>
        <v>0</v>
      </c>
    </row>
    <row r="230" spans="1:25" x14ac:dyDescent="0.2">
      <c r="A230">
        <v>31</v>
      </c>
      <c r="B230" t="s">
        <v>81</v>
      </c>
      <c r="C230" t="str">
        <f t="shared" si="38"/>
        <v>O</v>
      </c>
      <c r="D230">
        <v>3</v>
      </c>
      <c r="E230">
        <v>10</v>
      </c>
      <c r="F230">
        <v>11</v>
      </c>
      <c r="G230" t="s">
        <v>114</v>
      </c>
      <c r="H230" t="s">
        <v>120</v>
      </c>
      <c r="I230">
        <v>-12</v>
      </c>
      <c r="J230">
        <f t="shared" si="30"/>
        <v>0</v>
      </c>
      <c r="K230">
        <f t="shared" si="39"/>
        <v>0</v>
      </c>
      <c r="L230">
        <f t="shared" si="31"/>
        <v>0</v>
      </c>
      <c r="M230">
        <f t="shared" si="32"/>
        <v>0</v>
      </c>
      <c r="N230">
        <f t="shared" si="33"/>
        <v>0</v>
      </c>
      <c r="O230">
        <f t="shared" si="34"/>
        <v>0</v>
      </c>
      <c r="P230">
        <f t="shared" si="35"/>
        <v>0</v>
      </c>
      <c r="Q230">
        <f t="shared" si="36"/>
        <v>0</v>
      </c>
      <c r="R230">
        <f t="shared" si="37"/>
        <v>0</v>
      </c>
      <c r="S230" t="s">
        <v>37</v>
      </c>
      <c r="T230">
        <v>0</v>
      </c>
      <c r="U230">
        <v>2024</v>
      </c>
      <c r="V230">
        <v>0</v>
      </c>
      <c r="W230">
        <v>1</v>
      </c>
      <c r="X230" cm="1">
        <f t="array" ref="X230">IF(S229&lt;&gt;S230, 0,
    IF(C230="O",
         _xlfn.IFS(
             K230=1, X229+6,
             M230=1, X229+3,
             O230=1, X229+1,
             Q230=1,X229+2,
             TRUE, X229
         ),
    X229)
)</f>
        <v>0</v>
      </c>
      <c r="Y230" cm="1">
        <f t="array" ref="Y230">IF(S229&lt;&gt;S230, 0, IF(C230="D",
                 _xlfn.IFS(
                     K230=1, Y229+6,
                     M230=1, Y229+3,
                     O230=1, Y229+1,
                     TRUE, Y229
                 ),
                 Y229)
  )</f>
        <v>0</v>
      </c>
    </row>
    <row r="231" spans="1:25" x14ac:dyDescent="0.2">
      <c r="A231">
        <v>32</v>
      </c>
      <c r="B231" t="s">
        <v>81</v>
      </c>
      <c r="C231" t="str">
        <f t="shared" si="38"/>
        <v>O</v>
      </c>
      <c r="D231">
        <v>3</v>
      </c>
      <c r="E231">
        <v>22</v>
      </c>
      <c r="F231">
        <v>23</v>
      </c>
      <c r="G231" t="s">
        <v>114</v>
      </c>
      <c r="H231" t="s">
        <v>113</v>
      </c>
      <c r="I231">
        <v>14</v>
      </c>
      <c r="J231">
        <f t="shared" si="30"/>
        <v>0</v>
      </c>
      <c r="K231">
        <f t="shared" si="39"/>
        <v>0</v>
      </c>
      <c r="L231">
        <f t="shared" si="31"/>
        <v>0</v>
      </c>
      <c r="M231">
        <f t="shared" si="32"/>
        <v>0</v>
      </c>
      <c r="N231">
        <f t="shared" si="33"/>
        <v>0</v>
      </c>
      <c r="O231">
        <f t="shared" si="34"/>
        <v>0</v>
      </c>
      <c r="P231">
        <f t="shared" si="35"/>
        <v>0</v>
      </c>
      <c r="Q231">
        <f t="shared" si="36"/>
        <v>0</v>
      </c>
      <c r="R231">
        <f t="shared" si="37"/>
        <v>0</v>
      </c>
      <c r="S231" t="s">
        <v>37</v>
      </c>
      <c r="T231">
        <v>0</v>
      </c>
      <c r="U231">
        <v>2024</v>
      </c>
      <c r="V231">
        <v>0</v>
      </c>
      <c r="W231">
        <v>1</v>
      </c>
      <c r="X231" cm="1">
        <f t="array" ref="X231">IF(S230&lt;&gt;S231, 0,
    IF(C231="O",
         _xlfn.IFS(
             K231=1, X230+6,
             M231=1, X230+3,
             O231=1, X230+1,
             Q231=1,X230+2,
             TRUE, X230
         ),
    X230)
)</f>
        <v>0</v>
      </c>
      <c r="Y231" cm="1">
        <f t="array" ref="Y231">IF(S230&lt;&gt;S231, 0, IF(C231="D",
                 _xlfn.IFS(
                     K231=1, Y230+6,
                     M231=1, Y230+3,
                     O231=1, Y230+1,
                     TRUE, Y230
                 ),
                 Y230)
  )</f>
        <v>0</v>
      </c>
    </row>
    <row r="232" spans="1:25" hidden="1" x14ac:dyDescent="0.2">
      <c r="A232">
        <v>35</v>
      </c>
      <c r="B232" t="s">
        <v>81</v>
      </c>
      <c r="C232" t="str">
        <f t="shared" si="38"/>
        <v>O</v>
      </c>
      <c r="D232">
        <v>1</v>
      </c>
      <c r="E232">
        <v>2</v>
      </c>
      <c r="F232">
        <v>2</v>
      </c>
      <c r="G232" t="s">
        <v>116</v>
      </c>
      <c r="H232" t="s">
        <v>125</v>
      </c>
      <c r="I232">
        <v>2</v>
      </c>
      <c r="J232">
        <f t="shared" si="30"/>
        <v>0</v>
      </c>
      <c r="K232">
        <f t="shared" si="39"/>
        <v>1</v>
      </c>
      <c r="L232">
        <f t="shared" si="31"/>
        <v>0</v>
      </c>
      <c r="M232">
        <f t="shared" si="32"/>
        <v>0</v>
      </c>
      <c r="N232">
        <f t="shared" si="33"/>
        <v>0</v>
      </c>
      <c r="O232">
        <f t="shared" si="34"/>
        <v>0</v>
      </c>
      <c r="P232">
        <f t="shared" si="35"/>
        <v>0</v>
      </c>
      <c r="Q232">
        <f t="shared" si="36"/>
        <v>0</v>
      </c>
      <c r="R232">
        <f t="shared" si="37"/>
        <v>0</v>
      </c>
      <c r="S232" t="s">
        <v>37</v>
      </c>
      <c r="T232">
        <v>0</v>
      </c>
      <c r="U232">
        <v>2024</v>
      </c>
      <c r="V232">
        <v>0</v>
      </c>
      <c r="W232">
        <v>1</v>
      </c>
      <c r="X232" cm="1">
        <f t="array" ref="X232">IF(S231&lt;&gt;S232, 0,
    IF(C232="O",
         _xlfn.IFS(
             K232=1, X231+6,
             M232=1, X231+3,
             O232=1, X231+1,
             Q232=1,X231+2,
             TRUE, X231
         ),
    X231)
)</f>
        <v>6</v>
      </c>
      <c r="Y232" cm="1">
        <f t="array" ref="Y232">IF(S231&lt;&gt;S232, 0, IF(C232="D",
                 _xlfn.IFS(
                     K232=1, Y231+6,
                     M232=1, Y231+3,
                     O232=1, Y231+1,
                     TRUE, Y231
                 ),
                 Y231)
  )</f>
        <v>0</v>
      </c>
    </row>
    <row r="233" spans="1:25" x14ac:dyDescent="0.2">
      <c r="A233">
        <v>36</v>
      </c>
      <c r="B233" t="s">
        <v>81</v>
      </c>
      <c r="C233" t="str">
        <f t="shared" si="38"/>
        <v>O</v>
      </c>
      <c r="F233">
        <v>3</v>
      </c>
      <c r="G233" t="s">
        <v>131</v>
      </c>
      <c r="H233" t="s">
        <v>122</v>
      </c>
      <c r="J233">
        <f t="shared" si="30"/>
        <v>0</v>
      </c>
      <c r="K233">
        <f t="shared" si="39"/>
        <v>0</v>
      </c>
      <c r="L233">
        <f t="shared" si="31"/>
        <v>0</v>
      </c>
      <c r="M233">
        <f t="shared" si="32"/>
        <v>0</v>
      </c>
      <c r="N233">
        <f t="shared" si="33"/>
        <v>1</v>
      </c>
      <c r="O233">
        <f t="shared" si="34"/>
        <v>1</v>
      </c>
      <c r="P233">
        <f t="shared" si="35"/>
        <v>0</v>
      </c>
      <c r="Q233">
        <f t="shared" si="36"/>
        <v>0</v>
      </c>
      <c r="R233">
        <f t="shared" si="37"/>
        <v>0</v>
      </c>
      <c r="S233" t="s">
        <v>37</v>
      </c>
      <c r="T233">
        <v>0</v>
      </c>
      <c r="U233">
        <v>2024</v>
      </c>
      <c r="V233">
        <v>0</v>
      </c>
      <c r="W233">
        <v>1</v>
      </c>
      <c r="X233" cm="1">
        <f t="array" ref="X233">IF(S232&lt;&gt;S233, 0,
    IF(C233="O",
         _xlfn.IFS(
             K233=1, X232+6,
             M233=1, X232+3,
             O233=1, X232+1,
             Q233=1,X232+2,
             TRUE, X232
         ),
    X232)
)</f>
        <v>7</v>
      </c>
      <c r="Y233" cm="1">
        <f t="array" ref="Y233">IF(S232&lt;&gt;S233, 0, IF(C233="D",
                 _xlfn.IFS(
                     K233=1, Y232+6,
                     M233=1, Y232+3,
                     O233=1, Y232+1,
                     TRUE, Y232
                 ),
                 Y232)
  )</f>
        <v>0</v>
      </c>
    </row>
    <row r="234" spans="1:25" x14ac:dyDescent="0.2">
      <c r="A234">
        <v>38</v>
      </c>
      <c r="B234" t="s">
        <v>79</v>
      </c>
      <c r="C234" t="str">
        <f t="shared" si="38"/>
        <v>D</v>
      </c>
      <c r="D234">
        <v>1</v>
      </c>
      <c r="E234">
        <v>10</v>
      </c>
      <c r="F234">
        <v>-26</v>
      </c>
      <c r="G234" t="s">
        <v>116</v>
      </c>
      <c r="H234" t="s">
        <v>115</v>
      </c>
      <c r="I234">
        <v>7</v>
      </c>
      <c r="J234">
        <f t="shared" si="30"/>
        <v>0</v>
      </c>
      <c r="K234">
        <f t="shared" si="39"/>
        <v>0</v>
      </c>
      <c r="L234">
        <f t="shared" si="31"/>
        <v>0</v>
      </c>
      <c r="M234">
        <f t="shared" si="32"/>
        <v>0</v>
      </c>
      <c r="N234">
        <f t="shared" si="33"/>
        <v>0</v>
      </c>
      <c r="O234">
        <f t="shared" si="34"/>
        <v>0</v>
      </c>
      <c r="P234">
        <f t="shared" si="35"/>
        <v>0</v>
      </c>
      <c r="Q234">
        <f t="shared" si="36"/>
        <v>0</v>
      </c>
      <c r="R234">
        <f t="shared" si="37"/>
        <v>0</v>
      </c>
      <c r="S234" t="s">
        <v>37</v>
      </c>
      <c r="T234">
        <v>0</v>
      </c>
      <c r="U234">
        <v>2024</v>
      </c>
      <c r="V234">
        <v>0</v>
      </c>
      <c r="W234">
        <v>1</v>
      </c>
      <c r="X234" cm="1">
        <f t="array" ref="X234">IF(S233&lt;&gt;S234, 0,
    IF(C234="O",
         _xlfn.IFS(
             K234=1, X233+6,
             M234=1, X233+3,
             O234=1, X233+1,
             Q234=1,X233+2,
             TRUE, X233
         ),
    X233)
)</f>
        <v>7</v>
      </c>
      <c r="Y234" cm="1">
        <f t="array" ref="Y234">IF(S233&lt;&gt;S234, 0, IF(C234="D",
                 _xlfn.IFS(
                     K234=1, Y233+6,
                     M234=1, Y233+3,
                     O234=1, Y233+1,
                     TRUE, Y233
                 ),
                 Y233)
  )</f>
        <v>0</v>
      </c>
    </row>
    <row r="235" spans="1:25" hidden="1" x14ac:dyDescent="0.2">
      <c r="A235">
        <v>39</v>
      </c>
      <c r="B235" t="s">
        <v>79</v>
      </c>
      <c r="C235" t="str">
        <f t="shared" si="38"/>
        <v>D</v>
      </c>
      <c r="D235">
        <v>2</v>
      </c>
      <c r="E235">
        <v>3</v>
      </c>
      <c r="F235">
        <v>-33</v>
      </c>
      <c r="G235" t="s">
        <v>116</v>
      </c>
      <c r="H235" t="s">
        <v>115</v>
      </c>
      <c r="I235">
        <v>2</v>
      </c>
      <c r="J235">
        <f t="shared" si="30"/>
        <v>0</v>
      </c>
      <c r="K235">
        <f t="shared" si="39"/>
        <v>0</v>
      </c>
      <c r="L235">
        <f t="shared" si="31"/>
        <v>0</v>
      </c>
      <c r="M235">
        <f t="shared" si="32"/>
        <v>0</v>
      </c>
      <c r="N235">
        <f t="shared" si="33"/>
        <v>0</v>
      </c>
      <c r="O235">
        <f t="shared" si="34"/>
        <v>0</v>
      </c>
      <c r="P235">
        <f t="shared" si="35"/>
        <v>0</v>
      </c>
      <c r="Q235">
        <f t="shared" si="36"/>
        <v>0</v>
      </c>
      <c r="R235">
        <f t="shared" si="37"/>
        <v>0</v>
      </c>
      <c r="S235" t="s">
        <v>37</v>
      </c>
      <c r="T235">
        <v>0</v>
      </c>
      <c r="U235">
        <v>2024</v>
      </c>
      <c r="V235">
        <v>0</v>
      </c>
      <c r="W235">
        <v>1</v>
      </c>
      <c r="X235" cm="1">
        <f t="array" ref="X235">IF(S234&lt;&gt;S235, 0,
    IF(C235="O",
         _xlfn.IFS(
             K235=1, X234+6,
             M235=1, X234+3,
             O235=1, X234+1,
             Q235=1,X234+2,
             TRUE, X234
         ),
    X234)
)</f>
        <v>7</v>
      </c>
      <c r="Y235" cm="1">
        <f t="array" ref="Y235">IF(S234&lt;&gt;S235, 0, IF(C235="D",
                 _xlfn.IFS(
                     K235=1, Y234+6,
                     M235=1, Y234+3,
                     O235=1, Y234+1,
                     TRUE, Y234
                 ),
                 Y234)
  )</f>
        <v>0</v>
      </c>
    </row>
    <row r="236" spans="1:25" x14ac:dyDescent="0.2">
      <c r="A236">
        <v>41</v>
      </c>
      <c r="B236" t="s">
        <v>79</v>
      </c>
      <c r="C236" t="str">
        <f t="shared" si="38"/>
        <v>D</v>
      </c>
      <c r="D236">
        <v>3</v>
      </c>
      <c r="E236">
        <v>1</v>
      </c>
      <c r="F236">
        <v>-35</v>
      </c>
      <c r="G236" t="s">
        <v>116</v>
      </c>
      <c r="H236" t="s">
        <v>115</v>
      </c>
      <c r="I236">
        <v>2</v>
      </c>
      <c r="J236">
        <f t="shared" si="30"/>
        <v>1</v>
      </c>
      <c r="K236">
        <f t="shared" si="39"/>
        <v>0</v>
      </c>
      <c r="L236">
        <f t="shared" si="31"/>
        <v>0</v>
      </c>
      <c r="M236">
        <f t="shared" si="32"/>
        <v>0</v>
      </c>
      <c r="N236">
        <f t="shared" si="33"/>
        <v>0</v>
      </c>
      <c r="O236">
        <f t="shared" si="34"/>
        <v>0</v>
      </c>
      <c r="P236">
        <f t="shared" si="35"/>
        <v>0</v>
      </c>
      <c r="Q236">
        <f t="shared" si="36"/>
        <v>0</v>
      </c>
      <c r="R236">
        <f t="shared" si="37"/>
        <v>0</v>
      </c>
      <c r="S236" t="s">
        <v>37</v>
      </c>
      <c r="T236">
        <v>0</v>
      </c>
      <c r="U236">
        <v>2024</v>
      </c>
      <c r="V236">
        <v>0</v>
      </c>
      <c r="W236">
        <v>1</v>
      </c>
      <c r="X236" cm="1">
        <f t="array" ref="X236">IF(S235&lt;&gt;S236, 0,
    IF(C236="O",
         _xlfn.IFS(
             K236=1, X235+6,
             M236=1, X235+3,
             O236=1, X235+1,
             Q236=1,X235+2,
             TRUE, X235
         ),
    X235)
)</f>
        <v>7</v>
      </c>
      <c r="Y236" cm="1">
        <f t="array" ref="Y236">IF(S235&lt;&gt;S236, 0, IF(C236="D",
                 _xlfn.IFS(
                     K236=1, Y235+6,
                     M236=1, Y235+3,
                     O236=1, Y235+1,
                     TRUE, Y235
                 ),
                 Y235)
  )</f>
        <v>0</v>
      </c>
    </row>
    <row r="237" spans="1:25" x14ac:dyDescent="0.2">
      <c r="A237">
        <v>42</v>
      </c>
      <c r="B237" t="s">
        <v>79</v>
      </c>
      <c r="C237" t="str">
        <f t="shared" si="38"/>
        <v>D</v>
      </c>
      <c r="D237">
        <v>1</v>
      </c>
      <c r="E237">
        <v>10</v>
      </c>
      <c r="F237">
        <v>-37</v>
      </c>
      <c r="G237" t="s">
        <v>116</v>
      </c>
      <c r="H237" t="s">
        <v>115</v>
      </c>
      <c r="I237">
        <v>0</v>
      </c>
      <c r="J237">
        <f t="shared" si="30"/>
        <v>0</v>
      </c>
      <c r="K237">
        <f t="shared" si="39"/>
        <v>0</v>
      </c>
      <c r="L237">
        <f t="shared" si="31"/>
        <v>0</v>
      </c>
      <c r="M237">
        <f t="shared" si="32"/>
        <v>0</v>
      </c>
      <c r="N237">
        <f t="shared" si="33"/>
        <v>0</v>
      </c>
      <c r="O237">
        <f t="shared" si="34"/>
        <v>0</v>
      </c>
      <c r="P237">
        <f t="shared" si="35"/>
        <v>0</v>
      </c>
      <c r="Q237">
        <f t="shared" si="36"/>
        <v>0</v>
      </c>
      <c r="R237">
        <f t="shared" si="37"/>
        <v>0</v>
      </c>
      <c r="S237" t="s">
        <v>37</v>
      </c>
      <c r="T237">
        <v>0</v>
      </c>
      <c r="U237">
        <v>2024</v>
      </c>
      <c r="V237">
        <v>0</v>
      </c>
      <c r="W237">
        <v>1</v>
      </c>
      <c r="X237" cm="1">
        <f t="array" ref="X237">IF(S236&lt;&gt;S237, 0,
    IF(C237="O",
         _xlfn.IFS(
             K237=1, X236+6,
             M237=1, X236+3,
             O237=1, X236+1,
             Q237=1,X236+2,
             TRUE, X236
         ),
    X236)
)</f>
        <v>7</v>
      </c>
      <c r="Y237" cm="1">
        <f t="array" ref="Y237">IF(S236&lt;&gt;S237, 0, IF(C237="D",
                 _xlfn.IFS(
                     K237=1, Y236+6,
                     M237=1, Y236+3,
                     O237=1, Y236+1,
                     TRUE, Y236
                 ),
                 Y236)
  )</f>
        <v>0</v>
      </c>
    </row>
    <row r="238" spans="1:25" x14ac:dyDescent="0.2">
      <c r="A238">
        <v>44</v>
      </c>
      <c r="B238" t="s">
        <v>79</v>
      </c>
      <c r="C238" t="str">
        <f t="shared" si="38"/>
        <v>D</v>
      </c>
      <c r="D238">
        <v>2</v>
      </c>
      <c r="E238">
        <v>10</v>
      </c>
      <c r="F238">
        <v>-37</v>
      </c>
      <c r="G238" t="s">
        <v>116</v>
      </c>
      <c r="H238" t="s">
        <v>115</v>
      </c>
      <c r="I238">
        <v>-2</v>
      </c>
      <c r="J238">
        <f t="shared" si="30"/>
        <v>0</v>
      </c>
      <c r="K238">
        <f t="shared" si="39"/>
        <v>0</v>
      </c>
      <c r="L238">
        <f t="shared" si="31"/>
        <v>0</v>
      </c>
      <c r="M238">
        <f t="shared" si="32"/>
        <v>0</v>
      </c>
      <c r="N238">
        <f t="shared" si="33"/>
        <v>0</v>
      </c>
      <c r="O238">
        <f t="shared" si="34"/>
        <v>0</v>
      </c>
      <c r="P238">
        <f t="shared" si="35"/>
        <v>0</v>
      </c>
      <c r="Q238">
        <f t="shared" si="36"/>
        <v>0</v>
      </c>
      <c r="R238">
        <f t="shared" si="37"/>
        <v>0</v>
      </c>
      <c r="S238" t="s">
        <v>37</v>
      </c>
      <c r="T238">
        <v>0</v>
      </c>
      <c r="U238">
        <v>2024</v>
      </c>
      <c r="V238">
        <v>0</v>
      </c>
      <c r="W238">
        <v>1</v>
      </c>
      <c r="X238" cm="1">
        <f t="array" ref="X238">IF(S237&lt;&gt;S238, 0,
    IF(C238="O",
         _xlfn.IFS(
             K238=1, X237+6,
             M238=1, X237+3,
             O238=1, X237+1,
             Q238=1,X237+2,
             TRUE, X237
         ),
    X237)
)</f>
        <v>7</v>
      </c>
      <c r="Y238" cm="1">
        <f t="array" ref="Y238">IF(S237&lt;&gt;S238, 0, IF(C238="D",
                 _xlfn.IFS(
                     K238=1, Y237+6,
                     M238=1, Y237+3,
                     O238=1, Y237+1,
                     TRUE, Y237
                 ),
                 Y237)
  )</f>
        <v>0</v>
      </c>
    </row>
    <row r="239" spans="1:25" x14ac:dyDescent="0.2">
      <c r="A239">
        <v>45</v>
      </c>
      <c r="B239" t="s">
        <v>79</v>
      </c>
      <c r="C239" t="str">
        <f t="shared" si="38"/>
        <v>D</v>
      </c>
      <c r="D239">
        <v>3</v>
      </c>
      <c r="E239">
        <v>12</v>
      </c>
      <c r="F239">
        <v>-35</v>
      </c>
      <c r="G239" t="s">
        <v>114</v>
      </c>
      <c r="H239" t="s">
        <v>113</v>
      </c>
      <c r="I239">
        <v>-1</v>
      </c>
      <c r="J239">
        <f t="shared" si="30"/>
        <v>0</v>
      </c>
      <c r="K239">
        <f t="shared" si="39"/>
        <v>0</v>
      </c>
      <c r="L239">
        <f t="shared" si="31"/>
        <v>0</v>
      </c>
      <c r="M239">
        <f t="shared" si="32"/>
        <v>0</v>
      </c>
      <c r="N239">
        <f t="shared" si="33"/>
        <v>0</v>
      </c>
      <c r="O239">
        <f t="shared" si="34"/>
        <v>0</v>
      </c>
      <c r="P239">
        <f t="shared" si="35"/>
        <v>0</v>
      </c>
      <c r="Q239">
        <f t="shared" si="36"/>
        <v>0</v>
      </c>
      <c r="R239">
        <f t="shared" si="37"/>
        <v>0</v>
      </c>
      <c r="S239" t="s">
        <v>37</v>
      </c>
      <c r="T239">
        <v>0</v>
      </c>
      <c r="U239">
        <v>2024</v>
      </c>
      <c r="V239">
        <v>0</v>
      </c>
      <c r="W239">
        <v>1</v>
      </c>
      <c r="X239" cm="1">
        <f t="array" ref="X239">IF(S238&lt;&gt;S239, 0,
    IF(C239="O",
         _xlfn.IFS(
             K239=1, X238+6,
             M239=1, X238+3,
             O239=1, X238+1,
             Q239=1,X238+2,
             TRUE, X238
         ),
    X238)
)</f>
        <v>7</v>
      </c>
      <c r="Y239" cm="1">
        <f t="array" ref="Y239">IF(S238&lt;&gt;S239, 0, IF(C239="D",
                 _xlfn.IFS(
                     K239=1, Y238+6,
                     M239=1, Y238+3,
                     O239=1, Y238+1,
                     TRUE, Y238
                 ),
                 Y238)
  )</f>
        <v>0</v>
      </c>
    </row>
    <row r="240" spans="1:25" x14ac:dyDescent="0.2">
      <c r="A240">
        <v>48</v>
      </c>
      <c r="B240" t="s">
        <v>81</v>
      </c>
      <c r="C240" t="str">
        <f t="shared" si="38"/>
        <v>O</v>
      </c>
      <c r="D240">
        <v>1</v>
      </c>
      <c r="E240">
        <v>10</v>
      </c>
      <c r="F240">
        <v>-32</v>
      </c>
      <c r="G240" t="s">
        <v>116</v>
      </c>
      <c r="H240" t="s">
        <v>115</v>
      </c>
      <c r="I240">
        <v>7</v>
      </c>
      <c r="J240">
        <f t="shared" si="30"/>
        <v>0</v>
      </c>
      <c r="K240">
        <f t="shared" si="39"/>
        <v>0</v>
      </c>
      <c r="L240">
        <f t="shared" si="31"/>
        <v>0</v>
      </c>
      <c r="M240">
        <f t="shared" si="32"/>
        <v>0</v>
      </c>
      <c r="N240">
        <f t="shared" si="33"/>
        <v>0</v>
      </c>
      <c r="O240">
        <f t="shared" si="34"/>
        <v>0</v>
      </c>
      <c r="P240">
        <f t="shared" si="35"/>
        <v>0</v>
      </c>
      <c r="Q240">
        <f t="shared" si="36"/>
        <v>0</v>
      </c>
      <c r="R240">
        <f t="shared" si="37"/>
        <v>0</v>
      </c>
      <c r="S240" t="s">
        <v>37</v>
      </c>
      <c r="T240">
        <v>0</v>
      </c>
      <c r="U240">
        <v>2024</v>
      </c>
      <c r="V240">
        <v>0</v>
      </c>
      <c r="W240">
        <v>1</v>
      </c>
      <c r="X240" cm="1">
        <f t="array" ref="X240">IF(S239&lt;&gt;S240, 0,
    IF(C240="O",
         _xlfn.IFS(
             K240=1, X239+6,
             M240=1, X239+3,
             O240=1, X239+1,
             Q240=1,X239+2,
             TRUE, X239
         ),
    X239)
)</f>
        <v>7</v>
      </c>
      <c r="Y240" cm="1">
        <f t="array" ref="Y240">IF(S239&lt;&gt;S240, 0, IF(C240="D",
                 _xlfn.IFS(
                     K240=1, Y239+6,
                     M240=1, Y239+3,
                     O240=1, Y239+1,
                     TRUE, Y239
                 ),
                 Y239)
  )</f>
        <v>0</v>
      </c>
    </row>
    <row r="241" spans="1:25" x14ac:dyDescent="0.2">
      <c r="A241">
        <v>49</v>
      </c>
      <c r="B241" t="s">
        <v>81</v>
      </c>
      <c r="C241" t="str">
        <f t="shared" si="38"/>
        <v>O</v>
      </c>
      <c r="D241">
        <v>2</v>
      </c>
      <c r="E241">
        <v>3</v>
      </c>
      <c r="F241">
        <v>-39</v>
      </c>
      <c r="G241" t="s">
        <v>116</v>
      </c>
      <c r="H241" t="s">
        <v>115</v>
      </c>
      <c r="I241">
        <v>8</v>
      </c>
      <c r="J241">
        <f t="shared" si="30"/>
        <v>1</v>
      </c>
      <c r="K241">
        <f t="shared" si="39"/>
        <v>0</v>
      </c>
      <c r="L241">
        <f t="shared" si="31"/>
        <v>0</v>
      </c>
      <c r="M241">
        <f t="shared" si="32"/>
        <v>0</v>
      </c>
      <c r="N241">
        <f t="shared" si="33"/>
        <v>0</v>
      </c>
      <c r="O241">
        <f t="shared" si="34"/>
        <v>0</v>
      </c>
      <c r="P241">
        <f t="shared" si="35"/>
        <v>0</v>
      </c>
      <c r="Q241">
        <f t="shared" si="36"/>
        <v>0</v>
      </c>
      <c r="R241">
        <f t="shared" si="37"/>
        <v>0</v>
      </c>
      <c r="S241" t="s">
        <v>37</v>
      </c>
      <c r="T241">
        <v>0</v>
      </c>
      <c r="U241">
        <v>2024</v>
      </c>
      <c r="V241">
        <v>0</v>
      </c>
      <c r="W241">
        <v>1</v>
      </c>
      <c r="X241" cm="1">
        <f t="array" ref="X241">IF(S240&lt;&gt;S241, 0,
    IF(C241="O",
         _xlfn.IFS(
             K241=1, X240+6,
             M241=1, X240+3,
             O241=1, X240+1,
             Q241=1,X240+2,
             TRUE, X240
         ),
    X240)
)</f>
        <v>7</v>
      </c>
      <c r="Y241" cm="1">
        <f t="array" ref="Y241">IF(S240&lt;&gt;S241, 0, IF(C241="D",
                 _xlfn.IFS(
                     K241=1, Y240+6,
                     M241=1, Y240+3,
                     O241=1, Y240+1,
                     TRUE, Y240
                 ),
                 Y240)
  )</f>
        <v>0</v>
      </c>
    </row>
    <row r="242" spans="1:25" x14ac:dyDescent="0.2">
      <c r="A242">
        <v>52</v>
      </c>
      <c r="B242" t="s">
        <v>81</v>
      </c>
      <c r="C242" t="str">
        <f t="shared" si="38"/>
        <v>O</v>
      </c>
      <c r="D242">
        <v>1</v>
      </c>
      <c r="E242">
        <v>10</v>
      </c>
      <c r="F242">
        <v>-47</v>
      </c>
      <c r="G242" t="s">
        <v>114</v>
      </c>
      <c r="H242" t="s">
        <v>113</v>
      </c>
      <c r="I242">
        <v>4</v>
      </c>
      <c r="J242">
        <f t="shared" si="30"/>
        <v>0</v>
      </c>
      <c r="K242">
        <f t="shared" si="39"/>
        <v>0</v>
      </c>
      <c r="L242">
        <f t="shared" si="31"/>
        <v>0</v>
      </c>
      <c r="M242">
        <f t="shared" si="32"/>
        <v>0</v>
      </c>
      <c r="N242">
        <f t="shared" si="33"/>
        <v>0</v>
      </c>
      <c r="O242">
        <f t="shared" si="34"/>
        <v>0</v>
      </c>
      <c r="P242">
        <f t="shared" si="35"/>
        <v>0</v>
      </c>
      <c r="Q242">
        <f t="shared" si="36"/>
        <v>0</v>
      </c>
      <c r="R242">
        <f t="shared" si="37"/>
        <v>0</v>
      </c>
      <c r="S242" t="s">
        <v>37</v>
      </c>
      <c r="T242">
        <v>0</v>
      </c>
      <c r="U242">
        <v>2024</v>
      </c>
      <c r="V242">
        <v>0</v>
      </c>
      <c r="W242">
        <v>1</v>
      </c>
      <c r="X242" cm="1">
        <f t="array" ref="X242">IF(S241&lt;&gt;S242, 0,
    IF(C242="O",
         _xlfn.IFS(
             K242=1, X241+6,
             M242=1, X241+3,
             O242=1, X241+1,
             Q242=1,X241+2,
             TRUE, X241
         ),
    X241)
)</f>
        <v>7</v>
      </c>
      <c r="Y242" cm="1">
        <f t="array" ref="Y242">IF(S241&lt;&gt;S242, 0, IF(C242="D",
                 _xlfn.IFS(
                     K242=1, Y241+6,
                     M242=1, Y241+3,
                     O242=1, Y241+1,
                     TRUE, Y241
                 ),
                 Y241)
  )</f>
        <v>0</v>
      </c>
    </row>
    <row r="243" spans="1:25" x14ac:dyDescent="0.2">
      <c r="A243">
        <v>53</v>
      </c>
      <c r="B243" t="s">
        <v>81</v>
      </c>
      <c r="C243" t="str">
        <f t="shared" si="38"/>
        <v>O</v>
      </c>
      <c r="D243">
        <v>2</v>
      </c>
      <c r="E243">
        <v>6</v>
      </c>
      <c r="F243">
        <v>49</v>
      </c>
      <c r="G243" t="s">
        <v>116</v>
      </c>
      <c r="H243" t="s">
        <v>115</v>
      </c>
      <c r="I243">
        <v>4</v>
      </c>
      <c r="J243">
        <f t="shared" si="30"/>
        <v>0</v>
      </c>
      <c r="K243">
        <f t="shared" si="39"/>
        <v>0</v>
      </c>
      <c r="L243">
        <f t="shared" si="31"/>
        <v>0</v>
      </c>
      <c r="M243">
        <f t="shared" si="32"/>
        <v>0</v>
      </c>
      <c r="N243">
        <f t="shared" si="33"/>
        <v>0</v>
      </c>
      <c r="O243">
        <f t="shared" si="34"/>
        <v>0</v>
      </c>
      <c r="P243">
        <f t="shared" si="35"/>
        <v>0</v>
      </c>
      <c r="Q243">
        <f t="shared" si="36"/>
        <v>0</v>
      </c>
      <c r="R243">
        <f t="shared" si="37"/>
        <v>0</v>
      </c>
      <c r="S243" t="s">
        <v>37</v>
      </c>
      <c r="T243">
        <v>0</v>
      </c>
      <c r="U243">
        <v>2024</v>
      </c>
      <c r="V243">
        <v>0</v>
      </c>
      <c r="W243">
        <v>1</v>
      </c>
      <c r="X243" cm="1">
        <f t="array" ref="X243">IF(S242&lt;&gt;S243, 0,
    IF(C243="O",
         _xlfn.IFS(
             K243=1, X242+6,
             M243=1, X242+3,
             O243=1, X242+1,
             Q243=1,X242+2,
             TRUE, X242
         ),
    X242)
)</f>
        <v>7</v>
      </c>
      <c r="Y243" cm="1">
        <f t="array" ref="Y243">IF(S242&lt;&gt;S243, 0, IF(C243="D",
                 _xlfn.IFS(
                     K243=1, Y242+6,
                     M243=1, Y242+3,
                     O243=1, Y242+1,
                     TRUE, Y242
                 ),
                 Y242)
  )</f>
        <v>0</v>
      </c>
    </row>
    <row r="244" spans="1:25" x14ac:dyDescent="0.2">
      <c r="A244">
        <v>54</v>
      </c>
      <c r="B244" t="s">
        <v>81</v>
      </c>
      <c r="C244" t="str">
        <f t="shared" si="38"/>
        <v>O</v>
      </c>
      <c r="D244">
        <v>3</v>
      </c>
      <c r="E244">
        <v>2</v>
      </c>
      <c r="F244">
        <v>45</v>
      </c>
      <c r="G244" t="s">
        <v>116</v>
      </c>
      <c r="H244" t="s">
        <v>115</v>
      </c>
      <c r="I244">
        <v>1</v>
      </c>
      <c r="J244">
        <f t="shared" si="30"/>
        <v>0</v>
      </c>
      <c r="K244">
        <f t="shared" si="39"/>
        <v>0</v>
      </c>
      <c r="L244">
        <f t="shared" si="31"/>
        <v>0</v>
      </c>
      <c r="M244">
        <f t="shared" si="32"/>
        <v>0</v>
      </c>
      <c r="N244">
        <f t="shared" si="33"/>
        <v>0</v>
      </c>
      <c r="O244">
        <f t="shared" si="34"/>
        <v>0</v>
      </c>
      <c r="P244">
        <f t="shared" si="35"/>
        <v>0</v>
      </c>
      <c r="Q244">
        <f t="shared" si="36"/>
        <v>0</v>
      </c>
      <c r="R244">
        <f t="shared" si="37"/>
        <v>0</v>
      </c>
      <c r="S244" t="s">
        <v>37</v>
      </c>
      <c r="T244">
        <v>0</v>
      </c>
      <c r="U244">
        <v>2024</v>
      </c>
      <c r="V244">
        <v>0</v>
      </c>
      <c r="W244">
        <v>1</v>
      </c>
      <c r="X244" cm="1">
        <f t="array" ref="X244">IF(S243&lt;&gt;S244, 0,
    IF(C244="O",
         _xlfn.IFS(
             K244=1, X243+6,
             M244=1, X243+3,
             O244=1, X243+1,
             Q244=1,X243+2,
             TRUE, X243
         ),
    X243)
)</f>
        <v>7</v>
      </c>
      <c r="Y244" cm="1">
        <f t="array" ref="Y244">IF(S243&lt;&gt;S244, 0, IF(C244="D",
                 _xlfn.IFS(
                     K244=1, Y243+6,
                     M244=1, Y243+3,
                     O244=1, Y243+1,
                     TRUE, Y243
                 ),
                 Y243)
  )</f>
        <v>0</v>
      </c>
    </row>
    <row r="245" spans="1:25" x14ac:dyDescent="0.2">
      <c r="A245">
        <v>55</v>
      </c>
      <c r="B245" t="s">
        <v>81</v>
      </c>
      <c r="C245" t="str">
        <f t="shared" si="38"/>
        <v>O</v>
      </c>
      <c r="D245">
        <v>4</v>
      </c>
      <c r="E245">
        <v>1</v>
      </c>
      <c r="F245">
        <v>44</v>
      </c>
      <c r="G245" t="s">
        <v>116</v>
      </c>
      <c r="H245" t="s">
        <v>115</v>
      </c>
      <c r="I245">
        <v>23</v>
      </c>
      <c r="J245">
        <f t="shared" si="30"/>
        <v>0</v>
      </c>
      <c r="K245">
        <f t="shared" si="39"/>
        <v>0</v>
      </c>
      <c r="L245">
        <f t="shared" si="31"/>
        <v>0</v>
      </c>
      <c r="M245">
        <f t="shared" si="32"/>
        <v>0</v>
      </c>
      <c r="N245">
        <f t="shared" si="33"/>
        <v>0</v>
      </c>
      <c r="O245">
        <f t="shared" si="34"/>
        <v>0</v>
      </c>
      <c r="P245">
        <f t="shared" si="35"/>
        <v>0</v>
      </c>
      <c r="Q245">
        <f t="shared" si="36"/>
        <v>0</v>
      </c>
      <c r="R245">
        <f t="shared" si="37"/>
        <v>0</v>
      </c>
      <c r="S245" t="s">
        <v>37</v>
      </c>
      <c r="T245">
        <v>0</v>
      </c>
      <c r="U245">
        <v>2024</v>
      </c>
      <c r="V245">
        <v>0</v>
      </c>
      <c r="W245">
        <v>1</v>
      </c>
      <c r="X245" cm="1">
        <f t="array" ref="X245">IF(S244&lt;&gt;S245, 0,
    IF(C245="O",
         _xlfn.IFS(
             K245=1, X244+6,
             M245=1, X244+3,
             O245=1, X244+1,
             Q245=1,X244+2,
             TRUE, X244
         ),
    X244)
)</f>
        <v>7</v>
      </c>
      <c r="Y245" cm="1">
        <f t="array" ref="Y245">IF(S244&lt;&gt;S245, 0, IF(C245="D",
                 _xlfn.IFS(
                     K245=1, Y244+6,
                     M245=1, Y244+3,
                     O245=1, Y244+1,
                     TRUE, Y244
                 ),
                 Y244)
  )</f>
        <v>0</v>
      </c>
    </row>
    <row r="246" spans="1:25" x14ac:dyDescent="0.2">
      <c r="A246">
        <v>56</v>
      </c>
      <c r="B246" t="s">
        <v>81</v>
      </c>
      <c r="C246" t="str">
        <f t="shared" si="38"/>
        <v>O</v>
      </c>
      <c r="D246">
        <v>2</v>
      </c>
      <c r="E246">
        <v>5</v>
      </c>
      <c r="F246">
        <v>21</v>
      </c>
      <c r="G246" t="s">
        <v>116</v>
      </c>
      <c r="H246" t="s">
        <v>120</v>
      </c>
      <c r="I246">
        <v>5</v>
      </c>
      <c r="J246">
        <f t="shared" si="30"/>
        <v>1</v>
      </c>
      <c r="K246">
        <f t="shared" si="39"/>
        <v>0</v>
      </c>
      <c r="L246">
        <f t="shared" si="31"/>
        <v>0</v>
      </c>
      <c r="M246">
        <f t="shared" si="32"/>
        <v>0</v>
      </c>
      <c r="N246">
        <f t="shared" si="33"/>
        <v>0</v>
      </c>
      <c r="O246">
        <f t="shared" si="34"/>
        <v>0</v>
      </c>
      <c r="P246">
        <f t="shared" si="35"/>
        <v>0</v>
      </c>
      <c r="Q246">
        <f t="shared" si="36"/>
        <v>0</v>
      </c>
      <c r="R246">
        <f t="shared" si="37"/>
        <v>0</v>
      </c>
      <c r="S246" t="s">
        <v>37</v>
      </c>
      <c r="T246">
        <v>0</v>
      </c>
      <c r="U246">
        <v>2024</v>
      </c>
      <c r="V246">
        <v>0</v>
      </c>
      <c r="W246">
        <v>1</v>
      </c>
      <c r="X246" cm="1">
        <f t="array" ref="X246">IF(S245&lt;&gt;S246, 0,
    IF(C246="O",
         _xlfn.IFS(
             K246=1, X245+6,
             M246=1, X245+3,
             O246=1, X245+1,
             Q246=1,X245+2,
             TRUE, X245
         ),
    X245)
)</f>
        <v>7</v>
      </c>
      <c r="Y246" cm="1">
        <f t="array" ref="Y246">IF(S245&lt;&gt;S246, 0, IF(C246="D",
                 _xlfn.IFS(
                     K246=1, Y245+6,
                     M246=1, Y245+3,
                     O246=1, Y245+1,
                     TRUE, Y245
                 ),
                 Y245)
  )</f>
        <v>0</v>
      </c>
    </row>
    <row r="247" spans="1:25" x14ac:dyDescent="0.2">
      <c r="A247">
        <v>57</v>
      </c>
      <c r="B247" t="s">
        <v>81</v>
      </c>
      <c r="C247" t="str">
        <f t="shared" si="38"/>
        <v>O</v>
      </c>
      <c r="D247">
        <v>1</v>
      </c>
      <c r="E247">
        <v>10</v>
      </c>
      <c r="F247">
        <v>16</v>
      </c>
      <c r="G247" t="s">
        <v>116</v>
      </c>
      <c r="H247" t="s">
        <v>120</v>
      </c>
      <c r="I247">
        <v>5</v>
      </c>
      <c r="J247">
        <f t="shared" si="30"/>
        <v>0</v>
      </c>
      <c r="K247">
        <f t="shared" si="39"/>
        <v>0</v>
      </c>
      <c r="L247">
        <f t="shared" si="31"/>
        <v>0</v>
      </c>
      <c r="M247">
        <f t="shared" si="32"/>
        <v>0</v>
      </c>
      <c r="N247">
        <f t="shared" si="33"/>
        <v>0</v>
      </c>
      <c r="O247">
        <f t="shared" si="34"/>
        <v>0</v>
      </c>
      <c r="P247">
        <f t="shared" si="35"/>
        <v>0</v>
      </c>
      <c r="Q247">
        <f t="shared" si="36"/>
        <v>0</v>
      </c>
      <c r="R247">
        <f t="shared" si="37"/>
        <v>0</v>
      </c>
      <c r="S247" t="s">
        <v>37</v>
      </c>
      <c r="T247">
        <v>0</v>
      </c>
      <c r="U247">
        <v>2024</v>
      </c>
      <c r="V247">
        <v>0</v>
      </c>
      <c r="W247">
        <v>1</v>
      </c>
      <c r="X247" cm="1">
        <f t="array" ref="X247">IF(S246&lt;&gt;S247, 0,
    IF(C247="O",
         _xlfn.IFS(
             K247=1, X246+6,
             M247=1, X246+3,
             O247=1, X246+1,
             Q247=1,X246+2,
             TRUE, X246
         ),
    X246)
)</f>
        <v>7</v>
      </c>
      <c r="Y247" cm="1">
        <f t="array" ref="Y247">IF(S246&lt;&gt;S247, 0, IF(C247="D",
                 _xlfn.IFS(
                     K247=1, Y246+6,
                     M247=1, Y246+3,
                     O247=1, Y246+1,
                     TRUE, Y246
                 ),
                 Y246)
  )</f>
        <v>0</v>
      </c>
    </row>
    <row r="248" spans="1:25" x14ac:dyDescent="0.2">
      <c r="A248">
        <v>58</v>
      </c>
      <c r="B248" t="s">
        <v>81</v>
      </c>
      <c r="C248" t="str">
        <f t="shared" si="38"/>
        <v>O</v>
      </c>
      <c r="D248">
        <v>1</v>
      </c>
      <c r="E248">
        <v>5</v>
      </c>
      <c r="F248">
        <v>11</v>
      </c>
      <c r="G248" t="s">
        <v>116</v>
      </c>
      <c r="H248" t="s">
        <v>120</v>
      </c>
      <c r="I248">
        <v>5</v>
      </c>
      <c r="J248">
        <f t="shared" si="30"/>
        <v>0</v>
      </c>
      <c r="K248">
        <f t="shared" si="39"/>
        <v>0</v>
      </c>
      <c r="L248">
        <f t="shared" si="31"/>
        <v>0</v>
      </c>
      <c r="M248">
        <f t="shared" si="32"/>
        <v>0</v>
      </c>
      <c r="N248">
        <f t="shared" si="33"/>
        <v>0</v>
      </c>
      <c r="O248">
        <f t="shared" si="34"/>
        <v>0</v>
      </c>
      <c r="P248">
        <f t="shared" si="35"/>
        <v>0</v>
      </c>
      <c r="Q248">
        <f t="shared" si="36"/>
        <v>0</v>
      </c>
      <c r="R248">
        <f t="shared" si="37"/>
        <v>0</v>
      </c>
      <c r="S248" t="s">
        <v>37</v>
      </c>
      <c r="T248">
        <v>0</v>
      </c>
      <c r="U248">
        <v>2024</v>
      </c>
      <c r="V248">
        <v>0</v>
      </c>
      <c r="W248">
        <v>1</v>
      </c>
      <c r="X248" cm="1">
        <f t="array" ref="X248">IF(S247&lt;&gt;S248, 0,
    IF(C248="O",
         _xlfn.IFS(
             K248=1, X247+6,
             M248=1, X247+3,
             O248=1, X247+1,
             Q248=1,X247+2,
             TRUE, X247
         ),
    X247)
)</f>
        <v>7</v>
      </c>
      <c r="Y248" cm="1">
        <f t="array" ref="Y248">IF(S247&lt;&gt;S248, 0, IF(C248="D",
                 _xlfn.IFS(
                     K248=1, Y247+6,
                     M248=1, Y247+3,
                     O248=1, Y247+1,
                     TRUE, Y247
                 ),
                 Y247)
  )</f>
        <v>0</v>
      </c>
    </row>
    <row r="249" spans="1:25" x14ac:dyDescent="0.2">
      <c r="A249">
        <v>59</v>
      </c>
      <c r="B249" t="s">
        <v>81</v>
      </c>
      <c r="C249" t="str">
        <f t="shared" si="38"/>
        <v>O</v>
      </c>
      <c r="D249">
        <v>1</v>
      </c>
      <c r="E249">
        <v>6</v>
      </c>
      <c r="F249">
        <v>6</v>
      </c>
      <c r="G249" t="s">
        <v>116</v>
      </c>
      <c r="H249" t="s">
        <v>115</v>
      </c>
      <c r="I249">
        <v>5</v>
      </c>
      <c r="J249">
        <f t="shared" si="30"/>
        <v>0</v>
      </c>
      <c r="K249">
        <f t="shared" si="39"/>
        <v>0</v>
      </c>
      <c r="L249">
        <f t="shared" si="31"/>
        <v>0</v>
      </c>
      <c r="M249">
        <f t="shared" si="32"/>
        <v>0</v>
      </c>
      <c r="N249">
        <f t="shared" si="33"/>
        <v>0</v>
      </c>
      <c r="O249">
        <f t="shared" si="34"/>
        <v>0</v>
      </c>
      <c r="P249">
        <f t="shared" si="35"/>
        <v>0</v>
      </c>
      <c r="Q249">
        <f t="shared" si="36"/>
        <v>0</v>
      </c>
      <c r="R249">
        <f t="shared" si="37"/>
        <v>0</v>
      </c>
      <c r="S249" t="s">
        <v>37</v>
      </c>
      <c r="T249">
        <v>0</v>
      </c>
      <c r="U249">
        <v>2024</v>
      </c>
      <c r="V249">
        <v>0</v>
      </c>
      <c r="W249">
        <v>1</v>
      </c>
      <c r="X249" cm="1">
        <f t="array" ref="X249">IF(S248&lt;&gt;S249, 0,
    IF(C249="O",
         _xlfn.IFS(
             K249=1, X248+6,
             M249=1, X248+3,
             O249=1, X248+1,
             Q249=1,X248+2,
             TRUE, X248
         ),
    X248)
)</f>
        <v>7</v>
      </c>
      <c r="Y249" cm="1">
        <f t="array" ref="Y249">IF(S248&lt;&gt;S249, 0, IF(C249="D",
                 _xlfn.IFS(
                     K249=1, Y248+6,
                     M249=1, Y248+3,
                     O249=1, Y248+1,
                     TRUE, Y248
                 ),
                 Y248)
  )</f>
        <v>0</v>
      </c>
    </row>
    <row r="250" spans="1:25" x14ac:dyDescent="0.2">
      <c r="A250">
        <v>60</v>
      </c>
      <c r="B250" t="s">
        <v>81</v>
      </c>
      <c r="C250" t="str">
        <f t="shared" si="38"/>
        <v>O</v>
      </c>
      <c r="D250">
        <v>2</v>
      </c>
      <c r="E250">
        <v>1</v>
      </c>
      <c r="F250">
        <v>1</v>
      </c>
      <c r="G250" t="s">
        <v>116</v>
      </c>
      <c r="H250" t="s">
        <v>125</v>
      </c>
      <c r="I250">
        <v>1</v>
      </c>
      <c r="J250">
        <f t="shared" si="30"/>
        <v>0</v>
      </c>
      <c r="K250">
        <f t="shared" si="39"/>
        <v>1</v>
      </c>
      <c r="L250">
        <f t="shared" si="31"/>
        <v>0</v>
      </c>
      <c r="M250">
        <f t="shared" si="32"/>
        <v>0</v>
      </c>
      <c r="N250">
        <f t="shared" si="33"/>
        <v>0</v>
      </c>
      <c r="O250">
        <f t="shared" si="34"/>
        <v>0</v>
      </c>
      <c r="P250">
        <f t="shared" si="35"/>
        <v>0</v>
      </c>
      <c r="Q250">
        <f t="shared" si="36"/>
        <v>0</v>
      </c>
      <c r="R250">
        <f t="shared" si="37"/>
        <v>0</v>
      </c>
      <c r="S250" t="s">
        <v>37</v>
      </c>
      <c r="T250">
        <v>0</v>
      </c>
      <c r="U250">
        <v>2024</v>
      </c>
      <c r="V250">
        <v>0</v>
      </c>
      <c r="W250">
        <v>1</v>
      </c>
      <c r="X250" cm="1">
        <f t="array" ref="X250">IF(S249&lt;&gt;S250, 0,
    IF(C250="O",
         _xlfn.IFS(
             K250=1, X249+6,
             M250=1, X249+3,
             O250=1, X249+1,
             Q250=1,X249+2,
             TRUE, X249
         ),
    X249)
)</f>
        <v>13</v>
      </c>
      <c r="Y250" cm="1">
        <f t="array" ref="Y250">IF(S249&lt;&gt;S250, 0, IF(C250="D",
                 _xlfn.IFS(
                     K250=1, Y249+6,
                     M250=1, Y249+3,
                     O250=1, Y249+1,
                     TRUE, Y249
                 ),
                 Y249)
  )</f>
        <v>0</v>
      </c>
    </row>
    <row r="251" spans="1:25" x14ac:dyDescent="0.2">
      <c r="A251">
        <v>61</v>
      </c>
      <c r="B251" t="s">
        <v>81</v>
      </c>
      <c r="C251" t="str">
        <f t="shared" si="38"/>
        <v>O</v>
      </c>
      <c r="D251">
        <v>1</v>
      </c>
      <c r="E251">
        <v>5</v>
      </c>
      <c r="F251">
        <v>3</v>
      </c>
      <c r="G251" t="s">
        <v>131</v>
      </c>
      <c r="H251" t="s">
        <v>122</v>
      </c>
      <c r="I251">
        <v>5</v>
      </c>
      <c r="J251">
        <f t="shared" si="30"/>
        <v>0</v>
      </c>
      <c r="K251">
        <f t="shared" si="39"/>
        <v>0</v>
      </c>
      <c r="L251">
        <f t="shared" si="31"/>
        <v>0</v>
      </c>
      <c r="M251">
        <f t="shared" si="32"/>
        <v>0</v>
      </c>
      <c r="N251">
        <f t="shared" si="33"/>
        <v>1</v>
      </c>
      <c r="O251">
        <f t="shared" si="34"/>
        <v>1</v>
      </c>
      <c r="P251">
        <f t="shared" si="35"/>
        <v>0</v>
      </c>
      <c r="Q251">
        <f t="shared" si="36"/>
        <v>0</v>
      </c>
      <c r="R251">
        <f t="shared" si="37"/>
        <v>0</v>
      </c>
      <c r="S251" t="s">
        <v>37</v>
      </c>
      <c r="T251">
        <v>0</v>
      </c>
      <c r="U251">
        <v>2024</v>
      </c>
      <c r="V251">
        <v>0</v>
      </c>
      <c r="W251">
        <v>1</v>
      </c>
      <c r="X251" cm="1">
        <f t="array" ref="X251">IF(S250&lt;&gt;S251, 0,
    IF(C251="O",
         _xlfn.IFS(
             K251=1, X250+6,
             M251=1, X250+3,
             O251=1, X250+1,
             Q251=1,X250+2,
             TRUE, X250
         ),
    X250)
)</f>
        <v>14</v>
      </c>
      <c r="Y251" cm="1">
        <f t="array" ref="Y251">IF(S250&lt;&gt;S251, 0, IF(C251="D",
                 _xlfn.IFS(
                     K251=1, Y250+6,
                     M251=1, Y250+3,
                     O251=1, Y250+1,
                     TRUE, Y250
                 ),
                 Y250)
  )</f>
        <v>0</v>
      </c>
    </row>
    <row r="252" spans="1:25" x14ac:dyDescent="0.2">
      <c r="A252">
        <v>63</v>
      </c>
      <c r="B252" t="s">
        <v>79</v>
      </c>
      <c r="C252" t="str">
        <f t="shared" si="38"/>
        <v>D</v>
      </c>
      <c r="D252">
        <v>1</v>
      </c>
      <c r="E252">
        <v>10</v>
      </c>
      <c r="F252">
        <v>-33</v>
      </c>
      <c r="G252" t="s">
        <v>114</v>
      </c>
      <c r="H252" t="s">
        <v>121</v>
      </c>
      <c r="I252">
        <v>-6</v>
      </c>
      <c r="J252">
        <f t="shared" si="30"/>
        <v>0</v>
      </c>
      <c r="K252">
        <f t="shared" si="39"/>
        <v>0</v>
      </c>
      <c r="L252">
        <f t="shared" si="31"/>
        <v>0</v>
      </c>
      <c r="M252">
        <f t="shared" si="32"/>
        <v>0</v>
      </c>
      <c r="N252">
        <f t="shared" si="33"/>
        <v>0</v>
      </c>
      <c r="O252">
        <f t="shared" si="34"/>
        <v>0</v>
      </c>
      <c r="P252">
        <f t="shared" si="35"/>
        <v>0</v>
      </c>
      <c r="Q252">
        <f t="shared" si="36"/>
        <v>0</v>
      </c>
      <c r="R252">
        <f t="shared" si="37"/>
        <v>0</v>
      </c>
      <c r="S252" t="s">
        <v>37</v>
      </c>
      <c r="T252">
        <v>0</v>
      </c>
      <c r="U252">
        <v>2024</v>
      </c>
      <c r="V252">
        <v>0</v>
      </c>
      <c r="W252">
        <v>1</v>
      </c>
      <c r="X252" cm="1">
        <f t="array" ref="X252">IF(S251&lt;&gt;S252, 0,
    IF(C252="O",
         _xlfn.IFS(
             K252=1, X251+6,
             M252=1, X251+3,
             O252=1, X251+1,
             Q252=1,X251+2,
             TRUE, X251
         ),
    X251)
)</f>
        <v>14</v>
      </c>
      <c r="Y252" cm="1">
        <f t="array" ref="Y252">IF(S251&lt;&gt;S252, 0, IF(C252="D",
                 _xlfn.IFS(
                     K252=1, Y251+6,
                     M252=1, Y251+3,
                     O252=1, Y251+1,
                     TRUE, Y251
                 ),
                 Y251)
  )</f>
        <v>0</v>
      </c>
    </row>
    <row r="253" spans="1:25" x14ac:dyDescent="0.2">
      <c r="A253">
        <v>64</v>
      </c>
      <c r="B253" t="s">
        <v>79</v>
      </c>
      <c r="C253" t="str">
        <f t="shared" si="38"/>
        <v>D</v>
      </c>
      <c r="D253">
        <v>2</v>
      </c>
      <c r="E253">
        <v>16</v>
      </c>
      <c r="F253">
        <v>-27</v>
      </c>
      <c r="G253" t="s">
        <v>114</v>
      </c>
      <c r="H253" t="s">
        <v>117</v>
      </c>
      <c r="I253">
        <v>0</v>
      </c>
      <c r="J253">
        <f t="shared" si="30"/>
        <v>0</v>
      </c>
      <c r="K253">
        <f t="shared" si="39"/>
        <v>0</v>
      </c>
      <c r="L253">
        <f t="shared" si="31"/>
        <v>0</v>
      </c>
      <c r="M253">
        <f t="shared" si="32"/>
        <v>0</v>
      </c>
      <c r="N253">
        <f t="shared" si="33"/>
        <v>0</v>
      </c>
      <c r="O253">
        <f t="shared" si="34"/>
        <v>0</v>
      </c>
      <c r="P253">
        <f t="shared" si="35"/>
        <v>0</v>
      </c>
      <c r="Q253">
        <f t="shared" si="36"/>
        <v>0</v>
      </c>
      <c r="R253">
        <f t="shared" si="37"/>
        <v>0</v>
      </c>
      <c r="S253" t="s">
        <v>37</v>
      </c>
      <c r="T253">
        <v>0</v>
      </c>
      <c r="U253">
        <v>2024</v>
      </c>
      <c r="V253">
        <v>0</v>
      </c>
      <c r="W253">
        <v>1</v>
      </c>
      <c r="X253" cm="1">
        <f t="array" ref="X253">IF(S252&lt;&gt;S253, 0,
    IF(C253="O",
         _xlfn.IFS(
             K253=1, X252+6,
             M253=1, X252+3,
             O253=1, X252+1,
             Q253=1,X252+2,
             TRUE, X252
         ),
    X252)
)</f>
        <v>14</v>
      </c>
      <c r="Y253" cm="1">
        <f t="array" ref="Y253">IF(S252&lt;&gt;S253, 0, IF(C253="D",
                 _xlfn.IFS(
                     K253=1, Y252+6,
                     M253=1, Y252+3,
                     O253=1, Y252+1,
                     TRUE, Y252
                 ),
                 Y252)
  )</f>
        <v>0</v>
      </c>
    </row>
    <row r="254" spans="1:25" x14ac:dyDescent="0.2">
      <c r="A254">
        <v>65</v>
      </c>
      <c r="B254" t="s">
        <v>79</v>
      </c>
      <c r="C254" t="str">
        <f t="shared" si="38"/>
        <v>D</v>
      </c>
      <c r="D254">
        <v>3</v>
      </c>
      <c r="E254">
        <v>16</v>
      </c>
      <c r="F254">
        <v>-27</v>
      </c>
      <c r="G254" t="s">
        <v>114</v>
      </c>
      <c r="H254" t="s">
        <v>113</v>
      </c>
      <c r="I254">
        <v>8</v>
      </c>
      <c r="J254">
        <f t="shared" si="30"/>
        <v>0</v>
      </c>
      <c r="K254">
        <f t="shared" si="39"/>
        <v>0</v>
      </c>
      <c r="L254">
        <f t="shared" si="31"/>
        <v>0</v>
      </c>
      <c r="M254">
        <f t="shared" si="32"/>
        <v>0</v>
      </c>
      <c r="N254">
        <f t="shared" si="33"/>
        <v>0</v>
      </c>
      <c r="O254">
        <f t="shared" si="34"/>
        <v>0</v>
      </c>
      <c r="P254">
        <f t="shared" si="35"/>
        <v>0</v>
      </c>
      <c r="Q254">
        <f t="shared" si="36"/>
        <v>0</v>
      </c>
      <c r="R254">
        <f t="shared" si="37"/>
        <v>0</v>
      </c>
      <c r="S254" t="s">
        <v>37</v>
      </c>
      <c r="T254">
        <v>0</v>
      </c>
      <c r="U254">
        <v>2024</v>
      </c>
      <c r="V254">
        <v>0</v>
      </c>
      <c r="W254">
        <v>1</v>
      </c>
      <c r="X254" cm="1">
        <f t="array" ref="X254">IF(S253&lt;&gt;S254, 0,
    IF(C254="O",
         _xlfn.IFS(
             K254=1, X253+6,
             M254=1, X253+3,
             O254=1, X253+1,
             Q254=1,X253+2,
             TRUE, X253
         ),
    X253)
)</f>
        <v>14</v>
      </c>
      <c r="Y254" cm="1">
        <f t="array" ref="Y254">IF(S253&lt;&gt;S254, 0, IF(C254="D",
                 _xlfn.IFS(
                     K254=1, Y253+6,
                     M254=1, Y253+3,
                     O254=1, Y253+1,
                     TRUE, Y253
                 ),
                 Y253)
  )</f>
        <v>0</v>
      </c>
    </row>
    <row r="255" spans="1:25" x14ac:dyDescent="0.2">
      <c r="A255">
        <v>67</v>
      </c>
      <c r="B255" t="s">
        <v>81</v>
      </c>
      <c r="C255" t="str">
        <f t="shared" si="38"/>
        <v>O</v>
      </c>
      <c r="D255">
        <v>1</v>
      </c>
      <c r="E255">
        <v>10</v>
      </c>
      <c r="F255">
        <v>-27</v>
      </c>
      <c r="G255" t="s">
        <v>116</v>
      </c>
      <c r="H255" t="s">
        <v>115</v>
      </c>
      <c r="I255">
        <v>5</v>
      </c>
      <c r="J255">
        <f t="shared" si="30"/>
        <v>0</v>
      </c>
      <c r="K255">
        <f t="shared" si="39"/>
        <v>0</v>
      </c>
      <c r="L255">
        <f t="shared" si="31"/>
        <v>0</v>
      </c>
      <c r="M255">
        <f t="shared" si="32"/>
        <v>0</v>
      </c>
      <c r="N255">
        <f t="shared" si="33"/>
        <v>0</v>
      </c>
      <c r="O255">
        <f t="shared" si="34"/>
        <v>0</v>
      </c>
      <c r="P255">
        <f t="shared" si="35"/>
        <v>0</v>
      </c>
      <c r="Q255">
        <f t="shared" si="36"/>
        <v>0</v>
      </c>
      <c r="R255">
        <f t="shared" si="37"/>
        <v>0</v>
      </c>
      <c r="S255" t="s">
        <v>37</v>
      </c>
      <c r="T255">
        <v>0</v>
      </c>
      <c r="U255">
        <v>2024</v>
      </c>
      <c r="V255">
        <v>0</v>
      </c>
      <c r="W255">
        <v>1</v>
      </c>
      <c r="X255" cm="1">
        <f t="array" ref="X255">IF(S254&lt;&gt;S255, 0,
    IF(C255="O",
         _xlfn.IFS(
             K255=1, X254+6,
             M255=1, X254+3,
             O255=1, X254+1,
             Q255=1,X254+2,
             TRUE, X254
         ),
    X254)
)</f>
        <v>14</v>
      </c>
      <c r="Y255" cm="1">
        <f t="array" ref="Y255">IF(S254&lt;&gt;S255, 0, IF(C255="D",
                 _xlfn.IFS(
                     K255=1, Y254+6,
                     M255=1, Y254+3,
                     O255=1, Y254+1,
                     TRUE, Y254
                 ),
                 Y254)
  )</f>
        <v>0</v>
      </c>
    </row>
    <row r="256" spans="1:25" x14ac:dyDescent="0.2">
      <c r="A256">
        <v>68</v>
      </c>
      <c r="B256" t="s">
        <v>81</v>
      </c>
      <c r="C256" t="str">
        <f t="shared" si="38"/>
        <v>O</v>
      </c>
      <c r="D256">
        <v>2</v>
      </c>
      <c r="E256">
        <v>5</v>
      </c>
      <c r="F256">
        <v>-32</v>
      </c>
      <c r="G256" t="s">
        <v>114</v>
      </c>
      <c r="H256" t="s">
        <v>113</v>
      </c>
      <c r="I256">
        <v>11</v>
      </c>
      <c r="J256">
        <f t="shared" si="30"/>
        <v>1</v>
      </c>
      <c r="K256">
        <f t="shared" si="39"/>
        <v>0</v>
      </c>
      <c r="L256">
        <f t="shared" si="31"/>
        <v>0</v>
      </c>
      <c r="M256">
        <f t="shared" si="32"/>
        <v>0</v>
      </c>
      <c r="N256">
        <f t="shared" si="33"/>
        <v>0</v>
      </c>
      <c r="O256">
        <f t="shared" si="34"/>
        <v>0</v>
      </c>
      <c r="P256">
        <f t="shared" si="35"/>
        <v>0</v>
      </c>
      <c r="Q256">
        <f t="shared" si="36"/>
        <v>0</v>
      </c>
      <c r="R256">
        <f t="shared" si="37"/>
        <v>0</v>
      </c>
      <c r="S256" t="s">
        <v>37</v>
      </c>
      <c r="T256">
        <v>0</v>
      </c>
      <c r="U256">
        <v>2024</v>
      </c>
      <c r="V256">
        <v>0</v>
      </c>
      <c r="W256">
        <v>1</v>
      </c>
      <c r="X256" cm="1">
        <f t="array" ref="X256">IF(S255&lt;&gt;S256, 0,
    IF(C256="O",
         _xlfn.IFS(
             K256=1, X255+6,
             M256=1, X255+3,
             O256=1, X255+1,
             Q256=1,X255+2,
             TRUE, X255
         ),
    X255)
)</f>
        <v>14</v>
      </c>
      <c r="Y256" cm="1">
        <f t="array" ref="Y256">IF(S255&lt;&gt;S256, 0, IF(C256="D",
                 _xlfn.IFS(
                     K256=1, Y255+6,
                     M256=1, Y255+3,
                     O256=1, Y255+1,
                     TRUE, Y255
                 ),
                 Y255)
  )</f>
        <v>0</v>
      </c>
    </row>
    <row r="257" spans="1:25" hidden="1" x14ac:dyDescent="0.2">
      <c r="A257">
        <v>69</v>
      </c>
      <c r="B257" t="s">
        <v>81</v>
      </c>
      <c r="C257" t="str">
        <f t="shared" si="38"/>
        <v>O</v>
      </c>
      <c r="D257">
        <v>1</v>
      </c>
      <c r="E257">
        <v>10</v>
      </c>
      <c r="F257">
        <v>-43</v>
      </c>
      <c r="G257" t="s">
        <v>116</v>
      </c>
      <c r="H257" t="s">
        <v>115</v>
      </c>
      <c r="I257">
        <v>-1</v>
      </c>
      <c r="J257">
        <f t="shared" si="30"/>
        <v>0</v>
      </c>
      <c r="K257">
        <f t="shared" si="39"/>
        <v>0</v>
      </c>
      <c r="L257">
        <f t="shared" si="31"/>
        <v>0</v>
      </c>
      <c r="M257">
        <f t="shared" si="32"/>
        <v>0</v>
      </c>
      <c r="N257">
        <f t="shared" si="33"/>
        <v>0</v>
      </c>
      <c r="O257">
        <f t="shared" si="34"/>
        <v>0</v>
      </c>
      <c r="P257">
        <f t="shared" si="35"/>
        <v>0</v>
      </c>
      <c r="Q257">
        <f t="shared" si="36"/>
        <v>0</v>
      </c>
      <c r="R257">
        <f t="shared" si="37"/>
        <v>0</v>
      </c>
      <c r="S257" t="s">
        <v>37</v>
      </c>
      <c r="T257">
        <v>0</v>
      </c>
      <c r="U257">
        <v>2024</v>
      </c>
      <c r="V257">
        <v>0</v>
      </c>
      <c r="W257">
        <v>1</v>
      </c>
      <c r="X257" cm="1">
        <f t="array" ref="X257">IF(S256&lt;&gt;S257, 0,
    IF(C257="O",
         _xlfn.IFS(
             K257=1, X256+6,
             M257=1, X256+3,
             O257=1, X256+1,
             Q257=1,X256+2,
             TRUE, X256
         ),
    X256)
)</f>
        <v>14</v>
      </c>
      <c r="Y257" cm="1">
        <f t="array" ref="Y257">IF(S256&lt;&gt;S257, 0, IF(C257="D",
                 _xlfn.IFS(
                     K257=1, Y256+6,
                     M257=1, Y256+3,
                     O257=1, Y256+1,
                     TRUE, Y256
                 ),
                 Y256)
  )</f>
        <v>0</v>
      </c>
    </row>
    <row r="258" spans="1:25" hidden="1" x14ac:dyDescent="0.2">
      <c r="A258">
        <v>70</v>
      </c>
      <c r="B258" t="s">
        <v>81</v>
      </c>
      <c r="C258" t="str">
        <f t="shared" si="38"/>
        <v>O</v>
      </c>
      <c r="D258">
        <v>2</v>
      </c>
      <c r="E258">
        <v>11</v>
      </c>
      <c r="F258">
        <v>-42</v>
      </c>
      <c r="G258" t="s">
        <v>114</v>
      </c>
      <c r="H258" t="s">
        <v>120</v>
      </c>
      <c r="I258">
        <v>15</v>
      </c>
      <c r="J258">
        <f t="shared" ref="J258:J321" si="40">IF(B258&lt;&gt;B259,0,IF(AND(D259=1, E259=10), 1, 0))</f>
        <v>1</v>
      </c>
      <c r="K258">
        <f t="shared" si="39"/>
        <v>0</v>
      </c>
      <c r="L258">
        <f t="shared" ref="L258:L321" si="41">IF(G258 = "fg", 1, 0)</f>
        <v>0</v>
      </c>
      <c r="M258">
        <f t="shared" ref="M258:M321" si="42">IF(AND(L258=1,H258="good"),1,0)</f>
        <v>0</v>
      </c>
      <c r="N258">
        <f t="shared" ref="N258:N321" si="43">IF(OR(G258 = "extra pt.",G258 ="extra pt. block"), 1, 0)</f>
        <v>0</v>
      </c>
      <c r="O258">
        <f t="shared" ref="O258:O321" si="44">IF(AND(N258=1,H258="good"),1,0)</f>
        <v>0</v>
      </c>
      <c r="P258">
        <f t="shared" ref="P258:P321" si="45">IF(OR(G258 = "2 pt.",G258 ="2 pt. block"), 1, 0)</f>
        <v>0</v>
      </c>
      <c r="Q258">
        <f t="shared" ref="Q258:Q321" si="46">IF(AND(P258=1,H258="good"),1,0)</f>
        <v>0</v>
      </c>
      <c r="R258">
        <f t="shared" ref="R258:R321" si="47">IF(OR(H258 = "fumble, def td", H258 = "interception, def td", H258= "sack, fumble, def td"), 1,0)</f>
        <v>0</v>
      </c>
      <c r="S258" t="s">
        <v>37</v>
      </c>
      <c r="T258">
        <v>0</v>
      </c>
      <c r="U258">
        <v>2024</v>
      </c>
      <c r="V258">
        <v>0</v>
      </c>
      <c r="W258">
        <v>1</v>
      </c>
      <c r="X258" cm="1">
        <f t="array" ref="X258">IF(S257&lt;&gt;S258, 0,
    IF(C258="O",
         _xlfn.IFS(
             K258=1, X257+6,
             M258=1, X257+3,
             O258=1, X257+1,
             Q258=1,X257+2,
             TRUE, X257
         ),
    X257)
)</f>
        <v>14</v>
      </c>
      <c r="Y258" cm="1">
        <f t="array" ref="Y258">IF(S257&lt;&gt;S258, 0, IF(C258="D",
                 _xlfn.IFS(
                     K258=1, Y257+6,
                     M258=1, Y257+3,
                     O258=1, Y257+1,
                     TRUE, Y257
                 ),
                 Y257)
  )</f>
        <v>0</v>
      </c>
    </row>
    <row r="259" spans="1:25" x14ac:dyDescent="0.2">
      <c r="A259">
        <v>71</v>
      </c>
      <c r="B259" t="s">
        <v>81</v>
      </c>
      <c r="C259" t="str">
        <f t="shared" ref="C259:C322" si="48">IF(H259="interception, def td", IF(C258="O", "D", C258), IF(B258="K", B257, IF(B259="K", B258, B259)))</f>
        <v>O</v>
      </c>
      <c r="D259">
        <v>1</v>
      </c>
      <c r="E259">
        <v>10</v>
      </c>
      <c r="F259">
        <v>43</v>
      </c>
      <c r="G259" t="s">
        <v>114</v>
      </c>
      <c r="H259" t="s">
        <v>117</v>
      </c>
      <c r="I259">
        <v>0</v>
      </c>
      <c r="J259">
        <f t="shared" si="40"/>
        <v>0</v>
      </c>
      <c r="K259">
        <f t="shared" ref="K259:K322" si="49">IF(OR(H259= "complete, td",H259 ="rush, td", H259 = "scramble, td"), 1, 0)</f>
        <v>0</v>
      </c>
      <c r="L259">
        <f t="shared" si="41"/>
        <v>0</v>
      </c>
      <c r="M259">
        <f t="shared" si="42"/>
        <v>0</v>
      </c>
      <c r="N259">
        <f t="shared" si="43"/>
        <v>0</v>
      </c>
      <c r="O259">
        <f t="shared" si="44"/>
        <v>0</v>
      </c>
      <c r="P259">
        <f t="shared" si="45"/>
        <v>0</v>
      </c>
      <c r="Q259">
        <f t="shared" si="46"/>
        <v>0</v>
      </c>
      <c r="R259">
        <f t="shared" si="47"/>
        <v>0</v>
      </c>
      <c r="S259" t="s">
        <v>37</v>
      </c>
      <c r="T259">
        <v>0</v>
      </c>
      <c r="U259">
        <v>2024</v>
      </c>
      <c r="V259">
        <v>0</v>
      </c>
      <c r="W259">
        <v>1</v>
      </c>
      <c r="X259" cm="1">
        <f t="array" ref="X259">IF(S258&lt;&gt;S259, 0,
    IF(C259="O",
         _xlfn.IFS(
             K259=1, X258+6,
             M259=1, X258+3,
             O259=1, X258+1,
             Q259=1,X258+2,
             TRUE, X258
         ),
    X258)
)</f>
        <v>14</v>
      </c>
      <c r="Y259" cm="1">
        <f t="array" ref="Y259">IF(S258&lt;&gt;S259, 0, IF(C259="D",
                 _xlfn.IFS(
                     K259=1, Y258+6,
                     M259=1, Y258+3,
                     O259=1, Y258+1,
                     TRUE, Y258
                 ),
                 Y258)
  )</f>
        <v>0</v>
      </c>
    </row>
    <row r="260" spans="1:25" x14ac:dyDescent="0.2">
      <c r="A260">
        <v>72</v>
      </c>
      <c r="B260" t="s">
        <v>81</v>
      </c>
      <c r="C260" t="str">
        <f t="shared" si="48"/>
        <v>O</v>
      </c>
      <c r="D260">
        <v>2</v>
      </c>
      <c r="E260">
        <v>10</v>
      </c>
      <c r="F260">
        <v>43</v>
      </c>
      <c r="G260" t="s">
        <v>116</v>
      </c>
      <c r="H260" t="s">
        <v>115</v>
      </c>
      <c r="I260">
        <v>1</v>
      </c>
      <c r="J260">
        <f t="shared" si="40"/>
        <v>0</v>
      </c>
      <c r="K260">
        <f t="shared" si="49"/>
        <v>0</v>
      </c>
      <c r="L260">
        <f t="shared" si="41"/>
        <v>0</v>
      </c>
      <c r="M260">
        <f t="shared" si="42"/>
        <v>0</v>
      </c>
      <c r="N260">
        <f t="shared" si="43"/>
        <v>0</v>
      </c>
      <c r="O260">
        <f t="shared" si="44"/>
        <v>0</v>
      </c>
      <c r="P260">
        <f t="shared" si="45"/>
        <v>0</v>
      </c>
      <c r="Q260">
        <f t="shared" si="46"/>
        <v>0</v>
      </c>
      <c r="R260">
        <f t="shared" si="47"/>
        <v>0</v>
      </c>
      <c r="S260" t="s">
        <v>37</v>
      </c>
      <c r="T260">
        <v>0</v>
      </c>
      <c r="U260">
        <v>2024</v>
      </c>
      <c r="V260">
        <v>0</v>
      </c>
      <c r="W260">
        <v>1</v>
      </c>
      <c r="X260" cm="1">
        <f t="array" ref="X260">IF(S259&lt;&gt;S260, 0,
    IF(C260="O",
         _xlfn.IFS(
             K260=1, X259+6,
             M260=1, X259+3,
             O260=1, X259+1,
             Q260=1,X259+2,
             TRUE, X259
         ),
    X259)
)</f>
        <v>14</v>
      </c>
      <c r="Y260" cm="1">
        <f t="array" ref="Y260">IF(S259&lt;&gt;S260, 0, IF(C260="D",
                 _xlfn.IFS(
                     K260=1, Y259+6,
                     M260=1, Y259+3,
                     O260=1, Y259+1,
                     TRUE, Y259
                 ),
                 Y259)
  )</f>
        <v>0</v>
      </c>
    </row>
    <row r="261" spans="1:25" x14ac:dyDescent="0.2">
      <c r="A261">
        <v>75</v>
      </c>
      <c r="B261" t="s">
        <v>81</v>
      </c>
      <c r="C261" t="str">
        <f t="shared" si="48"/>
        <v>O</v>
      </c>
      <c r="D261">
        <v>3</v>
      </c>
      <c r="E261">
        <v>9</v>
      </c>
      <c r="F261">
        <v>42</v>
      </c>
      <c r="G261" t="s">
        <v>114</v>
      </c>
      <c r="H261" t="s">
        <v>120</v>
      </c>
      <c r="I261">
        <v>-11</v>
      </c>
      <c r="J261">
        <f t="shared" si="40"/>
        <v>0</v>
      </c>
      <c r="K261">
        <f t="shared" si="49"/>
        <v>0</v>
      </c>
      <c r="L261">
        <f t="shared" si="41"/>
        <v>0</v>
      </c>
      <c r="M261">
        <f t="shared" si="42"/>
        <v>0</v>
      </c>
      <c r="N261">
        <f t="shared" si="43"/>
        <v>0</v>
      </c>
      <c r="O261">
        <f t="shared" si="44"/>
        <v>0</v>
      </c>
      <c r="P261">
        <f t="shared" si="45"/>
        <v>0</v>
      </c>
      <c r="Q261">
        <f t="shared" si="46"/>
        <v>0</v>
      </c>
      <c r="R261">
        <f t="shared" si="47"/>
        <v>0</v>
      </c>
      <c r="S261" t="s">
        <v>37</v>
      </c>
      <c r="T261">
        <v>0</v>
      </c>
      <c r="U261">
        <v>2024</v>
      </c>
      <c r="V261">
        <v>0</v>
      </c>
      <c r="W261">
        <v>1</v>
      </c>
      <c r="X261" cm="1">
        <f t="array" ref="X261">IF(S260&lt;&gt;S261, 0,
    IF(C261="O",
         _xlfn.IFS(
             K261=1, X260+6,
             M261=1, X260+3,
             O261=1, X260+1,
             Q261=1,X260+2,
             TRUE, X260
         ),
    X260)
)</f>
        <v>14</v>
      </c>
      <c r="Y261" cm="1">
        <f t="array" ref="Y261">IF(S260&lt;&gt;S261, 0, IF(C261="D",
                 _xlfn.IFS(
                     K261=1, Y260+6,
                     M261=1, Y260+3,
                     O261=1, Y260+1,
                     TRUE, Y260
                 ),
                 Y260)
  )</f>
        <v>0</v>
      </c>
    </row>
    <row r="262" spans="1:25" x14ac:dyDescent="0.2">
      <c r="A262">
        <v>76</v>
      </c>
      <c r="B262" t="s">
        <v>81</v>
      </c>
      <c r="C262" t="str">
        <f t="shared" si="48"/>
        <v>O</v>
      </c>
      <c r="D262">
        <v>3</v>
      </c>
      <c r="E262">
        <v>20</v>
      </c>
      <c r="F262">
        <v>-47</v>
      </c>
      <c r="G262" t="s">
        <v>116</v>
      </c>
      <c r="H262" t="s">
        <v>115</v>
      </c>
      <c r="I262">
        <v>15</v>
      </c>
      <c r="J262">
        <f t="shared" si="40"/>
        <v>0</v>
      </c>
      <c r="K262">
        <f t="shared" si="49"/>
        <v>0</v>
      </c>
      <c r="L262">
        <f t="shared" si="41"/>
        <v>0</v>
      </c>
      <c r="M262">
        <f t="shared" si="42"/>
        <v>0</v>
      </c>
      <c r="N262">
        <f t="shared" si="43"/>
        <v>0</v>
      </c>
      <c r="O262">
        <f t="shared" si="44"/>
        <v>0</v>
      </c>
      <c r="P262">
        <f t="shared" si="45"/>
        <v>0</v>
      </c>
      <c r="Q262">
        <f t="shared" si="46"/>
        <v>0</v>
      </c>
      <c r="R262">
        <f t="shared" si="47"/>
        <v>0</v>
      </c>
      <c r="S262" t="s">
        <v>37</v>
      </c>
      <c r="T262">
        <v>0</v>
      </c>
      <c r="U262">
        <v>2024</v>
      </c>
      <c r="V262">
        <v>0</v>
      </c>
      <c r="W262">
        <v>1</v>
      </c>
      <c r="X262" cm="1">
        <f t="array" ref="X262">IF(S261&lt;&gt;S262, 0,
    IF(C262="O",
         _xlfn.IFS(
             K262=1, X261+6,
             M262=1, X261+3,
             O262=1, X261+1,
             Q262=1,X261+2,
             TRUE, X261
         ),
    X261)
)</f>
        <v>14</v>
      </c>
      <c r="Y262" cm="1">
        <f t="array" ref="Y262">IF(S261&lt;&gt;S262, 0, IF(C262="D",
                 _xlfn.IFS(
                     K262=1, Y261+6,
                     M262=1, Y261+3,
                     O262=1, Y261+1,
                     TRUE, Y261
                 ),
                 Y261)
  )</f>
        <v>0</v>
      </c>
    </row>
    <row r="263" spans="1:25" x14ac:dyDescent="0.2">
      <c r="A263">
        <v>77</v>
      </c>
      <c r="B263" t="s">
        <v>81</v>
      </c>
      <c r="C263" t="str">
        <f t="shared" si="48"/>
        <v>O</v>
      </c>
      <c r="D263">
        <v>4</v>
      </c>
      <c r="E263">
        <v>5</v>
      </c>
      <c r="F263">
        <v>38</v>
      </c>
      <c r="G263" t="s">
        <v>116</v>
      </c>
      <c r="H263" t="s">
        <v>120</v>
      </c>
      <c r="I263">
        <v>-5</v>
      </c>
      <c r="J263">
        <f t="shared" si="40"/>
        <v>0</v>
      </c>
      <c r="K263">
        <f t="shared" si="49"/>
        <v>0</v>
      </c>
      <c r="L263">
        <f t="shared" si="41"/>
        <v>0</v>
      </c>
      <c r="M263">
        <f t="shared" si="42"/>
        <v>0</v>
      </c>
      <c r="N263">
        <f t="shared" si="43"/>
        <v>0</v>
      </c>
      <c r="O263">
        <f t="shared" si="44"/>
        <v>0</v>
      </c>
      <c r="P263">
        <f t="shared" si="45"/>
        <v>0</v>
      </c>
      <c r="Q263">
        <f t="shared" si="46"/>
        <v>0</v>
      </c>
      <c r="R263">
        <f t="shared" si="47"/>
        <v>0</v>
      </c>
      <c r="S263" t="s">
        <v>37</v>
      </c>
      <c r="T263">
        <v>0</v>
      </c>
      <c r="U263">
        <v>2024</v>
      </c>
      <c r="V263">
        <v>0</v>
      </c>
      <c r="W263">
        <v>1</v>
      </c>
      <c r="X263" cm="1">
        <f t="array" ref="X263">IF(S262&lt;&gt;S263, 0,
    IF(C263="O",
         _xlfn.IFS(
             K263=1, X262+6,
             M263=1, X262+3,
             O263=1, X262+1,
             Q263=1,X262+2,
             TRUE, X262
         ),
    X262)
)</f>
        <v>14</v>
      </c>
      <c r="Y263" cm="1">
        <f t="array" ref="Y263">IF(S262&lt;&gt;S263, 0, IF(C263="D",
                 _xlfn.IFS(
                     K263=1, Y262+6,
                     M263=1, Y262+3,
                     O263=1, Y262+1,
                     TRUE, Y262
                 ),
                 Y262)
  )</f>
        <v>0</v>
      </c>
    </row>
    <row r="264" spans="1:25" x14ac:dyDescent="0.2">
      <c r="A264">
        <v>79</v>
      </c>
      <c r="B264" t="s">
        <v>81</v>
      </c>
      <c r="C264" t="str">
        <f t="shared" si="48"/>
        <v>O</v>
      </c>
      <c r="D264">
        <v>4</v>
      </c>
      <c r="E264">
        <v>5</v>
      </c>
      <c r="F264">
        <v>43</v>
      </c>
      <c r="G264" t="s">
        <v>130</v>
      </c>
      <c r="H264" t="s">
        <v>129</v>
      </c>
      <c r="I264">
        <v>0</v>
      </c>
      <c r="J264">
        <f t="shared" si="40"/>
        <v>0</v>
      </c>
      <c r="K264">
        <f t="shared" si="49"/>
        <v>0</v>
      </c>
      <c r="L264">
        <f t="shared" si="41"/>
        <v>0</v>
      </c>
      <c r="M264">
        <f t="shared" si="42"/>
        <v>0</v>
      </c>
      <c r="N264">
        <f t="shared" si="43"/>
        <v>0</v>
      </c>
      <c r="O264">
        <f t="shared" si="44"/>
        <v>0</v>
      </c>
      <c r="P264">
        <f t="shared" si="45"/>
        <v>0</v>
      </c>
      <c r="Q264">
        <f t="shared" si="46"/>
        <v>0</v>
      </c>
      <c r="R264">
        <f t="shared" si="47"/>
        <v>0</v>
      </c>
      <c r="S264" t="s">
        <v>37</v>
      </c>
      <c r="T264">
        <v>0</v>
      </c>
      <c r="U264">
        <v>2024</v>
      </c>
      <c r="V264">
        <v>0</v>
      </c>
      <c r="W264">
        <v>1</v>
      </c>
      <c r="X264" cm="1">
        <f t="array" ref="X264">IF(S263&lt;&gt;S264, 0,
    IF(C264="O",
         _xlfn.IFS(
             K264=1, X263+6,
             M264=1, X263+3,
             O264=1, X263+1,
             Q264=1,X263+2,
             TRUE, X263
         ),
    X263)
)</f>
        <v>14</v>
      </c>
      <c r="Y264" cm="1">
        <f t="array" ref="Y264">IF(S263&lt;&gt;S264, 0, IF(C264="D",
                 _xlfn.IFS(
                     K264=1, Y263+6,
                     M264=1, Y263+3,
                     O264=1, Y263+1,
                     TRUE, Y263
                 ),
                 Y263)
  )</f>
        <v>0</v>
      </c>
    </row>
    <row r="265" spans="1:25" x14ac:dyDescent="0.2">
      <c r="A265">
        <v>80</v>
      </c>
      <c r="B265" t="s">
        <v>79</v>
      </c>
      <c r="C265" t="str">
        <f t="shared" si="48"/>
        <v>D</v>
      </c>
      <c r="D265">
        <v>1</v>
      </c>
      <c r="E265">
        <v>10</v>
      </c>
      <c r="F265">
        <v>-28</v>
      </c>
      <c r="G265" t="s">
        <v>114</v>
      </c>
      <c r="H265" t="s">
        <v>113</v>
      </c>
      <c r="I265">
        <v>9</v>
      </c>
      <c r="J265">
        <f t="shared" si="40"/>
        <v>0</v>
      </c>
      <c r="K265">
        <f t="shared" si="49"/>
        <v>0</v>
      </c>
      <c r="L265">
        <f t="shared" si="41"/>
        <v>0</v>
      </c>
      <c r="M265">
        <f t="shared" si="42"/>
        <v>0</v>
      </c>
      <c r="N265">
        <f t="shared" si="43"/>
        <v>0</v>
      </c>
      <c r="O265">
        <f t="shared" si="44"/>
        <v>0</v>
      </c>
      <c r="P265">
        <f t="shared" si="45"/>
        <v>0</v>
      </c>
      <c r="Q265">
        <f t="shared" si="46"/>
        <v>0</v>
      </c>
      <c r="R265">
        <f t="shared" si="47"/>
        <v>0</v>
      </c>
      <c r="S265" t="s">
        <v>37</v>
      </c>
      <c r="T265">
        <v>0</v>
      </c>
      <c r="U265">
        <v>2024</v>
      </c>
      <c r="V265">
        <v>0</v>
      </c>
      <c r="W265">
        <v>1</v>
      </c>
      <c r="X265" cm="1">
        <f t="array" ref="X265">IF(S264&lt;&gt;S265, 0,
    IF(C265="O",
         _xlfn.IFS(
             K265=1, X264+6,
             M265=1, X264+3,
             O265=1, X264+1,
             Q265=1,X264+2,
             TRUE, X264
         ),
    X264)
)</f>
        <v>14</v>
      </c>
      <c r="Y265" cm="1">
        <f t="array" ref="Y265">IF(S264&lt;&gt;S265, 0, IF(C265="D",
                 _xlfn.IFS(
                     K265=1, Y264+6,
                     M265=1, Y264+3,
                     O265=1, Y264+1,
                     TRUE, Y264
                 ),
                 Y264)
  )</f>
        <v>0</v>
      </c>
    </row>
    <row r="266" spans="1:25" x14ac:dyDescent="0.2">
      <c r="A266">
        <v>81</v>
      </c>
      <c r="B266" t="s">
        <v>79</v>
      </c>
      <c r="C266" t="str">
        <f t="shared" si="48"/>
        <v>D</v>
      </c>
      <c r="D266">
        <v>2</v>
      </c>
      <c r="E266">
        <v>1</v>
      </c>
      <c r="F266">
        <v>-37</v>
      </c>
      <c r="G266" t="s">
        <v>114</v>
      </c>
      <c r="H266" t="s">
        <v>113</v>
      </c>
      <c r="I266">
        <v>0</v>
      </c>
      <c r="J266">
        <f t="shared" si="40"/>
        <v>0</v>
      </c>
      <c r="K266">
        <f t="shared" si="49"/>
        <v>0</v>
      </c>
      <c r="L266">
        <f t="shared" si="41"/>
        <v>0</v>
      </c>
      <c r="M266">
        <f t="shared" si="42"/>
        <v>0</v>
      </c>
      <c r="N266">
        <f t="shared" si="43"/>
        <v>0</v>
      </c>
      <c r="O266">
        <f t="shared" si="44"/>
        <v>0</v>
      </c>
      <c r="P266">
        <f t="shared" si="45"/>
        <v>0</v>
      </c>
      <c r="Q266">
        <f t="shared" si="46"/>
        <v>0</v>
      </c>
      <c r="R266">
        <f t="shared" si="47"/>
        <v>0</v>
      </c>
      <c r="S266" t="s">
        <v>37</v>
      </c>
      <c r="T266">
        <v>0</v>
      </c>
      <c r="U266">
        <v>2024</v>
      </c>
      <c r="V266">
        <v>0</v>
      </c>
      <c r="W266">
        <v>1</v>
      </c>
      <c r="X266" cm="1">
        <f t="array" ref="X266">IF(S265&lt;&gt;S266, 0,
    IF(C266="O",
         _xlfn.IFS(
             K266=1, X265+6,
             M266=1, X265+3,
             O266=1, X265+1,
             Q266=1,X265+2,
             TRUE, X265
         ),
    X265)
)</f>
        <v>14</v>
      </c>
      <c r="Y266" cm="1">
        <f t="array" ref="Y266">IF(S265&lt;&gt;S266, 0, IF(C266="D",
                 _xlfn.IFS(
                     K266=1, Y265+6,
                     M266=1, Y265+3,
                     O266=1, Y265+1,
                     TRUE, Y265
                 ),
                 Y265)
  )</f>
        <v>0</v>
      </c>
    </row>
    <row r="267" spans="1:25" x14ac:dyDescent="0.2">
      <c r="A267">
        <v>82</v>
      </c>
      <c r="B267" t="s">
        <v>79</v>
      </c>
      <c r="C267" t="str">
        <f t="shared" si="48"/>
        <v>D</v>
      </c>
      <c r="D267">
        <v>3</v>
      </c>
      <c r="E267">
        <v>1</v>
      </c>
      <c r="F267">
        <v>-37</v>
      </c>
      <c r="G267" t="s">
        <v>114</v>
      </c>
      <c r="H267" t="s">
        <v>120</v>
      </c>
      <c r="I267">
        <v>15</v>
      </c>
      <c r="J267">
        <f t="shared" si="40"/>
        <v>1</v>
      </c>
      <c r="K267">
        <f t="shared" si="49"/>
        <v>0</v>
      </c>
      <c r="L267">
        <f t="shared" si="41"/>
        <v>0</v>
      </c>
      <c r="M267">
        <f t="shared" si="42"/>
        <v>0</v>
      </c>
      <c r="N267">
        <f t="shared" si="43"/>
        <v>0</v>
      </c>
      <c r="O267">
        <f t="shared" si="44"/>
        <v>0</v>
      </c>
      <c r="P267">
        <f t="shared" si="45"/>
        <v>0</v>
      </c>
      <c r="Q267">
        <f t="shared" si="46"/>
        <v>0</v>
      </c>
      <c r="R267">
        <f t="shared" si="47"/>
        <v>0</v>
      </c>
      <c r="S267" t="s">
        <v>37</v>
      </c>
      <c r="T267">
        <v>0</v>
      </c>
      <c r="U267">
        <v>2024</v>
      </c>
      <c r="V267">
        <v>0</v>
      </c>
      <c r="W267">
        <v>1</v>
      </c>
      <c r="X267" cm="1">
        <f t="array" ref="X267">IF(S266&lt;&gt;S267, 0,
    IF(C267="O",
         _xlfn.IFS(
             K267=1, X266+6,
             M267=1, X266+3,
             O267=1, X266+1,
             Q267=1,X266+2,
             TRUE, X266
         ),
    X266)
)</f>
        <v>14</v>
      </c>
      <c r="Y267" cm="1">
        <f t="array" ref="Y267">IF(S266&lt;&gt;S267, 0, IF(C267="D",
                 _xlfn.IFS(
                     K267=1, Y266+6,
                     M267=1, Y266+3,
                     O267=1, Y266+1,
                     TRUE, Y266
                 ),
                 Y266)
  )</f>
        <v>0</v>
      </c>
    </row>
    <row r="268" spans="1:25" x14ac:dyDescent="0.2">
      <c r="A268">
        <v>83</v>
      </c>
      <c r="B268" t="s">
        <v>79</v>
      </c>
      <c r="C268" t="str">
        <f t="shared" si="48"/>
        <v>D</v>
      </c>
      <c r="D268">
        <v>1</v>
      </c>
      <c r="E268">
        <v>10</v>
      </c>
      <c r="F268">
        <v>48</v>
      </c>
      <c r="G268" t="s">
        <v>114</v>
      </c>
      <c r="H268" t="s">
        <v>121</v>
      </c>
      <c r="I268">
        <v>-2</v>
      </c>
      <c r="J268">
        <f t="shared" si="40"/>
        <v>0</v>
      </c>
      <c r="K268">
        <f t="shared" si="49"/>
        <v>0</v>
      </c>
      <c r="L268">
        <f t="shared" si="41"/>
        <v>0</v>
      </c>
      <c r="M268">
        <f t="shared" si="42"/>
        <v>0</v>
      </c>
      <c r="N268">
        <f t="shared" si="43"/>
        <v>0</v>
      </c>
      <c r="O268">
        <f t="shared" si="44"/>
        <v>0</v>
      </c>
      <c r="P268">
        <f t="shared" si="45"/>
        <v>0</v>
      </c>
      <c r="Q268">
        <f t="shared" si="46"/>
        <v>0</v>
      </c>
      <c r="R268">
        <f t="shared" si="47"/>
        <v>0</v>
      </c>
      <c r="S268" t="s">
        <v>37</v>
      </c>
      <c r="T268">
        <v>0</v>
      </c>
      <c r="U268">
        <v>2024</v>
      </c>
      <c r="V268">
        <v>0</v>
      </c>
      <c r="W268">
        <v>1</v>
      </c>
      <c r="X268" cm="1">
        <f t="array" ref="X268">IF(S267&lt;&gt;S268, 0,
    IF(C268="O",
         _xlfn.IFS(
             K268=1, X267+6,
             M268=1, X267+3,
             O268=1, X267+1,
             Q268=1,X267+2,
             TRUE, X267
         ),
    X267)
)</f>
        <v>14</v>
      </c>
      <c r="Y268" cm="1">
        <f t="array" ref="Y268">IF(S267&lt;&gt;S268, 0, IF(C268="D",
                 _xlfn.IFS(
                     K268=1, Y267+6,
                     M268=1, Y267+3,
                     O268=1, Y267+1,
                     TRUE, Y267
                 ),
                 Y267)
  )</f>
        <v>0</v>
      </c>
    </row>
    <row r="269" spans="1:25" x14ac:dyDescent="0.2">
      <c r="A269">
        <v>84</v>
      </c>
      <c r="B269" t="s">
        <v>79</v>
      </c>
      <c r="C269" t="str">
        <f t="shared" si="48"/>
        <v>D</v>
      </c>
      <c r="D269">
        <v>2</v>
      </c>
      <c r="E269">
        <v>12</v>
      </c>
      <c r="F269">
        <v>50</v>
      </c>
      <c r="G269" t="s">
        <v>114</v>
      </c>
      <c r="H269" t="s">
        <v>117</v>
      </c>
      <c r="I269">
        <v>0</v>
      </c>
      <c r="J269">
        <f t="shared" si="40"/>
        <v>0</v>
      </c>
      <c r="K269">
        <f t="shared" si="49"/>
        <v>0</v>
      </c>
      <c r="L269">
        <f t="shared" si="41"/>
        <v>0</v>
      </c>
      <c r="M269">
        <f t="shared" si="42"/>
        <v>0</v>
      </c>
      <c r="N269">
        <f t="shared" si="43"/>
        <v>0</v>
      </c>
      <c r="O269">
        <f t="shared" si="44"/>
        <v>0</v>
      </c>
      <c r="P269">
        <f t="shared" si="45"/>
        <v>0</v>
      </c>
      <c r="Q269">
        <f t="shared" si="46"/>
        <v>0</v>
      </c>
      <c r="R269">
        <f t="shared" si="47"/>
        <v>0</v>
      </c>
      <c r="S269" t="s">
        <v>37</v>
      </c>
      <c r="T269">
        <v>0</v>
      </c>
      <c r="U269">
        <v>2024</v>
      </c>
      <c r="V269">
        <v>0</v>
      </c>
      <c r="W269">
        <v>1</v>
      </c>
      <c r="X269" cm="1">
        <f t="array" ref="X269">IF(S268&lt;&gt;S269, 0,
    IF(C269="O",
         _xlfn.IFS(
             K269=1, X268+6,
             M269=1, X268+3,
             O269=1, X268+1,
             Q269=1,X268+2,
             TRUE, X268
         ),
    X268)
)</f>
        <v>14</v>
      </c>
      <c r="Y269" cm="1">
        <f t="array" ref="Y269">IF(S268&lt;&gt;S269, 0, IF(C269="D",
                 _xlfn.IFS(
                     K269=1, Y268+6,
                     M269=1, Y268+3,
                     O269=1, Y268+1,
                     TRUE, Y268
                 ),
                 Y268)
  )</f>
        <v>0</v>
      </c>
    </row>
    <row r="270" spans="1:25" x14ac:dyDescent="0.2">
      <c r="A270">
        <v>85</v>
      </c>
      <c r="B270" t="s">
        <v>79</v>
      </c>
      <c r="C270" t="str">
        <f t="shared" si="48"/>
        <v>D</v>
      </c>
      <c r="D270">
        <v>3</v>
      </c>
      <c r="E270">
        <v>12</v>
      </c>
      <c r="F270">
        <v>50</v>
      </c>
      <c r="G270" t="s">
        <v>114</v>
      </c>
      <c r="H270" t="s">
        <v>140</v>
      </c>
      <c r="I270">
        <v>0</v>
      </c>
      <c r="J270">
        <f t="shared" si="40"/>
        <v>1</v>
      </c>
      <c r="K270">
        <f t="shared" si="49"/>
        <v>0</v>
      </c>
      <c r="L270">
        <f t="shared" si="41"/>
        <v>0</v>
      </c>
      <c r="M270">
        <f t="shared" si="42"/>
        <v>0</v>
      </c>
      <c r="N270">
        <f t="shared" si="43"/>
        <v>0</v>
      </c>
      <c r="O270">
        <f t="shared" si="44"/>
        <v>0</v>
      </c>
      <c r="P270">
        <f t="shared" si="45"/>
        <v>0</v>
      </c>
      <c r="Q270">
        <f t="shared" si="46"/>
        <v>0</v>
      </c>
      <c r="R270">
        <f t="shared" si="47"/>
        <v>0</v>
      </c>
      <c r="S270" t="s">
        <v>37</v>
      </c>
      <c r="T270">
        <v>0</v>
      </c>
      <c r="U270">
        <v>2024</v>
      </c>
      <c r="V270">
        <v>0</v>
      </c>
      <c r="W270">
        <v>1</v>
      </c>
      <c r="X270" cm="1">
        <f t="array" ref="X270">IF(S269&lt;&gt;S270, 0,
    IF(C270="O",
         _xlfn.IFS(
             K270=1, X269+6,
             M270=1, X269+3,
             O270=1, X269+1,
             Q270=1,X269+2,
             TRUE, X269
         ),
    X269)
)</f>
        <v>14</v>
      </c>
      <c r="Y270" cm="1">
        <f t="array" ref="Y270">IF(S269&lt;&gt;S270, 0, IF(C270="D",
                 _xlfn.IFS(
                     K270=1, Y269+6,
                     M270=1, Y269+3,
                     O270=1, Y269+1,
                     TRUE, Y269
                 ),
                 Y269)
  )</f>
        <v>0</v>
      </c>
    </row>
    <row r="271" spans="1:25" x14ac:dyDescent="0.2">
      <c r="A271">
        <v>87</v>
      </c>
      <c r="B271" t="s">
        <v>79</v>
      </c>
      <c r="C271" t="str">
        <f t="shared" si="48"/>
        <v>D</v>
      </c>
      <c r="D271">
        <v>1</v>
      </c>
      <c r="E271">
        <v>10</v>
      </c>
      <c r="F271">
        <v>-35</v>
      </c>
      <c r="G271" t="s">
        <v>116</v>
      </c>
      <c r="H271" t="s">
        <v>115</v>
      </c>
      <c r="I271">
        <v>5</v>
      </c>
      <c r="J271">
        <f t="shared" si="40"/>
        <v>0</v>
      </c>
      <c r="K271">
        <f t="shared" si="49"/>
        <v>0</v>
      </c>
      <c r="L271">
        <f t="shared" si="41"/>
        <v>0</v>
      </c>
      <c r="M271">
        <f t="shared" si="42"/>
        <v>0</v>
      </c>
      <c r="N271">
        <f t="shared" si="43"/>
        <v>0</v>
      </c>
      <c r="O271">
        <f t="shared" si="44"/>
        <v>0</v>
      </c>
      <c r="P271">
        <f t="shared" si="45"/>
        <v>0</v>
      </c>
      <c r="Q271">
        <f t="shared" si="46"/>
        <v>0</v>
      </c>
      <c r="R271">
        <f t="shared" si="47"/>
        <v>0</v>
      </c>
      <c r="S271" t="s">
        <v>37</v>
      </c>
      <c r="T271">
        <v>0</v>
      </c>
      <c r="U271">
        <v>2024</v>
      </c>
      <c r="V271">
        <v>0</v>
      </c>
      <c r="W271">
        <v>1</v>
      </c>
      <c r="X271" cm="1">
        <f t="array" ref="X271">IF(S270&lt;&gt;S271, 0,
    IF(C271="O",
         _xlfn.IFS(
             K271=1, X270+6,
             M271=1, X270+3,
             O271=1, X270+1,
             Q271=1,X270+2,
             TRUE, X270
         ),
    X270)
)</f>
        <v>14</v>
      </c>
      <c r="Y271" cm="1">
        <f t="array" ref="Y271">IF(S270&lt;&gt;S271, 0, IF(C271="D",
                 _xlfn.IFS(
                     K271=1, Y270+6,
                     M271=1, Y270+3,
                     O271=1, Y270+1,
                     TRUE, Y270
                 ),
                 Y270)
  )</f>
        <v>0</v>
      </c>
    </row>
    <row r="272" spans="1:25" x14ac:dyDescent="0.2">
      <c r="A272">
        <v>88</v>
      </c>
      <c r="B272" t="s">
        <v>79</v>
      </c>
      <c r="C272" t="str">
        <f t="shared" si="48"/>
        <v>D</v>
      </c>
      <c r="D272">
        <v>2</v>
      </c>
      <c r="E272">
        <v>5</v>
      </c>
      <c r="F272">
        <v>-40</v>
      </c>
      <c r="G272" t="s">
        <v>114</v>
      </c>
      <c r="H272" t="s">
        <v>113</v>
      </c>
      <c r="I272">
        <v>1</v>
      </c>
      <c r="J272">
        <f t="shared" si="40"/>
        <v>0</v>
      </c>
      <c r="K272">
        <f t="shared" si="49"/>
        <v>0</v>
      </c>
      <c r="L272">
        <f t="shared" si="41"/>
        <v>0</v>
      </c>
      <c r="M272">
        <f t="shared" si="42"/>
        <v>0</v>
      </c>
      <c r="N272">
        <f t="shared" si="43"/>
        <v>0</v>
      </c>
      <c r="O272">
        <f t="shared" si="44"/>
        <v>0</v>
      </c>
      <c r="P272">
        <f t="shared" si="45"/>
        <v>0</v>
      </c>
      <c r="Q272">
        <f t="shared" si="46"/>
        <v>0</v>
      </c>
      <c r="R272">
        <f t="shared" si="47"/>
        <v>0</v>
      </c>
      <c r="S272" t="s">
        <v>37</v>
      </c>
      <c r="T272">
        <v>0</v>
      </c>
      <c r="U272">
        <v>2024</v>
      </c>
      <c r="V272">
        <v>0</v>
      </c>
      <c r="W272">
        <v>1</v>
      </c>
      <c r="X272" cm="1">
        <f t="array" ref="X272">IF(S271&lt;&gt;S272, 0,
    IF(C272="O",
         _xlfn.IFS(
             K272=1, X271+6,
             M272=1, X271+3,
             O272=1, X271+1,
             Q272=1,X271+2,
             TRUE, X271
         ),
    X271)
)</f>
        <v>14</v>
      </c>
      <c r="Y272" cm="1">
        <f t="array" ref="Y272">IF(S271&lt;&gt;S272, 0, IF(C272="D",
                 _xlfn.IFS(
                     K272=1, Y271+6,
                     M272=1, Y271+3,
                     O272=1, Y271+1,
                     TRUE, Y271
                 ),
                 Y271)
  )</f>
        <v>0</v>
      </c>
    </row>
    <row r="273" spans="1:25" x14ac:dyDescent="0.2">
      <c r="A273">
        <v>89</v>
      </c>
      <c r="B273" t="s">
        <v>79</v>
      </c>
      <c r="C273" t="str">
        <f t="shared" si="48"/>
        <v>D</v>
      </c>
      <c r="D273">
        <v>3</v>
      </c>
      <c r="E273">
        <v>4</v>
      </c>
      <c r="F273">
        <v>-41</v>
      </c>
      <c r="G273" t="s">
        <v>116</v>
      </c>
      <c r="H273" t="s">
        <v>115</v>
      </c>
      <c r="I273">
        <v>15</v>
      </c>
      <c r="J273">
        <f t="shared" si="40"/>
        <v>1</v>
      </c>
      <c r="K273">
        <f t="shared" si="49"/>
        <v>0</v>
      </c>
      <c r="L273">
        <f t="shared" si="41"/>
        <v>0</v>
      </c>
      <c r="M273">
        <f t="shared" si="42"/>
        <v>0</v>
      </c>
      <c r="N273">
        <f t="shared" si="43"/>
        <v>0</v>
      </c>
      <c r="O273">
        <f t="shared" si="44"/>
        <v>0</v>
      </c>
      <c r="P273">
        <f t="shared" si="45"/>
        <v>0</v>
      </c>
      <c r="Q273">
        <f t="shared" si="46"/>
        <v>0</v>
      </c>
      <c r="R273">
        <f t="shared" si="47"/>
        <v>0</v>
      </c>
      <c r="S273" t="s">
        <v>37</v>
      </c>
      <c r="T273">
        <v>0</v>
      </c>
      <c r="U273">
        <v>2024</v>
      </c>
      <c r="V273">
        <v>0</v>
      </c>
      <c r="W273">
        <v>1</v>
      </c>
      <c r="X273" cm="1">
        <f t="array" ref="X273">IF(S272&lt;&gt;S273, 0,
    IF(C273="O",
         _xlfn.IFS(
             K273=1, X272+6,
             M273=1, X272+3,
             O273=1, X272+1,
             Q273=1,X272+2,
             TRUE, X272
         ),
    X272)
)</f>
        <v>14</v>
      </c>
      <c r="Y273" cm="1">
        <f t="array" ref="Y273">IF(S272&lt;&gt;S273, 0, IF(C273="D",
                 _xlfn.IFS(
                     K273=1, Y272+6,
                     M273=1, Y272+3,
                     O273=1, Y272+1,
                     TRUE, Y272
                 ),
                 Y272)
  )</f>
        <v>0</v>
      </c>
    </row>
    <row r="274" spans="1:25" x14ac:dyDescent="0.2">
      <c r="A274">
        <v>90</v>
      </c>
      <c r="B274" t="s">
        <v>79</v>
      </c>
      <c r="C274" t="str">
        <f t="shared" si="48"/>
        <v>D</v>
      </c>
      <c r="D274">
        <v>1</v>
      </c>
      <c r="E274">
        <v>10</v>
      </c>
      <c r="F274">
        <v>44</v>
      </c>
      <c r="G274" t="s">
        <v>116</v>
      </c>
      <c r="H274" t="s">
        <v>115</v>
      </c>
      <c r="I274">
        <v>8</v>
      </c>
      <c r="J274">
        <f t="shared" si="40"/>
        <v>0</v>
      </c>
      <c r="K274">
        <f t="shared" si="49"/>
        <v>0</v>
      </c>
      <c r="L274">
        <f t="shared" si="41"/>
        <v>0</v>
      </c>
      <c r="M274">
        <f t="shared" si="42"/>
        <v>0</v>
      </c>
      <c r="N274">
        <f t="shared" si="43"/>
        <v>0</v>
      </c>
      <c r="O274">
        <f t="shared" si="44"/>
        <v>0</v>
      </c>
      <c r="P274">
        <f t="shared" si="45"/>
        <v>0</v>
      </c>
      <c r="Q274">
        <f t="shared" si="46"/>
        <v>0</v>
      </c>
      <c r="R274">
        <f t="shared" si="47"/>
        <v>0</v>
      </c>
      <c r="S274" t="s">
        <v>37</v>
      </c>
      <c r="T274">
        <v>0</v>
      </c>
      <c r="U274">
        <v>2024</v>
      </c>
      <c r="V274">
        <v>0</v>
      </c>
      <c r="W274">
        <v>1</v>
      </c>
      <c r="X274" cm="1">
        <f t="array" ref="X274">IF(S273&lt;&gt;S274, 0,
    IF(C274="O",
         _xlfn.IFS(
             K274=1, X273+6,
             M274=1, X273+3,
             O274=1, X273+1,
             Q274=1,X273+2,
             TRUE, X273
         ),
    X273)
)</f>
        <v>14</v>
      </c>
      <c r="Y274" cm="1">
        <f t="array" ref="Y274">IF(S273&lt;&gt;S274, 0, IF(C274="D",
                 _xlfn.IFS(
                     K274=1, Y273+6,
                     M274=1, Y273+3,
                     O274=1, Y273+1,
                     TRUE, Y273
                 ),
                 Y273)
  )</f>
        <v>0</v>
      </c>
    </row>
    <row r="275" spans="1:25" x14ac:dyDescent="0.2">
      <c r="A275">
        <v>91</v>
      </c>
      <c r="B275" t="s">
        <v>79</v>
      </c>
      <c r="C275" t="str">
        <f t="shared" si="48"/>
        <v>D</v>
      </c>
      <c r="D275">
        <v>2</v>
      </c>
      <c r="E275">
        <v>2</v>
      </c>
      <c r="F275">
        <v>36</v>
      </c>
      <c r="G275" t="s">
        <v>116</v>
      </c>
      <c r="H275" t="s">
        <v>115</v>
      </c>
      <c r="I275">
        <v>1</v>
      </c>
      <c r="J275">
        <f t="shared" si="40"/>
        <v>0</v>
      </c>
      <c r="K275">
        <f t="shared" si="49"/>
        <v>0</v>
      </c>
      <c r="L275">
        <f t="shared" si="41"/>
        <v>0</v>
      </c>
      <c r="M275">
        <f t="shared" si="42"/>
        <v>0</v>
      </c>
      <c r="N275">
        <f t="shared" si="43"/>
        <v>0</v>
      </c>
      <c r="O275">
        <f t="shared" si="44"/>
        <v>0</v>
      </c>
      <c r="P275">
        <f t="shared" si="45"/>
        <v>0</v>
      </c>
      <c r="Q275">
        <f t="shared" si="46"/>
        <v>0</v>
      </c>
      <c r="R275">
        <f t="shared" si="47"/>
        <v>0</v>
      </c>
      <c r="S275" t="s">
        <v>37</v>
      </c>
      <c r="T275">
        <v>0</v>
      </c>
      <c r="U275">
        <v>2024</v>
      </c>
      <c r="V275">
        <v>0</v>
      </c>
      <c r="W275">
        <v>1</v>
      </c>
      <c r="X275" cm="1">
        <f t="array" ref="X275">IF(S274&lt;&gt;S275, 0,
    IF(C275="O",
         _xlfn.IFS(
             K275=1, X274+6,
             M275=1, X274+3,
             O275=1, X274+1,
             Q275=1,X274+2,
             TRUE, X274
         ),
    X274)
)</f>
        <v>14</v>
      </c>
      <c r="Y275" cm="1">
        <f t="array" ref="Y275">IF(S274&lt;&gt;S275, 0, IF(C275="D",
                 _xlfn.IFS(
                     K275=1, Y274+6,
                     M275=1, Y274+3,
                     O275=1, Y274+1,
                     TRUE, Y274
                 ),
                 Y274)
  )</f>
        <v>0</v>
      </c>
    </row>
    <row r="276" spans="1:25" x14ac:dyDescent="0.2">
      <c r="A276">
        <v>92</v>
      </c>
      <c r="B276" t="s">
        <v>79</v>
      </c>
      <c r="C276" t="str">
        <f t="shared" si="48"/>
        <v>D</v>
      </c>
      <c r="D276">
        <v>3</v>
      </c>
      <c r="E276">
        <v>1</v>
      </c>
      <c r="F276">
        <v>35</v>
      </c>
      <c r="G276" t="s">
        <v>116</v>
      </c>
      <c r="H276" t="s">
        <v>115</v>
      </c>
      <c r="I276">
        <v>0</v>
      </c>
      <c r="J276">
        <f t="shared" si="40"/>
        <v>0</v>
      </c>
      <c r="K276">
        <f t="shared" si="49"/>
        <v>0</v>
      </c>
      <c r="L276">
        <f t="shared" si="41"/>
        <v>0</v>
      </c>
      <c r="M276">
        <f t="shared" si="42"/>
        <v>0</v>
      </c>
      <c r="N276">
        <f t="shared" si="43"/>
        <v>0</v>
      </c>
      <c r="O276">
        <f t="shared" si="44"/>
        <v>0</v>
      </c>
      <c r="P276">
        <f t="shared" si="45"/>
        <v>0</v>
      </c>
      <c r="Q276">
        <f t="shared" si="46"/>
        <v>0</v>
      </c>
      <c r="R276">
        <f t="shared" si="47"/>
        <v>0</v>
      </c>
      <c r="S276" t="s">
        <v>37</v>
      </c>
      <c r="T276">
        <v>0</v>
      </c>
      <c r="U276">
        <v>2024</v>
      </c>
      <c r="V276">
        <v>0</v>
      </c>
      <c r="W276">
        <v>1</v>
      </c>
      <c r="X276" cm="1">
        <f t="array" ref="X276">IF(S275&lt;&gt;S276, 0,
    IF(C276="O",
         _xlfn.IFS(
             K276=1, X275+6,
             M276=1, X275+3,
             O276=1, X275+1,
             Q276=1,X275+2,
             TRUE, X275
         ),
    X275)
)</f>
        <v>14</v>
      </c>
      <c r="Y276" cm="1">
        <f t="array" ref="Y276">IF(S275&lt;&gt;S276, 0, IF(C276="D",
                 _xlfn.IFS(
                     K276=1, Y275+6,
                     M276=1, Y275+3,
                     O276=1, Y275+1,
                     TRUE, Y275
                 ),
                 Y275)
  )</f>
        <v>0</v>
      </c>
    </row>
    <row r="277" spans="1:25" x14ac:dyDescent="0.2">
      <c r="A277">
        <v>93</v>
      </c>
      <c r="B277" t="s">
        <v>79</v>
      </c>
      <c r="C277" t="str">
        <f t="shared" si="48"/>
        <v>D</v>
      </c>
      <c r="D277">
        <v>4</v>
      </c>
      <c r="E277">
        <v>1</v>
      </c>
      <c r="F277">
        <v>35</v>
      </c>
      <c r="G277" t="s">
        <v>114</v>
      </c>
      <c r="H277" t="s">
        <v>120</v>
      </c>
      <c r="I277">
        <v>5</v>
      </c>
      <c r="J277">
        <f t="shared" si="40"/>
        <v>1</v>
      </c>
      <c r="K277">
        <f t="shared" si="49"/>
        <v>0</v>
      </c>
      <c r="L277">
        <f t="shared" si="41"/>
        <v>0</v>
      </c>
      <c r="M277">
        <f t="shared" si="42"/>
        <v>0</v>
      </c>
      <c r="N277">
        <f t="shared" si="43"/>
        <v>0</v>
      </c>
      <c r="O277">
        <f t="shared" si="44"/>
        <v>0</v>
      </c>
      <c r="P277">
        <f t="shared" si="45"/>
        <v>0</v>
      </c>
      <c r="Q277">
        <f t="shared" si="46"/>
        <v>0</v>
      </c>
      <c r="R277">
        <f t="shared" si="47"/>
        <v>0</v>
      </c>
      <c r="S277" t="s">
        <v>37</v>
      </c>
      <c r="T277">
        <v>0</v>
      </c>
      <c r="U277">
        <v>2024</v>
      </c>
      <c r="V277">
        <v>0</v>
      </c>
      <c r="W277">
        <v>1</v>
      </c>
      <c r="X277" cm="1">
        <f t="array" ref="X277">IF(S276&lt;&gt;S277, 0,
    IF(C277="O",
         _xlfn.IFS(
             K277=1, X276+6,
             M277=1, X276+3,
             O277=1, X276+1,
             Q277=1,X276+2,
             TRUE, X276
         ),
    X276)
)</f>
        <v>14</v>
      </c>
      <c r="Y277" cm="1">
        <f t="array" ref="Y277">IF(S276&lt;&gt;S277, 0, IF(C277="D",
                 _xlfn.IFS(
                     K277=1, Y276+6,
                     M277=1, Y276+3,
                     O277=1, Y276+1,
                     TRUE, Y276
                 ),
                 Y276)
  )</f>
        <v>0</v>
      </c>
    </row>
    <row r="278" spans="1:25" x14ac:dyDescent="0.2">
      <c r="A278">
        <v>94</v>
      </c>
      <c r="B278" t="s">
        <v>79</v>
      </c>
      <c r="C278" t="str">
        <f t="shared" si="48"/>
        <v>D</v>
      </c>
      <c r="D278">
        <v>1</v>
      </c>
      <c r="E278">
        <v>10</v>
      </c>
      <c r="F278">
        <v>30</v>
      </c>
      <c r="G278" t="s">
        <v>116</v>
      </c>
      <c r="H278" t="s">
        <v>115</v>
      </c>
      <c r="I278">
        <v>0</v>
      </c>
      <c r="J278">
        <f t="shared" si="40"/>
        <v>0</v>
      </c>
      <c r="K278">
        <f t="shared" si="49"/>
        <v>0</v>
      </c>
      <c r="L278">
        <f t="shared" si="41"/>
        <v>0</v>
      </c>
      <c r="M278">
        <f t="shared" si="42"/>
        <v>0</v>
      </c>
      <c r="N278">
        <f t="shared" si="43"/>
        <v>0</v>
      </c>
      <c r="O278">
        <f t="shared" si="44"/>
        <v>0</v>
      </c>
      <c r="P278">
        <f t="shared" si="45"/>
        <v>0</v>
      </c>
      <c r="Q278">
        <f t="shared" si="46"/>
        <v>0</v>
      </c>
      <c r="R278">
        <f t="shared" si="47"/>
        <v>0</v>
      </c>
      <c r="S278" t="s">
        <v>37</v>
      </c>
      <c r="T278">
        <v>0</v>
      </c>
      <c r="U278">
        <v>2024</v>
      </c>
      <c r="V278">
        <v>0</v>
      </c>
      <c r="W278">
        <v>1</v>
      </c>
      <c r="X278" cm="1">
        <f t="array" ref="X278">IF(S277&lt;&gt;S278, 0,
    IF(C278="O",
         _xlfn.IFS(
             K278=1, X277+6,
             M278=1, X277+3,
             O278=1, X277+1,
             Q278=1,X277+2,
             TRUE, X277
         ),
    X277)
)</f>
        <v>14</v>
      </c>
      <c r="Y278" cm="1">
        <f t="array" ref="Y278">IF(S277&lt;&gt;S278, 0, IF(C278="D",
                 _xlfn.IFS(
                     K278=1, Y277+6,
                     M278=1, Y277+3,
                     O278=1, Y277+1,
                     TRUE, Y277
                 ),
                 Y277)
  )</f>
        <v>0</v>
      </c>
    </row>
    <row r="279" spans="1:25" x14ac:dyDescent="0.2">
      <c r="A279">
        <v>95</v>
      </c>
      <c r="B279" t="s">
        <v>79</v>
      </c>
      <c r="C279" t="str">
        <f t="shared" si="48"/>
        <v>D</v>
      </c>
      <c r="D279">
        <v>2</v>
      </c>
      <c r="E279">
        <v>10</v>
      </c>
      <c r="F279">
        <v>30</v>
      </c>
      <c r="G279" t="s">
        <v>116</v>
      </c>
      <c r="H279" t="s">
        <v>115</v>
      </c>
      <c r="I279">
        <v>-5</v>
      </c>
      <c r="J279">
        <f t="shared" si="40"/>
        <v>0</v>
      </c>
      <c r="K279">
        <f t="shared" si="49"/>
        <v>0</v>
      </c>
      <c r="L279">
        <f t="shared" si="41"/>
        <v>0</v>
      </c>
      <c r="M279">
        <f t="shared" si="42"/>
        <v>0</v>
      </c>
      <c r="N279">
        <f t="shared" si="43"/>
        <v>0</v>
      </c>
      <c r="O279">
        <f t="shared" si="44"/>
        <v>0</v>
      </c>
      <c r="P279">
        <f t="shared" si="45"/>
        <v>0</v>
      </c>
      <c r="Q279">
        <f t="shared" si="46"/>
        <v>0</v>
      </c>
      <c r="R279">
        <f t="shared" si="47"/>
        <v>0</v>
      </c>
      <c r="S279" t="s">
        <v>37</v>
      </c>
      <c r="T279">
        <v>0</v>
      </c>
      <c r="U279">
        <v>2024</v>
      </c>
      <c r="V279">
        <v>0</v>
      </c>
      <c r="W279">
        <v>1</v>
      </c>
      <c r="X279" cm="1">
        <f t="array" ref="X279">IF(S278&lt;&gt;S279, 0,
    IF(C279="O",
         _xlfn.IFS(
             K279=1, X278+6,
             M279=1, X278+3,
             O279=1, X278+1,
             Q279=1,X278+2,
             TRUE, X278
         ),
    X278)
)</f>
        <v>14</v>
      </c>
      <c r="Y279" cm="1">
        <f t="array" ref="Y279">IF(S278&lt;&gt;S279, 0, IF(C279="D",
                 _xlfn.IFS(
                     K279=1, Y278+6,
                     M279=1, Y278+3,
                     O279=1, Y278+1,
                     TRUE, Y278
                 ),
                 Y278)
  )</f>
        <v>0</v>
      </c>
    </row>
    <row r="280" spans="1:25" x14ac:dyDescent="0.2">
      <c r="A280">
        <v>96</v>
      </c>
      <c r="B280" t="s">
        <v>79</v>
      </c>
      <c r="C280" t="str">
        <f t="shared" si="48"/>
        <v>D</v>
      </c>
      <c r="D280">
        <v>3</v>
      </c>
      <c r="E280">
        <v>15</v>
      </c>
      <c r="F280">
        <v>35</v>
      </c>
      <c r="G280" t="s">
        <v>114</v>
      </c>
      <c r="H280" t="s">
        <v>128</v>
      </c>
      <c r="I280">
        <v>35</v>
      </c>
      <c r="J280">
        <f t="shared" si="40"/>
        <v>0</v>
      </c>
      <c r="K280">
        <f t="shared" si="49"/>
        <v>1</v>
      </c>
      <c r="L280">
        <f t="shared" si="41"/>
        <v>0</v>
      </c>
      <c r="M280">
        <f t="shared" si="42"/>
        <v>0</v>
      </c>
      <c r="N280">
        <f t="shared" si="43"/>
        <v>0</v>
      </c>
      <c r="O280">
        <f t="shared" si="44"/>
        <v>0</v>
      </c>
      <c r="P280">
        <f t="shared" si="45"/>
        <v>0</v>
      </c>
      <c r="Q280">
        <f t="shared" si="46"/>
        <v>0</v>
      </c>
      <c r="R280">
        <f t="shared" si="47"/>
        <v>0</v>
      </c>
      <c r="S280" t="s">
        <v>37</v>
      </c>
      <c r="T280">
        <v>0</v>
      </c>
      <c r="U280">
        <v>2024</v>
      </c>
      <c r="V280">
        <v>0</v>
      </c>
      <c r="W280">
        <v>1</v>
      </c>
      <c r="X280" cm="1">
        <f t="array" ref="X280">IF(S279&lt;&gt;S280, 0,
    IF(C280="O",
         _xlfn.IFS(
             K280=1, X279+6,
             M280=1, X279+3,
             O280=1, X279+1,
             Q280=1,X279+2,
             TRUE, X279
         ),
    X279)
)</f>
        <v>14</v>
      </c>
      <c r="Y280" cm="1">
        <f t="array" ref="Y280">IF(S279&lt;&gt;S280, 0, IF(C280="D",
                 _xlfn.IFS(
                     K280=1, Y279+6,
                     M280=1, Y279+3,
                     O280=1, Y279+1,
                     TRUE, Y279
                 ),
                 Y279)
  )</f>
        <v>6</v>
      </c>
    </row>
    <row r="281" spans="1:25" x14ac:dyDescent="0.2">
      <c r="A281">
        <v>97</v>
      </c>
      <c r="B281" t="s">
        <v>79</v>
      </c>
      <c r="C281" t="str">
        <f t="shared" si="48"/>
        <v>D</v>
      </c>
      <c r="D281">
        <v>3</v>
      </c>
      <c r="E281">
        <v>1</v>
      </c>
      <c r="F281">
        <v>3</v>
      </c>
      <c r="G281" t="s">
        <v>123</v>
      </c>
      <c r="H281" t="s">
        <v>122</v>
      </c>
      <c r="I281">
        <v>0</v>
      </c>
      <c r="J281">
        <f t="shared" si="40"/>
        <v>0</v>
      </c>
      <c r="K281">
        <f t="shared" si="49"/>
        <v>0</v>
      </c>
      <c r="L281">
        <f t="shared" si="41"/>
        <v>0</v>
      </c>
      <c r="M281">
        <f t="shared" si="42"/>
        <v>0</v>
      </c>
      <c r="N281">
        <f t="shared" si="43"/>
        <v>1</v>
      </c>
      <c r="O281">
        <f t="shared" si="44"/>
        <v>1</v>
      </c>
      <c r="P281">
        <f t="shared" si="45"/>
        <v>0</v>
      </c>
      <c r="Q281">
        <f t="shared" si="46"/>
        <v>0</v>
      </c>
      <c r="R281">
        <f t="shared" si="47"/>
        <v>0</v>
      </c>
      <c r="S281" t="s">
        <v>37</v>
      </c>
      <c r="T281">
        <v>0</v>
      </c>
      <c r="U281">
        <v>2024</v>
      </c>
      <c r="V281">
        <v>0</v>
      </c>
      <c r="W281">
        <v>1</v>
      </c>
      <c r="X281" cm="1">
        <f t="array" ref="X281">IF(S280&lt;&gt;S281, 0,
    IF(C281="O",
         _xlfn.IFS(
             K281=1, X280+6,
             M281=1, X280+3,
             O281=1, X280+1,
             Q281=1,X280+2,
             TRUE, X280
         ),
    X280)
)</f>
        <v>14</v>
      </c>
      <c r="Y281" cm="1">
        <f t="array" ref="Y281">IF(S280&lt;&gt;S281, 0, IF(C281="D",
                 _xlfn.IFS(
                     K281=1, Y280+6,
                     M281=1, Y280+3,
                     O281=1, Y280+1,
                     TRUE, Y280
                 ),
                 Y280)
  )</f>
        <v>7</v>
      </c>
    </row>
    <row r="282" spans="1:25" x14ac:dyDescent="0.2">
      <c r="A282">
        <v>99</v>
      </c>
      <c r="B282" t="s">
        <v>81</v>
      </c>
      <c r="C282" t="str">
        <f t="shared" si="48"/>
        <v>O</v>
      </c>
      <c r="D282">
        <v>1</v>
      </c>
      <c r="E282">
        <v>10</v>
      </c>
      <c r="F282">
        <v>-20</v>
      </c>
      <c r="G282" t="s">
        <v>116</v>
      </c>
      <c r="H282" t="s">
        <v>115</v>
      </c>
      <c r="I282">
        <v>10</v>
      </c>
      <c r="J282">
        <f t="shared" si="40"/>
        <v>1</v>
      </c>
      <c r="K282">
        <f t="shared" si="49"/>
        <v>0</v>
      </c>
      <c r="L282">
        <f t="shared" si="41"/>
        <v>0</v>
      </c>
      <c r="M282">
        <f t="shared" si="42"/>
        <v>0</v>
      </c>
      <c r="N282">
        <f t="shared" si="43"/>
        <v>0</v>
      </c>
      <c r="O282">
        <f t="shared" si="44"/>
        <v>0</v>
      </c>
      <c r="P282">
        <f t="shared" si="45"/>
        <v>0</v>
      </c>
      <c r="Q282">
        <f t="shared" si="46"/>
        <v>0</v>
      </c>
      <c r="R282">
        <f t="shared" si="47"/>
        <v>0</v>
      </c>
      <c r="S282" t="s">
        <v>37</v>
      </c>
      <c r="T282">
        <v>0</v>
      </c>
      <c r="U282">
        <v>2024</v>
      </c>
      <c r="V282">
        <v>0</v>
      </c>
      <c r="W282">
        <v>1</v>
      </c>
      <c r="X282" cm="1">
        <f t="array" ref="X282">IF(S281&lt;&gt;S282, 0,
    IF(C282="O",
         _xlfn.IFS(
             K282=1, X281+6,
             M282=1, X281+3,
             O282=1, X281+1,
             Q282=1,X281+2,
             TRUE, X281
         ),
    X281)
)</f>
        <v>14</v>
      </c>
      <c r="Y282" cm="1">
        <f t="array" ref="Y282">IF(S281&lt;&gt;S282, 0, IF(C282="D",
                 _xlfn.IFS(
                     K282=1, Y281+6,
                     M282=1, Y281+3,
                     O282=1, Y281+1,
                     TRUE, Y281
                 ),
                 Y281)
  )</f>
        <v>7</v>
      </c>
    </row>
    <row r="283" spans="1:25" x14ac:dyDescent="0.2">
      <c r="A283">
        <v>100</v>
      </c>
      <c r="B283" t="s">
        <v>81</v>
      </c>
      <c r="C283" t="str">
        <f t="shared" si="48"/>
        <v>O</v>
      </c>
      <c r="D283">
        <v>1</v>
      </c>
      <c r="E283">
        <v>10</v>
      </c>
      <c r="F283">
        <v>-30</v>
      </c>
      <c r="G283" t="s">
        <v>116</v>
      </c>
      <c r="H283" t="s">
        <v>115</v>
      </c>
      <c r="I283">
        <v>0</v>
      </c>
      <c r="J283">
        <f t="shared" si="40"/>
        <v>0</v>
      </c>
      <c r="K283">
        <f t="shared" si="49"/>
        <v>0</v>
      </c>
      <c r="L283">
        <f t="shared" si="41"/>
        <v>0</v>
      </c>
      <c r="M283">
        <f t="shared" si="42"/>
        <v>0</v>
      </c>
      <c r="N283">
        <f t="shared" si="43"/>
        <v>0</v>
      </c>
      <c r="O283">
        <f t="shared" si="44"/>
        <v>0</v>
      </c>
      <c r="P283">
        <f t="shared" si="45"/>
        <v>0</v>
      </c>
      <c r="Q283">
        <f t="shared" si="46"/>
        <v>0</v>
      </c>
      <c r="R283">
        <f t="shared" si="47"/>
        <v>0</v>
      </c>
      <c r="S283" t="s">
        <v>37</v>
      </c>
      <c r="T283">
        <v>0</v>
      </c>
      <c r="U283">
        <v>2024</v>
      </c>
      <c r="V283">
        <v>0</v>
      </c>
      <c r="W283">
        <v>1</v>
      </c>
      <c r="X283" cm="1">
        <f t="array" ref="X283">IF(S282&lt;&gt;S283, 0,
    IF(C283="O",
         _xlfn.IFS(
             K283=1, X282+6,
             M283=1, X282+3,
             O283=1, X282+1,
             Q283=1,X282+2,
             TRUE, X282
         ),
    X282)
)</f>
        <v>14</v>
      </c>
      <c r="Y283" cm="1">
        <f t="array" ref="Y283">IF(S282&lt;&gt;S283, 0, IF(C283="D",
                 _xlfn.IFS(
                     K283=1, Y282+6,
                     M283=1, Y282+3,
                     O283=1, Y282+1,
                     TRUE, Y282
                 ),
                 Y282)
  )</f>
        <v>7</v>
      </c>
    </row>
    <row r="284" spans="1:25" x14ac:dyDescent="0.2">
      <c r="A284">
        <v>101</v>
      </c>
      <c r="B284" t="s">
        <v>81</v>
      </c>
      <c r="C284" t="str">
        <f t="shared" si="48"/>
        <v>O</v>
      </c>
      <c r="D284">
        <v>2</v>
      </c>
      <c r="E284">
        <v>10</v>
      </c>
      <c r="F284">
        <v>-30</v>
      </c>
      <c r="G284" t="s">
        <v>114</v>
      </c>
      <c r="H284" t="s">
        <v>117</v>
      </c>
      <c r="I284">
        <v>0</v>
      </c>
      <c r="J284">
        <f t="shared" si="40"/>
        <v>0</v>
      </c>
      <c r="K284">
        <f t="shared" si="49"/>
        <v>0</v>
      </c>
      <c r="L284">
        <f t="shared" si="41"/>
        <v>0</v>
      </c>
      <c r="M284">
        <f t="shared" si="42"/>
        <v>0</v>
      </c>
      <c r="N284">
        <f t="shared" si="43"/>
        <v>0</v>
      </c>
      <c r="O284">
        <f t="shared" si="44"/>
        <v>0</v>
      </c>
      <c r="P284">
        <f t="shared" si="45"/>
        <v>0</v>
      </c>
      <c r="Q284">
        <f t="shared" si="46"/>
        <v>0</v>
      </c>
      <c r="R284">
        <f t="shared" si="47"/>
        <v>0</v>
      </c>
      <c r="S284" t="s">
        <v>37</v>
      </c>
      <c r="T284">
        <v>0</v>
      </c>
      <c r="U284">
        <v>2024</v>
      </c>
      <c r="V284">
        <v>0</v>
      </c>
      <c r="W284">
        <v>1</v>
      </c>
      <c r="X284" cm="1">
        <f t="array" ref="X284">IF(S283&lt;&gt;S284, 0,
    IF(C284="O",
         _xlfn.IFS(
             K284=1, X283+6,
             M284=1, X283+3,
             O284=1, X283+1,
             Q284=1,X283+2,
             TRUE, X283
         ),
    X283)
)</f>
        <v>14</v>
      </c>
      <c r="Y284" cm="1">
        <f t="array" ref="Y284">IF(S283&lt;&gt;S284, 0, IF(C284="D",
                 _xlfn.IFS(
                     K284=1, Y283+6,
                     M284=1, Y283+3,
                     O284=1, Y283+1,
                     TRUE, Y283
                 ),
                 Y283)
  )</f>
        <v>7</v>
      </c>
    </row>
    <row r="285" spans="1:25" x14ac:dyDescent="0.2">
      <c r="A285">
        <v>102</v>
      </c>
      <c r="B285" t="s">
        <v>81</v>
      </c>
      <c r="C285" t="str">
        <f t="shared" si="48"/>
        <v>O</v>
      </c>
      <c r="D285">
        <v>3</v>
      </c>
      <c r="E285">
        <v>10</v>
      </c>
      <c r="F285">
        <v>-30</v>
      </c>
      <c r="G285" t="s">
        <v>116</v>
      </c>
      <c r="H285" t="s">
        <v>119</v>
      </c>
      <c r="I285">
        <v>8</v>
      </c>
      <c r="J285">
        <f t="shared" si="40"/>
        <v>0</v>
      </c>
      <c r="K285">
        <f t="shared" si="49"/>
        <v>0</v>
      </c>
      <c r="L285">
        <f t="shared" si="41"/>
        <v>0</v>
      </c>
      <c r="M285">
        <f t="shared" si="42"/>
        <v>0</v>
      </c>
      <c r="N285">
        <f t="shared" si="43"/>
        <v>0</v>
      </c>
      <c r="O285">
        <f t="shared" si="44"/>
        <v>0</v>
      </c>
      <c r="P285">
        <f t="shared" si="45"/>
        <v>0</v>
      </c>
      <c r="Q285">
        <f t="shared" si="46"/>
        <v>0</v>
      </c>
      <c r="R285">
        <f t="shared" si="47"/>
        <v>0</v>
      </c>
      <c r="S285" t="s">
        <v>37</v>
      </c>
      <c r="T285">
        <v>0</v>
      </c>
      <c r="U285">
        <v>2024</v>
      </c>
      <c r="V285">
        <v>0</v>
      </c>
      <c r="W285">
        <v>1</v>
      </c>
      <c r="X285" cm="1">
        <f t="array" ref="X285">IF(S284&lt;&gt;S285, 0,
    IF(C285="O",
         _xlfn.IFS(
             K285=1, X284+6,
             M285=1, X284+3,
             O285=1, X284+1,
             Q285=1,X284+2,
             TRUE, X284
         ),
    X284)
)</f>
        <v>14</v>
      </c>
      <c r="Y285" cm="1">
        <f t="array" ref="Y285">IF(S284&lt;&gt;S285, 0, IF(C285="D",
                 _xlfn.IFS(
                     K285=1, Y284+6,
                     M285=1, Y284+3,
                     O285=1, Y284+1,
                     TRUE, Y284
                 ),
                 Y284)
  )</f>
        <v>7</v>
      </c>
    </row>
    <row r="286" spans="1:25" x14ac:dyDescent="0.2">
      <c r="A286">
        <v>103</v>
      </c>
      <c r="B286" t="s">
        <v>79</v>
      </c>
      <c r="C286" t="str">
        <f t="shared" si="48"/>
        <v>D</v>
      </c>
      <c r="D286">
        <v>1</v>
      </c>
      <c r="E286">
        <v>10</v>
      </c>
      <c r="F286">
        <v>38</v>
      </c>
      <c r="G286" t="s">
        <v>114</v>
      </c>
      <c r="H286" t="s">
        <v>113</v>
      </c>
      <c r="I286">
        <v>15</v>
      </c>
      <c r="J286">
        <f t="shared" si="40"/>
        <v>1</v>
      </c>
      <c r="K286">
        <f t="shared" si="49"/>
        <v>0</v>
      </c>
      <c r="L286">
        <f t="shared" si="41"/>
        <v>0</v>
      </c>
      <c r="M286">
        <f t="shared" si="42"/>
        <v>0</v>
      </c>
      <c r="N286">
        <f t="shared" si="43"/>
        <v>0</v>
      </c>
      <c r="O286">
        <f t="shared" si="44"/>
        <v>0</v>
      </c>
      <c r="P286">
        <f t="shared" si="45"/>
        <v>0</v>
      </c>
      <c r="Q286">
        <f t="shared" si="46"/>
        <v>0</v>
      </c>
      <c r="R286">
        <f t="shared" si="47"/>
        <v>0</v>
      </c>
      <c r="S286" t="s">
        <v>37</v>
      </c>
      <c r="T286">
        <v>0</v>
      </c>
      <c r="U286">
        <v>2024</v>
      </c>
      <c r="V286">
        <v>0</v>
      </c>
      <c r="W286">
        <v>1</v>
      </c>
      <c r="X286" cm="1">
        <f t="array" ref="X286">IF(S285&lt;&gt;S286, 0,
    IF(C286="O",
         _xlfn.IFS(
             K286=1, X285+6,
             M286=1, X285+3,
             O286=1, X285+1,
             Q286=1,X285+2,
             TRUE, X285
         ),
    X285)
)</f>
        <v>14</v>
      </c>
      <c r="Y286" cm="1">
        <f t="array" ref="Y286">IF(S285&lt;&gt;S286, 0, IF(C286="D",
                 _xlfn.IFS(
                     K286=1, Y285+6,
                     M286=1, Y285+3,
                     O286=1, Y285+1,
                     TRUE, Y285
                 ),
                 Y285)
  )</f>
        <v>7</v>
      </c>
    </row>
    <row r="287" spans="1:25" x14ac:dyDescent="0.2">
      <c r="A287">
        <v>104</v>
      </c>
      <c r="B287" t="s">
        <v>79</v>
      </c>
      <c r="C287" t="str">
        <f t="shared" si="48"/>
        <v>D</v>
      </c>
      <c r="D287">
        <v>1</v>
      </c>
      <c r="E287">
        <v>10</v>
      </c>
      <c r="F287">
        <v>23</v>
      </c>
      <c r="G287" t="s">
        <v>116</v>
      </c>
      <c r="H287" t="s">
        <v>115</v>
      </c>
      <c r="I287">
        <v>0</v>
      </c>
      <c r="J287">
        <f t="shared" si="40"/>
        <v>0</v>
      </c>
      <c r="K287">
        <f t="shared" si="49"/>
        <v>0</v>
      </c>
      <c r="L287">
        <f t="shared" si="41"/>
        <v>0</v>
      </c>
      <c r="M287">
        <f t="shared" si="42"/>
        <v>0</v>
      </c>
      <c r="N287">
        <f t="shared" si="43"/>
        <v>0</v>
      </c>
      <c r="O287">
        <f t="shared" si="44"/>
        <v>0</v>
      </c>
      <c r="P287">
        <f t="shared" si="45"/>
        <v>0</v>
      </c>
      <c r="Q287">
        <f t="shared" si="46"/>
        <v>0</v>
      </c>
      <c r="R287">
        <f t="shared" si="47"/>
        <v>0</v>
      </c>
      <c r="S287" t="s">
        <v>37</v>
      </c>
      <c r="T287">
        <v>0</v>
      </c>
      <c r="U287">
        <v>2024</v>
      </c>
      <c r="V287">
        <v>0</v>
      </c>
      <c r="W287">
        <v>1</v>
      </c>
      <c r="X287" cm="1">
        <f t="array" ref="X287">IF(S286&lt;&gt;S287, 0,
    IF(C287="O",
         _xlfn.IFS(
             K287=1, X286+6,
             M287=1, X286+3,
             O287=1, X286+1,
             Q287=1,X286+2,
             TRUE, X286
         ),
    X286)
)</f>
        <v>14</v>
      </c>
      <c r="Y287" cm="1">
        <f t="array" ref="Y287">IF(S286&lt;&gt;S287, 0, IF(C287="D",
                 _xlfn.IFS(
                     K287=1, Y286+6,
                     M287=1, Y286+3,
                     O287=1, Y286+1,
                     TRUE, Y286
                 ),
                 Y286)
  )</f>
        <v>7</v>
      </c>
    </row>
    <row r="288" spans="1:25" x14ac:dyDescent="0.2">
      <c r="A288">
        <v>105</v>
      </c>
      <c r="B288" t="s">
        <v>79</v>
      </c>
      <c r="C288" t="str">
        <f t="shared" si="48"/>
        <v>D</v>
      </c>
      <c r="D288">
        <v>2</v>
      </c>
      <c r="E288">
        <v>10</v>
      </c>
      <c r="F288">
        <v>23</v>
      </c>
      <c r="G288" t="s">
        <v>114</v>
      </c>
      <c r="H288" t="s">
        <v>117</v>
      </c>
      <c r="I288">
        <v>0</v>
      </c>
      <c r="J288">
        <f t="shared" si="40"/>
        <v>0</v>
      </c>
      <c r="K288">
        <f t="shared" si="49"/>
        <v>0</v>
      </c>
      <c r="L288">
        <f t="shared" si="41"/>
        <v>0</v>
      </c>
      <c r="M288">
        <f t="shared" si="42"/>
        <v>0</v>
      </c>
      <c r="N288">
        <f t="shared" si="43"/>
        <v>0</v>
      </c>
      <c r="O288">
        <f t="shared" si="44"/>
        <v>0</v>
      </c>
      <c r="P288">
        <f t="shared" si="45"/>
        <v>0</v>
      </c>
      <c r="Q288">
        <f t="shared" si="46"/>
        <v>0</v>
      </c>
      <c r="R288">
        <f t="shared" si="47"/>
        <v>0</v>
      </c>
      <c r="S288" t="s">
        <v>37</v>
      </c>
      <c r="T288">
        <v>0</v>
      </c>
      <c r="U288">
        <v>2024</v>
      </c>
      <c r="V288">
        <v>0</v>
      </c>
      <c r="W288">
        <v>1</v>
      </c>
      <c r="X288" cm="1">
        <f t="array" ref="X288">IF(S287&lt;&gt;S288, 0,
    IF(C288="O",
         _xlfn.IFS(
             K288=1, X287+6,
             M288=1, X287+3,
             O288=1, X287+1,
             Q288=1,X287+2,
             TRUE, X287
         ),
    X287)
)</f>
        <v>14</v>
      </c>
      <c r="Y288" cm="1">
        <f t="array" ref="Y288">IF(S287&lt;&gt;S288, 0, IF(C288="D",
                 _xlfn.IFS(
                     K288=1, Y287+6,
                     M288=1, Y287+3,
                     O288=1, Y287+1,
                     TRUE, Y287
                 ),
                 Y287)
  )</f>
        <v>7</v>
      </c>
    </row>
    <row r="289" spans="1:25" x14ac:dyDescent="0.2">
      <c r="A289">
        <v>106</v>
      </c>
      <c r="B289" t="s">
        <v>79</v>
      </c>
      <c r="C289" t="str">
        <f t="shared" si="48"/>
        <v>D</v>
      </c>
      <c r="D289">
        <v>3</v>
      </c>
      <c r="E289">
        <v>10</v>
      </c>
      <c r="F289">
        <v>23</v>
      </c>
      <c r="G289" t="s">
        <v>114</v>
      </c>
      <c r="H289" t="s">
        <v>117</v>
      </c>
      <c r="I289">
        <v>0</v>
      </c>
      <c r="J289">
        <f t="shared" si="40"/>
        <v>0</v>
      </c>
      <c r="K289">
        <f t="shared" si="49"/>
        <v>0</v>
      </c>
      <c r="L289">
        <f t="shared" si="41"/>
        <v>0</v>
      </c>
      <c r="M289">
        <f t="shared" si="42"/>
        <v>0</v>
      </c>
      <c r="N289">
        <f t="shared" si="43"/>
        <v>0</v>
      </c>
      <c r="O289">
        <f t="shared" si="44"/>
        <v>0</v>
      </c>
      <c r="P289">
        <f t="shared" si="45"/>
        <v>0</v>
      </c>
      <c r="Q289">
        <f t="shared" si="46"/>
        <v>0</v>
      </c>
      <c r="R289">
        <f t="shared" si="47"/>
        <v>0</v>
      </c>
      <c r="S289" t="s">
        <v>37</v>
      </c>
      <c r="T289">
        <v>0</v>
      </c>
      <c r="U289">
        <v>2024</v>
      </c>
      <c r="V289">
        <v>0</v>
      </c>
      <c r="W289">
        <v>1</v>
      </c>
      <c r="X289" cm="1">
        <f t="array" ref="X289">IF(S288&lt;&gt;S289, 0,
    IF(C289="O",
         _xlfn.IFS(
             K289=1, X288+6,
             M289=1, X288+3,
             O289=1, X288+1,
             Q289=1,X288+2,
             TRUE, X288
         ),
    X288)
)</f>
        <v>14</v>
      </c>
      <c r="Y289" cm="1">
        <f t="array" ref="Y289">IF(S288&lt;&gt;S289, 0, IF(C289="D",
                 _xlfn.IFS(
                     K289=1, Y288+6,
                     M289=1, Y288+3,
                     O289=1, Y288+1,
                     TRUE, Y288
                 ),
                 Y288)
  )</f>
        <v>7</v>
      </c>
    </row>
    <row r="290" spans="1:25" x14ac:dyDescent="0.2">
      <c r="A290">
        <v>107</v>
      </c>
      <c r="B290" t="s">
        <v>79</v>
      </c>
      <c r="C290" t="str">
        <f t="shared" si="48"/>
        <v>D</v>
      </c>
      <c r="D290">
        <v>4</v>
      </c>
      <c r="E290">
        <v>10</v>
      </c>
      <c r="F290">
        <v>23</v>
      </c>
      <c r="G290" t="s">
        <v>116</v>
      </c>
      <c r="H290" t="s">
        <v>118</v>
      </c>
      <c r="I290">
        <v>0</v>
      </c>
      <c r="J290">
        <f t="shared" si="40"/>
        <v>0</v>
      </c>
      <c r="K290">
        <f t="shared" si="49"/>
        <v>0</v>
      </c>
      <c r="L290">
        <f t="shared" si="41"/>
        <v>0</v>
      </c>
      <c r="M290">
        <f t="shared" si="42"/>
        <v>0</v>
      </c>
      <c r="N290">
        <f t="shared" si="43"/>
        <v>0</v>
      </c>
      <c r="O290">
        <f t="shared" si="44"/>
        <v>0</v>
      </c>
      <c r="P290">
        <f t="shared" si="45"/>
        <v>0</v>
      </c>
      <c r="Q290">
        <f t="shared" si="46"/>
        <v>0</v>
      </c>
      <c r="R290">
        <f t="shared" si="47"/>
        <v>0</v>
      </c>
      <c r="S290" t="s">
        <v>37</v>
      </c>
      <c r="T290">
        <v>0</v>
      </c>
      <c r="U290">
        <v>2024</v>
      </c>
      <c r="V290">
        <v>0</v>
      </c>
      <c r="W290">
        <v>1</v>
      </c>
      <c r="X290" cm="1">
        <f t="array" ref="X290">IF(S289&lt;&gt;S290, 0,
    IF(C290="O",
         _xlfn.IFS(
             K290=1, X289+6,
             M290=1, X289+3,
             O290=1, X289+1,
             Q290=1,X289+2,
             TRUE, X289
         ),
    X289)
)</f>
        <v>14</v>
      </c>
      <c r="Y290" cm="1">
        <f t="array" ref="Y290">IF(S289&lt;&gt;S290, 0, IF(C290="D",
                 _xlfn.IFS(
                     K290=1, Y289+6,
                     M290=1, Y289+3,
                     O290=1, Y289+1,
                     TRUE, Y289
                 ),
                 Y289)
  )</f>
        <v>7</v>
      </c>
    </row>
    <row r="291" spans="1:25" x14ac:dyDescent="0.2">
      <c r="A291">
        <v>108</v>
      </c>
      <c r="B291" t="s">
        <v>79</v>
      </c>
      <c r="C291" t="str">
        <f t="shared" si="48"/>
        <v>D</v>
      </c>
      <c r="D291">
        <v>4</v>
      </c>
      <c r="E291">
        <v>10</v>
      </c>
      <c r="F291">
        <v>23</v>
      </c>
      <c r="G291" t="s">
        <v>114</v>
      </c>
      <c r="H291" t="s">
        <v>128</v>
      </c>
      <c r="I291">
        <v>0</v>
      </c>
      <c r="J291">
        <f t="shared" si="40"/>
        <v>0</v>
      </c>
      <c r="K291">
        <f t="shared" si="49"/>
        <v>1</v>
      </c>
      <c r="L291">
        <f t="shared" si="41"/>
        <v>0</v>
      </c>
      <c r="M291">
        <f t="shared" si="42"/>
        <v>0</v>
      </c>
      <c r="N291">
        <f t="shared" si="43"/>
        <v>0</v>
      </c>
      <c r="O291">
        <f t="shared" si="44"/>
        <v>0</v>
      </c>
      <c r="P291">
        <f t="shared" si="45"/>
        <v>0</v>
      </c>
      <c r="Q291">
        <f t="shared" si="46"/>
        <v>0</v>
      </c>
      <c r="R291">
        <f t="shared" si="47"/>
        <v>0</v>
      </c>
      <c r="S291" t="s">
        <v>37</v>
      </c>
      <c r="T291">
        <v>0</v>
      </c>
      <c r="U291">
        <v>2024</v>
      </c>
      <c r="V291">
        <v>0</v>
      </c>
      <c r="W291">
        <v>1</v>
      </c>
      <c r="X291" cm="1">
        <f t="array" ref="X291">IF(S290&lt;&gt;S291, 0,
    IF(C291="O",
         _xlfn.IFS(
             K291=1, X290+6,
             M291=1, X290+3,
             O291=1, X290+1,
             Q291=1,X290+2,
             TRUE, X290
         ),
    X290)
)</f>
        <v>14</v>
      </c>
      <c r="Y291" cm="1">
        <f t="array" ref="Y291">IF(S290&lt;&gt;S291, 0, IF(C291="D",
                 _xlfn.IFS(
                     K291=1, Y290+6,
                     M291=1, Y290+3,
                     O291=1, Y290+1,
                     TRUE, Y290
                 ),
                 Y290)
  )</f>
        <v>13</v>
      </c>
    </row>
    <row r="292" spans="1:25" x14ac:dyDescent="0.2">
      <c r="A292">
        <v>111</v>
      </c>
      <c r="B292" t="s">
        <v>81</v>
      </c>
      <c r="C292" t="str">
        <f t="shared" si="48"/>
        <v>O</v>
      </c>
      <c r="D292">
        <v>1</v>
      </c>
      <c r="E292">
        <v>10</v>
      </c>
      <c r="F292">
        <v>-20</v>
      </c>
      <c r="G292" t="s">
        <v>116</v>
      </c>
      <c r="H292" t="s">
        <v>115</v>
      </c>
      <c r="I292">
        <v>4</v>
      </c>
      <c r="J292">
        <f t="shared" si="40"/>
        <v>0</v>
      </c>
      <c r="K292">
        <f t="shared" si="49"/>
        <v>0</v>
      </c>
      <c r="L292">
        <f t="shared" si="41"/>
        <v>0</v>
      </c>
      <c r="M292">
        <f t="shared" si="42"/>
        <v>0</v>
      </c>
      <c r="N292">
        <f t="shared" si="43"/>
        <v>0</v>
      </c>
      <c r="O292">
        <f t="shared" si="44"/>
        <v>0</v>
      </c>
      <c r="P292">
        <f t="shared" si="45"/>
        <v>0</v>
      </c>
      <c r="Q292">
        <f t="shared" si="46"/>
        <v>0</v>
      </c>
      <c r="R292">
        <f t="shared" si="47"/>
        <v>0</v>
      </c>
      <c r="S292" t="s">
        <v>37</v>
      </c>
      <c r="T292">
        <v>0</v>
      </c>
      <c r="U292">
        <v>2024</v>
      </c>
      <c r="V292">
        <v>0</v>
      </c>
      <c r="W292">
        <v>1</v>
      </c>
      <c r="X292" cm="1">
        <f t="array" ref="X292">IF(S291&lt;&gt;S292, 0,
    IF(C292="O",
         _xlfn.IFS(
             K292=1, X291+6,
             M292=1, X291+3,
             O292=1, X291+1,
             Q292=1,X291+2,
             TRUE, X291
         ),
    X291)
)</f>
        <v>14</v>
      </c>
      <c r="Y292" cm="1">
        <f t="array" ref="Y292">IF(S291&lt;&gt;S292, 0, IF(C292="D",
                 _xlfn.IFS(
                     K292=1, Y291+6,
                     M292=1, Y291+3,
                     O292=1, Y291+1,
                     TRUE, Y291
                 ),
                 Y291)
  )</f>
        <v>13</v>
      </c>
    </row>
    <row r="293" spans="1:25" x14ac:dyDescent="0.2">
      <c r="A293">
        <v>113</v>
      </c>
      <c r="B293" t="s">
        <v>81</v>
      </c>
      <c r="C293" t="str">
        <f t="shared" si="48"/>
        <v>O</v>
      </c>
      <c r="D293">
        <v>2</v>
      </c>
      <c r="E293">
        <v>1</v>
      </c>
      <c r="F293">
        <v>-29</v>
      </c>
      <c r="G293" t="s">
        <v>116</v>
      </c>
      <c r="H293" t="s">
        <v>115</v>
      </c>
      <c r="I293">
        <v>1</v>
      </c>
      <c r="J293">
        <f t="shared" si="40"/>
        <v>1</v>
      </c>
      <c r="K293">
        <f t="shared" si="49"/>
        <v>0</v>
      </c>
      <c r="L293">
        <f t="shared" si="41"/>
        <v>0</v>
      </c>
      <c r="M293">
        <f t="shared" si="42"/>
        <v>0</v>
      </c>
      <c r="N293">
        <f t="shared" si="43"/>
        <v>0</v>
      </c>
      <c r="O293">
        <f t="shared" si="44"/>
        <v>0</v>
      </c>
      <c r="P293">
        <f t="shared" si="45"/>
        <v>0</v>
      </c>
      <c r="Q293">
        <f t="shared" si="46"/>
        <v>0</v>
      </c>
      <c r="R293">
        <f t="shared" si="47"/>
        <v>0</v>
      </c>
      <c r="S293" t="s">
        <v>37</v>
      </c>
      <c r="T293">
        <v>0</v>
      </c>
      <c r="U293">
        <v>2024</v>
      </c>
      <c r="V293">
        <v>0</v>
      </c>
      <c r="W293">
        <v>1</v>
      </c>
      <c r="X293" cm="1">
        <f t="array" ref="X293">IF(S292&lt;&gt;S293, 0,
    IF(C293="O",
         _xlfn.IFS(
             K293=1, X292+6,
             M293=1, X292+3,
             O293=1, X292+1,
             Q293=1,X292+2,
             TRUE, X292
         ),
    X292)
)</f>
        <v>14</v>
      </c>
      <c r="Y293" cm="1">
        <f t="array" ref="Y293">IF(S292&lt;&gt;S293, 0, IF(C293="D",
                 _xlfn.IFS(
                     K293=1, Y292+6,
                     M293=1, Y292+3,
                     O293=1, Y292+1,
                     TRUE, Y292
                 ),
                 Y292)
  )</f>
        <v>13</v>
      </c>
    </row>
    <row r="294" spans="1:25" x14ac:dyDescent="0.2">
      <c r="A294">
        <v>114</v>
      </c>
      <c r="B294" t="s">
        <v>81</v>
      </c>
      <c r="C294" t="str">
        <f t="shared" si="48"/>
        <v>O</v>
      </c>
      <c r="D294">
        <v>1</v>
      </c>
      <c r="E294">
        <v>10</v>
      </c>
      <c r="F294">
        <v>-30</v>
      </c>
      <c r="G294" t="s">
        <v>114</v>
      </c>
      <c r="H294" t="s">
        <v>113</v>
      </c>
      <c r="I294">
        <v>35</v>
      </c>
      <c r="J294">
        <f t="shared" si="40"/>
        <v>1</v>
      </c>
      <c r="K294">
        <f t="shared" si="49"/>
        <v>0</v>
      </c>
      <c r="L294">
        <f t="shared" si="41"/>
        <v>0</v>
      </c>
      <c r="M294">
        <f t="shared" si="42"/>
        <v>0</v>
      </c>
      <c r="N294">
        <f t="shared" si="43"/>
        <v>0</v>
      </c>
      <c r="O294">
        <f t="shared" si="44"/>
        <v>0</v>
      </c>
      <c r="P294">
        <f t="shared" si="45"/>
        <v>0</v>
      </c>
      <c r="Q294">
        <f t="shared" si="46"/>
        <v>0</v>
      </c>
      <c r="R294">
        <f t="shared" si="47"/>
        <v>0</v>
      </c>
      <c r="S294" t="s">
        <v>37</v>
      </c>
      <c r="T294">
        <v>0</v>
      </c>
      <c r="U294">
        <v>2024</v>
      </c>
      <c r="V294">
        <v>0</v>
      </c>
      <c r="W294">
        <v>1</v>
      </c>
      <c r="X294" cm="1">
        <f t="array" ref="X294">IF(S293&lt;&gt;S294, 0,
    IF(C294="O",
         _xlfn.IFS(
             K294=1, X293+6,
             M294=1, X293+3,
             O294=1, X293+1,
             Q294=1,X293+2,
             TRUE, X293
         ),
    X293)
)</f>
        <v>14</v>
      </c>
      <c r="Y294" cm="1">
        <f t="array" ref="Y294">IF(S293&lt;&gt;S294, 0, IF(C294="D",
                 _xlfn.IFS(
                     K294=1, Y293+6,
                     M294=1, Y293+3,
                     O294=1, Y293+1,
                     TRUE, Y293
                 ),
                 Y293)
  )</f>
        <v>13</v>
      </c>
    </row>
    <row r="295" spans="1:25" x14ac:dyDescent="0.2">
      <c r="A295">
        <v>115</v>
      </c>
      <c r="B295" t="s">
        <v>81</v>
      </c>
      <c r="C295" t="str">
        <f t="shared" si="48"/>
        <v>O</v>
      </c>
      <c r="D295">
        <v>1</v>
      </c>
      <c r="E295">
        <v>10</v>
      </c>
      <c r="F295">
        <v>35</v>
      </c>
      <c r="G295" t="s">
        <v>116</v>
      </c>
      <c r="H295" t="s">
        <v>115</v>
      </c>
      <c r="I295">
        <v>30</v>
      </c>
      <c r="J295">
        <f t="shared" si="40"/>
        <v>0</v>
      </c>
      <c r="K295">
        <f t="shared" si="49"/>
        <v>0</v>
      </c>
      <c r="L295">
        <f t="shared" si="41"/>
        <v>0</v>
      </c>
      <c r="M295">
        <f t="shared" si="42"/>
        <v>0</v>
      </c>
      <c r="N295">
        <f t="shared" si="43"/>
        <v>0</v>
      </c>
      <c r="O295">
        <f t="shared" si="44"/>
        <v>0</v>
      </c>
      <c r="P295">
        <f t="shared" si="45"/>
        <v>0</v>
      </c>
      <c r="Q295">
        <f t="shared" si="46"/>
        <v>0</v>
      </c>
      <c r="R295">
        <f t="shared" si="47"/>
        <v>0</v>
      </c>
      <c r="S295" t="s">
        <v>37</v>
      </c>
      <c r="T295">
        <v>0</v>
      </c>
      <c r="U295">
        <v>2024</v>
      </c>
      <c r="V295">
        <v>0</v>
      </c>
      <c r="W295">
        <v>1</v>
      </c>
      <c r="X295" cm="1">
        <f t="array" ref="X295">IF(S294&lt;&gt;S295, 0,
    IF(C295="O",
         _xlfn.IFS(
             K295=1, X294+6,
             M295=1, X294+3,
             O295=1, X294+1,
             Q295=1,X294+2,
             TRUE, X294
         ),
    X294)
)</f>
        <v>14</v>
      </c>
      <c r="Y295" cm="1">
        <f t="array" ref="Y295">IF(S294&lt;&gt;S295, 0, IF(C295="D",
                 _xlfn.IFS(
                     K295=1, Y294+6,
                     M295=1, Y294+3,
                     O295=1, Y294+1,
                     TRUE, Y294
                 ),
                 Y294)
  )</f>
        <v>13</v>
      </c>
    </row>
    <row r="296" spans="1:25" x14ac:dyDescent="0.2">
      <c r="A296">
        <v>116</v>
      </c>
      <c r="B296" t="s">
        <v>81</v>
      </c>
      <c r="C296" t="str">
        <f t="shared" si="48"/>
        <v>O</v>
      </c>
      <c r="D296">
        <v>1</v>
      </c>
      <c r="E296">
        <v>5</v>
      </c>
      <c r="F296">
        <v>5</v>
      </c>
      <c r="G296" t="s">
        <v>114</v>
      </c>
      <c r="H296" t="s">
        <v>128</v>
      </c>
      <c r="I296">
        <v>5</v>
      </c>
      <c r="J296">
        <f t="shared" si="40"/>
        <v>0</v>
      </c>
      <c r="K296">
        <f t="shared" si="49"/>
        <v>1</v>
      </c>
      <c r="L296">
        <f t="shared" si="41"/>
        <v>0</v>
      </c>
      <c r="M296">
        <f t="shared" si="42"/>
        <v>0</v>
      </c>
      <c r="N296">
        <f t="shared" si="43"/>
        <v>0</v>
      </c>
      <c r="O296">
        <f t="shared" si="44"/>
        <v>0</v>
      </c>
      <c r="P296">
        <f t="shared" si="45"/>
        <v>0</v>
      </c>
      <c r="Q296">
        <f t="shared" si="46"/>
        <v>0</v>
      </c>
      <c r="R296">
        <f t="shared" si="47"/>
        <v>0</v>
      </c>
      <c r="S296" t="s">
        <v>37</v>
      </c>
      <c r="T296">
        <v>0</v>
      </c>
      <c r="U296">
        <v>2024</v>
      </c>
      <c r="V296">
        <v>0</v>
      </c>
      <c r="W296">
        <v>1</v>
      </c>
      <c r="X296" cm="1">
        <f t="array" ref="X296">IF(S295&lt;&gt;S296, 0,
    IF(C296="O",
         _xlfn.IFS(
             K296=1, X295+6,
             M296=1, X295+3,
             O296=1, X295+1,
             Q296=1,X295+2,
             TRUE, X295
         ),
    X295)
)</f>
        <v>20</v>
      </c>
      <c r="Y296" cm="1">
        <f t="array" ref="Y296">IF(S295&lt;&gt;S296, 0, IF(C296="D",
                 _xlfn.IFS(
                     K296=1, Y295+6,
                     M296=1, Y295+3,
                     O296=1, Y295+1,
                     TRUE, Y295
                 ),
                 Y295)
  )</f>
        <v>13</v>
      </c>
    </row>
    <row r="297" spans="1:25" x14ac:dyDescent="0.2">
      <c r="A297">
        <v>117</v>
      </c>
      <c r="B297" t="s">
        <v>81</v>
      </c>
      <c r="C297" t="str">
        <f t="shared" si="48"/>
        <v>O</v>
      </c>
      <c r="D297">
        <v>2</v>
      </c>
      <c r="E297">
        <v>6</v>
      </c>
      <c r="F297">
        <v>3</v>
      </c>
      <c r="G297" t="s">
        <v>131</v>
      </c>
      <c r="H297" t="s">
        <v>122</v>
      </c>
      <c r="I297">
        <v>5</v>
      </c>
      <c r="J297">
        <f t="shared" si="40"/>
        <v>0</v>
      </c>
      <c r="K297">
        <f t="shared" si="49"/>
        <v>0</v>
      </c>
      <c r="L297">
        <f t="shared" si="41"/>
        <v>0</v>
      </c>
      <c r="M297">
        <f t="shared" si="42"/>
        <v>0</v>
      </c>
      <c r="N297">
        <f t="shared" si="43"/>
        <v>1</v>
      </c>
      <c r="O297">
        <f t="shared" si="44"/>
        <v>1</v>
      </c>
      <c r="P297">
        <f t="shared" si="45"/>
        <v>0</v>
      </c>
      <c r="Q297">
        <f t="shared" si="46"/>
        <v>0</v>
      </c>
      <c r="R297">
        <f t="shared" si="47"/>
        <v>0</v>
      </c>
      <c r="S297" t="s">
        <v>37</v>
      </c>
      <c r="T297">
        <v>0</v>
      </c>
      <c r="U297">
        <v>2024</v>
      </c>
      <c r="V297">
        <v>0</v>
      </c>
      <c r="W297">
        <v>1</v>
      </c>
      <c r="X297" cm="1">
        <f t="array" ref="X297">IF(S296&lt;&gt;S297, 0,
    IF(C297="O",
         _xlfn.IFS(
             K297=1, X296+6,
             M297=1, X296+3,
             O297=1, X296+1,
             Q297=1,X296+2,
             TRUE, X296
         ),
    X296)
)</f>
        <v>21</v>
      </c>
      <c r="Y297" cm="1">
        <f t="array" ref="Y297">IF(S296&lt;&gt;S297, 0, IF(C297="D",
                 _xlfn.IFS(
                     K297=1, Y296+6,
                     M297=1, Y296+3,
                     O297=1, Y296+1,
                     TRUE, Y296
                 ),
                 Y296)
  )</f>
        <v>13</v>
      </c>
    </row>
    <row r="298" spans="1:25" hidden="1" x14ac:dyDescent="0.2">
      <c r="A298">
        <v>120</v>
      </c>
      <c r="B298" t="s">
        <v>78</v>
      </c>
      <c r="C298" t="str">
        <f t="shared" si="48"/>
        <v>O</v>
      </c>
      <c r="D298">
        <v>1</v>
      </c>
      <c r="E298">
        <v>10</v>
      </c>
      <c r="F298">
        <v>3</v>
      </c>
      <c r="G298" t="s">
        <v>123</v>
      </c>
      <c r="H298" t="s">
        <v>126</v>
      </c>
      <c r="I298">
        <v>35</v>
      </c>
      <c r="J298">
        <f t="shared" si="40"/>
        <v>0</v>
      </c>
      <c r="K298">
        <f t="shared" si="49"/>
        <v>0</v>
      </c>
      <c r="L298">
        <f t="shared" si="41"/>
        <v>0</v>
      </c>
      <c r="M298">
        <f t="shared" si="42"/>
        <v>0</v>
      </c>
      <c r="N298">
        <f t="shared" si="43"/>
        <v>1</v>
      </c>
      <c r="O298">
        <f t="shared" si="44"/>
        <v>0</v>
      </c>
      <c r="P298">
        <f t="shared" si="45"/>
        <v>0</v>
      </c>
      <c r="Q298">
        <f t="shared" si="46"/>
        <v>0</v>
      </c>
      <c r="R298">
        <f t="shared" si="47"/>
        <v>0</v>
      </c>
      <c r="S298" t="s">
        <v>37</v>
      </c>
      <c r="T298">
        <v>0</v>
      </c>
      <c r="U298">
        <v>2024</v>
      </c>
      <c r="V298">
        <v>0</v>
      </c>
      <c r="W298">
        <v>1</v>
      </c>
      <c r="X298" cm="1">
        <f t="array" ref="X298">IF(S297&lt;&gt;S298, 0,
    IF(C298="O",
         _xlfn.IFS(
             K298=1, X297+6,
             M298=1, X297+3,
             O298=1, X297+1,
             Q298=1,X297+2,
             TRUE, X297
         ),
    X297)
)</f>
        <v>21</v>
      </c>
      <c r="Y298" cm="1">
        <f t="array" ref="Y298">IF(S297&lt;&gt;S298, 0, IF(C298="D",
                 _xlfn.IFS(
                     K298=1, Y297+6,
                     M298=1, Y297+3,
                     O298=1, Y297+1,
                     TRUE, Y297
                 ),
                 Y297)
  )</f>
        <v>13</v>
      </c>
    </row>
    <row r="299" spans="1:25" x14ac:dyDescent="0.2">
      <c r="A299">
        <v>122</v>
      </c>
      <c r="B299" t="s">
        <v>81</v>
      </c>
      <c r="C299" t="str">
        <f t="shared" si="48"/>
        <v>O</v>
      </c>
      <c r="D299">
        <v>1</v>
      </c>
      <c r="E299">
        <v>10</v>
      </c>
      <c r="F299">
        <v>-20</v>
      </c>
      <c r="G299" t="s">
        <v>116</v>
      </c>
      <c r="H299" t="s">
        <v>115</v>
      </c>
      <c r="I299">
        <v>2</v>
      </c>
      <c r="J299">
        <f t="shared" si="40"/>
        <v>0</v>
      </c>
      <c r="K299">
        <f t="shared" si="49"/>
        <v>0</v>
      </c>
      <c r="L299">
        <f t="shared" si="41"/>
        <v>0</v>
      </c>
      <c r="M299">
        <f t="shared" si="42"/>
        <v>0</v>
      </c>
      <c r="N299">
        <f t="shared" si="43"/>
        <v>0</v>
      </c>
      <c r="O299">
        <f t="shared" si="44"/>
        <v>0</v>
      </c>
      <c r="P299">
        <f t="shared" si="45"/>
        <v>0</v>
      </c>
      <c r="Q299">
        <f t="shared" si="46"/>
        <v>0</v>
      </c>
      <c r="R299">
        <f t="shared" si="47"/>
        <v>0</v>
      </c>
      <c r="S299" t="s">
        <v>37</v>
      </c>
      <c r="T299">
        <v>0</v>
      </c>
      <c r="U299">
        <v>2024</v>
      </c>
      <c r="V299">
        <v>0</v>
      </c>
      <c r="W299">
        <v>1</v>
      </c>
      <c r="X299" cm="1">
        <f t="array" ref="X299">IF(S298&lt;&gt;S299, 0,
    IF(C299="O",
         _xlfn.IFS(
             K299=1, X298+6,
             M299=1, X298+3,
             O299=1, X298+1,
             Q299=1,X298+2,
             TRUE, X298
         ),
    X298)
)</f>
        <v>21</v>
      </c>
      <c r="Y299" cm="1">
        <f t="array" ref="Y299">IF(S298&lt;&gt;S299, 0, IF(C299="D",
                 _xlfn.IFS(
                     K299=1, Y298+6,
                     M299=1, Y298+3,
                     O299=1, Y298+1,
                     TRUE, Y298
                 ),
                 Y298)
  )</f>
        <v>13</v>
      </c>
    </row>
    <row r="300" spans="1:25" x14ac:dyDescent="0.2">
      <c r="A300">
        <v>123</v>
      </c>
      <c r="B300" t="s">
        <v>81</v>
      </c>
      <c r="C300" t="str">
        <f t="shared" si="48"/>
        <v>O</v>
      </c>
      <c r="D300">
        <v>2</v>
      </c>
      <c r="E300">
        <v>8</v>
      </c>
      <c r="F300">
        <v>-22</v>
      </c>
      <c r="G300" t="s">
        <v>114</v>
      </c>
      <c r="H300" t="s">
        <v>113</v>
      </c>
      <c r="I300">
        <v>12</v>
      </c>
      <c r="J300">
        <f t="shared" si="40"/>
        <v>1</v>
      </c>
      <c r="K300">
        <f t="shared" si="49"/>
        <v>0</v>
      </c>
      <c r="L300">
        <f t="shared" si="41"/>
        <v>0</v>
      </c>
      <c r="M300">
        <f t="shared" si="42"/>
        <v>0</v>
      </c>
      <c r="N300">
        <f t="shared" si="43"/>
        <v>0</v>
      </c>
      <c r="O300">
        <f t="shared" si="44"/>
        <v>0</v>
      </c>
      <c r="P300">
        <f t="shared" si="45"/>
        <v>0</v>
      </c>
      <c r="Q300">
        <f t="shared" si="46"/>
        <v>0</v>
      </c>
      <c r="R300">
        <f t="shared" si="47"/>
        <v>0</v>
      </c>
      <c r="S300" t="s">
        <v>37</v>
      </c>
      <c r="T300">
        <v>0</v>
      </c>
      <c r="U300">
        <v>2024</v>
      </c>
      <c r="V300">
        <v>0</v>
      </c>
      <c r="W300">
        <v>1</v>
      </c>
      <c r="X300" cm="1">
        <f t="array" ref="X300">IF(S299&lt;&gt;S300, 0,
    IF(C300="O",
         _xlfn.IFS(
             K300=1, X299+6,
             M300=1, X299+3,
             O300=1, X299+1,
             Q300=1,X299+2,
             TRUE, X299
         ),
    X299)
)</f>
        <v>21</v>
      </c>
      <c r="Y300" cm="1">
        <f t="array" ref="Y300">IF(S299&lt;&gt;S300, 0, IF(C300="D",
                 _xlfn.IFS(
                     K300=1, Y299+6,
                     M300=1, Y299+3,
                     O300=1, Y299+1,
                     TRUE, Y299
                 ),
                 Y299)
  )</f>
        <v>13</v>
      </c>
    </row>
    <row r="301" spans="1:25" hidden="1" x14ac:dyDescent="0.2">
      <c r="A301">
        <v>124</v>
      </c>
      <c r="B301" t="s">
        <v>81</v>
      </c>
      <c r="C301" t="str">
        <f t="shared" si="48"/>
        <v>O</v>
      </c>
      <c r="D301">
        <v>1</v>
      </c>
      <c r="E301">
        <v>10</v>
      </c>
      <c r="F301">
        <v>-34</v>
      </c>
      <c r="G301" t="s">
        <v>114</v>
      </c>
      <c r="H301" t="s">
        <v>120</v>
      </c>
      <c r="I301">
        <v>-5</v>
      </c>
      <c r="J301">
        <f t="shared" si="40"/>
        <v>0</v>
      </c>
      <c r="K301">
        <f t="shared" si="49"/>
        <v>0</v>
      </c>
      <c r="L301">
        <f t="shared" si="41"/>
        <v>0</v>
      </c>
      <c r="M301">
        <f t="shared" si="42"/>
        <v>0</v>
      </c>
      <c r="N301">
        <f t="shared" si="43"/>
        <v>0</v>
      </c>
      <c r="O301">
        <f t="shared" si="44"/>
        <v>0</v>
      </c>
      <c r="P301">
        <f t="shared" si="45"/>
        <v>0</v>
      </c>
      <c r="Q301">
        <f t="shared" si="46"/>
        <v>0</v>
      </c>
      <c r="R301">
        <f t="shared" si="47"/>
        <v>0</v>
      </c>
      <c r="S301" t="s">
        <v>37</v>
      </c>
      <c r="T301">
        <v>0</v>
      </c>
      <c r="U301">
        <v>2024</v>
      </c>
      <c r="V301">
        <v>0</v>
      </c>
      <c r="W301">
        <v>1</v>
      </c>
      <c r="X301" cm="1">
        <f t="array" ref="X301">IF(S300&lt;&gt;S301, 0,
    IF(C301="O",
         _xlfn.IFS(
             K301=1, X300+6,
             M301=1, X300+3,
             O301=1, X300+1,
             Q301=1,X300+2,
             TRUE, X300
         ),
    X300)
)</f>
        <v>21</v>
      </c>
      <c r="Y301" cm="1">
        <f t="array" ref="Y301">IF(S300&lt;&gt;S301, 0, IF(C301="D",
                 _xlfn.IFS(
                     K301=1, Y300+6,
                     M301=1, Y300+3,
                     O301=1, Y300+1,
                     TRUE, Y300
                 ),
                 Y300)
  )</f>
        <v>13</v>
      </c>
    </row>
    <row r="302" spans="1:25" x14ac:dyDescent="0.2">
      <c r="A302">
        <v>125</v>
      </c>
      <c r="B302" t="s">
        <v>81</v>
      </c>
      <c r="C302" t="str">
        <f t="shared" si="48"/>
        <v>O</v>
      </c>
      <c r="D302">
        <v>1</v>
      </c>
      <c r="E302">
        <v>15</v>
      </c>
      <c r="F302">
        <v>-29</v>
      </c>
      <c r="G302" t="s">
        <v>116</v>
      </c>
      <c r="H302" t="s">
        <v>115</v>
      </c>
      <c r="I302">
        <v>12</v>
      </c>
      <c r="J302">
        <f t="shared" si="40"/>
        <v>0</v>
      </c>
      <c r="K302">
        <f t="shared" si="49"/>
        <v>0</v>
      </c>
      <c r="L302">
        <f t="shared" si="41"/>
        <v>0</v>
      </c>
      <c r="M302">
        <f t="shared" si="42"/>
        <v>0</v>
      </c>
      <c r="N302">
        <f t="shared" si="43"/>
        <v>0</v>
      </c>
      <c r="O302">
        <f t="shared" si="44"/>
        <v>0</v>
      </c>
      <c r="P302">
        <f t="shared" si="45"/>
        <v>0</v>
      </c>
      <c r="Q302">
        <f t="shared" si="46"/>
        <v>0</v>
      </c>
      <c r="R302">
        <f t="shared" si="47"/>
        <v>0</v>
      </c>
      <c r="S302" t="s">
        <v>37</v>
      </c>
      <c r="T302">
        <v>0</v>
      </c>
      <c r="U302">
        <v>2024</v>
      </c>
      <c r="V302">
        <v>0</v>
      </c>
      <c r="W302">
        <v>1</v>
      </c>
      <c r="X302" cm="1">
        <f t="array" ref="X302">IF(S301&lt;&gt;S302, 0,
    IF(C302="O",
         _xlfn.IFS(
             K302=1, X301+6,
             M302=1, X301+3,
             O302=1, X301+1,
             Q302=1,X301+2,
             TRUE, X301
         ),
    X301)
)</f>
        <v>21</v>
      </c>
      <c r="Y302" cm="1">
        <f t="array" ref="Y302">IF(S301&lt;&gt;S302, 0, IF(C302="D",
                 _xlfn.IFS(
                     K302=1, Y301+6,
                     M302=1, Y301+3,
                     O302=1, Y301+1,
                     TRUE, Y301
                 ),
                 Y301)
  )</f>
        <v>13</v>
      </c>
    </row>
    <row r="303" spans="1:25" x14ac:dyDescent="0.2">
      <c r="A303">
        <v>126</v>
      </c>
      <c r="B303" t="s">
        <v>81</v>
      </c>
      <c r="C303" t="str">
        <f t="shared" si="48"/>
        <v>O</v>
      </c>
      <c r="D303">
        <v>2</v>
      </c>
      <c r="E303">
        <v>3</v>
      </c>
      <c r="F303">
        <v>-41</v>
      </c>
      <c r="G303" t="s">
        <v>116</v>
      </c>
      <c r="H303" t="s">
        <v>115</v>
      </c>
      <c r="I303">
        <v>17</v>
      </c>
      <c r="J303">
        <f t="shared" si="40"/>
        <v>1</v>
      </c>
      <c r="K303">
        <f t="shared" si="49"/>
        <v>0</v>
      </c>
      <c r="L303">
        <f t="shared" si="41"/>
        <v>0</v>
      </c>
      <c r="M303">
        <f t="shared" si="42"/>
        <v>0</v>
      </c>
      <c r="N303">
        <f t="shared" si="43"/>
        <v>0</v>
      </c>
      <c r="O303">
        <f t="shared" si="44"/>
        <v>0</v>
      </c>
      <c r="P303">
        <f t="shared" si="45"/>
        <v>0</v>
      </c>
      <c r="Q303">
        <f t="shared" si="46"/>
        <v>0</v>
      </c>
      <c r="R303">
        <f t="shared" si="47"/>
        <v>0</v>
      </c>
      <c r="S303" t="s">
        <v>37</v>
      </c>
      <c r="T303">
        <v>0</v>
      </c>
      <c r="U303">
        <v>2024</v>
      </c>
      <c r="V303">
        <v>0</v>
      </c>
      <c r="W303">
        <v>1</v>
      </c>
      <c r="X303" cm="1">
        <f t="array" ref="X303">IF(S302&lt;&gt;S303, 0,
    IF(C303="O",
         _xlfn.IFS(
             K303=1, X302+6,
             M303=1, X302+3,
             O303=1, X302+1,
             Q303=1,X302+2,
             TRUE, X302
         ),
    X302)
)</f>
        <v>21</v>
      </c>
      <c r="Y303" cm="1">
        <f t="array" ref="Y303">IF(S302&lt;&gt;S303, 0, IF(C303="D",
                 _xlfn.IFS(
                     K303=1, Y302+6,
                     M303=1, Y302+3,
                     O303=1, Y302+1,
                     TRUE, Y302
                 ),
                 Y302)
  )</f>
        <v>13</v>
      </c>
    </row>
    <row r="304" spans="1:25" x14ac:dyDescent="0.2">
      <c r="A304">
        <v>128</v>
      </c>
      <c r="B304" t="s">
        <v>81</v>
      </c>
      <c r="C304" t="str">
        <f t="shared" si="48"/>
        <v>O</v>
      </c>
      <c r="D304">
        <v>1</v>
      </c>
      <c r="E304">
        <v>10</v>
      </c>
      <c r="F304">
        <v>42</v>
      </c>
      <c r="G304" t="s">
        <v>114</v>
      </c>
      <c r="H304" t="s">
        <v>117</v>
      </c>
      <c r="I304">
        <v>0</v>
      </c>
      <c r="J304">
        <f t="shared" si="40"/>
        <v>0</v>
      </c>
      <c r="K304">
        <f t="shared" si="49"/>
        <v>0</v>
      </c>
      <c r="L304">
        <f t="shared" si="41"/>
        <v>0</v>
      </c>
      <c r="M304">
        <f t="shared" si="42"/>
        <v>0</v>
      </c>
      <c r="N304">
        <f t="shared" si="43"/>
        <v>0</v>
      </c>
      <c r="O304">
        <f t="shared" si="44"/>
        <v>0</v>
      </c>
      <c r="P304">
        <f t="shared" si="45"/>
        <v>0</v>
      </c>
      <c r="Q304">
        <f t="shared" si="46"/>
        <v>0</v>
      </c>
      <c r="R304">
        <f t="shared" si="47"/>
        <v>0</v>
      </c>
      <c r="S304" t="s">
        <v>37</v>
      </c>
      <c r="T304">
        <v>0</v>
      </c>
      <c r="U304">
        <v>2024</v>
      </c>
      <c r="V304">
        <v>0</v>
      </c>
      <c r="W304">
        <v>1</v>
      </c>
      <c r="X304" cm="1">
        <f t="array" ref="X304">IF(S303&lt;&gt;S304, 0,
    IF(C304="O",
         _xlfn.IFS(
             K304=1, X303+6,
             M304=1, X303+3,
             O304=1, X303+1,
             Q304=1,X303+2,
             TRUE, X303
         ),
    X303)
)</f>
        <v>21</v>
      </c>
      <c r="Y304" cm="1">
        <f t="array" ref="Y304">IF(S303&lt;&gt;S304, 0, IF(C304="D",
                 _xlfn.IFS(
                     K304=1, Y303+6,
                     M304=1, Y303+3,
                     O304=1, Y303+1,
                     TRUE, Y303
                 ),
                 Y303)
  )</f>
        <v>13</v>
      </c>
    </row>
    <row r="305" spans="1:25" x14ac:dyDescent="0.2">
      <c r="A305">
        <v>129</v>
      </c>
      <c r="B305" t="s">
        <v>81</v>
      </c>
      <c r="C305" t="str">
        <f t="shared" si="48"/>
        <v>O</v>
      </c>
      <c r="D305">
        <v>2</v>
      </c>
      <c r="E305">
        <v>10</v>
      </c>
      <c r="F305">
        <v>42</v>
      </c>
      <c r="G305" t="s">
        <v>116</v>
      </c>
      <c r="H305" t="s">
        <v>125</v>
      </c>
      <c r="I305">
        <v>42</v>
      </c>
      <c r="J305">
        <f t="shared" si="40"/>
        <v>1</v>
      </c>
      <c r="K305">
        <f t="shared" si="49"/>
        <v>1</v>
      </c>
      <c r="L305">
        <f t="shared" si="41"/>
        <v>0</v>
      </c>
      <c r="M305">
        <f t="shared" si="42"/>
        <v>0</v>
      </c>
      <c r="N305">
        <f t="shared" si="43"/>
        <v>0</v>
      </c>
      <c r="O305">
        <f t="shared" si="44"/>
        <v>0</v>
      </c>
      <c r="P305">
        <f t="shared" si="45"/>
        <v>0</v>
      </c>
      <c r="Q305">
        <f t="shared" si="46"/>
        <v>0</v>
      </c>
      <c r="R305">
        <f t="shared" si="47"/>
        <v>0</v>
      </c>
      <c r="S305" t="s">
        <v>37</v>
      </c>
      <c r="T305">
        <v>0</v>
      </c>
      <c r="U305">
        <v>2024</v>
      </c>
      <c r="V305">
        <v>0</v>
      </c>
      <c r="W305">
        <v>1</v>
      </c>
      <c r="X305" cm="1">
        <f t="array" ref="X305">IF(S304&lt;&gt;S305, 0,
    IF(C305="O",
         _xlfn.IFS(
             K305=1, X304+6,
             M305=1, X304+3,
             O305=1, X304+1,
             Q305=1,X304+2,
             TRUE, X304
         ),
    X304)
)</f>
        <v>27</v>
      </c>
      <c r="Y305" cm="1">
        <f t="array" ref="Y305">IF(S304&lt;&gt;S305, 0, IF(C305="D",
                 _xlfn.IFS(
                     K305=1, Y304+6,
                     M305=1, Y304+3,
                     O305=1, Y304+1,
                     TRUE, Y304
                 ),
                 Y304)
  )</f>
        <v>13</v>
      </c>
    </row>
    <row r="306" spans="1:25" x14ac:dyDescent="0.2">
      <c r="A306">
        <v>131</v>
      </c>
      <c r="B306" t="s">
        <v>81</v>
      </c>
      <c r="C306" t="str">
        <f t="shared" si="48"/>
        <v>O</v>
      </c>
      <c r="D306">
        <v>1</v>
      </c>
      <c r="E306">
        <v>10</v>
      </c>
      <c r="F306">
        <v>34</v>
      </c>
      <c r="G306" t="s">
        <v>114</v>
      </c>
      <c r="H306" t="s">
        <v>113</v>
      </c>
      <c r="I306">
        <v>3</v>
      </c>
      <c r="J306">
        <f t="shared" si="40"/>
        <v>0</v>
      </c>
      <c r="K306">
        <f t="shared" si="49"/>
        <v>0</v>
      </c>
      <c r="L306">
        <f t="shared" si="41"/>
        <v>0</v>
      </c>
      <c r="M306">
        <f t="shared" si="42"/>
        <v>0</v>
      </c>
      <c r="N306">
        <f t="shared" si="43"/>
        <v>0</v>
      </c>
      <c r="O306">
        <f t="shared" si="44"/>
        <v>0</v>
      </c>
      <c r="P306">
        <f t="shared" si="45"/>
        <v>0</v>
      </c>
      <c r="Q306">
        <f t="shared" si="46"/>
        <v>0</v>
      </c>
      <c r="R306">
        <f t="shared" si="47"/>
        <v>0</v>
      </c>
      <c r="S306" t="s">
        <v>37</v>
      </c>
      <c r="T306">
        <v>0</v>
      </c>
      <c r="U306">
        <v>2024</v>
      </c>
      <c r="V306">
        <v>0</v>
      </c>
      <c r="W306">
        <v>1</v>
      </c>
      <c r="X306" cm="1">
        <f t="array" ref="X306">IF(S305&lt;&gt;S306, 0,
    IF(C306="O",
         _xlfn.IFS(
             K306=1, X305+6,
             M306=1, X305+3,
             O306=1, X305+1,
             Q306=1,X305+2,
             TRUE, X305
         ),
    X305)
)</f>
        <v>27</v>
      </c>
      <c r="Y306" cm="1">
        <f t="array" ref="Y306">IF(S305&lt;&gt;S306, 0, IF(C306="D",
                 _xlfn.IFS(
                     K306=1, Y305+6,
                     M306=1, Y305+3,
                     O306=1, Y305+1,
                     TRUE, Y305
                 ),
                 Y305)
  )</f>
        <v>13</v>
      </c>
    </row>
    <row r="307" spans="1:25" x14ac:dyDescent="0.2">
      <c r="A307">
        <v>132</v>
      </c>
      <c r="B307" t="s">
        <v>81</v>
      </c>
      <c r="C307" t="str">
        <f t="shared" si="48"/>
        <v>O</v>
      </c>
      <c r="D307">
        <v>2</v>
      </c>
      <c r="E307">
        <v>7</v>
      </c>
      <c r="F307">
        <v>31</v>
      </c>
      <c r="G307" t="s">
        <v>116</v>
      </c>
      <c r="H307" t="s">
        <v>125</v>
      </c>
      <c r="I307">
        <v>31</v>
      </c>
      <c r="J307">
        <f t="shared" si="40"/>
        <v>1</v>
      </c>
      <c r="K307">
        <f t="shared" si="49"/>
        <v>1</v>
      </c>
      <c r="L307">
        <f t="shared" si="41"/>
        <v>0</v>
      </c>
      <c r="M307">
        <f t="shared" si="42"/>
        <v>0</v>
      </c>
      <c r="N307">
        <f t="shared" si="43"/>
        <v>0</v>
      </c>
      <c r="O307">
        <f t="shared" si="44"/>
        <v>0</v>
      </c>
      <c r="P307">
        <f t="shared" si="45"/>
        <v>0</v>
      </c>
      <c r="Q307">
        <f t="shared" si="46"/>
        <v>0</v>
      </c>
      <c r="R307">
        <f t="shared" si="47"/>
        <v>0</v>
      </c>
      <c r="S307" t="s">
        <v>37</v>
      </c>
      <c r="T307">
        <v>0</v>
      </c>
      <c r="U307">
        <v>2024</v>
      </c>
      <c r="V307">
        <v>0</v>
      </c>
      <c r="W307">
        <v>1</v>
      </c>
      <c r="X307" cm="1">
        <f t="array" ref="X307">IF(S306&lt;&gt;S307, 0,
    IF(C307="O",
         _xlfn.IFS(
             K307=1, X306+6,
             M307=1, X306+3,
             O307=1, X306+1,
             Q307=1,X306+2,
             TRUE, X306
         ),
    X306)
)</f>
        <v>33</v>
      </c>
      <c r="Y307" cm="1">
        <f t="array" ref="Y307">IF(S306&lt;&gt;S307, 0, IF(C307="D",
                 _xlfn.IFS(
                     K307=1, Y306+6,
                     M307=1, Y306+3,
                     O307=1, Y306+1,
                     TRUE, Y306
                 ),
                 Y306)
  )</f>
        <v>13</v>
      </c>
    </row>
    <row r="308" spans="1:25" hidden="1" x14ac:dyDescent="0.2">
      <c r="A308">
        <v>133</v>
      </c>
      <c r="B308" t="s">
        <v>81</v>
      </c>
      <c r="C308" t="str">
        <f t="shared" si="48"/>
        <v>O</v>
      </c>
      <c r="D308">
        <v>1</v>
      </c>
      <c r="E308">
        <v>10</v>
      </c>
      <c r="F308">
        <v>3</v>
      </c>
      <c r="G308" t="s">
        <v>131</v>
      </c>
      <c r="H308" t="s">
        <v>122</v>
      </c>
      <c r="I308">
        <v>0</v>
      </c>
      <c r="J308">
        <f t="shared" si="40"/>
        <v>0</v>
      </c>
      <c r="K308">
        <f t="shared" si="49"/>
        <v>0</v>
      </c>
      <c r="L308">
        <f t="shared" si="41"/>
        <v>0</v>
      </c>
      <c r="M308">
        <f t="shared" si="42"/>
        <v>0</v>
      </c>
      <c r="N308">
        <f t="shared" si="43"/>
        <v>1</v>
      </c>
      <c r="O308">
        <f t="shared" si="44"/>
        <v>1</v>
      </c>
      <c r="P308">
        <f t="shared" si="45"/>
        <v>0</v>
      </c>
      <c r="Q308">
        <f t="shared" si="46"/>
        <v>0</v>
      </c>
      <c r="R308">
        <f t="shared" si="47"/>
        <v>0</v>
      </c>
      <c r="S308" t="s">
        <v>37</v>
      </c>
      <c r="T308">
        <v>0</v>
      </c>
      <c r="U308">
        <v>2024</v>
      </c>
      <c r="V308">
        <v>0</v>
      </c>
      <c r="W308">
        <v>1</v>
      </c>
      <c r="X308" cm="1">
        <f t="array" ref="X308">IF(S307&lt;&gt;S308, 0,
    IF(C308="O",
         _xlfn.IFS(
             K308=1, X307+6,
             M308=1, X307+3,
             O308=1, X307+1,
             Q308=1,X307+2,
             TRUE, X307
         ),
    X307)
)</f>
        <v>34</v>
      </c>
      <c r="Y308" cm="1">
        <f t="array" ref="Y308">IF(S307&lt;&gt;S308, 0, IF(C308="D",
                 _xlfn.IFS(
                     K308=1, Y307+6,
                     M308=1, Y307+3,
                     O308=1, Y307+1,
                     TRUE, Y307
                 ),
                 Y307)
  )</f>
        <v>13</v>
      </c>
    </row>
    <row r="309" spans="1:25" hidden="1" x14ac:dyDescent="0.2">
      <c r="A309">
        <v>135</v>
      </c>
      <c r="B309" t="s">
        <v>78</v>
      </c>
      <c r="C309" t="str">
        <f t="shared" si="48"/>
        <v>O</v>
      </c>
      <c r="D309">
        <v>2</v>
      </c>
      <c r="E309">
        <v>10</v>
      </c>
      <c r="F309">
        <v>-40</v>
      </c>
      <c r="G309" t="s">
        <v>138</v>
      </c>
      <c r="H309" t="s">
        <v>133</v>
      </c>
      <c r="I309">
        <v>42</v>
      </c>
      <c r="J309">
        <f t="shared" si="40"/>
        <v>0</v>
      </c>
      <c r="K309">
        <f t="shared" si="49"/>
        <v>0</v>
      </c>
      <c r="L309">
        <f t="shared" si="41"/>
        <v>0</v>
      </c>
      <c r="M309">
        <f t="shared" si="42"/>
        <v>0</v>
      </c>
      <c r="N309">
        <f t="shared" si="43"/>
        <v>0</v>
      </c>
      <c r="O309">
        <f t="shared" si="44"/>
        <v>0</v>
      </c>
      <c r="P309">
        <f t="shared" si="45"/>
        <v>0</v>
      </c>
      <c r="Q309">
        <f t="shared" si="46"/>
        <v>0</v>
      </c>
      <c r="R309">
        <f t="shared" si="47"/>
        <v>0</v>
      </c>
      <c r="S309" t="s">
        <v>37</v>
      </c>
      <c r="T309">
        <v>0</v>
      </c>
      <c r="U309">
        <v>2024</v>
      </c>
      <c r="V309">
        <v>0</v>
      </c>
      <c r="W309">
        <v>1</v>
      </c>
      <c r="X309" cm="1">
        <f t="array" ref="X309">IF(S308&lt;&gt;S309, 0,
    IF(C309="O",
         _xlfn.IFS(
             K309=1, X308+6,
             M309=1, X308+3,
             O309=1, X308+1,
             Q309=1,X308+2,
             TRUE, X308
         ),
    X308)
)</f>
        <v>34</v>
      </c>
      <c r="Y309" cm="1">
        <f t="array" ref="Y309">IF(S308&lt;&gt;S309, 0, IF(C309="D",
                 _xlfn.IFS(
                     K309=1, Y308+6,
                     M309=1, Y308+3,
                     O309=1, Y308+1,
                     TRUE, Y308
                 ),
                 Y308)
  )</f>
        <v>13</v>
      </c>
    </row>
    <row r="310" spans="1:25" x14ac:dyDescent="0.2">
      <c r="A310">
        <v>136</v>
      </c>
      <c r="B310" t="s">
        <v>79</v>
      </c>
      <c r="C310" t="str">
        <f t="shared" si="48"/>
        <v>O</v>
      </c>
      <c r="D310">
        <v>1</v>
      </c>
      <c r="E310">
        <v>10</v>
      </c>
      <c r="F310">
        <v>-38</v>
      </c>
      <c r="G310" t="s">
        <v>114</v>
      </c>
      <c r="H310" t="s">
        <v>117</v>
      </c>
      <c r="I310">
        <v>0</v>
      </c>
      <c r="J310">
        <f t="shared" si="40"/>
        <v>0</v>
      </c>
      <c r="K310">
        <f t="shared" si="49"/>
        <v>0</v>
      </c>
      <c r="L310">
        <f t="shared" si="41"/>
        <v>0</v>
      </c>
      <c r="M310">
        <f t="shared" si="42"/>
        <v>0</v>
      </c>
      <c r="N310">
        <f t="shared" si="43"/>
        <v>0</v>
      </c>
      <c r="O310">
        <f t="shared" si="44"/>
        <v>0</v>
      </c>
      <c r="P310">
        <f t="shared" si="45"/>
        <v>0</v>
      </c>
      <c r="Q310">
        <f t="shared" si="46"/>
        <v>0</v>
      </c>
      <c r="R310">
        <f t="shared" si="47"/>
        <v>0</v>
      </c>
      <c r="S310" t="s">
        <v>37</v>
      </c>
      <c r="T310">
        <v>0</v>
      </c>
      <c r="U310">
        <v>2024</v>
      </c>
      <c r="V310">
        <v>0</v>
      </c>
      <c r="W310">
        <v>1</v>
      </c>
      <c r="X310" cm="1">
        <f t="array" ref="X310">IF(S309&lt;&gt;S310, 0,
    IF(C310="O",
         _xlfn.IFS(
             K310=1, X309+6,
             M310=1, X309+3,
             O310=1, X309+1,
             Q310=1,X309+2,
             TRUE, X309
         ),
    X309)
)</f>
        <v>34</v>
      </c>
      <c r="Y310" cm="1">
        <f t="array" ref="Y310">IF(S309&lt;&gt;S310, 0, IF(C310="D",
                 _xlfn.IFS(
                     K310=1, Y309+6,
                     M310=1, Y309+3,
                     O310=1, Y309+1,
                     TRUE, Y309
                 ),
                 Y309)
  )</f>
        <v>13</v>
      </c>
    </row>
    <row r="311" spans="1:25" x14ac:dyDescent="0.2">
      <c r="A311">
        <v>137</v>
      </c>
      <c r="B311" t="s">
        <v>79</v>
      </c>
      <c r="C311" t="str">
        <f t="shared" si="48"/>
        <v>D</v>
      </c>
      <c r="D311">
        <v>2</v>
      </c>
      <c r="E311">
        <v>10</v>
      </c>
      <c r="F311">
        <v>-38</v>
      </c>
      <c r="G311" t="s">
        <v>114</v>
      </c>
      <c r="H311" t="s">
        <v>113</v>
      </c>
      <c r="I311">
        <v>22</v>
      </c>
      <c r="J311">
        <f t="shared" si="40"/>
        <v>1</v>
      </c>
      <c r="K311">
        <f t="shared" si="49"/>
        <v>0</v>
      </c>
      <c r="L311">
        <f t="shared" si="41"/>
        <v>0</v>
      </c>
      <c r="M311">
        <f t="shared" si="42"/>
        <v>0</v>
      </c>
      <c r="N311">
        <f t="shared" si="43"/>
        <v>0</v>
      </c>
      <c r="O311">
        <f t="shared" si="44"/>
        <v>0</v>
      </c>
      <c r="P311">
        <f t="shared" si="45"/>
        <v>0</v>
      </c>
      <c r="Q311">
        <f t="shared" si="46"/>
        <v>0</v>
      </c>
      <c r="R311">
        <f t="shared" si="47"/>
        <v>0</v>
      </c>
      <c r="S311" t="s">
        <v>37</v>
      </c>
      <c r="T311">
        <v>0</v>
      </c>
      <c r="U311">
        <v>2024</v>
      </c>
      <c r="V311">
        <v>0</v>
      </c>
      <c r="W311">
        <v>1</v>
      </c>
      <c r="X311" cm="1">
        <f t="array" ref="X311">IF(S310&lt;&gt;S311, 0,
    IF(C311="O",
         _xlfn.IFS(
             K311=1, X310+6,
             M311=1, X310+3,
             O311=1, X310+1,
             Q311=1,X310+2,
             TRUE, X310
         ),
    X310)
)</f>
        <v>34</v>
      </c>
      <c r="Y311" cm="1">
        <f t="array" ref="Y311">IF(S310&lt;&gt;S311, 0, IF(C311="D",
                 _xlfn.IFS(
                     K311=1, Y310+6,
                     M311=1, Y310+3,
                     O311=1, Y310+1,
                     TRUE, Y310
                 ),
                 Y310)
  )</f>
        <v>13</v>
      </c>
    </row>
    <row r="312" spans="1:25" x14ac:dyDescent="0.2">
      <c r="A312">
        <v>138</v>
      </c>
      <c r="B312" t="s">
        <v>79</v>
      </c>
      <c r="C312" t="str">
        <f t="shared" si="48"/>
        <v>D</v>
      </c>
      <c r="D312">
        <v>1</v>
      </c>
      <c r="E312">
        <v>10</v>
      </c>
      <c r="F312">
        <v>40</v>
      </c>
      <c r="G312" t="s">
        <v>114</v>
      </c>
      <c r="H312" t="s">
        <v>117</v>
      </c>
      <c r="I312">
        <v>0</v>
      </c>
      <c r="J312">
        <f t="shared" si="40"/>
        <v>0</v>
      </c>
      <c r="K312">
        <f t="shared" si="49"/>
        <v>0</v>
      </c>
      <c r="L312">
        <f t="shared" si="41"/>
        <v>0</v>
      </c>
      <c r="M312">
        <f t="shared" si="42"/>
        <v>0</v>
      </c>
      <c r="N312">
        <f t="shared" si="43"/>
        <v>0</v>
      </c>
      <c r="O312">
        <f t="shared" si="44"/>
        <v>0</v>
      </c>
      <c r="P312">
        <f t="shared" si="45"/>
        <v>0</v>
      </c>
      <c r="Q312">
        <f t="shared" si="46"/>
        <v>0</v>
      </c>
      <c r="R312">
        <f t="shared" si="47"/>
        <v>0</v>
      </c>
      <c r="S312" t="s">
        <v>37</v>
      </c>
      <c r="T312">
        <v>0</v>
      </c>
      <c r="U312">
        <v>2024</v>
      </c>
      <c r="V312">
        <v>0</v>
      </c>
      <c r="W312">
        <v>1</v>
      </c>
      <c r="X312" cm="1">
        <f t="array" ref="X312">IF(S311&lt;&gt;S312, 0,
    IF(C312="O",
         _xlfn.IFS(
             K312=1, X311+6,
             M312=1, X311+3,
             O312=1, X311+1,
             Q312=1,X311+2,
             TRUE, X311
         ),
    X311)
)</f>
        <v>34</v>
      </c>
      <c r="Y312" cm="1">
        <f t="array" ref="Y312">IF(S311&lt;&gt;S312, 0, IF(C312="D",
                 _xlfn.IFS(
                     K312=1, Y311+6,
                     M312=1, Y311+3,
                     O312=1, Y311+1,
                     TRUE, Y311
                 ),
                 Y311)
  )</f>
        <v>13</v>
      </c>
    </row>
    <row r="313" spans="1:25" x14ac:dyDescent="0.2">
      <c r="A313">
        <v>139</v>
      </c>
      <c r="B313" t="s">
        <v>79</v>
      </c>
      <c r="C313" t="str">
        <f t="shared" si="48"/>
        <v>D</v>
      </c>
      <c r="D313">
        <v>2</v>
      </c>
      <c r="E313">
        <v>10</v>
      </c>
      <c r="F313">
        <v>40</v>
      </c>
      <c r="G313" t="s">
        <v>114</v>
      </c>
      <c r="H313" t="s">
        <v>113</v>
      </c>
      <c r="I313">
        <v>0</v>
      </c>
      <c r="J313">
        <f t="shared" si="40"/>
        <v>0</v>
      </c>
      <c r="K313">
        <f t="shared" si="49"/>
        <v>0</v>
      </c>
      <c r="L313">
        <f t="shared" si="41"/>
        <v>0</v>
      </c>
      <c r="M313">
        <f t="shared" si="42"/>
        <v>0</v>
      </c>
      <c r="N313">
        <f t="shared" si="43"/>
        <v>0</v>
      </c>
      <c r="O313">
        <f t="shared" si="44"/>
        <v>0</v>
      </c>
      <c r="P313">
        <f t="shared" si="45"/>
        <v>0</v>
      </c>
      <c r="Q313">
        <f t="shared" si="46"/>
        <v>0</v>
      </c>
      <c r="R313">
        <f t="shared" si="47"/>
        <v>0</v>
      </c>
      <c r="S313" t="s">
        <v>37</v>
      </c>
      <c r="T313">
        <v>0</v>
      </c>
      <c r="U313">
        <v>2024</v>
      </c>
      <c r="V313">
        <v>0</v>
      </c>
      <c r="W313">
        <v>1</v>
      </c>
      <c r="X313" cm="1">
        <f t="array" ref="X313">IF(S312&lt;&gt;S313, 0,
    IF(C313="O",
         _xlfn.IFS(
             K313=1, X312+6,
             M313=1, X312+3,
             O313=1, X312+1,
             Q313=1,X312+2,
             TRUE, X312
         ),
    X312)
)</f>
        <v>34</v>
      </c>
      <c r="Y313" cm="1">
        <f t="array" ref="Y313">IF(S312&lt;&gt;S313, 0, IF(C313="D",
                 _xlfn.IFS(
                     K313=1, Y312+6,
                     M313=1, Y312+3,
                     O313=1, Y312+1,
                     TRUE, Y312
                 ),
                 Y312)
  )</f>
        <v>13</v>
      </c>
    </row>
    <row r="314" spans="1:25" x14ac:dyDescent="0.2">
      <c r="A314">
        <v>141</v>
      </c>
      <c r="B314" t="s">
        <v>79</v>
      </c>
      <c r="C314" t="str">
        <f t="shared" si="48"/>
        <v>D</v>
      </c>
      <c r="D314">
        <v>3</v>
      </c>
      <c r="E314">
        <v>10</v>
      </c>
      <c r="F314">
        <v>40</v>
      </c>
      <c r="G314" t="s">
        <v>116</v>
      </c>
      <c r="H314" t="s">
        <v>115</v>
      </c>
      <c r="I314">
        <v>15</v>
      </c>
      <c r="J314">
        <f t="shared" si="40"/>
        <v>1</v>
      </c>
      <c r="K314">
        <f t="shared" si="49"/>
        <v>0</v>
      </c>
      <c r="L314">
        <f t="shared" si="41"/>
        <v>0</v>
      </c>
      <c r="M314">
        <f t="shared" si="42"/>
        <v>0</v>
      </c>
      <c r="N314">
        <f t="shared" si="43"/>
        <v>0</v>
      </c>
      <c r="O314">
        <f t="shared" si="44"/>
        <v>0</v>
      </c>
      <c r="P314">
        <f t="shared" si="45"/>
        <v>0</v>
      </c>
      <c r="Q314">
        <f t="shared" si="46"/>
        <v>0</v>
      </c>
      <c r="R314">
        <f t="shared" si="47"/>
        <v>0</v>
      </c>
      <c r="S314" t="s">
        <v>37</v>
      </c>
      <c r="T314">
        <v>0</v>
      </c>
      <c r="U314">
        <v>2024</v>
      </c>
      <c r="V314">
        <v>0</v>
      </c>
      <c r="W314">
        <v>1</v>
      </c>
      <c r="X314" cm="1">
        <f t="array" ref="X314">IF(S313&lt;&gt;S314, 0,
    IF(C314="O",
         _xlfn.IFS(
             K314=1, X313+6,
             M314=1, X313+3,
             O314=1, X313+1,
             Q314=1,X313+2,
             TRUE, X313
         ),
    X313)
)</f>
        <v>34</v>
      </c>
      <c r="Y314" cm="1">
        <f t="array" ref="Y314">IF(S313&lt;&gt;S314, 0, IF(C314="D",
                 _xlfn.IFS(
                     K314=1, Y313+6,
                     M314=1, Y313+3,
                     O314=1, Y313+1,
                     TRUE, Y313
                 ),
                 Y313)
  )</f>
        <v>13</v>
      </c>
    </row>
    <row r="315" spans="1:25" x14ac:dyDescent="0.2">
      <c r="A315">
        <v>142</v>
      </c>
      <c r="B315" t="s">
        <v>79</v>
      </c>
      <c r="C315" t="str">
        <f t="shared" si="48"/>
        <v>D</v>
      </c>
      <c r="D315">
        <v>1</v>
      </c>
      <c r="E315">
        <v>10</v>
      </c>
      <c r="F315">
        <v>25</v>
      </c>
      <c r="G315" t="s">
        <v>116</v>
      </c>
      <c r="H315" t="s">
        <v>115</v>
      </c>
      <c r="I315">
        <v>4</v>
      </c>
      <c r="J315">
        <f t="shared" si="40"/>
        <v>0</v>
      </c>
      <c r="K315">
        <f t="shared" si="49"/>
        <v>0</v>
      </c>
      <c r="L315">
        <f t="shared" si="41"/>
        <v>0</v>
      </c>
      <c r="M315">
        <f t="shared" si="42"/>
        <v>0</v>
      </c>
      <c r="N315">
        <f t="shared" si="43"/>
        <v>0</v>
      </c>
      <c r="O315">
        <f t="shared" si="44"/>
        <v>0</v>
      </c>
      <c r="P315">
        <f t="shared" si="45"/>
        <v>0</v>
      </c>
      <c r="Q315">
        <f t="shared" si="46"/>
        <v>0</v>
      </c>
      <c r="R315">
        <f t="shared" si="47"/>
        <v>0</v>
      </c>
      <c r="S315" t="s">
        <v>37</v>
      </c>
      <c r="T315">
        <v>0</v>
      </c>
      <c r="U315">
        <v>2024</v>
      </c>
      <c r="V315">
        <v>0</v>
      </c>
      <c r="W315">
        <v>1</v>
      </c>
      <c r="X315" cm="1">
        <f t="array" ref="X315">IF(S314&lt;&gt;S315, 0,
    IF(C315="O",
         _xlfn.IFS(
             K315=1, X314+6,
             M315=1, X314+3,
             O315=1, X314+1,
             Q315=1,X314+2,
             TRUE, X314
         ),
    X314)
)</f>
        <v>34</v>
      </c>
      <c r="Y315" cm="1">
        <f t="array" ref="Y315">IF(S314&lt;&gt;S315, 0, IF(C315="D",
                 _xlfn.IFS(
                     K315=1, Y314+6,
                     M315=1, Y314+3,
                     O315=1, Y314+1,
                     TRUE, Y314
                 ),
                 Y314)
  )</f>
        <v>13</v>
      </c>
    </row>
    <row r="316" spans="1:25" x14ac:dyDescent="0.2">
      <c r="A316">
        <v>143</v>
      </c>
      <c r="B316" t="s">
        <v>79</v>
      </c>
      <c r="C316" t="str">
        <f t="shared" si="48"/>
        <v>D</v>
      </c>
      <c r="D316">
        <v>2</v>
      </c>
      <c r="E316">
        <v>6</v>
      </c>
      <c r="F316">
        <v>21</v>
      </c>
      <c r="G316" t="s">
        <v>114</v>
      </c>
      <c r="H316" t="s">
        <v>128</v>
      </c>
      <c r="I316">
        <v>21</v>
      </c>
      <c r="J316">
        <f t="shared" si="40"/>
        <v>0</v>
      </c>
      <c r="K316">
        <f t="shared" si="49"/>
        <v>1</v>
      </c>
      <c r="L316">
        <f t="shared" si="41"/>
        <v>0</v>
      </c>
      <c r="M316">
        <f t="shared" si="42"/>
        <v>0</v>
      </c>
      <c r="N316">
        <f t="shared" si="43"/>
        <v>0</v>
      </c>
      <c r="O316">
        <f t="shared" si="44"/>
        <v>0</v>
      </c>
      <c r="P316">
        <f t="shared" si="45"/>
        <v>0</v>
      </c>
      <c r="Q316">
        <f t="shared" si="46"/>
        <v>0</v>
      </c>
      <c r="R316">
        <f t="shared" si="47"/>
        <v>0</v>
      </c>
      <c r="S316" t="s">
        <v>37</v>
      </c>
      <c r="T316">
        <v>0</v>
      </c>
      <c r="U316">
        <v>2024</v>
      </c>
      <c r="V316">
        <v>0</v>
      </c>
      <c r="W316">
        <v>1</v>
      </c>
      <c r="X316" cm="1">
        <f t="array" ref="X316">IF(S315&lt;&gt;S316, 0,
    IF(C316="O",
         _xlfn.IFS(
             K316=1, X315+6,
             M316=1, X315+3,
             O316=1, X315+1,
             Q316=1,X315+2,
             TRUE, X315
         ),
    X315)
)</f>
        <v>34</v>
      </c>
      <c r="Y316" cm="1">
        <f t="array" ref="Y316">IF(S315&lt;&gt;S316, 0, IF(C316="D",
                 _xlfn.IFS(
                     K316=1, Y315+6,
                     M316=1, Y315+3,
                     O316=1, Y315+1,
                     TRUE, Y315
                 ),
                 Y315)
  )</f>
        <v>19</v>
      </c>
    </row>
    <row r="317" spans="1:25" x14ac:dyDescent="0.2">
      <c r="A317">
        <v>146</v>
      </c>
      <c r="B317" t="s">
        <v>81</v>
      </c>
      <c r="C317" t="str">
        <f t="shared" si="48"/>
        <v>O</v>
      </c>
      <c r="D317">
        <v>1</v>
      </c>
      <c r="E317">
        <v>10</v>
      </c>
      <c r="F317">
        <v>-25</v>
      </c>
      <c r="G317" t="s">
        <v>116</v>
      </c>
      <c r="H317" t="s">
        <v>120</v>
      </c>
      <c r="I317">
        <v>-12</v>
      </c>
      <c r="J317">
        <f t="shared" si="40"/>
        <v>0</v>
      </c>
      <c r="K317">
        <f t="shared" si="49"/>
        <v>0</v>
      </c>
      <c r="L317">
        <f t="shared" si="41"/>
        <v>0</v>
      </c>
      <c r="M317">
        <f t="shared" si="42"/>
        <v>0</v>
      </c>
      <c r="N317">
        <f t="shared" si="43"/>
        <v>0</v>
      </c>
      <c r="O317">
        <f t="shared" si="44"/>
        <v>0</v>
      </c>
      <c r="P317">
        <f t="shared" si="45"/>
        <v>0</v>
      </c>
      <c r="Q317">
        <f t="shared" si="46"/>
        <v>0</v>
      </c>
      <c r="R317">
        <f t="shared" si="47"/>
        <v>0</v>
      </c>
      <c r="S317" t="s">
        <v>37</v>
      </c>
      <c r="T317">
        <v>0</v>
      </c>
      <c r="U317">
        <v>2024</v>
      </c>
      <c r="V317">
        <v>0</v>
      </c>
      <c r="W317">
        <v>1</v>
      </c>
      <c r="X317" cm="1">
        <f t="array" ref="X317">IF(S316&lt;&gt;S317, 0,
    IF(C317="O",
         _xlfn.IFS(
             K317=1, X316+6,
             M317=1, X316+3,
             O317=1, X316+1,
             Q317=1,X316+2,
             TRUE, X316
         ),
    X316)
)</f>
        <v>34</v>
      </c>
      <c r="Y317" cm="1">
        <f t="array" ref="Y317">IF(S316&lt;&gt;S317, 0, IF(C317="D",
                 _xlfn.IFS(
                     K317=1, Y316+6,
                     M317=1, Y316+3,
                     O317=1, Y316+1,
                     TRUE, Y316
                 ),
                 Y316)
  )</f>
        <v>19</v>
      </c>
    </row>
    <row r="318" spans="1:25" x14ac:dyDescent="0.2">
      <c r="A318">
        <v>147</v>
      </c>
      <c r="B318" t="s">
        <v>81</v>
      </c>
      <c r="C318" t="str">
        <f t="shared" si="48"/>
        <v>O</v>
      </c>
      <c r="D318">
        <v>1</v>
      </c>
      <c r="E318">
        <v>22</v>
      </c>
      <c r="F318">
        <v>-13</v>
      </c>
      <c r="G318" t="s">
        <v>116</v>
      </c>
      <c r="H318" t="s">
        <v>115</v>
      </c>
      <c r="I318">
        <v>0</v>
      </c>
      <c r="J318">
        <f t="shared" si="40"/>
        <v>0</v>
      </c>
      <c r="K318">
        <f t="shared" si="49"/>
        <v>0</v>
      </c>
      <c r="L318">
        <f t="shared" si="41"/>
        <v>0</v>
      </c>
      <c r="M318">
        <f t="shared" si="42"/>
        <v>0</v>
      </c>
      <c r="N318">
        <f t="shared" si="43"/>
        <v>0</v>
      </c>
      <c r="O318">
        <f t="shared" si="44"/>
        <v>0</v>
      </c>
      <c r="P318">
        <f t="shared" si="45"/>
        <v>0</v>
      </c>
      <c r="Q318">
        <f t="shared" si="46"/>
        <v>0</v>
      </c>
      <c r="R318">
        <f t="shared" si="47"/>
        <v>0</v>
      </c>
      <c r="S318" t="s">
        <v>37</v>
      </c>
      <c r="T318">
        <v>0</v>
      </c>
      <c r="U318">
        <v>2024</v>
      </c>
      <c r="V318">
        <v>0</v>
      </c>
      <c r="W318">
        <v>1</v>
      </c>
      <c r="X318" cm="1">
        <f t="array" ref="X318">IF(S317&lt;&gt;S318, 0,
    IF(C318="O",
         _xlfn.IFS(
             K318=1, X317+6,
             M318=1, X317+3,
             O318=1, X317+1,
             Q318=1,X317+2,
             TRUE, X317
         ),
    X317)
)</f>
        <v>34</v>
      </c>
      <c r="Y318" cm="1">
        <f t="array" ref="Y318">IF(S317&lt;&gt;S318, 0, IF(C318="D",
                 _xlfn.IFS(
                     K318=1, Y317+6,
                     M318=1, Y317+3,
                     O318=1, Y317+1,
                     TRUE, Y317
                 ),
                 Y317)
  )</f>
        <v>19</v>
      </c>
    </row>
    <row r="319" spans="1:25" x14ac:dyDescent="0.2">
      <c r="A319">
        <v>148</v>
      </c>
      <c r="B319" t="s">
        <v>81</v>
      </c>
      <c r="C319" t="str">
        <f t="shared" si="48"/>
        <v>O</v>
      </c>
      <c r="D319">
        <v>2</v>
      </c>
      <c r="E319">
        <v>22</v>
      </c>
      <c r="F319">
        <v>-13</v>
      </c>
      <c r="G319" t="s">
        <v>116</v>
      </c>
      <c r="H319" t="s">
        <v>115</v>
      </c>
      <c r="I319">
        <v>17</v>
      </c>
      <c r="J319">
        <f t="shared" si="40"/>
        <v>0</v>
      </c>
      <c r="K319">
        <f t="shared" si="49"/>
        <v>0</v>
      </c>
      <c r="L319">
        <f t="shared" si="41"/>
        <v>0</v>
      </c>
      <c r="M319">
        <f t="shared" si="42"/>
        <v>0</v>
      </c>
      <c r="N319">
        <f t="shared" si="43"/>
        <v>0</v>
      </c>
      <c r="O319">
        <f t="shared" si="44"/>
        <v>0</v>
      </c>
      <c r="P319">
        <f t="shared" si="45"/>
        <v>0</v>
      </c>
      <c r="Q319">
        <f t="shared" si="46"/>
        <v>0</v>
      </c>
      <c r="R319">
        <f t="shared" si="47"/>
        <v>0</v>
      </c>
      <c r="S319" t="s">
        <v>37</v>
      </c>
      <c r="T319">
        <v>0</v>
      </c>
      <c r="U319">
        <v>2024</v>
      </c>
      <c r="V319">
        <v>0</v>
      </c>
      <c r="W319">
        <v>1</v>
      </c>
      <c r="X319" cm="1">
        <f t="array" ref="X319">IF(S318&lt;&gt;S319, 0,
    IF(C319="O",
         _xlfn.IFS(
             K319=1, X318+6,
             M319=1, X318+3,
             O319=1, X318+1,
             Q319=1,X318+2,
             TRUE, X318
         ),
    X318)
)</f>
        <v>34</v>
      </c>
      <c r="Y319" cm="1">
        <f t="array" ref="Y319">IF(S318&lt;&gt;S319, 0, IF(C319="D",
                 _xlfn.IFS(
                     K319=1, Y318+6,
                     M319=1, Y318+3,
                     O319=1, Y318+1,
                     TRUE, Y318
                 ),
                 Y318)
  )</f>
        <v>19</v>
      </c>
    </row>
    <row r="320" spans="1:25" x14ac:dyDescent="0.2">
      <c r="A320">
        <v>149</v>
      </c>
      <c r="B320" t="s">
        <v>81</v>
      </c>
      <c r="C320" t="str">
        <f t="shared" si="48"/>
        <v>O</v>
      </c>
      <c r="D320">
        <v>3</v>
      </c>
      <c r="E320">
        <v>5</v>
      </c>
      <c r="F320">
        <v>-30</v>
      </c>
      <c r="G320" t="s">
        <v>116</v>
      </c>
      <c r="H320" t="s">
        <v>115</v>
      </c>
      <c r="I320">
        <v>12</v>
      </c>
      <c r="J320">
        <f t="shared" si="40"/>
        <v>1</v>
      </c>
      <c r="K320">
        <f t="shared" si="49"/>
        <v>0</v>
      </c>
      <c r="L320">
        <f t="shared" si="41"/>
        <v>0</v>
      </c>
      <c r="M320">
        <f t="shared" si="42"/>
        <v>0</v>
      </c>
      <c r="N320">
        <f t="shared" si="43"/>
        <v>0</v>
      </c>
      <c r="O320">
        <f t="shared" si="44"/>
        <v>0</v>
      </c>
      <c r="P320">
        <f t="shared" si="45"/>
        <v>0</v>
      </c>
      <c r="Q320">
        <f t="shared" si="46"/>
        <v>0</v>
      </c>
      <c r="R320">
        <f t="shared" si="47"/>
        <v>0</v>
      </c>
      <c r="S320" t="s">
        <v>37</v>
      </c>
      <c r="T320">
        <v>0</v>
      </c>
      <c r="U320">
        <v>2024</v>
      </c>
      <c r="V320">
        <v>0</v>
      </c>
      <c r="W320">
        <v>1</v>
      </c>
      <c r="X320" cm="1">
        <f t="array" ref="X320">IF(S319&lt;&gt;S320, 0,
    IF(C320="O",
         _xlfn.IFS(
             K320=1, X319+6,
             M320=1, X319+3,
             O320=1, X319+1,
             Q320=1,X319+2,
             TRUE, X319
         ),
    X319)
)</f>
        <v>34</v>
      </c>
      <c r="Y320" cm="1">
        <f t="array" ref="Y320">IF(S319&lt;&gt;S320, 0, IF(C320="D",
                 _xlfn.IFS(
                     K320=1, Y319+6,
                     M320=1, Y319+3,
                     O320=1, Y319+1,
                     TRUE, Y319
                 ),
                 Y319)
  )</f>
        <v>19</v>
      </c>
    </row>
    <row r="321" spans="1:25" x14ac:dyDescent="0.2">
      <c r="A321">
        <v>150</v>
      </c>
      <c r="B321" t="s">
        <v>81</v>
      </c>
      <c r="C321" t="str">
        <f t="shared" si="48"/>
        <v>O</v>
      </c>
      <c r="D321">
        <v>1</v>
      </c>
      <c r="E321">
        <v>10</v>
      </c>
      <c r="F321">
        <v>-42</v>
      </c>
      <c r="G321" t="s">
        <v>116</v>
      </c>
      <c r="H321" t="s">
        <v>115</v>
      </c>
      <c r="I321">
        <v>3</v>
      </c>
      <c r="J321">
        <f t="shared" si="40"/>
        <v>0</v>
      </c>
      <c r="K321">
        <f t="shared" si="49"/>
        <v>0</v>
      </c>
      <c r="L321">
        <f t="shared" si="41"/>
        <v>0</v>
      </c>
      <c r="M321">
        <f t="shared" si="42"/>
        <v>0</v>
      </c>
      <c r="N321">
        <f t="shared" si="43"/>
        <v>0</v>
      </c>
      <c r="O321">
        <f t="shared" si="44"/>
        <v>0</v>
      </c>
      <c r="P321">
        <f t="shared" si="45"/>
        <v>0</v>
      </c>
      <c r="Q321">
        <f t="shared" si="46"/>
        <v>0</v>
      </c>
      <c r="R321">
        <f t="shared" si="47"/>
        <v>0</v>
      </c>
      <c r="S321" t="s">
        <v>37</v>
      </c>
      <c r="T321">
        <v>0</v>
      </c>
      <c r="U321">
        <v>2024</v>
      </c>
      <c r="V321">
        <v>0</v>
      </c>
      <c r="W321">
        <v>1</v>
      </c>
      <c r="X321" cm="1">
        <f t="array" ref="X321">IF(S320&lt;&gt;S321, 0,
    IF(C321="O",
         _xlfn.IFS(
             K321=1, X320+6,
             M321=1, X320+3,
             O321=1, X320+1,
             Q321=1,X320+2,
             TRUE, X320
         ),
    X320)
)</f>
        <v>34</v>
      </c>
      <c r="Y321" cm="1">
        <f t="array" ref="Y321">IF(S320&lt;&gt;S321, 0, IF(C321="D",
                 _xlfn.IFS(
                     K321=1, Y320+6,
                     M321=1, Y320+3,
                     O321=1, Y320+1,
                     TRUE, Y320
                 ),
                 Y320)
  )</f>
        <v>19</v>
      </c>
    </row>
    <row r="322" spans="1:25" x14ac:dyDescent="0.2">
      <c r="A322">
        <v>151</v>
      </c>
      <c r="B322" t="s">
        <v>81</v>
      </c>
      <c r="C322" t="str">
        <f t="shared" si="48"/>
        <v>O</v>
      </c>
      <c r="D322">
        <v>2</v>
      </c>
      <c r="E322">
        <v>7</v>
      </c>
      <c r="F322">
        <v>-45</v>
      </c>
      <c r="G322" t="s">
        <v>114</v>
      </c>
      <c r="H322" t="s">
        <v>120</v>
      </c>
      <c r="I322">
        <v>-5</v>
      </c>
      <c r="J322">
        <f t="shared" ref="J322:J385" si="50">IF(B322&lt;&gt;B323,0,IF(AND(D323=1, E323=10), 1, 0))</f>
        <v>0</v>
      </c>
      <c r="K322">
        <f t="shared" si="49"/>
        <v>0</v>
      </c>
      <c r="L322">
        <f t="shared" ref="L322:L385" si="51">IF(G322 = "fg", 1, 0)</f>
        <v>0</v>
      </c>
      <c r="M322">
        <f t="shared" ref="M322:M385" si="52">IF(AND(L322=1,H322="good"),1,0)</f>
        <v>0</v>
      </c>
      <c r="N322">
        <f t="shared" ref="N322:N385" si="53">IF(OR(G322 = "extra pt.",G322 ="extra pt. block"), 1, 0)</f>
        <v>0</v>
      </c>
      <c r="O322">
        <f t="shared" ref="O322:O385" si="54">IF(AND(N322=1,H322="good"),1,0)</f>
        <v>0</v>
      </c>
      <c r="P322">
        <f t="shared" ref="P322:P385" si="55">IF(OR(G322 = "2 pt.",G322 ="2 pt. block"), 1, 0)</f>
        <v>0</v>
      </c>
      <c r="Q322">
        <f t="shared" ref="Q322:Q385" si="56">IF(AND(P322=1,H322="good"),1,0)</f>
        <v>0</v>
      </c>
      <c r="R322">
        <f t="shared" ref="R322:R385" si="57">IF(OR(H322 = "fumble, def td", H322 = "interception, def td", H322= "sack, fumble, def td"), 1,0)</f>
        <v>0</v>
      </c>
      <c r="S322" t="s">
        <v>37</v>
      </c>
      <c r="T322">
        <v>0</v>
      </c>
      <c r="U322">
        <v>2024</v>
      </c>
      <c r="V322">
        <v>0</v>
      </c>
      <c r="W322">
        <v>1</v>
      </c>
      <c r="X322" cm="1">
        <f t="array" ref="X322">IF(S321&lt;&gt;S322, 0,
    IF(C322="O",
         _xlfn.IFS(
             K322=1, X321+6,
             M322=1, X321+3,
             O322=1, X321+1,
             Q322=1,X321+2,
             TRUE, X321
         ),
    X321)
)</f>
        <v>34</v>
      </c>
      <c r="Y322" cm="1">
        <f t="array" ref="Y322">IF(S321&lt;&gt;S322, 0, IF(C322="D",
                 _xlfn.IFS(
                     K322=1, Y321+6,
                     M322=1, Y321+3,
                     O322=1, Y321+1,
                     TRUE, Y321
                 ),
                 Y321)
  )</f>
        <v>19</v>
      </c>
    </row>
    <row r="323" spans="1:25" x14ac:dyDescent="0.2">
      <c r="A323">
        <v>152</v>
      </c>
      <c r="B323" t="s">
        <v>81</v>
      </c>
      <c r="C323" t="str">
        <f t="shared" ref="C323:C386" si="58">IF(H323="interception, def td", IF(C322="O", "D", C322), IF(B322="K", B321, IF(B323="K", B322, B323)))</f>
        <v>O</v>
      </c>
      <c r="D323">
        <v>2</v>
      </c>
      <c r="E323">
        <v>12</v>
      </c>
      <c r="F323">
        <v>-40</v>
      </c>
      <c r="G323" t="s">
        <v>116</v>
      </c>
      <c r="H323" t="s">
        <v>115</v>
      </c>
      <c r="I323">
        <v>15</v>
      </c>
      <c r="J323">
        <f t="shared" si="50"/>
        <v>0</v>
      </c>
      <c r="K323">
        <f t="shared" ref="K323:K386" si="59">IF(OR(H323= "complete, td",H323 ="rush, td", H323 = "scramble, td"), 1, 0)</f>
        <v>0</v>
      </c>
      <c r="L323">
        <f t="shared" si="51"/>
        <v>0</v>
      </c>
      <c r="M323">
        <f t="shared" si="52"/>
        <v>0</v>
      </c>
      <c r="N323">
        <f t="shared" si="53"/>
        <v>0</v>
      </c>
      <c r="O323">
        <f t="shared" si="54"/>
        <v>0</v>
      </c>
      <c r="P323">
        <f t="shared" si="55"/>
        <v>0</v>
      </c>
      <c r="Q323">
        <f t="shared" si="56"/>
        <v>0</v>
      </c>
      <c r="R323">
        <f t="shared" si="57"/>
        <v>0</v>
      </c>
      <c r="S323" t="s">
        <v>37</v>
      </c>
      <c r="T323">
        <v>0</v>
      </c>
      <c r="U323">
        <v>2024</v>
      </c>
      <c r="V323">
        <v>0</v>
      </c>
      <c r="W323">
        <v>1</v>
      </c>
      <c r="X323" cm="1">
        <f t="array" ref="X323">IF(S322&lt;&gt;S323, 0,
    IF(C323="O",
         _xlfn.IFS(
             K323=1, X322+6,
             M323=1, X322+3,
             O323=1, X322+1,
             Q323=1,X322+2,
             TRUE, X322
         ),
    X322)
)</f>
        <v>34</v>
      </c>
      <c r="Y323" cm="1">
        <f t="array" ref="Y323">IF(S322&lt;&gt;S323, 0, IF(C323="D",
                 _xlfn.IFS(
                     K323=1, Y322+6,
                     M323=1, Y322+3,
                     O323=1, Y322+1,
                     TRUE, Y322
                 ),
                 Y322)
  )</f>
        <v>19</v>
      </c>
    </row>
    <row r="324" spans="1:25" x14ac:dyDescent="0.2">
      <c r="A324">
        <v>154</v>
      </c>
      <c r="B324" t="s">
        <v>81</v>
      </c>
      <c r="C324" t="str">
        <f t="shared" si="58"/>
        <v>O</v>
      </c>
      <c r="D324">
        <v>2</v>
      </c>
      <c r="E324">
        <v>15</v>
      </c>
      <c r="F324">
        <v>50</v>
      </c>
      <c r="G324" t="s">
        <v>116</v>
      </c>
      <c r="H324" t="s">
        <v>115</v>
      </c>
      <c r="I324">
        <v>14</v>
      </c>
      <c r="J324">
        <f t="shared" si="50"/>
        <v>0</v>
      </c>
      <c r="K324">
        <f t="shared" si="59"/>
        <v>0</v>
      </c>
      <c r="L324">
        <f t="shared" si="51"/>
        <v>0</v>
      </c>
      <c r="M324">
        <f t="shared" si="52"/>
        <v>0</v>
      </c>
      <c r="N324">
        <f t="shared" si="53"/>
        <v>0</v>
      </c>
      <c r="O324">
        <f t="shared" si="54"/>
        <v>0</v>
      </c>
      <c r="P324">
        <f t="shared" si="55"/>
        <v>0</v>
      </c>
      <c r="Q324">
        <f t="shared" si="56"/>
        <v>0</v>
      </c>
      <c r="R324">
        <f t="shared" si="57"/>
        <v>0</v>
      </c>
      <c r="S324" t="s">
        <v>37</v>
      </c>
      <c r="T324">
        <v>0</v>
      </c>
      <c r="U324">
        <v>2024</v>
      </c>
      <c r="V324">
        <v>0</v>
      </c>
      <c r="W324">
        <v>1</v>
      </c>
      <c r="X324" cm="1">
        <f t="array" ref="X324">IF(S323&lt;&gt;S324, 0,
    IF(C324="O",
         _xlfn.IFS(
             K324=1, X323+6,
             M324=1, X323+3,
             O324=1, X323+1,
             Q324=1,X323+2,
             TRUE, X323
         ),
    X323)
)</f>
        <v>34</v>
      </c>
      <c r="Y324" cm="1">
        <f t="array" ref="Y324">IF(S323&lt;&gt;S324, 0, IF(C324="D",
                 _xlfn.IFS(
                     K324=1, Y323+6,
                     M324=1, Y323+3,
                     O324=1, Y323+1,
                     TRUE, Y323
                 ),
                 Y323)
  )</f>
        <v>19</v>
      </c>
    </row>
    <row r="325" spans="1:25" x14ac:dyDescent="0.2">
      <c r="A325">
        <v>155</v>
      </c>
      <c r="B325" t="s">
        <v>81</v>
      </c>
      <c r="C325" t="str">
        <f t="shared" si="58"/>
        <v>O</v>
      </c>
      <c r="D325">
        <v>3</v>
      </c>
      <c r="E325">
        <v>1</v>
      </c>
      <c r="F325">
        <v>36</v>
      </c>
      <c r="G325" t="s">
        <v>116</v>
      </c>
      <c r="H325" t="s">
        <v>115</v>
      </c>
      <c r="I325">
        <v>5</v>
      </c>
      <c r="J325">
        <f t="shared" si="50"/>
        <v>1</v>
      </c>
      <c r="K325">
        <f t="shared" si="59"/>
        <v>0</v>
      </c>
      <c r="L325">
        <f t="shared" si="51"/>
        <v>0</v>
      </c>
      <c r="M325">
        <f t="shared" si="52"/>
        <v>0</v>
      </c>
      <c r="N325">
        <f t="shared" si="53"/>
        <v>0</v>
      </c>
      <c r="O325">
        <f t="shared" si="54"/>
        <v>0</v>
      </c>
      <c r="P325">
        <f t="shared" si="55"/>
        <v>0</v>
      </c>
      <c r="Q325">
        <f t="shared" si="56"/>
        <v>0</v>
      </c>
      <c r="R325">
        <f t="shared" si="57"/>
        <v>0</v>
      </c>
      <c r="S325" t="s">
        <v>37</v>
      </c>
      <c r="T325">
        <v>0</v>
      </c>
      <c r="U325">
        <v>2024</v>
      </c>
      <c r="V325">
        <v>0</v>
      </c>
      <c r="W325">
        <v>1</v>
      </c>
      <c r="X325" cm="1">
        <f t="array" ref="X325">IF(S324&lt;&gt;S325, 0,
    IF(C325="O",
         _xlfn.IFS(
             K325=1, X324+6,
             M325=1, X324+3,
             O325=1, X324+1,
             Q325=1,X324+2,
             TRUE, X324
         ),
    X324)
)</f>
        <v>34</v>
      </c>
      <c r="Y325" cm="1">
        <f t="array" ref="Y325">IF(S324&lt;&gt;S325, 0, IF(C325="D",
                 _xlfn.IFS(
                     K325=1, Y324+6,
                     M325=1, Y324+3,
                     O325=1, Y324+1,
                     TRUE, Y324
                 ),
                 Y324)
  )</f>
        <v>19</v>
      </c>
    </row>
    <row r="326" spans="1:25" x14ac:dyDescent="0.2">
      <c r="A326">
        <v>156</v>
      </c>
      <c r="B326" t="s">
        <v>81</v>
      </c>
      <c r="C326" t="str">
        <f t="shared" si="58"/>
        <v>O</v>
      </c>
      <c r="D326">
        <v>1</v>
      </c>
      <c r="E326">
        <v>10</v>
      </c>
      <c r="F326">
        <v>31</v>
      </c>
      <c r="G326" t="s">
        <v>116</v>
      </c>
      <c r="H326" t="s">
        <v>120</v>
      </c>
      <c r="I326">
        <v>5</v>
      </c>
      <c r="J326">
        <f t="shared" si="50"/>
        <v>0</v>
      </c>
      <c r="K326">
        <f t="shared" si="59"/>
        <v>0</v>
      </c>
      <c r="L326">
        <f t="shared" si="51"/>
        <v>0</v>
      </c>
      <c r="M326">
        <f t="shared" si="52"/>
        <v>0</v>
      </c>
      <c r="N326">
        <f t="shared" si="53"/>
        <v>0</v>
      </c>
      <c r="O326">
        <f t="shared" si="54"/>
        <v>0</v>
      </c>
      <c r="P326">
        <f t="shared" si="55"/>
        <v>0</v>
      </c>
      <c r="Q326">
        <f t="shared" si="56"/>
        <v>0</v>
      </c>
      <c r="R326">
        <f t="shared" si="57"/>
        <v>0</v>
      </c>
      <c r="S326" t="s">
        <v>37</v>
      </c>
      <c r="T326">
        <v>0</v>
      </c>
      <c r="U326">
        <v>2024</v>
      </c>
      <c r="V326">
        <v>0</v>
      </c>
      <c r="W326">
        <v>1</v>
      </c>
      <c r="X326" cm="1">
        <f t="array" ref="X326">IF(S325&lt;&gt;S326, 0,
    IF(C326="O",
         _xlfn.IFS(
             K326=1, X325+6,
             M326=1, X325+3,
             O326=1, X325+1,
             Q326=1,X325+2,
             TRUE, X325
         ),
    X325)
)</f>
        <v>34</v>
      </c>
      <c r="Y326" cm="1">
        <f t="array" ref="Y326">IF(S325&lt;&gt;S326, 0, IF(C326="D",
                 _xlfn.IFS(
                     K326=1, Y325+6,
                     M326=1, Y325+3,
                     O326=1, Y325+1,
                     TRUE, Y325
                 ),
                 Y325)
  )</f>
        <v>19</v>
      </c>
    </row>
    <row r="327" spans="1:25" x14ac:dyDescent="0.2">
      <c r="A327">
        <v>157</v>
      </c>
      <c r="B327" t="s">
        <v>81</v>
      </c>
      <c r="C327" t="str">
        <f t="shared" si="58"/>
        <v>O</v>
      </c>
      <c r="D327">
        <v>1</v>
      </c>
      <c r="E327">
        <v>5</v>
      </c>
      <c r="F327">
        <v>26</v>
      </c>
      <c r="G327" t="s">
        <v>116</v>
      </c>
      <c r="H327" t="s">
        <v>115</v>
      </c>
      <c r="I327">
        <v>7</v>
      </c>
      <c r="J327">
        <f t="shared" si="50"/>
        <v>1</v>
      </c>
      <c r="K327">
        <f t="shared" si="59"/>
        <v>0</v>
      </c>
      <c r="L327">
        <f t="shared" si="51"/>
        <v>0</v>
      </c>
      <c r="M327">
        <f t="shared" si="52"/>
        <v>0</v>
      </c>
      <c r="N327">
        <f t="shared" si="53"/>
        <v>0</v>
      </c>
      <c r="O327">
        <f t="shared" si="54"/>
        <v>0</v>
      </c>
      <c r="P327">
        <f t="shared" si="55"/>
        <v>0</v>
      </c>
      <c r="Q327">
        <f t="shared" si="56"/>
        <v>0</v>
      </c>
      <c r="R327">
        <f t="shared" si="57"/>
        <v>0</v>
      </c>
      <c r="S327" t="s">
        <v>37</v>
      </c>
      <c r="T327">
        <v>0</v>
      </c>
      <c r="U327">
        <v>2024</v>
      </c>
      <c r="V327">
        <v>0</v>
      </c>
      <c r="W327">
        <v>1</v>
      </c>
      <c r="X327" cm="1">
        <f t="array" ref="X327">IF(S326&lt;&gt;S327, 0,
    IF(C327="O",
         _xlfn.IFS(
             K327=1, X326+6,
             M327=1, X326+3,
             O327=1, X326+1,
             Q327=1,X326+2,
             TRUE, X326
         ),
    X326)
)</f>
        <v>34</v>
      </c>
      <c r="Y327" cm="1">
        <f t="array" ref="Y327">IF(S326&lt;&gt;S327, 0, IF(C327="D",
                 _xlfn.IFS(
                     K327=1, Y326+6,
                     M327=1, Y326+3,
                     O327=1, Y326+1,
                     TRUE, Y326
                 ),
                 Y326)
  )</f>
        <v>19</v>
      </c>
    </row>
    <row r="328" spans="1:25" x14ac:dyDescent="0.2">
      <c r="A328">
        <v>158</v>
      </c>
      <c r="B328" t="s">
        <v>81</v>
      </c>
      <c r="C328" t="str">
        <f t="shared" si="58"/>
        <v>O</v>
      </c>
      <c r="D328">
        <v>1</v>
      </c>
      <c r="E328">
        <v>10</v>
      </c>
      <c r="F328">
        <v>19</v>
      </c>
      <c r="G328" t="s">
        <v>116</v>
      </c>
      <c r="H328" t="s">
        <v>120</v>
      </c>
      <c r="I328">
        <v>-4</v>
      </c>
      <c r="J328">
        <f t="shared" si="50"/>
        <v>0</v>
      </c>
      <c r="K328">
        <f t="shared" si="59"/>
        <v>0</v>
      </c>
      <c r="L328">
        <f t="shared" si="51"/>
        <v>0</v>
      </c>
      <c r="M328">
        <f t="shared" si="52"/>
        <v>0</v>
      </c>
      <c r="N328">
        <f t="shared" si="53"/>
        <v>0</v>
      </c>
      <c r="O328">
        <f t="shared" si="54"/>
        <v>0</v>
      </c>
      <c r="P328">
        <f t="shared" si="55"/>
        <v>0</v>
      </c>
      <c r="Q328">
        <f t="shared" si="56"/>
        <v>0</v>
      </c>
      <c r="R328">
        <f t="shared" si="57"/>
        <v>0</v>
      </c>
      <c r="S328" t="s">
        <v>37</v>
      </c>
      <c r="T328">
        <v>0</v>
      </c>
      <c r="U328">
        <v>2024</v>
      </c>
      <c r="V328">
        <v>0</v>
      </c>
      <c r="W328">
        <v>1</v>
      </c>
      <c r="X328" cm="1">
        <f t="array" ref="X328">IF(S327&lt;&gt;S328, 0,
    IF(C328="O",
         _xlfn.IFS(
             K328=1, X327+6,
             M328=1, X327+3,
             O328=1, X327+1,
             Q328=1,X327+2,
             TRUE, X327
         ),
    X327)
)</f>
        <v>34</v>
      </c>
      <c r="Y328" cm="1">
        <f t="array" ref="Y328">IF(S327&lt;&gt;S328, 0, IF(C328="D",
                 _xlfn.IFS(
                     K328=1, Y327+6,
                     M328=1, Y327+3,
                     O328=1, Y327+1,
                     TRUE, Y327
                 ),
                 Y327)
  )</f>
        <v>19</v>
      </c>
    </row>
    <row r="329" spans="1:25" x14ac:dyDescent="0.2">
      <c r="A329">
        <v>159</v>
      </c>
      <c r="B329" t="s">
        <v>81</v>
      </c>
      <c r="C329" t="str">
        <f t="shared" si="58"/>
        <v>O</v>
      </c>
      <c r="D329">
        <v>2</v>
      </c>
      <c r="E329">
        <v>14</v>
      </c>
      <c r="F329">
        <v>23</v>
      </c>
      <c r="G329" t="s">
        <v>116</v>
      </c>
      <c r="H329" t="s">
        <v>115</v>
      </c>
      <c r="I329">
        <v>5</v>
      </c>
      <c r="J329">
        <f t="shared" si="50"/>
        <v>0</v>
      </c>
      <c r="K329">
        <f t="shared" si="59"/>
        <v>0</v>
      </c>
      <c r="L329">
        <f t="shared" si="51"/>
        <v>0</v>
      </c>
      <c r="M329">
        <f t="shared" si="52"/>
        <v>0</v>
      </c>
      <c r="N329">
        <f t="shared" si="53"/>
        <v>0</v>
      </c>
      <c r="O329">
        <f t="shared" si="54"/>
        <v>0</v>
      </c>
      <c r="P329">
        <f t="shared" si="55"/>
        <v>0</v>
      </c>
      <c r="Q329">
        <f t="shared" si="56"/>
        <v>0</v>
      </c>
      <c r="R329">
        <f t="shared" si="57"/>
        <v>0</v>
      </c>
      <c r="S329" t="s">
        <v>37</v>
      </c>
      <c r="T329">
        <v>0</v>
      </c>
      <c r="U329">
        <v>2024</v>
      </c>
      <c r="V329">
        <v>0</v>
      </c>
      <c r="W329">
        <v>1</v>
      </c>
      <c r="X329" cm="1">
        <f t="array" ref="X329">IF(S328&lt;&gt;S329, 0,
    IF(C329="O",
         _xlfn.IFS(
             K329=1, X328+6,
             M329=1, X328+3,
             O329=1, X328+1,
             Q329=1,X328+2,
             TRUE, X328
         ),
    X328)
)</f>
        <v>34</v>
      </c>
      <c r="Y329" cm="1">
        <f t="array" ref="Y329">IF(S328&lt;&gt;S329, 0, IF(C329="D",
                 _xlfn.IFS(
                     K329=1, Y328+6,
                     M329=1, Y328+3,
                     O329=1, Y328+1,
                     TRUE, Y328
                 ),
                 Y328)
  )</f>
        <v>19</v>
      </c>
    </row>
    <row r="330" spans="1:25" x14ac:dyDescent="0.2">
      <c r="A330">
        <v>160</v>
      </c>
      <c r="B330" t="s">
        <v>81</v>
      </c>
      <c r="C330" t="str">
        <f t="shared" si="58"/>
        <v>O</v>
      </c>
      <c r="D330">
        <v>3</v>
      </c>
      <c r="E330">
        <v>9</v>
      </c>
      <c r="F330">
        <v>18</v>
      </c>
      <c r="G330" t="s">
        <v>114</v>
      </c>
      <c r="H330" t="s">
        <v>120</v>
      </c>
      <c r="I330">
        <v>9</v>
      </c>
      <c r="J330">
        <f t="shared" si="50"/>
        <v>0</v>
      </c>
      <c r="K330">
        <f t="shared" si="59"/>
        <v>0</v>
      </c>
      <c r="L330">
        <f t="shared" si="51"/>
        <v>0</v>
      </c>
      <c r="M330">
        <f t="shared" si="52"/>
        <v>0</v>
      </c>
      <c r="N330">
        <f t="shared" si="53"/>
        <v>0</v>
      </c>
      <c r="O330">
        <f t="shared" si="54"/>
        <v>0</v>
      </c>
      <c r="P330">
        <f t="shared" si="55"/>
        <v>0</v>
      </c>
      <c r="Q330">
        <f t="shared" si="56"/>
        <v>0</v>
      </c>
      <c r="R330">
        <f t="shared" si="57"/>
        <v>0</v>
      </c>
      <c r="S330" t="s">
        <v>37</v>
      </c>
      <c r="T330">
        <v>0</v>
      </c>
      <c r="U330">
        <v>2024</v>
      </c>
      <c r="V330">
        <v>0</v>
      </c>
      <c r="W330">
        <v>1</v>
      </c>
      <c r="X330" cm="1">
        <f t="array" ref="X330">IF(S329&lt;&gt;S330, 0,
    IF(C330="O",
         _xlfn.IFS(
             K330=1, X329+6,
             M330=1, X329+3,
             O330=1, X329+1,
             Q330=1,X329+2,
             TRUE, X329
         ),
    X329)
)</f>
        <v>34</v>
      </c>
      <c r="Y330" cm="1">
        <f t="array" ref="Y330">IF(S329&lt;&gt;S330, 0, IF(C330="D",
                 _xlfn.IFS(
                     K330=1, Y329+6,
                     M330=1, Y329+3,
                     O330=1, Y329+1,
                     TRUE, Y329
                 ),
                 Y329)
  )</f>
        <v>19</v>
      </c>
    </row>
    <row r="331" spans="1:25" x14ac:dyDescent="0.2">
      <c r="A331">
        <v>161</v>
      </c>
      <c r="B331" t="s">
        <v>81</v>
      </c>
      <c r="C331" t="str">
        <f t="shared" si="58"/>
        <v>O</v>
      </c>
      <c r="D331">
        <v>1</v>
      </c>
      <c r="E331">
        <v>9</v>
      </c>
      <c r="F331">
        <v>9</v>
      </c>
      <c r="G331" t="s">
        <v>116</v>
      </c>
      <c r="H331" t="s">
        <v>118</v>
      </c>
      <c r="I331">
        <v>0</v>
      </c>
      <c r="J331">
        <f t="shared" si="50"/>
        <v>0</v>
      </c>
      <c r="K331">
        <f t="shared" si="59"/>
        <v>0</v>
      </c>
      <c r="L331">
        <f t="shared" si="51"/>
        <v>0</v>
      </c>
      <c r="M331">
        <f t="shared" si="52"/>
        <v>0</v>
      </c>
      <c r="N331">
        <f t="shared" si="53"/>
        <v>0</v>
      </c>
      <c r="O331">
        <f t="shared" si="54"/>
        <v>0</v>
      </c>
      <c r="P331">
        <f t="shared" si="55"/>
        <v>0</v>
      </c>
      <c r="Q331">
        <f t="shared" si="56"/>
        <v>0</v>
      </c>
      <c r="R331">
        <f t="shared" si="57"/>
        <v>0</v>
      </c>
      <c r="S331" t="s">
        <v>37</v>
      </c>
      <c r="T331">
        <v>0</v>
      </c>
      <c r="U331">
        <v>2024</v>
      </c>
      <c r="V331">
        <v>0</v>
      </c>
      <c r="W331">
        <v>1</v>
      </c>
      <c r="X331" cm="1">
        <f t="array" ref="X331">IF(S330&lt;&gt;S331, 0,
    IF(C331="O",
         _xlfn.IFS(
             K331=1, X330+6,
             M331=1, X330+3,
             O331=1, X330+1,
             Q331=1,X330+2,
             TRUE, X330
         ),
    X330)
)</f>
        <v>34</v>
      </c>
      <c r="Y331" cm="1">
        <f t="array" ref="Y331">IF(S330&lt;&gt;S331, 0, IF(C331="D",
                 _xlfn.IFS(
                     K331=1, Y330+6,
                     M331=1, Y330+3,
                     O331=1, Y330+1,
                     TRUE, Y330
                 ),
                 Y330)
  )</f>
        <v>19</v>
      </c>
    </row>
    <row r="332" spans="1:25" x14ac:dyDescent="0.2">
      <c r="A332">
        <v>162</v>
      </c>
      <c r="B332" t="s">
        <v>81</v>
      </c>
      <c r="C332" t="str">
        <f t="shared" si="58"/>
        <v>O</v>
      </c>
      <c r="D332">
        <v>1</v>
      </c>
      <c r="E332">
        <v>9</v>
      </c>
      <c r="F332">
        <v>9</v>
      </c>
      <c r="G332" t="s">
        <v>116</v>
      </c>
      <c r="H332" t="s">
        <v>115</v>
      </c>
      <c r="I332">
        <v>-7</v>
      </c>
      <c r="J332">
        <f t="shared" si="50"/>
        <v>0</v>
      </c>
      <c r="K332">
        <f t="shared" si="59"/>
        <v>0</v>
      </c>
      <c r="L332">
        <f t="shared" si="51"/>
        <v>0</v>
      </c>
      <c r="M332">
        <f t="shared" si="52"/>
        <v>0</v>
      </c>
      <c r="N332">
        <f t="shared" si="53"/>
        <v>0</v>
      </c>
      <c r="O332">
        <f t="shared" si="54"/>
        <v>0</v>
      </c>
      <c r="P332">
        <f t="shared" si="55"/>
        <v>0</v>
      </c>
      <c r="Q332">
        <f t="shared" si="56"/>
        <v>0</v>
      </c>
      <c r="R332">
        <f t="shared" si="57"/>
        <v>0</v>
      </c>
      <c r="S332" t="s">
        <v>37</v>
      </c>
      <c r="T332">
        <v>0</v>
      </c>
      <c r="U332">
        <v>2024</v>
      </c>
      <c r="V332">
        <v>0</v>
      </c>
      <c r="W332">
        <v>1</v>
      </c>
      <c r="X332" cm="1">
        <f t="array" ref="X332">IF(S331&lt;&gt;S332, 0,
    IF(C332="O",
         _xlfn.IFS(
             K332=1, X331+6,
             M332=1, X331+3,
             O332=1, X331+1,
             Q332=1,X331+2,
             TRUE, X331
         ),
    X331)
)</f>
        <v>34</v>
      </c>
      <c r="Y332" cm="1">
        <f t="array" ref="Y332">IF(S331&lt;&gt;S332, 0, IF(C332="D",
                 _xlfn.IFS(
                     K332=1, Y331+6,
                     M332=1, Y331+3,
                     O332=1, Y331+1,
                     TRUE, Y331
                 ),
                 Y331)
  )</f>
        <v>19</v>
      </c>
    </row>
    <row r="333" spans="1:25" x14ac:dyDescent="0.2">
      <c r="A333">
        <v>163</v>
      </c>
      <c r="B333" t="s">
        <v>81</v>
      </c>
      <c r="C333" t="str">
        <f t="shared" si="58"/>
        <v>O</v>
      </c>
      <c r="D333">
        <v>2</v>
      </c>
      <c r="E333">
        <v>16</v>
      </c>
      <c r="F333">
        <v>16</v>
      </c>
      <c r="G333" t="s">
        <v>116</v>
      </c>
      <c r="H333" t="s">
        <v>115</v>
      </c>
      <c r="I333">
        <v>8</v>
      </c>
      <c r="J333">
        <f t="shared" si="50"/>
        <v>0</v>
      </c>
      <c r="K333">
        <f t="shared" si="59"/>
        <v>0</v>
      </c>
      <c r="L333">
        <f t="shared" si="51"/>
        <v>0</v>
      </c>
      <c r="M333">
        <f t="shared" si="52"/>
        <v>0</v>
      </c>
      <c r="N333">
        <f t="shared" si="53"/>
        <v>0</v>
      </c>
      <c r="O333">
        <f t="shared" si="54"/>
        <v>0</v>
      </c>
      <c r="P333">
        <f t="shared" si="55"/>
        <v>0</v>
      </c>
      <c r="Q333">
        <f t="shared" si="56"/>
        <v>0</v>
      </c>
      <c r="R333">
        <f t="shared" si="57"/>
        <v>0</v>
      </c>
      <c r="S333" t="s">
        <v>37</v>
      </c>
      <c r="T333">
        <v>0</v>
      </c>
      <c r="U333">
        <v>2024</v>
      </c>
      <c r="V333">
        <v>0</v>
      </c>
      <c r="W333">
        <v>1</v>
      </c>
      <c r="X333" cm="1">
        <f t="array" ref="X333">IF(S332&lt;&gt;S333, 0,
    IF(C333="O",
         _xlfn.IFS(
             K333=1, X332+6,
             M333=1, X332+3,
             O333=1, X332+1,
             Q333=1,X332+2,
             TRUE, X332
         ),
    X332)
)</f>
        <v>34</v>
      </c>
      <c r="Y333" cm="1">
        <f t="array" ref="Y333">IF(S332&lt;&gt;S333, 0, IF(C333="D",
                 _xlfn.IFS(
                     K333=1, Y332+6,
                     M333=1, Y332+3,
                     O333=1, Y332+1,
                     TRUE, Y332
                 ),
                 Y332)
  )</f>
        <v>19</v>
      </c>
    </row>
    <row r="334" spans="1:25" x14ac:dyDescent="0.2">
      <c r="A334">
        <v>164</v>
      </c>
      <c r="B334" t="s">
        <v>81</v>
      </c>
      <c r="C334" t="str">
        <f t="shared" si="58"/>
        <v>O</v>
      </c>
      <c r="D334">
        <v>3</v>
      </c>
      <c r="E334">
        <v>8</v>
      </c>
      <c r="F334">
        <v>8</v>
      </c>
      <c r="G334" t="s">
        <v>116</v>
      </c>
      <c r="H334" t="s">
        <v>118</v>
      </c>
      <c r="I334">
        <v>0</v>
      </c>
      <c r="J334">
        <f t="shared" si="50"/>
        <v>0</v>
      </c>
      <c r="K334">
        <f t="shared" si="59"/>
        <v>0</v>
      </c>
      <c r="L334">
        <f t="shared" si="51"/>
        <v>0</v>
      </c>
      <c r="M334">
        <f t="shared" si="52"/>
        <v>0</v>
      </c>
      <c r="N334">
        <f t="shared" si="53"/>
        <v>0</v>
      </c>
      <c r="O334">
        <f t="shared" si="54"/>
        <v>0</v>
      </c>
      <c r="P334">
        <f t="shared" si="55"/>
        <v>0</v>
      </c>
      <c r="Q334">
        <f t="shared" si="56"/>
        <v>0</v>
      </c>
      <c r="R334">
        <f t="shared" si="57"/>
        <v>0</v>
      </c>
      <c r="S334" t="s">
        <v>37</v>
      </c>
      <c r="T334">
        <v>0</v>
      </c>
      <c r="U334">
        <v>2024</v>
      </c>
      <c r="V334">
        <v>0</v>
      </c>
      <c r="W334">
        <v>1</v>
      </c>
      <c r="X334" cm="1">
        <f t="array" ref="X334">IF(S333&lt;&gt;S334, 0,
    IF(C334="O",
         _xlfn.IFS(
             K334=1, X333+6,
             M334=1, X333+3,
             O334=1, X333+1,
             Q334=1,X333+2,
             TRUE, X333
         ),
    X333)
)</f>
        <v>34</v>
      </c>
      <c r="Y334" cm="1">
        <f t="array" ref="Y334">IF(S333&lt;&gt;S334, 0, IF(C334="D",
                 _xlfn.IFS(
                     K334=1, Y333+6,
                     M334=1, Y333+3,
                     O334=1, Y333+1,
                     TRUE, Y333
                 ),
                 Y333)
  )</f>
        <v>19</v>
      </c>
    </row>
    <row r="335" spans="1:25" x14ac:dyDescent="0.2">
      <c r="A335">
        <v>165</v>
      </c>
      <c r="B335" t="s">
        <v>81</v>
      </c>
      <c r="C335" t="str">
        <f t="shared" si="58"/>
        <v>O</v>
      </c>
      <c r="D335">
        <v>3</v>
      </c>
      <c r="E335">
        <v>8</v>
      </c>
      <c r="F335">
        <v>8</v>
      </c>
      <c r="G335" t="s">
        <v>114</v>
      </c>
      <c r="H335" t="s">
        <v>128</v>
      </c>
      <c r="I335">
        <v>8</v>
      </c>
      <c r="J335">
        <f t="shared" si="50"/>
        <v>0</v>
      </c>
      <c r="K335">
        <f t="shared" si="59"/>
        <v>1</v>
      </c>
      <c r="L335">
        <f t="shared" si="51"/>
        <v>0</v>
      </c>
      <c r="M335">
        <f t="shared" si="52"/>
        <v>0</v>
      </c>
      <c r="N335">
        <f t="shared" si="53"/>
        <v>0</v>
      </c>
      <c r="O335">
        <f t="shared" si="54"/>
        <v>0</v>
      </c>
      <c r="P335">
        <f t="shared" si="55"/>
        <v>0</v>
      </c>
      <c r="Q335">
        <f t="shared" si="56"/>
        <v>0</v>
      </c>
      <c r="R335">
        <f t="shared" si="57"/>
        <v>0</v>
      </c>
      <c r="S335" t="s">
        <v>37</v>
      </c>
      <c r="T335">
        <v>0</v>
      </c>
      <c r="U335">
        <v>2024</v>
      </c>
      <c r="V335">
        <v>0</v>
      </c>
      <c r="W335">
        <v>1</v>
      </c>
      <c r="X335" cm="1">
        <f t="array" ref="X335">IF(S334&lt;&gt;S335, 0,
    IF(C335="O",
         _xlfn.IFS(
             K335=1, X334+6,
             M335=1, X334+3,
             O335=1, X334+1,
             Q335=1,X334+2,
             TRUE, X334
         ),
    X334)
)</f>
        <v>40</v>
      </c>
      <c r="Y335" cm="1">
        <f t="array" ref="Y335">IF(S334&lt;&gt;S335, 0, IF(C335="D",
                 _xlfn.IFS(
                     K335=1, Y334+6,
                     M335=1, Y334+3,
                     O335=1, Y334+1,
                     TRUE, Y334
                 ),
                 Y334)
  )</f>
        <v>19</v>
      </c>
    </row>
    <row r="336" spans="1:25" x14ac:dyDescent="0.2">
      <c r="A336">
        <v>166</v>
      </c>
      <c r="B336" t="s">
        <v>81</v>
      </c>
      <c r="C336" t="str">
        <f t="shared" si="58"/>
        <v>O</v>
      </c>
      <c r="D336">
        <v>1</v>
      </c>
      <c r="E336">
        <v>5</v>
      </c>
      <c r="F336">
        <v>3</v>
      </c>
      <c r="G336" t="s">
        <v>131</v>
      </c>
      <c r="H336" t="s">
        <v>120</v>
      </c>
      <c r="I336">
        <v>7</v>
      </c>
      <c r="J336">
        <f t="shared" si="50"/>
        <v>0</v>
      </c>
      <c r="K336">
        <f t="shared" si="59"/>
        <v>0</v>
      </c>
      <c r="L336">
        <f t="shared" si="51"/>
        <v>0</v>
      </c>
      <c r="M336">
        <f t="shared" si="52"/>
        <v>0</v>
      </c>
      <c r="N336">
        <f t="shared" si="53"/>
        <v>1</v>
      </c>
      <c r="O336">
        <f t="shared" si="54"/>
        <v>0</v>
      </c>
      <c r="P336">
        <f t="shared" si="55"/>
        <v>0</v>
      </c>
      <c r="Q336">
        <f t="shared" si="56"/>
        <v>0</v>
      </c>
      <c r="R336">
        <f t="shared" si="57"/>
        <v>0</v>
      </c>
      <c r="S336" t="s">
        <v>37</v>
      </c>
      <c r="T336">
        <v>0</v>
      </c>
      <c r="U336">
        <v>2024</v>
      </c>
      <c r="V336">
        <v>0</v>
      </c>
      <c r="W336">
        <v>1</v>
      </c>
      <c r="X336" cm="1">
        <f t="array" ref="X336">IF(S335&lt;&gt;S336, 0,
    IF(C336="O",
         _xlfn.IFS(
             K336=1, X335+6,
             M336=1, X335+3,
             O336=1, X335+1,
             Q336=1,X335+2,
             TRUE, X335
         ),
    X335)
)</f>
        <v>40</v>
      </c>
      <c r="Y336" cm="1">
        <f t="array" ref="Y336">IF(S335&lt;&gt;S336, 0, IF(C336="D",
                 _xlfn.IFS(
                     K336=1, Y335+6,
                     M336=1, Y335+3,
                     O336=1, Y335+1,
                     TRUE, Y335
                 ),
                 Y335)
  )</f>
        <v>19</v>
      </c>
    </row>
    <row r="337" spans="1:25" x14ac:dyDescent="0.2">
      <c r="A337">
        <v>167</v>
      </c>
      <c r="B337" t="s">
        <v>78</v>
      </c>
      <c r="C337" t="str">
        <f t="shared" si="58"/>
        <v>O</v>
      </c>
      <c r="D337">
        <v>1</v>
      </c>
      <c r="E337">
        <v>10</v>
      </c>
      <c r="F337">
        <v>8</v>
      </c>
      <c r="G337" t="s">
        <v>131</v>
      </c>
      <c r="H337" t="s">
        <v>122</v>
      </c>
      <c r="I337">
        <v>-4</v>
      </c>
      <c r="J337">
        <f t="shared" si="50"/>
        <v>0</v>
      </c>
      <c r="K337">
        <f t="shared" si="59"/>
        <v>0</v>
      </c>
      <c r="L337">
        <f t="shared" si="51"/>
        <v>0</v>
      </c>
      <c r="M337">
        <f t="shared" si="52"/>
        <v>0</v>
      </c>
      <c r="N337">
        <f t="shared" si="53"/>
        <v>1</v>
      </c>
      <c r="O337">
        <f t="shared" si="54"/>
        <v>1</v>
      </c>
      <c r="P337">
        <f t="shared" si="55"/>
        <v>0</v>
      </c>
      <c r="Q337">
        <f t="shared" si="56"/>
        <v>0</v>
      </c>
      <c r="R337">
        <f t="shared" si="57"/>
        <v>0</v>
      </c>
      <c r="S337" t="s">
        <v>37</v>
      </c>
      <c r="T337">
        <v>0</v>
      </c>
      <c r="U337">
        <v>2024</v>
      </c>
      <c r="V337">
        <v>0</v>
      </c>
      <c r="W337">
        <v>1</v>
      </c>
      <c r="X337" cm="1">
        <f t="array" ref="X337">IF(S336&lt;&gt;S337, 0,
    IF(C337="O",
         _xlfn.IFS(
             K337=1, X336+6,
             M337=1, X336+3,
             O337=1, X336+1,
             Q337=1,X336+2,
             TRUE, X336
         ),
    X336)
)</f>
        <v>41</v>
      </c>
      <c r="Y337" cm="1">
        <f t="array" ref="Y337">IF(S336&lt;&gt;S337, 0, IF(C337="D",
                 _xlfn.IFS(
                     K337=1, Y336+6,
                     M337=1, Y336+3,
                     O337=1, Y336+1,
                     TRUE, Y336
                 ),
                 Y336)
  )</f>
        <v>19</v>
      </c>
    </row>
    <row r="338" spans="1:25" x14ac:dyDescent="0.2">
      <c r="A338">
        <v>169</v>
      </c>
      <c r="B338" t="s">
        <v>79</v>
      </c>
      <c r="C338" t="str">
        <f t="shared" si="58"/>
        <v>O</v>
      </c>
      <c r="D338">
        <v>1</v>
      </c>
      <c r="E338">
        <v>10</v>
      </c>
      <c r="F338">
        <v>-25</v>
      </c>
      <c r="G338" t="s">
        <v>116</v>
      </c>
      <c r="H338" t="s">
        <v>115</v>
      </c>
      <c r="I338">
        <v>0</v>
      </c>
      <c r="J338">
        <f t="shared" si="50"/>
        <v>0</v>
      </c>
      <c r="K338">
        <f t="shared" si="59"/>
        <v>0</v>
      </c>
      <c r="L338">
        <f t="shared" si="51"/>
        <v>0</v>
      </c>
      <c r="M338">
        <f t="shared" si="52"/>
        <v>0</v>
      </c>
      <c r="N338">
        <f t="shared" si="53"/>
        <v>0</v>
      </c>
      <c r="O338">
        <f t="shared" si="54"/>
        <v>0</v>
      </c>
      <c r="P338">
        <f t="shared" si="55"/>
        <v>0</v>
      </c>
      <c r="Q338">
        <f t="shared" si="56"/>
        <v>0</v>
      </c>
      <c r="R338">
        <f t="shared" si="57"/>
        <v>0</v>
      </c>
      <c r="S338" t="s">
        <v>37</v>
      </c>
      <c r="T338">
        <v>0</v>
      </c>
      <c r="U338">
        <v>2024</v>
      </c>
      <c r="V338">
        <v>0</v>
      </c>
      <c r="W338">
        <v>1</v>
      </c>
      <c r="X338" cm="1">
        <f t="array" ref="X338">IF(S337&lt;&gt;S338, 0,
    IF(C338="O",
         _xlfn.IFS(
             K338=1, X337+6,
             M338=1, X337+3,
             O338=1, X337+1,
             Q338=1,X337+2,
             TRUE, X337
         ),
    X337)
)</f>
        <v>41</v>
      </c>
      <c r="Y338" cm="1">
        <f t="array" ref="Y338">IF(S337&lt;&gt;S338, 0, IF(C338="D",
                 _xlfn.IFS(
                     K338=1, Y337+6,
                     M338=1, Y337+3,
                     O338=1, Y337+1,
                     TRUE, Y337
                 ),
                 Y337)
  )</f>
        <v>19</v>
      </c>
    </row>
    <row r="339" spans="1:25" x14ac:dyDescent="0.2">
      <c r="A339">
        <v>170</v>
      </c>
      <c r="B339" t="s">
        <v>79</v>
      </c>
      <c r="C339" t="str">
        <f t="shared" si="58"/>
        <v>D</v>
      </c>
      <c r="D339">
        <v>2</v>
      </c>
      <c r="E339">
        <v>10</v>
      </c>
      <c r="F339">
        <v>-25</v>
      </c>
      <c r="G339" t="s">
        <v>114</v>
      </c>
      <c r="H339" t="s">
        <v>120</v>
      </c>
      <c r="I339">
        <v>-5</v>
      </c>
      <c r="J339">
        <f t="shared" si="50"/>
        <v>0</v>
      </c>
      <c r="K339">
        <f t="shared" si="59"/>
        <v>0</v>
      </c>
      <c r="L339">
        <f t="shared" si="51"/>
        <v>0</v>
      </c>
      <c r="M339">
        <f t="shared" si="52"/>
        <v>0</v>
      </c>
      <c r="N339">
        <f t="shared" si="53"/>
        <v>0</v>
      </c>
      <c r="O339">
        <f t="shared" si="54"/>
        <v>0</v>
      </c>
      <c r="P339">
        <f t="shared" si="55"/>
        <v>0</v>
      </c>
      <c r="Q339">
        <f t="shared" si="56"/>
        <v>0</v>
      </c>
      <c r="R339">
        <f t="shared" si="57"/>
        <v>0</v>
      </c>
      <c r="S339" t="s">
        <v>37</v>
      </c>
      <c r="T339">
        <v>0</v>
      </c>
      <c r="U339">
        <v>2024</v>
      </c>
      <c r="V339">
        <v>0</v>
      </c>
      <c r="W339">
        <v>1</v>
      </c>
      <c r="X339" cm="1">
        <f t="array" ref="X339">IF(S338&lt;&gt;S339, 0,
    IF(C339="O",
         _xlfn.IFS(
             K339=1, X338+6,
             M339=1, X338+3,
             O339=1, X338+1,
             Q339=1,X338+2,
             TRUE, X338
         ),
    X338)
)</f>
        <v>41</v>
      </c>
      <c r="Y339" cm="1">
        <f t="array" ref="Y339">IF(S338&lt;&gt;S339, 0, IF(C339="D",
                 _xlfn.IFS(
                     K339=1, Y338+6,
                     M339=1, Y338+3,
                     O339=1, Y338+1,
                     TRUE, Y338
                 ),
                 Y338)
  )</f>
        <v>19</v>
      </c>
    </row>
    <row r="340" spans="1:25" x14ac:dyDescent="0.2">
      <c r="A340">
        <v>171</v>
      </c>
      <c r="B340" t="s">
        <v>79</v>
      </c>
      <c r="C340" t="str">
        <f t="shared" si="58"/>
        <v>D</v>
      </c>
      <c r="D340">
        <v>2</v>
      </c>
      <c r="E340">
        <v>15</v>
      </c>
      <c r="F340">
        <v>-20</v>
      </c>
      <c r="G340" t="s">
        <v>114</v>
      </c>
      <c r="H340" t="s">
        <v>117</v>
      </c>
      <c r="I340">
        <v>0</v>
      </c>
      <c r="J340">
        <f t="shared" si="50"/>
        <v>0</v>
      </c>
      <c r="K340">
        <f t="shared" si="59"/>
        <v>0</v>
      </c>
      <c r="L340">
        <f t="shared" si="51"/>
        <v>0</v>
      </c>
      <c r="M340">
        <f t="shared" si="52"/>
        <v>0</v>
      </c>
      <c r="N340">
        <f t="shared" si="53"/>
        <v>0</v>
      </c>
      <c r="O340">
        <f t="shared" si="54"/>
        <v>0</v>
      </c>
      <c r="P340">
        <f t="shared" si="55"/>
        <v>0</v>
      </c>
      <c r="Q340">
        <f t="shared" si="56"/>
        <v>0</v>
      </c>
      <c r="R340">
        <f t="shared" si="57"/>
        <v>0</v>
      </c>
      <c r="S340" t="s">
        <v>37</v>
      </c>
      <c r="T340">
        <v>0</v>
      </c>
      <c r="U340">
        <v>2024</v>
      </c>
      <c r="V340">
        <v>0</v>
      </c>
      <c r="W340">
        <v>1</v>
      </c>
      <c r="X340" cm="1">
        <f t="array" ref="X340">IF(S339&lt;&gt;S340, 0,
    IF(C340="O",
         _xlfn.IFS(
             K340=1, X339+6,
             M340=1, X339+3,
             O340=1, X339+1,
             Q340=1,X339+2,
             TRUE, X339
         ),
    X339)
)</f>
        <v>41</v>
      </c>
      <c r="Y340" cm="1">
        <f t="array" ref="Y340">IF(S339&lt;&gt;S340, 0, IF(C340="D",
                 _xlfn.IFS(
                     K340=1, Y339+6,
                     M340=1, Y339+3,
                     O340=1, Y339+1,
                     TRUE, Y339
                 ),
                 Y339)
  )</f>
        <v>19</v>
      </c>
    </row>
    <row r="341" spans="1:25" x14ac:dyDescent="0.2">
      <c r="A341">
        <v>172</v>
      </c>
      <c r="B341" t="s">
        <v>79</v>
      </c>
      <c r="C341" t="str">
        <f t="shared" si="58"/>
        <v>D</v>
      </c>
      <c r="D341">
        <v>3</v>
      </c>
      <c r="E341">
        <v>15</v>
      </c>
      <c r="F341">
        <v>-20</v>
      </c>
      <c r="G341" t="s">
        <v>114</v>
      </c>
      <c r="H341" t="s">
        <v>120</v>
      </c>
      <c r="I341">
        <v>20</v>
      </c>
      <c r="J341">
        <f t="shared" si="50"/>
        <v>1</v>
      </c>
      <c r="K341">
        <f t="shared" si="59"/>
        <v>0</v>
      </c>
      <c r="L341">
        <f t="shared" si="51"/>
        <v>0</v>
      </c>
      <c r="M341">
        <f t="shared" si="52"/>
        <v>0</v>
      </c>
      <c r="N341">
        <f t="shared" si="53"/>
        <v>0</v>
      </c>
      <c r="O341">
        <f t="shared" si="54"/>
        <v>0</v>
      </c>
      <c r="P341">
        <f t="shared" si="55"/>
        <v>0</v>
      </c>
      <c r="Q341">
        <f t="shared" si="56"/>
        <v>0</v>
      </c>
      <c r="R341">
        <f t="shared" si="57"/>
        <v>0</v>
      </c>
      <c r="S341" t="s">
        <v>37</v>
      </c>
      <c r="T341">
        <v>0</v>
      </c>
      <c r="U341">
        <v>2024</v>
      </c>
      <c r="V341">
        <v>0</v>
      </c>
      <c r="W341">
        <v>1</v>
      </c>
      <c r="X341" cm="1">
        <f t="array" ref="X341">IF(S340&lt;&gt;S341, 0,
    IF(C341="O",
         _xlfn.IFS(
             K341=1, X340+6,
             M341=1, X340+3,
             O341=1, X340+1,
             Q341=1,X340+2,
             TRUE, X340
         ),
    X340)
)</f>
        <v>41</v>
      </c>
      <c r="Y341" cm="1">
        <f t="array" ref="Y341">IF(S340&lt;&gt;S341, 0, IF(C341="D",
                 _xlfn.IFS(
                     K341=1, Y340+6,
                     M341=1, Y340+3,
                     O341=1, Y340+1,
                     TRUE, Y340
                 ),
                 Y340)
  )</f>
        <v>19</v>
      </c>
    </row>
    <row r="342" spans="1:25" x14ac:dyDescent="0.2">
      <c r="A342">
        <v>173</v>
      </c>
      <c r="B342" t="s">
        <v>79</v>
      </c>
      <c r="C342" t="str">
        <f t="shared" si="58"/>
        <v>D</v>
      </c>
      <c r="D342">
        <v>1</v>
      </c>
      <c r="E342">
        <v>10</v>
      </c>
      <c r="F342">
        <v>-40</v>
      </c>
      <c r="G342" t="s">
        <v>114</v>
      </c>
      <c r="H342" t="s">
        <v>117</v>
      </c>
      <c r="I342">
        <v>0</v>
      </c>
      <c r="J342">
        <f t="shared" si="50"/>
        <v>0</v>
      </c>
      <c r="K342">
        <f t="shared" si="59"/>
        <v>0</v>
      </c>
      <c r="L342">
        <f t="shared" si="51"/>
        <v>0</v>
      </c>
      <c r="M342">
        <f t="shared" si="52"/>
        <v>0</v>
      </c>
      <c r="N342">
        <f t="shared" si="53"/>
        <v>0</v>
      </c>
      <c r="O342">
        <f t="shared" si="54"/>
        <v>0</v>
      </c>
      <c r="P342">
        <f t="shared" si="55"/>
        <v>0</v>
      </c>
      <c r="Q342">
        <f t="shared" si="56"/>
        <v>0</v>
      </c>
      <c r="R342">
        <f t="shared" si="57"/>
        <v>0</v>
      </c>
      <c r="S342" t="s">
        <v>37</v>
      </c>
      <c r="T342">
        <v>0</v>
      </c>
      <c r="U342">
        <v>2024</v>
      </c>
      <c r="V342">
        <v>0</v>
      </c>
      <c r="W342">
        <v>1</v>
      </c>
      <c r="X342" cm="1">
        <f t="array" ref="X342">IF(S341&lt;&gt;S342, 0,
    IF(C342="O",
         _xlfn.IFS(
             K342=1, X341+6,
             M342=1, X341+3,
             O342=1, X341+1,
             Q342=1,X341+2,
             TRUE, X341
         ),
    X341)
)</f>
        <v>41</v>
      </c>
      <c r="Y342" cm="1">
        <f t="array" ref="Y342">IF(S341&lt;&gt;S342, 0, IF(C342="D",
                 _xlfn.IFS(
                     K342=1, Y341+6,
                     M342=1, Y341+3,
                     O342=1, Y341+1,
                     TRUE, Y341
                 ),
                 Y341)
  )</f>
        <v>19</v>
      </c>
    </row>
    <row r="343" spans="1:25" x14ac:dyDescent="0.2">
      <c r="A343">
        <v>174</v>
      </c>
      <c r="B343" t="s">
        <v>79</v>
      </c>
      <c r="C343" t="str">
        <f t="shared" si="58"/>
        <v>D</v>
      </c>
      <c r="D343">
        <v>2</v>
      </c>
      <c r="E343">
        <v>10</v>
      </c>
      <c r="F343">
        <v>-40</v>
      </c>
      <c r="G343" t="s">
        <v>114</v>
      </c>
      <c r="H343" t="s">
        <v>117</v>
      </c>
      <c r="I343">
        <v>0</v>
      </c>
      <c r="J343">
        <f t="shared" si="50"/>
        <v>0</v>
      </c>
      <c r="K343">
        <f t="shared" si="59"/>
        <v>0</v>
      </c>
      <c r="L343">
        <f t="shared" si="51"/>
        <v>0</v>
      </c>
      <c r="M343">
        <f t="shared" si="52"/>
        <v>0</v>
      </c>
      <c r="N343">
        <f t="shared" si="53"/>
        <v>0</v>
      </c>
      <c r="O343">
        <f t="shared" si="54"/>
        <v>0</v>
      </c>
      <c r="P343">
        <f t="shared" si="55"/>
        <v>0</v>
      </c>
      <c r="Q343">
        <f t="shared" si="56"/>
        <v>0</v>
      </c>
      <c r="R343">
        <f t="shared" si="57"/>
        <v>0</v>
      </c>
      <c r="S343" t="s">
        <v>37</v>
      </c>
      <c r="T343">
        <v>0</v>
      </c>
      <c r="U343">
        <v>2024</v>
      </c>
      <c r="V343">
        <v>0</v>
      </c>
      <c r="W343">
        <v>1</v>
      </c>
      <c r="X343" cm="1">
        <f t="array" ref="X343">IF(S342&lt;&gt;S343, 0,
    IF(C343="O",
         _xlfn.IFS(
             K343=1, X342+6,
             M343=1, X342+3,
             O343=1, X342+1,
             Q343=1,X342+2,
             TRUE, X342
         ),
    X342)
)</f>
        <v>41</v>
      </c>
      <c r="Y343" cm="1">
        <f t="array" ref="Y343">IF(S342&lt;&gt;S343, 0, IF(C343="D",
                 _xlfn.IFS(
                     K343=1, Y342+6,
                     M343=1, Y342+3,
                     O343=1, Y342+1,
                     TRUE, Y342
                 ),
                 Y342)
  )</f>
        <v>19</v>
      </c>
    </row>
    <row r="344" spans="1:25" x14ac:dyDescent="0.2">
      <c r="A344">
        <v>3</v>
      </c>
      <c r="B344" t="s">
        <v>81</v>
      </c>
      <c r="C344" t="str">
        <f t="shared" si="58"/>
        <v>O</v>
      </c>
      <c r="D344">
        <v>1</v>
      </c>
      <c r="E344">
        <v>10</v>
      </c>
      <c r="F344">
        <v>-30</v>
      </c>
      <c r="G344" t="s">
        <v>114</v>
      </c>
      <c r="H344" t="s">
        <v>113</v>
      </c>
      <c r="I344">
        <v>-10</v>
      </c>
      <c r="J344">
        <f t="shared" si="50"/>
        <v>0</v>
      </c>
      <c r="K344">
        <f t="shared" si="59"/>
        <v>0</v>
      </c>
      <c r="L344">
        <f t="shared" si="51"/>
        <v>0</v>
      </c>
      <c r="M344">
        <f t="shared" si="52"/>
        <v>0</v>
      </c>
      <c r="N344">
        <f t="shared" si="53"/>
        <v>0</v>
      </c>
      <c r="O344">
        <f t="shared" si="54"/>
        <v>0</v>
      </c>
      <c r="P344">
        <f t="shared" si="55"/>
        <v>0</v>
      </c>
      <c r="Q344">
        <f t="shared" si="56"/>
        <v>0</v>
      </c>
      <c r="R344">
        <f t="shared" si="57"/>
        <v>0</v>
      </c>
      <c r="S344" t="s">
        <v>84</v>
      </c>
      <c r="T344">
        <v>0</v>
      </c>
      <c r="U344">
        <v>2024</v>
      </c>
      <c r="V344">
        <v>1</v>
      </c>
      <c r="W344">
        <v>1</v>
      </c>
      <c r="X344" cm="1">
        <f t="array" ref="X344">IF(S343&lt;&gt;S344, 0,
    IF(C344="O",
         _xlfn.IFS(
             K344=1, X343+6,
             M344=1, X343+3,
             O344=1, X343+1,
             Q344=1,X343+2,
             TRUE, X343
         ),
    X343)
)</f>
        <v>0</v>
      </c>
      <c r="Y344" cm="1">
        <f t="array" ref="Y344">IF(S343&lt;&gt;S344, 0, IF(C344="D",
                 _xlfn.IFS(
                     K344=1, Y343+6,
                     M344=1, Y343+3,
                     O344=1, Y343+1,
                     TRUE, Y343
                 ),
                 Y343)
  )</f>
        <v>0</v>
      </c>
    </row>
    <row r="345" spans="1:25" x14ac:dyDescent="0.2">
      <c r="A345">
        <v>4</v>
      </c>
      <c r="B345" t="s">
        <v>81</v>
      </c>
      <c r="C345" t="str">
        <f t="shared" si="58"/>
        <v>O</v>
      </c>
      <c r="D345">
        <v>2</v>
      </c>
      <c r="E345">
        <v>10</v>
      </c>
      <c r="F345">
        <v>-20</v>
      </c>
      <c r="G345" t="s">
        <v>116</v>
      </c>
      <c r="H345" t="s">
        <v>115</v>
      </c>
      <c r="I345">
        <v>17</v>
      </c>
      <c r="J345">
        <f t="shared" si="50"/>
        <v>0</v>
      </c>
      <c r="K345">
        <f t="shared" si="59"/>
        <v>0</v>
      </c>
      <c r="L345">
        <f t="shared" si="51"/>
        <v>0</v>
      </c>
      <c r="M345">
        <f t="shared" si="52"/>
        <v>0</v>
      </c>
      <c r="N345">
        <f t="shared" si="53"/>
        <v>0</v>
      </c>
      <c r="O345">
        <f t="shared" si="54"/>
        <v>0</v>
      </c>
      <c r="P345">
        <f t="shared" si="55"/>
        <v>0</v>
      </c>
      <c r="Q345">
        <f t="shared" si="56"/>
        <v>0</v>
      </c>
      <c r="R345">
        <f t="shared" si="57"/>
        <v>0</v>
      </c>
      <c r="S345" t="s">
        <v>84</v>
      </c>
      <c r="T345">
        <v>0</v>
      </c>
      <c r="U345">
        <v>2024</v>
      </c>
      <c r="V345">
        <v>1</v>
      </c>
      <c r="W345">
        <v>1</v>
      </c>
      <c r="X345" cm="1">
        <f t="array" ref="X345">IF(S344&lt;&gt;S345, 0,
    IF(C345="O",
         _xlfn.IFS(
             K345=1, X344+6,
             M345=1, X344+3,
             O345=1, X344+1,
             Q345=1,X344+2,
             TRUE, X344
         ),
    X344)
)</f>
        <v>0</v>
      </c>
      <c r="Y345" cm="1">
        <f t="array" ref="Y345">IF(S344&lt;&gt;S345, 0, IF(C345="D",
                 _xlfn.IFS(
                     K345=1, Y344+6,
                     M345=1, Y344+3,
                     O345=1, Y344+1,
                     TRUE, Y344
                 ),
                 Y344)
  )</f>
        <v>0</v>
      </c>
    </row>
    <row r="346" spans="1:25" x14ac:dyDescent="0.2">
      <c r="A346">
        <v>7</v>
      </c>
      <c r="B346" t="s">
        <v>81</v>
      </c>
      <c r="C346" t="str">
        <f t="shared" si="58"/>
        <v>O</v>
      </c>
      <c r="D346">
        <v>3</v>
      </c>
      <c r="E346">
        <v>3</v>
      </c>
      <c r="F346">
        <v>-37</v>
      </c>
      <c r="G346" t="s">
        <v>114</v>
      </c>
      <c r="H346" t="s">
        <v>128</v>
      </c>
      <c r="I346">
        <v>63</v>
      </c>
      <c r="J346">
        <f t="shared" si="50"/>
        <v>0</v>
      </c>
      <c r="K346">
        <f t="shared" si="59"/>
        <v>1</v>
      </c>
      <c r="L346">
        <f t="shared" si="51"/>
        <v>0</v>
      </c>
      <c r="M346">
        <f t="shared" si="52"/>
        <v>0</v>
      </c>
      <c r="N346">
        <f t="shared" si="53"/>
        <v>0</v>
      </c>
      <c r="O346">
        <f t="shared" si="54"/>
        <v>0</v>
      </c>
      <c r="P346">
        <f t="shared" si="55"/>
        <v>0</v>
      </c>
      <c r="Q346">
        <f t="shared" si="56"/>
        <v>0</v>
      </c>
      <c r="R346">
        <f t="shared" si="57"/>
        <v>0</v>
      </c>
      <c r="S346" t="s">
        <v>84</v>
      </c>
      <c r="T346">
        <v>0</v>
      </c>
      <c r="U346">
        <v>2024</v>
      </c>
      <c r="V346">
        <v>1</v>
      </c>
      <c r="W346">
        <v>1</v>
      </c>
      <c r="X346" cm="1">
        <f t="array" ref="X346">IF(S345&lt;&gt;S346, 0,
    IF(C346="O",
         _xlfn.IFS(
             K346=1, X345+6,
             M346=1, X345+3,
             O346=1, X345+1,
             Q346=1,X345+2,
             TRUE, X345
         ),
    X345)
)</f>
        <v>6</v>
      </c>
      <c r="Y346" cm="1">
        <f t="array" ref="Y346">IF(S345&lt;&gt;S346, 0, IF(C346="D",
                 _xlfn.IFS(
                     K346=1, Y345+6,
                     M346=1, Y345+3,
                     O346=1, Y345+1,
                     TRUE, Y345
                 ),
                 Y345)
  )</f>
        <v>0</v>
      </c>
    </row>
    <row r="347" spans="1:25" x14ac:dyDescent="0.2">
      <c r="A347">
        <v>8</v>
      </c>
      <c r="B347" t="s">
        <v>81</v>
      </c>
      <c r="C347" t="str">
        <f t="shared" si="58"/>
        <v>O</v>
      </c>
      <c r="G347" t="s">
        <v>131</v>
      </c>
      <c r="H347" t="s">
        <v>122</v>
      </c>
      <c r="J347">
        <f t="shared" si="50"/>
        <v>0</v>
      </c>
      <c r="K347">
        <f t="shared" si="59"/>
        <v>0</v>
      </c>
      <c r="L347">
        <f t="shared" si="51"/>
        <v>0</v>
      </c>
      <c r="M347">
        <f t="shared" si="52"/>
        <v>0</v>
      </c>
      <c r="N347">
        <f t="shared" si="53"/>
        <v>1</v>
      </c>
      <c r="O347">
        <f t="shared" si="54"/>
        <v>1</v>
      </c>
      <c r="P347">
        <f t="shared" si="55"/>
        <v>0</v>
      </c>
      <c r="Q347">
        <f t="shared" si="56"/>
        <v>0</v>
      </c>
      <c r="R347">
        <f t="shared" si="57"/>
        <v>0</v>
      </c>
      <c r="S347" t="s">
        <v>84</v>
      </c>
      <c r="T347">
        <v>0</v>
      </c>
      <c r="U347">
        <v>2024</v>
      </c>
      <c r="V347">
        <v>1</v>
      </c>
      <c r="W347">
        <v>1</v>
      </c>
      <c r="X347" cm="1">
        <f t="array" ref="X347">IF(S346&lt;&gt;S347, 0,
    IF(C347="O",
         _xlfn.IFS(
             K347=1, X346+6,
             M347=1, X346+3,
             O347=1, X346+1,
             Q347=1,X346+2,
             TRUE, X346
         ),
    X346)
)</f>
        <v>7</v>
      </c>
      <c r="Y347" cm="1">
        <f t="array" ref="Y347">IF(S346&lt;&gt;S347, 0, IF(C347="D",
                 _xlfn.IFS(
                     K347=1, Y346+6,
                     M347=1, Y346+3,
                     O347=1, Y346+1,
                     TRUE, Y346
                 ),
                 Y346)
  )</f>
        <v>0</v>
      </c>
    </row>
    <row r="348" spans="1:25" x14ac:dyDescent="0.2">
      <c r="A348">
        <v>11</v>
      </c>
      <c r="B348" t="s">
        <v>79</v>
      </c>
      <c r="C348" t="str">
        <f t="shared" si="58"/>
        <v>D</v>
      </c>
      <c r="D348">
        <v>1</v>
      </c>
      <c r="E348">
        <v>10</v>
      </c>
      <c r="F348">
        <v>-21</v>
      </c>
      <c r="G348" t="s">
        <v>116</v>
      </c>
      <c r="H348" t="s">
        <v>142</v>
      </c>
      <c r="J348">
        <f t="shared" si="50"/>
        <v>0</v>
      </c>
      <c r="K348">
        <f t="shared" si="59"/>
        <v>0</v>
      </c>
      <c r="L348">
        <f t="shared" si="51"/>
        <v>0</v>
      </c>
      <c r="M348">
        <f t="shared" si="52"/>
        <v>0</v>
      </c>
      <c r="N348">
        <f t="shared" si="53"/>
        <v>0</v>
      </c>
      <c r="O348">
        <f t="shared" si="54"/>
        <v>0</v>
      </c>
      <c r="P348">
        <f t="shared" si="55"/>
        <v>0</v>
      </c>
      <c r="Q348">
        <f t="shared" si="56"/>
        <v>0</v>
      </c>
      <c r="R348">
        <f t="shared" si="57"/>
        <v>1</v>
      </c>
      <c r="S348" t="s">
        <v>84</v>
      </c>
      <c r="T348">
        <v>0</v>
      </c>
      <c r="U348">
        <v>2024</v>
      </c>
      <c r="V348">
        <v>1</v>
      </c>
      <c r="W348">
        <v>1</v>
      </c>
      <c r="X348" cm="1">
        <f t="array" ref="X348">IF(S347&lt;&gt;S348, 0,
    IF(C348="O",
         _xlfn.IFS(
             K348=1, X347+6,
             M348=1, X347+3,
             O348=1, X347+1,
             Q348=1,X347+2,
             TRUE, X347
         ),
    X347)
)</f>
        <v>7</v>
      </c>
      <c r="Y348" cm="1">
        <f t="array" ref="Y348">IF(S347&lt;&gt;S348, 0, IF(C348="D",
                 _xlfn.IFS(
                     K348=1, Y347+6,
                     M348=1, Y347+3,
                     O348=1, Y347+1,
                     TRUE, Y347
                 ),
                 Y347)
  )</f>
        <v>0</v>
      </c>
    </row>
    <row r="349" spans="1:25" x14ac:dyDescent="0.2">
      <c r="A349">
        <v>12</v>
      </c>
      <c r="B349" t="s">
        <v>79</v>
      </c>
      <c r="C349" t="str">
        <f t="shared" si="58"/>
        <v>D</v>
      </c>
      <c r="G349" t="s">
        <v>131</v>
      </c>
      <c r="H349" t="s">
        <v>122</v>
      </c>
      <c r="J349">
        <f t="shared" si="50"/>
        <v>1</v>
      </c>
      <c r="K349">
        <f t="shared" si="59"/>
        <v>0</v>
      </c>
      <c r="L349">
        <f t="shared" si="51"/>
        <v>0</v>
      </c>
      <c r="M349">
        <f t="shared" si="52"/>
        <v>0</v>
      </c>
      <c r="N349">
        <f t="shared" si="53"/>
        <v>1</v>
      </c>
      <c r="O349">
        <f t="shared" si="54"/>
        <v>1</v>
      </c>
      <c r="P349">
        <f t="shared" si="55"/>
        <v>0</v>
      </c>
      <c r="Q349">
        <f t="shared" si="56"/>
        <v>0</v>
      </c>
      <c r="R349">
        <f t="shared" si="57"/>
        <v>0</v>
      </c>
      <c r="S349" t="s">
        <v>84</v>
      </c>
      <c r="T349">
        <v>0</v>
      </c>
      <c r="U349">
        <v>2024</v>
      </c>
      <c r="V349">
        <v>1</v>
      </c>
      <c r="W349">
        <v>1</v>
      </c>
      <c r="X349" cm="1">
        <f t="array" ref="X349">IF(S348&lt;&gt;S349, 0,
    IF(C349="O",
         _xlfn.IFS(
             K349=1, X348+6,
             M349=1, X348+3,
             O349=1, X348+1,
             Q349=1,X348+2,
             TRUE, X348
         ),
    X348)
)</f>
        <v>7</v>
      </c>
      <c r="Y349" cm="1">
        <f t="array" ref="Y349">IF(S348&lt;&gt;S349, 0, IF(C349="D",
                 _xlfn.IFS(
                     K349=1, Y348+6,
                     M349=1, Y348+3,
                     O349=1, Y348+1,
                     TRUE, Y348
                 ),
                 Y348)
  )</f>
        <v>1</v>
      </c>
    </row>
    <row r="350" spans="1:25" x14ac:dyDescent="0.2">
      <c r="A350">
        <v>15</v>
      </c>
      <c r="B350" t="s">
        <v>79</v>
      </c>
      <c r="C350" t="str">
        <f t="shared" si="58"/>
        <v>D</v>
      </c>
      <c r="D350">
        <v>1</v>
      </c>
      <c r="E350">
        <v>10</v>
      </c>
      <c r="F350">
        <v>-35</v>
      </c>
      <c r="G350" t="s">
        <v>116</v>
      </c>
      <c r="H350" t="s">
        <v>119</v>
      </c>
      <c r="J350">
        <f t="shared" si="50"/>
        <v>0</v>
      </c>
      <c r="K350">
        <f t="shared" si="59"/>
        <v>0</v>
      </c>
      <c r="L350">
        <f t="shared" si="51"/>
        <v>0</v>
      </c>
      <c r="M350">
        <f t="shared" si="52"/>
        <v>0</v>
      </c>
      <c r="N350">
        <f t="shared" si="53"/>
        <v>0</v>
      </c>
      <c r="O350">
        <f t="shared" si="54"/>
        <v>0</v>
      </c>
      <c r="P350">
        <f t="shared" si="55"/>
        <v>0</v>
      </c>
      <c r="Q350">
        <f t="shared" si="56"/>
        <v>0</v>
      </c>
      <c r="R350">
        <f t="shared" si="57"/>
        <v>0</v>
      </c>
      <c r="S350" t="s">
        <v>84</v>
      </c>
      <c r="T350">
        <v>0</v>
      </c>
      <c r="U350">
        <v>2024</v>
      </c>
      <c r="V350">
        <v>1</v>
      </c>
      <c r="W350">
        <v>1</v>
      </c>
      <c r="X350" cm="1">
        <f t="array" ref="X350">IF(S349&lt;&gt;S350, 0,
    IF(C350="O",
         _xlfn.IFS(
             K350=1, X349+6,
             M350=1, X349+3,
             O350=1, X349+1,
             Q350=1,X349+2,
             TRUE, X349
         ),
    X349)
)</f>
        <v>7</v>
      </c>
      <c r="Y350" cm="1">
        <f t="array" ref="Y350">IF(S349&lt;&gt;S350, 0, IF(C350="D",
                 _xlfn.IFS(
                     K350=1, Y349+6,
                     M350=1, Y349+3,
                     O350=1, Y349+1,
                     TRUE, Y349
                 ),
                 Y349)
  )</f>
        <v>1</v>
      </c>
    </row>
    <row r="351" spans="1:25" x14ac:dyDescent="0.2">
      <c r="A351">
        <v>16</v>
      </c>
      <c r="B351" t="s">
        <v>81</v>
      </c>
      <c r="C351" t="str">
        <f t="shared" si="58"/>
        <v>O</v>
      </c>
      <c r="D351">
        <v>1</v>
      </c>
      <c r="E351">
        <v>10</v>
      </c>
      <c r="F351">
        <v>32</v>
      </c>
      <c r="G351" t="s">
        <v>114</v>
      </c>
      <c r="H351" t="s">
        <v>117</v>
      </c>
      <c r="I351">
        <v>0</v>
      </c>
      <c r="J351">
        <f t="shared" si="50"/>
        <v>0</v>
      </c>
      <c r="K351">
        <f t="shared" si="59"/>
        <v>0</v>
      </c>
      <c r="L351">
        <f t="shared" si="51"/>
        <v>0</v>
      </c>
      <c r="M351">
        <f t="shared" si="52"/>
        <v>0</v>
      </c>
      <c r="N351">
        <f t="shared" si="53"/>
        <v>0</v>
      </c>
      <c r="O351">
        <f t="shared" si="54"/>
        <v>0</v>
      </c>
      <c r="P351">
        <f t="shared" si="55"/>
        <v>0</v>
      </c>
      <c r="Q351">
        <f t="shared" si="56"/>
        <v>0</v>
      </c>
      <c r="R351">
        <f t="shared" si="57"/>
        <v>0</v>
      </c>
      <c r="S351" t="s">
        <v>84</v>
      </c>
      <c r="T351">
        <v>0</v>
      </c>
      <c r="U351">
        <v>2024</v>
      </c>
      <c r="V351">
        <v>1</v>
      </c>
      <c r="W351">
        <v>1</v>
      </c>
      <c r="X351" cm="1">
        <f t="array" ref="X351">IF(S350&lt;&gt;S351, 0,
    IF(C351="O",
         _xlfn.IFS(
             K351=1, X350+6,
             M351=1, X350+3,
             O351=1, X350+1,
             Q351=1,X350+2,
             TRUE, X350
         ),
    X350)
)</f>
        <v>7</v>
      </c>
      <c r="Y351" cm="1">
        <f t="array" ref="Y351">IF(S350&lt;&gt;S351, 0, IF(C351="D",
                 _xlfn.IFS(
                     K351=1, Y350+6,
                     M351=1, Y350+3,
                     O351=1, Y350+1,
                     TRUE, Y350
                 ),
                 Y350)
  )</f>
        <v>1</v>
      </c>
    </row>
    <row r="352" spans="1:25" x14ac:dyDescent="0.2">
      <c r="A352">
        <v>17</v>
      </c>
      <c r="B352" t="s">
        <v>81</v>
      </c>
      <c r="C352" t="str">
        <f t="shared" si="58"/>
        <v>O</v>
      </c>
      <c r="D352">
        <v>2</v>
      </c>
      <c r="E352">
        <v>10</v>
      </c>
      <c r="F352">
        <v>32</v>
      </c>
      <c r="G352" t="s">
        <v>116</v>
      </c>
      <c r="H352" t="s">
        <v>115</v>
      </c>
      <c r="I352">
        <v>3</v>
      </c>
      <c r="J352">
        <f t="shared" si="50"/>
        <v>0</v>
      </c>
      <c r="K352">
        <f t="shared" si="59"/>
        <v>0</v>
      </c>
      <c r="L352">
        <f t="shared" si="51"/>
        <v>0</v>
      </c>
      <c r="M352">
        <f t="shared" si="52"/>
        <v>0</v>
      </c>
      <c r="N352">
        <f t="shared" si="53"/>
        <v>0</v>
      </c>
      <c r="O352">
        <f t="shared" si="54"/>
        <v>0</v>
      </c>
      <c r="P352">
        <f t="shared" si="55"/>
        <v>0</v>
      </c>
      <c r="Q352">
        <f t="shared" si="56"/>
        <v>0</v>
      </c>
      <c r="R352">
        <f t="shared" si="57"/>
        <v>0</v>
      </c>
      <c r="S352" t="s">
        <v>84</v>
      </c>
      <c r="T352">
        <v>0</v>
      </c>
      <c r="U352">
        <v>2024</v>
      </c>
      <c r="V352">
        <v>1</v>
      </c>
      <c r="W352">
        <v>1</v>
      </c>
      <c r="X352" cm="1">
        <f t="array" ref="X352">IF(S351&lt;&gt;S352, 0,
    IF(C352="O",
         _xlfn.IFS(
             K352=1, X351+6,
             M352=1, X351+3,
             O352=1, X351+1,
             Q352=1,X351+2,
             TRUE, X351
         ),
    X351)
)</f>
        <v>7</v>
      </c>
      <c r="Y352" cm="1">
        <f t="array" ref="Y352">IF(S351&lt;&gt;S352, 0, IF(C352="D",
                 _xlfn.IFS(
                     K352=1, Y351+6,
                     M352=1, Y351+3,
                     O352=1, Y351+1,
                     TRUE, Y351
                 ),
                 Y351)
  )</f>
        <v>1</v>
      </c>
    </row>
    <row r="353" spans="1:25" x14ac:dyDescent="0.2">
      <c r="A353">
        <v>18</v>
      </c>
      <c r="B353" t="s">
        <v>81</v>
      </c>
      <c r="C353" t="str">
        <f t="shared" si="58"/>
        <v>O</v>
      </c>
      <c r="D353">
        <v>3</v>
      </c>
      <c r="E353">
        <v>7</v>
      </c>
      <c r="F353">
        <v>29</v>
      </c>
      <c r="G353" t="s">
        <v>116</v>
      </c>
      <c r="H353" t="s">
        <v>115</v>
      </c>
      <c r="I353">
        <v>16</v>
      </c>
      <c r="J353">
        <f t="shared" si="50"/>
        <v>1</v>
      </c>
      <c r="K353">
        <f t="shared" si="59"/>
        <v>0</v>
      </c>
      <c r="L353">
        <f t="shared" si="51"/>
        <v>0</v>
      </c>
      <c r="M353">
        <f t="shared" si="52"/>
        <v>0</v>
      </c>
      <c r="N353">
        <f t="shared" si="53"/>
        <v>0</v>
      </c>
      <c r="O353">
        <f t="shared" si="54"/>
        <v>0</v>
      </c>
      <c r="P353">
        <f t="shared" si="55"/>
        <v>0</v>
      </c>
      <c r="Q353">
        <f t="shared" si="56"/>
        <v>0</v>
      </c>
      <c r="R353">
        <f t="shared" si="57"/>
        <v>0</v>
      </c>
      <c r="S353" t="s">
        <v>84</v>
      </c>
      <c r="T353">
        <v>0</v>
      </c>
      <c r="U353">
        <v>2024</v>
      </c>
      <c r="V353">
        <v>1</v>
      </c>
      <c r="W353">
        <v>1</v>
      </c>
      <c r="X353" cm="1">
        <f t="array" ref="X353">IF(S352&lt;&gt;S353, 0,
    IF(C353="O",
         _xlfn.IFS(
             K353=1, X352+6,
             M353=1, X352+3,
             O353=1, X352+1,
             Q353=1,X352+2,
             TRUE, X352
         ),
    X352)
)</f>
        <v>7</v>
      </c>
      <c r="Y353" cm="1">
        <f t="array" ref="Y353">IF(S352&lt;&gt;S353, 0, IF(C353="D",
                 _xlfn.IFS(
                     K353=1, Y352+6,
                     M353=1, Y352+3,
                     O353=1, Y352+1,
                     TRUE, Y352
                 ),
                 Y352)
  )</f>
        <v>1</v>
      </c>
    </row>
    <row r="354" spans="1:25" x14ac:dyDescent="0.2">
      <c r="A354">
        <v>19</v>
      </c>
      <c r="B354" t="s">
        <v>81</v>
      </c>
      <c r="C354" t="str">
        <f t="shared" si="58"/>
        <v>O</v>
      </c>
      <c r="D354">
        <v>1</v>
      </c>
      <c r="E354">
        <v>10</v>
      </c>
      <c r="F354">
        <v>13</v>
      </c>
      <c r="G354" t="s">
        <v>116</v>
      </c>
      <c r="H354" t="s">
        <v>125</v>
      </c>
      <c r="I354">
        <v>13</v>
      </c>
      <c r="J354">
        <f t="shared" si="50"/>
        <v>0</v>
      </c>
      <c r="K354">
        <f t="shared" si="59"/>
        <v>1</v>
      </c>
      <c r="L354">
        <f t="shared" si="51"/>
        <v>0</v>
      </c>
      <c r="M354">
        <f t="shared" si="52"/>
        <v>0</v>
      </c>
      <c r="N354">
        <f t="shared" si="53"/>
        <v>0</v>
      </c>
      <c r="O354">
        <f t="shared" si="54"/>
        <v>0</v>
      </c>
      <c r="P354">
        <f t="shared" si="55"/>
        <v>0</v>
      </c>
      <c r="Q354">
        <f t="shared" si="56"/>
        <v>0</v>
      </c>
      <c r="R354">
        <f t="shared" si="57"/>
        <v>0</v>
      </c>
      <c r="S354" t="s">
        <v>84</v>
      </c>
      <c r="T354">
        <v>0</v>
      </c>
      <c r="U354">
        <v>2024</v>
      </c>
      <c r="V354">
        <v>1</v>
      </c>
      <c r="W354">
        <v>1</v>
      </c>
      <c r="X354" cm="1">
        <f t="array" ref="X354">IF(S353&lt;&gt;S354, 0,
    IF(C354="O",
         _xlfn.IFS(
             K354=1, X353+6,
             M354=1, X353+3,
             O354=1, X353+1,
             Q354=1,X353+2,
             TRUE, X353
         ),
    X353)
)</f>
        <v>13</v>
      </c>
      <c r="Y354" cm="1">
        <f t="array" ref="Y354">IF(S353&lt;&gt;S354, 0, IF(C354="D",
                 _xlfn.IFS(
                     K354=1, Y353+6,
                     M354=1, Y353+3,
                     O354=1, Y353+1,
                     TRUE, Y353
                 ),
                 Y353)
  )</f>
        <v>1</v>
      </c>
    </row>
    <row r="355" spans="1:25" x14ac:dyDescent="0.2">
      <c r="A355">
        <v>20</v>
      </c>
      <c r="B355" t="s">
        <v>81</v>
      </c>
      <c r="C355" t="str">
        <f t="shared" si="58"/>
        <v>O</v>
      </c>
      <c r="G355" t="s">
        <v>131</v>
      </c>
      <c r="H355" t="s">
        <v>122</v>
      </c>
      <c r="J355">
        <f t="shared" si="50"/>
        <v>0</v>
      </c>
      <c r="K355">
        <f t="shared" si="59"/>
        <v>0</v>
      </c>
      <c r="L355">
        <f t="shared" si="51"/>
        <v>0</v>
      </c>
      <c r="M355">
        <f t="shared" si="52"/>
        <v>0</v>
      </c>
      <c r="N355">
        <f t="shared" si="53"/>
        <v>1</v>
      </c>
      <c r="O355">
        <f t="shared" si="54"/>
        <v>1</v>
      </c>
      <c r="P355">
        <f t="shared" si="55"/>
        <v>0</v>
      </c>
      <c r="Q355">
        <f t="shared" si="56"/>
        <v>0</v>
      </c>
      <c r="R355">
        <f t="shared" si="57"/>
        <v>0</v>
      </c>
      <c r="S355" t="s">
        <v>84</v>
      </c>
      <c r="T355">
        <v>0</v>
      </c>
      <c r="U355">
        <v>2024</v>
      </c>
      <c r="V355">
        <v>1</v>
      </c>
      <c r="W355">
        <v>1</v>
      </c>
      <c r="X355" cm="1">
        <f t="array" ref="X355">IF(S354&lt;&gt;S355, 0,
    IF(C355="O",
         _xlfn.IFS(
             K355=1, X354+6,
             M355=1, X354+3,
             O355=1, X354+1,
             Q355=1,X354+2,
             TRUE, X354
         ),
    X354)
)</f>
        <v>14</v>
      </c>
      <c r="Y355" cm="1">
        <f t="array" ref="Y355">IF(S354&lt;&gt;S355, 0, IF(C355="D",
                 _xlfn.IFS(
                     K355=1, Y354+6,
                     M355=1, Y354+3,
                     O355=1, Y354+1,
                     TRUE, Y354
                 ),
                 Y354)
  )</f>
        <v>1</v>
      </c>
    </row>
    <row r="356" spans="1:25" x14ac:dyDescent="0.2">
      <c r="A356">
        <v>22</v>
      </c>
      <c r="B356" t="s">
        <v>78</v>
      </c>
      <c r="C356" t="str">
        <f t="shared" si="58"/>
        <v>O</v>
      </c>
      <c r="G356" t="s">
        <v>138</v>
      </c>
      <c r="H356" t="s">
        <v>144</v>
      </c>
      <c r="J356">
        <f t="shared" si="50"/>
        <v>0</v>
      </c>
      <c r="K356">
        <f t="shared" si="59"/>
        <v>0</v>
      </c>
      <c r="L356">
        <f t="shared" si="51"/>
        <v>0</v>
      </c>
      <c r="M356">
        <f t="shared" si="52"/>
        <v>0</v>
      </c>
      <c r="N356">
        <f t="shared" si="53"/>
        <v>0</v>
      </c>
      <c r="O356">
        <f t="shared" si="54"/>
        <v>0</v>
      </c>
      <c r="P356">
        <f t="shared" si="55"/>
        <v>0</v>
      </c>
      <c r="Q356">
        <f t="shared" si="56"/>
        <v>0</v>
      </c>
      <c r="R356">
        <f t="shared" si="57"/>
        <v>0</v>
      </c>
      <c r="S356" t="s">
        <v>84</v>
      </c>
      <c r="T356">
        <v>0</v>
      </c>
      <c r="U356">
        <v>2024</v>
      </c>
      <c r="V356">
        <v>1</v>
      </c>
      <c r="W356">
        <v>1</v>
      </c>
      <c r="X356" cm="1">
        <f t="array" ref="X356">IF(S355&lt;&gt;S356, 0,
    IF(C356="O",
         _xlfn.IFS(
             K356=1, X355+6,
             M356=1, X355+3,
             O356=1, X355+1,
             Q356=1,X355+2,
             TRUE, X355
         ),
    X355)
)</f>
        <v>14</v>
      </c>
      <c r="Y356" cm="1">
        <f t="array" ref="Y356">IF(S355&lt;&gt;S356, 0, IF(C356="D",
                 _xlfn.IFS(
                     K356=1, Y355+6,
                     M356=1, Y355+3,
                     O356=1, Y355+1,
                     TRUE, Y355
                 ),
                 Y355)
  )</f>
        <v>1</v>
      </c>
    </row>
    <row r="357" spans="1:25" x14ac:dyDescent="0.2">
      <c r="A357">
        <v>24</v>
      </c>
      <c r="B357" t="s">
        <v>79</v>
      </c>
      <c r="C357" t="str">
        <f t="shared" si="58"/>
        <v>O</v>
      </c>
      <c r="D357">
        <v>1</v>
      </c>
      <c r="E357">
        <v>5</v>
      </c>
      <c r="F357">
        <v>-43</v>
      </c>
      <c r="G357" t="s">
        <v>116</v>
      </c>
      <c r="H357" t="s">
        <v>115</v>
      </c>
      <c r="I357">
        <v>0</v>
      </c>
      <c r="J357">
        <f t="shared" si="50"/>
        <v>0</v>
      </c>
      <c r="K357">
        <f t="shared" si="59"/>
        <v>0</v>
      </c>
      <c r="L357">
        <f t="shared" si="51"/>
        <v>0</v>
      </c>
      <c r="M357">
        <f t="shared" si="52"/>
        <v>0</v>
      </c>
      <c r="N357">
        <f t="shared" si="53"/>
        <v>0</v>
      </c>
      <c r="O357">
        <f t="shared" si="54"/>
        <v>0</v>
      </c>
      <c r="P357">
        <f t="shared" si="55"/>
        <v>0</v>
      </c>
      <c r="Q357">
        <f t="shared" si="56"/>
        <v>0</v>
      </c>
      <c r="R357">
        <f t="shared" si="57"/>
        <v>0</v>
      </c>
      <c r="S357" t="s">
        <v>84</v>
      </c>
      <c r="T357">
        <v>0</v>
      </c>
      <c r="U357">
        <v>2024</v>
      </c>
      <c r="V357">
        <v>1</v>
      </c>
      <c r="W357">
        <v>1</v>
      </c>
      <c r="X357" cm="1">
        <f t="array" ref="X357">IF(S356&lt;&gt;S357, 0,
    IF(C357="O",
         _xlfn.IFS(
             K357=1, X356+6,
             M357=1, X356+3,
             O357=1, X356+1,
             Q357=1,X356+2,
             TRUE, X356
         ),
    X356)
)</f>
        <v>14</v>
      </c>
      <c r="Y357" cm="1">
        <f t="array" ref="Y357">IF(S356&lt;&gt;S357, 0, IF(C357="D",
                 _xlfn.IFS(
                     K357=1, Y356+6,
                     M357=1, Y356+3,
                     O357=1, Y356+1,
                     TRUE, Y356
                 ),
                 Y356)
  )</f>
        <v>1</v>
      </c>
    </row>
    <row r="358" spans="1:25" x14ac:dyDescent="0.2">
      <c r="A358">
        <v>25</v>
      </c>
      <c r="B358" t="s">
        <v>79</v>
      </c>
      <c r="C358" t="str">
        <f t="shared" si="58"/>
        <v>D</v>
      </c>
      <c r="D358">
        <v>2</v>
      </c>
      <c r="E358">
        <v>5</v>
      </c>
      <c r="F358">
        <v>-43</v>
      </c>
      <c r="G358" t="s">
        <v>116</v>
      </c>
      <c r="H358" t="s">
        <v>115</v>
      </c>
      <c r="I358">
        <v>0</v>
      </c>
      <c r="J358">
        <f t="shared" si="50"/>
        <v>0</v>
      </c>
      <c r="K358">
        <f t="shared" si="59"/>
        <v>0</v>
      </c>
      <c r="L358">
        <f t="shared" si="51"/>
        <v>0</v>
      </c>
      <c r="M358">
        <f t="shared" si="52"/>
        <v>0</v>
      </c>
      <c r="N358">
        <f t="shared" si="53"/>
        <v>0</v>
      </c>
      <c r="O358">
        <f t="shared" si="54"/>
        <v>0</v>
      </c>
      <c r="P358">
        <f t="shared" si="55"/>
        <v>0</v>
      </c>
      <c r="Q358">
        <f t="shared" si="56"/>
        <v>0</v>
      </c>
      <c r="R358">
        <f t="shared" si="57"/>
        <v>0</v>
      </c>
      <c r="S358" t="s">
        <v>84</v>
      </c>
      <c r="T358">
        <v>0</v>
      </c>
      <c r="U358">
        <v>2024</v>
      </c>
      <c r="V358">
        <v>1</v>
      </c>
      <c r="W358">
        <v>1</v>
      </c>
      <c r="X358" cm="1">
        <f t="array" ref="X358">IF(S357&lt;&gt;S358, 0,
    IF(C358="O",
         _xlfn.IFS(
             K358=1, X357+6,
             M358=1, X357+3,
             O358=1, X357+1,
             Q358=1,X357+2,
             TRUE, X357
         ),
    X357)
)</f>
        <v>14</v>
      </c>
      <c r="Y358" cm="1">
        <f t="array" ref="Y358">IF(S357&lt;&gt;S358, 0, IF(C358="D",
                 _xlfn.IFS(
                     K358=1, Y357+6,
                     M358=1, Y357+3,
                     O358=1, Y357+1,
                     TRUE, Y357
                 ),
                 Y357)
  )</f>
        <v>1</v>
      </c>
    </row>
    <row r="359" spans="1:25" x14ac:dyDescent="0.2">
      <c r="A359">
        <v>26</v>
      </c>
      <c r="B359" t="s">
        <v>79</v>
      </c>
      <c r="C359" t="str">
        <f t="shared" si="58"/>
        <v>D</v>
      </c>
      <c r="D359">
        <v>3</v>
      </c>
      <c r="E359">
        <v>5</v>
      </c>
      <c r="F359">
        <v>-43</v>
      </c>
      <c r="G359" t="s">
        <v>114</v>
      </c>
      <c r="H359" t="s">
        <v>117</v>
      </c>
      <c r="I359">
        <v>0</v>
      </c>
      <c r="J359">
        <f t="shared" si="50"/>
        <v>0</v>
      </c>
      <c r="K359">
        <f t="shared" si="59"/>
        <v>0</v>
      </c>
      <c r="L359">
        <f t="shared" si="51"/>
        <v>0</v>
      </c>
      <c r="M359">
        <f t="shared" si="52"/>
        <v>0</v>
      </c>
      <c r="N359">
        <f t="shared" si="53"/>
        <v>0</v>
      </c>
      <c r="O359">
        <f t="shared" si="54"/>
        <v>0</v>
      </c>
      <c r="P359">
        <f t="shared" si="55"/>
        <v>0</v>
      </c>
      <c r="Q359">
        <f t="shared" si="56"/>
        <v>0</v>
      </c>
      <c r="R359">
        <f t="shared" si="57"/>
        <v>0</v>
      </c>
      <c r="S359" t="s">
        <v>84</v>
      </c>
      <c r="T359">
        <v>0</v>
      </c>
      <c r="U359">
        <v>2024</v>
      </c>
      <c r="V359">
        <v>1</v>
      </c>
      <c r="W359">
        <v>1</v>
      </c>
      <c r="X359" cm="1">
        <f t="array" ref="X359">IF(S358&lt;&gt;S359, 0,
    IF(C359="O",
         _xlfn.IFS(
             K359=1, X358+6,
             M359=1, X358+3,
             O359=1, X358+1,
             Q359=1,X358+2,
             TRUE, X358
         ),
    X358)
)</f>
        <v>14</v>
      </c>
      <c r="Y359" cm="1">
        <f t="array" ref="Y359">IF(S358&lt;&gt;S359, 0, IF(C359="D",
                 _xlfn.IFS(
                     K359=1, Y358+6,
                     M359=1, Y358+3,
                     O359=1, Y358+1,
                     TRUE, Y358
                 ),
                 Y358)
  )</f>
        <v>1</v>
      </c>
    </row>
    <row r="360" spans="1:25" x14ac:dyDescent="0.2">
      <c r="A360">
        <v>28</v>
      </c>
      <c r="B360" t="s">
        <v>79</v>
      </c>
      <c r="C360" t="str">
        <f t="shared" si="58"/>
        <v>D</v>
      </c>
      <c r="D360">
        <v>4</v>
      </c>
      <c r="E360">
        <v>5</v>
      </c>
      <c r="F360">
        <v>-43</v>
      </c>
      <c r="G360" t="s">
        <v>114</v>
      </c>
      <c r="H360" t="s">
        <v>121</v>
      </c>
      <c r="I360">
        <v>-8</v>
      </c>
      <c r="J360">
        <f t="shared" si="50"/>
        <v>0</v>
      </c>
      <c r="K360">
        <f t="shared" si="59"/>
        <v>0</v>
      </c>
      <c r="L360">
        <f t="shared" si="51"/>
        <v>0</v>
      </c>
      <c r="M360">
        <f t="shared" si="52"/>
        <v>0</v>
      </c>
      <c r="N360">
        <f t="shared" si="53"/>
        <v>0</v>
      </c>
      <c r="O360">
        <f t="shared" si="54"/>
        <v>0</v>
      </c>
      <c r="P360">
        <f t="shared" si="55"/>
        <v>0</v>
      </c>
      <c r="Q360">
        <f t="shared" si="56"/>
        <v>0</v>
      </c>
      <c r="R360">
        <f t="shared" si="57"/>
        <v>0</v>
      </c>
      <c r="S360" t="s">
        <v>84</v>
      </c>
      <c r="T360">
        <v>0</v>
      </c>
      <c r="U360">
        <v>2024</v>
      </c>
      <c r="V360">
        <v>1</v>
      </c>
      <c r="W360">
        <v>1</v>
      </c>
      <c r="X360" cm="1">
        <f t="array" ref="X360">IF(S359&lt;&gt;S360, 0,
    IF(C360="O",
         _xlfn.IFS(
             K360=1, X359+6,
             M360=1, X359+3,
             O360=1, X359+1,
             Q360=1,X359+2,
             TRUE, X359
         ),
    X359)
)</f>
        <v>14</v>
      </c>
      <c r="Y360" cm="1">
        <f t="array" ref="Y360">IF(S359&lt;&gt;S360, 0, IF(C360="D",
                 _xlfn.IFS(
                     K360=1, Y359+6,
                     M360=1, Y359+3,
                     O360=1, Y359+1,
                     TRUE, Y359
                 ),
                 Y359)
  )</f>
        <v>1</v>
      </c>
    </row>
    <row r="361" spans="1:25" x14ac:dyDescent="0.2">
      <c r="A361">
        <v>29</v>
      </c>
      <c r="B361" t="s">
        <v>81</v>
      </c>
      <c r="C361" t="str">
        <f t="shared" si="58"/>
        <v>O</v>
      </c>
      <c r="D361">
        <v>1</v>
      </c>
      <c r="E361">
        <v>10</v>
      </c>
      <c r="F361">
        <v>-30</v>
      </c>
      <c r="G361" t="s">
        <v>114</v>
      </c>
      <c r="H361" t="s">
        <v>139</v>
      </c>
      <c r="I361">
        <v>10</v>
      </c>
      <c r="J361">
        <f t="shared" si="50"/>
        <v>1</v>
      </c>
      <c r="K361">
        <f t="shared" si="59"/>
        <v>0</v>
      </c>
      <c r="L361">
        <f t="shared" si="51"/>
        <v>0</v>
      </c>
      <c r="M361">
        <f t="shared" si="52"/>
        <v>0</v>
      </c>
      <c r="N361">
        <f t="shared" si="53"/>
        <v>0</v>
      </c>
      <c r="O361">
        <f t="shared" si="54"/>
        <v>0</v>
      </c>
      <c r="P361">
        <f t="shared" si="55"/>
        <v>0</v>
      </c>
      <c r="Q361">
        <f t="shared" si="56"/>
        <v>0</v>
      </c>
      <c r="R361">
        <f t="shared" si="57"/>
        <v>0</v>
      </c>
      <c r="S361" t="s">
        <v>84</v>
      </c>
      <c r="T361">
        <v>0</v>
      </c>
      <c r="U361">
        <v>2024</v>
      </c>
      <c r="V361">
        <v>1</v>
      </c>
      <c r="W361">
        <v>1</v>
      </c>
      <c r="X361" cm="1">
        <f t="array" ref="X361">IF(S360&lt;&gt;S361, 0,
    IF(C361="O",
         _xlfn.IFS(
             K361=1, X360+6,
             M361=1, X360+3,
             O361=1, X360+1,
             Q361=1,X360+2,
             TRUE, X360
         ),
    X360)
)</f>
        <v>14</v>
      </c>
      <c r="Y361" cm="1">
        <f t="array" ref="Y361">IF(S360&lt;&gt;S361, 0, IF(C361="D",
                 _xlfn.IFS(
                     K361=1, Y360+6,
                     M361=1, Y360+3,
                     O361=1, Y360+1,
                     TRUE, Y360
                 ),
                 Y360)
  )</f>
        <v>1</v>
      </c>
    </row>
    <row r="362" spans="1:25" x14ac:dyDescent="0.2">
      <c r="A362">
        <v>30</v>
      </c>
      <c r="B362" t="s">
        <v>81</v>
      </c>
      <c r="C362" t="str">
        <f t="shared" si="58"/>
        <v>O</v>
      </c>
      <c r="D362">
        <v>1</v>
      </c>
      <c r="E362">
        <v>10</v>
      </c>
      <c r="F362">
        <v>-40</v>
      </c>
      <c r="G362" t="s">
        <v>116</v>
      </c>
      <c r="H362" t="s">
        <v>115</v>
      </c>
      <c r="I362">
        <v>9</v>
      </c>
      <c r="J362">
        <f t="shared" si="50"/>
        <v>0</v>
      </c>
      <c r="K362">
        <f t="shared" si="59"/>
        <v>0</v>
      </c>
      <c r="L362">
        <f t="shared" si="51"/>
        <v>0</v>
      </c>
      <c r="M362">
        <f t="shared" si="52"/>
        <v>0</v>
      </c>
      <c r="N362">
        <f t="shared" si="53"/>
        <v>0</v>
      </c>
      <c r="O362">
        <f t="shared" si="54"/>
        <v>0</v>
      </c>
      <c r="P362">
        <f t="shared" si="55"/>
        <v>0</v>
      </c>
      <c r="Q362">
        <f t="shared" si="56"/>
        <v>0</v>
      </c>
      <c r="R362">
        <f t="shared" si="57"/>
        <v>0</v>
      </c>
      <c r="S362" t="s">
        <v>84</v>
      </c>
      <c r="T362">
        <v>0</v>
      </c>
      <c r="U362">
        <v>2024</v>
      </c>
      <c r="V362">
        <v>1</v>
      </c>
      <c r="W362">
        <v>1</v>
      </c>
      <c r="X362" cm="1">
        <f t="array" ref="X362">IF(S361&lt;&gt;S362, 0,
    IF(C362="O",
         _xlfn.IFS(
             K362=1, X361+6,
             M362=1, X361+3,
             O362=1, X361+1,
             Q362=1,X361+2,
             TRUE, X361
         ),
    X361)
)</f>
        <v>14</v>
      </c>
      <c r="Y362" cm="1">
        <f t="array" ref="Y362">IF(S361&lt;&gt;S362, 0, IF(C362="D",
                 _xlfn.IFS(
                     K362=1, Y361+6,
                     M362=1, Y361+3,
                     O362=1, Y361+1,
                     TRUE, Y361
                 ),
                 Y361)
  )</f>
        <v>1</v>
      </c>
    </row>
    <row r="363" spans="1:25" x14ac:dyDescent="0.2">
      <c r="A363">
        <v>31</v>
      </c>
      <c r="B363" t="s">
        <v>81</v>
      </c>
      <c r="C363" t="str">
        <f t="shared" si="58"/>
        <v>O</v>
      </c>
      <c r="D363">
        <v>2</v>
      </c>
      <c r="E363">
        <v>1</v>
      </c>
      <c r="F363">
        <v>-49</v>
      </c>
      <c r="G363" t="s">
        <v>116</v>
      </c>
      <c r="H363" t="s">
        <v>115</v>
      </c>
      <c r="I363">
        <v>11</v>
      </c>
      <c r="J363">
        <f t="shared" si="50"/>
        <v>1</v>
      </c>
      <c r="K363">
        <f t="shared" si="59"/>
        <v>0</v>
      </c>
      <c r="L363">
        <f t="shared" si="51"/>
        <v>0</v>
      </c>
      <c r="M363">
        <f t="shared" si="52"/>
        <v>0</v>
      </c>
      <c r="N363">
        <f t="shared" si="53"/>
        <v>0</v>
      </c>
      <c r="O363">
        <f t="shared" si="54"/>
        <v>0</v>
      </c>
      <c r="P363">
        <f t="shared" si="55"/>
        <v>0</v>
      </c>
      <c r="Q363">
        <f t="shared" si="56"/>
        <v>0</v>
      </c>
      <c r="R363">
        <f t="shared" si="57"/>
        <v>0</v>
      </c>
      <c r="S363" t="s">
        <v>84</v>
      </c>
      <c r="T363">
        <v>0</v>
      </c>
      <c r="U363">
        <v>2024</v>
      </c>
      <c r="V363">
        <v>1</v>
      </c>
      <c r="W363">
        <v>1</v>
      </c>
      <c r="X363" cm="1">
        <f t="array" ref="X363">IF(S362&lt;&gt;S363, 0,
    IF(C363="O",
         _xlfn.IFS(
             K363=1, X362+6,
             M363=1, X362+3,
             O363=1, X362+1,
             Q363=1,X362+2,
             TRUE, X362
         ),
    X362)
)</f>
        <v>14</v>
      </c>
      <c r="Y363" cm="1">
        <f t="array" ref="Y363">IF(S362&lt;&gt;S363, 0, IF(C363="D",
                 _xlfn.IFS(
                     K363=1, Y362+6,
                     M363=1, Y362+3,
                     O363=1, Y362+1,
                     TRUE, Y362
                 ),
                 Y362)
  )</f>
        <v>1</v>
      </c>
    </row>
    <row r="364" spans="1:25" x14ac:dyDescent="0.2">
      <c r="A364">
        <v>32</v>
      </c>
      <c r="B364" t="s">
        <v>81</v>
      </c>
      <c r="C364" t="str">
        <f t="shared" si="58"/>
        <v>O</v>
      </c>
      <c r="D364">
        <v>1</v>
      </c>
      <c r="E364">
        <v>10</v>
      </c>
      <c r="F364">
        <v>40</v>
      </c>
      <c r="G364" t="s">
        <v>116</v>
      </c>
      <c r="H364" t="s">
        <v>115</v>
      </c>
      <c r="I364">
        <v>-1</v>
      </c>
      <c r="J364">
        <f t="shared" si="50"/>
        <v>0</v>
      </c>
      <c r="K364">
        <f t="shared" si="59"/>
        <v>0</v>
      </c>
      <c r="L364">
        <f t="shared" si="51"/>
        <v>0</v>
      </c>
      <c r="M364">
        <f t="shared" si="52"/>
        <v>0</v>
      </c>
      <c r="N364">
        <f t="shared" si="53"/>
        <v>0</v>
      </c>
      <c r="O364">
        <f t="shared" si="54"/>
        <v>0</v>
      </c>
      <c r="P364">
        <f t="shared" si="55"/>
        <v>0</v>
      </c>
      <c r="Q364">
        <f t="shared" si="56"/>
        <v>0</v>
      </c>
      <c r="R364">
        <f t="shared" si="57"/>
        <v>0</v>
      </c>
      <c r="S364" t="s">
        <v>84</v>
      </c>
      <c r="T364">
        <v>0</v>
      </c>
      <c r="U364">
        <v>2024</v>
      </c>
      <c r="V364">
        <v>1</v>
      </c>
      <c r="W364">
        <v>1</v>
      </c>
      <c r="X364" cm="1">
        <f t="array" ref="X364">IF(S363&lt;&gt;S364, 0,
    IF(C364="O",
         _xlfn.IFS(
             K364=1, X363+6,
             M364=1, X363+3,
             O364=1, X363+1,
             Q364=1,X363+2,
             TRUE, X363
         ),
    X363)
)</f>
        <v>14</v>
      </c>
      <c r="Y364" cm="1">
        <f t="array" ref="Y364">IF(S363&lt;&gt;S364, 0, IF(C364="D",
                 _xlfn.IFS(
                     K364=1, Y363+6,
                     M364=1, Y363+3,
                     O364=1, Y363+1,
                     TRUE, Y363
                 ),
                 Y363)
  )</f>
        <v>1</v>
      </c>
    </row>
    <row r="365" spans="1:25" x14ac:dyDescent="0.2">
      <c r="A365">
        <v>33</v>
      </c>
      <c r="B365" t="s">
        <v>81</v>
      </c>
      <c r="C365" t="str">
        <f t="shared" si="58"/>
        <v>O</v>
      </c>
      <c r="D365">
        <v>2</v>
      </c>
      <c r="E365">
        <v>11</v>
      </c>
      <c r="F365">
        <v>41</v>
      </c>
      <c r="G365" t="s">
        <v>114</v>
      </c>
      <c r="H365" t="s">
        <v>113</v>
      </c>
      <c r="I365">
        <v>11</v>
      </c>
      <c r="J365">
        <f t="shared" si="50"/>
        <v>1</v>
      </c>
      <c r="K365">
        <f t="shared" si="59"/>
        <v>0</v>
      </c>
      <c r="L365">
        <f t="shared" si="51"/>
        <v>0</v>
      </c>
      <c r="M365">
        <f t="shared" si="52"/>
        <v>0</v>
      </c>
      <c r="N365">
        <f t="shared" si="53"/>
        <v>0</v>
      </c>
      <c r="O365">
        <f t="shared" si="54"/>
        <v>0</v>
      </c>
      <c r="P365">
        <f t="shared" si="55"/>
        <v>0</v>
      </c>
      <c r="Q365">
        <f t="shared" si="56"/>
        <v>0</v>
      </c>
      <c r="R365">
        <f t="shared" si="57"/>
        <v>0</v>
      </c>
      <c r="S365" t="s">
        <v>84</v>
      </c>
      <c r="T365">
        <v>0</v>
      </c>
      <c r="U365">
        <v>2024</v>
      </c>
      <c r="V365">
        <v>1</v>
      </c>
      <c r="W365">
        <v>1</v>
      </c>
      <c r="X365" cm="1">
        <f t="array" ref="X365">IF(S364&lt;&gt;S365, 0,
    IF(C365="O",
         _xlfn.IFS(
             K365=1, X364+6,
             M365=1, X364+3,
             O365=1, X364+1,
             Q365=1,X364+2,
             TRUE, X364
         ),
    X364)
)</f>
        <v>14</v>
      </c>
      <c r="Y365" cm="1">
        <f t="array" ref="Y365">IF(S364&lt;&gt;S365, 0, IF(C365="D",
                 _xlfn.IFS(
                     K365=1, Y364+6,
                     M365=1, Y364+3,
                     O365=1, Y364+1,
                     TRUE, Y364
                 ),
                 Y364)
  )</f>
        <v>1</v>
      </c>
    </row>
    <row r="366" spans="1:25" x14ac:dyDescent="0.2">
      <c r="A366">
        <v>34</v>
      </c>
      <c r="B366" t="s">
        <v>81</v>
      </c>
      <c r="C366" t="str">
        <f t="shared" si="58"/>
        <v>O</v>
      </c>
      <c r="D366">
        <v>1</v>
      </c>
      <c r="E366">
        <v>10</v>
      </c>
      <c r="F366">
        <v>30</v>
      </c>
      <c r="G366" t="s">
        <v>116</v>
      </c>
      <c r="H366" t="s">
        <v>115</v>
      </c>
      <c r="I366">
        <v>2</v>
      </c>
      <c r="J366">
        <f t="shared" si="50"/>
        <v>0</v>
      </c>
      <c r="K366">
        <f t="shared" si="59"/>
        <v>0</v>
      </c>
      <c r="L366">
        <f t="shared" si="51"/>
        <v>0</v>
      </c>
      <c r="M366">
        <f t="shared" si="52"/>
        <v>0</v>
      </c>
      <c r="N366">
        <f t="shared" si="53"/>
        <v>0</v>
      </c>
      <c r="O366">
        <f t="shared" si="54"/>
        <v>0</v>
      </c>
      <c r="P366">
        <f t="shared" si="55"/>
        <v>0</v>
      </c>
      <c r="Q366">
        <f t="shared" si="56"/>
        <v>0</v>
      </c>
      <c r="R366">
        <f t="shared" si="57"/>
        <v>0</v>
      </c>
      <c r="S366" t="s">
        <v>84</v>
      </c>
      <c r="T366">
        <v>0</v>
      </c>
      <c r="U366">
        <v>2024</v>
      </c>
      <c r="V366">
        <v>1</v>
      </c>
      <c r="W366">
        <v>1</v>
      </c>
      <c r="X366" cm="1">
        <f t="array" ref="X366">IF(S365&lt;&gt;S366, 0,
    IF(C366="O",
         _xlfn.IFS(
             K366=1, X365+6,
             M366=1, X365+3,
             O366=1, X365+1,
             Q366=1,X365+2,
             TRUE, X365
         ),
    X365)
)</f>
        <v>14</v>
      </c>
      <c r="Y366" cm="1">
        <f t="array" ref="Y366">IF(S365&lt;&gt;S366, 0, IF(C366="D",
                 _xlfn.IFS(
                     K366=1, Y365+6,
                     M366=1, Y365+3,
                     O366=1, Y365+1,
                     TRUE, Y365
                 ),
                 Y365)
  )</f>
        <v>1</v>
      </c>
    </row>
    <row r="367" spans="1:25" x14ac:dyDescent="0.2">
      <c r="A367">
        <v>35</v>
      </c>
      <c r="B367" t="s">
        <v>81</v>
      </c>
      <c r="C367" t="str">
        <f t="shared" si="58"/>
        <v>O</v>
      </c>
      <c r="D367">
        <v>2</v>
      </c>
      <c r="E367">
        <v>8</v>
      </c>
      <c r="F367">
        <v>28</v>
      </c>
      <c r="G367" t="s">
        <v>114</v>
      </c>
      <c r="H367" t="s">
        <v>113</v>
      </c>
      <c r="I367">
        <v>12</v>
      </c>
      <c r="J367">
        <f t="shared" si="50"/>
        <v>1</v>
      </c>
      <c r="K367">
        <f t="shared" si="59"/>
        <v>0</v>
      </c>
      <c r="L367">
        <f t="shared" si="51"/>
        <v>0</v>
      </c>
      <c r="M367">
        <f t="shared" si="52"/>
        <v>0</v>
      </c>
      <c r="N367">
        <f t="shared" si="53"/>
        <v>0</v>
      </c>
      <c r="O367">
        <f t="shared" si="54"/>
        <v>0</v>
      </c>
      <c r="P367">
        <f t="shared" si="55"/>
        <v>0</v>
      </c>
      <c r="Q367">
        <f t="shared" si="56"/>
        <v>0</v>
      </c>
      <c r="R367">
        <f t="shared" si="57"/>
        <v>0</v>
      </c>
      <c r="S367" t="s">
        <v>84</v>
      </c>
      <c r="T367">
        <v>0</v>
      </c>
      <c r="U367">
        <v>2024</v>
      </c>
      <c r="V367">
        <v>1</v>
      </c>
      <c r="W367">
        <v>1</v>
      </c>
      <c r="X367" cm="1">
        <f t="array" ref="X367">IF(S366&lt;&gt;S367, 0,
    IF(C367="O",
         _xlfn.IFS(
             K367=1, X366+6,
             M367=1, X366+3,
             O367=1, X366+1,
             Q367=1,X366+2,
             TRUE, X366
         ),
    X366)
)</f>
        <v>14</v>
      </c>
      <c r="Y367" cm="1">
        <f t="array" ref="Y367">IF(S366&lt;&gt;S367, 0, IF(C367="D",
                 _xlfn.IFS(
                     K367=1, Y366+6,
                     M367=1, Y366+3,
                     O367=1, Y366+1,
                     TRUE, Y366
                 ),
                 Y366)
  )</f>
        <v>1</v>
      </c>
    </row>
    <row r="368" spans="1:25" x14ac:dyDescent="0.2">
      <c r="A368">
        <v>36</v>
      </c>
      <c r="B368" t="s">
        <v>81</v>
      </c>
      <c r="C368" t="str">
        <f t="shared" si="58"/>
        <v>O</v>
      </c>
      <c r="D368">
        <v>1</v>
      </c>
      <c r="E368">
        <v>10</v>
      </c>
      <c r="F368">
        <v>16</v>
      </c>
      <c r="G368" t="s">
        <v>114</v>
      </c>
      <c r="H368" t="s">
        <v>113</v>
      </c>
      <c r="I368">
        <v>0</v>
      </c>
      <c r="J368">
        <f t="shared" si="50"/>
        <v>0</v>
      </c>
      <c r="K368">
        <f t="shared" si="59"/>
        <v>0</v>
      </c>
      <c r="L368">
        <f t="shared" si="51"/>
        <v>0</v>
      </c>
      <c r="M368">
        <f t="shared" si="52"/>
        <v>0</v>
      </c>
      <c r="N368">
        <f t="shared" si="53"/>
        <v>0</v>
      </c>
      <c r="O368">
        <f t="shared" si="54"/>
        <v>0</v>
      </c>
      <c r="P368">
        <f t="shared" si="55"/>
        <v>0</v>
      </c>
      <c r="Q368">
        <f t="shared" si="56"/>
        <v>0</v>
      </c>
      <c r="R368">
        <f t="shared" si="57"/>
        <v>0</v>
      </c>
      <c r="S368" t="s">
        <v>84</v>
      </c>
      <c r="T368">
        <v>0</v>
      </c>
      <c r="U368">
        <v>2024</v>
      </c>
      <c r="V368">
        <v>1</v>
      </c>
      <c r="W368">
        <v>1</v>
      </c>
      <c r="X368" cm="1">
        <f t="array" ref="X368">IF(S367&lt;&gt;S368, 0,
    IF(C368="O",
         _xlfn.IFS(
             K368=1, X367+6,
             M368=1, X367+3,
             O368=1, X367+1,
             Q368=1,X367+2,
             TRUE, X367
         ),
    X367)
)</f>
        <v>14</v>
      </c>
      <c r="Y368" cm="1">
        <f t="array" ref="Y368">IF(S367&lt;&gt;S368, 0, IF(C368="D",
                 _xlfn.IFS(
                     K368=1, Y367+6,
                     M368=1, Y367+3,
                     O368=1, Y367+1,
                     TRUE, Y367
                 ),
                 Y367)
  )</f>
        <v>1</v>
      </c>
    </row>
    <row r="369" spans="1:25" x14ac:dyDescent="0.2">
      <c r="A369">
        <v>37</v>
      </c>
      <c r="B369" t="s">
        <v>81</v>
      </c>
      <c r="C369" t="str">
        <f t="shared" si="58"/>
        <v>O</v>
      </c>
      <c r="D369">
        <v>2</v>
      </c>
      <c r="E369">
        <v>10</v>
      </c>
      <c r="F369">
        <v>16</v>
      </c>
      <c r="G369" t="s">
        <v>116</v>
      </c>
      <c r="H369" t="s">
        <v>115</v>
      </c>
      <c r="I369">
        <v>13</v>
      </c>
      <c r="J369">
        <f t="shared" si="50"/>
        <v>0</v>
      </c>
      <c r="K369">
        <f t="shared" si="59"/>
        <v>0</v>
      </c>
      <c r="L369">
        <f t="shared" si="51"/>
        <v>0</v>
      </c>
      <c r="M369">
        <f t="shared" si="52"/>
        <v>0</v>
      </c>
      <c r="N369">
        <f t="shared" si="53"/>
        <v>0</v>
      </c>
      <c r="O369">
        <f t="shared" si="54"/>
        <v>0</v>
      </c>
      <c r="P369">
        <f t="shared" si="55"/>
        <v>0</v>
      </c>
      <c r="Q369">
        <f t="shared" si="56"/>
        <v>0</v>
      </c>
      <c r="R369">
        <f t="shared" si="57"/>
        <v>0</v>
      </c>
      <c r="S369" t="s">
        <v>84</v>
      </c>
      <c r="T369">
        <v>0</v>
      </c>
      <c r="U369">
        <v>2024</v>
      </c>
      <c r="V369">
        <v>1</v>
      </c>
      <c r="W369">
        <v>1</v>
      </c>
      <c r="X369" cm="1">
        <f t="array" ref="X369">IF(S368&lt;&gt;S369, 0,
    IF(C369="O",
         _xlfn.IFS(
             K369=1, X368+6,
             M369=1, X368+3,
             O369=1, X368+1,
             Q369=1,X368+2,
             TRUE, X368
         ),
    X368)
)</f>
        <v>14</v>
      </c>
      <c r="Y369" cm="1">
        <f t="array" ref="Y369">IF(S368&lt;&gt;S369, 0, IF(C369="D",
                 _xlfn.IFS(
                     K369=1, Y368+6,
                     M369=1, Y368+3,
                     O369=1, Y368+1,
                     TRUE, Y368
                 ),
                 Y368)
  )</f>
        <v>1</v>
      </c>
    </row>
    <row r="370" spans="1:25" x14ac:dyDescent="0.2">
      <c r="A370">
        <v>38</v>
      </c>
      <c r="B370" t="s">
        <v>81</v>
      </c>
      <c r="C370" t="str">
        <f t="shared" si="58"/>
        <v>O</v>
      </c>
      <c r="D370">
        <v>1</v>
      </c>
      <c r="E370">
        <v>3</v>
      </c>
      <c r="F370">
        <v>3</v>
      </c>
      <c r="G370" t="s">
        <v>116</v>
      </c>
      <c r="H370" t="s">
        <v>125</v>
      </c>
      <c r="I370">
        <v>3</v>
      </c>
      <c r="J370">
        <f t="shared" si="50"/>
        <v>0</v>
      </c>
      <c r="K370">
        <f t="shared" si="59"/>
        <v>1</v>
      </c>
      <c r="L370">
        <f t="shared" si="51"/>
        <v>0</v>
      </c>
      <c r="M370">
        <f t="shared" si="52"/>
        <v>0</v>
      </c>
      <c r="N370">
        <f t="shared" si="53"/>
        <v>0</v>
      </c>
      <c r="O370">
        <f t="shared" si="54"/>
        <v>0</v>
      </c>
      <c r="P370">
        <f t="shared" si="55"/>
        <v>0</v>
      </c>
      <c r="Q370">
        <f t="shared" si="56"/>
        <v>0</v>
      </c>
      <c r="R370">
        <f t="shared" si="57"/>
        <v>0</v>
      </c>
      <c r="S370" t="s">
        <v>84</v>
      </c>
      <c r="T370">
        <v>0</v>
      </c>
      <c r="U370">
        <v>2024</v>
      </c>
      <c r="V370">
        <v>1</v>
      </c>
      <c r="W370">
        <v>1</v>
      </c>
      <c r="X370" cm="1">
        <f t="array" ref="X370">IF(S369&lt;&gt;S370, 0,
    IF(C370="O",
         _xlfn.IFS(
             K370=1, X369+6,
             M370=1, X369+3,
             O370=1, X369+1,
             Q370=1,X369+2,
             TRUE, X369
         ),
    X369)
)</f>
        <v>20</v>
      </c>
      <c r="Y370" cm="1">
        <f t="array" ref="Y370">IF(S369&lt;&gt;S370, 0, IF(C370="D",
                 _xlfn.IFS(
                     K370=1, Y369+6,
                     M370=1, Y369+3,
                     O370=1, Y369+1,
                     TRUE, Y369
                 ),
                 Y369)
  )</f>
        <v>1</v>
      </c>
    </row>
    <row r="371" spans="1:25" x14ac:dyDescent="0.2">
      <c r="A371">
        <v>39</v>
      </c>
      <c r="B371" t="s">
        <v>81</v>
      </c>
      <c r="C371" t="str">
        <f t="shared" si="58"/>
        <v>O</v>
      </c>
      <c r="G371" t="s">
        <v>131</v>
      </c>
      <c r="H371" t="s">
        <v>122</v>
      </c>
      <c r="J371">
        <f t="shared" si="50"/>
        <v>0</v>
      </c>
      <c r="K371">
        <f t="shared" si="59"/>
        <v>0</v>
      </c>
      <c r="L371">
        <f t="shared" si="51"/>
        <v>0</v>
      </c>
      <c r="M371">
        <f t="shared" si="52"/>
        <v>0</v>
      </c>
      <c r="N371">
        <f t="shared" si="53"/>
        <v>1</v>
      </c>
      <c r="O371">
        <f t="shared" si="54"/>
        <v>1</v>
      </c>
      <c r="P371">
        <f t="shared" si="55"/>
        <v>0</v>
      </c>
      <c r="Q371">
        <f t="shared" si="56"/>
        <v>0</v>
      </c>
      <c r="R371">
        <f t="shared" si="57"/>
        <v>0</v>
      </c>
      <c r="S371" t="s">
        <v>84</v>
      </c>
      <c r="T371">
        <v>0</v>
      </c>
      <c r="U371">
        <v>2024</v>
      </c>
      <c r="V371">
        <v>1</v>
      </c>
      <c r="W371">
        <v>1</v>
      </c>
      <c r="X371" cm="1">
        <f t="array" ref="X371">IF(S370&lt;&gt;S371, 0,
    IF(C371="O",
         _xlfn.IFS(
             K371=1, X370+6,
             M371=1, X370+3,
             O371=1, X370+1,
             Q371=1,X370+2,
             TRUE, X370
         ),
    X370)
)</f>
        <v>21</v>
      </c>
      <c r="Y371" cm="1">
        <f t="array" ref="Y371">IF(S370&lt;&gt;S371, 0, IF(C371="D",
                 _xlfn.IFS(
                     K371=1, Y370+6,
                     M371=1, Y370+3,
                     O371=1, Y370+1,
                     TRUE, Y370
                 ),
                 Y370)
  )</f>
        <v>1</v>
      </c>
    </row>
    <row r="372" spans="1:25" x14ac:dyDescent="0.2">
      <c r="A372">
        <v>42</v>
      </c>
      <c r="B372" t="s">
        <v>79</v>
      </c>
      <c r="C372" t="str">
        <f t="shared" si="58"/>
        <v>D</v>
      </c>
      <c r="D372">
        <v>1</v>
      </c>
      <c r="E372">
        <v>10</v>
      </c>
      <c r="F372">
        <v>-35</v>
      </c>
      <c r="G372" t="s">
        <v>116</v>
      </c>
      <c r="H372" t="s">
        <v>120</v>
      </c>
      <c r="I372">
        <v>-5</v>
      </c>
      <c r="J372">
        <f t="shared" si="50"/>
        <v>0</v>
      </c>
      <c r="K372">
        <f t="shared" si="59"/>
        <v>0</v>
      </c>
      <c r="L372">
        <f t="shared" si="51"/>
        <v>0</v>
      </c>
      <c r="M372">
        <f t="shared" si="52"/>
        <v>0</v>
      </c>
      <c r="N372">
        <f t="shared" si="53"/>
        <v>0</v>
      </c>
      <c r="O372">
        <f t="shared" si="54"/>
        <v>0</v>
      </c>
      <c r="P372">
        <f t="shared" si="55"/>
        <v>0</v>
      </c>
      <c r="Q372">
        <f t="shared" si="56"/>
        <v>0</v>
      </c>
      <c r="R372">
        <f t="shared" si="57"/>
        <v>0</v>
      </c>
      <c r="S372" t="s">
        <v>84</v>
      </c>
      <c r="T372">
        <v>0</v>
      </c>
      <c r="U372">
        <v>2024</v>
      </c>
      <c r="V372">
        <v>1</v>
      </c>
      <c r="W372">
        <v>1</v>
      </c>
      <c r="X372" cm="1">
        <f t="array" ref="X372">IF(S371&lt;&gt;S372, 0,
    IF(C372="O",
         _xlfn.IFS(
             K372=1, X371+6,
             M372=1, X371+3,
             O372=1, X371+1,
             Q372=1,X371+2,
             TRUE, X371
         ),
    X371)
)</f>
        <v>21</v>
      </c>
      <c r="Y372" cm="1">
        <f t="array" ref="Y372">IF(S371&lt;&gt;S372, 0, IF(C372="D",
                 _xlfn.IFS(
                     K372=1, Y371+6,
                     M372=1, Y371+3,
                     O372=1, Y371+1,
                     TRUE, Y371
                 ),
                 Y371)
  )</f>
        <v>1</v>
      </c>
    </row>
    <row r="373" spans="1:25" x14ac:dyDescent="0.2">
      <c r="A373">
        <v>43</v>
      </c>
      <c r="B373" t="s">
        <v>79</v>
      </c>
      <c r="C373" t="str">
        <f t="shared" si="58"/>
        <v>D</v>
      </c>
      <c r="D373">
        <v>1</v>
      </c>
      <c r="E373">
        <v>15</v>
      </c>
      <c r="F373">
        <v>-30</v>
      </c>
      <c r="G373" t="s">
        <v>116</v>
      </c>
      <c r="H373" t="s">
        <v>115</v>
      </c>
      <c r="I373">
        <v>-3</v>
      </c>
      <c r="J373">
        <f t="shared" si="50"/>
        <v>0</v>
      </c>
      <c r="K373">
        <f t="shared" si="59"/>
        <v>0</v>
      </c>
      <c r="L373">
        <f t="shared" si="51"/>
        <v>0</v>
      </c>
      <c r="M373">
        <f t="shared" si="52"/>
        <v>0</v>
      </c>
      <c r="N373">
        <f t="shared" si="53"/>
        <v>0</v>
      </c>
      <c r="O373">
        <f t="shared" si="54"/>
        <v>0</v>
      </c>
      <c r="P373">
        <f t="shared" si="55"/>
        <v>0</v>
      </c>
      <c r="Q373">
        <f t="shared" si="56"/>
        <v>0</v>
      </c>
      <c r="R373">
        <f t="shared" si="57"/>
        <v>0</v>
      </c>
      <c r="S373" t="s">
        <v>84</v>
      </c>
      <c r="T373">
        <v>0</v>
      </c>
      <c r="U373">
        <v>2024</v>
      </c>
      <c r="V373">
        <v>1</v>
      </c>
      <c r="W373">
        <v>1</v>
      </c>
      <c r="X373" cm="1">
        <f t="array" ref="X373">IF(S372&lt;&gt;S373, 0,
    IF(C373="O",
         _xlfn.IFS(
             K373=1, X372+6,
             M373=1, X372+3,
             O373=1, X372+1,
             Q373=1,X372+2,
             TRUE, X372
         ),
    X372)
)</f>
        <v>21</v>
      </c>
      <c r="Y373" cm="1">
        <f t="array" ref="Y373">IF(S372&lt;&gt;S373, 0, IF(C373="D",
                 _xlfn.IFS(
                     K373=1, Y372+6,
                     M373=1, Y372+3,
                     O373=1, Y372+1,
                     TRUE, Y372
                 ),
                 Y372)
  )</f>
        <v>1</v>
      </c>
    </row>
    <row r="374" spans="1:25" x14ac:dyDescent="0.2">
      <c r="A374">
        <v>44</v>
      </c>
      <c r="B374" t="s">
        <v>79</v>
      </c>
      <c r="C374" t="str">
        <f t="shared" si="58"/>
        <v>D</v>
      </c>
      <c r="D374">
        <v>2</v>
      </c>
      <c r="E374">
        <v>18</v>
      </c>
      <c r="F374">
        <v>-27</v>
      </c>
      <c r="G374" t="s">
        <v>114</v>
      </c>
      <c r="H374" t="s">
        <v>113</v>
      </c>
      <c r="I374">
        <v>2</v>
      </c>
      <c r="J374">
        <f t="shared" si="50"/>
        <v>0</v>
      </c>
      <c r="K374">
        <f t="shared" si="59"/>
        <v>0</v>
      </c>
      <c r="L374">
        <f t="shared" si="51"/>
        <v>0</v>
      </c>
      <c r="M374">
        <f t="shared" si="52"/>
        <v>0</v>
      </c>
      <c r="N374">
        <f t="shared" si="53"/>
        <v>0</v>
      </c>
      <c r="O374">
        <f t="shared" si="54"/>
        <v>0</v>
      </c>
      <c r="P374">
        <f t="shared" si="55"/>
        <v>0</v>
      </c>
      <c r="Q374">
        <f t="shared" si="56"/>
        <v>0</v>
      </c>
      <c r="R374">
        <f t="shared" si="57"/>
        <v>0</v>
      </c>
      <c r="S374" t="s">
        <v>84</v>
      </c>
      <c r="T374">
        <v>0</v>
      </c>
      <c r="U374">
        <v>2024</v>
      </c>
      <c r="V374">
        <v>1</v>
      </c>
      <c r="W374">
        <v>1</v>
      </c>
      <c r="X374" cm="1">
        <f t="array" ref="X374">IF(S373&lt;&gt;S374, 0,
    IF(C374="O",
         _xlfn.IFS(
             K374=1, X373+6,
             M374=1, X373+3,
             O374=1, X373+1,
             Q374=1,X373+2,
             TRUE, X373
         ),
    X373)
)</f>
        <v>21</v>
      </c>
      <c r="Y374" cm="1">
        <f t="array" ref="Y374">IF(S373&lt;&gt;S374, 0, IF(C374="D",
                 _xlfn.IFS(
                     K374=1, Y373+6,
                     M374=1, Y373+3,
                     O374=1, Y373+1,
                     TRUE, Y373
                 ),
                 Y373)
  )</f>
        <v>1</v>
      </c>
    </row>
    <row r="375" spans="1:25" x14ac:dyDescent="0.2">
      <c r="A375">
        <v>45</v>
      </c>
      <c r="B375" t="s">
        <v>79</v>
      </c>
      <c r="C375" t="str">
        <f t="shared" si="58"/>
        <v>D</v>
      </c>
      <c r="D375">
        <v>3</v>
      </c>
      <c r="E375">
        <v>16</v>
      </c>
      <c r="F375">
        <v>-29</v>
      </c>
      <c r="G375" t="s">
        <v>114</v>
      </c>
      <c r="H375" t="s">
        <v>121</v>
      </c>
      <c r="I375">
        <v>-7</v>
      </c>
      <c r="J375">
        <f t="shared" si="50"/>
        <v>0</v>
      </c>
      <c r="K375">
        <f t="shared" si="59"/>
        <v>0</v>
      </c>
      <c r="L375">
        <f t="shared" si="51"/>
        <v>0</v>
      </c>
      <c r="M375">
        <f t="shared" si="52"/>
        <v>0</v>
      </c>
      <c r="N375">
        <f t="shared" si="53"/>
        <v>0</v>
      </c>
      <c r="O375">
        <f t="shared" si="54"/>
        <v>0</v>
      </c>
      <c r="P375">
        <f t="shared" si="55"/>
        <v>0</v>
      </c>
      <c r="Q375">
        <f t="shared" si="56"/>
        <v>0</v>
      </c>
      <c r="R375">
        <f t="shared" si="57"/>
        <v>0</v>
      </c>
      <c r="S375" t="s">
        <v>84</v>
      </c>
      <c r="T375">
        <v>0</v>
      </c>
      <c r="U375">
        <v>2024</v>
      </c>
      <c r="V375">
        <v>1</v>
      </c>
      <c r="W375">
        <v>1</v>
      </c>
      <c r="X375" cm="1">
        <f t="array" ref="X375">IF(S374&lt;&gt;S375, 0,
    IF(C375="O",
         _xlfn.IFS(
             K375=1, X374+6,
             M375=1, X374+3,
             O375=1, X374+1,
             Q375=1,X374+2,
             TRUE, X374
         ),
    X374)
)</f>
        <v>21</v>
      </c>
      <c r="Y375" cm="1">
        <f t="array" ref="Y375">IF(S374&lt;&gt;S375, 0, IF(C375="D",
                 _xlfn.IFS(
                     K375=1, Y374+6,
                     M375=1, Y374+3,
                     O375=1, Y374+1,
                     TRUE, Y374
                 ),
                 Y374)
  )</f>
        <v>1</v>
      </c>
    </row>
    <row r="376" spans="1:25" x14ac:dyDescent="0.2">
      <c r="A376">
        <v>47</v>
      </c>
      <c r="B376" t="s">
        <v>81</v>
      </c>
      <c r="C376" t="str">
        <f t="shared" si="58"/>
        <v>O</v>
      </c>
      <c r="D376">
        <v>1</v>
      </c>
      <c r="E376">
        <v>10</v>
      </c>
      <c r="F376">
        <v>-47</v>
      </c>
      <c r="G376" t="s">
        <v>114</v>
      </c>
      <c r="H376" t="s">
        <v>113</v>
      </c>
      <c r="I376">
        <v>25</v>
      </c>
      <c r="J376">
        <f t="shared" si="50"/>
        <v>1</v>
      </c>
      <c r="K376">
        <f t="shared" si="59"/>
        <v>0</v>
      </c>
      <c r="L376">
        <f t="shared" si="51"/>
        <v>0</v>
      </c>
      <c r="M376">
        <f t="shared" si="52"/>
        <v>0</v>
      </c>
      <c r="N376">
        <f t="shared" si="53"/>
        <v>0</v>
      </c>
      <c r="O376">
        <f t="shared" si="54"/>
        <v>0</v>
      </c>
      <c r="P376">
        <f t="shared" si="55"/>
        <v>0</v>
      </c>
      <c r="Q376">
        <f t="shared" si="56"/>
        <v>0</v>
      </c>
      <c r="R376">
        <f t="shared" si="57"/>
        <v>0</v>
      </c>
      <c r="S376" t="s">
        <v>84</v>
      </c>
      <c r="T376">
        <v>0</v>
      </c>
      <c r="U376">
        <v>2024</v>
      </c>
      <c r="V376">
        <v>1</v>
      </c>
      <c r="W376">
        <v>1</v>
      </c>
      <c r="X376" cm="1">
        <f t="array" ref="X376">IF(S375&lt;&gt;S376, 0,
    IF(C376="O",
         _xlfn.IFS(
             K376=1, X375+6,
             M376=1, X375+3,
             O376=1, X375+1,
             Q376=1,X375+2,
             TRUE, X375
         ),
    X375)
)</f>
        <v>21</v>
      </c>
      <c r="Y376" cm="1">
        <f t="array" ref="Y376">IF(S375&lt;&gt;S376, 0, IF(C376="D",
                 _xlfn.IFS(
                     K376=1, Y375+6,
                     M376=1, Y375+3,
                     O376=1, Y375+1,
                     TRUE, Y375
                 ),
                 Y375)
  )</f>
        <v>1</v>
      </c>
    </row>
    <row r="377" spans="1:25" x14ac:dyDescent="0.2">
      <c r="A377">
        <v>49</v>
      </c>
      <c r="B377" t="s">
        <v>81</v>
      </c>
      <c r="C377" t="str">
        <f t="shared" si="58"/>
        <v>O</v>
      </c>
      <c r="D377">
        <v>1</v>
      </c>
      <c r="E377">
        <v>10</v>
      </c>
      <c r="F377">
        <v>43</v>
      </c>
      <c r="G377" t="s">
        <v>114</v>
      </c>
      <c r="H377" t="s">
        <v>113</v>
      </c>
      <c r="I377">
        <v>13</v>
      </c>
      <c r="J377">
        <f t="shared" si="50"/>
        <v>1</v>
      </c>
      <c r="K377">
        <f t="shared" si="59"/>
        <v>0</v>
      </c>
      <c r="L377">
        <f t="shared" si="51"/>
        <v>0</v>
      </c>
      <c r="M377">
        <f t="shared" si="52"/>
        <v>0</v>
      </c>
      <c r="N377">
        <f t="shared" si="53"/>
        <v>0</v>
      </c>
      <c r="O377">
        <f t="shared" si="54"/>
        <v>0</v>
      </c>
      <c r="P377">
        <f t="shared" si="55"/>
        <v>0</v>
      </c>
      <c r="Q377">
        <f t="shared" si="56"/>
        <v>0</v>
      </c>
      <c r="R377">
        <f t="shared" si="57"/>
        <v>0</v>
      </c>
      <c r="S377" t="s">
        <v>84</v>
      </c>
      <c r="T377">
        <v>0</v>
      </c>
      <c r="U377">
        <v>2024</v>
      </c>
      <c r="V377">
        <v>1</v>
      </c>
      <c r="W377">
        <v>1</v>
      </c>
      <c r="X377" cm="1">
        <f t="array" ref="X377">IF(S376&lt;&gt;S377, 0,
    IF(C377="O",
         _xlfn.IFS(
             K377=1, X376+6,
             M377=1, X376+3,
             O377=1, X376+1,
             Q377=1,X376+2,
             TRUE, X376
         ),
    X376)
)</f>
        <v>21</v>
      </c>
      <c r="Y377" cm="1">
        <f t="array" ref="Y377">IF(S376&lt;&gt;S377, 0, IF(C377="D",
                 _xlfn.IFS(
                     K377=1, Y376+6,
                     M377=1, Y376+3,
                     O377=1, Y376+1,
                     TRUE, Y376
                 ),
                 Y376)
  )</f>
        <v>1</v>
      </c>
    </row>
    <row r="378" spans="1:25" x14ac:dyDescent="0.2">
      <c r="A378">
        <v>50</v>
      </c>
      <c r="B378" t="s">
        <v>81</v>
      </c>
      <c r="C378" t="str">
        <f t="shared" si="58"/>
        <v>O</v>
      </c>
      <c r="D378">
        <v>1</v>
      </c>
      <c r="E378">
        <v>10</v>
      </c>
      <c r="F378">
        <v>30</v>
      </c>
      <c r="G378" t="s">
        <v>116</v>
      </c>
      <c r="H378" t="s">
        <v>115</v>
      </c>
      <c r="I378">
        <v>-1</v>
      </c>
      <c r="J378">
        <f t="shared" si="50"/>
        <v>0</v>
      </c>
      <c r="K378">
        <f t="shared" si="59"/>
        <v>0</v>
      </c>
      <c r="L378">
        <f t="shared" si="51"/>
        <v>0</v>
      </c>
      <c r="M378">
        <f t="shared" si="52"/>
        <v>0</v>
      </c>
      <c r="N378">
        <f t="shared" si="53"/>
        <v>0</v>
      </c>
      <c r="O378">
        <f t="shared" si="54"/>
        <v>0</v>
      </c>
      <c r="P378">
        <f t="shared" si="55"/>
        <v>0</v>
      </c>
      <c r="Q378">
        <f t="shared" si="56"/>
        <v>0</v>
      </c>
      <c r="R378">
        <f t="shared" si="57"/>
        <v>0</v>
      </c>
      <c r="S378" t="s">
        <v>84</v>
      </c>
      <c r="T378">
        <v>0</v>
      </c>
      <c r="U378">
        <v>2024</v>
      </c>
      <c r="V378">
        <v>1</v>
      </c>
      <c r="W378">
        <v>1</v>
      </c>
      <c r="X378" cm="1">
        <f t="array" ref="X378">IF(S377&lt;&gt;S378, 0,
    IF(C378="O",
         _xlfn.IFS(
             K378=1, X377+6,
             M378=1, X377+3,
             O378=1, X377+1,
             Q378=1,X377+2,
             TRUE, X377
         ),
    X377)
)</f>
        <v>21</v>
      </c>
      <c r="Y378" cm="1">
        <f t="array" ref="Y378">IF(S377&lt;&gt;S378, 0, IF(C378="D",
                 _xlfn.IFS(
                     K378=1, Y377+6,
                     M378=1, Y377+3,
                     O378=1, Y377+1,
                     TRUE, Y377
                 ),
                 Y377)
  )</f>
        <v>1</v>
      </c>
    </row>
    <row r="379" spans="1:25" x14ac:dyDescent="0.2">
      <c r="A379">
        <v>51</v>
      </c>
      <c r="B379" t="s">
        <v>81</v>
      </c>
      <c r="C379" t="str">
        <f t="shared" si="58"/>
        <v>O</v>
      </c>
      <c r="D379">
        <v>2</v>
      </c>
      <c r="E379">
        <v>11</v>
      </c>
      <c r="F379">
        <v>31</v>
      </c>
      <c r="G379" t="s">
        <v>114</v>
      </c>
      <c r="H379" t="s">
        <v>128</v>
      </c>
      <c r="I379">
        <v>31</v>
      </c>
      <c r="J379">
        <f t="shared" si="50"/>
        <v>0</v>
      </c>
      <c r="K379">
        <f t="shared" si="59"/>
        <v>1</v>
      </c>
      <c r="L379">
        <f t="shared" si="51"/>
        <v>0</v>
      </c>
      <c r="M379">
        <f t="shared" si="52"/>
        <v>0</v>
      </c>
      <c r="N379">
        <f t="shared" si="53"/>
        <v>0</v>
      </c>
      <c r="O379">
        <f t="shared" si="54"/>
        <v>0</v>
      </c>
      <c r="P379">
        <f t="shared" si="55"/>
        <v>0</v>
      </c>
      <c r="Q379">
        <f t="shared" si="56"/>
        <v>0</v>
      </c>
      <c r="R379">
        <f t="shared" si="57"/>
        <v>0</v>
      </c>
      <c r="S379" t="s">
        <v>84</v>
      </c>
      <c r="T379">
        <v>0</v>
      </c>
      <c r="U379">
        <v>2024</v>
      </c>
      <c r="V379">
        <v>1</v>
      </c>
      <c r="W379">
        <v>1</v>
      </c>
      <c r="X379" cm="1">
        <f t="array" ref="X379">IF(S378&lt;&gt;S379, 0,
    IF(C379="O",
         _xlfn.IFS(
             K379=1, X378+6,
             M379=1, X378+3,
             O379=1, X378+1,
             Q379=1,X378+2,
             TRUE, X378
         ),
    X378)
)</f>
        <v>27</v>
      </c>
      <c r="Y379" cm="1">
        <f t="array" ref="Y379">IF(S378&lt;&gt;S379, 0, IF(C379="D",
                 _xlfn.IFS(
                     K379=1, Y378+6,
                     M379=1, Y378+3,
                     O379=1, Y378+1,
                     TRUE, Y378
                 ),
                 Y378)
  )</f>
        <v>1</v>
      </c>
    </row>
    <row r="380" spans="1:25" x14ac:dyDescent="0.2">
      <c r="A380">
        <v>52</v>
      </c>
      <c r="B380" t="s">
        <v>81</v>
      </c>
      <c r="C380" t="str">
        <f t="shared" si="58"/>
        <v>O</v>
      </c>
      <c r="G380" t="s">
        <v>131</v>
      </c>
      <c r="H380" t="s">
        <v>122</v>
      </c>
      <c r="J380">
        <f t="shared" si="50"/>
        <v>0</v>
      </c>
      <c r="K380">
        <f t="shared" si="59"/>
        <v>0</v>
      </c>
      <c r="L380">
        <f t="shared" si="51"/>
        <v>0</v>
      </c>
      <c r="M380">
        <f t="shared" si="52"/>
        <v>0</v>
      </c>
      <c r="N380">
        <f t="shared" si="53"/>
        <v>1</v>
      </c>
      <c r="O380">
        <f t="shared" si="54"/>
        <v>1</v>
      </c>
      <c r="P380">
        <f t="shared" si="55"/>
        <v>0</v>
      </c>
      <c r="Q380">
        <f t="shared" si="56"/>
        <v>0</v>
      </c>
      <c r="R380">
        <f t="shared" si="57"/>
        <v>0</v>
      </c>
      <c r="S380" t="s">
        <v>84</v>
      </c>
      <c r="T380">
        <v>0</v>
      </c>
      <c r="U380">
        <v>2024</v>
      </c>
      <c r="V380">
        <v>1</v>
      </c>
      <c r="W380">
        <v>1</v>
      </c>
      <c r="X380" cm="1">
        <f t="array" ref="X380">IF(S379&lt;&gt;S380, 0,
    IF(C380="O",
         _xlfn.IFS(
             K380=1, X379+6,
             M380=1, X379+3,
             O380=1, X379+1,
             Q380=1,X379+2,
             TRUE, X379
         ),
    X379)
)</f>
        <v>28</v>
      </c>
      <c r="Y380" cm="1">
        <f t="array" ref="Y380">IF(S379&lt;&gt;S380, 0, IF(C380="D",
                 _xlfn.IFS(
                     K380=1, Y379+6,
                     M380=1, Y379+3,
                     O380=1, Y379+1,
                     TRUE, Y379
                 ),
                 Y379)
  )</f>
        <v>1</v>
      </c>
    </row>
    <row r="381" spans="1:25" x14ac:dyDescent="0.2">
      <c r="A381">
        <v>55</v>
      </c>
      <c r="B381" t="s">
        <v>79</v>
      </c>
      <c r="C381" t="str">
        <f t="shared" si="58"/>
        <v>D</v>
      </c>
      <c r="D381">
        <v>1</v>
      </c>
      <c r="E381">
        <v>10</v>
      </c>
      <c r="F381">
        <v>-35</v>
      </c>
      <c r="G381" t="s">
        <v>116</v>
      </c>
      <c r="H381" t="s">
        <v>115</v>
      </c>
      <c r="I381">
        <v>-2</v>
      </c>
      <c r="J381">
        <f t="shared" si="50"/>
        <v>0</v>
      </c>
      <c r="K381">
        <f t="shared" si="59"/>
        <v>0</v>
      </c>
      <c r="L381">
        <f t="shared" si="51"/>
        <v>0</v>
      </c>
      <c r="M381">
        <f t="shared" si="52"/>
        <v>0</v>
      </c>
      <c r="N381">
        <f t="shared" si="53"/>
        <v>0</v>
      </c>
      <c r="O381">
        <f t="shared" si="54"/>
        <v>0</v>
      </c>
      <c r="P381">
        <f t="shared" si="55"/>
        <v>0</v>
      </c>
      <c r="Q381">
        <f t="shared" si="56"/>
        <v>0</v>
      </c>
      <c r="R381">
        <f t="shared" si="57"/>
        <v>0</v>
      </c>
      <c r="S381" t="s">
        <v>84</v>
      </c>
      <c r="T381">
        <v>0</v>
      </c>
      <c r="U381">
        <v>2024</v>
      </c>
      <c r="V381">
        <v>1</v>
      </c>
      <c r="W381">
        <v>1</v>
      </c>
      <c r="X381" cm="1">
        <f t="array" ref="X381">IF(S380&lt;&gt;S381, 0,
    IF(C381="O",
         _xlfn.IFS(
             K381=1, X380+6,
             M381=1, X380+3,
             O381=1, X380+1,
             Q381=1,X380+2,
             TRUE, X380
         ),
    X380)
)</f>
        <v>28</v>
      </c>
      <c r="Y381" cm="1">
        <f t="array" ref="Y381">IF(S380&lt;&gt;S381, 0, IF(C381="D",
                 _xlfn.IFS(
                     K381=1, Y380+6,
                     M381=1, Y380+3,
                     O381=1, Y380+1,
                     TRUE, Y380
                 ),
                 Y380)
  )</f>
        <v>1</v>
      </c>
    </row>
    <row r="382" spans="1:25" x14ac:dyDescent="0.2">
      <c r="A382">
        <v>56</v>
      </c>
      <c r="B382" t="s">
        <v>79</v>
      </c>
      <c r="C382" t="str">
        <f t="shared" si="58"/>
        <v>D</v>
      </c>
      <c r="D382">
        <v>2</v>
      </c>
      <c r="E382">
        <v>12</v>
      </c>
      <c r="F382">
        <v>-33</v>
      </c>
      <c r="G382" t="s">
        <v>116</v>
      </c>
      <c r="H382" t="s">
        <v>142</v>
      </c>
      <c r="J382">
        <f t="shared" si="50"/>
        <v>0</v>
      </c>
      <c r="K382">
        <f t="shared" si="59"/>
        <v>0</v>
      </c>
      <c r="L382">
        <f t="shared" si="51"/>
        <v>0</v>
      </c>
      <c r="M382">
        <f t="shared" si="52"/>
        <v>0</v>
      </c>
      <c r="N382">
        <f t="shared" si="53"/>
        <v>0</v>
      </c>
      <c r="O382">
        <f t="shared" si="54"/>
        <v>0</v>
      </c>
      <c r="P382">
        <f t="shared" si="55"/>
        <v>0</v>
      </c>
      <c r="Q382">
        <f t="shared" si="56"/>
        <v>0</v>
      </c>
      <c r="R382">
        <f t="shared" si="57"/>
        <v>1</v>
      </c>
      <c r="S382" t="s">
        <v>84</v>
      </c>
      <c r="T382">
        <v>0</v>
      </c>
      <c r="U382">
        <v>2024</v>
      </c>
      <c r="V382">
        <v>1</v>
      </c>
      <c r="W382">
        <v>1</v>
      </c>
      <c r="X382" cm="1">
        <f t="array" ref="X382">IF(S381&lt;&gt;S382, 0,
    IF(C382="O",
         _xlfn.IFS(
             K382=1, X381+6,
             M382=1, X381+3,
             O382=1, X381+1,
             Q382=1,X381+2,
             TRUE, X381
         ),
    X381)
)</f>
        <v>28</v>
      </c>
      <c r="Y382" cm="1">
        <f t="array" ref="Y382">IF(S381&lt;&gt;S382, 0, IF(C382="D",
                 _xlfn.IFS(
                     K382=1, Y381+6,
                     M382=1, Y381+3,
                     O382=1, Y381+1,
                     TRUE, Y381
                 ),
                 Y381)
  )</f>
        <v>1</v>
      </c>
    </row>
    <row r="383" spans="1:25" x14ac:dyDescent="0.2">
      <c r="A383">
        <v>57</v>
      </c>
      <c r="B383" t="s">
        <v>79</v>
      </c>
      <c r="C383" t="str">
        <f t="shared" si="58"/>
        <v>D</v>
      </c>
      <c r="G383" t="s">
        <v>131</v>
      </c>
      <c r="H383" t="s">
        <v>126</v>
      </c>
      <c r="J383">
        <f t="shared" si="50"/>
        <v>1</v>
      </c>
      <c r="K383">
        <f t="shared" si="59"/>
        <v>0</v>
      </c>
      <c r="L383">
        <f t="shared" si="51"/>
        <v>0</v>
      </c>
      <c r="M383">
        <f t="shared" si="52"/>
        <v>0</v>
      </c>
      <c r="N383">
        <f t="shared" si="53"/>
        <v>1</v>
      </c>
      <c r="O383">
        <f t="shared" si="54"/>
        <v>0</v>
      </c>
      <c r="P383">
        <f t="shared" si="55"/>
        <v>0</v>
      </c>
      <c r="Q383">
        <f t="shared" si="56"/>
        <v>0</v>
      </c>
      <c r="R383">
        <f t="shared" si="57"/>
        <v>0</v>
      </c>
      <c r="S383" t="s">
        <v>84</v>
      </c>
      <c r="T383">
        <v>0</v>
      </c>
      <c r="U383">
        <v>2024</v>
      </c>
      <c r="V383">
        <v>1</v>
      </c>
      <c r="W383">
        <v>1</v>
      </c>
      <c r="X383" cm="1">
        <f t="array" ref="X383">IF(S382&lt;&gt;S383, 0,
    IF(C383="O",
         _xlfn.IFS(
             K383=1, X382+6,
             M383=1, X382+3,
             O383=1, X382+1,
             Q383=1,X382+2,
             TRUE, X382
         ),
    X382)
)</f>
        <v>28</v>
      </c>
      <c r="Y383" cm="1">
        <f t="array" ref="Y383">IF(S382&lt;&gt;S383, 0, IF(C383="D",
                 _xlfn.IFS(
                     K383=1, Y382+6,
                     M383=1, Y382+3,
                     O383=1, Y382+1,
                     TRUE, Y382
                 ),
                 Y382)
  )</f>
        <v>1</v>
      </c>
    </row>
    <row r="384" spans="1:25" x14ac:dyDescent="0.2">
      <c r="A384">
        <v>60</v>
      </c>
      <c r="B384" t="s">
        <v>79</v>
      </c>
      <c r="C384" t="str">
        <f t="shared" si="58"/>
        <v>D</v>
      </c>
      <c r="D384">
        <v>1</v>
      </c>
      <c r="E384">
        <v>10</v>
      </c>
      <c r="F384">
        <v>-25</v>
      </c>
      <c r="G384" t="s">
        <v>114</v>
      </c>
      <c r="H384" t="s">
        <v>117</v>
      </c>
      <c r="I384">
        <v>0</v>
      </c>
      <c r="J384">
        <f t="shared" si="50"/>
        <v>0</v>
      </c>
      <c r="K384">
        <f t="shared" si="59"/>
        <v>0</v>
      </c>
      <c r="L384">
        <f t="shared" si="51"/>
        <v>0</v>
      </c>
      <c r="M384">
        <f t="shared" si="52"/>
        <v>0</v>
      </c>
      <c r="N384">
        <f t="shared" si="53"/>
        <v>0</v>
      </c>
      <c r="O384">
        <f t="shared" si="54"/>
        <v>0</v>
      </c>
      <c r="P384">
        <f t="shared" si="55"/>
        <v>0</v>
      </c>
      <c r="Q384">
        <f t="shared" si="56"/>
        <v>0</v>
      </c>
      <c r="R384">
        <f t="shared" si="57"/>
        <v>0</v>
      </c>
      <c r="S384" t="s">
        <v>84</v>
      </c>
      <c r="T384">
        <v>0</v>
      </c>
      <c r="U384">
        <v>2024</v>
      </c>
      <c r="V384">
        <v>1</v>
      </c>
      <c r="W384">
        <v>1</v>
      </c>
      <c r="X384" cm="1">
        <f t="array" ref="X384">IF(S383&lt;&gt;S384, 0,
    IF(C384="O",
         _xlfn.IFS(
             K384=1, X383+6,
             M384=1, X383+3,
             O384=1, X383+1,
             Q384=1,X383+2,
             TRUE, X383
         ),
    X383)
)</f>
        <v>28</v>
      </c>
      <c r="Y384" cm="1">
        <f t="array" ref="Y384">IF(S383&lt;&gt;S384, 0, IF(C384="D",
                 _xlfn.IFS(
                     K384=1, Y383+6,
                     M384=1, Y383+3,
                     O384=1, Y383+1,
                     TRUE, Y383
                 ),
                 Y383)
  )</f>
        <v>1</v>
      </c>
    </row>
    <row r="385" spans="1:25" x14ac:dyDescent="0.2">
      <c r="A385">
        <v>61</v>
      </c>
      <c r="B385" t="s">
        <v>79</v>
      </c>
      <c r="C385" t="str">
        <f t="shared" si="58"/>
        <v>D</v>
      </c>
      <c r="D385">
        <v>2</v>
      </c>
      <c r="E385">
        <v>10</v>
      </c>
      <c r="F385">
        <v>-25</v>
      </c>
      <c r="G385" t="s">
        <v>114</v>
      </c>
      <c r="H385" t="s">
        <v>117</v>
      </c>
      <c r="I385">
        <v>0</v>
      </c>
      <c r="J385">
        <f t="shared" si="50"/>
        <v>0</v>
      </c>
      <c r="K385">
        <f t="shared" si="59"/>
        <v>0</v>
      </c>
      <c r="L385">
        <f t="shared" si="51"/>
        <v>0</v>
      </c>
      <c r="M385">
        <f t="shared" si="52"/>
        <v>0</v>
      </c>
      <c r="N385">
        <f t="shared" si="53"/>
        <v>0</v>
      </c>
      <c r="O385">
        <f t="shared" si="54"/>
        <v>0</v>
      </c>
      <c r="P385">
        <f t="shared" si="55"/>
        <v>0</v>
      </c>
      <c r="Q385">
        <f t="shared" si="56"/>
        <v>0</v>
      </c>
      <c r="R385">
        <f t="shared" si="57"/>
        <v>0</v>
      </c>
      <c r="S385" t="s">
        <v>84</v>
      </c>
      <c r="T385">
        <v>0</v>
      </c>
      <c r="U385">
        <v>2024</v>
      </c>
      <c r="V385">
        <v>1</v>
      </c>
      <c r="W385">
        <v>1</v>
      </c>
      <c r="X385" cm="1">
        <f t="array" ref="X385">IF(S384&lt;&gt;S385, 0,
    IF(C385="O",
         _xlfn.IFS(
             K385=1, X384+6,
             M385=1, X384+3,
             O385=1, X384+1,
             Q385=1,X384+2,
             TRUE, X384
         ),
    X384)
)</f>
        <v>28</v>
      </c>
      <c r="Y385" cm="1">
        <f t="array" ref="Y385">IF(S384&lt;&gt;S385, 0, IF(C385="D",
                 _xlfn.IFS(
                     K385=1, Y384+6,
                     M385=1, Y384+3,
                     O385=1, Y384+1,
                     TRUE, Y384
                 ),
                 Y384)
  )</f>
        <v>1</v>
      </c>
    </row>
    <row r="386" spans="1:25" x14ac:dyDescent="0.2">
      <c r="A386">
        <v>62</v>
      </c>
      <c r="B386" t="s">
        <v>79</v>
      </c>
      <c r="C386" t="str">
        <f t="shared" si="58"/>
        <v>D</v>
      </c>
      <c r="D386">
        <v>3</v>
      </c>
      <c r="E386">
        <v>10</v>
      </c>
      <c r="F386">
        <v>-25</v>
      </c>
      <c r="G386" t="s">
        <v>114</v>
      </c>
      <c r="H386" t="s">
        <v>121</v>
      </c>
      <c r="I386">
        <v>-5</v>
      </c>
      <c r="J386">
        <f t="shared" ref="J386:J449" si="60">IF(B386&lt;&gt;B387,0,IF(AND(D387=1, E387=10), 1, 0))</f>
        <v>0</v>
      </c>
      <c r="K386">
        <f t="shared" si="59"/>
        <v>0</v>
      </c>
      <c r="L386">
        <f t="shared" ref="L386:L449" si="61">IF(G386 = "fg", 1, 0)</f>
        <v>0</v>
      </c>
      <c r="M386">
        <f t="shared" ref="M386:M449" si="62">IF(AND(L386=1,H386="good"),1,0)</f>
        <v>0</v>
      </c>
      <c r="N386">
        <f t="shared" ref="N386:N449" si="63">IF(OR(G386 = "extra pt.",G386 ="extra pt. block"), 1, 0)</f>
        <v>0</v>
      </c>
      <c r="O386">
        <f t="shared" ref="O386:O449" si="64">IF(AND(N386=1,H386="good"),1,0)</f>
        <v>0</v>
      </c>
      <c r="P386">
        <f t="shared" ref="P386:P449" si="65">IF(OR(G386 = "2 pt.",G386 ="2 pt. block"), 1, 0)</f>
        <v>0</v>
      </c>
      <c r="Q386">
        <f t="shared" ref="Q386:Q449" si="66">IF(AND(P386=1,H386="good"),1,0)</f>
        <v>0</v>
      </c>
      <c r="R386">
        <f t="shared" ref="R386:R449" si="67">IF(OR(H386 = "fumble, def td", H386 = "interception, def td", H386= "sack, fumble, def td"), 1,0)</f>
        <v>0</v>
      </c>
      <c r="S386" t="s">
        <v>84</v>
      </c>
      <c r="T386">
        <v>0</v>
      </c>
      <c r="U386">
        <v>2024</v>
      </c>
      <c r="V386">
        <v>1</v>
      </c>
      <c r="W386">
        <v>1</v>
      </c>
      <c r="X386" cm="1">
        <f t="array" ref="X386">IF(S385&lt;&gt;S386, 0,
    IF(C386="O",
         _xlfn.IFS(
             K386=1, X385+6,
             M386=1, X385+3,
             O386=1, X385+1,
             Q386=1,X385+2,
             TRUE, X385
         ),
    X385)
)</f>
        <v>28</v>
      </c>
      <c r="Y386" cm="1">
        <f t="array" ref="Y386">IF(S385&lt;&gt;S386, 0, IF(C386="D",
                 _xlfn.IFS(
                     K386=1, Y385+6,
                     M386=1, Y385+3,
                     O386=1, Y385+1,
                     TRUE, Y385
                 ),
                 Y385)
  )</f>
        <v>1</v>
      </c>
    </row>
    <row r="387" spans="1:25" x14ac:dyDescent="0.2">
      <c r="A387">
        <v>64</v>
      </c>
      <c r="B387" t="s">
        <v>81</v>
      </c>
      <c r="C387" t="str">
        <f t="shared" ref="C387:C450" si="68">IF(H387="interception, def td", IF(C386="O", "D", C386), IF(B386="K", B385, IF(B387="K", B386, B387)))</f>
        <v>O</v>
      </c>
      <c r="D387">
        <v>1</v>
      </c>
      <c r="E387">
        <v>10</v>
      </c>
      <c r="F387">
        <v>45</v>
      </c>
      <c r="G387" t="s">
        <v>114</v>
      </c>
      <c r="H387" t="s">
        <v>113</v>
      </c>
      <c r="I387">
        <v>25</v>
      </c>
      <c r="J387">
        <f t="shared" si="60"/>
        <v>1</v>
      </c>
      <c r="K387">
        <f t="shared" ref="K387:K450" si="69">IF(OR(H387= "complete, td",H387 ="rush, td", H387 = "scramble, td"), 1, 0)</f>
        <v>0</v>
      </c>
      <c r="L387">
        <f t="shared" si="61"/>
        <v>0</v>
      </c>
      <c r="M387">
        <f t="shared" si="62"/>
        <v>0</v>
      </c>
      <c r="N387">
        <f t="shared" si="63"/>
        <v>0</v>
      </c>
      <c r="O387">
        <f t="shared" si="64"/>
        <v>0</v>
      </c>
      <c r="P387">
        <f t="shared" si="65"/>
        <v>0</v>
      </c>
      <c r="Q387">
        <f t="shared" si="66"/>
        <v>0</v>
      </c>
      <c r="R387">
        <f t="shared" si="67"/>
        <v>0</v>
      </c>
      <c r="S387" t="s">
        <v>84</v>
      </c>
      <c r="T387">
        <v>0</v>
      </c>
      <c r="U387">
        <v>2024</v>
      </c>
      <c r="V387">
        <v>1</v>
      </c>
      <c r="W387">
        <v>1</v>
      </c>
      <c r="X387" cm="1">
        <f t="array" ref="X387">IF(S386&lt;&gt;S387, 0,
    IF(C387="O",
         _xlfn.IFS(
             K387=1, X386+6,
             M387=1, X386+3,
             O387=1, X386+1,
             Q387=1,X386+2,
             TRUE, X386
         ),
    X386)
)</f>
        <v>28</v>
      </c>
      <c r="Y387" cm="1">
        <f t="array" ref="Y387">IF(S386&lt;&gt;S387, 0, IF(C387="D",
                 _xlfn.IFS(
                     K387=1, Y386+6,
                     M387=1, Y386+3,
                     O387=1, Y386+1,
                     TRUE, Y386
                 ),
                 Y386)
  )</f>
        <v>1</v>
      </c>
    </row>
    <row r="388" spans="1:25" x14ac:dyDescent="0.2">
      <c r="A388">
        <v>65</v>
      </c>
      <c r="B388" t="s">
        <v>81</v>
      </c>
      <c r="C388" t="str">
        <f t="shared" si="68"/>
        <v>O</v>
      </c>
      <c r="D388">
        <v>1</v>
      </c>
      <c r="E388">
        <v>10</v>
      </c>
      <c r="F388">
        <v>20</v>
      </c>
      <c r="G388" t="s">
        <v>116</v>
      </c>
      <c r="H388" t="s">
        <v>115</v>
      </c>
      <c r="I388">
        <v>-5</v>
      </c>
      <c r="J388">
        <f t="shared" si="60"/>
        <v>0</v>
      </c>
      <c r="K388">
        <f t="shared" si="69"/>
        <v>0</v>
      </c>
      <c r="L388">
        <f t="shared" si="61"/>
        <v>0</v>
      </c>
      <c r="M388">
        <f t="shared" si="62"/>
        <v>0</v>
      </c>
      <c r="N388">
        <f t="shared" si="63"/>
        <v>0</v>
      </c>
      <c r="O388">
        <f t="shared" si="64"/>
        <v>0</v>
      </c>
      <c r="P388">
        <f t="shared" si="65"/>
        <v>0</v>
      </c>
      <c r="Q388">
        <f t="shared" si="66"/>
        <v>0</v>
      </c>
      <c r="R388">
        <f t="shared" si="67"/>
        <v>0</v>
      </c>
      <c r="S388" t="s">
        <v>84</v>
      </c>
      <c r="T388">
        <v>0</v>
      </c>
      <c r="U388">
        <v>2024</v>
      </c>
      <c r="V388">
        <v>1</v>
      </c>
      <c r="W388">
        <v>1</v>
      </c>
      <c r="X388" cm="1">
        <f t="array" ref="X388">IF(S387&lt;&gt;S388, 0,
    IF(C388="O",
         _xlfn.IFS(
             K388=1, X387+6,
             M388=1, X387+3,
             O388=1, X387+1,
             Q388=1,X387+2,
             TRUE, X387
         ),
    X387)
)</f>
        <v>28</v>
      </c>
      <c r="Y388" cm="1">
        <f t="array" ref="Y388">IF(S387&lt;&gt;S388, 0, IF(C388="D",
                 _xlfn.IFS(
                     K388=1, Y387+6,
                     M388=1, Y387+3,
                     O388=1, Y387+1,
                     TRUE, Y387
                 ),
                 Y387)
  )</f>
        <v>1</v>
      </c>
    </row>
    <row r="389" spans="1:25" x14ac:dyDescent="0.2">
      <c r="A389">
        <v>66</v>
      </c>
      <c r="B389" t="s">
        <v>81</v>
      </c>
      <c r="C389" t="str">
        <f t="shared" si="68"/>
        <v>O</v>
      </c>
      <c r="D389">
        <v>2</v>
      </c>
      <c r="E389">
        <v>15</v>
      </c>
      <c r="F389">
        <v>25</v>
      </c>
      <c r="G389" t="s">
        <v>114</v>
      </c>
      <c r="H389" t="s">
        <v>120</v>
      </c>
      <c r="I389">
        <v>-2</v>
      </c>
      <c r="J389">
        <f t="shared" si="60"/>
        <v>0</v>
      </c>
      <c r="K389">
        <f t="shared" si="69"/>
        <v>0</v>
      </c>
      <c r="L389">
        <f t="shared" si="61"/>
        <v>0</v>
      </c>
      <c r="M389">
        <f t="shared" si="62"/>
        <v>0</v>
      </c>
      <c r="N389">
        <f t="shared" si="63"/>
        <v>0</v>
      </c>
      <c r="O389">
        <f t="shared" si="64"/>
        <v>0</v>
      </c>
      <c r="P389">
        <f t="shared" si="65"/>
        <v>0</v>
      </c>
      <c r="Q389">
        <f t="shared" si="66"/>
        <v>0</v>
      </c>
      <c r="R389">
        <f t="shared" si="67"/>
        <v>0</v>
      </c>
      <c r="S389" t="s">
        <v>84</v>
      </c>
      <c r="T389">
        <v>0</v>
      </c>
      <c r="U389">
        <v>2024</v>
      </c>
      <c r="V389">
        <v>1</v>
      </c>
      <c r="W389">
        <v>1</v>
      </c>
      <c r="X389" cm="1">
        <f t="array" ref="X389">IF(S388&lt;&gt;S389, 0,
    IF(C389="O",
         _xlfn.IFS(
             K389=1, X388+6,
             M389=1, X388+3,
             O389=1, X388+1,
             Q389=1,X388+2,
             TRUE, X388
         ),
    X388)
)</f>
        <v>28</v>
      </c>
      <c r="Y389" cm="1">
        <f t="array" ref="Y389">IF(S388&lt;&gt;S389, 0, IF(C389="D",
                 _xlfn.IFS(
                     K389=1, Y388+6,
                     M389=1, Y388+3,
                     O389=1, Y388+1,
                     TRUE, Y388
                 ),
                 Y388)
  )</f>
        <v>1</v>
      </c>
    </row>
    <row r="390" spans="1:25" x14ac:dyDescent="0.2">
      <c r="A390">
        <v>67</v>
      </c>
      <c r="B390" t="s">
        <v>81</v>
      </c>
      <c r="C390" t="str">
        <f t="shared" si="68"/>
        <v>O</v>
      </c>
      <c r="D390">
        <v>2</v>
      </c>
      <c r="E390">
        <v>17</v>
      </c>
      <c r="F390">
        <v>27</v>
      </c>
      <c r="G390" t="s">
        <v>114</v>
      </c>
      <c r="H390" t="s">
        <v>117</v>
      </c>
      <c r="I390">
        <v>0</v>
      </c>
      <c r="J390">
        <f t="shared" si="60"/>
        <v>0</v>
      </c>
      <c r="K390">
        <f t="shared" si="69"/>
        <v>0</v>
      </c>
      <c r="L390">
        <f t="shared" si="61"/>
        <v>0</v>
      </c>
      <c r="M390">
        <f t="shared" si="62"/>
        <v>0</v>
      </c>
      <c r="N390">
        <f t="shared" si="63"/>
        <v>0</v>
      </c>
      <c r="O390">
        <f t="shared" si="64"/>
        <v>0</v>
      </c>
      <c r="P390">
        <f t="shared" si="65"/>
        <v>0</v>
      </c>
      <c r="Q390">
        <f t="shared" si="66"/>
        <v>0</v>
      </c>
      <c r="R390">
        <f t="shared" si="67"/>
        <v>0</v>
      </c>
      <c r="S390" t="s">
        <v>84</v>
      </c>
      <c r="T390">
        <v>0</v>
      </c>
      <c r="U390">
        <v>2024</v>
      </c>
      <c r="V390">
        <v>1</v>
      </c>
      <c r="W390">
        <v>1</v>
      </c>
      <c r="X390" cm="1">
        <f t="array" ref="X390">IF(S389&lt;&gt;S390, 0,
    IF(C390="O",
         _xlfn.IFS(
             K390=1, X389+6,
             M390=1, X389+3,
             O390=1, X389+1,
             Q390=1,X389+2,
             TRUE, X389
         ),
    X389)
)</f>
        <v>28</v>
      </c>
      <c r="Y390" cm="1">
        <f t="array" ref="Y390">IF(S389&lt;&gt;S390, 0, IF(C390="D",
                 _xlfn.IFS(
                     K390=1, Y389+6,
                     M390=1, Y389+3,
                     O390=1, Y389+1,
                     TRUE, Y389
                 ),
                 Y389)
  )</f>
        <v>1</v>
      </c>
    </row>
    <row r="391" spans="1:25" x14ac:dyDescent="0.2">
      <c r="A391">
        <v>68</v>
      </c>
      <c r="B391" t="s">
        <v>81</v>
      </c>
      <c r="C391" t="str">
        <f t="shared" si="68"/>
        <v>O</v>
      </c>
      <c r="D391">
        <v>3</v>
      </c>
      <c r="E391">
        <v>17</v>
      </c>
      <c r="F391">
        <v>27</v>
      </c>
      <c r="G391" t="s">
        <v>114</v>
      </c>
      <c r="H391" t="s">
        <v>117</v>
      </c>
      <c r="I391">
        <v>0</v>
      </c>
      <c r="J391">
        <f t="shared" si="60"/>
        <v>0</v>
      </c>
      <c r="K391">
        <f t="shared" si="69"/>
        <v>0</v>
      </c>
      <c r="L391">
        <f t="shared" si="61"/>
        <v>0</v>
      </c>
      <c r="M391">
        <f t="shared" si="62"/>
        <v>0</v>
      </c>
      <c r="N391">
        <f t="shared" si="63"/>
        <v>0</v>
      </c>
      <c r="O391">
        <f t="shared" si="64"/>
        <v>0</v>
      </c>
      <c r="P391">
        <f t="shared" si="65"/>
        <v>0</v>
      </c>
      <c r="Q391">
        <f t="shared" si="66"/>
        <v>0</v>
      </c>
      <c r="R391">
        <f t="shared" si="67"/>
        <v>0</v>
      </c>
      <c r="S391" t="s">
        <v>84</v>
      </c>
      <c r="T391">
        <v>0</v>
      </c>
      <c r="U391">
        <v>2024</v>
      </c>
      <c r="V391">
        <v>1</v>
      </c>
      <c r="W391">
        <v>1</v>
      </c>
      <c r="X391" cm="1">
        <f t="array" ref="X391">IF(S390&lt;&gt;S391, 0,
    IF(C391="O",
         _xlfn.IFS(
             K391=1, X390+6,
             M391=1, X390+3,
             O391=1, X390+1,
             Q391=1,X390+2,
             TRUE, X390
         ),
    X390)
)</f>
        <v>28</v>
      </c>
      <c r="Y391" cm="1">
        <f t="array" ref="Y391">IF(S390&lt;&gt;S391, 0, IF(C391="D",
                 _xlfn.IFS(
                     K391=1, Y390+6,
                     M391=1, Y390+3,
                     O391=1, Y390+1,
                     TRUE, Y390
                 ),
                 Y390)
  )</f>
        <v>1</v>
      </c>
    </row>
    <row r="392" spans="1:25" hidden="1" x14ac:dyDescent="0.2">
      <c r="A392">
        <v>69</v>
      </c>
      <c r="B392" t="s">
        <v>81</v>
      </c>
      <c r="C392" t="str">
        <f t="shared" si="68"/>
        <v>O</v>
      </c>
      <c r="D392">
        <v>4</v>
      </c>
      <c r="E392">
        <v>17</v>
      </c>
      <c r="F392">
        <v>27</v>
      </c>
      <c r="G392" t="s">
        <v>114</v>
      </c>
      <c r="H392" t="s">
        <v>117</v>
      </c>
      <c r="I392">
        <v>0</v>
      </c>
      <c r="J392">
        <f t="shared" si="60"/>
        <v>0</v>
      </c>
      <c r="K392">
        <f t="shared" si="69"/>
        <v>0</v>
      </c>
      <c r="L392">
        <f t="shared" si="61"/>
        <v>0</v>
      </c>
      <c r="M392">
        <f t="shared" si="62"/>
        <v>0</v>
      </c>
      <c r="N392">
        <f t="shared" si="63"/>
        <v>0</v>
      </c>
      <c r="O392">
        <f t="shared" si="64"/>
        <v>0</v>
      </c>
      <c r="P392">
        <f t="shared" si="65"/>
        <v>0</v>
      </c>
      <c r="Q392">
        <f t="shared" si="66"/>
        <v>0</v>
      </c>
      <c r="R392">
        <f t="shared" si="67"/>
        <v>0</v>
      </c>
      <c r="S392" t="s">
        <v>84</v>
      </c>
      <c r="T392">
        <v>0</v>
      </c>
      <c r="U392">
        <v>2024</v>
      </c>
      <c r="V392">
        <v>1</v>
      </c>
      <c r="W392">
        <v>1</v>
      </c>
      <c r="X392" cm="1">
        <f t="array" ref="X392">IF(S391&lt;&gt;S392, 0,
    IF(C392="O",
         _xlfn.IFS(
             K392=1, X391+6,
             M392=1, X391+3,
             O392=1, X391+1,
             Q392=1,X391+2,
             TRUE, X391
         ),
    X391)
)</f>
        <v>28</v>
      </c>
      <c r="Y392" cm="1">
        <f t="array" ref="Y392">IF(S391&lt;&gt;S392, 0, IF(C392="D",
                 _xlfn.IFS(
                     K392=1, Y391+6,
                     M392=1, Y391+3,
                     O392=1, Y391+1,
                     TRUE, Y391
                 ),
                 Y391)
  )</f>
        <v>1</v>
      </c>
    </row>
    <row r="393" spans="1:25" x14ac:dyDescent="0.2">
      <c r="A393">
        <v>70</v>
      </c>
      <c r="B393" t="s">
        <v>79</v>
      </c>
      <c r="C393" t="str">
        <f t="shared" si="68"/>
        <v>D</v>
      </c>
      <c r="D393">
        <v>1</v>
      </c>
      <c r="E393">
        <v>10</v>
      </c>
      <c r="F393">
        <v>-27</v>
      </c>
      <c r="G393" t="s">
        <v>116</v>
      </c>
      <c r="H393" t="s">
        <v>115</v>
      </c>
      <c r="I393">
        <v>-3</v>
      </c>
      <c r="J393">
        <f t="shared" si="60"/>
        <v>0</v>
      </c>
      <c r="K393">
        <f t="shared" si="69"/>
        <v>0</v>
      </c>
      <c r="L393">
        <f t="shared" si="61"/>
        <v>0</v>
      </c>
      <c r="M393">
        <f t="shared" si="62"/>
        <v>0</v>
      </c>
      <c r="N393">
        <f t="shared" si="63"/>
        <v>0</v>
      </c>
      <c r="O393">
        <f t="shared" si="64"/>
        <v>0</v>
      </c>
      <c r="P393">
        <f t="shared" si="65"/>
        <v>0</v>
      </c>
      <c r="Q393">
        <f t="shared" si="66"/>
        <v>0</v>
      </c>
      <c r="R393">
        <f t="shared" si="67"/>
        <v>0</v>
      </c>
      <c r="S393" t="s">
        <v>84</v>
      </c>
      <c r="T393">
        <v>0</v>
      </c>
      <c r="U393">
        <v>2024</v>
      </c>
      <c r="V393">
        <v>1</v>
      </c>
      <c r="W393">
        <v>1</v>
      </c>
      <c r="X393" cm="1">
        <f t="array" ref="X393">IF(S392&lt;&gt;S393, 0,
    IF(C393="O",
         _xlfn.IFS(
             K393=1, X392+6,
             M393=1, X392+3,
             O393=1, X392+1,
             Q393=1,X392+2,
             TRUE, X392
         ),
    X392)
)</f>
        <v>28</v>
      </c>
      <c r="Y393" cm="1">
        <f t="array" ref="Y393">IF(S392&lt;&gt;S393, 0, IF(C393="D",
                 _xlfn.IFS(
                     K393=1, Y392+6,
                     M393=1, Y392+3,
                     O393=1, Y392+1,
                     TRUE, Y392
                 ),
                 Y392)
  )</f>
        <v>1</v>
      </c>
    </row>
    <row r="394" spans="1:25" x14ac:dyDescent="0.2">
      <c r="A394">
        <v>71</v>
      </c>
      <c r="B394" t="s">
        <v>79</v>
      </c>
      <c r="C394" t="str">
        <f t="shared" si="68"/>
        <v>D</v>
      </c>
      <c r="D394">
        <v>2</v>
      </c>
      <c r="E394">
        <v>13</v>
      </c>
      <c r="F394">
        <v>-24</v>
      </c>
      <c r="G394" t="s">
        <v>114</v>
      </c>
      <c r="H394" t="s">
        <v>117</v>
      </c>
      <c r="I394">
        <v>0</v>
      </c>
      <c r="J394">
        <f t="shared" si="60"/>
        <v>0</v>
      </c>
      <c r="K394">
        <f t="shared" si="69"/>
        <v>0</v>
      </c>
      <c r="L394">
        <f t="shared" si="61"/>
        <v>0</v>
      </c>
      <c r="M394">
        <f t="shared" si="62"/>
        <v>0</v>
      </c>
      <c r="N394">
        <f t="shared" si="63"/>
        <v>0</v>
      </c>
      <c r="O394">
        <f t="shared" si="64"/>
        <v>0</v>
      </c>
      <c r="P394">
        <f t="shared" si="65"/>
        <v>0</v>
      </c>
      <c r="Q394">
        <f t="shared" si="66"/>
        <v>0</v>
      </c>
      <c r="R394">
        <f t="shared" si="67"/>
        <v>0</v>
      </c>
      <c r="S394" t="s">
        <v>84</v>
      </c>
      <c r="T394">
        <v>0</v>
      </c>
      <c r="U394">
        <v>2024</v>
      </c>
      <c r="V394">
        <v>1</v>
      </c>
      <c r="W394">
        <v>1</v>
      </c>
      <c r="X394" cm="1">
        <f t="array" ref="X394">IF(S393&lt;&gt;S394, 0,
    IF(C394="O",
         _xlfn.IFS(
             K394=1, X393+6,
             M394=1, X393+3,
             O394=1, X393+1,
             Q394=1,X393+2,
             TRUE, X393
         ),
    X393)
)</f>
        <v>28</v>
      </c>
      <c r="Y394" cm="1">
        <f t="array" ref="Y394">IF(S393&lt;&gt;S394, 0, IF(C394="D",
                 _xlfn.IFS(
                     K394=1, Y393+6,
                     M394=1, Y393+3,
                     O394=1, Y393+1,
                     TRUE, Y393
                 ),
                 Y393)
  )</f>
        <v>1</v>
      </c>
    </row>
    <row r="395" spans="1:25" x14ac:dyDescent="0.2">
      <c r="A395">
        <v>72</v>
      </c>
      <c r="B395" t="s">
        <v>79</v>
      </c>
      <c r="C395" t="str">
        <f t="shared" si="68"/>
        <v>D</v>
      </c>
      <c r="D395">
        <v>3</v>
      </c>
      <c r="E395">
        <v>13</v>
      </c>
      <c r="F395">
        <v>-24</v>
      </c>
      <c r="G395" t="s">
        <v>114</v>
      </c>
      <c r="H395" t="s">
        <v>117</v>
      </c>
      <c r="I395">
        <v>0</v>
      </c>
      <c r="J395">
        <f t="shared" si="60"/>
        <v>0</v>
      </c>
      <c r="K395">
        <f t="shared" si="69"/>
        <v>0</v>
      </c>
      <c r="L395">
        <f t="shared" si="61"/>
        <v>0</v>
      </c>
      <c r="M395">
        <f t="shared" si="62"/>
        <v>0</v>
      </c>
      <c r="N395">
        <f t="shared" si="63"/>
        <v>0</v>
      </c>
      <c r="O395">
        <f t="shared" si="64"/>
        <v>0</v>
      </c>
      <c r="P395">
        <f t="shared" si="65"/>
        <v>0</v>
      </c>
      <c r="Q395">
        <f t="shared" si="66"/>
        <v>0</v>
      </c>
      <c r="R395">
        <f t="shared" si="67"/>
        <v>0</v>
      </c>
      <c r="S395" t="s">
        <v>84</v>
      </c>
      <c r="T395">
        <v>0</v>
      </c>
      <c r="U395">
        <v>2024</v>
      </c>
      <c r="V395">
        <v>1</v>
      </c>
      <c r="W395">
        <v>1</v>
      </c>
      <c r="X395" cm="1">
        <f t="array" ref="X395">IF(S394&lt;&gt;S395, 0,
    IF(C395="O",
         _xlfn.IFS(
             K395=1, X394+6,
             M395=1, X394+3,
             O395=1, X394+1,
             Q395=1,X394+2,
             TRUE, X394
         ),
    X394)
)</f>
        <v>28</v>
      </c>
      <c r="Y395" cm="1">
        <f t="array" ref="Y395">IF(S394&lt;&gt;S395, 0, IF(C395="D",
                 _xlfn.IFS(
                     K395=1, Y394+6,
                     M395=1, Y394+3,
                     O395=1, Y394+1,
                     TRUE, Y394
                 ),
                 Y394)
  )</f>
        <v>1</v>
      </c>
    </row>
    <row r="396" spans="1:25" x14ac:dyDescent="0.2">
      <c r="A396">
        <v>74</v>
      </c>
      <c r="B396" t="s">
        <v>81</v>
      </c>
      <c r="C396" t="str">
        <f t="shared" si="68"/>
        <v>O</v>
      </c>
      <c r="D396">
        <v>1</v>
      </c>
      <c r="E396">
        <v>10</v>
      </c>
      <c r="F396">
        <v>23</v>
      </c>
      <c r="G396" t="s">
        <v>114</v>
      </c>
      <c r="H396" t="s">
        <v>153</v>
      </c>
      <c r="I396">
        <v>-14</v>
      </c>
      <c r="J396">
        <f t="shared" si="60"/>
        <v>0</v>
      </c>
      <c r="K396">
        <f t="shared" si="69"/>
        <v>0</v>
      </c>
      <c r="L396">
        <f t="shared" si="61"/>
        <v>0</v>
      </c>
      <c r="M396">
        <f t="shared" si="62"/>
        <v>0</v>
      </c>
      <c r="N396">
        <f t="shared" si="63"/>
        <v>0</v>
      </c>
      <c r="O396">
        <f t="shared" si="64"/>
        <v>0</v>
      </c>
      <c r="P396">
        <f t="shared" si="65"/>
        <v>0</v>
      </c>
      <c r="Q396">
        <f t="shared" si="66"/>
        <v>0</v>
      </c>
      <c r="R396">
        <f t="shared" si="67"/>
        <v>0</v>
      </c>
      <c r="S396" t="s">
        <v>84</v>
      </c>
      <c r="T396">
        <v>0</v>
      </c>
      <c r="U396">
        <v>2024</v>
      </c>
      <c r="V396">
        <v>1</v>
      </c>
      <c r="W396">
        <v>1</v>
      </c>
      <c r="X396" cm="1">
        <f t="array" ref="X396">IF(S395&lt;&gt;S396, 0,
    IF(C396="O",
         _xlfn.IFS(
             K396=1, X395+6,
             M396=1, X395+3,
             O396=1, X395+1,
             Q396=1,X395+2,
             TRUE, X395
         ),
    X395)
)</f>
        <v>28</v>
      </c>
      <c r="Y396" cm="1">
        <f t="array" ref="Y396">IF(S395&lt;&gt;S396, 0, IF(C396="D",
                 _xlfn.IFS(
                     K396=1, Y395+6,
                     M396=1, Y395+3,
                     O396=1, Y395+1,
                     TRUE, Y395
                 ),
                 Y395)
  )</f>
        <v>1</v>
      </c>
    </row>
    <row r="397" spans="1:25" x14ac:dyDescent="0.2">
      <c r="A397">
        <v>75</v>
      </c>
      <c r="B397" t="s">
        <v>81</v>
      </c>
      <c r="C397" t="str">
        <f t="shared" si="68"/>
        <v>O</v>
      </c>
      <c r="D397">
        <v>2</v>
      </c>
      <c r="E397">
        <v>24</v>
      </c>
      <c r="F397">
        <v>37</v>
      </c>
      <c r="G397" t="s">
        <v>116</v>
      </c>
      <c r="H397" t="s">
        <v>115</v>
      </c>
      <c r="I397">
        <v>9</v>
      </c>
      <c r="J397">
        <f t="shared" si="60"/>
        <v>0</v>
      </c>
      <c r="K397">
        <f t="shared" si="69"/>
        <v>0</v>
      </c>
      <c r="L397">
        <f t="shared" si="61"/>
        <v>0</v>
      </c>
      <c r="M397">
        <f t="shared" si="62"/>
        <v>0</v>
      </c>
      <c r="N397">
        <f t="shared" si="63"/>
        <v>0</v>
      </c>
      <c r="O397">
        <f t="shared" si="64"/>
        <v>0</v>
      </c>
      <c r="P397">
        <f t="shared" si="65"/>
        <v>0</v>
      </c>
      <c r="Q397">
        <f t="shared" si="66"/>
        <v>0</v>
      </c>
      <c r="R397">
        <f t="shared" si="67"/>
        <v>0</v>
      </c>
      <c r="S397" t="s">
        <v>84</v>
      </c>
      <c r="T397">
        <v>0</v>
      </c>
      <c r="U397">
        <v>2024</v>
      </c>
      <c r="V397">
        <v>1</v>
      </c>
      <c r="W397">
        <v>1</v>
      </c>
      <c r="X397" cm="1">
        <f t="array" ref="X397">IF(S396&lt;&gt;S397, 0,
    IF(C397="O",
         _xlfn.IFS(
             K397=1, X396+6,
             M397=1, X396+3,
             O397=1, X396+1,
             Q397=1,X396+2,
             TRUE, X396
         ),
    X396)
)</f>
        <v>28</v>
      </c>
      <c r="Y397" cm="1">
        <f t="array" ref="Y397">IF(S396&lt;&gt;S397, 0, IF(C397="D",
                 _xlfn.IFS(
                     K397=1, Y396+6,
                     M397=1, Y396+3,
                     O397=1, Y396+1,
                     TRUE, Y396
                 ),
                 Y396)
  )</f>
        <v>1</v>
      </c>
    </row>
    <row r="398" spans="1:25" x14ac:dyDescent="0.2">
      <c r="A398">
        <v>76</v>
      </c>
      <c r="B398" t="s">
        <v>81</v>
      </c>
      <c r="C398" t="str">
        <f t="shared" si="68"/>
        <v>O</v>
      </c>
      <c r="D398">
        <v>3</v>
      </c>
      <c r="E398">
        <v>15</v>
      </c>
      <c r="F398">
        <v>28</v>
      </c>
      <c r="G398" t="s">
        <v>114</v>
      </c>
      <c r="H398" t="s">
        <v>117</v>
      </c>
      <c r="I398">
        <v>0</v>
      </c>
      <c r="J398">
        <f t="shared" si="60"/>
        <v>0</v>
      </c>
      <c r="K398">
        <f t="shared" si="69"/>
        <v>0</v>
      </c>
      <c r="L398">
        <f t="shared" si="61"/>
        <v>0</v>
      </c>
      <c r="M398">
        <f t="shared" si="62"/>
        <v>0</v>
      </c>
      <c r="N398">
        <f t="shared" si="63"/>
        <v>0</v>
      </c>
      <c r="O398">
        <f t="shared" si="64"/>
        <v>0</v>
      </c>
      <c r="P398">
        <f t="shared" si="65"/>
        <v>0</v>
      </c>
      <c r="Q398">
        <f t="shared" si="66"/>
        <v>0</v>
      </c>
      <c r="R398">
        <f t="shared" si="67"/>
        <v>0</v>
      </c>
      <c r="S398" t="s">
        <v>84</v>
      </c>
      <c r="T398">
        <v>0</v>
      </c>
      <c r="U398">
        <v>2024</v>
      </c>
      <c r="V398">
        <v>1</v>
      </c>
      <c r="W398">
        <v>1</v>
      </c>
      <c r="X398" cm="1">
        <f t="array" ref="X398">IF(S397&lt;&gt;S398, 0,
    IF(C398="O",
         _xlfn.IFS(
             K398=1, X397+6,
             M398=1, X397+3,
             O398=1, X397+1,
             Q398=1,X397+2,
             TRUE, X397
         ),
    X397)
)</f>
        <v>28</v>
      </c>
      <c r="Y398" cm="1">
        <f t="array" ref="Y398">IF(S397&lt;&gt;S398, 0, IF(C398="D",
                 _xlfn.IFS(
                     K398=1, Y397+6,
                     M398=1, Y397+3,
                     O398=1, Y397+1,
                     TRUE, Y397
                 ),
                 Y397)
  )</f>
        <v>1</v>
      </c>
    </row>
    <row r="399" spans="1:25" x14ac:dyDescent="0.2">
      <c r="A399">
        <v>77</v>
      </c>
      <c r="B399" t="s">
        <v>81</v>
      </c>
      <c r="C399" t="str">
        <f t="shared" si="68"/>
        <v>O</v>
      </c>
      <c r="D399">
        <v>4</v>
      </c>
      <c r="E399">
        <v>15</v>
      </c>
      <c r="F399">
        <v>28</v>
      </c>
      <c r="G399" t="s">
        <v>114</v>
      </c>
      <c r="H399" t="s">
        <v>128</v>
      </c>
      <c r="I399">
        <v>28</v>
      </c>
      <c r="J399">
        <f t="shared" si="60"/>
        <v>0</v>
      </c>
      <c r="K399">
        <f t="shared" si="69"/>
        <v>1</v>
      </c>
      <c r="L399">
        <f t="shared" si="61"/>
        <v>0</v>
      </c>
      <c r="M399">
        <f t="shared" si="62"/>
        <v>0</v>
      </c>
      <c r="N399">
        <f t="shared" si="63"/>
        <v>0</v>
      </c>
      <c r="O399">
        <f t="shared" si="64"/>
        <v>0</v>
      </c>
      <c r="P399">
        <f t="shared" si="65"/>
        <v>0</v>
      </c>
      <c r="Q399">
        <f t="shared" si="66"/>
        <v>0</v>
      </c>
      <c r="R399">
        <f t="shared" si="67"/>
        <v>0</v>
      </c>
      <c r="S399" t="s">
        <v>84</v>
      </c>
      <c r="T399">
        <v>0</v>
      </c>
      <c r="U399">
        <v>2024</v>
      </c>
      <c r="V399">
        <v>1</v>
      </c>
      <c r="W399">
        <v>1</v>
      </c>
      <c r="X399" cm="1">
        <f t="array" ref="X399">IF(S398&lt;&gt;S399, 0,
    IF(C399="O",
         _xlfn.IFS(
             K399=1, X398+6,
             M399=1, X398+3,
             O399=1, X398+1,
             Q399=1,X398+2,
             TRUE, X398
         ),
    X398)
)</f>
        <v>34</v>
      </c>
      <c r="Y399" cm="1">
        <f t="array" ref="Y399">IF(S398&lt;&gt;S399, 0, IF(C399="D",
                 _xlfn.IFS(
                     K399=1, Y398+6,
                     M399=1, Y398+3,
                     O399=1, Y398+1,
                     TRUE, Y398
                 ),
                 Y398)
  )</f>
        <v>1</v>
      </c>
    </row>
    <row r="400" spans="1:25" x14ac:dyDescent="0.2">
      <c r="A400">
        <v>78</v>
      </c>
      <c r="B400" t="s">
        <v>81</v>
      </c>
      <c r="C400" t="str">
        <f t="shared" si="68"/>
        <v>O</v>
      </c>
      <c r="G400" t="s">
        <v>131</v>
      </c>
      <c r="H400" t="s">
        <v>122</v>
      </c>
      <c r="J400">
        <f t="shared" si="60"/>
        <v>0</v>
      </c>
      <c r="K400">
        <f t="shared" si="69"/>
        <v>0</v>
      </c>
      <c r="L400">
        <f t="shared" si="61"/>
        <v>0</v>
      </c>
      <c r="M400">
        <f t="shared" si="62"/>
        <v>0</v>
      </c>
      <c r="N400">
        <f t="shared" si="63"/>
        <v>1</v>
      </c>
      <c r="O400">
        <f t="shared" si="64"/>
        <v>1</v>
      </c>
      <c r="P400">
        <f t="shared" si="65"/>
        <v>0</v>
      </c>
      <c r="Q400">
        <f t="shared" si="66"/>
        <v>0</v>
      </c>
      <c r="R400">
        <f t="shared" si="67"/>
        <v>0</v>
      </c>
      <c r="S400" t="s">
        <v>84</v>
      </c>
      <c r="T400">
        <v>0</v>
      </c>
      <c r="U400">
        <v>2024</v>
      </c>
      <c r="V400">
        <v>1</v>
      </c>
      <c r="W400">
        <v>1</v>
      </c>
      <c r="X400" cm="1">
        <f t="array" ref="X400">IF(S399&lt;&gt;S400, 0,
    IF(C400="O",
         _xlfn.IFS(
             K400=1, X399+6,
             M400=1, X399+3,
             O400=1, X399+1,
             Q400=1,X399+2,
             TRUE, X399
         ),
    X399)
)</f>
        <v>35</v>
      </c>
      <c r="Y400" cm="1">
        <f t="array" ref="Y400">IF(S399&lt;&gt;S400, 0, IF(C400="D",
                 _xlfn.IFS(
                     K400=1, Y399+6,
                     M400=1, Y399+3,
                     O400=1, Y399+1,
                     TRUE, Y399
                 ),
                 Y399)
  )</f>
        <v>1</v>
      </c>
    </row>
    <row r="401" spans="1:25" x14ac:dyDescent="0.2">
      <c r="A401">
        <v>81</v>
      </c>
      <c r="B401" t="s">
        <v>79</v>
      </c>
      <c r="C401" t="str">
        <f t="shared" si="68"/>
        <v>D</v>
      </c>
      <c r="D401">
        <v>1</v>
      </c>
      <c r="E401">
        <v>10</v>
      </c>
      <c r="F401">
        <v>-40</v>
      </c>
      <c r="G401" t="s">
        <v>116</v>
      </c>
      <c r="H401" t="s">
        <v>115</v>
      </c>
      <c r="I401">
        <v>0</v>
      </c>
      <c r="J401">
        <f t="shared" si="60"/>
        <v>0</v>
      </c>
      <c r="K401">
        <f t="shared" si="69"/>
        <v>0</v>
      </c>
      <c r="L401">
        <f t="shared" si="61"/>
        <v>0</v>
      </c>
      <c r="M401">
        <f t="shared" si="62"/>
        <v>0</v>
      </c>
      <c r="N401">
        <f t="shared" si="63"/>
        <v>0</v>
      </c>
      <c r="O401">
        <f t="shared" si="64"/>
        <v>0</v>
      </c>
      <c r="P401">
        <f t="shared" si="65"/>
        <v>0</v>
      </c>
      <c r="Q401">
        <f t="shared" si="66"/>
        <v>0</v>
      </c>
      <c r="R401">
        <f t="shared" si="67"/>
        <v>0</v>
      </c>
      <c r="S401" t="s">
        <v>84</v>
      </c>
      <c r="T401">
        <v>0</v>
      </c>
      <c r="U401">
        <v>2024</v>
      </c>
      <c r="V401">
        <v>1</v>
      </c>
      <c r="W401">
        <v>1</v>
      </c>
      <c r="X401" cm="1">
        <f t="array" ref="X401">IF(S400&lt;&gt;S401, 0,
    IF(C401="O",
         _xlfn.IFS(
             K401=1, X400+6,
             M401=1, X400+3,
             O401=1, X400+1,
             Q401=1,X400+2,
             TRUE, X400
         ),
    X400)
)</f>
        <v>35</v>
      </c>
      <c r="Y401" cm="1">
        <f t="array" ref="Y401">IF(S400&lt;&gt;S401, 0, IF(C401="D",
                 _xlfn.IFS(
                     K401=1, Y400+6,
                     M401=1, Y400+3,
                     O401=1, Y400+1,
                     TRUE, Y400
                 ),
                 Y400)
  )</f>
        <v>1</v>
      </c>
    </row>
    <row r="402" spans="1:25" x14ac:dyDescent="0.2">
      <c r="A402">
        <v>82</v>
      </c>
      <c r="B402" t="s">
        <v>79</v>
      </c>
      <c r="C402" t="str">
        <f t="shared" si="68"/>
        <v>D</v>
      </c>
      <c r="D402">
        <v>2</v>
      </c>
      <c r="E402">
        <v>10</v>
      </c>
      <c r="F402">
        <v>-40</v>
      </c>
      <c r="G402" t="s">
        <v>114</v>
      </c>
      <c r="H402" t="s">
        <v>121</v>
      </c>
      <c r="I402">
        <v>-7</v>
      </c>
      <c r="J402">
        <f t="shared" si="60"/>
        <v>0</v>
      </c>
      <c r="K402">
        <f t="shared" si="69"/>
        <v>0</v>
      </c>
      <c r="L402">
        <f t="shared" si="61"/>
        <v>0</v>
      </c>
      <c r="M402">
        <f t="shared" si="62"/>
        <v>0</v>
      </c>
      <c r="N402">
        <f t="shared" si="63"/>
        <v>0</v>
      </c>
      <c r="O402">
        <f t="shared" si="64"/>
        <v>0</v>
      </c>
      <c r="P402">
        <f t="shared" si="65"/>
        <v>0</v>
      </c>
      <c r="Q402">
        <f t="shared" si="66"/>
        <v>0</v>
      </c>
      <c r="R402">
        <f t="shared" si="67"/>
        <v>0</v>
      </c>
      <c r="S402" t="s">
        <v>84</v>
      </c>
      <c r="T402">
        <v>0</v>
      </c>
      <c r="U402">
        <v>2024</v>
      </c>
      <c r="V402">
        <v>1</v>
      </c>
      <c r="W402">
        <v>1</v>
      </c>
      <c r="X402" cm="1">
        <f t="array" ref="X402">IF(S401&lt;&gt;S402, 0,
    IF(C402="O",
         _xlfn.IFS(
             K402=1, X401+6,
             M402=1, X401+3,
             O402=1, X401+1,
             Q402=1,X401+2,
             TRUE, X401
         ),
    X401)
)</f>
        <v>35</v>
      </c>
      <c r="Y402" cm="1">
        <f t="array" ref="Y402">IF(S401&lt;&gt;S402, 0, IF(C402="D",
                 _xlfn.IFS(
                     K402=1, Y401+6,
                     M402=1, Y401+3,
                     O402=1, Y401+1,
                     TRUE, Y401
                 ),
                 Y401)
  )</f>
        <v>1</v>
      </c>
    </row>
    <row r="403" spans="1:25" x14ac:dyDescent="0.2">
      <c r="A403">
        <v>83</v>
      </c>
      <c r="B403" t="s">
        <v>79</v>
      </c>
      <c r="C403" t="str">
        <f t="shared" si="68"/>
        <v>D</v>
      </c>
      <c r="D403">
        <v>3</v>
      </c>
      <c r="E403">
        <v>17</v>
      </c>
      <c r="F403">
        <v>-33</v>
      </c>
      <c r="G403" t="s">
        <v>116</v>
      </c>
      <c r="H403" t="s">
        <v>120</v>
      </c>
      <c r="I403">
        <v>17</v>
      </c>
      <c r="J403">
        <f t="shared" si="60"/>
        <v>1</v>
      </c>
      <c r="K403">
        <f t="shared" si="69"/>
        <v>0</v>
      </c>
      <c r="L403">
        <f t="shared" si="61"/>
        <v>0</v>
      </c>
      <c r="M403">
        <f t="shared" si="62"/>
        <v>0</v>
      </c>
      <c r="N403">
        <f t="shared" si="63"/>
        <v>0</v>
      </c>
      <c r="O403">
        <f t="shared" si="64"/>
        <v>0</v>
      </c>
      <c r="P403">
        <f t="shared" si="65"/>
        <v>0</v>
      </c>
      <c r="Q403">
        <f t="shared" si="66"/>
        <v>0</v>
      </c>
      <c r="R403">
        <f t="shared" si="67"/>
        <v>0</v>
      </c>
      <c r="S403" t="s">
        <v>84</v>
      </c>
      <c r="T403">
        <v>0</v>
      </c>
      <c r="U403">
        <v>2024</v>
      </c>
      <c r="V403">
        <v>1</v>
      </c>
      <c r="W403">
        <v>1</v>
      </c>
      <c r="X403" cm="1">
        <f t="array" ref="X403">IF(S402&lt;&gt;S403, 0,
    IF(C403="O",
         _xlfn.IFS(
             K403=1, X402+6,
             M403=1, X402+3,
             O403=1, X402+1,
             Q403=1,X402+2,
             TRUE, X402
         ),
    X402)
)</f>
        <v>35</v>
      </c>
      <c r="Y403" cm="1">
        <f t="array" ref="Y403">IF(S402&lt;&gt;S403, 0, IF(C403="D",
                 _xlfn.IFS(
                     K403=1, Y402+6,
                     M403=1, Y402+3,
                     O403=1, Y402+1,
                     TRUE, Y402
                 ),
                 Y402)
  )</f>
        <v>1</v>
      </c>
    </row>
    <row r="404" spans="1:25" x14ac:dyDescent="0.2">
      <c r="A404">
        <v>84</v>
      </c>
      <c r="B404" t="s">
        <v>79</v>
      </c>
      <c r="C404" t="str">
        <f t="shared" si="68"/>
        <v>D</v>
      </c>
      <c r="D404">
        <v>1</v>
      </c>
      <c r="E404">
        <v>10</v>
      </c>
      <c r="F404">
        <v>50</v>
      </c>
      <c r="G404" t="s">
        <v>116</v>
      </c>
      <c r="H404" t="s">
        <v>115</v>
      </c>
      <c r="I404">
        <v>0</v>
      </c>
      <c r="J404">
        <f t="shared" si="60"/>
        <v>0</v>
      </c>
      <c r="K404">
        <f t="shared" si="69"/>
        <v>0</v>
      </c>
      <c r="L404">
        <f t="shared" si="61"/>
        <v>0</v>
      </c>
      <c r="M404">
        <f t="shared" si="62"/>
        <v>0</v>
      </c>
      <c r="N404">
        <f t="shared" si="63"/>
        <v>0</v>
      </c>
      <c r="O404">
        <f t="shared" si="64"/>
        <v>0</v>
      </c>
      <c r="P404">
        <f t="shared" si="65"/>
        <v>0</v>
      </c>
      <c r="Q404">
        <f t="shared" si="66"/>
        <v>0</v>
      </c>
      <c r="R404">
        <f t="shared" si="67"/>
        <v>0</v>
      </c>
      <c r="S404" t="s">
        <v>84</v>
      </c>
      <c r="T404">
        <v>0</v>
      </c>
      <c r="U404">
        <v>2024</v>
      </c>
      <c r="V404">
        <v>1</v>
      </c>
      <c r="W404">
        <v>1</v>
      </c>
      <c r="X404" cm="1">
        <f t="array" ref="X404">IF(S403&lt;&gt;S404, 0,
    IF(C404="O",
         _xlfn.IFS(
             K404=1, X403+6,
             M404=1, X403+3,
             O404=1, X403+1,
             Q404=1,X403+2,
             TRUE, X403
         ),
    X403)
)</f>
        <v>35</v>
      </c>
      <c r="Y404" cm="1">
        <f t="array" ref="Y404">IF(S403&lt;&gt;S404, 0, IF(C404="D",
                 _xlfn.IFS(
                     K404=1, Y403+6,
                     M404=1, Y403+3,
                     O404=1, Y403+1,
                     TRUE, Y403
                 ),
                 Y403)
  )</f>
        <v>1</v>
      </c>
    </row>
    <row r="405" spans="1:25" x14ac:dyDescent="0.2">
      <c r="A405">
        <v>85</v>
      </c>
      <c r="B405" t="s">
        <v>79</v>
      </c>
      <c r="C405" t="str">
        <f t="shared" si="68"/>
        <v>D</v>
      </c>
      <c r="D405">
        <v>2</v>
      </c>
      <c r="E405">
        <v>10</v>
      </c>
      <c r="F405">
        <v>50</v>
      </c>
      <c r="G405" t="s">
        <v>116</v>
      </c>
      <c r="H405" t="s">
        <v>115</v>
      </c>
      <c r="I405">
        <v>-5</v>
      </c>
      <c r="J405">
        <f t="shared" si="60"/>
        <v>1</v>
      </c>
      <c r="K405">
        <f t="shared" si="69"/>
        <v>0</v>
      </c>
      <c r="L405">
        <f t="shared" si="61"/>
        <v>0</v>
      </c>
      <c r="M405">
        <f t="shared" si="62"/>
        <v>0</v>
      </c>
      <c r="N405">
        <f t="shared" si="63"/>
        <v>0</v>
      </c>
      <c r="O405">
        <f t="shared" si="64"/>
        <v>0</v>
      </c>
      <c r="P405">
        <f t="shared" si="65"/>
        <v>0</v>
      </c>
      <c r="Q405">
        <f t="shared" si="66"/>
        <v>0</v>
      </c>
      <c r="R405">
        <f t="shared" si="67"/>
        <v>0</v>
      </c>
      <c r="S405" t="s">
        <v>84</v>
      </c>
      <c r="T405">
        <v>0</v>
      </c>
      <c r="U405">
        <v>2024</v>
      </c>
      <c r="V405">
        <v>1</v>
      </c>
      <c r="W405">
        <v>1</v>
      </c>
      <c r="X405" cm="1">
        <f t="array" ref="X405">IF(S404&lt;&gt;S405, 0,
    IF(C405="O",
         _xlfn.IFS(
             K405=1, X404+6,
             M405=1, X404+3,
             O405=1, X404+1,
             Q405=1,X404+2,
             TRUE, X404
         ),
    X404)
)</f>
        <v>35</v>
      </c>
      <c r="Y405" cm="1">
        <f t="array" ref="Y405">IF(S404&lt;&gt;S405, 0, IF(C405="D",
                 _xlfn.IFS(
                     K405=1, Y404+6,
                     M405=1, Y404+3,
                     O405=1, Y404+1,
                     TRUE, Y404
                 ),
                 Y404)
  )</f>
        <v>1</v>
      </c>
    </row>
    <row r="406" spans="1:25" x14ac:dyDescent="0.2">
      <c r="A406">
        <v>88</v>
      </c>
      <c r="B406" t="s">
        <v>79</v>
      </c>
      <c r="C406" t="str">
        <f t="shared" si="68"/>
        <v>D</v>
      </c>
      <c r="D406">
        <v>1</v>
      </c>
      <c r="E406">
        <v>10</v>
      </c>
      <c r="F406">
        <v>-17</v>
      </c>
      <c r="G406" t="s">
        <v>114</v>
      </c>
      <c r="H406" t="s">
        <v>120</v>
      </c>
      <c r="I406">
        <v>15</v>
      </c>
      <c r="J406">
        <f t="shared" si="60"/>
        <v>1</v>
      </c>
      <c r="K406">
        <f t="shared" si="69"/>
        <v>0</v>
      </c>
      <c r="L406">
        <f t="shared" si="61"/>
        <v>0</v>
      </c>
      <c r="M406">
        <f t="shared" si="62"/>
        <v>0</v>
      </c>
      <c r="N406">
        <f t="shared" si="63"/>
        <v>0</v>
      </c>
      <c r="O406">
        <f t="shared" si="64"/>
        <v>0</v>
      </c>
      <c r="P406">
        <f t="shared" si="65"/>
        <v>0</v>
      </c>
      <c r="Q406">
        <f t="shared" si="66"/>
        <v>0</v>
      </c>
      <c r="R406">
        <f t="shared" si="67"/>
        <v>0</v>
      </c>
      <c r="S406" t="s">
        <v>84</v>
      </c>
      <c r="T406">
        <v>0</v>
      </c>
      <c r="U406">
        <v>2024</v>
      </c>
      <c r="V406">
        <v>1</v>
      </c>
      <c r="W406">
        <v>1</v>
      </c>
      <c r="X406" cm="1">
        <f t="array" ref="X406">IF(S405&lt;&gt;S406, 0,
    IF(C406="O",
         _xlfn.IFS(
             K406=1, X405+6,
             M406=1, X405+3,
             O406=1, X405+1,
             Q406=1,X405+2,
             TRUE, X405
         ),
    X405)
)</f>
        <v>35</v>
      </c>
      <c r="Y406" cm="1">
        <f t="array" ref="Y406">IF(S405&lt;&gt;S406, 0, IF(C406="D",
                 _xlfn.IFS(
                     K406=1, Y405+6,
                     M406=1, Y405+3,
                     O406=1, Y405+1,
                     TRUE, Y405
                 ),
                 Y405)
  )</f>
        <v>1</v>
      </c>
    </row>
    <row r="407" spans="1:25" x14ac:dyDescent="0.2">
      <c r="A407">
        <v>89</v>
      </c>
      <c r="B407" t="s">
        <v>79</v>
      </c>
      <c r="C407" t="str">
        <f t="shared" si="68"/>
        <v>D</v>
      </c>
      <c r="D407">
        <v>1</v>
      </c>
      <c r="E407">
        <v>10</v>
      </c>
      <c r="F407">
        <v>-32</v>
      </c>
      <c r="G407" t="s">
        <v>116</v>
      </c>
      <c r="H407" t="s">
        <v>115</v>
      </c>
      <c r="I407">
        <v>7</v>
      </c>
      <c r="J407">
        <f t="shared" si="60"/>
        <v>0</v>
      </c>
      <c r="K407">
        <f t="shared" si="69"/>
        <v>0</v>
      </c>
      <c r="L407">
        <f t="shared" si="61"/>
        <v>0</v>
      </c>
      <c r="M407">
        <f t="shared" si="62"/>
        <v>0</v>
      </c>
      <c r="N407">
        <f t="shared" si="63"/>
        <v>0</v>
      </c>
      <c r="O407">
        <f t="shared" si="64"/>
        <v>0</v>
      </c>
      <c r="P407">
        <f t="shared" si="65"/>
        <v>0</v>
      </c>
      <c r="Q407">
        <f t="shared" si="66"/>
        <v>0</v>
      </c>
      <c r="R407">
        <f t="shared" si="67"/>
        <v>0</v>
      </c>
      <c r="S407" t="s">
        <v>84</v>
      </c>
      <c r="T407">
        <v>0</v>
      </c>
      <c r="U407">
        <v>2024</v>
      </c>
      <c r="V407">
        <v>1</v>
      </c>
      <c r="W407">
        <v>1</v>
      </c>
      <c r="X407" cm="1">
        <f t="array" ref="X407">IF(S406&lt;&gt;S407, 0,
    IF(C407="O",
         _xlfn.IFS(
             K407=1, X406+6,
             M407=1, X406+3,
             O407=1, X406+1,
             Q407=1,X406+2,
             TRUE, X406
         ),
    X406)
)</f>
        <v>35</v>
      </c>
      <c r="Y407" cm="1">
        <f t="array" ref="Y407">IF(S406&lt;&gt;S407, 0, IF(C407="D",
                 _xlfn.IFS(
                     K407=1, Y406+6,
                     M407=1, Y406+3,
                     O407=1, Y406+1,
                     TRUE, Y406
                 ),
                 Y406)
  )</f>
        <v>1</v>
      </c>
    </row>
    <row r="408" spans="1:25" x14ac:dyDescent="0.2">
      <c r="A408">
        <v>90</v>
      </c>
      <c r="B408" t="s">
        <v>79</v>
      </c>
      <c r="C408" t="str">
        <f t="shared" si="68"/>
        <v>D</v>
      </c>
      <c r="D408">
        <v>2</v>
      </c>
      <c r="E408">
        <v>3</v>
      </c>
      <c r="F408">
        <v>-39</v>
      </c>
      <c r="G408" t="s">
        <v>116</v>
      </c>
      <c r="H408" t="s">
        <v>115</v>
      </c>
      <c r="I408">
        <v>-1</v>
      </c>
      <c r="J408">
        <f t="shared" si="60"/>
        <v>0</v>
      </c>
      <c r="K408">
        <f t="shared" si="69"/>
        <v>0</v>
      </c>
      <c r="L408">
        <f t="shared" si="61"/>
        <v>0</v>
      </c>
      <c r="M408">
        <f t="shared" si="62"/>
        <v>0</v>
      </c>
      <c r="N408">
        <f t="shared" si="63"/>
        <v>0</v>
      </c>
      <c r="O408">
        <f t="shared" si="64"/>
        <v>0</v>
      </c>
      <c r="P408">
        <f t="shared" si="65"/>
        <v>0</v>
      </c>
      <c r="Q408">
        <f t="shared" si="66"/>
        <v>0</v>
      </c>
      <c r="R408">
        <f t="shared" si="67"/>
        <v>0</v>
      </c>
      <c r="S408" t="s">
        <v>84</v>
      </c>
      <c r="T408">
        <v>0</v>
      </c>
      <c r="U408">
        <v>2024</v>
      </c>
      <c r="V408">
        <v>1</v>
      </c>
      <c r="W408">
        <v>1</v>
      </c>
      <c r="X408" cm="1">
        <f t="array" ref="X408">IF(S407&lt;&gt;S408, 0,
    IF(C408="O",
         _xlfn.IFS(
             K408=1, X407+6,
             M408=1, X407+3,
             O408=1, X407+1,
             Q408=1,X407+2,
             TRUE, X407
         ),
    X407)
)</f>
        <v>35</v>
      </c>
      <c r="Y408" cm="1">
        <f t="array" ref="Y408">IF(S407&lt;&gt;S408, 0, IF(C408="D",
                 _xlfn.IFS(
                     K408=1, Y407+6,
                     M408=1, Y407+3,
                     O408=1, Y407+1,
                     TRUE, Y407
                 ),
                 Y407)
  )</f>
        <v>1</v>
      </c>
    </row>
    <row r="409" spans="1:25" x14ac:dyDescent="0.2">
      <c r="A409">
        <v>91</v>
      </c>
      <c r="B409" t="s">
        <v>79</v>
      </c>
      <c r="C409" t="str">
        <f t="shared" si="68"/>
        <v>D</v>
      </c>
      <c r="D409">
        <v>3</v>
      </c>
      <c r="E409">
        <v>4</v>
      </c>
      <c r="F409">
        <v>-38</v>
      </c>
      <c r="G409" t="s">
        <v>116</v>
      </c>
      <c r="H409" t="s">
        <v>115</v>
      </c>
      <c r="I409">
        <v>-2</v>
      </c>
      <c r="J409">
        <f t="shared" si="60"/>
        <v>0</v>
      </c>
      <c r="K409">
        <f t="shared" si="69"/>
        <v>0</v>
      </c>
      <c r="L409">
        <f t="shared" si="61"/>
        <v>0</v>
      </c>
      <c r="M409">
        <f t="shared" si="62"/>
        <v>0</v>
      </c>
      <c r="N409">
        <f t="shared" si="63"/>
        <v>0</v>
      </c>
      <c r="O409">
        <f t="shared" si="64"/>
        <v>0</v>
      </c>
      <c r="P409">
        <f t="shared" si="65"/>
        <v>0</v>
      </c>
      <c r="Q409">
        <f t="shared" si="66"/>
        <v>0</v>
      </c>
      <c r="R409">
        <f t="shared" si="67"/>
        <v>0</v>
      </c>
      <c r="S409" t="s">
        <v>84</v>
      </c>
      <c r="T409">
        <v>0</v>
      </c>
      <c r="U409">
        <v>2024</v>
      </c>
      <c r="V409">
        <v>1</v>
      </c>
      <c r="W409">
        <v>1</v>
      </c>
      <c r="X409" cm="1">
        <f t="array" ref="X409">IF(S408&lt;&gt;S409, 0,
    IF(C409="O",
         _xlfn.IFS(
             K409=1, X408+6,
             M409=1, X408+3,
             O409=1, X408+1,
             Q409=1,X408+2,
             TRUE, X408
         ),
    X408)
)</f>
        <v>35</v>
      </c>
      <c r="Y409" cm="1">
        <f t="array" ref="Y409">IF(S408&lt;&gt;S409, 0, IF(C409="D",
                 _xlfn.IFS(
                     K409=1, Y408+6,
                     M409=1, Y408+3,
                     O409=1, Y408+1,
                     TRUE, Y408
                 ),
                 Y408)
  )</f>
        <v>1</v>
      </c>
    </row>
    <row r="410" spans="1:25" x14ac:dyDescent="0.2">
      <c r="A410">
        <v>94</v>
      </c>
      <c r="B410" t="s">
        <v>79</v>
      </c>
      <c r="C410" t="str">
        <f t="shared" si="68"/>
        <v>D</v>
      </c>
      <c r="D410">
        <v>4</v>
      </c>
      <c r="E410">
        <v>1</v>
      </c>
      <c r="F410">
        <v>-41</v>
      </c>
      <c r="G410" t="s">
        <v>116</v>
      </c>
      <c r="H410" t="s">
        <v>115</v>
      </c>
      <c r="I410">
        <v>36</v>
      </c>
      <c r="J410">
        <f t="shared" si="60"/>
        <v>1</v>
      </c>
      <c r="K410">
        <f t="shared" si="69"/>
        <v>0</v>
      </c>
      <c r="L410">
        <f t="shared" si="61"/>
        <v>0</v>
      </c>
      <c r="M410">
        <f t="shared" si="62"/>
        <v>0</v>
      </c>
      <c r="N410">
        <f t="shared" si="63"/>
        <v>0</v>
      </c>
      <c r="O410">
        <f t="shared" si="64"/>
        <v>0</v>
      </c>
      <c r="P410">
        <f t="shared" si="65"/>
        <v>0</v>
      </c>
      <c r="Q410">
        <f t="shared" si="66"/>
        <v>0</v>
      </c>
      <c r="R410">
        <f t="shared" si="67"/>
        <v>0</v>
      </c>
      <c r="S410" t="s">
        <v>84</v>
      </c>
      <c r="T410">
        <v>0</v>
      </c>
      <c r="U410">
        <v>2024</v>
      </c>
      <c r="V410">
        <v>1</v>
      </c>
      <c r="W410">
        <v>1</v>
      </c>
      <c r="X410" cm="1">
        <f t="array" ref="X410">IF(S409&lt;&gt;S410, 0,
    IF(C410="O",
         _xlfn.IFS(
             K410=1, X409+6,
             M410=1, X409+3,
             O410=1, X409+1,
             Q410=1,X409+2,
             TRUE, X409
         ),
    X409)
)</f>
        <v>35</v>
      </c>
      <c r="Y410" cm="1">
        <f t="array" ref="Y410">IF(S409&lt;&gt;S410, 0, IF(C410="D",
                 _xlfn.IFS(
                     K410=1, Y409+6,
                     M410=1, Y409+3,
                     O410=1, Y409+1,
                     TRUE, Y409
                 ),
                 Y409)
  )</f>
        <v>1</v>
      </c>
    </row>
    <row r="411" spans="1:25" x14ac:dyDescent="0.2">
      <c r="A411">
        <v>95</v>
      </c>
      <c r="B411" t="s">
        <v>79</v>
      </c>
      <c r="C411" t="str">
        <f t="shared" si="68"/>
        <v>D</v>
      </c>
      <c r="D411">
        <v>1</v>
      </c>
      <c r="E411">
        <v>10</v>
      </c>
      <c r="F411">
        <v>23</v>
      </c>
      <c r="G411" t="s">
        <v>114</v>
      </c>
      <c r="H411" t="s">
        <v>117</v>
      </c>
      <c r="I411">
        <v>0</v>
      </c>
      <c r="J411">
        <f t="shared" si="60"/>
        <v>0</v>
      </c>
      <c r="K411">
        <f t="shared" si="69"/>
        <v>0</v>
      </c>
      <c r="L411">
        <f t="shared" si="61"/>
        <v>0</v>
      </c>
      <c r="M411">
        <f t="shared" si="62"/>
        <v>0</v>
      </c>
      <c r="N411">
        <f t="shared" si="63"/>
        <v>0</v>
      </c>
      <c r="O411">
        <f t="shared" si="64"/>
        <v>0</v>
      </c>
      <c r="P411">
        <f t="shared" si="65"/>
        <v>0</v>
      </c>
      <c r="Q411">
        <f t="shared" si="66"/>
        <v>0</v>
      </c>
      <c r="R411">
        <f t="shared" si="67"/>
        <v>0</v>
      </c>
      <c r="S411" t="s">
        <v>84</v>
      </c>
      <c r="T411">
        <v>0</v>
      </c>
      <c r="U411">
        <v>2024</v>
      </c>
      <c r="V411">
        <v>1</v>
      </c>
      <c r="W411">
        <v>1</v>
      </c>
      <c r="X411" cm="1">
        <f t="array" ref="X411">IF(S410&lt;&gt;S411, 0,
    IF(C411="O",
         _xlfn.IFS(
             K411=1, X410+6,
             M411=1, X410+3,
             O411=1, X410+1,
             Q411=1,X410+2,
             TRUE, X410
         ),
    X410)
)</f>
        <v>35</v>
      </c>
      <c r="Y411" cm="1">
        <f t="array" ref="Y411">IF(S410&lt;&gt;S411, 0, IF(C411="D",
                 _xlfn.IFS(
                     K411=1, Y410+6,
                     M411=1, Y410+3,
                     O411=1, Y410+1,
                     TRUE, Y410
                 ),
                 Y410)
  )</f>
        <v>1</v>
      </c>
    </row>
    <row r="412" spans="1:25" x14ac:dyDescent="0.2">
      <c r="A412">
        <v>96</v>
      </c>
      <c r="B412" t="s">
        <v>79</v>
      </c>
      <c r="C412" t="str">
        <f t="shared" si="68"/>
        <v>D</v>
      </c>
      <c r="D412">
        <v>2</v>
      </c>
      <c r="E412">
        <v>10</v>
      </c>
      <c r="F412">
        <v>23</v>
      </c>
      <c r="G412" t="s">
        <v>114</v>
      </c>
      <c r="H412" t="s">
        <v>140</v>
      </c>
      <c r="J412">
        <f t="shared" si="60"/>
        <v>0</v>
      </c>
      <c r="K412">
        <f t="shared" si="69"/>
        <v>0</v>
      </c>
      <c r="L412">
        <f t="shared" si="61"/>
        <v>0</v>
      </c>
      <c r="M412">
        <f t="shared" si="62"/>
        <v>0</v>
      </c>
      <c r="N412">
        <f t="shared" si="63"/>
        <v>0</v>
      </c>
      <c r="O412">
        <f t="shared" si="64"/>
        <v>0</v>
      </c>
      <c r="P412">
        <f t="shared" si="65"/>
        <v>0</v>
      </c>
      <c r="Q412">
        <f t="shared" si="66"/>
        <v>0</v>
      </c>
      <c r="R412">
        <f t="shared" si="67"/>
        <v>0</v>
      </c>
      <c r="S412" t="s">
        <v>84</v>
      </c>
      <c r="T412">
        <v>0</v>
      </c>
      <c r="U412">
        <v>2024</v>
      </c>
      <c r="V412">
        <v>1</v>
      </c>
      <c r="W412">
        <v>1</v>
      </c>
      <c r="X412" cm="1">
        <f t="array" ref="X412">IF(S411&lt;&gt;S412, 0,
    IF(C412="O",
         _xlfn.IFS(
             K412=1, X411+6,
             M412=1, X411+3,
             O412=1, X411+1,
             Q412=1,X411+2,
             TRUE, X411
         ),
    X411)
)</f>
        <v>35</v>
      </c>
      <c r="Y412" cm="1">
        <f t="array" ref="Y412">IF(S411&lt;&gt;S412, 0, IF(C412="D",
                 _xlfn.IFS(
                     K412=1, Y411+6,
                     M412=1, Y411+3,
                     O412=1, Y411+1,
                     TRUE, Y411
                 ),
                 Y411)
  )</f>
        <v>1</v>
      </c>
    </row>
    <row r="413" spans="1:25" x14ac:dyDescent="0.2">
      <c r="A413">
        <v>97</v>
      </c>
      <c r="B413" t="s">
        <v>81</v>
      </c>
      <c r="C413" t="str">
        <f t="shared" si="68"/>
        <v>O</v>
      </c>
      <c r="D413">
        <v>1</v>
      </c>
      <c r="E413">
        <v>10</v>
      </c>
      <c r="F413">
        <v>-2</v>
      </c>
      <c r="G413" t="s">
        <v>116</v>
      </c>
      <c r="H413" t="s">
        <v>115</v>
      </c>
      <c r="I413">
        <v>0</v>
      </c>
      <c r="J413">
        <f t="shared" si="60"/>
        <v>0</v>
      </c>
      <c r="K413">
        <f t="shared" si="69"/>
        <v>0</v>
      </c>
      <c r="L413">
        <f t="shared" si="61"/>
        <v>0</v>
      </c>
      <c r="M413">
        <f t="shared" si="62"/>
        <v>0</v>
      </c>
      <c r="N413">
        <f t="shared" si="63"/>
        <v>0</v>
      </c>
      <c r="O413">
        <f t="shared" si="64"/>
        <v>0</v>
      </c>
      <c r="P413">
        <f t="shared" si="65"/>
        <v>0</v>
      </c>
      <c r="Q413">
        <f t="shared" si="66"/>
        <v>0</v>
      </c>
      <c r="R413">
        <f t="shared" si="67"/>
        <v>0</v>
      </c>
      <c r="S413" t="s">
        <v>84</v>
      </c>
      <c r="T413">
        <v>0</v>
      </c>
      <c r="U413">
        <v>2024</v>
      </c>
      <c r="V413">
        <v>1</v>
      </c>
      <c r="W413">
        <v>1</v>
      </c>
      <c r="X413" cm="1">
        <f t="array" ref="X413">IF(S412&lt;&gt;S413, 0,
    IF(C413="O",
         _xlfn.IFS(
             K413=1, X412+6,
             M413=1, X412+3,
             O413=1, X412+1,
             Q413=1,X412+2,
             TRUE, X412
         ),
    X412)
)</f>
        <v>35</v>
      </c>
      <c r="Y413" cm="1">
        <f t="array" ref="Y413">IF(S412&lt;&gt;S413, 0, IF(C413="D",
                 _xlfn.IFS(
                     K413=1, Y412+6,
                     M413=1, Y412+3,
                     O413=1, Y412+1,
                     TRUE, Y412
                 ),
                 Y412)
  )</f>
        <v>1</v>
      </c>
    </row>
    <row r="414" spans="1:25" x14ac:dyDescent="0.2">
      <c r="A414">
        <v>98</v>
      </c>
      <c r="B414" t="s">
        <v>81</v>
      </c>
      <c r="C414" t="str">
        <f t="shared" si="68"/>
        <v>O</v>
      </c>
      <c r="D414">
        <v>2</v>
      </c>
      <c r="E414">
        <v>10</v>
      </c>
      <c r="F414">
        <v>-2</v>
      </c>
      <c r="G414" t="s">
        <v>114</v>
      </c>
      <c r="H414" t="s">
        <v>113</v>
      </c>
      <c r="I414">
        <v>12</v>
      </c>
      <c r="J414">
        <f t="shared" si="60"/>
        <v>1</v>
      </c>
      <c r="K414">
        <f t="shared" si="69"/>
        <v>0</v>
      </c>
      <c r="L414">
        <f t="shared" si="61"/>
        <v>0</v>
      </c>
      <c r="M414">
        <f t="shared" si="62"/>
        <v>0</v>
      </c>
      <c r="N414">
        <f t="shared" si="63"/>
        <v>0</v>
      </c>
      <c r="O414">
        <f t="shared" si="64"/>
        <v>0</v>
      </c>
      <c r="P414">
        <f t="shared" si="65"/>
        <v>0</v>
      </c>
      <c r="Q414">
        <f t="shared" si="66"/>
        <v>0</v>
      </c>
      <c r="R414">
        <f t="shared" si="67"/>
        <v>0</v>
      </c>
      <c r="S414" t="s">
        <v>84</v>
      </c>
      <c r="T414">
        <v>0</v>
      </c>
      <c r="U414">
        <v>2024</v>
      </c>
      <c r="V414">
        <v>1</v>
      </c>
      <c r="W414">
        <v>1</v>
      </c>
      <c r="X414" cm="1">
        <f t="array" ref="X414">IF(S413&lt;&gt;S414, 0,
    IF(C414="O",
         _xlfn.IFS(
             K414=1, X413+6,
             M414=1, X413+3,
             O414=1, X413+1,
             Q414=1,X413+2,
             TRUE, X413
         ),
    X413)
)</f>
        <v>35</v>
      </c>
      <c r="Y414" cm="1">
        <f t="array" ref="Y414">IF(S413&lt;&gt;S414, 0, IF(C414="D",
                 _xlfn.IFS(
                     K414=1, Y413+6,
                     M414=1, Y413+3,
                     O414=1, Y413+1,
                     TRUE, Y413
                 ),
                 Y413)
  )</f>
        <v>1</v>
      </c>
    </row>
    <row r="415" spans="1:25" x14ac:dyDescent="0.2">
      <c r="A415">
        <v>99</v>
      </c>
      <c r="B415" t="s">
        <v>81</v>
      </c>
      <c r="C415" t="str">
        <f t="shared" si="68"/>
        <v>O</v>
      </c>
      <c r="D415">
        <v>1</v>
      </c>
      <c r="E415">
        <v>10</v>
      </c>
      <c r="F415">
        <v>-14</v>
      </c>
      <c r="G415" t="s">
        <v>116</v>
      </c>
      <c r="H415" t="s">
        <v>115</v>
      </c>
      <c r="I415">
        <v>63</v>
      </c>
      <c r="J415">
        <f t="shared" si="60"/>
        <v>1</v>
      </c>
      <c r="K415">
        <f t="shared" si="69"/>
        <v>0</v>
      </c>
      <c r="L415">
        <f t="shared" si="61"/>
        <v>0</v>
      </c>
      <c r="M415">
        <f t="shared" si="62"/>
        <v>0</v>
      </c>
      <c r="N415">
        <f t="shared" si="63"/>
        <v>0</v>
      </c>
      <c r="O415">
        <f t="shared" si="64"/>
        <v>0</v>
      </c>
      <c r="P415">
        <f t="shared" si="65"/>
        <v>0</v>
      </c>
      <c r="Q415">
        <f t="shared" si="66"/>
        <v>0</v>
      </c>
      <c r="R415">
        <f t="shared" si="67"/>
        <v>0</v>
      </c>
      <c r="S415" t="s">
        <v>84</v>
      </c>
      <c r="T415">
        <v>0</v>
      </c>
      <c r="U415">
        <v>2024</v>
      </c>
      <c r="V415">
        <v>1</v>
      </c>
      <c r="W415">
        <v>1</v>
      </c>
      <c r="X415" cm="1">
        <f t="array" ref="X415">IF(S414&lt;&gt;S415, 0,
    IF(C415="O",
         _xlfn.IFS(
             K415=1, X414+6,
             M415=1, X414+3,
             O415=1, X414+1,
             Q415=1,X414+2,
             TRUE, X414
         ),
    X414)
)</f>
        <v>35</v>
      </c>
      <c r="Y415" cm="1">
        <f t="array" ref="Y415">IF(S414&lt;&gt;S415, 0, IF(C415="D",
                 _xlfn.IFS(
                     K415=1, Y414+6,
                     M415=1, Y414+3,
                     O415=1, Y414+1,
                     TRUE, Y414
                 ),
                 Y414)
  )</f>
        <v>1</v>
      </c>
    </row>
    <row r="416" spans="1:25" x14ac:dyDescent="0.2">
      <c r="A416">
        <v>100</v>
      </c>
      <c r="B416" t="s">
        <v>81</v>
      </c>
      <c r="C416" t="str">
        <f t="shared" si="68"/>
        <v>O</v>
      </c>
      <c r="D416">
        <v>1</v>
      </c>
      <c r="E416">
        <v>10</v>
      </c>
      <c r="F416">
        <v>23</v>
      </c>
      <c r="G416" t="s">
        <v>116</v>
      </c>
      <c r="H416" t="s">
        <v>115</v>
      </c>
      <c r="I416">
        <v>7</v>
      </c>
      <c r="J416">
        <f t="shared" si="60"/>
        <v>0</v>
      </c>
      <c r="K416">
        <f t="shared" si="69"/>
        <v>0</v>
      </c>
      <c r="L416">
        <f t="shared" si="61"/>
        <v>0</v>
      </c>
      <c r="M416">
        <f t="shared" si="62"/>
        <v>0</v>
      </c>
      <c r="N416">
        <f t="shared" si="63"/>
        <v>0</v>
      </c>
      <c r="O416">
        <f t="shared" si="64"/>
        <v>0</v>
      </c>
      <c r="P416">
        <f t="shared" si="65"/>
        <v>0</v>
      </c>
      <c r="Q416">
        <f t="shared" si="66"/>
        <v>0</v>
      </c>
      <c r="R416">
        <f t="shared" si="67"/>
        <v>0</v>
      </c>
      <c r="S416" t="s">
        <v>84</v>
      </c>
      <c r="T416">
        <v>0</v>
      </c>
      <c r="U416">
        <v>2024</v>
      </c>
      <c r="V416">
        <v>1</v>
      </c>
      <c r="W416">
        <v>1</v>
      </c>
      <c r="X416" cm="1">
        <f t="array" ref="X416">IF(S415&lt;&gt;S416, 0,
    IF(C416="O",
         _xlfn.IFS(
             K416=1, X415+6,
             M416=1, X415+3,
             O416=1, X415+1,
             Q416=1,X415+2,
             TRUE, X415
         ),
    X415)
)</f>
        <v>35</v>
      </c>
      <c r="Y416" cm="1">
        <f t="array" ref="Y416">IF(S415&lt;&gt;S416, 0, IF(C416="D",
                 _xlfn.IFS(
                     K416=1, Y415+6,
                     M416=1, Y415+3,
                     O416=1, Y415+1,
                     TRUE, Y415
                 ),
                 Y415)
  )</f>
        <v>1</v>
      </c>
    </row>
    <row r="417" spans="1:25" x14ac:dyDescent="0.2">
      <c r="A417">
        <v>101</v>
      </c>
      <c r="B417" t="s">
        <v>81</v>
      </c>
      <c r="C417" t="str">
        <f t="shared" si="68"/>
        <v>O</v>
      </c>
      <c r="D417">
        <v>2</v>
      </c>
      <c r="E417">
        <v>3</v>
      </c>
      <c r="F417">
        <v>16</v>
      </c>
      <c r="G417" t="s">
        <v>114</v>
      </c>
      <c r="H417" t="s">
        <v>113</v>
      </c>
      <c r="I417">
        <v>-6</v>
      </c>
      <c r="J417">
        <f t="shared" si="60"/>
        <v>0</v>
      </c>
      <c r="K417">
        <f t="shared" si="69"/>
        <v>0</v>
      </c>
      <c r="L417">
        <f t="shared" si="61"/>
        <v>0</v>
      </c>
      <c r="M417">
        <f t="shared" si="62"/>
        <v>0</v>
      </c>
      <c r="N417">
        <f t="shared" si="63"/>
        <v>0</v>
      </c>
      <c r="O417">
        <f t="shared" si="64"/>
        <v>0</v>
      </c>
      <c r="P417">
        <f t="shared" si="65"/>
        <v>0</v>
      </c>
      <c r="Q417">
        <f t="shared" si="66"/>
        <v>0</v>
      </c>
      <c r="R417">
        <f t="shared" si="67"/>
        <v>0</v>
      </c>
      <c r="S417" t="s">
        <v>84</v>
      </c>
      <c r="T417">
        <v>0</v>
      </c>
      <c r="U417">
        <v>2024</v>
      </c>
      <c r="V417">
        <v>1</v>
      </c>
      <c r="W417">
        <v>1</v>
      </c>
      <c r="X417" cm="1">
        <f t="array" ref="X417">IF(S416&lt;&gt;S417, 0,
    IF(C417="O",
         _xlfn.IFS(
             K417=1, X416+6,
             M417=1, X416+3,
             O417=1, X416+1,
             Q417=1,X416+2,
             TRUE, X416
         ),
    X416)
)</f>
        <v>35</v>
      </c>
      <c r="Y417" cm="1">
        <f t="array" ref="Y417">IF(S416&lt;&gt;S417, 0, IF(C417="D",
                 _xlfn.IFS(
                     K417=1, Y416+6,
                     M417=1, Y416+3,
                     O417=1, Y416+1,
                     TRUE, Y416
                 ),
                 Y416)
  )</f>
        <v>1</v>
      </c>
    </row>
    <row r="418" spans="1:25" x14ac:dyDescent="0.2">
      <c r="A418">
        <v>102</v>
      </c>
      <c r="B418" t="s">
        <v>81</v>
      </c>
      <c r="C418" t="str">
        <f t="shared" si="68"/>
        <v>O</v>
      </c>
      <c r="D418">
        <v>3</v>
      </c>
      <c r="E418">
        <v>9</v>
      </c>
      <c r="F418">
        <v>22</v>
      </c>
      <c r="G418" t="s">
        <v>114</v>
      </c>
      <c r="H418" t="s">
        <v>121</v>
      </c>
      <c r="I418">
        <v>-6</v>
      </c>
      <c r="J418">
        <f t="shared" si="60"/>
        <v>0</v>
      </c>
      <c r="K418">
        <f t="shared" si="69"/>
        <v>0</v>
      </c>
      <c r="L418">
        <f t="shared" si="61"/>
        <v>0</v>
      </c>
      <c r="M418">
        <f t="shared" si="62"/>
        <v>0</v>
      </c>
      <c r="N418">
        <f t="shared" si="63"/>
        <v>0</v>
      </c>
      <c r="O418">
        <f t="shared" si="64"/>
        <v>0</v>
      </c>
      <c r="P418">
        <f t="shared" si="65"/>
        <v>0</v>
      </c>
      <c r="Q418">
        <f t="shared" si="66"/>
        <v>0</v>
      </c>
      <c r="R418">
        <f t="shared" si="67"/>
        <v>0</v>
      </c>
      <c r="S418" t="s">
        <v>84</v>
      </c>
      <c r="T418">
        <v>0</v>
      </c>
      <c r="U418">
        <v>2024</v>
      </c>
      <c r="V418">
        <v>1</v>
      </c>
      <c r="W418">
        <v>1</v>
      </c>
      <c r="X418" cm="1">
        <f t="array" ref="X418">IF(S417&lt;&gt;S418, 0,
    IF(C418="O",
         _xlfn.IFS(
             K418=1, X417+6,
             M418=1, X417+3,
             O418=1, X417+1,
             Q418=1,X417+2,
             TRUE, X417
         ),
    X417)
)</f>
        <v>35</v>
      </c>
      <c r="Y418" cm="1">
        <f t="array" ref="Y418">IF(S417&lt;&gt;S418, 0, IF(C418="D",
                 _xlfn.IFS(
                     K418=1, Y417+6,
                     M418=1, Y417+3,
                     O418=1, Y417+1,
                     TRUE, Y417
                 ),
                 Y417)
  )</f>
        <v>1</v>
      </c>
    </row>
    <row r="419" spans="1:25" x14ac:dyDescent="0.2">
      <c r="A419">
        <v>104</v>
      </c>
      <c r="B419" t="s">
        <v>81</v>
      </c>
      <c r="C419" t="str">
        <f t="shared" si="68"/>
        <v>O</v>
      </c>
      <c r="D419">
        <v>4</v>
      </c>
      <c r="E419">
        <v>15</v>
      </c>
      <c r="F419">
        <v>28</v>
      </c>
      <c r="G419" t="s">
        <v>114</v>
      </c>
      <c r="H419" t="s">
        <v>117</v>
      </c>
      <c r="I419">
        <v>0</v>
      </c>
      <c r="J419">
        <f t="shared" si="60"/>
        <v>0</v>
      </c>
      <c r="K419">
        <f t="shared" si="69"/>
        <v>0</v>
      </c>
      <c r="L419">
        <f t="shared" si="61"/>
        <v>0</v>
      </c>
      <c r="M419">
        <f t="shared" si="62"/>
        <v>0</v>
      </c>
      <c r="N419">
        <f t="shared" si="63"/>
        <v>0</v>
      </c>
      <c r="O419">
        <f t="shared" si="64"/>
        <v>0</v>
      </c>
      <c r="P419">
        <f t="shared" si="65"/>
        <v>0</v>
      </c>
      <c r="Q419">
        <f t="shared" si="66"/>
        <v>0</v>
      </c>
      <c r="R419">
        <f t="shared" si="67"/>
        <v>0</v>
      </c>
      <c r="S419" t="s">
        <v>84</v>
      </c>
      <c r="T419">
        <v>0</v>
      </c>
      <c r="U419">
        <v>2024</v>
      </c>
      <c r="V419">
        <v>1</v>
      </c>
      <c r="W419">
        <v>1</v>
      </c>
      <c r="X419" cm="1">
        <f t="array" ref="X419">IF(S418&lt;&gt;S419, 0,
    IF(C419="O",
         _xlfn.IFS(
             K419=1, X418+6,
             M419=1, X418+3,
             O419=1, X418+1,
             Q419=1,X418+2,
             TRUE, X418
         ),
    X418)
)</f>
        <v>35</v>
      </c>
      <c r="Y419" cm="1">
        <f t="array" ref="Y419">IF(S418&lt;&gt;S419, 0, IF(C419="D",
                 _xlfn.IFS(
                     K419=1, Y418+6,
                     M419=1, Y418+3,
                     O419=1, Y418+1,
                     TRUE, Y418
                 ),
                 Y418)
  )</f>
        <v>1</v>
      </c>
    </row>
    <row r="420" spans="1:25" x14ac:dyDescent="0.2">
      <c r="A420">
        <v>106</v>
      </c>
      <c r="B420" t="s">
        <v>79</v>
      </c>
      <c r="C420" t="str">
        <f t="shared" si="68"/>
        <v>D</v>
      </c>
      <c r="D420">
        <v>1</v>
      </c>
      <c r="E420">
        <v>10</v>
      </c>
      <c r="F420">
        <v>-28</v>
      </c>
      <c r="G420" t="s">
        <v>114</v>
      </c>
      <c r="H420" t="s">
        <v>120</v>
      </c>
      <c r="I420">
        <v>-9</v>
      </c>
      <c r="J420">
        <f t="shared" si="60"/>
        <v>0</v>
      </c>
      <c r="K420">
        <f t="shared" si="69"/>
        <v>0</v>
      </c>
      <c r="L420">
        <f t="shared" si="61"/>
        <v>0</v>
      </c>
      <c r="M420">
        <f t="shared" si="62"/>
        <v>0</v>
      </c>
      <c r="N420">
        <f t="shared" si="63"/>
        <v>0</v>
      </c>
      <c r="O420">
        <f t="shared" si="64"/>
        <v>0</v>
      </c>
      <c r="P420">
        <f t="shared" si="65"/>
        <v>0</v>
      </c>
      <c r="Q420">
        <f t="shared" si="66"/>
        <v>0</v>
      </c>
      <c r="R420">
        <f t="shared" si="67"/>
        <v>0</v>
      </c>
      <c r="S420" t="s">
        <v>84</v>
      </c>
      <c r="T420">
        <v>0</v>
      </c>
      <c r="U420">
        <v>2024</v>
      </c>
      <c r="V420">
        <v>1</v>
      </c>
      <c r="W420">
        <v>1</v>
      </c>
      <c r="X420" cm="1">
        <f t="array" ref="X420">IF(S419&lt;&gt;S420, 0,
    IF(C420="O",
         _xlfn.IFS(
             K420=1, X419+6,
             M420=1, X419+3,
             O420=1, X419+1,
             Q420=1,X419+2,
             TRUE, X419
         ),
    X419)
)</f>
        <v>35</v>
      </c>
      <c r="Y420" cm="1">
        <f t="array" ref="Y420">IF(S419&lt;&gt;S420, 0, IF(C420="D",
                 _xlfn.IFS(
                     K420=1, Y419+6,
                     M420=1, Y419+3,
                     O420=1, Y419+1,
                     TRUE, Y419
                 ),
                 Y419)
  )</f>
        <v>1</v>
      </c>
    </row>
    <row r="421" spans="1:25" x14ac:dyDescent="0.2">
      <c r="A421">
        <v>107</v>
      </c>
      <c r="B421" t="s">
        <v>79</v>
      </c>
      <c r="C421" t="str">
        <f t="shared" si="68"/>
        <v>D</v>
      </c>
      <c r="D421">
        <v>1</v>
      </c>
      <c r="E421">
        <v>19</v>
      </c>
      <c r="F421">
        <v>-19</v>
      </c>
      <c r="G421" t="s">
        <v>116</v>
      </c>
      <c r="H421" t="s">
        <v>115</v>
      </c>
      <c r="I421">
        <v>1</v>
      </c>
      <c r="J421">
        <f t="shared" si="60"/>
        <v>0</v>
      </c>
      <c r="K421">
        <f t="shared" si="69"/>
        <v>0</v>
      </c>
      <c r="L421">
        <f t="shared" si="61"/>
        <v>0</v>
      </c>
      <c r="M421">
        <f t="shared" si="62"/>
        <v>0</v>
      </c>
      <c r="N421">
        <f t="shared" si="63"/>
        <v>0</v>
      </c>
      <c r="O421">
        <f t="shared" si="64"/>
        <v>0</v>
      </c>
      <c r="P421">
        <f t="shared" si="65"/>
        <v>0</v>
      </c>
      <c r="Q421">
        <f t="shared" si="66"/>
        <v>0</v>
      </c>
      <c r="R421">
        <f t="shared" si="67"/>
        <v>0</v>
      </c>
      <c r="S421" t="s">
        <v>84</v>
      </c>
      <c r="T421">
        <v>0</v>
      </c>
      <c r="U421">
        <v>2024</v>
      </c>
      <c r="V421">
        <v>1</v>
      </c>
      <c r="W421">
        <v>1</v>
      </c>
      <c r="X421" cm="1">
        <f t="array" ref="X421">IF(S420&lt;&gt;S421, 0,
    IF(C421="O",
         _xlfn.IFS(
             K421=1, X420+6,
             M421=1, X420+3,
             O421=1, X420+1,
             Q421=1,X420+2,
             TRUE, X420
         ),
    X420)
)</f>
        <v>35</v>
      </c>
      <c r="Y421" cm="1">
        <f t="array" ref="Y421">IF(S420&lt;&gt;S421, 0, IF(C421="D",
                 _xlfn.IFS(
                     K421=1, Y420+6,
                     M421=1, Y420+3,
                     O421=1, Y420+1,
                     TRUE, Y420
                 ),
                 Y420)
  )</f>
        <v>1</v>
      </c>
    </row>
    <row r="422" spans="1:25" x14ac:dyDescent="0.2">
      <c r="A422">
        <v>108</v>
      </c>
      <c r="B422" t="s">
        <v>79</v>
      </c>
      <c r="C422" t="str">
        <f t="shared" si="68"/>
        <v>D</v>
      </c>
      <c r="D422">
        <v>2</v>
      </c>
      <c r="E422">
        <v>18</v>
      </c>
      <c r="F422">
        <v>-20</v>
      </c>
      <c r="G422" t="s">
        <v>114</v>
      </c>
      <c r="H422" t="s">
        <v>117</v>
      </c>
      <c r="I422">
        <v>0</v>
      </c>
      <c r="J422">
        <f t="shared" si="60"/>
        <v>0</v>
      </c>
      <c r="K422">
        <f t="shared" si="69"/>
        <v>0</v>
      </c>
      <c r="L422">
        <f t="shared" si="61"/>
        <v>0</v>
      </c>
      <c r="M422">
        <f t="shared" si="62"/>
        <v>0</v>
      </c>
      <c r="N422">
        <f t="shared" si="63"/>
        <v>0</v>
      </c>
      <c r="O422">
        <f t="shared" si="64"/>
        <v>0</v>
      </c>
      <c r="P422">
        <f t="shared" si="65"/>
        <v>0</v>
      </c>
      <c r="Q422">
        <f t="shared" si="66"/>
        <v>0</v>
      </c>
      <c r="R422">
        <f t="shared" si="67"/>
        <v>0</v>
      </c>
      <c r="S422" t="s">
        <v>84</v>
      </c>
      <c r="T422">
        <v>0</v>
      </c>
      <c r="U422">
        <v>2024</v>
      </c>
      <c r="V422">
        <v>1</v>
      </c>
      <c r="W422">
        <v>1</v>
      </c>
      <c r="X422" cm="1">
        <f t="array" ref="X422">IF(S421&lt;&gt;S422, 0,
    IF(C422="O",
         _xlfn.IFS(
             K422=1, X421+6,
             M422=1, X421+3,
             O422=1, X421+1,
             Q422=1,X421+2,
             TRUE, X421
         ),
    X421)
)</f>
        <v>35</v>
      </c>
      <c r="Y422" cm="1">
        <f t="array" ref="Y422">IF(S421&lt;&gt;S422, 0, IF(C422="D",
                 _xlfn.IFS(
                     K422=1, Y421+6,
                     M422=1, Y421+3,
                     O422=1, Y421+1,
                     TRUE, Y421
                 ),
                 Y421)
  )</f>
        <v>1</v>
      </c>
    </row>
    <row r="423" spans="1:25" x14ac:dyDescent="0.2">
      <c r="A423">
        <v>110</v>
      </c>
      <c r="B423" t="s">
        <v>79</v>
      </c>
      <c r="C423" t="str">
        <f t="shared" si="68"/>
        <v>D</v>
      </c>
      <c r="D423">
        <v>3</v>
      </c>
      <c r="E423">
        <v>18</v>
      </c>
      <c r="F423">
        <v>-20</v>
      </c>
      <c r="G423" t="s">
        <v>114</v>
      </c>
      <c r="H423" t="s">
        <v>113</v>
      </c>
      <c r="I423">
        <v>17</v>
      </c>
      <c r="J423">
        <f t="shared" si="60"/>
        <v>0</v>
      </c>
      <c r="K423">
        <f t="shared" si="69"/>
        <v>0</v>
      </c>
      <c r="L423">
        <f t="shared" si="61"/>
        <v>0</v>
      </c>
      <c r="M423">
        <f t="shared" si="62"/>
        <v>0</v>
      </c>
      <c r="N423">
        <f t="shared" si="63"/>
        <v>0</v>
      </c>
      <c r="O423">
        <f t="shared" si="64"/>
        <v>0</v>
      </c>
      <c r="P423">
        <f t="shared" si="65"/>
        <v>0</v>
      </c>
      <c r="Q423">
        <f t="shared" si="66"/>
        <v>0</v>
      </c>
      <c r="R423">
        <f t="shared" si="67"/>
        <v>0</v>
      </c>
      <c r="S423" t="s">
        <v>84</v>
      </c>
      <c r="T423">
        <v>0</v>
      </c>
      <c r="U423">
        <v>2024</v>
      </c>
      <c r="V423">
        <v>1</v>
      </c>
      <c r="W423">
        <v>1</v>
      </c>
      <c r="X423" cm="1">
        <f t="array" ref="X423">IF(S422&lt;&gt;S423, 0,
    IF(C423="O",
         _xlfn.IFS(
             K423=1, X422+6,
             M423=1, X422+3,
             O423=1, X422+1,
             Q423=1,X422+2,
             TRUE, X422
         ),
    X422)
)</f>
        <v>35</v>
      </c>
      <c r="Y423" cm="1">
        <f t="array" ref="Y423">IF(S422&lt;&gt;S423, 0, IF(C423="D",
                 _xlfn.IFS(
                     K423=1, Y422+6,
                     M423=1, Y422+3,
                     O423=1, Y422+1,
                     TRUE, Y422
                 ),
                 Y422)
  )</f>
        <v>1</v>
      </c>
    </row>
    <row r="424" spans="1:25" x14ac:dyDescent="0.2">
      <c r="A424">
        <v>111</v>
      </c>
      <c r="B424" t="s">
        <v>79</v>
      </c>
      <c r="C424" t="str">
        <f t="shared" si="68"/>
        <v>D</v>
      </c>
      <c r="D424">
        <v>4</v>
      </c>
      <c r="E424">
        <v>1</v>
      </c>
      <c r="F424">
        <v>-37</v>
      </c>
      <c r="G424" t="s">
        <v>114</v>
      </c>
      <c r="H424" t="s">
        <v>121</v>
      </c>
      <c r="I424">
        <v>0</v>
      </c>
      <c r="J424">
        <f t="shared" si="60"/>
        <v>0</v>
      </c>
      <c r="K424">
        <f t="shared" si="69"/>
        <v>0</v>
      </c>
      <c r="L424">
        <f t="shared" si="61"/>
        <v>0</v>
      </c>
      <c r="M424">
        <f t="shared" si="62"/>
        <v>0</v>
      </c>
      <c r="N424">
        <f t="shared" si="63"/>
        <v>0</v>
      </c>
      <c r="O424">
        <f t="shared" si="64"/>
        <v>0</v>
      </c>
      <c r="P424">
        <f t="shared" si="65"/>
        <v>0</v>
      </c>
      <c r="Q424">
        <f t="shared" si="66"/>
        <v>0</v>
      </c>
      <c r="R424">
        <f t="shared" si="67"/>
        <v>0</v>
      </c>
      <c r="S424" t="s">
        <v>84</v>
      </c>
      <c r="T424">
        <v>0</v>
      </c>
      <c r="U424">
        <v>2024</v>
      </c>
      <c r="V424">
        <v>1</v>
      </c>
      <c r="W424">
        <v>1</v>
      </c>
      <c r="X424" cm="1">
        <f t="array" ref="X424">IF(S423&lt;&gt;S424, 0,
    IF(C424="O",
         _xlfn.IFS(
             K424=1, X423+6,
             M424=1, X423+3,
             O424=1, X423+1,
             Q424=1,X423+2,
             TRUE, X423
         ),
    X423)
)</f>
        <v>35</v>
      </c>
      <c r="Y424" cm="1">
        <f t="array" ref="Y424">IF(S423&lt;&gt;S424, 0, IF(C424="D",
                 _xlfn.IFS(
                     K424=1, Y423+6,
                     M424=1, Y423+3,
                     O424=1, Y423+1,
                     TRUE, Y423
                 ),
                 Y423)
  )</f>
        <v>1</v>
      </c>
    </row>
    <row r="425" spans="1:25" x14ac:dyDescent="0.2">
      <c r="A425">
        <v>112</v>
      </c>
      <c r="B425" t="s">
        <v>81</v>
      </c>
      <c r="C425" t="str">
        <f t="shared" si="68"/>
        <v>O</v>
      </c>
      <c r="D425">
        <v>1</v>
      </c>
      <c r="E425">
        <v>10</v>
      </c>
      <c r="F425">
        <v>37</v>
      </c>
      <c r="G425" t="s">
        <v>114</v>
      </c>
      <c r="H425" t="s">
        <v>139</v>
      </c>
      <c r="I425">
        <v>1</v>
      </c>
      <c r="J425">
        <f t="shared" si="60"/>
        <v>0</v>
      </c>
      <c r="K425">
        <f t="shared" si="69"/>
        <v>0</v>
      </c>
      <c r="L425">
        <f t="shared" si="61"/>
        <v>0</v>
      </c>
      <c r="M425">
        <f t="shared" si="62"/>
        <v>0</v>
      </c>
      <c r="N425">
        <f t="shared" si="63"/>
        <v>0</v>
      </c>
      <c r="O425">
        <f t="shared" si="64"/>
        <v>0</v>
      </c>
      <c r="P425">
        <f t="shared" si="65"/>
        <v>0</v>
      </c>
      <c r="Q425">
        <f t="shared" si="66"/>
        <v>0</v>
      </c>
      <c r="R425">
        <f t="shared" si="67"/>
        <v>0</v>
      </c>
      <c r="S425" t="s">
        <v>84</v>
      </c>
      <c r="T425">
        <v>0</v>
      </c>
      <c r="U425">
        <v>2024</v>
      </c>
      <c r="V425">
        <v>1</v>
      </c>
      <c r="W425">
        <v>1</v>
      </c>
      <c r="X425" cm="1">
        <f t="array" ref="X425">IF(S424&lt;&gt;S425, 0,
    IF(C425="O",
         _xlfn.IFS(
             K425=1, X424+6,
             M425=1, X424+3,
             O425=1, X424+1,
             Q425=1,X424+2,
             TRUE, X424
         ),
    X424)
)</f>
        <v>35</v>
      </c>
      <c r="Y425" cm="1">
        <f t="array" ref="Y425">IF(S424&lt;&gt;S425, 0, IF(C425="D",
                 _xlfn.IFS(
                     K425=1, Y424+6,
                     M425=1, Y424+3,
                     O425=1, Y424+1,
                     TRUE, Y424
                 ),
                 Y424)
  )</f>
        <v>1</v>
      </c>
    </row>
    <row r="426" spans="1:25" x14ac:dyDescent="0.2">
      <c r="A426">
        <v>113</v>
      </c>
      <c r="B426" t="s">
        <v>81</v>
      </c>
      <c r="C426" t="str">
        <f t="shared" si="68"/>
        <v>O</v>
      </c>
      <c r="D426">
        <v>2</v>
      </c>
      <c r="E426">
        <v>9</v>
      </c>
      <c r="F426">
        <v>36</v>
      </c>
      <c r="G426" t="s">
        <v>114</v>
      </c>
      <c r="H426" t="s">
        <v>117</v>
      </c>
      <c r="I426">
        <v>0</v>
      </c>
      <c r="J426">
        <f t="shared" si="60"/>
        <v>0</v>
      </c>
      <c r="K426">
        <f t="shared" si="69"/>
        <v>0</v>
      </c>
      <c r="L426">
        <f t="shared" si="61"/>
        <v>0</v>
      </c>
      <c r="M426">
        <f t="shared" si="62"/>
        <v>0</v>
      </c>
      <c r="N426">
        <f t="shared" si="63"/>
        <v>0</v>
      </c>
      <c r="O426">
        <f t="shared" si="64"/>
        <v>0</v>
      </c>
      <c r="P426">
        <f t="shared" si="65"/>
        <v>0</v>
      </c>
      <c r="Q426">
        <f t="shared" si="66"/>
        <v>0</v>
      </c>
      <c r="R426">
        <f t="shared" si="67"/>
        <v>0</v>
      </c>
      <c r="S426" t="s">
        <v>84</v>
      </c>
      <c r="T426">
        <v>0</v>
      </c>
      <c r="U426">
        <v>2024</v>
      </c>
      <c r="V426">
        <v>1</v>
      </c>
      <c r="W426">
        <v>1</v>
      </c>
      <c r="X426" cm="1">
        <f t="array" ref="X426">IF(S425&lt;&gt;S426, 0,
    IF(C426="O",
         _xlfn.IFS(
             K426=1, X425+6,
             M426=1, X425+3,
             O426=1, X425+1,
             Q426=1,X425+2,
             TRUE, X425
         ),
    X425)
)</f>
        <v>35</v>
      </c>
      <c r="Y426" cm="1">
        <f t="array" ref="Y426">IF(S425&lt;&gt;S426, 0, IF(C426="D",
                 _xlfn.IFS(
                     K426=1, Y425+6,
                     M426=1, Y425+3,
                     O426=1, Y425+1,
                     TRUE, Y425
                 ),
                 Y425)
  )</f>
        <v>1</v>
      </c>
    </row>
    <row r="427" spans="1:25" x14ac:dyDescent="0.2">
      <c r="A427">
        <v>114</v>
      </c>
      <c r="B427" t="s">
        <v>81</v>
      </c>
      <c r="C427" t="str">
        <f t="shared" si="68"/>
        <v>O</v>
      </c>
      <c r="D427">
        <v>3</v>
      </c>
      <c r="E427">
        <v>9</v>
      </c>
      <c r="F427">
        <v>36</v>
      </c>
      <c r="G427" t="s">
        <v>116</v>
      </c>
      <c r="H427" t="s">
        <v>115</v>
      </c>
      <c r="I427">
        <v>15</v>
      </c>
      <c r="J427">
        <f t="shared" si="60"/>
        <v>1</v>
      </c>
      <c r="K427">
        <f t="shared" si="69"/>
        <v>0</v>
      </c>
      <c r="L427">
        <f t="shared" si="61"/>
        <v>0</v>
      </c>
      <c r="M427">
        <f t="shared" si="62"/>
        <v>0</v>
      </c>
      <c r="N427">
        <f t="shared" si="63"/>
        <v>0</v>
      </c>
      <c r="O427">
        <f t="shared" si="64"/>
        <v>0</v>
      </c>
      <c r="P427">
        <f t="shared" si="65"/>
        <v>0</v>
      </c>
      <c r="Q427">
        <f t="shared" si="66"/>
        <v>0</v>
      </c>
      <c r="R427">
        <f t="shared" si="67"/>
        <v>0</v>
      </c>
      <c r="S427" t="s">
        <v>84</v>
      </c>
      <c r="T427">
        <v>0</v>
      </c>
      <c r="U427">
        <v>2024</v>
      </c>
      <c r="V427">
        <v>1</v>
      </c>
      <c r="W427">
        <v>1</v>
      </c>
      <c r="X427" cm="1">
        <f t="array" ref="X427">IF(S426&lt;&gt;S427, 0,
    IF(C427="O",
         _xlfn.IFS(
             K427=1, X426+6,
             M427=1, X426+3,
             O427=1, X426+1,
             Q427=1,X426+2,
             TRUE, X426
         ),
    X426)
)</f>
        <v>35</v>
      </c>
      <c r="Y427" cm="1">
        <f t="array" ref="Y427">IF(S426&lt;&gt;S427, 0, IF(C427="D",
                 _xlfn.IFS(
                     K427=1, Y426+6,
                     M427=1, Y426+3,
                     O427=1, Y426+1,
                     TRUE, Y426
                 ),
                 Y426)
  )</f>
        <v>1</v>
      </c>
    </row>
    <row r="428" spans="1:25" x14ac:dyDescent="0.2">
      <c r="A428">
        <v>115</v>
      </c>
      <c r="B428" t="s">
        <v>81</v>
      </c>
      <c r="C428" t="str">
        <f t="shared" si="68"/>
        <v>O</v>
      </c>
      <c r="D428">
        <v>1</v>
      </c>
      <c r="E428">
        <v>10</v>
      </c>
      <c r="F428">
        <v>21</v>
      </c>
      <c r="G428" t="s">
        <v>116</v>
      </c>
      <c r="H428" t="s">
        <v>115</v>
      </c>
      <c r="I428">
        <v>13</v>
      </c>
      <c r="J428">
        <f t="shared" si="60"/>
        <v>0</v>
      </c>
      <c r="K428">
        <f t="shared" si="69"/>
        <v>0</v>
      </c>
      <c r="L428">
        <f t="shared" si="61"/>
        <v>0</v>
      </c>
      <c r="M428">
        <f t="shared" si="62"/>
        <v>0</v>
      </c>
      <c r="N428">
        <f t="shared" si="63"/>
        <v>0</v>
      </c>
      <c r="O428">
        <f t="shared" si="64"/>
        <v>0</v>
      </c>
      <c r="P428">
        <f t="shared" si="65"/>
        <v>0</v>
      </c>
      <c r="Q428">
        <f t="shared" si="66"/>
        <v>0</v>
      </c>
      <c r="R428">
        <f t="shared" si="67"/>
        <v>0</v>
      </c>
      <c r="S428" t="s">
        <v>84</v>
      </c>
      <c r="T428">
        <v>0</v>
      </c>
      <c r="U428">
        <v>2024</v>
      </c>
      <c r="V428">
        <v>1</v>
      </c>
      <c r="W428">
        <v>1</v>
      </c>
      <c r="X428" cm="1">
        <f t="array" ref="X428">IF(S427&lt;&gt;S428, 0,
    IF(C428="O",
         _xlfn.IFS(
             K428=1, X427+6,
             M428=1, X427+3,
             O428=1, X427+1,
             Q428=1,X427+2,
             TRUE, X427
         ),
    X427)
)</f>
        <v>35</v>
      </c>
      <c r="Y428" cm="1">
        <f t="array" ref="Y428">IF(S427&lt;&gt;S428, 0, IF(C428="D",
                 _xlfn.IFS(
                     K428=1, Y427+6,
                     M428=1, Y427+3,
                     O428=1, Y427+1,
                     TRUE, Y427
                 ),
                 Y427)
  )</f>
        <v>1</v>
      </c>
    </row>
    <row r="429" spans="1:25" x14ac:dyDescent="0.2">
      <c r="A429">
        <v>116</v>
      </c>
      <c r="B429" t="s">
        <v>81</v>
      </c>
      <c r="C429" t="str">
        <f t="shared" si="68"/>
        <v>O</v>
      </c>
      <c r="D429">
        <v>1</v>
      </c>
      <c r="E429">
        <v>8</v>
      </c>
      <c r="F429">
        <v>8</v>
      </c>
      <c r="G429" t="s">
        <v>116</v>
      </c>
      <c r="H429" t="s">
        <v>115</v>
      </c>
      <c r="I429">
        <v>3</v>
      </c>
      <c r="J429">
        <f t="shared" si="60"/>
        <v>0</v>
      </c>
      <c r="K429">
        <f t="shared" si="69"/>
        <v>0</v>
      </c>
      <c r="L429">
        <f t="shared" si="61"/>
        <v>0</v>
      </c>
      <c r="M429">
        <f t="shared" si="62"/>
        <v>0</v>
      </c>
      <c r="N429">
        <f t="shared" si="63"/>
        <v>0</v>
      </c>
      <c r="O429">
        <f t="shared" si="64"/>
        <v>0</v>
      </c>
      <c r="P429">
        <f t="shared" si="65"/>
        <v>0</v>
      </c>
      <c r="Q429">
        <f t="shared" si="66"/>
        <v>0</v>
      </c>
      <c r="R429">
        <f t="shared" si="67"/>
        <v>0</v>
      </c>
      <c r="S429" t="s">
        <v>84</v>
      </c>
      <c r="T429">
        <v>0</v>
      </c>
      <c r="U429">
        <v>2024</v>
      </c>
      <c r="V429">
        <v>1</v>
      </c>
      <c r="W429">
        <v>1</v>
      </c>
      <c r="X429" cm="1">
        <f t="array" ref="X429">IF(S428&lt;&gt;S429, 0,
    IF(C429="O",
         _xlfn.IFS(
             K429=1, X428+6,
             M429=1, X428+3,
             O429=1, X428+1,
             Q429=1,X428+2,
             TRUE, X428
         ),
    X428)
)</f>
        <v>35</v>
      </c>
      <c r="Y429" cm="1">
        <f t="array" ref="Y429">IF(S428&lt;&gt;S429, 0, IF(C429="D",
                 _xlfn.IFS(
                     K429=1, Y428+6,
                     M429=1, Y428+3,
                     O429=1, Y428+1,
                     TRUE, Y428
                 ),
                 Y428)
  )</f>
        <v>1</v>
      </c>
    </row>
    <row r="430" spans="1:25" x14ac:dyDescent="0.2">
      <c r="A430">
        <v>117</v>
      </c>
      <c r="B430" t="s">
        <v>81</v>
      </c>
      <c r="C430" t="str">
        <f t="shared" si="68"/>
        <v>O</v>
      </c>
      <c r="D430">
        <v>2</v>
      </c>
      <c r="E430">
        <v>5</v>
      </c>
      <c r="F430">
        <v>5</v>
      </c>
      <c r="G430" t="s">
        <v>116</v>
      </c>
      <c r="H430" t="s">
        <v>119</v>
      </c>
      <c r="J430">
        <f t="shared" si="60"/>
        <v>0</v>
      </c>
      <c r="K430">
        <f t="shared" si="69"/>
        <v>0</v>
      </c>
      <c r="L430">
        <f t="shared" si="61"/>
        <v>0</v>
      </c>
      <c r="M430">
        <f t="shared" si="62"/>
        <v>0</v>
      </c>
      <c r="N430">
        <f t="shared" si="63"/>
        <v>0</v>
      </c>
      <c r="O430">
        <f t="shared" si="64"/>
        <v>0</v>
      </c>
      <c r="P430">
        <f t="shared" si="65"/>
        <v>0</v>
      </c>
      <c r="Q430">
        <f t="shared" si="66"/>
        <v>0</v>
      </c>
      <c r="R430">
        <f t="shared" si="67"/>
        <v>0</v>
      </c>
      <c r="S430" t="s">
        <v>84</v>
      </c>
      <c r="T430">
        <v>0</v>
      </c>
      <c r="U430">
        <v>2024</v>
      </c>
      <c r="V430">
        <v>1</v>
      </c>
      <c r="W430">
        <v>1</v>
      </c>
      <c r="X430" cm="1">
        <f t="array" ref="X430">IF(S429&lt;&gt;S430, 0,
    IF(C430="O",
         _xlfn.IFS(
             K430=1, X429+6,
             M430=1, X429+3,
             O430=1, X429+1,
             Q430=1,X429+2,
             TRUE, X429
         ),
    X429)
)</f>
        <v>35</v>
      </c>
      <c r="Y430" cm="1">
        <f t="array" ref="Y430">IF(S429&lt;&gt;S430, 0, IF(C430="D",
                 _xlfn.IFS(
                     K430=1, Y429+6,
                     M430=1, Y429+3,
                     O430=1, Y429+1,
                     TRUE, Y429
                 ),
                 Y429)
  )</f>
        <v>1</v>
      </c>
    </row>
    <row r="431" spans="1:25" x14ac:dyDescent="0.2">
      <c r="A431">
        <v>118</v>
      </c>
      <c r="B431" t="s">
        <v>79</v>
      </c>
      <c r="C431" t="str">
        <f t="shared" si="68"/>
        <v>D</v>
      </c>
      <c r="D431">
        <v>1</v>
      </c>
      <c r="E431">
        <v>10</v>
      </c>
      <c r="F431">
        <v>-5</v>
      </c>
      <c r="G431" t="s">
        <v>114</v>
      </c>
      <c r="H431" t="s">
        <v>113</v>
      </c>
      <c r="I431">
        <v>30</v>
      </c>
      <c r="J431">
        <f t="shared" si="60"/>
        <v>0</v>
      </c>
      <c r="K431">
        <f t="shared" si="69"/>
        <v>0</v>
      </c>
      <c r="L431">
        <f t="shared" si="61"/>
        <v>0</v>
      </c>
      <c r="M431">
        <f t="shared" si="62"/>
        <v>0</v>
      </c>
      <c r="N431">
        <f t="shared" si="63"/>
        <v>0</v>
      </c>
      <c r="O431">
        <f t="shared" si="64"/>
        <v>0</v>
      </c>
      <c r="P431">
        <f t="shared" si="65"/>
        <v>0</v>
      </c>
      <c r="Q431">
        <f t="shared" si="66"/>
        <v>0</v>
      </c>
      <c r="R431">
        <f t="shared" si="67"/>
        <v>0</v>
      </c>
      <c r="S431" t="s">
        <v>84</v>
      </c>
      <c r="T431">
        <v>0</v>
      </c>
      <c r="U431">
        <v>2024</v>
      </c>
      <c r="V431">
        <v>1</v>
      </c>
      <c r="W431">
        <v>1</v>
      </c>
      <c r="X431" cm="1">
        <f t="array" ref="X431">IF(S430&lt;&gt;S431, 0,
    IF(C431="O",
         _xlfn.IFS(
             K431=1, X430+6,
             M431=1, X430+3,
             O431=1, X430+1,
             Q431=1,X430+2,
             TRUE, X430
         ),
    X430)
)</f>
        <v>35</v>
      </c>
      <c r="Y431" cm="1">
        <f t="array" ref="Y431">IF(S430&lt;&gt;S431, 0, IF(C431="D",
                 _xlfn.IFS(
                     K431=1, Y430+6,
                     M431=1, Y430+3,
                     O431=1, Y430+1,
                     TRUE, Y430
                 ),
                 Y430)
  )</f>
        <v>1</v>
      </c>
    </row>
    <row r="432" spans="1:25" x14ac:dyDescent="0.2">
      <c r="A432">
        <v>5</v>
      </c>
      <c r="B432" t="s">
        <v>81</v>
      </c>
      <c r="C432" t="str">
        <f t="shared" si="68"/>
        <v>O</v>
      </c>
      <c r="D432">
        <v>1</v>
      </c>
      <c r="E432">
        <v>10</v>
      </c>
      <c r="F432">
        <v>-20</v>
      </c>
      <c r="G432" t="s">
        <v>114</v>
      </c>
      <c r="H432" t="s">
        <v>113</v>
      </c>
      <c r="I432">
        <v>9</v>
      </c>
      <c r="J432">
        <f t="shared" si="60"/>
        <v>0</v>
      </c>
      <c r="K432">
        <f t="shared" si="69"/>
        <v>0</v>
      </c>
      <c r="L432">
        <f t="shared" si="61"/>
        <v>0</v>
      </c>
      <c r="M432">
        <f t="shared" si="62"/>
        <v>0</v>
      </c>
      <c r="N432">
        <f t="shared" si="63"/>
        <v>0</v>
      </c>
      <c r="O432">
        <f t="shared" si="64"/>
        <v>0</v>
      </c>
      <c r="P432">
        <f t="shared" si="65"/>
        <v>0</v>
      </c>
      <c r="Q432">
        <f t="shared" si="66"/>
        <v>0</v>
      </c>
      <c r="R432">
        <f t="shared" si="67"/>
        <v>0</v>
      </c>
      <c r="S432" t="s">
        <v>83</v>
      </c>
      <c r="T432">
        <v>0</v>
      </c>
      <c r="U432">
        <v>2024</v>
      </c>
      <c r="V432">
        <v>0</v>
      </c>
      <c r="W432">
        <v>1</v>
      </c>
      <c r="X432" cm="1">
        <f t="array" ref="X432">IF(S431&lt;&gt;S432, 0,
    IF(C432="O",
         _xlfn.IFS(
             K432=1, X431+6,
             M432=1, X431+3,
             O432=1, X431+1,
             Q432=1,X431+2,
             TRUE, X431
         ),
    X431)
)</f>
        <v>0</v>
      </c>
      <c r="Y432" cm="1">
        <f t="array" ref="Y432">IF(S431&lt;&gt;S432, 0, IF(C432="D",
                 _xlfn.IFS(
                     K432=1, Y431+6,
                     M432=1, Y431+3,
                     O432=1, Y431+1,
                     TRUE, Y431
                 ),
                 Y431)
  )</f>
        <v>0</v>
      </c>
    </row>
    <row r="433" spans="1:25" hidden="1" x14ac:dyDescent="0.2">
      <c r="A433">
        <v>7</v>
      </c>
      <c r="B433" t="s">
        <v>81</v>
      </c>
      <c r="C433" t="str">
        <f t="shared" si="68"/>
        <v>O</v>
      </c>
      <c r="D433">
        <v>2</v>
      </c>
      <c r="E433">
        <v>1</v>
      </c>
      <c r="F433">
        <v>-29</v>
      </c>
      <c r="G433" t="s">
        <v>116</v>
      </c>
      <c r="H433" t="s">
        <v>115</v>
      </c>
      <c r="I433">
        <v>15</v>
      </c>
      <c r="J433">
        <f t="shared" si="60"/>
        <v>1</v>
      </c>
      <c r="K433">
        <f t="shared" si="69"/>
        <v>0</v>
      </c>
      <c r="L433">
        <f t="shared" si="61"/>
        <v>0</v>
      </c>
      <c r="M433">
        <f t="shared" si="62"/>
        <v>0</v>
      </c>
      <c r="N433">
        <f t="shared" si="63"/>
        <v>0</v>
      </c>
      <c r="O433">
        <f t="shared" si="64"/>
        <v>0</v>
      </c>
      <c r="P433">
        <f t="shared" si="65"/>
        <v>0</v>
      </c>
      <c r="Q433">
        <f t="shared" si="66"/>
        <v>0</v>
      </c>
      <c r="R433">
        <f t="shared" si="67"/>
        <v>0</v>
      </c>
      <c r="S433" t="s">
        <v>83</v>
      </c>
      <c r="T433">
        <v>0</v>
      </c>
      <c r="U433">
        <v>2024</v>
      </c>
      <c r="V433">
        <v>0</v>
      </c>
      <c r="W433">
        <v>1</v>
      </c>
      <c r="X433" cm="1">
        <f t="array" ref="X433">IF(S432&lt;&gt;S433, 0,
    IF(C433="O",
         _xlfn.IFS(
             K433=1, X432+6,
             M433=1, X432+3,
             O433=1, X432+1,
             Q433=1,X432+2,
             TRUE, X432
         ),
    X432)
)</f>
        <v>0</v>
      </c>
      <c r="Y433" cm="1">
        <f t="array" ref="Y433">IF(S432&lt;&gt;S433, 0, IF(C433="D",
                 _xlfn.IFS(
                     K433=1, Y432+6,
                     M433=1, Y432+3,
                     O433=1, Y432+1,
                     TRUE, Y432
                 ),
                 Y432)
  )</f>
        <v>0</v>
      </c>
    </row>
    <row r="434" spans="1:25" x14ac:dyDescent="0.2">
      <c r="A434">
        <v>9</v>
      </c>
      <c r="B434" t="s">
        <v>81</v>
      </c>
      <c r="C434" t="str">
        <f t="shared" si="68"/>
        <v>O</v>
      </c>
      <c r="D434">
        <v>1</v>
      </c>
      <c r="E434">
        <v>10</v>
      </c>
      <c r="F434">
        <v>-44</v>
      </c>
      <c r="G434" t="s">
        <v>116</v>
      </c>
      <c r="H434" t="s">
        <v>115</v>
      </c>
      <c r="I434">
        <v>11</v>
      </c>
      <c r="J434">
        <f t="shared" si="60"/>
        <v>1</v>
      </c>
      <c r="K434">
        <f t="shared" si="69"/>
        <v>0</v>
      </c>
      <c r="L434">
        <f t="shared" si="61"/>
        <v>0</v>
      </c>
      <c r="M434">
        <f t="shared" si="62"/>
        <v>0</v>
      </c>
      <c r="N434">
        <f t="shared" si="63"/>
        <v>0</v>
      </c>
      <c r="O434">
        <f t="shared" si="64"/>
        <v>0</v>
      </c>
      <c r="P434">
        <f t="shared" si="65"/>
        <v>0</v>
      </c>
      <c r="Q434">
        <f t="shared" si="66"/>
        <v>0</v>
      </c>
      <c r="R434">
        <f t="shared" si="67"/>
        <v>0</v>
      </c>
      <c r="S434" t="s">
        <v>83</v>
      </c>
      <c r="T434">
        <v>0</v>
      </c>
      <c r="U434">
        <v>2024</v>
      </c>
      <c r="V434">
        <v>0</v>
      </c>
      <c r="W434">
        <v>1</v>
      </c>
      <c r="X434" cm="1">
        <f t="array" ref="X434">IF(S433&lt;&gt;S434, 0,
    IF(C434="O",
         _xlfn.IFS(
             K434=1, X433+6,
             M434=1, X433+3,
             O434=1, X433+1,
             Q434=1,X433+2,
             TRUE, X433
         ),
    X433)
)</f>
        <v>0</v>
      </c>
      <c r="Y434" cm="1">
        <f t="array" ref="Y434">IF(S433&lt;&gt;S434, 0, IF(C434="D",
                 _xlfn.IFS(
                     K434=1, Y433+6,
                     M434=1, Y433+3,
                     O434=1, Y433+1,
                     TRUE, Y433
                 ),
                 Y433)
  )</f>
        <v>0</v>
      </c>
    </row>
    <row r="435" spans="1:25" x14ac:dyDescent="0.2">
      <c r="A435">
        <v>11</v>
      </c>
      <c r="B435" t="s">
        <v>81</v>
      </c>
      <c r="C435" t="str">
        <f t="shared" si="68"/>
        <v>O</v>
      </c>
      <c r="D435">
        <v>1</v>
      </c>
      <c r="E435">
        <v>10</v>
      </c>
      <c r="F435">
        <v>45</v>
      </c>
      <c r="G435" t="s">
        <v>114</v>
      </c>
      <c r="H435" t="s">
        <v>121</v>
      </c>
      <c r="I435">
        <v>-5</v>
      </c>
      <c r="J435">
        <f t="shared" si="60"/>
        <v>0</v>
      </c>
      <c r="K435">
        <f t="shared" si="69"/>
        <v>0</v>
      </c>
      <c r="L435">
        <f t="shared" si="61"/>
        <v>0</v>
      </c>
      <c r="M435">
        <f t="shared" si="62"/>
        <v>0</v>
      </c>
      <c r="N435">
        <f t="shared" si="63"/>
        <v>0</v>
      </c>
      <c r="O435">
        <f t="shared" si="64"/>
        <v>0</v>
      </c>
      <c r="P435">
        <f t="shared" si="65"/>
        <v>0</v>
      </c>
      <c r="Q435">
        <f t="shared" si="66"/>
        <v>0</v>
      </c>
      <c r="R435">
        <f t="shared" si="67"/>
        <v>0</v>
      </c>
      <c r="S435" t="s">
        <v>83</v>
      </c>
      <c r="T435">
        <v>0</v>
      </c>
      <c r="U435">
        <v>2024</v>
      </c>
      <c r="V435">
        <v>0</v>
      </c>
      <c r="W435">
        <v>1</v>
      </c>
      <c r="X435" cm="1">
        <f t="array" ref="X435">IF(S434&lt;&gt;S435, 0,
    IF(C435="O",
         _xlfn.IFS(
             K435=1, X434+6,
             M435=1, X434+3,
             O435=1, X434+1,
             Q435=1,X434+2,
             TRUE, X434
         ),
    X434)
)</f>
        <v>0</v>
      </c>
      <c r="Y435" cm="1">
        <f t="array" ref="Y435">IF(S434&lt;&gt;S435, 0, IF(C435="D",
                 _xlfn.IFS(
                     K435=1, Y434+6,
                     M435=1, Y434+3,
                     O435=1, Y434+1,
                     TRUE, Y434
                 ),
                 Y434)
  )</f>
        <v>0</v>
      </c>
    </row>
    <row r="436" spans="1:25" x14ac:dyDescent="0.2">
      <c r="A436">
        <v>13</v>
      </c>
      <c r="B436" t="s">
        <v>81</v>
      </c>
      <c r="C436" t="str">
        <f t="shared" si="68"/>
        <v>O</v>
      </c>
      <c r="D436">
        <v>2</v>
      </c>
      <c r="E436">
        <v>15</v>
      </c>
      <c r="F436">
        <v>50</v>
      </c>
      <c r="G436" t="s">
        <v>116</v>
      </c>
      <c r="H436" t="s">
        <v>115</v>
      </c>
      <c r="I436">
        <v>-1</v>
      </c>
      <c r="J436">
        <f t="shared" si="60"/>
        <v>0</v>
      </c>
      <c r="K436">
        <f t="shared" si="69"/>
        <v>0</v>
      </c>
      <c r="L436">
        <f t="shared" si="61"/>
        <v>0</v>
      </c>
      <c r="M436">
        <f t="shared" si="62"/>
        <v>0</v>
      </c>
      <c r="N436">
        <f t="shared" si="63"/>
        <v>0</v>
      </c>
      <c r="O436">
        <f t="shared" si="64"/>
        <v>0</v>
      </c>
      <c r="P436">
        <f t="shared" si="65"/>
        <v>0</v>
      </c>
      <c r="Q436">
        <f t="shared" si="66"/>
        <v>0</v>
      </c>
      <c r="R436">
        <f t="shared" si="67"/>
        <v>0</v>
      </c>
      <c r="S436" t="s">
        <v>83</v>
      </c>
      <c r="T436">
        <v>0</v>
      </c>
      <c r="U436">
        <v>2024</v>
      </c>
      <c r="V436">
        <v>0</v>
      </c>
      <c r="W436">
        <v>1</v>
      </c>
      <c r="X436" cm="1">
        <f t="array" ref="X436">IF(S435&lt;&gt;S436, 0,
    IF(C436="O",
         _xlfn.IFS(
             K436=1, X435+6,
             M436=1, X435+3,
             O436=1, X435+1,
             Q436=1,X435+2,
             TRUE, X435
         ),
    X435)
)</f>
        <v>0</v>
      </c>
      <c r="Y436" cm="1">
        <f t="array" ref="Y436">IF(S435&lt;&gt;S436, 0, IF(C436="D",
                 _xlfn.IFS(
                     K436=1, Y435+6,
                     M436=1, Y435+3,
                     O436=1, Y435+1,
                     TRUE, Y435
                 ),
                 Y435)
  )</f>
        <v>0</v>
      </c>
    </row>
    <row r="437" spans="1:25" x14ac:dyDescent="0.2">
      <c r="A437">
        <v>15</v>
      </c>
      <c r="B437" t="s">
        <v>81</v>
      </c>
      <c r="C437" t="str">
        <f t="shared" si="68"/>
        <v>O</v>
      </c>
      <c r="D437">
        <v>3</v>
      </c>
      <c r="E437">
        <v>16</v>
      </c>
      <c r="F437">
        <v>-49</v>
      </c>
      <c r="G437" t="s">
        <v>114</v>
      </c>
      <c r="H437" t="s">
        <v>113</v>
      </c>
      <c r="I437">
        <v>19</v>
      </c>
      <c r="J437">
        <f t="shared" si="60"/>
        <v>1</v>
      </c>
      <c r="K437">
        <f t="shared" si="69"/>
        <v>0</v>
      </c>
      <c r="L437">
        <f t="shared" si="61"/>
        <v>0</v>
      </c>
      <c r="M437">
        <f t="shared" si="62"/>
        <v>0</v>
      </c>
      <c r="N437">
        <f t="shared" si="63"/>
        <v>0</v>
      </c>
      <c r="O437">
        <f t="shared" si="64"/>
        <v>0</v>
      </c>
      <c r="P437">
        <f t="shared" si="65"/>
        <v>0</v>
      </c>
      <c r="Q437">
        <f t="shared" si="66"/>
        <v>0</v>
      </c>
      <c r="R437">
        <f t="shared" si="67"/>
        <v>0</v>
      </c>
      <c r="S437" t="s">
        <v>83</v>
      </c>
      <c r="T437">
        <v>0</v>
      </c>
      <c r="U437">
        <v>2024</v>
      </c>
      <c r="V437">
        <v>0</v>
      </c>
      <c r="W437">
        <v>1</v>
      </c>
      <c r="X437" cm="1">
        <f t="array" ref="X437">IF(S436&lt;&gt;S437, 0,
    IF(C437="O",
         _xlfn.IFS(
             K437=1, X436+6,
             M437=1, X436+3,
             O437=1, X436+1,
             Q437=1,X436+2,
             TRUE, X436
         ),
    X436)
)</f>
        <v>0</v>
      </c>
      <c r="Y437" cm="1">
        <f t="array" ref="Y437">IF(S436&lt;&gt;S437, 0, IF(C437="D",
                 _xlfn.IFS(
                     K437=1, Y436+6,
                     M437=1, Y436+3,
                     O437=1, Y436+1,
                     TRUE, Y436
                 ),
                 Y436)
  )</f>
        <v>0</v>
      </c>
    </row>
    <row r="438" spans="1:25" x14ac:dyDescent="0.2">
      <c r="A438">
        <v>17</v>
      </c>
      <c r="B438" t="s">
        <v>81</v>
      </c>
      <c r="C438" t="str">
        <f t="shared" si="68"/>
        <v>O</v>
      </c>
      <c r="D438">
        <v>1</v>
      </c>
      <c r="E438">
        <v>10</v>
      </c>
      <c r="F438">
        <v>32</v>
      </c>
      <c r="G438" t="s">
        <v>116</v>
      </c>
      <c r="H438" t="s">
        <v>115</v>
      </c>
      <c r="I438">
        <v>2</v>
      </c>
      <c r="J438">
        <f t="shared" si="60"/>
        <v>0</v>
      </c>
      <c r="K438">
        <f t="shared" si="69"/>
        <v>0</v>
      </c>
      <c r="L438">
        <f t="shared" si="61"/>
        <v>0</v>
      </c>
      <c r="M438">
        <f t="shared" si="62"/>
        <v>0</v>
      </c>
      <c r="N438">
        <f t="shared" si="63"/>
        <v>0</v>
      </c>
      <c r="O438">
        <f t="shared" si="64"/>
        <v>0</v>
      </c>
      <c r="P438">
        <f t="shared" si="65"/>
        <v>0</v>
      </c>
      <c r="Q438">
        <f t="shared" si="66"/>
        <v>0</v>
      </c>
      <c r="R438">
        <f t="shared" si="67"/>
        <v>0</v>
      </c>
      <c r="S438" t="s">
        <v>83</v>
      </c>
      <c r="T438">
        <v>0</v>
      </c>
      <c r="U438">
        <v>2024</v>
      </c>
      <c r="V438">
        <v>0</v>
      </c>
      <c r="W438">
        <v>1</v>
      </c>
      <c r="X438" cm="1">
        <f t="array" ref="X438">IF(S437&lt;&gt;S438, 0,
    IF(C438="O",
         _xlfn.IFS(
             K438=1, X437+6,
             M438=1, X437+3,
             O438=1, X437+1,
             Q438=1,X437+2,
             TRUE, X437
         ),
    X437)
)</f>
        <v>0</v>
      </c>
      <c r="Y438" cm="1">
        <f t="array" ref="Y438">IF(S437&lt;&gt;S438, 0, IF(C438="D",
                 _xlfn.IFS(
                     K438=1, Y437+6,
                     M438=1, Y437+3,
                     O438=1, Y437+1,
                     TRUE, Y437
                 ),
                 Y437)
  )</f>
        <v>0</v>
      </c>
    </row>
    <row r="439" spans="1:25" x14ac:dyDescent="0.2">
      <c r="A439">
        <v>19</v>
      </c>
      <c r="B439" t="s">
        <v>81</v>
      </c>
      <c r="C439" t="str">
        <f t="shared" si="68"/>
        <v>O</v>
      </c>
      <c r="D439">
        <v>2</v>
      </c>
      <c r="E439">
        <v>8</v>
      </c>
      <c r="F439">
        <v>30</v>
      </c>
      <c r="G439" t="s">
        <v>116</v>
      </c>
      <c r="H439" t="s">
        <v>125</v>
      </c>
      <c r="I439">
        <v>30</v>
      </c>
      <c r="J439">
        <f t="shared" si="60"/>
        <v>0</v>
      </c>
      <c r="K439">
        <f t="shared" si="69"/>
        <v>1</v>
      </c>
      <c r="L439">
        <f t="shared" si="61"/>
        <v>0</v>
      </c>
      <c r="M439">
        <f t="shared" si="62"/>
        <v>0</v>
      </c>
      <c r="N439">
        <f t="shared" si="63"/>
        <v>0</v>
      </c>
      <c r="O439">
        <f t="shared" si="64"/>
        <v>0</v>
      </c>
      <c r="P439">
        <f t="shared" si="65"/>
        <v>0</v>
      </c>
      <c r="Q439">
        <f t="shared" si="66"/>
        <v>0</v>
      </c>
      <c r="R439">
        <f t="shared" si="67"/>
        <v>0</v>
      </c>
      <c r="S439" t="s">
        <v>83</v>
      </c>
      <c r="T439">
        <v>0</v>
      </c>
      <c r="U439">
        <v>2024</v>
      </c>
      <c r="V439">
        <v>0</v>
      </c>
      <c r="W439">
        <v>1</v>
      </c>
      <c r="X439" cm="1">
        <f t="array" ref="X439">IF(S438&lt;&gt;S439, 0,
    IF(C439="O",
         _xlfn.IFS(
             K439=1, X438+6,
             M439=1, X438+3,
             O439=1, X438+1,
             Q439=1,X438+2,
             TRUE, X438
         ),
    X438)
)</f>
        <v>6</v>
      </c>
      <c r="Y439" cm="1">
        <f t="array" ref="Y439">IF(S438&lt;&gt;S439, 0, IF(C439="D",
                 _xlfn.IFS(
                     K439=1, Y438+6,
                     M439=1, Y438+3,
                     O439=1, Y438+1,
                     TRUE, Y438
                 ),
                 Y438)
  )</f>
        <v>0</v>
      </c>
    </row>
    <row r="440" spans="1:25" x14ac:dyDescent="0.2">
      <c r="A440">
        <v>21</v>
      </c>
      <c r="B440" t="s">
        <v>81</v>
      </c>
      <c r="C440" t="str">
        <f t="shared" si="68"/>
        <v>O</v>
      </c>
      <c r="G440" t="s">
        <v>131</v>
      </c>
      <c r="H440" t="s">
        <v>122</v>
      </c>
      <c r="J440">
        <f t="shared" si="60"/>
        <v>0</v>
      </c>
      <c r="K440">
        <f t="shared" si="69"/>
        <v>0</v>
      </c>
      <c r="L440">
        <f t="shared" si="61"/>
        <v>0</v>
      </c>
      <c r="M440">
        <f t="shared" si="62"/>
        <v>0</v>
      </c>
      <c r="N440">
        <f t="shared" si="63"/>
        <v>1</v>
      </c>
      <c r="O440">
        <f t="shared" si="64"/>
        <v>1</v>
      </c>
      <c r="P440">
        <f t="shared" si="65"/>
        <v>0</v>
      </c>
      <c r="Q440">
        <f t="shared" si="66"/>
        <v>0</v>
      </c>
      <c r="R440">
        <f t="shared" si="67"/>
        <v>0</v>
      </c>
      <c r="S440" t="s">
        <v>83</v>
      </c>
      <c r="T440">
        <v>0</v>
      </c>
      <c r="U440">
        <v>2024</v>
      </c>
      <c r="V440">
        <v>0</v>
      </c>
      <c r="W440">
        <v>1</v>
      </c>
      <c r="X440" cm="1">
        <f t="array" ref="X440">IF(S439&lt;&gt;S440, 0,
    IF(C440="O",
         _xlfn.IFS(
             K440=1, X439+6,
             M440=1, X439+3,
             O440=1, X439+1,
             Q440=1,X439+2,
             TRUE, X439
         ),
    X439)
)</f>
        <v>7</v>
      </c>
      <c r="Y440" cm="1">
        <f t="array" ref="Y440">IF(S439&lt;&gt;S440, 0, IF(C440="D",
                 _xlfn.IFS(
                     K440=1, Y439+6,
                     M440=1, Y439+3,
                     O440=1, Y439+1,
                     TRUE, Y439
                 ),
                 Y439)
  )</f>
        <v>0</v>
      </c>
    </row>
    <row r="441" spans="1:25" hidden="1" x14ac:dyDescent="0.2">
      <c r="A441">
        <v>27</v>
      </c>
      <c r="B441" t="s">
        <v>79</v>
      </c>
      <c r="C441" t="str">
        <f t="shared" si="68"/>
        <v>D</v>
      </c>
      <c r="D441">
        <v>1</v>
      </c>
      <c r="E441">
        <v>10</v>
      </c>
      <c r="F441">
        <v>-22</v>
      </c>
      <c r="G441" t="s">
        <v>114</v>
      </c>
      <c r="H441" t="s">
        <v>113</v>
      </c>
      <c r="I441">
        <v>-4</v>
      </c>
      <c r="J441">
        <f t="shared" si="60"/>
        <v>0</v>
      </c>
      <c r="K441">
        <f t="shared" si="69"/>
        <v>0</v>
      </c>
      <c r="L441">
        <f t="shared" si="61"/>
        <v>0</v>
      </c>
      <c r="M441">
        <f t="shared" si="62"/>
        <v>0</v>
      </c>
      <c r="N441">
        <f t="shared" si="63"/>
        <v>0</v>
      </c>
      <c r="O441">
        <f t="shared" si="64"/>
        <v>0</v>
      </c>
      <c r="P441">
        <f t="shared" si="65"/>
        <v>0</v>
      </c>
      <c r="Q441">
        <f t="shared" si="66"/>
        <v>0</v>
      </c>
      <c r="R441">
        <f t="shared" si="67"/>
        <v>0</v>
      </c>
      <c r="S441" t="s">
        <v>83</v>
      </c>
      <c r="T441">
        <v>0</v>
      </c>
      <c r="U441">
        <v>2024</v>
      </c>
      <c r="V441">
        <v>0</v>
      </c>
      <c r="W441">
        <v>1</v>
      </c>
      <c r="X441" cm="1">
        <f t="array" ref="X441">IF(S440&lt;&gt;S441, 0,
    IF(C441="O",
         _xlfn.IFS(
             K441=1, X440+6,
             M441=1, X440+3,
             O441=1, X440+1,
             Q441=1,X440+2,
             TRUE, X440
         ),
    X440)
)</f>
        <v>7</v>
      </c>
      <c r="Y441" cm="1">
        <f t="array" ref="Y441">IF(S440&lt;&gt;S441, 0, IF(C441="D",
                 _xlfn.IFS(
                     K441=1, Y440+6,
                     M441=1, Y440+3,
                     O441=1, Y440+1,
                     TRUE, Y440
                 ),
                 Y440)
  )</f>
        <v>0</v>
      </c>
    </row>
    <row r="442" spans="1:25" x14ac:dyDescent="0.2">
      <c r="A442">
        <v>31</v>
      </c>
      <c r="B442" t="s">
        <v>79</v>
      </c>
      <c r="C442" t="str">
        <f t="shared" si="68"/>
        <v>D</v>
      </c>
      <c r="D442">
        <v>2</v>
      </c>
      <c r="E442">
        <v>19</v>
      </c>
      <c r="F442">
        <v>-13</v>
      </c>
      <c r="G442" t="s">
        <v>114</v>
      </c>
      <c r="H442" t="s">
        <v>117</v>
      </c>
      <c r="I442">
        <v>0</v>
      </c>
      <c r="J442">
        <f t="shared" si="60"/>
        <v>0</v>
      </c>
      <c r="K442">
        <f t="shared" si="69"/>
        <v>0</v>
      </c>
      <c r="L442">
        <f t="shared" si="61"/>
        <v>0</v>
      </c>
      <c r="M442">
        <f t="shared" si="62"/>
        <v>0</v>
      </c>
      <c r="N442">
        <f t="shared" si="63"/>
        <v>0</v>
      </c>
      <c r="O442">
        <f t="shared" si="64"/>
        <v>0</v>
      </c>
      <c r="P442">
        <f t="shared" si="65"/>
        <v>0</v>
      </c>
      <c r="Q442">
        <f t="shared" si="66"/>
        <v>0</v>
      </c>
      <c r="R442">
        <f t="shared" si="67"/>
        <v>0</v>
      </c>
      <c r="S442" t="s">
        <v>83</v>
      </c>
      <c r="T442">
        <v>0</v>
      </c>
      <c r="U442">
        <v>2024</v>
      </c>
      <c r="V442">
        <v>0</v>
      </c>
      <c r="W442">
        <v>1</v>
      </c>
      <c r="X442" cm="1">
        <f t="array" ref="X442">IF(S441&lt;&gt;S442, 0,
    IF(C442="O",
         _xlfn.IFS(
             K442=1, X441+6,
             M442=1, X441+3,
             O442=1, X441+1,
             Q442=1,X441+2,
             TRUE, X441
         ),
    X441)
)</f>
        <v>7</v>
      </c>
      <c r="Y442" cm="1">
        <f t="array" ref="Y442">IF(S441&lt;&gt;S442, 0, IF(C442="D",
                 _xlfn.IFS(
                     K442=1, Y441+6,
                     M442=1, Y441+3,
                     O442=1, Y441+1,
                     TRUE, Y441
                 ),
                 Y441)
  )</f>
        <v>0</v>
      </c>
    </row>
    <row r="443" spans="1:25" x14ac:dyDescent="0.2">
      <c r="A443">
        <v>33</v>
      </c>
      <c r="B443" t="s">
        <v>79</v>
      </c>
      <c r="C443" t="str">
        <f t="shared" si="68"/>
        <v>D</v>
      </c>
      <c r="D443">
        <v>3</v>
      </c>
      <c r="E443">
        <v>19</v>
      </c>
      <c r="F443">
        <v>-13</v>
      </c>
      <c r="G443" t="s">
        <v>114</v>
      </c>
      <c r="H443" t="s">
        <v>117</v>
      </c>
      <c r="I443">
        <v>0</v>
      </c>
      <c r="J443">
        <f t="shared" si="60"/>
        <v>0</v>
      </c>
      <c r="K443">
        <f t="shared" si="69"/>
        <v>0</v>
      </c>
      <c r="L443">
        <f t="shared" si="61"/>
        <v>0</v>
      </c>
      <c r="M443">
        <f t="shared" si="62"/>
        <v>0</v>
      </c>
      <c r="N443">
        <f t="shared" si="63"/>
        <v>0</v>
      </c>
      <c r="O443">
        <f t="shared" si="64"/>
        <v>0</v>
      </c>
      <c r="P443">
        <f t="shared" si="65"/>
        <v>0</v>
      </c>
      <c r="Q443">
        <f t="shared" si="66"/>
        <v>0</v>
      </c>
      <c r="R443">
        <f t="shared" si="67"/>
        <v>0</v>
      </c>
      <c r="S443" t="s">
        <v>83</v>
      </c>
      <c r="T443">
        <v>0</v>
      </c>
      <c r="U443">
        <v>2024</v>
      </c>
      <c r="V443">
        <v>0</v>
      </c>
      <c r="W443">
        <v>1</v>
      </c>
      <c r="X443" cm="1">
        <f t="array" ref="X443">IF(S442&lt;&gt;S443, 0,
    IF(C443="O",
         _xlfn.IFS(
             K443=1, X442+6,
             M443=1, X442+3,
             O443=1, X442+1,
             Q443=1,X442+2,
             TRUE, X442
         ),
    X442)
)</f>
        <v>7</v>
      </c>
      <c r="Y443" cm="1">
        <f t="array" ref="Y443">IF(S442&lt;&gt;S443, 0, IF(C443="D",
                 _xlfn.IFS(
                     K443=1, Y442+6,
                     M443=1, Y442+3,
                     O443=1, Y442+1,
                     TRUE, Y442
                 ),
                 Y442)
  )</f>
        <v>0</v>
      </c>
    </row>
    <row r="444" spans="1:25" x14ac:dyDescent="0.2">
      <c r="A444">
        <v>37</v>
      </c>
      <c r="B444" t="s">
        <v>81</v>
      </c>
      <c r="C444" t="str">
        <f t="shared" si="68"/>
        <v>O</v>
      </c>
      <c r="D444">
        <v>1</v>
      </c>
      <c r="E444">
        <v>10</v>
      </c>
      <c r="F444">
        <v>-38</v>
      </c>
      <c r="G444" t="s">
        <v>114</v>
      </c>
      <c r="H444" t="s">
        <v>113</v>
      </c>
      <c r="I444">
        <v>1</v>
      </c>
      <c r="J444">
        <f t="shared" si="60"/>
        <v>0</v>
      </c>
      <c r="K444">
        <f t="shared" si="69"/>
        <v>0</v>
      </c>
      <c r="L444">
        <f t="shared" si="61"/>
        <v>0</v>
      </c>
      <c r="M444">
        <f t="shared" si="62"/>
        <v>0</v>
      </c>
      <c r="N444">
        <f t="shared" si="63"/>
        <v>0</v>
      </c>
      <c r="O444">
        <f t="shared" si="64"/>
        <v>0</v>
      </c>
      <c r="P444">
        <f t="shared" si="65"/>
        <v>0</v>
      </c>
      <c r="Q444">
        <f t="shared" si="66"/>
        <v>0</v>
      </c>
      <c r="R444">
        <f t="shared" si="67"/>
        <v>0</v>
      </c>
      <c r="S444" t="s">
        <v>83</v>
      </c>
      <c r="T444">
        <v>0</v>
      </c>
      <c r="U444">
        <v>2024</v>
      </c>
      <c r="V444">
        <v>0</v>
      </c>
      <c r="W444">
        <v>1</v>
      </c>
      <c r="X444" cm="1">
        <f t="array" ref="X444">IF(S443&lt;&gt;S444, 0,
    IF(C444="O",
         _xlfn.IFS(
             K444=1, X443+6,
             M444=1, X443+3,
             O444=1, X443+1,
             Q444=1,X443+2,
             TRUE, X443
         ),
    X443)
)</f>
        <v>7</v>
      </c>
      <c r="Y444" cm="1">
        <f t="array" ref="Y444">IF(S443&lt;&gt;S444, 0, IF(C444="D",
                 _xlfn.IFS(
                     K444=1, Y443+6,
                     M444=1, Y443+3,
                     O444=1, Y443+1,
                     TRUE, Y443
                 ),
                 Y443)
  )</f>
        <v>0</v>
      </c>
    </row>
    <row r="445" spans="1:25" hidden="1" x14ac:dyDescent="0.2">
      <c r="A445">
        <v>39</v>
      </c>
      <c r="B445" t="s">
        <v>81</v>
      </c>
      <c r="C445" t="str">
        <f t="shared" si="68"/>
        <v>O</v>
      </c>
      <c r="D445">
        <v>2</v>
      </c>
      <c r="E445">
        <v>9</v>
      </c>
      <c r="F445">
        <v>-39</v>
      </c>
      <c r="G445" t="s">
        <v>116</v>
      </c>
      <c r="H445" t="s">
        <v>115</v>
      </c>
      <c r="I445">
        <v>3</v>
      </c>
      <c r="J445">
        <f t="shared" si="60"/>
        <v>0</v>
      </c>
      <c r="K445">
        <f t="shared" si="69"/>
        <v>0</v>
      </c>
      <c r="L445">
        <f t="shared" si="61"/>
        <v>0</v>
      </c>
      <c r="M445">
        <f t="shared" si="62"/>
        <v>0</v>
      </c>
      <c r="N445">
        <f t="shared" si="63"/>
        <v>0</v>
      </c>
      <c r="O445">
        <f t="shared" si="64"/>
        <v>0</v>
      </c>
      <c r="P445">
        <f t="shared" si="65"/>
        <v>0</v>
      </c>
      <c r="Q445">
        <f t="shared" si="66"/>
        <v>0</v>
      </c>
      <c r="R445">
        <f t="shared" si="67"/>
        <v>0</v>
      </c>
      <c r="S445" t="s">
        <v>83</v>
      </c>
      <c r="T445">
        <v>0</v>
      </c>
      <c r="U445">
        <v>2024</v>
      </c>
      <c r="V445">
        <v>0</v>
      </c>
      <c r="W445">
        <v>1</v>
      </c>
      <c r="X445" cm="1">
        <f t="array" ref="X445">IF(S444&lt;&gt;S445, 0,
    IF(C445="O",
         _xlfn.IFS(
             K445=1, X444+6,
             M445=1, X444+3,
             O445=1, X444+1,
             Q445=1,X444+2,
             TRUE, X444
         ),
    X444)
)</f>
        <v>7</v>
      </c>
      <c r="Y445" cm="1">
        <f t="array" ref="Y445">IF(S444&lt;&gt;S445, 0, IF(C445="D",
                 _xlfn.IFS(
                     K445=1, Y444+6,
                     M445=1, Y444+3,
                     O445=1, Y444+1,
                     TRUE, Y444
                 ),
                 Y444)
  )</f>
        <v>0</v>
      </c>
    </row>
    <row r="446" spans="1:25" x14ac:dyDescent="0.2">
      <c r="A446">
        <v>43</v>
      </c>
      <c r="B446" t="s">
        <v>81</v>
      </c>
      <c r="C446" t="str">
        <f t="shared" si="68"/>
        <v>O</v>
      </c>
      <c r="D446">
        <v>3</v>
      </c>
      <c r="E446">
        <v>1</v>
      </c>
      <c r="F446">
        <v>-47</v>
      </c>
      <c r="G446" t="s">
        <v>116</v>
      </c>
      <c r="H446" t="s">
        <v>115</v>
      </c>
      <c r="I446">
        <v>0</v>
      </c>
      <c r="J446">
        <f t="shared" si="60"/>
        <v>0</v>
      </c>
      <c r="K446">
        <f t="shared" si="69"/>
        <v>0</v>
      </c>
      <c r="L446">
        <f t="shared" si="61"/>
        <v>0</v>
      </c>
      <c r="M446">
        <f t="shared" si="62"/>
        <v>0</v>
      </c>
      <c r="N446">
        <f t="shared" si="63"/>
        <v>0</v>
      </c>
      <c r="O446">
        <f t="shared" si="64"/>
        <v>0</v>
      </c>
      <c r="P446">
        <f t="shared" si="65"/>
        <v>0</v>
      </c>
      <c r="Q446">
        <f t="shared" si="66"/>
        <v>0</v>
      </c>
      <c r="R446">
        <f t="shared" si="67"/>
        <v>0</v>
      </c>
      <c r="S446" t="s">
        <v>83</v>
      </c>
      <c r="T446">
        <v>0</v>
      </c>
      <c r="U446">
        <v>2024</v>
      </c>
      <c r="V446">
        <v>0</v>
      </c>
      <c r="W446">
        <v>1</v>
      </c>
      <c r="X446" cm="1">
        <f t="array" ref="X446">IF(S445&lt;&gt;S446, 0,
    IF(C446="O",
         _xlfn.IFS(
             K446=1, X445+6,
             M446=1, X445+3,
             O446=1, X445+1,
             Q446=1,X445+2,
             TRUE, X445
         ),
    X445)
)</f>
        <v>7</v>
      </c>
      <c r="Y446" cm="1">
        <f t="array" ref="Y446">IF(S445&lt;&gt;S446, 0, IF(C446="D",
                 _xlfn.IFS(
                     K446=1, Y445+6,
                     M446=1, Y445+3,
                     O446=1, Y445+1,
                     TRUE, Y445
                 ),
                 Y445)
  )</f>
        <v>0</v>
      </c>
    </row>
    <row r="447" spans="1:25" x14ac:dyDescent="0.2">
      <c r="A447">
        <v>45</v>
      </c>
      <c r="B447" t="s">
        <v>81</v>
      </c>
      <c r="C447" t="str">
        <f t="shared" si="68"/>
        <v>O</v>
      </c>
      <c r="D447">
        <v>4</v>
      </c>
      <c r="E447">
        <v>1</v>
      </c>
      <c r="F447">
        <v>-47</v>
      </c>
      <c r="G447" t="s">
        <v>116</v>
      </c>
      <c r="H447" t="s">
        <v>115</v>
      </c>
      <c r="I447">
        <v>3</v>
      </c>
      <c r="J447">
        <f t="shared" si="60"/>
        <v>1</v>
      </c>
      <c r="K447">
        <f t="shared" si="69"/>
        <v>0</v>
      </c>
      <c r="L447">
        <f t="shared" si="61"/>
        <v>0</v>
      </c>
      <c r="M447">
        <f t="shared" si="62"/>
        <v>0</v>
      </c>
      <c r="N447">
        <f t="shared" si="63"/>
        <v>0</v>
      </c>
      <c r="O447">
        <f t="shared" si="64"/>
        <v>0</v>
      </c>
      <c r="P447">
        <f t="shared" si="65"/>
        <v>0</v>
      </c>
      <c r="Q447">
        <f t="shared" si="66"/>
        <v>0</v>
      </c>
      <c r="R447">
        <f t="shared" si="67"/>
        <v>0</v>
      </c>
      <c r="S447" t="s">
        <v>83</v>
      </c>
      <c r="T447">
        <v>0</v>
      </c>
      <c r="U447">
        <v>2024</v>
      </c>
      <c r="V447">
        <v>0</v>
      </c>
      <c r="W447">
        <v>1</v>
      </c>
      <c r="X447" cm="1">
        <f t="array" ref="X447">IF(S446&lt;&gt;S447, 0,
    IF(C447="O",
         _xlfn.IFS(
             K447=1, X446+6,
             M447=1, X446+3,
             O447=1, X446+1,
             Q447=1,X446+2,
             TRUE, X446
         ),
    X446)
)</f>
        <v>7</v>
      </c>
      <c r="Y447" cm="1">
        <f t="array" ref="Y447">IF(S446&lt;&gt;S447, 0, IF(C447="D",
                 _xlfn.IFS(
                     K447=1, Y446+6,
                     M447=1, Y446+3,
                     O447=1, Y446+1,
                     TRUE, Y446
                 ),
                 Y446)
  )</f>
        <v>0</v>
      </c>
    </row>
    <row r="448" spans="1:25" x14ac:dyDescent="0.2">
      <c r="A448">
        <v>47</v>
      </c>
      <c r="B448" t="s">
        <v>81</v>
      </c>
      <c r="C448" t="str">
        <f t="shared" si="68"/>
        <v>O</v>
      </c>
      <c r="D448">
        <v>1</v>
      </c>
      <c r="E448">
        <v>10</v>
      </c>
      <c r="F448">
        <v>50</v>
      </c>
      <c r="G448" t="s">
        <v>114</v>
      </c>
      <c r="H448" t="s">
        <v>113</v>
      </c>
      <c r="I448">
        <v>14</v>
      </c>
      <c r="J448">
        <f t="shared" si="60"/>
        <v>1</v>
      </c>
      <c r="K448">
        <f t="shared" si="69"/>
        <v>0</v>
      </c>
      <c r="L448">
        <f t="shared" si="61"/>
        <v>0</v>
      </c>
      <c r="M448">
        <f t="shared" si="62"/>
        <v>0</v>
      </c>
      <c r="N448">
        <f t="shared" si="63"/>
        <v>0</v>
      </c>
      <c r="O448">
        <f t="shared" si="64"/>
        <v>0</v>
      </c>
      <c r="P448">
        <f t="shared" si="65"/>
        <v>0</v>
      </c>
      <c r="Q448">
        <f t="shared" si="66"/>
        <v>0</v>
      </c>
      <c r="R448">
        <f t="shared" si="67"/>
        <v>0</v>
      </c>
      <c r="S448" t="s">
        <v>83</v>
      </c>
      <c r="T448">
        <v>0</v>
      </c>
      <c r="U448">
        <v>2024</v>
      </c>
      <c r="V448">
        <v>0</v>
      </c>
      <c r="W448">
        <v>1</v>
      </c>
      <c r="X448" cm="1">
        <f t="array" ref="X448">IF(S447&lt;&gt;S448, 0,
    IF(C448="O",
         _xlfn.IFS(
             K448=1, X447+6,
             M448=1, X447+3,
             O448=1, X447+1,
             Q448=1,X447+2,
             TRUE, X447
         ),
    X447)
)</f>
        <v>7</v>
      </c>
      <c r="Y448" cm="1">
        <f t="array" ref="Y448">IF(S447&lt;&gt;S448, 0, IF(C448="D",
                 _xlfn.IFS(
                     K448=1, Y447+6,
                     M448=1, Y447+3,
                     O448=1, Y447+1,
                     TRUE, Y447
                 ),
                 Y447)
  )</f>
        <v>0</v>
      </c>
    </row>
    <row r="449" spans="1:25" x14ac:dyDescent="0.2">
      <c r="A449">
        <v>49</v>
      </c>
      <c r="B449" t="s">
        <v>81</v>
      </c>
      <c r="C449" t="str">
        <f t="shared" si="68"/>
        <v>O</v>
      </c>
      <c r="D449">
        <v>1</v>
      </c>
      <c r="E449">
        <v>10</v>
      </c>
      <c r="F449">
        <v>36</v>
      </c>
      <c r="G449" t="s">
        <v>116</v>
      </c>
      <c r="H449" t="s">
        <v>115</v>
      </c>
      <c r="I449">
        <v>31</v>
      </c>
      <c r="J449">
        <f t="shared" si="60"/>
        <v>0</v>
      </c>
      <c r="K449">
        <f t="shared" si="69"/>
        <v>0</v>
      </c>
      <c r="L449">
        <f t="shared" si="61"/>
        <v>0</v>
      </c>
      <c r="M449">
        <f t="shared" si="62"/>
        <v>0</v>
      </c>
      <c r="N449">
        <f t="shared" si="63"/>
        <v>0</v>
      </c>
      <c r="O449">
        <f t="shared" si="64"/>
        <v>0</v>
      </c>
      <c r="P449">
        <f t="shared" si="65"/>
        <v>0</v>
      </c>
      <c r="Q449">
        <f t="shared" si="66"/>
        <v>0</v>
      </c>
      <c r="R449">
        <f t="shared" si="67"/>
        <v>0</v>
      </c>
      <c r="S449" t="s">
        <v>83</v>
      </c>
      <c r="T449">
        <v>0</v>
      </c>
      <c r="U449">
        <v>2024</v>
      </c>
      <c r="V449">
        <v>0</v>
      </c>
      <c r="W449">
        <v>1</v>
      </c>
      <c r="X449" cm="1">
        <f t="array" ref="X449">IF(S448&lt;&gt;S449, 0,
    IF(C449="O",
         _xlfn.IFS(
             K449=1, X448+6,
             M449=1, X448+3,
             O449=1, X448+1,
             Q449=1,X448+2,
             TRUE, X448
         ),
    X448)
)</f>
        <v>7</v>
      </c>
      <c r="Y449" cm="1">
        <f t="array" ref="Y449">IF(S448&lt;&gt;S449, 0, IF(C449="D",
                 _xlfn.IFS(
                     K449=1, Y448+6,
                     M449=1, Y448+3,
                     O449=1, Y448+1,
                     TRUE, Y448
                 ),
                 Y448)
  )</f>
        <v>0</v>
      </c>
    </row>
    <row r="450" spans="1:25" x14ac:dyDescent="0.2">
      <c r="A450">
        <v>51</v>
      </c>
      <c r="B450" t="s">
        <v>81</v>
      </c>
      <c r="C450" t="str">
        <f t="shared" si="68"/>
        <v>O</v>
      </c>
      <c r="D450">
        <v>1</v>
      </c>
      <c r="E450">
        <v>5</v>
      </c>
      <c r="F450">
        <v>5</v>
      </c>
      <c r="G450" t="s">
        <v>116</v>
      </c>
      <c r="H450" t="s">
        <v>125</v>
      </c>
      <c r="I450">
        <v>5</v>
      </c>
      <c r="J450">
        <f t="shared" ref="J450:J513" si="70">IF(B450&lt;&gt;B451,0,IF(AND(D451=1, E451=10), 1, 0))</f>
        <v>0</v>
      </c>
      <c r="K450">
        <f t="shared" si="69"/>
        <v>1</v>
      </c>
      <c r="L450">
        <f t="shared" ref="L450:L513" si="71">IF(G450 = "fg", 1, 0)</f>
        <v>0</v>
      </c>
      <c r="M450">
        <f t="shared" ref="M450:M513" si="72">IF(AND(L450=1,H450="good"),1,0)</f>
        <v>0</v>
      </c>
      <c r="N450">
        <f t="shared" ref="N450:N513" si="73">IF(OR(G450 = "extra pt.",G450 ="extra pt. block"), 1, 0)</f>
        <v>0</v>
      </c>
      <c r="O450">
        <f t="shared" ref="O450:O513" si="74">IF(AND(N450=1,H450="good"),1,0)</f>
        <v>0</v>
      </c>
      <c r="P450">
        <f t="shared" ref="P450:P513" si="75">IF(OR(G450 = "2 pt.",G450 ="2 pt. block"), 1, 0)</f>
        <v>0</v>
      </c>
      <c r="Q450">
        <f t="shared" ref="Q450:Q513" si="76">IF(AND(P450=1,H450="good"),1,0)</f>
        <v>0</v>
      </c>
      <c r="R450">
        <f t="shared" ref="R450:R513" si="77">IF(OR(H450 = "fumble, def td", H450 = "interception, def td", H450= "sack, fumble, def td"), 1,0)</f>
        <v>0</v>
      </c>
      <c r="S450" t="s">
        <v>83</v>
      </c>
      <c r="T450">
        <v>0</v>
      </c>
      <c r="U450">
        <v>2024</v>
      </c>
      <c r="V450">
        <v>0</v>
      </c>
      <c r="W450">
        <v>1</v>
      </c>
      <c r="X450" cm="1">
        <f t="array" ref="X450">IF(S449&lt;&gt;S450, 0,
    IF(C450="O",
         _xlfn.IFS(
             K450=1, X449+6,
             M450=1, X449+3,
             O450=1, X449+1,
             Q450=1,X449+2,
             TRUE, X449
         ),
    X449)
)</f>
        <v>13</v>
      </c>
      <c r="Y450" cm="1">
        <f t="array" ref="Y450">IF(S449&lt;&gt;S450, 0, IF(C450="D",
                 _xlfn.IFS(
                     K450=1, Y449+6,
                     M450=1, Y449+3,
                     O450=1, Y449+1,
                     TRUE, Y449
                 ),
                 Y449)
  )</f>
        <v>0</v>
      </c>
    </row>
    <row r="451" spans="1:25" x14ac:dyDescent="0.2">
      <c r="A451">
        <v>53</v>
      </c>
      <c r="B451" t="s">
        <v>81</v>
      </c>
      <c r="C451" t="str">
        <f t="shared" ref="C451:C514" si="78">IF(H451="interception, def td", IF(C450="O", "D", C450), IF(B450="K", B449, IF(B451="K", B450, B451)))</f>
        <v>O</v>
      </c>
      <c r="G451" t="s">
        <v>131</v>
      </c>
      <c r="H451" t="s">
        <v>122</v>
      </c>
      <c r="J451">
        <f t="shared" si="70"/>
        <v>0</v>
      </c>
      <c r="K451">
        <f t="shared" ref="K451:K514" si="79">IF(OR(H451= "complete, td",H451 ="rush, td", H451 = "scramble, td"), 1, 0)</f>
        <v>0</v>
      </c>
      <c r="L451">
        <f t="shared" si="71"/>
        <v>0</v>
      </c>
      <c r="M451">
        <f t="shared" si="72"/>
        <v>0</v>
      </c>
      <c r="N451">
        <f t="shared" si="73"/>
        <v>1</v>
      </c>
      <c r="O451">
        <f t="shared" si="74"/>
        <v>1</v>
      </c>
      <c r="P451">
        <f t="shared" si="75"/>
        <v>0</v>
      </c>
      <c r="Q451">
        <f t="shared" si="76"/>
        <v>0</v>
      </c>
      <c r="R451">
        <f t="shared" si="77"/>
        <v>0</v>
      </c>
      <c r="S451" t="s">
        <v>83</v>
      </c>
      <c r="T451">
        <v>0</v>
      </c>
      <c r="U451">
        <v>2024</v>
      </c>
      <c r="V451">
        <v>0</v>
      </c>
      <c r="W451">
        <v>1</v>
      </c>
      <c r="X451" cm="1">
        <f t="array" ref="X451">IF(S450&lt;&gt;S451, 0,
    IF(C451="O",
         _xlfn.IFS(
             K451=1, X450+6,
             M451=1, X450+3,
             O451=1, X450+1,
             Q451=1,X450+2,
             TRUE, X450
         ),
    X450)
)</f>
        <v>14</v>
      </c>
      <c r="Y451" cm="1">
        <f t="array" ref="Y451">IF(S450&lt;&gt;S451, 0, IF(C451="D",
                 _xlfn.IFS(
                     K451=1, Y450+6,
                     M451=1, Y450+3,
                     O451=1, Y450+1,
                     TRUE, Y450
                 ),
                 Y450)
  )</f>
        <v>0</v>
      </c>
    </row>
    <row r="452" spans="1:25" x14ac:dyDescent="0.2">
      <c r="A452">
        <v>59</v>
      </c>
      <c r="B452" t="s">
        <v>79</v>
      </c>
      <c r="C452" t="str">
        <f t="shared" si="78"/>
        <v>D</v>
      </c>
      <c r="D452">
        <v>1</v>
      </c>
      <c r="E452">
        <v>10</v>
      </c>
      <c r="F452">
        <v>-19</v>
      </c>
      <c r="G452" t="s">
        <v>116</v>
      </c>
      <c r="H452" t="s">
        <v>115</v>
      </c>
      <c r="I452">
        <v>0</v>
      </c>
      <c r="J452">
        <f t="shared" si="70"/>
        <v>0</v>
      </c>
      <c r="K452">
        <f t="shared" si="79"/>
        <v>0</v>
      </c>
      <c r="L452">
        <f t="shared" si="71"/>
        <v>0</v>
      </c>
      <c r="M452">
        <f t="shared" si="72"/>
        <v>0</v>
      </c>
      <c r="N452">
        <f t="shared" si="73"/>
        <v>0</v>
      </c>
      <c r="O452">
        <f t="shared" si="74"/>
        <v>0</v>
      </c>
      <c r="P452">
        <f t="shared" si="75"/>
        <v>0</v>
      </c>
      <c r="Q452">
        <f t="shared" si="76"/>
        <v>0</v>
      </c>
      <c r="R452">
        <f t="shared" si="77"/>
        <v>0</v>
      </c>
      <c r="S452" t="s">
        <v>83</v>
      </c>
      <c r="T452">
        <v>0</v>
      </c>
      <c r="U452">
        <v>2024</v>
      </c>
      <c r="V452">
        <v>0</v>
      </c>
      <c r="W452">
        <v>1</v>
      </c>
      <c r="X452" cm="1">
        <f t="array" ref="X452">IF(S451&lt;&gt;S452, 0,
    IF(C452="O",
         _xlfn.IFS(
             K452=1, X451+6,
             M452=1, X451+3,
             O452=1, X451+1,
             Q452=1,X451+2,
             TRUE, X451
         ),
    X451)
)</f>
        <v>14</v>
      </c>
      <c r="Y452" cm="1">
        <f t="array" ref="Y452">IF(S451&lt;&gt;S452, 0, IF(C452="D",
                 _xlfn.IFS(
                     K452=1, Y451+6,
                     M452=1, Y451+3,
                     O452=1, Y451+1,
                     TRUE, Y451
                 ),
                 Y451)
  )</f>
        <v>0</v>
      </c>
    </row>
    <row r="453" spans="1:25" hidden="1" x14ac:dyDescent="0.2">
      <c r="A453">
        <v>61</v>
      </c>
      <c r="B453" t="s">
        <v>79</v>
      </c>
      <c r="C453" t="str">
        <f t="shared" si="78"/>
        <v>D</v>
      </c>
      <c r="D453">
        <v>2</v>
      </c>
      <c r="E453">
        <v>10</v>
      </c>
      <c r="F453">
        <v>-19</v>
      </c>
      <c r="G453" t="s">
        <v>114</v>
      </c>
      <c r="H453" t="s">
        <v>128</v>
      </c>
      <c r="I453">
        <v>81</v>
      </c>
      <c r="J453">
        <f t="shared" si="70"/>
        <v>0</v>
      </c>
      <c r="K453">
        <f t="shared" si="79"/>
        <v>1</v>
      </c>
      <c r="L453">
        <f t="shared" si="71"/>
        <v>0</v>
      </c>
      <c r="M453">
        <f t="shared" si="72"/>
        <v>0</v>
      </c>
      <c r="N453">
        <f t="shared" si="73"/>
        <v>0</v>
      </c>
      <c r="O453">
        <f t="shared" si="74"/>
        <v>0</v>
      </c>
      <c r="P453">
        <f t="shared" si="75"/>
        <v>0</v>
      </c>
      <c r="Q453">
        <f t="shared" si="76"/>
        <v>0</v>
      </c>
      <c r="R453">
        <f t="shared" si="77"/>
        <v>0</v>
      </c>
      <c r="S453" t="s">
        <v>83</v>
      </c>
      <c r="T453">
        <v>0</v>
      </c>
      <c r="U453">
        <v>2024</v>
      </c>
      <c r="V453">
        <v>0</v>
      </c>
      <c r="W453">
        <v>1</v>
      </c>
      <c r="X453" cm="1">
        <f t="array" ref="X453">IF(S452&lt;&gt;S453, 0,
    IF(C453="O",
         _xlfn.IFS(
             K453=1, X452+6,
             M453=1, X452+3,
             O453=1, X452+1,
             Q453=1,X452+2,
             TRUE, X452
         ),
    X452)
)</f>
        <v>14</v>
      </c>
      <c r="Y453" cm="1">
        <f t="array" ref="Y453">IF(S452&lt;&gt;S453, 0, IF(C453="D",
                 _xlfn.IFS(
                     K453=1, Y452+6,
                     M453=1, Y452+3,
                     O453=1, Y452+1,
                     TRUE, Y452
                 ),
                 Y452)
  )</f>
        <v>6</v>
      </c>
    </row>
    <row r="454" spans="1:25" x14ac:dyDescent="0.2">
      <c r="A454">
        <v>63</v>
      </c>
      <c r="B454" t="s">
        <v>79</v>
      </c>
      <c r="C454" t="str">
        <f t="shared" si="78"/>
        <v>D</v>
      </c>
      <c r="G454" t="s">
        <v>123</v>
      </c>
      <c r="H454" t="s">
        <v>122</v>
      </c>
      <c r="J454">
        <f t="shared" si="70"/>
        <v>0</v>
      </c>
      <c r="K454">
        <f t="shared" si="79"/>
        <v>0</v>
      </c>
      <c r="L454">
        <f t="shared" si="71"/>
        <v>0</v>
      </c>
      <c r="M454">
        <f t="shared" si="72"/>
        <v>0</v>
      </c>
      <c r="N454">
        <f t="shared" si="73"/>
        <v>1</v>
      </c>
      <c r="O454">
        <f t="shared" si="74"/>
        <v>1</v>
      </c>
      <c r="P454">
        <f t="shared" si="75"/>
        <v>0</v>
      </c>
      <c r="Q454">
        <f t="shared" si="76"/>
        <v>0</v>
      </c>
      <c r="R454">
        <f t="shared" si="77"/>
        <v>0</v>
      </c>
      <c r="S454" t="s">
        <v>83</v>
      </c>
      <c r="T454">
        <v>0</v>
      </c>
      <c r="U454">
        <v>2024</v>
      </c>
      <c r="V454">
        <v>0</v>
      </c>
      <c r="W454">
        <v>1</v>
      </c>
      <c r="X454" cm="1">
        <f t="array" ref="X454">IF(S453&lt;&gt;S454, 0,
    IF(C454="O",
         _xlfn.IFS(
             K454=1, X453+6,
             M454=1, X453+3,
             O454=1, X453+1,
             Q454=1,X453+2,
             TRUE, X453
         ),
    X453)
)</f>
        <v>14</v>
      </c>
      <c r="Y454" cm="1">
        <f t="array" ref="Y454">IF(S453&lt;&gt;S454, 0, IF(C454="D",
                 _xlfn.IFS(
                     K454=1, Y453+6,
                     M454=1, Y453+3,
                     O454=1, Y453+1,
                     TRUE, Y453
                 ),
                 Y453)
  )</f>
        <v>7</v>
      </c>
    </row>
    <row r="455" spans="1:25" x14ac:dyDescent="0.2">
      <c r="A455">
        <v>69</v>
      </c>
      <c r="B455" t="s">
        <v>81</v>
      </c>
      <c r="C455" t="str">
        <f t="shared" si="78"/>
        <v>O</v>
      </c>
      <c r="D455">
        <v>1</v>
      </c>
      <c r="E455">
        <v>10</v>
      </c>
      <c r="F455">
        <v>-20</v>
      </c>
      <c r="G455" t="s">
        <v>114</v>
      </c>
      <c r="H455" t="s">
        <v>128</v>
      </c>
      <c r="I455">
        <v>80</v>
      </c>
      <c r="J455">
        <f t="shared" si="70"/>
        <v>0</v>
      </c>
      <c r="K455">
        <f t="shared" si="79"/>
        <v>1</v>
      </c>
      <c r="L455">
        <f t="shared" si="71"/>
        <v>0</v>
      </c>
      <c r="M455">
        <f t="shared" si="72"/>
        <v>0</v>
      </c>
      <c r="N455">
        <f t="shared" si="73"/>
        <v>0</v>
      </c>
      <c r="O455">
        <f t="shared" si="74"/>
        <v>0</v>
      </c>
      <c r="P455">
        <f t="shared" si="75"/>
        <v>0</v>
      </c>
      <c r="Q455">
        <f t="shared" si="76"/>
        <v>0</v>
      </c>
      <c r="R455">
        <f t="shared" si="77"/>
        <v>0</v>
      </c>
      <c r="S455" t="s">
        <v>83</v>
      </c>
      <c r="T455">
        <v>0</v>
      </c>
      <c r="U455">
        <v>2024</v>
      </c>
      <c r="V455">
        <v>0</v>
      </c>
      <c r="W455">
        <v>1</v>
      </c>
      <c r="X455" cm="1">
        <f t="array" ref="X455">IF(S454&lt;&gt;S455, 0,
    IF(C455="O",
         _xlfn.IFS(
             K455=1, X454+6,
             M455=1, X454+3,
             O455=1, X454+1,
             Q455=1,X454+2,
             TRUE, X454
         ),
    X454)
)</f>
        <v>20</v>
      </c>
      <c r="Y455" cm="1">
        <f t="array" ref="Y455">IF(S454&lt;&gt;S455, 0, IF(C455="D",
                 _xlfn.IFS(
                     K455=1, Y454+6,
                     M455=1, Y454+3,
                     O455=1, Y454+1,
                     TRUE, Y454
                 ),
                 Y454)
  )</f>
        <v>7</v>
      </c>
    </row>
    <row r="456" spans="1:25" x14ac:dyDescent="0.2">
      <c r="A456">
        <v>71</v>
      </c>
      <c r="B456" t="s">
        <v>81</v>
      </c>
      <c r="C456" t="str">
        <f t="shared" si="78"/>
        <v>O</v>
      </c>
      <c r="G456" t="s">
        <v>131</v>
      </c>
      <c r="H456" t="s">
        <v>122</v>
      </c>
      <c r="J456">
        <f t="shared" si="70"/>
        <v>0</v>
      </c>
      <c r="K456">
        <f t="shared" si="79"/>
        <v>0</v>
      </c>
      <c r="L456">
        <f t="shared" si="71"/>
        <v>0</v>
      </c>
      <c r="M456">
        <f t="shared" si="72"/>
        <v>0</v>
      </c>
      <c r="N456">
        <f t="shared" si="73"/>
        <v>1</v>
      </c>
      <c r="O456">
        <f t="shared" si="74"/>
        <v>1</v>
      </c>
      <c r="P456">
        <f t="shared" si="75"/>
        <v>0</v>
      </c>
      <c r="Q456">
        <f t="shared" si="76"/>
        <v>0</v>
      </c>
      <c r="R456">
        <f t="shared" si="77"/>
        <v>0</v>
      </c>
      <c r="S456" t="s">
        <v>83</v>
      </c>
      <c r="T456">
        <v>0</v>
      </c>
      <c r="U456">
        <v>2024</v>
      </c>
      <c r="V456">
        <v>0</v>
      </c>
      <c r="W456">
        <v>1</v>
      </c>
      <c r="X456" cm="1">
        <f t="array" ref="X456">IF(S455&lt;&gt;S456, 0,
    IF(C456="O",
         _xlfn.IFS(
             K456=1, X455+6,
             M456=1, X455+3,
             O456=1, X455+1,
             Q456=1,X455+2,
             TRUE, X455
         ),
    X455)
)</f>
        <v>21</v>
      </c>
      <c r="Y456" cm="1">
        <f t="array" ref="Y456">IF(S455&lt;&gt;S456, 0, IF(C456="D",
                 _xlfn.IFS(
                     K456=1, Y455+6,
                     M456=1, Y455+3,
                     O456=1, Y455+1,
                     TRUE, Y455
                 ),
                 Y455)
  )</f>
        <v>7</v>
      </c>
    </row>
    <row r="457" spans="1:25" x14ac:dyDescent="0.2">
      <c r="A457">
        <v>77</v>
      </c>
      <c r="B457" t="s">
        <v>79</v>
      </c>
      <c r="C457" t="str">
        <f t="shared" si="78"/>
        <v>D</v>
      </c>
      <c r="D457">
        <v>1</v>
      </c>
      <c r="E457">
        <v>10</v>
      </c>
      <c r="F457">
        <v>-12</v>
      </c>
      <c r="G457" t="s">
        <v>114</v>
      </c>
      <c r="H457" t="s">
        <v>113</v>
      </c>
      <c r="I457">
        <v>7</v>
      </c>
      <c r="J457">
        <f t="shared" si="70"/>
        <v>0</v>
      </c>
      <c r="K457">
        <f t="shared" si="79"/>
        <v>0</v>
      </c>
      <c r="L457">
        <f t="shared" si="71"/>
        <v>0</v>
      </c>
      <c r="M457">
        <f t="shared" si="72"/>
        <v>0</v>
      </c>
      <c r="N457">
        <f t="shared" si="73"/>
        <v>0</v>
      </c>
      <c r="O457">
        <f t="shared" si="74"/>
        <v>0</v>
      </c>
      <c r="P457">
        <f t="shared" si="75"/>
        <v>0</v>
      </c>
      <c r="Q457">
        <f t="shared" si="76"/>
        <v>0</v>
      </c>
      <c r="R457">
        <f t="shared" si="77"/>
        <v>0</v>
      </c>
      <c r="S457" t="s">
        <v>83</v>
      </c>
      <c r="T457">
        <v>0</v>
      </c>
      <c r="U457">
        <v>2024</v>
      </c>
      <c r="V457">
        <v>0</v>
      </c>
      <c r="W457">
        <v>1</v>
      </c>
      <c r="X457" cm="1">
        <f t="array" ref="X457">IF(S456&lt;&gt;S457, 0,
    IF(C457="O",
         _xlfn.IFS(
             K457=1, X456+6,
             M457=1, X456+3,
             O457=1, X456+1,
             Q457=1,X456+2,
             TRUE, X456
         ),
    X456)
)</f>
        <v>21</v>
      </c>
      <c r="Y457" cm="1">
        <f t="array" ref="Y457">IF(S456&lt;&gt;S457, 0, IF(C457="D",
                 _xlfn.IFS(
                     K457=1, Y456+6,
                     M457=1, Y456+3,
                     O457=1, Y456+1,
                     TRUE, Y456
                 ),
                 Y456)
  )</f>
        <v>7</v>
      </c>
    </row>
    <row r="458" spans="1:25" x14ac:dyDescent="0.2">
      <c r="A458">
        <v>79</v>
      </c>
      <c r="B458" t="s">
        <v>79</v>
      </c>
      <c r="C458" t="str">
        <f t="shared" si="78"/>
        <v>D</v>
      </c>
      <c r="D458">
        <v>2</v>
      </c>
      <c r="E458">
        <v>3</v>
      </c>
      <c r="F458">
        <v>-19</v>
      </c>
      <c r="G458" t="s">
        <v>114</v>
      </c>
      <c r="H458" t="s">
        <v>121</v>
      </c>
      <c r="I458">
        <v>-4</v>
      </c>
      <c r="J458">
        <f t="shared" si="70"/>
        <v>0</v>
      </c>
      <c r="K458">
        <f t="shared" si="79"/>
        <v>0</v>
      </c>
      <c r="L458">
        <f t="shared" si="71"/>
        <v>0</v>
      </c>
      <c r="M458">
        <f t="shared" si="72"/>
        <v>0</v>
      </c>
      <c r="N458">
        <f t="shared" si="73"/>
        <v>0</v>
      </c>
      <c r="O458">
        <f t="shared" si="74"/>
        <v>0</v>
      </c>
      <c r="P458">
        <f t="shared" si="75"/>
        <v>0</v>
      </c>
      <c r="Q458">
        <f t="shared" si="76"/>
        <v>0</v>
      </c>
      <c r="R458">
        <f t="shared" si="77"/>
        <v>0</v>
      </c>
      <c r="S458" t="s">
        <v>83</v>
      </c>
      <c r="T458">
        <v>0</v>
      </c>
      <c r="U458">
        <v>2024</v>
      </c>
      <c r="V458">
        <v>0</v>
      </c>
      <c r="W458">
        <v>1</v>
      </c>
      <c r="X458" cm="1">
        <f t="array" ref="X458">IF(S457&lt;&gt;S458, 0,
    IF(C458="O",
         _xlfn.IFS(
             K458=1, X457+6,
             M458=1, X457+3,
             O458=1, X457+1,
             Q458=1,X457+2,
             TRUE, X457
         ),
    X457)
)</f>
        <v>21</v>
      </c>
      <c r="Y458" cm="1">
        <f t="array" ref="Y458">IF(S457&lt;&gt;S458, 0, IF(C458="D",
                 _xlfn.IFS(
                     K458=1, Y457+6,
                     M458=1, Y457+3,
                     O458=1, Y457+1,
                     TRUE, Y457
                 ),
                 Y457)
  )</f>
        <v>7</v>
      </c>
    </row>
    <row r="459" spans="1:25" hidden="1" x14ac:dyDescent="0.2">
      <c r="A459">
        <v>81</v>
      </c>
      <c r="B459" t="s">
        <v>79</v>
      </c>
      <c r="C459" t="str">
        <f t="shared" si="78"/>
        <v>D</v>
      </c>
      <c r="D459">
        <v>3</v>
      </c>
      <c r="E459">
        <v>7</v>
      </c>
      <c r="F459">
        <v>-15</v>
      </c>
      <c r="G459" t="s">
        <v>114</v>
      </c>
      <c r="H459" t="s">
        <v>117</v>
      </c>
      <c r="I459">
        <v>0</v>
      </c>
      <c r="J459">
        <f t="shared" si="70"/>
        <v>0</v>
      </c>
      <c r="K459">
        <f t="shared" si="79"/>
        <v>0</v>
      </c>
      <c r="L459">
        <f t="shared" si="71"/>
        <v>0</v>
      </c>
      <c r="M459">
        <f t="shared" si="72"/>
        <v>0</v>
      </c>
      <c r="N459">
        <f t="shared" si="73"/>
        <v>0</v>
      </c>
      <c r="O459">
        <f t="shared" si="74"/>
        <v>0</v>
      </c>
      <c r="P459">
        <f t="shared" si="75"/>
        <v>0</v>
      </c>
      <c r="Q459">
        <f t="shared" si="76"/>
        <v>0</v>
      </c>
      <c r="R459">
        <f t="shared" si="77"/>
        <v>0</v>
      </c>
      <c r="S459" t="s">
        <v>83</v>
      </c>
      <c r="T459">
        <v>0</v>
      </c>
      <c r="U459">
        <v>2024</v>
      </c>
      <c r="V459">
        <v>0</v>
      </c>
      <c r="W459">
        <v>1</v>
      </c>
      <c r="X459" cm="1">
        <f t="array" ref="X459">IF(S458&lt;&gt;S459, 0,
    IF(C459="O",
         _xlfn.IFS(
             K459=1, X458+6,
             M459=1, X458+3,
             O459=1, X458+1,
             Q459=1,X458+2,
             TRUE, X458
         ),
    X458)
)</f>
        <v>21</v>
      </c>
      <c r="Y459" cm="1">
        <f t="array" ref="Y459">IF(S458&lt;&gt;S459, 0, IF(C459="D",
                 _xlfn.IFS(
                     K459=1, Y458+6,
                     M459=1, Y458+3,
                     O459=1, Y458+1,
                     TRUE, Y458
                 ),
                 Y458)
  )</f>
        <v>7</v>
      </c>
    </row>
    <row r="460" spans="1:25" x14ac:dyDescent="0.2">
      <c r="A460">
        <v>87</v>
      </c>
      <c r="B460" t="s">
        <v>81</v>
      </c>
      <c r="C460" t="str">
        <f t="shared" si="78"/>
        <v>O</v>
      </c>
      <c r="D460">
        <v>1</v>
      </c>
      <c r="E460">
        <v>10</v>
      </c>
      <c r="F460">
        <v>-46</v>
      </c>
      <c r="G460" t="s">
        <v>116</v>
      </c>
      <c r="H460" t="s">
        <v>115</v>
      </c>
      <c r="I460">
        <v>8</v>
      </c>
      <c r="J460">
        <f t="shared" si="70"/>
        <v>0</v>
      </c>
      <c r="K460">
        <f t="shared" si="79"/>
        <v>0</v>
      </c>
      <c r="L460">
        <f t="shared" si="71"/>
        <v>0</v>
      </c>
      <c r="M460">
        <f t="shared" si="72"/>
        <v>0</v>
      </c>
      <c r="N460">
        <f t="shared" si="73"/>
        <v>0</v>
      </c>
      <c r="O460">
        <f t="shared" si="74"/>
        <v>0</v>
      </c>
      <c r="P460">
        <f t="shared" si="75"/>
        <v>0</v>
      </c>
      <c r="Q460">
        <f t="shared" si="76"/>
        <v>0</v>
      </c>
      <c r="R460">
        <f t="shared" si="77"/>
        <v>0</v>
      </c>
      <c r="S460" t="s">
        <v>83</v>
      </c>
      <c r="T460">
        <v>0</v>
      </c>
      <c r="U460">
        <v>2024</v>
      </c>
      <c r="V460">
        <v>0</v>
      </c>
      <c r="W460">
        <v>1</v>
      </c>
      <c r="X460" cm="1">
        <f t="array" ref="X460">IF(S459&lt;&gt;S460, 0,
    IF(C460="O",
         _xlfn.IFS(
             K460=1, X459+6,
             M460=1, X459+3,
             O460=1, X459+1,
             Q460=1,X459+2,
             TRUE, X459
         ),
    X459)
)</f>
        <v>21</v>
      </c>
      <c r="Y460" cm="1">
        <f t="array" ref="Y460">IF(S459&lt;&gt;S460, 0, IF(C460="D",
                 _xlfn.IFS(
                     K460=1, Y459+6,
                     M460=1, Y459+3,
                     O460=1, Y459+1,
                     TRUE, Y459
                 ),
                 Y459)
  )</f>
        <v>7</v>
      </c>
    </row>
    <row r="461" spans="1:25" x14ac:dyDescent="0.2">
      <c r="A461">
        <v>89</v>
      </c>
      <c r="B461" t="s">
        <v>81</v>
      </c>
      <c r="C461" t="str">
        <f t="shared" si="78"/>
        <v>O</v>
      </c>
      <c r="D461">
        <v>2</v>
      </c>
      <c r="E461">
        <v>2</v>
      </c>
      <c r="F461">
        <v>46</v>
      </c>
      <c r="G461" t="s">
        <v>116</v>
      </c>
      <c r="H461" t="s">
        <v>115</v>
      </c>
      <c r="I461">
        <v>6</v>
      </c>
      <c r="J461">
        <f t="shared" si="70"/>
        <v>1</v>
      </c>
      <c r="K461">
        <f t="shared" si="79"/>
        <v>0</v>
      </c>
      <c r="L461">
        <f t="shared" si="71"/>
        <v>0</v>
      </c>
      <c r="M461">
        <f t="shared" si="72"/>
        <v>0</v>
      </c>
      <c r="N461">
        <f t="shared" si="73"/>
        <v>0</v>
      </c>
      <c r="O461">
        <f t="shared" si="74"/>
        <v>0</v>
      </c>
      <c r="P461">
        <f t="shared" si="75"/>
        <v>0</v>
      </c>
      <c r="Q461">
        <f t="shared" si="76"/>
        <v>0</v>
      </c>
      <c r="R461">
        <f t="shared" si="77"/>
        <v>0</v>
      </c>
      <c r="S461" t="s">
        <v>83</v>
      </c>
      <c r="T461">
        <v>0</v>
      </c>
      <c r="U461">
        <v>2024</v>
      </c>
      <c r="V461">
        <v>0</v>
      </c>
      <c r="W461">
        <v>1</v>
      </c>
      <c r="X461" cm="1">
        <f t="array" ref="X461">IF(S460&lt;&gt;S461, 0,
    IF(C461="O",
         _xlfn.IFS(
             K461=1, X460+6,
             M461=1, X460+3,
             O461=1, X460+1,
             Q461=1,X460+2,
             TRUE, X460
         ),
    X460)
)</f>
        <v>21</v>
      </c>
      <c r="Y461" cm="1">
        <f t="array" ref="Y461">IF(S460&lt;&gt;S461, 0, IF(C461="D",
                 _xlfn.IFS(
                     K461=1, Y460+6,
                     M461=1, Y460+3,
                     O461=1, Y460+1,
                     TRUE, Y460
                 ),
                 Y460)
  )</f>
        <v>7</v>
      </c>
    </row>
    <row r="462" spans="1:25" x14ac:dyDescent="0.2">
      <c r="A462">
        <v>91</v>
      </c>
      <c r="B462" t="s">
        <v>81</v>
      </c>
      <c r="C462" t="str">
        <f t="shared" si="78"/>
        <v>O</v>
      </c>
      <c r="D462">
        <v>1</v>
      </c>
      <c r="E462">
        <v>10</v>
      </c>
      <c r="F462">
        <v>39</v>
      </c>
      <c r="G462" t="s">
        <v>114</v>
      </c>
      <c r="H462" t="s">
        <v>128</v>
      </c>
      <c r="I462">
        <v>39</v>
      </c>
      <c r="J462">
        <f t="shared" si="70"/>
        <v>0</v>
      </c>
      <c r="K462">
        <f t="shared" si="79"/>
        <v>1</v>
      </c>
      <c r="L462">
        <f t="shared" si="71"/>
        <v>0</v>
      </c>
      <c r="M462">
        <f t="shared" si="72"/>
        <v>0</v>
      </c>
      <c r="N462">
        <f t="shared" si="73"/>
        <v>0</v>
      </c>
      <c r="O462">
        <f t="shared" si="74"/>
        <v>0</v>
      </c>
      <c r="P462">
        <f t="shared" si="75"/>
        <v>0</v>
      </c>
      <c r="Q462">
        <f t="shared" si="76"/>
        <v>0</v>
      </c>
      <c r="R462">
        <f t="shared" si="77"/>
        <v>0</v>
      </c>
      <c r="S462" t="s">
        <v>83</v>
      </c>
      <c r="T462">
        <v>0</v>
      </c>
      <c r="U462">
        <v>2024</v>
      </c>
      <c r="V462">
        <v>0</v>
      </c>
      <c r="W462">
        <v>1</v>
      </c>
      <c r="X462" cm="1">
        <f t="array" ref="X462">IF(S461&lt;&gt;S462, 0,
    IF(C462="O",
         _xlfn.IFS(
             K462=1, X461+6,
             M462=1, X461+3,
             O462=1, X461+1,
             Q462=1,X461+2,
             TRUE, X461
         ),
    X461)
)</f>
        <v>27</v>
      </c>
      <c r="Y462" cm="1">
        <f t="array" ref="Y462">IF(S461&lt;&gt;S462, 0, IF(C462="D",
                 _xlfn.IFS(
                     K462=1, Y461+6,
                     M462=1, Y461+3,
                     O462=1, Y461+1,
                     TRUE, Y461
                 ),
                 Y461)
  )</f>
        <v>7</v>
      </c>
    </row>
    <row r="463" spans="1:25" x14ac:dyDescent="0.2">
      <c r="A463">
        <v>93</v>
      </c>
      <c r="B463" t="s">
        <v>81</v>
      </c>
      <c r="C463" t="str">
        <f t="shared" si="78"/>
        <v>O</v>
      </c>
      <c r="G463" t="s">
        <v>131</v>
      </c>
      <c r="H463" t="s">
        <v>122</v>
      </c>
      <c r="J463">
        <f t="shared" si="70"/>
        <v>0</v>
      </c>
      <c r="K463">
        <f t="shared" si="79"/>
        <v>0</v>
      </c>
      <c r="L463">
        <f t="shared" si="71"/>
        <v>0</v>
      </c>
      <c r="M463">
        <f t="shared" si="72"/>
        <v>0</v>
      </c>
      <c r="N463">
        <f t="shared" si="73"/>
        <v>1</v>
      </c>
      <c r="O463">
        <f t="shared" si="74"/>
        <v>1</v>
      </c>
      <c r="P463">
        <f t="shared" si="75"/>
        <v>0</v>
      </c>
      <c r="Q463">
        <f t="shared" si="76"/>
        <v>0</v>
      </c>
      <c r="R463">
        <f t="shared" si="77"/>
        <v>0</v>
      </c>
      <c r="S463" t="s">
        <v>83</v>
      </c>
      <c r="T463">
        <v>0</v>
      </c>
      <c r="U463">
        <v>2024</v>
      </c>
      <c r="V463">
        <v>0</v>
      </c>
      <c r="W463">
        <v>1</v>
      </c>
      <c r="X463" cm="1">
        <f t="array" ref="X463">IF(S462&lt;&gt;S463, 0,
    IF(C463="O",
         _xlfn.IFS(
             K463=1, X462+6,
             M463=1, X462+3,
             O463=1, X462+1,
             Q463=1,X462+2,
             TRUE, X462
         ),
    X462)
)</f>
        <v>28</v>
      </c>
      <c r="Y463" cm="1">
        <f t="array" ref="Y463">IF(S462&lt;&gt;S463, 0, IF(C463="D",
                 _xlfn.IFS(
                     K463=1, Y462+6,
                     M463=1, Y462+3,
                     O463=1, Y462+1,
                     TRUE, Y462
                 ),
                 Y462)
  )</f>
        <v>7</v>
      </c>
    </row>
    <row r="464" spans="1:25" x14ac:dyDescent="0.2">
      <c r="A464">
        <v>99</v>
      </c>
      <c r="B464" t="s">
        <v>79</v>
      </c>
      <c r="C464" t="str">
        <f t="shared" si="78"/>
        <v>D</v>
      </c>
      <c r="D464">
        <v>1</v>
      </c>
      <c r="E464">
        <v>10</v>
      </c>
      <c r="F464">
        <v>-37</v>
      </c>
      <c r="G464" t="s">
        <v>116</v>
      </c>
      <c r="H464" t="s">
        <v>115</v>
      </c>
      <c r="I464">
        <v>4</v>
      </c>
      <c r="J464">
        <f t="shared" si="70"/>
        <v>0</v>
      </c>
      <c r="K464">
        <f t="shared" si="79"/>
        <v>0</v>
      </c>
      <c r="L464">
        <f t="shared" si="71"/>
        <v>0</v>
      </c>
      <c r="M464">
        <f t="shared" si="72"/>
        <v>0</v>
      </c>
      <c r="N464">
        <f t="shared" si="73"/>
        <v>0</v>
      </c>
      <c r="O464">
        <f t="shared" si="74"/>
        <v>0</v>
      </c>
      <c r="P464">
        <f t="shared" si="75"/>
        <v>0</v>
      </c>
      <c r="Q464">
        <f t="shared" si="76"/>
        <v>0</v>
      </c>
      <c r="R464">
        <f t="shared" si="77"/>
        <v>0</v>
      </c>
      <c r="S464" t="s">
        <v>83</v>
      </c>
      <c r="T464">
        <v>0</v>
      </c>
      <c r="U464">
        <v>2024</v>
      </c>
      <c r="V464">
        <v>0</v>
      </c>
      <c r="W464">
        <v>1</v>
      </c>
      <c r="X464" cm="1">
        <f t="array" ref="X464">IF(S463&lt;&gt;S464, 0,
    IF(C464="O",
         _xlfn.IFS(
             K464=1, X463+6,
             M464=1, X463+3,
             O464=1, X463+1,
             Q464=1,X463+2,
             TRUE, X463
         ),
    X463)
)</f>
        <v>28</v>
      </c>
      <c r="Y464" cm="1">
        <f t="array" ref="Y464">IF(S463&lt;&gt;S464, 0, IF(C464="D",
                 _xlfn.IFS(
                     K464=1, Y463+6,
                     M464=1, Y463+3,
                     O464=1, Y463+1,
                     TRUE, Y463
                 ),
                 Y463)
  )</f>
        <v>7</v>
      </c>
    </row>
    <row r="465" spans="1:25" x14ac:dyDescent="0.2">
      <c r="A465">
        <v>103</v>
      </c>
      <c r="B465" t="s">
        <v>79</v>
      </c>
      <c r="C465" t="str">
        <f t="shared" si="78"/>
        <v>D</v>
      </c>
      <c r="D465">
        <v>2</v>
      </c>
      <c r="E465">
        <v>6</v>
      </c>
      <c r="F465">
        <v>-41</v>
      </c>
      <c r="G465" t="s">
        <v>116</v>
      </c>
      <c r="H465" t="s">
        <v>120</v>
      </c>
      <c r="I465">
        <v>-9</v>
      </c>
      <c r="J465">
        <f t="shared" si="70"/>
        <v>0</v>
      </c>
      <c r="K465">
        <f t="shared" si="79"/>
        <v>0</v>
      </c>
      <c r="L465">
        <f t="shared" si="71"/>
        <v>0</v>
      </c>
      <c r="M465">
        <f t="shared" si="72"/>
        <v>0</v>
      </c>
      <c r="N465">
        <f t="shared" si="73"/>
        <v>0</v>
      </c>
      <c r="O465">
        <f t="shared" si="74"/>
        <v>0</v>
      </c>
      <c r="P465">
        <f t="shared" si="75"/>
        <v>0</v>
      </c>
      <c r="Q465">
        <f t="shared" si="76"/>
        <v>0</v>
      </c>
      <c r="R465">
        <f t="shared" si="77"/>
        <v>0</v>
      </c>
      <c r="S465" t="s">
        <v>83</v>
      </c>
      <c r="T465">
        <v>0</v>
      </c>
      <c r="U465">
        <v>2024</v>
      </c>
      <c r="V465">
        <v>0</v>
      </c>
      <c r="W465">
        <v>1</v>
      </c>
      <c r="X465" cm="1">
        <f t="array" ref="X465">IF(S464&lt;&gt;S465, 0,
    IF(C465="O",
         _xlfn.IFS(
             K465=1, X464+6,
             M465=1, X464+3,
             O465=1, X464+1,
             Q465=1,X464+2,
             TRUE, X464
         ),
    X464)
)</f>
        <v>28</v>
      </c>
      <c r="Y465" cm="1">
        <f t="array" ref="Y465">IF(S464&lt;&gt;S465, 0, IF(C465="D",
                 _xlfn.IFS(
                     K465=1, Y464+6,
                     M465=1, Y464+3,
                     O465=1, Y464+1,
                     TRUE, Y464
                 ),
                 Y464)
  )</f>
        <v>7</v>
      </c>
    </row>
    <row r="466" spans="1:25" x14ac:dyDescent="0.2">
      <c r="A466">
        <v>105</v>
      </c>
      <c r="B466" t="s">
        <v>79</v>
      </c>
      <c r="C466" t="str">
        <f t="shared" si="78"/>
        <v>D</v>
      </c>
      <c r="D466">
        <v>2</v>
      </c>
      <c r="E466">
        <v>15</v>
      </c>
      <c r="F466">
        <v>-32</v>
      </c>
      <c r="G466" t="s">
        <v>116</v>
      </c>
      <c r="H466" t="s">
        <v>115</v>
      </c>
      <c r="I466">
        <v>3</v>
      </c>
      <c r="J466">
        <f t="shared" si="70"/>
        <v>0</v>
      </c>
      <c r="K466">
        <f t="shared" si="79"/>
        <v>0</v>
      </c>
      <c r="L466">
        <f t="shared" si="71"/>
        <v>0</v>
      </c>
      <c r="M466">
        <f t="shared" si="72"/>
        <v>0</v>
      </c>
      <c r="N466">
        <f t="shared" si="73"/>
        <v>0</v>
      </c>
      <c r="O466">
        <f t="shared" si="74"/>
        <v>0</v>
      </c>
      <c r="P466">
        <f t="shared" si="75"/>
        <v>0</v>
      </c>
      <c r="Q466">
        <f t="shared" si="76"/>
        <v>0</v>
      </c>
      <c r="R466">
        <f t="shared" si="77"/>
        <v>0</v>
      </c>
      <c r="S466" t="s">
        <v>83</v>
      </c>
      <c r="T466">
        <v>0</v>
      </c>
      <c r="U466">
        <v>2024</v>
      </c>
      <c r="V466">
        <v>0</v>
      </c>
      <c r="W466">
        <v>1</v>
      </c>
      <c r="X466" cm="1">
        <f t="array" ref="X466">IF(S465&lt;&gt;S466, 0,
    IF(C466="O",
         _xlfn.IFS(
             K466=1, X465+6,
             M466=1, X465+3,
             O466=1, X465+1,
             Q466=1,X465+2,
             TRUE, X465
         ),
    X465)
)</f>
        <v>28</v>
      </c>
      <c r="Y466" cm="1">
        <f t="array" ref="Y466">IF(S465&lt;&gt;S466, 0, IF(C466="D",
                 _xlfn.IFS(
                     K466=1, Y465+6,
                     M466=1, Y465+3,
                     O466=1, Y465+1,
                     TRUE, Y465
                 ),
                 Y465)
  )</f>
        <v>7</v>
      </c>
    </row>
    <row r="467" spans="1:25" x14ac:dyDescent="0.2">
      <c r="A467">
        <v>107</v>
      </c>
      <c r="B467" t="s">
        <v>79</v>
      </c>
      <c r="C467" t="str">
        <f t="shared" si="78"/>
        <v>D</v>
      </c>
      <c r="D467">
        <v>3</v>
      </c>
      <c r="E467">
        <v>12</v>
      </c>
      <c r="F467">
        <v>-35</v>
      </c>
      <c r="G467" t="s">
        <v>114</v>
      </c>
      <c r="H467" t="s">
        <v>117</v>
      </c>
      <c r="I467">
        <v>0</v>
      </c>
      <c r="J467">
        <f t="shared" si="70"/>
        <v>0</v>
      </c>
      <c r="K467">
        <f t="shared" si="79"/>
        <v>0</v>
      </c>
      <c r="L467">
        <f t="shared" si="71"/>
        <v>0</v>
      </c>
      <c r="M467">
        <f t="shared" si="72"/>
        <v>0</v>
      </c>
      <c r="N467">
        <f t="shared" si="73"/>
        <v>0</v>
      </c>
      <c r="O467">
        <f t="shared" si="74"/>
        <v>0</v>
      </c>
      <c r="P467">
        <f t="shared" si="75"/>
        <v>0</v>
      </c>
      <c r="Q467">
        <f t="shared" si="76"/>
        <v>0</v>
      </c>
      <c r="R467">
        <f t="shared" si="77"/>
        <v>0</v>
      </c>
      <c r="S467" t="s">
        <v>83</v>
      </c>
      <c r="T467">
        <v>0</v>
      </c>
      <c r="U467">
        <v>2024</v>
      </c>
      <c r="V467">
        <v>0</v>
      </c>
      <c r="W467">
        <v>1</v>
      </c>
      <c r="X467" cm="1">
        <f t="array" ref="X467">IF(S466&lt;&gt;S467, 0,
    IF(C467="O",
         _xlfn.IFS(
             K467=1, X466+6,
             M467=1, X466+3,
             O467=1, X466+1,
             Q467=1,X466+2,
             TRUE, X466
         ),
    X466)
)</f>
        <v>28</v>
      </c>
      <c r="Y467" cm="1">
        <f t="array" ref="Y467">IF(S466&lt;&gt;S467, 0, IF(C467="D",
                 _xlfn.IFS(
                     K467=1, Y466+6,
                     M467=1, Y466+3,
                     O467=1, Y466+1,
                     TRUE, Y466
                 ),
                 Y466)
  )</f>
        <v>7</v>
      </c>
    </row>
    <row r="468" spans="1:25" x14ac:dyDescent="0.2">
      <c r="A468">
        <v>111</v>
      </c>
      <c r="B468" t="s">
        <v>81</v>
      </c>
      <c r="C468" t="str">
        <f t="shared" si="78"/>
        <v>O</v>
      </c>
      <c r="D468">
        <v>1</v>
      </c>
      <c r="E468">
        <v>10</v>
      </c>
      <c r="F468">
        <v>-21</v>
      </c>
      <c r="G468" t="s">
        <v>114</v>
      </c>
      <c r="H468" t="s">
        <v>113</v>
      </c>
      <c r="I468">
        <v>9</v>
      </c>
      <c r="J468">
        <f t="shared" si="70"/>
        <v>0</v>
      </c>
      <c r="K468">
        <f t="shared" si="79"/>
        <v>0</v>
      </c>
      <c r="L468">
        <f t="shared" si="71"/>
        <v>0</v>
      </c>
      <c r="M468">
        <f t="shared" si="72"/>
        <v>0</v>
      </c>
      <c r="N468">
        <f t="shared" si="73"/>
        <v>0</v>
      </c>
      <c r="O468">
        <f t="shared" si="74"/>
        <v>0</v>
      </c>
      <c r="P468">
        <f t="shared" si="75"/>
        <v>0</v>
      </c>
      <c r="Q468">
        <f t="shared" si="76"/>
        <v>0</v>
      </c>
      <c r="R468">
        <f t="shared" si="77"/>
        <v>0</v>
      </c>
      <c r="S468" t="s">
        <v>83</v>
      </c>
      <c r="T468">
        <v>0</v>
      </c>
      <c r="U468">
        <v>2024</v>
      </c>
      <c r="V468">
        <v>0</v>
      </c>
      <c r="W468">
        <v>1</v>
      </c>
      <c r="X468" cm="1">
        <f t="array" ref="X468">IF(S467&lt;&gt;S468, 0,
    IF(C468="O",
         _xlfn.IFS(
             K468=1, X467+6,
             M468=1, X467+3,
             O468=1, X467+1,
             Q468=1,X467+2,
             TRUE, X467
         ),
    X467)
)</f>
        <v>28</v>
      </c>
      <c r="Y468" cm="1">
        <f t="array" ref="Y468">IF(S467&lt;&gt;S468, 0, IF(C468="D",
                 _xlfn.IFS(
                     K468=1, Y467+6,
                     M468=1, Y467+3,
                     O468=1, Y467+1,
                     TRUE, Y467
                 ),
                 Y467)
  )</f>
        <v>7</v>
      </c>
    </row>
    <row r="469" spans="1:25" x14ac:dyDescent="0.2">
      <c r="A469">
        <v>113</v>
      </c>
      <c r="B469" t="s">
        <v>81</v>
      </c>
      <c r="C469" t="str">
        <f t="shared" si="78"/>
        <v>O</v>
      </c>
      <c r="D469">
        <v>2</v>
      </c>
      <c r="E469">
        <v>1</v>
      </c>
      <c r="F469">
        <v>-30</v>
      </c>
      <c r="G469" t="s">
        <v>116</v>
      </c>
      <c r="H469" t="s">
        <v>115</v>
      </c>
      <c r="I469">
        <v>10</v>
      </c>
      <c r="J469">
        <f t="shared" si="70"/>
        <v>1</v>
      </c>
      <c r="K469">
        <f t="shared" si="79"/>
        <v>0</v>
      </c>
      <c r="L469">
        <f t="shared" si="71"/>
        <v>0</v>
      </c>
      <c r="M469">
        <f t="shared" si="72"/>
        <v>0</v>
      </c>
      <c r="N469">
        <f t="shared" si="73"/>
        <v>0</v>
      </c>
      <c r="O469">
        <f t="shared" si="74"/>
        <v>0</v>
      </c>
      <c r="P469">
        <f t="shared" si="75"/>
        <v>0</v>
      </c>
      <c r="Q469">
        <f t="shared" si="76"/>
        <v>0</v>
      </c>
      <c r="R469">
        <f t="shared" si="77"/>
        <v>0</v>
      </c>
      <c r="S469" t="s">
        <v>83</v>
      </c>
      <c r="T469">
        <v>0</v>
      </c>
      <c r="U469">
        <v>2024</v>
      </c>
      <c r="V469">
        <v>0</v>
      </c>
      <c r="W469">
        <v>1</v>
      </c>
      <c r="X469" cm="1">
        <f t="array" ref="X469">IF(S468&lt;&gt;S469, 0,
    IF(C469="O",
         _xlfn.IFS(
             K469=1, X468+6,
             M469=1, X468+3,
             O469=1, X468+1,
             Q469=1,X468+2,
             TRUE, X468
         ),
    X468)
)</f>
        <v>28</v>
      </c>
      <c r="Y469" cm="1">
        <f t="array" ref="Y469">IF(S468&lt;&gt;S469, 0, IF(C469="D",
                 _xlfn.IFS(
                     K469=1, Y468+6,
                     M469=1, Y468+3,
                     O469=1, Y468+1,
                     TRUE, Y468
                 ),
                 Y468)
  )</f>
        <v>7</v>
      </c>
    </row>
    <row r="470" spans="1:25" x14ac:dyDescent="0.2">
      <c r="A470">
        <v>115</v>
      </c>
      <c r="B470" t="s">
        <v>81</v>
      </c>
      <c r="C470" t="str">
        <f t="shared" si="78"/>
        <v>O</v>
      </c>
      <c r="D470">
        <v>1</v>
      </c>
      <c r="E470">
        <v>10</v>
      </c>
      <c r="F470">
        <v>-40</v>
      </c>
      <c r="G470" t="s">
        <v>116</v>
      </c>
      <c r="H470" t="s">
        <v>120</v>
      </c>
      <c r="I470">
        <v>15</v>
      </c>
      <c r="J470">
        <f t="shared" si="70"/>
        <v>1</v>
      </c>
      <c r="K470">
        <f t="shared" si="79"/>
        <v>0</v>
      </c>
      <c r="L470">
        <f t="shared" si="71"/>
        <v>0</v>
      </c>
      <c r="M470">
        <f t="shared" si="72"/>
        <v>0</v>
      </c>
      <c r="N470">
        <f t="shared" si="73"/>
        <v>0</v>
      </c>
      <c r="O470">
        <f t="shared" si="74"/>
        <v>0</v>
      </c>
      <c r="P470">
        <f t="shared" si="75"/>
        <v>0</v>
      </c>
      <c r="Q470">
        <f t="shared" si="76"/>
        <v>0</v>
      </c>
      <c r="R470">
        <f t="shared" si="77"/>
        <v>0</v>
      </c>
      <c r="S470" t="s">
        <v>83</v>
      </c>
      <c r="T470">
        <v>0</v>
      </c>
      <c r="U470">
        <v>2024</v>
      </c>
      <c r="V470">
        <v>0</v>
      </c>
      <c r="W470">
        <v>1</v>
      </c>
      <c r="X470" cm="1">
        <f t="array" ref="X470">IF(S469&lt;&gt;S470, 0,
    IF(C470="O",
         _xlfn.IFS(
             K470=1, X469+6,
             M470=1, X469+3,
             O470=1, X469+1,
             Q470=1,X469+2,
             TRUE, X469
         ),
    X469)
)</f>
        <v>28</v>
      </c>
      <c r="Y470" cm="1">
        <f t="array" ref="Y470">IF(S469&lt;&gt;S470, 0, IF(C470="D",
                 _xlfn.IFS(
                     K470=1, Y469+6,
                     M470=1, Y469+3,
                     O470=1, Y469+1,
                     TRUE, Y469
                 ),
                 Y469)
  )</f>
        <v>7</v>
      </c>
    </row>
    <row r="471" spans="1:25" x14ac:dyDescent="0.2">
      <c r="A471">
        <v>117</v>
      </c>
      <c r="B471" t="s">
        <v>81</v>
      </c>
      <c r="C471" t="str">
        <f t="shared" si="78"/>
        <v>O</v>
      </c>
      <c r="D471">
        <v>1</v>
      </c>
      <c r="E471">
        <v>10</v>
      </c>
      <c r="F471">
        <v>44</v>
      </c>
      <c r="G471" t="s">
        <v>114</v>
      </c>
      <c r="H471" t="s">
        <v>113</v>
      </c>
      <c r="I471">
        <v>27</v>
      </c>
      <c r="J471">
        <f t="shared" si="70"/>
        <v>1</v>
      </c>
      <c r="K471">
        <f t="shared" si="79"/>
        <v>0</v>
      </c>
      <c r="L471">
        <f t="shared" si="71"/>
        <v>0</v>
      </c>
      <c r="M471">
        <f t="shared" si="72"/>
        <v>0</v>
      </c>
      <c r="N471">
        <f t="shared" si="73"/>
        <v>0</v>
      </c>
      <c r="O471">
        <f t="shared" si="74"/>
        <v>0</v>
      </c>
      <c r="P471">
        <f t="shared" si="75"/>
        <v>0</v>
      </c>
      <c r="Q471">
        <f t="shared" si="76"/>
        <v>0</v>
      </c>
      <c r="R471">
        <f t="shared" si="77"/>
        <v>0</v>
      </c>
      <c r="S471" t="s">
        <v>83</v>
      </c>
      <c r="T471">
        <v>0</v>
      </c>
      <c r="U471">
        <v>2024</v>
      </c>
      <c r="V471">
        <v>0</v>
      </c>
      <c r="W471">
        <v>1</v>
      </c>
      <c r="X471" cm="1">
        <f t="array" ref="X471">IF(S470&lt;&gt;S471, 0,
    IF(C471="O",
         _xlfn.IFS(
             K471=1, X470+6,
             M471=1, X470+3,
             O471=1, X470+1,
             Q471=1,X470+2,
             TRUE, X470
         ),
    X470)
)</f>
        <v>28</v>
      </c>
      <c r="Y471" cm="1">
        <f t="array" ref="Y471">IF(S470&lt;&gt;S471, 0, IF(C471="D",
                 _xlfn.IFS(
                     K471=1, Y470+6,
                     M471=1, Y470+3,
                     O471=1, Y470+1,
                     TRUE, Y470
                 ),
                 Y470)
  )</f>
        <v>7</v>
      </c>
    </row>
    <row r="472" spans="1:25" hidden="1" x14ac:dyDescent="0.2">
      <c r="A472">
        <v>119</v>
      </c>
      <c r="B472" t="s">
        <v>81</v>
      </c>
      <c r="C472" t="str">
        <f t="shared" si="78"/>
        <v>O</v>
      </c>
      <c r="D472">
        <v>1</v>
      </c>
      <c r="E472">
        <v>10</v>
      </c>
      <c r="F472">
        <v>17</v>
      </c>
      <c r="G472" t="s">
        <v>116</v>
      </c>
      <c r="H472" t="s">
        <v>115</v>
      </c>
      <c r="I472">
        <v>8</v>
      </c>
      <c r="J472">
        <f t="shared" si="70"/>
        <v>0</v>
      </c>
      <c r="K472">
        <f t="shared" si="79"/>
        <v>0</v>
      </c>
      <c r="L472">
        <f t="shared" si="71"/>
        <v>0</v>
      </c>
      <c r="M472">
        <f t="shared" si="72"/>
        <v>0</v>
      </c>
      <c r="N472">
        <f t="shared" si="73"/>
        <v>0</v>
      </c>
      <c r="O472">
        <f t="shared" si="74"/>
        <v>0</v>
      </c>
      <c r="P472">
        <f t="shared" si="75"/>
        <v>0</v>
      </c>
      <c r="Q472">
        <f t="shared" si="76"/>
        <v>0</v>
      </c>
      <c r="R472">
        <f t="shared" si="77"/>
        <v>0</v>
      </c>
      <c r="S472" t="s">
        <v>83</v>
      </c>
      <c r="T472">
        <v>0</v>
      </c>
      <c r="U472">
        <v>2024</v>
      </c>
      <c r="V472">
        <v>0</v>
      </c>
      <c r="W472">
        <v>1</v>
      </c>
      <c r="X472" cm="1">
        <f t="array" ref="X472">IF(S471&lt;&gt;S472, 0,
    IF(C472="O",
         _xlfn.IFS(
             K472=1, X471+6,
             M472=1, X471+3,
             O472=1, X471+1,
             Q472=1,X471+2,
             TRUE, X471
         ),
    X471)
)</f>
        <v>28</v>
      </c>
      <c r="Y472" cm="1">
        <f t="array" ref="Y472">IF(S471&lt;&gt;S472, 0, IF(C472="D",
                 _xlfn.IFS(
                     K472=1, Y471+6,
                     M472=1, Y471+3,
                     O472=1, Y471+1,
                     TRUE, Y471
                 ),
                 Y471)
  )</f>
        <v>7</v>
      </c>
    </row>
    <row r="473" spans="1:25" x14ac:dyDescent="0.2">
      <c r="A473">
        <v>121</v>
      </c>
      <c r="B473" t="s">
        <v>81</v>
      </c>
      <c r="C473" t="str">
        <f t="shared" si="78"/>
        <v>O</v>
      </c>
      <c r="D473">
        <v>2</v>
      </c>
      <c r="E473">
        <v>2</v>
      </c>
      <c r="F473">
        <v>9</v>
      </c>
      <c r="G473" t="s">
        <v>116</v>
      </c>
      <c r="H473" t="s">
        <v>115</v>
      </c>
      <c r="I473">
        <v>8</v>
      </c>
      <c r="J473">
        <f t="shared" si="70"/>
        <v>0</v>
      </c>
      <c r="K473">
        <f t="shared" si="79"/>
        <v>0</v>
      </c>
      <c r="L473">
        <f t="shared" si="71"/>
        <v>0</v>
      </c>
      <c r="M473">
        <f t="shared" si="72"/>
        <v>0</v>
      </c>
      <c r="N473">
        <f t="shared" si="73"/>
        <v>0</v>
      </c>
      <c r="O473">
        <f t="shared" si="74"/>
        <v>0</v>
      </c>
      <c r="P473">
        <f t="shared" si="75"/>
        <v>0</v>
      </c>
      <c r="Q473">
        <f t="shared" si="76"/>
        <v>0</v>
      </c>
      <c r="R473">
        <f t="shared" si="77"/>
        <v>0</v>
      </c>
      <c r="S473" t="s">
        <v>83</v>
      </c>
      <c r="T473">
        <v>0</v>
      </c>
      <c r="U473">
        <v>2024</v>
      </c>
      <c r="V473">
        <v>0</v>
      </c>
      <c r="W473">
        <v>1</v>
      </c>
      <c r="X473" cm="1">
        <f t="array" ref="X473">IF(S472&lt;&gt;S473, 0,
    IF(C473="O",
         _xlfn.IFS(
             K473=1, X472+6,
             M473=1, X472+3,
             O473=1, X472+1,
             Q473=1,X472+2,
             TRUE, X472
         ),
    X472)
)</f>
        <v>28</v>
      </c>
      <c r="Y473" cm="1">
        <f t="array" ref="Y473">IF(S472&lt;&gt;S473, 0, IF(C473="D",
                 _xlfn.IFS(
                     K473=1, Y472+6,
                     M473=1, Y472+3,
                     O473=1, Y472+1,
                     TRUE, Y472
                 ),
                 Y472)
  )</f>
        <v>7</v>
      </c>
    </row>
    <row r="474" spans="1:25" x14ac:dyDescent="0.2">
      <c r="A474">
        <v>123</v>
      </c>
      <c r="B474" t="s">
        <v>81</v>
      </c>
      <c r="C474" t="str">
        <f t="shared" si="78"/>
        <v>O</v>
      </c>
      <c r="D474">
        <v>1</v>
      </c>
      <c r="E474">
        <v>1</v>
      </c>
      <c r="F474">
        <v>1</v>
      </c>
      <c r="G474" t="s">
        <v>116</v>
      </c>
      <c r="H474" t="s">
        <v>125</v>
      </c>
      <c r="I474">
        <v>1</v>
      </c>
      <c r="J474">
        <f t="shared" si="70"/>
        <v>0</v>
      </c>
      <c r="K474">
        <f t="shared" si="79"/>
        <v>1</v>
      </c>
      <c r="L474">
        <f t="shared" si="71"/>
        <v>0</v>
      </c>
      <c r="M474">
        <f t="shared" si="72"/>
        <v>0</v>
      </c>
      <c r="N474">
        <f t="shared" si="73"/>
        <v>0</v>
      </c>
      <c r="O474">
        <f t="shared" si="74"/>
        <v>0</v>
      </c>
      <c r="P474">
        <f t="shared" si="75"/>
        <v>0</v>
      </c>
      <c r="Q474">
        <f t="shared" si="76"/>
        <v>0</v>
      </c>
      <c r="R474">
        <f t="shared" si="77"/>
        <v>0</v>
      </c>
      <c r="S474" t="s">
        <v>83</v>
      </c>
      <c r="T474">
        <v>0</v>
      </c>
      <c r="U474">
        <v>2024</v>
      </c>
      <c r="V474">
        <v>0</v>
      </c>
      <c r="W474">
        <v>1</v>
      </c>
      <c r="X474" cm="1">
        <f t="array" ref="X474">IF(S473&lt;&gt;S474, 0,
    IF(C474="O",
         _xlfn.IFS(
             K474=1, X473+6,
             M474=1, X473+3,
             O474=1, X473+1,
             Q474=1,X473+2,
             TRUE, X473
         ),
    X473)
)</f>
        <v>34</v>
      </c>
      <c r="Y474" cm="1">
        <f t="array" ref="Y474">IF(S473&lt;&gt;S474, 0, IF(C474="D",
                 _xlfn.IFS(
                     K474=1, Y473+6,
                     M474=1, Y473+3,
                     O474=1, Y473+1,
                     TRUE, Y473
                 ),
                 Y473)
  )</f>
        <v>7</v>
      </c>
    </row>
    <row r="475" spans="1:25" x14ac:dyDescent="0.2">
      <c r="A475">
        <v>125</v>
      </c>
      <c r="B475" t="s">
        <v>81</v>
      </c>
      <c r="C475" t="str">
        <f t="shared" si="78"/>
        <v>O</v>
      </c>
      <c r="G475" t="s">
        <v>131</v>
      </c>
      <c r="H475" t="s">
        <v>122</v>
      </c>
      <c r="J475">
        <f t="shared" si="70"/>
        <v>0</v>
      </c>
      <c r="K475">
        <f t="shared" si="79"/>
        <v>0</v>
      </c>
      <c r="L475">
        <f t="shared" si="71"/>
        <v>0</v>
      </c>
      <c r="M475">
        <f t="shared" si="72"/>
        <v>0</v>
      </c>
      <c r="N475">
        <f t="shared" si="73"/>
        <v>1</v>
      </c>
      <c r="O475">
        <f t="shared" si="74"/>
        <v>1</v>
      </c>
      <c r="P475">
        <f t="shared" si="75"/>
        <v>0</v>
      </c>
      <c r="Q475">
        <f t="shared" si="76"/>
        <v>0</v>
      </c>
      <c r="R475">
        <f t="shared" si="77"/>
        <v>0</v>
      </c>
      <c r="S475" t="s">
        <v>83</v>
      </c>
      <c r="T475">
        <v>0</v>
      </c>
      <c r="U475">
        <v>2024</v>
      </c>
      <c r="V475">
        <v>0</v>
      </c>
      <c r="W475">
        <v>1</v>
      </c>
      <c r="X475" cm="1">
        <f t="array" ref="X475">IF(S474&lt;&gt;S475, 0,
    IF(C475="O",
         _xlfn.IFS(
             K475=1, X474+6,
             M475=1, X474+3,
             O475=1, X474+1,
             Q475=1,X474+2,
             TRUE, X474
         ),
    X474)
)</f>
        <v>35</v>
      </c>
      <c r="Y475" cm="1">
        <f t="array" ref="Y475">IF(S474&lt;&gt;S475, 0, IF(C475="D",
                 _xlfn.IFS(
                     K475=1, Y474+6,
                     M475=1, Y474+3,
                     O475=1, Y474+1,
                     TRUE, Y474
                 ),
                 Y474)
  )</f>
        <v>7</v>
      </c>
    </row>
    <row r="476" spans="1:25" x14ac:dyDescent="0.2">
      <c r="A476">
        <v>131</v>
      </c>
      <c r="B476" t="s">
        <v>79</v>
      </c>
      <c r="C476" t="str">
        <f t="shared" si="78"/>
        <v>D</v>
      </c>
      <c r="D476">
        <v>1</v>
      </c>
      <c r="E476">
        <v>10</v>
      </c>
      <c r="F476">
        <v>-40</v>
      </c>
      <c r="G476" t="s">
        <v>116</v>
      </c>
      <c r="H476" t="s">
        <v>115</v>
      </c>
      <c r="I476">
        <v>1</v>
      </c>
      <c r="J476">
        <f t="shared" si="70"/>
        <v>0</v>
      </c>
      <c r="K476">
        <f t="shared" si="79"/>
        <v>0</v>
      </c>
      <c r="L476">
        <f t="shared" si="71"/>
        <v>0</v>
      </c>
      <c r="M476">
        <f t="shared" si="72"/>
        <v>0</v>
      </c>
      <c r="N476">
        <f t="shared" si="73"/>
        <v>0</v>
      </c>
      <c r="O476">
        <f t="shared" si="74"/>
        <v>0</v>
      </c>
      <c r="P476">
        <f t="shared" si="75"/>
        <v>0</v>
      </c>
      <c r="Q476">
        <f t="shared" si="76"/>
        <v>0</v>
      </c>
      <c r="R476">
        <f t="shared" si="77"/>
        <v>0</v>
      </c>
      <c r="S476" t="s">
        <v>83</v>
      </c>
      <c r="T476">
        <v>0</v>
      </c>
      <c r="U476">
        <v>2024</v>
      </c>
      <c r="V476">
        <v>0</v>
      </c>
      <c r="W476">
        <v>1</v>
      </c>
      <c r="X476" cm="1">
        <f t="array" ref="X476">IF(S475&lt;&gt;S476, 0,
    IF(C476="O",
         _xlfn.IFS(
             K476=1, X475+6,
             M476=1, X475+3,
             O476=1, X475+1,
             Q476=1,X475+2,
             TRUE, X475
         ),
    X475)
)</f>
        <v>35</v>
      </c>
      <c r="Y476" cm="1">
        <f t="array" ref="Y476">IF(S475&lt;&gt;S476, 0, IF(C476="D",
                 _xlfn.IFS(
                     K476=1, Y475+6,
                     M476=1, Y475+3,
                     O476=1, Y475+1,
                     TRUE, Y475
                 ),
                 Y475)
  )</f>
        <v>7</v>
      </c>
    </row>
    <row r="477" spans="1:25" x14ac:dyDescent="0.2">
      <c r="A477">
        <v>133</v>
      </c>
      <c r="B477" t="s">
        <v>79</v>
      </c>
      <c r="C477" t="str">
        <f t="shared" si="78"/>
        <v>D</v>
      </c>
      <c r="D477">
        <v>2</v>
      </c>
      <c r="E477">
        <v>9</v>
      </c>
      <c r="F477">
        <v>-36</v>
      </c>
      <c r="G477" t="s">
        <v>116</v>
      </c>
      <c r="H477" t="s">
        <v>120</v>
      </c>
      <c r="I477">
        <v>-8</v>
      </c>
      <c r="J477">
        <f t="shared" si="70"/>
        <v>0</v>
      </c>
      <c r="K477">
        <f t="shared" si="79"/>
        <v>0</v>
      </c>
      <c r="L477">
        <f t="shared" si="71"/>
        <v>0</v>
      </c>
      <c r="M477">
        <f t="shared" si="72"/>
        <v>0</v>
      </c>
      <c r="N477">
        <f t="shared" si="73"/>
        <v>0</v>
      </c>
      <c r="O477">
        <f t="shared" si="74"/>
        <v>0</v>
      </c>
      <c r="P477">
        <f t="shared" si="75"/>
        <v>0</v>
      </c>
      <c r="Q477">
        <f t="shared" si="76"/>
        <v>0</v>
      </c>
      <c r="R477">
        <f t="shared" si="77"/>
        <v>0</v>
      </c>
      <c r="S477" t="s">
        <v>83</v>
      </c>
      <c r="T477">
        <v>0</v>
      </c>
      <c r="U477">
        <v>2024</v>
      </c>
      <c r="V477">
        <v>0</v>
      </c>
      <c r="W477">
        <v>1</v>
      </c>
      <c r="X477" cm="1">
        <f t="array" ref="X477">IF(S476&lt;&gt;S477, 0,
    IF(C477="O",
         _xlfn.IFS(
             K477=1, X476+6,
             M477=1, X476+3,
             O477=1, X476+1,
             Q477=1,X476+2,
             TRUE, X476
         ),
    X476)
)</f>
        <v>35</v>
      </c>
      <c r="Y477" cm="1">
        <f t="array" ref="Y477">IF(S476&lt;&gt;S477, 0, IF(C477="D",
                 _xlfn.IFS(
                     K477=1, Y476+6,
                     M477=1, Y476+3,
                     O477=1, Y476+1,
                     TRUE, Y476
                 ),
                 Y476)
  )</f>
        <v>7</v>
      </c>
    </row>
    <row r="478" spans="1:25" x14ac:dyDescent="0.2">
      <c r="A478">
        <v>135</v>
      </c>
      <c r="B478" t="s">
        <v>79</v>
      </c>
      <c r="C478" t="str">
        <f t="shared" si="78"/>
        <v>D</v>
      </c>
      <c r="D478">
        <v>3</v>
      </c>
      <c r="E478">
        <v>18</v>
      </c>
      <c r="F478">
        <v>-24</v>
      </c>
      <c r="G478" t="s">
        <v>114</v>
      </c>
      <c r="H478" t="s">
        <v>113</v>
      </c>
      <c r="I478">
        <v>-4</v>
      </c>
      <c r="J478">
        <f t="shared" si="70"/>
        <v>0</v>
      </c>
      <c r="K478">
        <f t="shared" si="79"/>
        <v>0</v>
      </c>
      <c r="L478">
        <f t="shared" si="71"/>
        <v>0</v>
      </c>
      <c r="M478">
        <f t="shared" si="72"/>
        <v>0</v>
      </c>
      <c r="N478">
        <f t="shared" si="73"/>
        <v>0</v>
      </c>
      <c r="O478">
        <f t="shared" si="74"/>
        <v>0</v>
      </c>
      <c r="P478">
        <f t="shared" si="75"/>
        <v>0</v>
      </c>
      <c r="Q478">
        <f t="shared" si="76"/>
        <v>0</v>
      </c>
      <c r="R478">
        <f t="shared" si="77"/>
        <v>0</v>
      </c>
      <c r="S478" t="s">
        <v>83</v>
      </c>
      <c r="T478">
        <v>0</v>
      </c>
      <c r="U478">
        <v>2024</v>
      </c>
      <c r="V478">
        <v>0</v>
      </c>
      <c r="W478">
        <v>1</v>
      </c>
      <c r="X478" cm="1">
        <f t="array" ref="X478">IF(S477&lt;&gt;S478, 0,
    IF(C478="O",
         _xlfn.IFS(
             K478=1, X477+6,
             M478=1, X477+3,
             O478=1, X477+1,
             Q478=1,X477+2,
             TRUE, X477
         ),
    X477)
)</f>
        <v>35</v>
      </c>
      <c r="Y478" cm="1">
        <f t="array" ref="Y478">IF(S477&lt;&gt;S478, 0, IF(C478="D",
                 _xlfn.IFS(
                     K478=1, Y477+6,
                     M478=1, Y477+3,
                     O478=1, Y477+1,
                     TRUE, Y477
                 ),
                 Y477)
  )</f>
        <v>7</v>
      </c>
    </row>
    <row r="479" spans="1:25" x14ac:dyDescent="0.2">
      <c r="A479">
        <v>141</v>
      </c>
      <c r="B479" t="s">
        <v>81</v>
      </c>
      <c r="C479" t="str">
        <f t="shared" si="78"/>
        <v>O</v>
      </c>
      <c r="D479">
        <v>1</v>
      </c>
      <c r="E479">
        <v>10</v>
      </c>
      <c r="F479">
        <v>43</v>
      </c>
      <c r="G479" t="s">
        <v>116</v>
      </c>
      <c r="H479" t="s">
        <v>115</v>
      </c>
      <c r="I479">
        <v>7</v>
      </c>
      <c r="J479">
        <f t="shared" si="70"/>
        <v>0</v>
      </c>
      <c r="K479">
        <f t="shared" si="79"/>
        <v>0</v>
      </c>
      <c r="L479">
        <f t="shared" si="71"/>
        <v>0</v>
      </c>
      <c r="M479">
        <f t="shared" si="72"/>
        <v>0</v>
      </c>
      <c r="N479">
        <f t="shared" si="73"/>
        <v>0</v>
      </c>
      <c r="O479">
        <f t="shared" si="74"/>
        <v>0</v>
      </c>
      <c r="P479">
        <f t="shared" si="75"/>
        <v>0</v>
      </c>
      <c r="Q479">
        <f t="shared" si="76"/>
        <v>0</v>
      </c>
      <c r="R479">
        <f t="shared" si="77"/>
        <v>0</v>
      </c>
      <c r="S479" t="s">
        <v>83</v>
      </c>
      <c r="T479">
        <v>0</v>
      </c>
      <c r="U479">
        <v>2024</v>
      </c>
      <c r="V479">
        <v>0</v>
      </c>
      <c r="W479">
        <v>1</v>
      </c>
      <c r="X479" cm="1">
        <f t="array" ref="X479">IF(S478&lt;&gt;S479, 0,
    IF(C479="O",
         _xlfn.IFS(
             K479=1, X478+6,
             M479=1, X478+3,
             O479=1, X478+1,
             Q479=1,X478+2,
             TRUE, X478
         ),
    X478)
)</f>
        <v>35</v>
      </c>
      <c r="Y479" cm="1">
        <f t="array" ref="Y479">IF(S478&lt;&gt;S479, 0, IF(C479="D",
                 _xlfn.IFS(
                     K479=1, Y478+6,
                     M479=1, Y478+3,
                     O479=1, Y478+1,
                     TRUE, Y478
                 ),
                 Y478)
  )</f>
        <v>7</v>
      </c>
    </row>
    <row r="480" spans="1:25" hidden="1" x14ac:dyDescent="0.2">
      <c r="A480">
        <v>145</v>
      </c>
      <c r="B480" t="s">
        <v>81</v>
      </c>
      <c r="C480" t="str">
        <f t="shared" si="78"/>
        <v>O</v>
      </c>
      <c r="D480">
        <v>2</v>
      </c>
      <c r="E480">
        <v>8</v>
      </c>
      <c r="F480">
        <v>41</v>
      </c>
      <c r="G480" t="s">
        <v>114</v>
      </c>
      <c r="H480" t="s">
        <v>117</v>
      </c>
      <c r="I480">
        <v>0</v>
      </c>
      <c r="J480">
        <f t="shared" si="70"/>
        <v>0</v>
      </c>
      <c r="K480">
        <f t="shared" si="79"/>
        <v>0</v>
      </c>
      <c r="L480">
        <f t="shared" si="71"/>
        <v>0</v>
      </c>
      <c r="M480">
        <f t="shared" si="72"/>
        <v>0</v>
      </c>
      <c r="N480">
        <f t="shared" si="73"/>
        <v>0</v>
      </c>
      <c r="O480">
        <f t="shared" si="74"/>
        <v>0</v>
      </c>
      <c r="P480">
        <f t="shared" si="75"/>
        <v>0</v>
      </c>
      <c r="Q480">
        <f t="shared" si="76"/>
        <v>0</v>
      </c>
      <c r="R480">
        <f t="shared" si="77"/>
        <v>0</v>
      </c>
      <c r="S480" t="s">
        <v>83</v>
      </c>
      <c r="T480">
        <v>0</v>
      </c>
      <c r="U480">
        <v>2024</v>
      </c>
      <c r="V480">
        <v>0</v>
      </c>
      <c r="W480">
        <v>1</v>
      </c>
      <c r="X480" cm="1">
        <f t="array" ref="X480">IF(S479&lt;&gt;S480, 0,
    IF(C480="O",
         _xlfn.IFS(
             K480=1, X479+6,
             M480=1, X479+3,
             O480=1, X479+1,
             Q480=1,X479+2,
             TRUE, X479
         ),
    X479)
)</f>
        <v>35</v>
      </c>
      <c r="Y480" cm="1">
        <f t="array" ref="Y480">IF(S479&lt;&gt;S480, 0, IF(C480="D",
                 _xlfn.IFS(
                     K480=1, Y479+6,
                     M480=1, Y479+3,
                     O480=1, Y479+1,
                     TRUE, Y479
                 ),
                 Y479)
  )</f>
        <v>7</v>
      </c>
    </row>
    <row r="481" spans="1:25" x14ac:dyDescent="0.2">
      <c r="A481">
        <v>147</v>
      </c>
      <c r="B481" t="s">
        <v>81</v>
      </c>
      <c r="C481" t="str">
        <f t="shared" si="78"/>
        <v>O</v>
      </c>
      <c r="D481">
        <v>3</v>
      </c>
      <c r="E481">
        <v>8</v>
      </c>
      <c r="F481">
        <v>41</v>
      </c>
      <c r="G481" t="s">
        <v>114</v>
      </c>
      <c r="H481" t="s">
        <v>113</v>
      </c>
      <c r="I481">
        <v>12</v>
      </c>
      <c r="J481">
        <f t="shared" si="70"/>
        <v>1</v>
      </c>
      <c r="K481">
        <f t="shared" si="79"/>
        <v>0</v>
      </c>
      <c r="L481">
        <f t="shared" si="71"/>
        <v>0</v>
      </c>
      <c r="M481">
        <f t="shared" si="72"/>
        <v>0</v>
      </c>
      <c r="N481">
        <f t="shared" si="73"/>
        <v>0</v>
      </c>
      <c r="O481">
        <f t="shared" si="74"/>
        <v>0</v>
      </c>
      <c r="P481">
        <f t="shared" si="75"/>
        <v>0</v>
      </c>
      <c r="Q481">
        <f t="shared" si="76"/>
        <v>0</v>
      </c>
      <c r="R481">
        <f t="shared" si="77"/>
        <v>0</v>
      </c>
      <c r="S481" t="s">
        <v>83</v>
      </c>
      <c r="T481">
        <v>0</v>
      </c>
      <c r="U481">
        <v>2024</v>
      </c>
      <c r="V481">
        <v>0</v>
      </c>
      <c r="W481">
        <v>1</v>
      </c>
      <c r="X481" cm="1">
        <f t="array" ref="X481">IF(S480&lt;&gt;S481, 0,
    IF(C481="O",
         _xlfn.IFS(
             K481=1, X480+6,
             M481=1, X480+3,
             O481=1, X480+1,
             Q481=1,X480+2,
             TRUE, X480
         ),
    X480)
)</f>
        <v>35</v>
      </c>
      <c r="Y481" cm="1">
        <f t="array" ref="Y481">IF(S480&lt;&gt;S481, 0, IF(C481="D",
                 _xlfn.IFS(
                     K481=1, Y480+6,
                     M481=1, Y480+3,
                     O481=1, Y480+1,
                     TRUE, Y480
                 ),
                 Y480)
  )</f>
        <v>7</v>
      </c>
    </row>
    <row r="482" spans="1:25" x14ac:dyDescent="0.2">
      <c r="A482">
        <v>149</v>
      </c>
      <c r="B482" t="s">
        <v>81</v>
      </c>
      <c r="C482" t="str">
        <f t="shared" si="78"/>
        <v>O</v>
      </c>
      <c r="D482">
        <v>1</v>
      </c>
      <c r="E482">
        <v>10</v>
      </c>
      <c r="F482">
        <v>29</v>
      </c>
      <c r="G482" t="s">
        <v>116</v>
      </c>
      <c r="H482" t="s">
        <v>115</v>
      </c>
      <c r="I482">
        <v>20</v>
      </c>
      <c r="J482">
        <f t="shared" si="70"/>
        <v>0</v>
      </c>
      <c r="K482">
        <f t="shared" si="79"/>
        <v>0</v>
      </c>
      <c r="L482">
        <f t="shared" si="71"/>
        <v>0</v>
      </c>
      <c r="M482">
        <f t="shared" si="72"/>
        <v>0</v>
      </c>
      <c r="N482">
        <f t="shared" si="73"/>
        <v>0</v>
      </c>
      <c r="O482">
        <f t="shared" si="74"/>
        <v>0</v>
      </c>
      <c r="P482">
        <f t="shared" si="75"/>
        <v>0</v>
      </c>
      <c r="Q482">
        <f t="shared" si="76"/>
        <v>0</v>
      </c>
      <c r="R482">
        <f t="shared" si="77"/>
        <v>0</v>
      </c>
      <c r="S482" t="s">
        <v>83</v>
      </c>
      <c r="T482">
        <v>0</v>
      </c>
      <c r="U482">
        <v>2024</v>
      </c>
      <c r="V482">
        <v>0</v>
      </c>
      <c r="W482">
        <v>1</v>
      </c>
      <c r="X482" cm="1">
        <f t="array" ref="X482">IF(S481&lt;&gt;S482, 0,
    IF(C482="O",
         _xlfn.IFS(
             K482=1, X481+6,
             M482=1, X481+3,
             O482=1, X481+1,
             Q482=1,X481+2,
             TRUE, X481
         ),
    X481)
)</f>
        <v>35</v>
      </c>
      <c r="Y482" cm="1">
        <f t="array" ref="Y482">IF(S481&lt;&gt;S482, 0, IF(C482="D",
                 _xlfn.IFS(
                     K482=1, Y481+6,
                     M482=1, Y481+3,
                     O482=1, Y481+1,
                     TRUE, Y481
                 ),
                 Y481)
  )</f>
        <v>7</v>
      </c>
    </row>
    <row r="483" spans="1:25" x14ac:dyDescent="0.2">
      <c r="A483">
        <v>151</v>
      </c>
      <c r="B483" t="s">
        <v>81</v>
      </c>
      <c r="C483" t="str">
        <f t="shared" si="78"/>
        <v>O</v>
      </c>
      <c r="D483">
        <v>1</v>
      </c>
      <c r="E483">
        <v>9</v>
      </c>
      <c r="F483">
        <v>9</v>
      </c>
      <c r="G483" t="s">
        <v>114</v>
      </c>
      <c r="H483" t="s">
        <v>117</v>
      </c>
      <c r="I483">
        <v>0</v>
      </c>
      <c r="J483">
        <f t="shared" si="70"/>
        <v>0</v>
      </c>
      <c r="K483">
        <f t="shared" si="79"/>
        <v>0</v>
      </c>
      <c r="L483">
        <f t="shared" si="71"/>
        <v>0</v>
      </c>
      <c r="M483">
        <f t="shared" si="72"/>
        <v>0</v>
      </c>
      <c r="N483">
        <f t="shared" si="73"/>
        <v>0</v>
      </c>
      <c r="O483">
        <f t="shared" si="74"/>
        <v>0</v>
      </c>
      <c r="P483">
        <f t="shared" si="75"/>
        <v>0</v>
      </c>
      <c r="Q483">
        <f t="shared" si="76"/>
        <v>0</v>
      </c>
      <c r="R483">
        <f t="shared" si="77"/>
        <v>0</v>
      </c>
      <c r="S483" t="s">
        <v>83</v>
      </c>
      <c r="T483">
        <v>0</v>
      </c>
      <c r="U483">
        <v>2024</v>
      </c>
      <c r="V483">
        <v>0</v>
      </c>
      <c r="W483">
        <v>1</v>
      </c>
      <c r="X483" cm="1">
        <f t="array" ref="X483">IF(S482&lt;&gt;S483, 0,
    IF(C483="O",
         _xlfn.IFS(
             K483=1, X482+6,
             M483=1, X482+3,
             O483=1, X482+1,
             Q483=1,X482+2,
             TRUE, X482
         ),
    X482)
)</f>
        <v>35</v>
      </c>
      <c r="Y483" cm="1">
        <f t="array" ref="Y483">IF(S482&lt;&gt;S483, 0, IF(C483="D",
                 _xlfn.IFS(
                     K483=1, Y482+6,
                     M483=1, Y482+3,
                     O483=1, Y482+1,
                     TRUE, Y482
                 ),
                 Y482)
  )</f>
        <v>7</v>
      </c>
    </row>
    <row r="484" spans="1:25" x14ac:dyDescent="0.2">
      <c r="A484">
        <v>153</v>
      </c>
      <c r="B484" t="s">
        <v>81</v>
      </c>
      <c r="C484" t="str">
        <f t="shared" si="78"/>
        <v>O</v>
      </c>
      <c r="D484">
        <v>2</v>
      </c>
      <c r="E484">
        <v>9</v>
      </c>
      <c r="F484">
        <v>9</v>
      </c>
      <c r="G484" t="s">
        <v>114</v>
      </c>
      <c r="H484" t="s">
        <v>151</v>
      </c>
      <c r="I484">
        <v>9</v>
      </c>
      <c r="J484">
        <f t="shared" si="70"/>
        <v>0</v>
      </c>
      <c r="K484">
        <f t="shared" si="79"/>
        <v>1</v>
      </c>
      <c r="L484">
        <f t="shared" si="71"/>
        <v>0</v>
      </c>
      <c r="M484">
        <f t="shared" si="72"/>
        <v>0</v>
      </c>
      <c r="N484">
        <f t="shared" si="73"/>
        <v>0</v>
      </c>
      <c r="O484">
        <f t="shared" si="74"/>
        <v>0</v>
      </c>
      <c r="P484">
        <f t="shared" si="75"/>
        <v>0</v>
      </c>
      <c r="Q484">
        <f t="shared" si="76"/>
        <v>0</v>
      </c>
      <c r="R484">
        <f t="shared" si="77"/>
        <v>0</v>
      </c>
      <c r="S484" t="s">
        <v>83</v>
      </c>
      <c r="T484">
        <v>0</v>
      </c>
      <c r="U484">
        <v>2024</v>
      </c>
      <c r="V484">
        <v>0</v>
      </c>
      <c r="W484">
        <v>1</v>
      </c>
      <c r="X484" cm="1">
        <f t="array" ref="X484">IF(S483&lt;&gt;S484, 0,
    IF(C484="O",
         _xlfn.IFS(
             K484=1, X483+6,
             M484=1, X483+3,
             O484=1, X483+1,
             Q484=1,X483+2,
             TRUE, X483
         ),
    X483)
)</f>
        <v>41</v>
      </c>
      <c r="Y484" cm="1">
        <f t="array" ref="Y484">IF(S483&lt;&gt;S484, 0, IF(C484="D",
                 _xlfn.IFS(
                     K484=1, Y483+6,
                     M484=1, Y483+3,
                     O484=1, Y483+1,
                     TRUE, Y483
                 ),
                 Y483)
  )</f>
        <v>7</v>
      </c>
    </row>
    <row r="485" spans="1:25" hidden="1" x14ac:dyDescent="0.2">
      <c r="A485">
        <v>155</v>
      </c>
      <c r="B485" t="s">
        <v>81</v>
      </c>
      <c r="C485" t="str">
        <f t="shared" si="78"/>
        <v>O</v>
      </c>
      <c r="G485" t="s">
        <v>131</v>
      </c>
      <c r="H485" t="s">
        <v>122</v>
      </c>
      <c r="J485">
        <f t="shared" si="70"/>
        <v>0</v>
      </c>
      <c r="K485">
        <f t="shared" si="79"/>
        <v>0</v>
      </c>
      <c r="L485">
        <f t="shared" si="71"/>
        <v>0</v>
      </c>
      <c r="M485">
        <f t="shared" si="72"/>
        <v>0</v>
      </c>
      <c r="N485">
        <f t="shared" si="73"/>
        <v>1</v>
      </c>
      <c r="O485">
        <f t="shared" si="74"/>
        <v>1</v>
      </c>
      <c r="P485">
        <f t="shared" si="75"/>
        <v>0</v>
      </c>
      <c r="Q485">
        <f t="shared" si="76"/>
        <v>0</v>
      </c>
      <c r="R485">
        <f t="shared" si="77"/>
        <v>0</v>
      </c>
      <c r="S485" t="s">
        <v>83</v>
      </c>
      <c r="T485">
        <v>0</v>
      </c>
      <c r="U485">
        <v>2024</v>
      </c>
      <c r="V485">
        <v>0</v>
      </c>
      <c r="W485">
        <v>1</v>
      </c>
      <c r="X485" cm="1">
        <f t="array" ref="X485">IF(S484&lt;&gt;S485, 0,
    IF(C485="O",
         _xlfn.IFS(
             K485=1, X484+6,
             M485=1, X484+3,
             O485=1, X484+1,
             Q485=1,X484+2,
             TRUE, X484
         ),
    X484)
)</f>
        <v>42</v>
      </c>
      <c r="Y485" cm="1">
        <f t="array" ref="Y485">IF(S484&lt;&gt;S485, 0, IF(C485="D",
                 _xlfn.IFS(
                     K485=1, Y484+6,
                     M485=1, Y484+3,
                     O485=1, Y484+1,
                     TRUE, Y484
                 ),
                 Y484)
  )</f>
        <v>7</v>
      </c>
    </row>
    <row r="486" spans="1:25" x14ac:dyDescent="0.2">
      <c r="A486">
        <v>163</v>
      </c>
      <c r="B486" t="s">
        <v>79</v>
      </c>
      <c r="C486" t="str">
        <f t="shared" si="78"/>
        <v>D</v>
      </c>
      <c r="D486">
        <v>1</v>
      </c>
      <c r="E486">
        <v>10</v>
      </c>
      <c r="F486">
        <v>-27</v>
      </c>
      <c r="G486" t="s">
        <v>114</v>
      </c>
      <c r="H486" t="s">
        <v>113</v>
      </c>
      <c r="I486">
        <v>9</v>
      </c>
      <c r="J486">
        <f t="shared" si="70"/>
        <v>0</v>
      </c>
      <c r="K486">
        <f t="shared" si="79"/>
        <v>0</v>
      </c>
      <c r="L486">
        <f t="shared" si="71"/>
        <v>0</v>
      </c>
      <c r="M486">
        <f t="shared" si="72"/>
        <v>0</v>
      </c>
      <c r="N486">
        <f t="shared" si="73"/>
        <v>0</v>
      </c>
      <c r="O486">
        <f t="shared" si="74"/>
        <v>0</v>
      </c>
      <c r="P486">
        <f t="shared" si="75"/>
        <v>0</v>
      </c>
      <c r="Q486">
        <f t="shared" si="76"/>
        <v>0</v>
      </c>
      <c r="R486">
        <f t="shared" si="77"/>
        <v>0</v>
      </c>
      <c r="S486" t="s">
        <v>83</v>
      </c>
      <c r="T486">
        <v>0</v>
      </c>
      <c r="U486">
        <v>2024</v>
      </c>
      <c r="V486">
        <v>0</v>
      </c>
      <c r="W486">
        <v>1</v>
      </c>
      <c r="X486" cm="1">
        <f t="array" ref="X486">IF(S485&lt;&gt;S486, 0,
    IF(C486="O",
         _xlfn.IFS(
             K486=1, X485+6,
             M486=1, X485+3,
             O486=1, X485+1,
             Q486=1,X485+2,
             TRUE, X485
         ),
    X485)
)</f>
        <v>42</v>
      </c>
      <c r="Y486" cm="1">
        <f t="array" ref="Y486">IF(S485&lt;&gt;S486, 0, IF(C486="D",
                 _xlfn.IFS(
                     K486=1, Y485+6,
                     M486=1, Y485+3,
                     O486=1, Y485+1,
                     TRUE, Y485
                 ),
                 Y485)
  )</f>
        <v>7</v>
      </c>
    </row>
    <row r="487" spans="1:25" x14ac:dyDescent="0.2">
      <c r="A487">
        <v>165</v>
      </c>
      <c r="B487" t="s">
        <v>79</v>
      </c>
      <c r="C487" t="str">
        <f t="shared" si="78"/>
        <v>D</v>
      </c>
      <c r="D487">
        <v>2</v>
      </c>
      <c r="E487">
        <v>1</v>
      </c>
      <c r="F487">
        <v>-36</v>
      </c>
      <c r="G487" t="s">
        <v>114</v>
      </c>
      <c r="H487" t="s">
        <v>117</v>
      </c>
      <c r="I487">
        <v>0</v>
      </c>
      <c r="J487">
        <f t="shared" si="70"/>
        <v>0</v>
      </c>
      <c r="K487">
        <f t="shared" si="79"/>
        <v>0</v>
      </c>
      <c r="L487">
        <f t="shared" si="71"/>
        <v>0</v>
      </c>
      <c r="M487">
        <f t="shared" si="72"/>
        <v>0</v>
      </c>
      <c r="N487">
        <f t="shared" si="73"/>
        <v>0</v>
      </c>
      <c r="O487">
        <f t="shared" si="74"/>
        <v>0</v>
      </c>
      <c r="P487">
        <f t="shared" si="75"/>
        <v>0</v>
      </c>
      <c r="Q487">
        <f t="shared" si="76"/>
        <v>0</v>
      </c>
      <c r="R487">
        <f t="shared" si="77"/>
        <v>0</v>
      </c>
      <c r="S487" t="s">
        <v>83</v>
      </c>
      <c r="T487">
        <v>0</v>
      </c>
      <c r="U487">
        <v>2024</v>
      </c>
      <c r="V487">
        <v>0</v>
      </c>
      <c r="W487">
        <v>1</v>
      </c>
      <c r="X487" cm="1">
        <f t="array" ref="X487">IF(S486&lt;&gt;S487, 0,
    IF(C487="O",
         _xlfn.IFS(
             K487=1, X486+6,
             M487=1, X486+3,
             O487=1, X486+1,
             Q487=1,X486+2,
             TRUE, X486
         ),
    X486)
)</f>
        <v>42</v>
      </c>
      <c r="Y487" cm="1">
        <f t="array" ref="Y487">IF(S486&lt;&gt;S487, 0, IF(C487="D",
                 _xlfn.IFS(
                     K487=1, Y486+6,
                     M487=1, Y486+3,
                     O487=1, Y486+1,
                     TRUE, Y486
                 ),
                 Y486)
  )</f>
        <v>7</v>
      </c>
    </row>
    <row r="488" spans="1:25" x14ac:dyDescent="0.2">
      <c r="A488">
        <v>167</v>
      </c>
      <c r="B488" t="s">
        <v>79</v>
      </c>
      <c r="C488" t="str">
        <f t="shared" si="78"/>
        <v>D</v>
      </c>
      <c r="D488">
        <v>3</v>
      </c>
      <c r="E488">
        <v>1</v>
      </c>
      <c r="F488">
        <v>-36</v>
      </c>
      <c r="G488" t="s">
        <v>116</v>
      </c>
      <c r="H488" t="s">
        <v>115</v>
      </c>
      <c r="I488">
        <v>11</v>
      </c>
      <c r="J488">
        <f t="shared" si="70"/>
        <v>1</v>
      </c>
      <c r="K488">
        <f t="shared" si="79"/>
        <v>0</v>
      </c>
      <c r="L488">
        <f t="shared" si="71"/>
        <v>0</v>
      </c>
      <c r="M488">
        <f t="shared" si="72"/>
        <v>0</v>
      </c>
      <c r="N488">
        <f t="shared" si="73"/>
        <v>0</v>
      </c>
      <c r="O488">
        <f t="shared" si="74"/>
        <v>0</v>
      </c>
      <c r="P488">
        <f t="shared" si="75"/>
        <v>0</v>
      </c>
      <c r="Q488">
        <f t="shared" si="76"/>
        <v>0</v>
      </c>
      <c r="R488">
        <f t="shared" si="77"/>
        <v>0</v>
      </c>
      <c r="S488" t="s">
        <v>83</v>
      </c>
      <c r="T488">
        <v>0</v>
      </c>
      <c r="U488">
        <v>2024</v>
      </c>
      <c r="V488">
        <v>0</v>
      </c>
      <c r="W488">
        <v>1</v>
      </c>
      <c r="X488" cm="1">
        <f t="array" ref="X488">IF(S487&lt;&gt;S488, 0,
    IF(C488="O",
         _xlfn.IFS(
             K488=1, X487+6,
             M488=1, X487+3,
             O488=1, X487+1,
             Q488=1,X487+2,
             TRUE, X487
         ),
    X487)
)</f>
        <v>42</v>
      </c>
      <c r="Y488" cm="1">
        <f t="array" ref="Y488">IF(S487&lt;&gt;S488, 0, IF(C488="D",
                 _xlfn.IFS(
                     K488=1, Y487+6,
                     M488=1, Y487+3,
                     O488=1, Y487+1,
                     TRUE, Y487
                 ),
                 Y487)
  )</f>
        <v>7</v>
      </c>
    </row>
    <row r="489" spans="1:25" x14ac:dyDescent="0.2">
      <c r="A489">
        <v>169</v>
      </c>
      <c r="B489" t="s">
        <v>79</v>
      </c>
      <c r="C489" t="str">
        <f t="shared" si="78"/>
        <v>D</v>
      </c>
      <c r="D489">
        <v>1</v>
      </c>
      <c r="E489">
        <v>10</v>
      </c>
      <c r="F489">
        <v>-47</v>
      </c>
      <c r="G489" t="s">
        <v>114</v>
      </c>
      <c r="H489" t="s">
        <v>117</v>
      </c>
      <c r="I489">
        <v>0</v>
      </c>
      <c r="J489">
        <f t="shared" si="70"/>
        <v>0</v>
      </c>
      <c r="K489">
        <f t="shared" si="79"/>
        <v>0</v>
      </c>
      <c r="L489">
        <f t="shared" si="71"/>
        <v>0</v>
      </c>
      <c r="M489">
        <f t="shared" si="72"/>
        <v>0</v>
      </c>
      <c r="N489">
        <f t="shared" si="73"/>
        <v>0</v>
      </c>
      <c r="O489">
        <f t="shared" si="74"/>
        <v>0</v>
      </c>
      <c r="P489">
        <f t="shared" si="75"/>
        <v>0</v>
      </c>
      <c r="Q489">
        <f t="shared" si="76"/>
        <v>0</v>
      </c>
      <c r="R489">
        <f t="shared" si="77"/>
        <v>0</v>
      </c>
      <c r="S489" t="s">
        <v>83</v>
      </c>
      <c r="T489">
        <v>0</v>
      </c>
      <c r="U489">
        <v>2024</v>
      </c>
      <c r="V489">
        <v>0</v>
      </c>
      <c r="W489">
        <v>1</v>
      </c>
      <c r="X489" cm="1">
        <f t="array" ref="X489">IF(S488&lt;&gt;S489, 0,
    IF(C489="O",
         _xlfn.IFS(
             K489=1, X488+6,
             M489=1, X488+3,
             O489=1, X488+1,
             Q489=1,X488+2,
             TRUE, X488
         ),
    X488)
)</f>
        <v>42</v>
      </c>
      <c r="Y489" cm="1">
        <f t="array" ref="Y489">IF(S488&lt;&gt;S489, 0, IF(C489="D",
                 _xlfn.IFS(
                     K489=1, Y488+6,
                     M489=1, Y488+3,
                     O489=1, Y488+1,
                     TRUE, Y488
                 ),
                 Y488)
  )</f>
        <v>7</v>
      </c>
    </row>
    <row r="490" spans="1:25" hidden="1" x14ac:dyDescent="0.2">
      <c r="A490">
        <v>171</v>
      </c>
      <c r="B490" t="s">
        <v>79</v>
      </c>
      <c r="C490" t="str">
        <f t="shared" si="78"/>
        <v>D</v>
      </c>
      <c r="D490">
        <v>2</v>
      </c>
      <c r="E490">
        <v>10</v>
      </c>
      <c r="F490">
        <v>-47</v>
      </c>
      <c r="G490" t="s">
        <v>116</v>
      </c>
      <c r="H490" t="s">
        <v>115</v>
      </c>
      <c r="I490">
        <v>6</v>
      </c>
      <c r="J490">
        <f t="shared" si="70"/>
        <v>0</v>
      </c>
      <c r="K490">
        <f t="shared" si="79"/>
        <v>0</v>
      </c>
      <c r="L490">
        <f t="shared" si="71"/>
        <v>0</v>
      </c>
      <c r="M490">
        <f t="shared" si="72"/>
        <v>0</v>
      </c>
      <c r="N490">
        <f t="shared" si="73"/>
        <v>0</v>
      </c>
      <c r="O490">
        <f t="shared" si="74"/>
        <v>0</v>
      </c>
      <c r="P490">
        <f t="shared" si="75"/>
        <v>0</v>
      </c>
      <c r="Q490">
        <f t="shared" si="76"/>
        <v>0</v>
      </c>
      <c r="R490">
        <f t="shared" si="77"/>
        <v>0</v>
      </c>
      <c r="S490" t="s">
        <v>83</v>
      </c>
      <c r="T490">
        <v>0</v>
      </c>
      <c r="U490">
        <v>2024</v>
      </c>
      <c r="V490">
        <v>0</v>
      </c>
      <c r="W490">
        <v>1</v>
      </c>
      <c r="X490" cm="1">
        <f t="array" ref="X490">IF(S489&lt;&gt;S490, 0,
    IF(C490="O",
         _xlfn.IFS(
             K490=1, X489+6,
             M490=1, X489+3,
             O490=1, X489+1,
             Q490=1,X489+2,
             TRUE, X489
         ),
    X489)
)</f>
        <v>42</v>
      </c>
      <c r="Y490" cm="1">
        <f t="array" ref="Y490">IF(S489&lt;&gt;S490, 0, IF(C490="D",
                 _xlfn.IFS(
                     K490=1, Y489+6,
                     M490=1, Y489+3,
                     O490=1, Y489+1,
                     TRUE, Y489
                 ),
                 Y489)
  )</f>
        <v>7</v>
      </c>
    </row>
    <row r="491" spans="1:25" x14ac:dyDescent="0.2">
      <c r="A491">
        <v>173</v>
      </c>
      <c r="B491" t="s">
        <v>79</v>
      </c>
      <c r="C491" t="str">
        <f t="shared" si="78"/>
        <v>D</v>
      </c>
      <c r="D491">
        <v>2</v>
      </c>
      <c r="E491">
        <v>4</v>
      </c>
      <c r="F491">
        <v>47</v>
      </c>
      <c r="G491" t="s">
        <v>116</v>
      </c>
      <c r="H491" t="s">
        <v>115</v>
      </c>
      <c r="I491">
        <v>-2</v>
      </c>
      <c r="J491">
        <f t="shared" si="70"/>
        <v>0</v>
      </c>
      <c r="K491">
        <f t="shared" si="79"/>
        <v>0</v>
      </c>
      <c r="L491">
        <f t="shared" si="71"/>
        <v>0</v>
      </c>
      <c r="M491">
        <f t="shared" si="72"/>
        <v>0</v>
      </c>
      <c r="N491">
        <f t="shared" si="73"/>
        <v>0</v>
      </c>
      <c r="O491">
        <f t="shared" si="74"/>
        <v>0</v>
      </c>
      <c r="P491">
        <f t="shared" si="75"/>
        <v>0</v>
      </c>
      <c r="Q491">
        <f t="shared" si="76"/>
        <v>0</v>
      </c>
      <c r="R491">
        <f t="shared" si="77"/>
        <v>0</v>
      </c>
      <c r="S491" t="s">
        <v>83</v>
      </c>
      <c r="T491">
        <v>0</v>
      </c>
      <c r="U491">
        <v>2024</v>
      </c>
      <c r="V491">
        <v>0</v>
      </c>
      <c r="W491">
        <v>1</v>
      </c>
      <c r="X491" cm="1">
        <f t="array" ref="X491">IF(S490&lt;&gt;S491, 0,
    IF(C491="O",
         _xlfn.IFS(
             K491=1, X490+6,
             M491=1, X490+3,
             O491=1, X490+1,
             Q491=1,X490+2,
             TRUE, X490
         ),
    X490)
)</f>
        <v>42</v>
      </c>
      <c r="Y491" cm="1">
        <f t="array" ref="Y491">IF(S490&lt;&gt;S491, 0, IF(C491="D",
                 _xlfn.IFS(
                     K491=1, Y490+6,
                     M491=1, Y490+3,
                     O491=1, Y490+1,
                     TRUE, Y490
                 ),
                 Y490)
  )</f>
        <v>7</v>
      </c>
    </row>
    <row r="492" spans="1:25" x14ac:dyDescent="0.2">
      <c r="A492">
        <v>175</v>
      </c>
      <c r="B492" t="s">
        <v>79</v>
      </c>
      <c r="C492" t="str">
        <f t="shared" si="78"/>
        <v>D</v>
      </c>
      <c r="D492">
        <v>3</v>
      </c>
      <c r="E492">
        <v>6</v>
      </c>
      <c r="F492">
        <v>49</v>
      </c>
      <c r="G492" t="s">
        <v>114</v>
      </c>
      <c r="H492" t="s">
        <v>113</v>
      </c>
      <c r="I492">
        <v>10</v>
      </c>
      <c r="J492">
        <f t="shared" si="70"/>
        <v>1</v>
      </c>
      <c r="K492">
        <f t="shared" si="79"/>
        <v>0</v>
      </c>
      <c r="L492">
        <f t="shared" si="71"/>
        <v>0</v>
      </c>
      <c r="M492">
        <f t="shared" si="72"/>
        <v>0</v>
      </c>
      <c r="N492">
        <f t="shared" si="73"/>
        <v>0</v>
      </c>
      <c r="O492">
        <f t="shared" si="74"/>
        <v>0</v>
      </c>
      <c r="P492">
        <f t="shared" si="75"/>
        <v>0</v>
      </c>
      <c r="Q492">
        <f t="shared" si="76"/>
        <v>0</v>
      </c>
      <c r="R492">
        <f t="shared" si="77"/>
        <v>0</v>
      </c>
      <c r="S492" t="s">
        <v>83</v>
      </c>
      <c r="T492">
        <v>0</v>
      </c>
      <c r="U492">
        <v>2024</v>
      </c>
      <c r="V492">
        <v>0</v>
      </c>
      <c r="W492">
        <v>1</v>
      </c>
      <c r="X492" cm="1">
        <f t="array" ref="X492">IF(S491&lt;&gt;S492, 0,
    IF(C492="O",
         _xlfn.IFS(
             K492=1, X491+6,
             M492=1, X491+3,
             O492=1, X491+1,
             Q492=1,X491+2,
             TRUE, X491
         ),
    X491)
)</f>
        <v>42</v>
      </c>
      <c r="Y492" cm="1">
        <f t="array" ref="Y492">IF(S491&lt;&gt;S492, 0, IF(C492="D",
                 _xlfn.IFS(
                     K492=1, Y491+6,
                     M492=1, Y491+3,
                     O492=1, Y491+1,
                     TRUE, Y491
                 ),
                 Y491)
  )</f>
        <v>7</v>
      </c>
    </row>
    <row r="493" spans="1:25" x14ac:dyDescent="0.2">
      <c r="A493">
        <v>177</v>
      </c>
      <c r="B493" t="s">
        <v>79</v>
      </c>
      <c r="C493" t="str">
        <f t="shared" si="78"/>
        <v>D</v>
      </c>
      <c r="D493">
        <v>1</v>
      </c>
      <c r="E493">
        <v>10</v>
      </c>
      <c r="F493">
        <v>39</v>
      </c>
      <c r="G493" t="s">
        <v>114</v>
      </c>
      <c r="H493" t="s">
        <v>128</v>
      </c>
      <c r="I493">
        <v>39</v>
      </c>
      <c r="J493">
        <f t="shared" si="70"/>
        <v>0</v>
      </c>
      <c r="K493">
        <f t="shared" si="79"/>
        <v>1</v>
      </c>
      <c r="L493">
        <f t="shared" si="71"/>
        <v>0</v>
      </c>
      <c r="M493">
        <f t="shared" si="72"/>
        <v>0</v>
      </c>
      <c r="N493">
        <f t="shared" si="73"/>
        <v>0</v>
      </c>
      <c r="O493">
        <f t="shared" si="74"/>
        <v>0</v>
      </c>
      <c r="P493">
        <f t="shared" si="75"/>
        <v>0</v>
      </c>
      <c r="Q493">
        <f t="shared" si="76"/>
        <v>0</v>
      </c>
      <c r="R493">
        <f t="shared" si="77"/>
        <v>0</v>
      </c>
      <c r="S493" t="s">
        <v>83</v>
      </c>
      <c r="T493">
        <v>0</v>
      </c>
      <c r="U493">
        <v>2024</v>
      </c>
      <c r="V493">
        <v>0</v>
      </c>
      <c r="W493">
        <v>1</v>
      </c>
      <c r="X493" cm="1">
        <f t="array" ref="X493">IF(S492&lt;&gt;S493, 0,
    IF(C493="O",
         _xlfn.IFS(
             K493=1, X492+6,
             M493=1, X492+3,
             O493=1, X492+1,
             Q493=1,X492+2,
             TRUE, X492
         ),
    X492)
)</f>
        <v>42</v>
      </c>
      <c r="Y493" cm="1">
        <f t="array" ref="Y493">IF(S492&lt;&gt;S493, 0, IF(C493="D",
                 _xlfn.IFS(
                     K493=1, Y492+6,
                     M493=1, Y492+3,
                     O493=1, Y492+1,
                     TRUE, Y492
                 ),
                 Y492)
  )</f>
        <v>13</v>
      </c>
    </row>
    <row r="494" spans="1:25" x14ac:dyDescent="0.2">
      <c r="A494">
        <v>179</v>
      </c>
      <c r="B494" t="s">
        <v>79</v>
      </c>
      <c r="C494" t="str">
        <f t="shared" si="78"/>
        <v>D</v>
      </c>
      <c r="F494">
        <v>3</v>
      </c>
      <c r="G494" t="s">
        <v>135</v>
      </c>
      <c r="H494" t="s">
        <v>122</v>
      </c>
      <c r="J494">
        <f t="shared" si="70"/>
        <v>0</v>
      </c>
      <c r="K494">
        <f t="shared" si="79"/>
        <v>0</v>
      </c>
      <c r="L494">
        <f t="shared" si="71"/>
        <v>0</v>
      </c>
      <c r="M494">
        <f t="shared" si="72"/>
        <v>0</v>
      </c>
      <c r="N494">
        <f t="shared" si="73"/>
        <v>0</v>
      </c>
      <c r="O494">
        <f t="shared" si="74"/>
        <v>0</v>
      </c>
      <c r="P494">
        <f t="shared" si="75"/>
        <v>0</v>
      </c>
      <c r="Q494">
        <f t="shared" si="76"/>
        <v>0</v>
      </c>
      <c r="R494">
        <f t="shared" si="77"/>
        <v>0</v>
      </c>
      <c r="S494" t="s">
        <v>83</v>
      </c>
      <c r="T494">
        <v>0</v>
      </c>
      <c r="U494">
        <v>2024</v>
      </c>
      <c r="V494">
        <v>0</v>
      </c>
      <c r="W494">
        <v>1</v>
      </c>
      <c r="X494" cm="1">
        <f t="array" ref="X494">IF(S493&lt;&gt;S494, 0,
    IF(C494="O",
         _xlfn.IFS(
             K494=1, X493+6,
             M494=1, X493+3,
             O494=1, X493+1,
             Q494=1,X493+2,
             TRUE, X493
         ),
    X493)
)</f>
        <v>42</v>
      </c>
      <c r="Y494" cm="1">
        <f t="array" ref="Y494">IF(S493&lt;&gt;S494, 0, IF(C494="D",
                 _xlfn.IFS(
                     K494=1, Y493+6,
                     M494=1, Y493+3,
                     O494=1, Y493+1,
                     TRUE, Y493
                 ),
                 Y493)
  )</f>
        <v>13</v>
      </c>
    </row>
    <row r="495" spans="1:25" x14ac:dyDescent="0.2">
      <c r="A495">
        <v>185</v>
      </c>
      <c r="B495" t="s">
        <v>81</v>
      </c>
      <c r="C495" t="str">
        <f t="shared" si="78"/>
        <v>O</v>
      </c>
      <c r="D495">
        <v>1</v>
      </c>
      <c r="E495">
        <v>10</v>
      </c>
      <c r="F495">
        <v>-33</v>
      </c>
      <c r="G495" t="s">
        <v>114</v>
      </c>
      <c r="H495" t="s">
        <v>113</v>
      </c>
      <c r="I495">
        <v>5</v>
      </c>
      <c r="J495">
        <f t="shared" si="70"/>
        <v>0</v>
      </c>
      <c r="K495">
        <f t="shared" si="79"/>
        <v>0</v>
      </c>
      <c r="L495">
        <f t="shared" si="71"/>
        <v>0</v>
      </c>
      <c r="M495">
        <f t="shared" si="72"/>
        <v>0</v>
      </c>
      <c r="N495">
        <f t="shared" si="73"/>
        <v>0</v>
      </c>
      <c r="O495">
        <f t="shared" si="74"/>
        <v>0</v>
      </c>
      <c r="P495">
        <f t="shared" si="75"/>
        <v>0</v>
      </c>
      <c r="Q495">
        <f t="shared" si="76"/>
        <v>0</v>
      </c>
      <c r="R495">
        <f t="shared" si="77"/>
        <v>0</v>
      </c>
      <c r="S495" t="s">
        <v>83</v>
      </c>
      <c r="T495">
        <v>0</v>
      </c>
      <c r="U495">
        <v>2024</v>
      </c>
      <c r="V495">
        <v>0</v>
      </c>
      <c r="W495">
        <v>1</v>
      </c>
      <c r="X495" cm="1">
        <f t="array" ref="X495">IF(S494&lt;&gt;S495, 0,
    IF(C495="O",
         _xlfn.IFS(
             K495=1, X494+6,
             M495=1, X494+3,
             O495=1, X494+1,
             Q495=1,X494+2,
             TRUE, X494
         ),
    X494)
)</f>
        <v>42</v>
      </c>
      <c r="Y495" cm="1">
        <f t="array" ref="Y495">IF(S494&lt;&gt;S495, 0, IF(C495="D",
                 _xlfn.IFS(
                     K495=1, Y494+6,
                     M495=1, Y494+3,
                     O495=1, Y494+1,
                     TRUE, Y494
                 ),
                 Y494)
  )</f>
        <v>13</v>
      </c>
    </row>
    <row r="496" spans="1:25" x14ac:dyDescent="0.2">
      <c r="A496">
        <v>187</v>
      </c>
      <c r="B496" t="s">
        <v>81</v>
      </c>
      <c r="C496" t="str">
        <f t="shared" si="78"/>
        <v>O</v>
      </c>
      <c r="D496">
        <v>2</v>
      </c>
      <c r="E496">
        <v>5</v>
      </c>
      <c r="F496">
        <v>-38</v>
      </c>
      <c r="G496" t="s">
        <v>114</v>
      </c>
      <c r="H496" t="s">
        <v>117</v>
      </c>
      <c r="I496">
        <v>0</v>
      </c>
      <c r="J496">
        <f t="shared" si="70"/>
        <v>0</v>
      </c>
      <c r="K496">
        <f t="shared" si="79"/>
        <v>0</v>
      </c>
      <c r="L496">
        <f t="shared" si="71"/>
        <v>0</v>
      </c>
      <c r="M496">
        <f t="shared" si="72"/>
        <v>0</v>
      </c>
      <c r="N496">
        <f t="shared" si="73"/>
        <v>0</v>
      </c>
      <c r="O496">
        <f t="shared" si="74"/>
        <v>0</v>
      </c>
      <c r="P496">
        <f t="shared" si="75"/>
        <v>0</v>
      </c>
      <c r="Q496">
        <f t="shared" si="76"/>
        <v>0</v>
      </c>
      <c r="R496">
        <f t="shared" si="77"/>
        <v>0</v>
      </c>
      <c r="S496" t="s">
        <v>83</v>
      </c>
      <c r="T496">
        <v>0</v>
      </c>
      <c r="U496">
        <v>2024</v>
      </c>
      <c r="V496">
        <v>0</v>
      </c>
      <c r="W496">
        <v>1</v>
      </c>
      <c r="X496" cm="1">
        <f t="array" ref="X496">IF(S495&lt;&gt;S496, 0,
    IF(C496="O",
         _xlfn.IFS(
             K496=1, X495+6,
             M496=1, X495+3,
             O496=1, X495+1,
             Q496=1,X495+2,
             TRUE, X495
         ),
    X495)
)</f>
        <v>42</v>
      </c>
      <c r="Y496" cm="1">
        <f t="array" ref="Y496">IF(S495&lt;&gt;S496, 0, IF(C496="D",
                 _xlfn.IFS(
                     K496=1, Y495+6,
                     M496=1, Y495+3,
                     O496=1, Y495+1,
                     TRUE, Y495
                 ),
                 Y495)
  )</f>
        <v>13</v>
      </c>
    </row>
    <row r="497" spans="1:25" x14ac:dyDescent="0.2">
      <c r="A497">
        <v>189</v>
      </c>
      <c r="B497" t="s">
        <v>81</v>
      </c>
      <c r="C497" t="str">
        <f t="shared" si="78"/>
        <v>O</v>
      </c>
      <c r="D497">
        <v>3</v>
      </c>
      <c r="E497">
        <v>5</v>
      </c>
      <c r="F497">
        <v>-38</v>
      </c>
      <c r="G497" t="s">
        <v>114</v>
      </c>
      <c r="H497" t="s">
        <v>117</v>
      </c>
      <c r="I497">
        <v>0</v>
      </c>
      <c r="J497">
        <f t="shared" si="70"/>
        <v>0</v>
      </c>
      <c r="K497">
        <f t="shared" si="79"/>
        <v>0</v>
      </c>
      <c r="L497">
        <f t="shared" si="71"/>
        <v>0</v>
      </c>
      <c r="M497">
        <f t="shared" si="72"/>
        <v>0</v>
      </c>
      <c r="N497">
        <f t="shared" si="73"/>
        <v>0</v>
      </c>
      <c r="O497">
        <f t="shared" si="74"/>
        <v>0</v>
      </c>
      <c r="P497">
        <f t="shared" si="75"/>
        <v>0</v>
      </c>
      <c r="Q497">
        <f t="shared" si="76"/>
        <v>0</v>
      </c>
      <c r="R497">
        <f t="shared" si="77"/>
        <v>0</v>
      </c>
      <c r="S497" t="s">
        <v>83</v>
      </c>
      <c r="T497">
        <v>0</v>
      </c>
      <c r="U497">
        <v>2024</v>
      </c>
      <c r="V497">
        <v>0</v>
      </c>
      <c r="W497">
        <v>1</v>
      </c>
      <c r="X497" cm="1">
        <f t="array" ref="X497">IF(S496&lt;&gt;S497, 0,
    IF(C497="O",
         _xlfn.IFS(
             K497=1, X496+6,
             M497=1, X496+3,
             O497=1, X496+1,
             Q497=1,X496+2,
             TRUE, X496
         ),
    X496)
)</f>
        <v>42</v>
      </c>
      <c r="Y497" cm="1">
        <f t="array" ref="Y497">IF(S496&lt;&gt;S497, 0, IF(C497="D",
                 _xlfn.IFS(
                     K497=1, Y496+6,
                     M497=1, Y496+3,
                     O497=1, Y496+1,
                     TRUE, Y496
                 ),
                 Y496)
  )</f>
        <v>13</v>
      </c>
    </row>
    <row r="498" spans="1:25" x14ac:dyDescent="0.2">
      <c r="A498">
        <v>191</v>
      </c>
      <c r="B498" t="s">
        <v>81</v>
      </c>
      <c r="C498" t="str">
        <f t="shared" si="78"/>
        <v>O</v>
      </c>
      <c r="D498">
        <v>4</v>
      </c>
      <c r="E498">
        <v>5</v>
      </c>
      <c r="F498">
        <v>-38</v>
      </c>
      <c r="G498" t="s">
        <v>130</v>
      </c>
      <c r="J498">
        <f t="shared" si="70"/>
        <v>0</v>
      </c>
      <c r="K498">
        <f t="shared" si="79"/>
        <v>0</v>
      </c>
      <c r="L498">
        <f t="shared" si="71"/>
        <v>0</v>
      </c>
      <c r="M498">
        <f t="shared" si="72"/>
        <v>0</v>
      </c>
      <c r="N498">
        <f t="shared" si="73"/>
        <v>0</v>
      </c>
      <c r="O498">
        <f t="shared" si="74"/>
        <v>0</v>
      </c>
      <c r="P498">
        <f t="shared" si="75"/>
        <v>0</v>
      </c>
      <c r="Q498">
        <f t="shared" si="76"/>
        <v>0</v>
      </c>
      <c r="R498">
        <f t="shared" si="77"/>
        <v>0</v>
      </c>
      <c r="S498" t="s">
        <v>83</v>
      </c>
      <c r="T498">
        <v>0</v>
      </c>
      <c r="U498">
        <v>2024</v>
      </c>
      <c r="V498">
        <v>0</v>
      </c>
      <c r="W498">
        <v>1</v>
      </c>
      <c r="X498" cm="1">
        <f t="array" ref="X498">IF(S497&lt;&gt;S498, 0,
    IF(C498="O",
         _xlfn.IFS(
             K498=1, X497+6,
             M498=1, X497+3,
             O498=1, X497+1,
             Q498=1,X497+2,
             TRUE, X497
         ),
    X497)
)</f>
        <v>42</v>
      </c>
      <c r="Y498" cm="1">
        <f t="array" ref="Y498">IF(S497&lt;&gt;S498, 0, IF(C498="D",
                 _xlfn.IFS(
                     K498=1, Y497+6,
                     M498=1, Y497+3,
                     O498=1, Y497+1,
                     TRUE, Y497
                 ),
                 Y497)
  )</f>
        <v>13</v>
      </c>
    </row>
    <row r="499" spans="1:25" x14ac:dyDescent="0.2">
      <c r="A499">
        <v>193</v>
      </c>
      <c r="B499" t="s">
        <v>79</v>
      </c>
      <c r="C499" t="str">
        <f t="shared" si="78"/>
        <v>D</v>
      </c>
      <c r="D499">
        <v>1</v>
      </c>
      <c r="E499">
        <v>10</v>
      </c>
      <c r="F499">
        <v>-26</v>
      </c>
      <c r="G499" t="s">
        <v>114</v>
      </c>
      <c r="H499" t="s">
        <v>117</v>
      </c>
      <c r="I499">
        <v>0</v>
      </c>
      <c r="J499">
        <f t="shared" si="70"/>
        <v>0</v>
      </c>
      <c r="K499">
        <f t="shared" si="79"/>
        <v>0</v>
      </c>
      <c r="L499">
        <f t="shared" si="71"/>
        <v>0</v>
      </c>
      <c r="M499">
        <f t="shared" si="72"/>
        <v>0</v>
      </c>
      <c r="N499">
        <f t="shared" si="73"/>
        <v>0</v>
      </c>
      <c r="O499">
        <f t="shared" si="74"/>
        <v>0</v>
      </c>
      <c r="P499">
        <f t="shared" si="75"/>
        <v>0</v>
      </c>
      <c r="Q499">
        <f t="shared" si="76"/>
        <v>0</v>
      </c>
      <c r="R499">
        <f t="shared" si="77"/>
        <v>0</v>
      </c>
      <c r="S499" t="s">
        <v>83</v>
      </c>
      <c r="T499">
        <v>0</v>
      </c>
      <c r="U499">
        <v>2024</v>
      </c>
      <c r="V499">
        <v>0</v>
      </c>
      <c r="W499">
        <v>1</v>
      </c>
      <c r="X499" cm="1">
        <f t="array" ref="X499">IF(S498&lt;&gt;S499, 0,
    IF(C499="O",
         _xlfn.IFS(
             K499=1, X498+6,
             M499=1, X498+3,
             O499=1, X498+1,
             Q499=1,X498+2,
             TRUE, X498
         ),
    X498)
)</f>
        <v>42</v>
      </c>
      <c r="Y499" cm="1">
        <f t="array" ref="Y499">IF(S498&lt;&gt;S499, 0, IF(C499="D",
                 _xlfn.IFS(
                     K499=1, Y498+6,
                     M499=1, Y498+3,
                     O499=1, Y498+1,
                     TRUE, Y498
                 ),
                 Y498)
  )</f>
        <v>13</v>
      </c>
    </row>
    <row r="500" spans="1:25" x14ac:dyDescent="0.2">
      <c r="A500">
        <v>195</v>
      </c>
      <c r="B500" t="s">
        <v>79</v>
      </c>
      <c r="C500" t="str">
        <f t="shared" si="78"/>
        <v>D</v>
      </c>
      <c r="D500">
        <v>2</v>
      </c>
      <c r="E500">
        <v>10</v>
      </c>
      <c r="F500">
        <v>-26</v>
      </c>
      <c r="G500" t="s">
        <v>114</v>
      </c>
      <c r="H500" t="s">
        <v>113</v>
      </c>
      <c r="I500">
        <v>12</v>
      </c>
      <c r="J500">
        <f t="shared" si="70"/>
        <v>1</v>
      </c>
      <c r="K500">
        <f t="shared" si="79"/>
        <v>0</v>
      </c>
      <c r="L500">
        <f t="shared" si="71"/>
        <v>0</v>
      </c>
      <c r="M500">
        <f t="shared" si="72"/>
        <v>0</v>
      </c>
      <c r="N500">
        <f t="shared" si="73"/>
        <v>0</v>
      </c>
      <c r="O500">
        <f t="shared" si="74"/>
        <v>0</v>
      </c>
      <c r="P500">
        <f t="shared" si="75"/>
        <v>0</v>
      </c>
      <c r="Q500">
        <f t="shared" si="76"/>
        <v>0</v>
      </c>
      <c r="R500">
        <f t="shared" si="77"/>
        <v>0</v>
      </c>
      <c r="S500" t="s">
        <v>83</v>
      </c>
      <c r="T500">
        <v>0</v>
      </c>
      <c r="U500">
        <v>2024</v>
      </c>
      <c r="V500">
        <v>0</v>
      </c>
      <c r="W500">
        <v>1</v>
      </c>
      <c r="X500" cm="1">
        <f t="array" ref="X500">IF(S499&lt;&gt;S500, 0,
    IF(C500="O",
         _xlfn.IFS(
             K500=1, X499+6,
             M500=1, X499+3,
             O500=1, X499+1,
             Q500=1,X499+2,
             TRUE, X499
         ),
    X499)
)</f>
        <v>42</v>
      </c>
      <c r="Y500" cm="1">
        <f t="array" ref="Y500">IF(S499&lt;&gt;S500, 0, IF(C500="D",
                 _xlfn.IFS(
                     K500=1, Y499+6,
                     M500=1, Y499+3,
                     O500=1, Y499+1,
                     TRUE, Y499
                 ),
                 Y499)
  )</f>
        <v>13</v>
      </c>
    </row>
    <row r="501" spans="1:25" x14ac:dyDescent="0.2">
      <c r="A501">
        <v>197</v>
      </c>
      <c r="B501" t="s">
        <v>79</v>
      </c>
      <c r="C501" t="str">
        <f t="shared" si="78"/>
        <v>D</v>
      </c>
      <c r="D501">
        <v>1</v>
      </c>
      <c r="E501">
        <v>10</v>
      </c>
      <c r="F501">
        <v>-38</v>
      </c>
      <c r="G501" t="s">
        <v>114</v>
      </c>
      <c r="H501" t="s">
        <v>121</v>
      </c>
      <c r="I501">
        <v>-9</v>
      </c>
      <c r="J501">
        <f t="shared" si="70"/>
        <v>0</v>
      </c>
      <c r="K501">
        <f t="shared" si="79"/>
        <v>0</v>
      </c>
      <c r="L501">
        <f t="shared" si="71"/>
        <v>0</v>
      </c>
      <c r="M501">
        <f t="shared" si="72"/>
        <v>0</v>
      </c>
      <c r="N501">
        <f t="shared" si="73"/>
        <v>0</v>
      </c>
      <c r="O501">
        <f t="shared" si="74"/>
        <v>0</v>
      </c>
      <c r="P501">
        <f t="shared" si="75"/>
        <v>0</v>
      </c>
      <c r="Q501">
        <f t="shared" si="76"/>
        <v>0</v>
      </c>
      <c r="R501">
        <f t="shared" si="77"/>
        <v>0</v>
      </c>
      <c r="S501" t="s">
        <v>83</v>
      </c>
      <c r="T501">
        <v>0</v>
      </c>
      <c r="U501">
        <v>2024</v>
      </c>
      <c r="V501">
        <v>0</v>
      </c>
      <c r="W501">
        <v>1</v>
      </c>
      <c r="X501" cm="1">
        <f t="array" ref="X501">IF(S500&lt;&gt;S501, 0,
    IF(C501="O",
         _xlfn.IFS(
             K501=1, X500+6,
             M501=1, X500+3,
             O501=1, X500+1,
             Q501=1,X500+2,
             TRUE, X500
         ),
    X500)
)</f>
        <v>42</v>
      </c>
      <c r="Y501" cm="1">
        <f t="array" ref="Y501">IF(S500&lt;&gt;S501, 0, IF(C501="D",
                 _xlfn.IFS(
                     K501=1, Y500+6,
                     M501=1, Y500+3,
                     O501=1, Y500+1,
                     TRUE, Y500
                 ),
                 Y500)
  )</f>
        <v>13</v>
      </c>
    </row>
    <row r="502" spans="1:25" x14ac:dyDescent="0.2">
      <c r="A502">
        <v>199</v>
      </c>
      <c r="B502" t="s">
        <v>79</v>
      </c>
      <c r="C502" t="str">
        <f t="shared" si="78"/>
        <v>D</v>
      </c>
      <c r="D502">
        <v>2</v>
      </c>
      <c r="E502">
        <v>19</v>
      </c>
      <c r="F502">
        <v>-29</v>
      </c>
      <c r="G502" t="s">
        <v>116</v>
      </c>
      <c r="H502" t="s">
        <v>115</v>
      </c>
      <c r="I502">
        <v>-7</v>
      </c>
      <c r="J502">
        <f t="shared" si="70"/>
        <v>1</v>
      </c>
      <c r="K502">
        <f t="shared" si="79"/>
        <v>0</v>
      </c>
      <c r="L502">
        <f t="shared" si="71"/>
        <v>0</v>
      </c>
      <c r="M502">
        <f t="shared" si="72"/>
        <v>0</v>
      </c>
      <c r="N502">
        <f t="shared" si="73"/>
        <v>0</v>
      </c>
      <c r="O502">
        <f t="shared" si="74"/>
        <v>0</v>
      </c>
      <c r="P502">
        <f t="shared" si="75"/>
        <v>0</v>
      </c>
      <c r="Q502">
        <f t="shared" si="76"/>
        <v>0</v>
      </c>
      <c r="R502">
        <f t="shared" si="77"/>
        <v>0</v>
      </c>
      <c r="S502" t="s">
        <v>83</v>
      </c>
      <c r="T502">
        <v>0</v>
      </c>
      <c r="U502">
        <v>2024</v>
      </c>
      <c r="V502">
        <v>0</v>
      </c>
      <c r="W502">
        <v>1</v>
      </c>
      <c r="X502" cm="1">
        <f t="array" ref="X502">IF(S501&lt;&gt;S502, 0,
    IF(C502="O",
         _xlfn.IFS(
             K502=1, X501+6,
             M502=1, X501+3,
             O502=1, X501+1,
             Q502=1,X501+2,
             TRUE, X501
         ),
    X501)
)</f>
        <v>42</v>
      </c>
      <c r="Y502" cm="1">
        <f t="array" ref="Y502">IF(S501&lt;&gt;S502, 0, IF(C502="D",
                 _xlfn.IFS(
                     K502=1, Y501+6,
                     M502=1, Y501+3,
                     O502=1, Y501+1,
                     TRUE, Y501
                 ),
                 Y501)
  )</f>
        <v>13</v>
      </c>
    </row>
    <row r="503" spans="1:25" x14ac:dyDescent="0.2">
      <c r="A503">
        <v>205</v>
      </c>
      <c r="B503" t="s">
        <v>79</v>
      </c>
      <c r="C503" t="str">
        <f t="shared" si="78"/>
        <v>D</v>
      </c>
      <c r="D503">
        <v>1</v>
      </c>
      <c r="E503">
        <v>10</v>
      </c>
      <c r="F503">
        <v>-38</v>
      </c>
      <c r="G503" t="s">
        <v>116</v>
      </c>
      <c r="H503" t="s">
        <v>120</v>
      </c>
      <c r="I503">
        <v>2</v>
      </c>
      <c r="J503">
        <f t="shared" si="70"/>
        <v>0</v>
      </c>
      <c r="K503">
        <f t="shared" si="79"/>
        <v>0</v>
      </c>
      <c r="L503">
        <f t="shared" si="71"/>
        <v>0</v>
      </c>
      <c r="M503">
        <f t="shared" si="72"/>
        <v>0</v>
      </c>
      <c r="N503">
        <f t="shared" si="73"/>
        <v>0</v>
      </c>
      <c r="O503">
        <f t="shared" si="74"/>
        <v>0</v>
      </c>
      <c r="P503">
        <f t="shared" si="75"/>
        <v>0</v>
      </c>
      <c r="Q503">
        <f t="shared" si="76"/>
        <v>0</v>
      </c>
      <c r="R503">
        <f t="shared" si="77"/>
        <v>0</v>
      </c>
      <c r="S503" t="s">
        <v>83</v>
      </c>
      <c r="T503">
        <v>0</v>
      </c>
      <c r="U503">
        <v>2024</v>
      </c>
      <c r="V503">
        <v>0</v>
      </c>
      <c r="W503">
        <v>1</v>
      </c>
      <c r="X503" cm="1">
        <f t="array" ref="X503">IF(S502&lt;&gt;S503, 0,
    IF(C503="O",
         _xlfn.IFS(
             K503=1, X502+6,
             M503=1, X502+3,
             O503=1, X502+1,
             Q503=1,X502+2,
             TRUE, X502
         ),
    X502)
)</f>
        <v>42</v>
      </c>
      <c r="Y503" cm="1">
        <f t="array" ref="Y503">IF(S502&lt;&gt;S503, 0, IF(C503="D",
                 _xlfn.IFS(
                     K503=1, Y502+6,
                     M503=1, Y502+3,
                     O503=1, Y502+1,
                     TRUE, Y502
                 ),
                 Y502)
  )</f>
        <v>13</v>
      </c>
    </row>
    <row r="504" spans="1:25" x14ac:dyDescent="0.2">
      <c r="A504">
        <v>207</v>
      </c>
      <c r="B504" t="s">
        <v>79</v>
      </c>
      <c r="C504" t="str">
        <f t="shared" si="78"/>
        <v>D</v>
      </c>
      <c r="D504">
        <v>2</v>
      </c>
      <c r="E504">
        <v>8</v>
      </c>
      <c r="F504">
        <v>-40</v>
      </c>
      <c r="G504" t="s">
        <v>114</v>
      </c>
      <c r="H504" t="s">
        <v>113</v>
      </c>
      <c r="I504">
        <v>9</v>
      </c>
      <c r="J504">
        <f t="shared" si="70"/>
        <v>1</v>
      </c>
      <c r="K504">
        <f t="shared" si="79"/>
        <v>0</v>
      </c>
      <c r="L504">
        <f t="shared" si="71"/>
        <v>0</v>
      </c>
      <c r="M504">
        <f t="shared" si="72"/>
        <v>0</v>
      </c>
      <c r="N504">
        <f t="shared" si="73"/>
        <v>0</v>
      </c>
      <c r="O504">
        <f t="shared" si="74"/>
        <v>0</v>
      </c>
      <c r="P504">
        <f t="shared" si="75"/>
        <v>0</v>
      </c>
      <c r="Q504">
        <f t="shared" si="76"/>
        <v>0</v>
      </c>
      <c r="R504">
        <f t="shared" si="77"/>
        <v>0</v>
      </c>
      <c r="S504" t="s">
        <v>83</v>
      </c>
      <c r="T504">
        <v>0</v>
      </c>
      <c r="U504">
        <v>2024</v>
      </c>
      <c r="V504">
        <v>0</v>
      </c>
      <c r="W504">
        <v>1</v>
      </c>
      <c r="X504" cm="1">
        <f t="array" ref="X504">IF(S503&lt;&gt;S504, 0,
    IF(C504="O",
         _xlfn.IFS(
             K504=1, X503+6,
             M504=1, X503+3,
             O504=1, X503+1,
             Q504=1,X503+2,
             TRUE, X503
         ),
    X503)
)</f>
        <v>42</v>
      </c>
      <c r="Y504" cm="1">
        <f t="array" ref="Y504">IF(S503&lt;&gt;S504, 0, IF(C504="D",
                 _xlfn.IFS(
                     K504=1, Y503+6,
                     M504=1, Y503+3,
                     O504=1, Y503+1,
                     TRUE, Y503
                 ),
                 Y503)
  )</f>
        <v>13</v>
      </c>
    </row>
    <row r="505" spans="1:25" x14ac:dyDescent="0.2">
      <c r="A505">
        <v>209</v>
      </c>
      <c r="B505" t="s">
        <v>79</v>
      </c>
      <c r="C505" t="str">
        <f t="shared" si="78"/>
        <v>D</v>
      </c>
      <c r="D505">
        <v>1</v>
      </c>
      <c r="E505">
        <v>10</v>
      </c>
      <c r="F505">
        <v>-49</v>
      </c>
      <c r="G505" t="s">
        <v>116</v>
      </c>
      <c r="H505" t="s">
        <v>115</v>
      </c>
      <c r="I505">
        <v>2</v>
      </c>
      <c r="J505">
        <f t="shared" si="70"/>
        <v>0</v>
      </c>
      <c r="K505">
        <f t="shared" si="79"/>
        <v>0</v>
      </c>
      <c r="L505">
        <f t="shared" si="71"/>
        <v>0</v>
      </c>
      <c r="M505">
        <f t="shared" si="72"/>
        <v>0</v>
      </c>
      <c r="N505">
        <f t="shared" si="73"/>
        <v>0</v>
      </c>
      <c r="O505">
        <f t="shared" si="74"/>
        <v>0</v>
      </c>
      <c r="P505">
        <f t="shared" si="75"/>
        <v>0</v>
      </c>
      <c r="Q505">
        <f t="shared" si="76"/>
        <v>0</v>
      </c>
      <c r="R505">
        <f t="shared" si="77"/>
        <v>0</v>
      </c>
      <c r="S505" t="s">
        <v>83</v>
      </c>
      <c r="T505">
        <v>0</v>
      </c>
      <c r="U505">
        <v>2024</v>
      </c>
      <c r="V505">
        <v>0</v>
      </c>
      <c r="W505">
        <v>1</v>
      </c>
      <c r="X505" cm="1">
        <f t="array" ref="X505">IF(S504&lt;&gt;S505, 0,
    IF(C505="O",
         _xlfn.IFS(
             K505=1, X504+6,
             M505=1, X504+3,
             O505=1, X504+1,
             Q505=1,X504+2,
             TRUE, X504
         ),
    X504)
)</f>
        <v>42</v>
      </c>
      <c r="Y505" cm="1">
        <f t="array" ref="Y505">IF(S504&lt;&gt;S505, 0, IF(C505="D",
                 _xlfn.IFS(
                     K505=1, Y504+6,
                     M505=1, Y504+3,
                     O505=1, Y504+1,
                     TRUE, Y504
                 ),
                 Y504)
  )</f>
        <v>13</v>
      </c>
    </row>
    <row r="506" spans="1:25" x14ac:dyDescent="0.2">
      <c r="A506">
        <v>211</v>
      </c>
      <c r="B506" t="s">
        <v>79</v>
      </c>
      <c r="C506" t="str">
        <f t="shared" si="78"/>
        <v>D</v>
      </c>
      <c r="D506">
        <v>2</v>
      </c>
      <c r="E506">
        <v>8</v>
      </c>
      <c r="F506">
        <v>49</v>
      </c>
      <c r="G506" t="s">
        <v>116</v>
      </c>
      <c r="H506" t="s">
        <v>115</v>
      </c>
      <c r="I506">
        <v>17</v>
      </c>
      <c r="J506">
        <f t="shared" si="70"/>
        <v>1</v>
      </c>
      <c r="K506">
        <f t="shared" si="79"/>
        <v>0</v>
      </c>
      <c r="L506">
        <f t="shared" si="71"/>
        <v>0</v>
      </c>
      <c r="M506">
        <f t="shared" si="72"/>
        <v>0</v>
      </c>
      <c r="N506">
        <f t="shared" si="73"/>
        <v>0</v>
      </c>
      <c r="O506">
        <f t="shared" si="74"/>
        <v>0</v>
      </c>
      <c r="P506">
        <f t="shared" si="75"/>
        <v>0</v>
      </c>
      <c r="Q506">
        <f t="shared" si="76"/>
        <v>0</v>
      </c>
      <c r="R506">
        <f t="shared" si="77"/>
        <v>0</v>
      </c>
      <c r="S506" t="s">
        <v>83</v>
      </c>
      <c r="T506">
        <v>0</v>
      </c>
      <c r="U506">
        <v>2024</v>
      </c>
      <c r="V506">
        <v>0</v>
      </c>
      <c r="W506">
        <v>1</v>
      </c>
      <c r="X506" cm="1">
        <f t="array" ref="X506">IF(S505&lt;&gt;S506, 0,
    IF(C506="O",
         _xlfn.IFS(
             K506=1, X505+6,
             M506=1, X505+3,
             O506=1, X505+1,
             Q506=1,X505+2,
             TRUE, X505
         ),
    X505)
)</f>
        <v>42</v>
      </c>
      <c r="Y506" cm="1">
        <f t="array" ref="Y506">IF(S505&lt;&gt;S506, 0, IF(C506="D",
                 _xlfn.IFS(
                     K506=1, Y505+6,
                     M506=1, Y505+3,
                     O506=1, Y505+1,
                     TRUE, Y505
                 ),
                 Y505)
  )</f>
        <v>13</v>
      </c>
    </row>
    <row r="507" spans="1:25" x14ac:dyDescent="0.2">
      <c r="A507">
        <v>213</v>
      </c>
      <c r="B507" t="s">
        <v>79</v>
      </c>
      <c r="C507" t="str">
        <f t="shared" si="78"/>
        <v>D</v>
      </c>
      <c r="D507">
        <v>1</v>
      </c>
      <c r="E507">
        <v>10</v>
      </c>
      <c r="F507">
        <v>33</v>
      </c>
      <c r="G507" t="s">
        <v>114</v>
      </c>
      <c r="H507" t="s">
        <v>140</v>
      </c>
      <c r="J507">
        <f t="shared" si="70"/>
        <v>0</v>
      </c>
      <c r="K507">
        <f t="shared" si="79"/>
        <v>0</v>
      </c>
      <c r="L507">
        <f t="shared" si="71"/>
        <v>0</v>
      </c>
      <c r="M507">
        <f t="shared" si="72"/>
        <v>0</v>
      </c>
      <c r="N507">
        <f t="shared" si="73"/>
        <v>0</v>
      </c>
      <c r="O507">
        <f t="shared" si="74"/>
        <v>0</v>
      </c>
      <c r="P507">
        <f t="shared" si="75"/>
        <v>0</v>
      </c>
      <c r="Q507">
        <f t="shared" si="76"/>
        <v>0</v>
      </c>
      <c r="R507">
        <f t="shared" si="77"/>
        <v>0</v>
      </c>
      <c r="S507" t="s">
        <v>83</v>
      </c>
      <c r="T507">
        <v>0</v>
      </c>
      <c r="U507">
        <v>2024</v>
      </c>
      <c r="V507">
        <v>0</v>
      </c>
      <c r="W507">
        <v>1</v>
      </c>
      <c r="X507" cm="1">
        <f t="array" ref="X507">IF(S506&lt;&gt;S507, 0,
    IF(C507="O",
         _xlfn.IFS(
             K507=1, X506+6,
             M507=1, X506+3,
             O507=1, X506+1,
             Q507=1,X506+2,
             TRUE, X506
         ),
    X506)
)</f>
        <v>42</v>
      </c>
      <c r="Y507" cm="1">
        <f t="array" ref="Y507">IF(S506&lt;&gt;S507, 0, IF(C507="D",
                 _xlfn.IFS(
                     K507=1, Y506+6,
                     M507=1, Y506+3,
                     O507=1, Y506+1,
                     TRUE, Y506
                 ),
                 Y506)
  )</f>
        <v>13</v>
      </c>
    </row>
    <row r="508" spans="1:25" x14ac:dyDescent="0.2">
      <c r="A508">
        <v>215</v>
      </c>
      <c r="B508" t="s">
        <v>81</v>
      </c>
      <c r="C508" t="str">
        <f t="shared" si="78"/>
        <v>O</v>
      </c>
      <c r="D508">
        <v>1</v>
      </c>
      <c r="E508">
        <v>10</v>
      </c>
      <c r="F508">
        <v>-16</v>
      </c>
      <c r="G508" t="s">
        <v>114</v>
      </c>
      <c r="H508" t="s">
        <v>113</v>
      </c>
      <c r="I508">
        <v>17</v>
      </c>
      <c r="J508">
        <f t="shared" si="70"/>
        <v>1</v>
      </c>
      <c r="K508">
        <f t="shared" si="79"/>
        <v>0</v>
      </c>
      <c r="L508">
        <f t="shared" si="71"/>
        <v>0</v>
      </c>
      <c r="M508">
        <f t="shared" si="72"/>
        <v>0</v>
      </c>
      <c r="N508">
        <f t="shared" si="73"/>
        <v>0</v>
      </c>
      <c r="O508">
        <f t="shared" si="74"/>
        <v>0</v>
      </c>
      <c r="P508">
        <f t="shared" si="75"/>
        <v>0</v>
      </c>
      <c r="Q508">
        <f t="shared" si="76"/>
        <v>0</v>
      </c>
      <c r="R508">
        <f t="shared" si="77"/>
        <v>0</v>
      </c>
      <c r="S508" t="s">
        <v>83</v>
      </c>
      <c r="T508">
        <v>0</v>
      </c>
      <c r="U508">
        <v>2024</v>
      </c>
      <c r="V508">
        <v>0</v>
      </c>
      <c r="W508">
        <v>1</v>
      </c>
      <c r="X508" cm="1">
        <f t="array" ref="X508">IF(S507&lt;&gt;S508, 0,
    IF(C508="O",
         _xlfn.IFS(
             K508=1, X507+6,
             M508=1, X507+3,
             O508=1, X507+1,
             Q508=1,X507+2,
             TRUE, X507
         ),
    X507)
)</f>
        <v>42</v>
      </c>
      <c r="Y508" cm="1">
        <f t="array" ref="Y508">IF(S507&lt;&gt;S508, 0, IF(C508="D",
                 _xlfn.IFS(
                     K508=1, Y507+6,
                     M508=1, Y507+3,
                     O508=1, Y507+1,
                     TRUE, Y507
                 ),
                 Y507)
  )</f>
        <v>13</v>
      </c>
    </row>
    <row r="509" spans="1:25" x14ac:dyDescent="0.2">
      <c r="A509">
        <v>217</v>
      </c>
      <c r="B509" t="s">
        <v>81</v>
      </c>
      <c r="C509" t="str">
        <f t="shared" si="78"/>
        <v>O</v>
      </c>
      <c r="D509">
        <v>1</v>
      </c>
      <c r="E509">
        <v>10</v>
      </c>
      <c r="F509">
        <v>-33</v>
      </c>
      <c r="G509" t="s">
        <v>116</v>
      </c>
      <c r="H509" t="s">
        <v>115</v>
      </c>
      <c r="I509">
        <v>2</v>
      </c>
      <c r="J509">
        <f t="shared" si="70"/>
        <v>0</v>
      </c>
      <c r="K509">
        <f t="shared" si="79"/>
        <v>0</v>
      </c>
      <c r="L509">
        <f t="shared" si="71"/>
        <v>0</v>
      </c>
      <c r="M509">
        <f t="shared" si="72"/>
        <v>0</v>
      </c>
      <c r="N509">
        <f t="shared" si="73"/>
        <v>0</v>
      </c>
      <c r="O509">
        <f t="shared" si="74"/>
        <v>0</v>
      </c>
      <c r="P509">
        <f t="shared" si="75"/>
        <v>0</v>
      </c>
      <c r="Q509">
        <f t="shared" si="76"/>
        <v>0</v>
      </c>
      <c r="R509">
        <f t="shared" si="77"/>
        <v>0</v>
      </c>
      <c r="S509" t="s">
        <v>83</v>
      </c>
      <c r="T509">
        <v>0</v>
      </c>
      <c r="U509">
        <v>2024</v>
      </c>
      <c r="V509">
        <v>0</v>
      </c>
      <c r="W509">
        <v>1</v>
      </c>
      <c r="X509" cm="1">
        <f t="array" ref="X509">IF(S508&lt;&gt;S509, 0,
    IF(C509="O",
         _xlfn.IFS(
             K509=1, X508+6,
             M509=1, X508+3,
             O509=1, X508+1,
             Q509=1,X508+2,
             TRUE, X508
         ),
    X508)
)</f>
        <v>42</v>
      </c>
      <c r="Y509" cm="1">
        <f t="array" ref="Y509">IF(S508&lt;&gt;S509, 0, IF(C509="D",
                 _xlfn.IFS(
                     K509=1, Y508+6,
                     M509=1, Y508+3,
                     O509=1, Y508+1,
                     TRUE, Y508
                 ),
                 Y508)
  )</f>
        <v>13</v>
      </c>
    </row>
    <row r="510" spans="1:25" x14ac:dyDescent="0.2">
      <c r="A510">
        <v>219</v>
      </c>
      <c r="B510" t="s">
        <v>81</v>
      </c>
      <c r="C510" t="str">
        <f t="shared" si="78"/>
        <v>O</v>
      </c>
      <c r="D510">
        <v>2</v>
      </c>
      <c r="E510">
        <v>8</v>
      </c>
      <c r="F510">
        <v>-35</v>
      </c>
      <c r="G510" t="s">
        <v>114</v>
      </c>
      <c r="H510" t="s">
        <v>113</v>
      </c>
      <c r="I510">
        <v>42</v>
      </c>
      <c r="J510">
        <f t="shared" si="70"/>
        <v>1</v>
      </c>
      <c r="K510">
        <f t="shared" si="79"/>
        <v>0</v>
      </c>
      <c r="L510">
        <f t="shared" si="71"/>
        <v>0</v>
      </c>
      <c r="M510">
        <f t="shared" si="72"/>
        <v>0</v>
      </c>
      <c r="N510">
        <f t="shared" si="73"/>
        <v>0</v>
      </c>
      <c r="O510">
        <f t="shared" si="74"/>
        <v>0</v>
      </c>
      <c r="P510">
        <f t="shared" si="75"/>
        <v>0</v>
      </c>
      <c r="Q510">
        <f t="shared" si="76"/>
        <v>0</v>
      </c>
      <c r="R510">
        <f t="shared" si="77"/>
        <v>0</v>
      </c>
      <c r="S510" t="s">
        <v>83</v>
      </c>
      <c r="T510">
        <v>0</v>
      </c>
      <c r="U510">
        <v>2024</v>
      </c>
      <c r="V510">
        <v>0</v>
      </c>
      <c r="W510">
        <v>1</v>
      </c>
      <c r="X510" cm="1">
        <f t="array" ref="X510">IF(S509&lt;&gt;S510, 0,
    IF(C510="O",
         _xlfn.IFS(
             K510=1, X509+6,
             M510=1, X509+3,
             O510=1, X509+1,
             Q510=1,X509+2,
             TRUE, X509
         ),
    X509)
)</f>
        <v>42</v>
      </c>
      <c r="Y510" cm="1">
        <f t="array" ref="Y510">IF(S509&lt;&gt;S510, 0, IF(C510="D",
                 _xlfn.IFS(
                     K510=1, Y509+6,
                     M510=1, Y509+3,
                     O510=1, Y509+1,
                     TRUE, Y509
                 ),
                 Y509)
  )</f>
        <v>13</v>
      </c>
    </row>
    <row r="511" spans="1:25" hidden="1" x14ac:dyDescent="0.2">
      <c r="A511">
        <v>221</v>
      </c>
      <c r="B511" t="s">
        <v>81</v>
      </c>
      <c r="C511" t="str">
        <f t="shared" si="78"/>
        <v>O</v>
      </c>
      <c r="D511">
        <v>1</v>
      </c>
      <c r="E511">
        <v>10</v>
      </c>
      <c r="F511">
        <v>23</v>
      </c>
      <c r="G511" t="s">
        <v>116</v>
      </c>
      <c r="H511" t="s">
        <v>115</v>
      </c>
      <c r="I511">
        <v>12</v>
      </c>
      <c r="J511">
        <f t="shared" si="70"/>
        <v>1</v>
      </c>
      <c r="K511">
        <f t="shared" si="79"/>
        <v>0</v>
      </c>
      <c r="L511">
        <f t="shared" si="71"/>
        <v>0</v>
      </c>
      <c r="M511">
        <f t="shared" si="72"/>
        <v>0</v>
      </c>
      <c r="N511">
        <f t="shared" si="73"/>
        <v>0</v>
      </c>
      <c r="O511">
        <f t="shared" si="74"/>
        <v>0</v>
      </c>
      <c r="P511">
        <f t="shared" si="75"/>
        <v>0</v>
      </c>
      <c r="Q511">
        <f t="shared" si="76"/>
        <v>0</v>
      </c>
      <c r="R511">
        <f t="shared" si="77"/>
        <v>0</v>
      </c>
      <c r="S511" t="s">
        <v>83</v>
      </c>
      <c r="T511">
        <v>0</v>
      </c>
      <c r="U511">
        <v>2024</v>
      </c>
      <c r="V511">
        <v>0</v>
      </c>
      <c r="W511">
        <v>1</v>
      </c>
      <c r="X511" cm="1">
        <f t="array" ref="X511">IF(S510&lt;&gt;S511, 0,
    IF(C511="O",
         _xlfn.IFS(
             K511=1, X510+6,
             M511=1, X510+3,
             O511=1, X510+1,
             Q511=1,X510+2,
             TRUE, X510
         ),
    X510)
)</f>
        <v>42</v>
      </c>
      <c r="Y511" cm="1">
        <f t="array" ref="Y511">IF(S510&lt;&gt;S511, 0, IF(C511="D",
                 _xlfn.IFS(
                     K511=1, Y510+6,
                     M511=1, Y510+3,
                     O511=1, Y510+1,
                     TRUE, Y510
                 ),
                 Y510)
  )</f>
        <v>13</v>
      </c>
    </row>
    <row r="512" spans="1:25" x14ac:dyDescent="0.2">
      <c r="A512">
        <v>223</v>
      </c>
      <c r="B512" t="s">
        <v>81</v>
      </c>
      <c r="C512" t="str">
        <f t="shared" si="78"/>
        <v>O</v>
      </c>
      <c r="D512">
        <v>1</v>
      </c>
      <c r="E512">
        <v>10</v>
      </c>
      <c r="F512">
        <v>11</v>
      </c>
      <c r="G512" t="s">
        <v>114</v>
      </c>
      <c r="H512" t="s">
        <v>128</v>
      </c>
      <c r="I512">
        <v>11</v>
      </c>
      <c r="J512">
        <f t="shared" si="70"/>
        <v>0</v>
      </c>
      <c r="K512">
        <f t="shared" si="79"/>
        <v>1</v>
      </c>
      <c r="L512">
        <f t="shared" si="71"/>
        <v>0</v>
      </c>
      <c r="M512">
        <f t="shared" si="72"/>
        <v>0</v>
      </c>
      <c r="N512">
        <f t="shared" si="73"/>
        <v>0</v>
      </c>
      <c r="O512">
        <f t="shared" si="74"/>
        <v>0</v>
      </c>
      <c r="P512">
        <f t="shared" si="75"/>
        <v>0</v>
      </c>
      <c r="Q512">
        <f t="shared" si="76"/>
        <v>0</v>
      </c>
      <c r="R512">
        <f t="shared" si="77"/>
        <v>0</v>
      </c>
      <c r="S512" t="s">
        <v>83</v>
      </c>
      <c r="T512">
        <v>0</v>
      </c>
      <c r="U512">
        <v>2024</v>
      </c>
      <c r="V512">
        <v>0</v>
      </c>
      <c r="W512">
        <v>1</v>
      </c>
      <c r="X512" cm="1">
        <f t="array" ref="X512">IF(S511&lt;&gt;S512, 0,
    IF(C512="O",
         _xlfn.IFS(
             K512=1, X511+6,
             M512=1, X511+3,
             O512=1, X511+1,
             Q512=1,X511+2,
             TRUE, X511
         ),
    X511)
)</f>
        <v>48</v>
      </c>
      <c r="Y512" cm="1">
        <f t="array" ref="Y512">IF(S511&lt;&gt;S512, 0, IF(C512="D",
                 _xlfn.IFS(
                     K512=1, Y511+6,
                     M512=1, Y511+3,
                     O512=1, Y511+1,
                     TRUE, Y511
                 ),
                 Y511)
  )</f>
        <v>13</v>
      </c>
    </row>
    <row r="513" spans="1:25" x14ac:dyDescent="0.2">
      <c r="A513">
        <v>225</v>
      </c>
      <c r="B513" t="s">
        <v>81</v>
      </c>
      <c r="C513" t="str">
        <f t="shared" si="78"/>
        <v>O</v>
      </c>
      <c r="G513" t="s">
        <v>131</v>
      </c>
      <c r="H513" t="s">
        <v>122</v>
      </c>
      <c r="J513">
        <f t="shared" si="70"/>
        <v>0</v>
      </c>
      <c r="K513">
        <f t="shared" si="79"/>
        <v>0</v>
      </c>
      <c r="L513">
        <f t="shared" si="71"/>
        <v>0</v>
      </c>
      <c r="M513">
        <f t="shared" si="72"/>
        <v>0</v>
      </c>
      <c r="N513">
        <f t="shared" si="73"/>
        <v>1</v>
      </c>
      <c r="O513">
        <f t="shared" si="74"/>
        <v>1</v>
      </c>
      <c r="P513">
        <f t="shared" si="75"/>
        <v>0</v>
      </c>
      <c r="Q513">
        <f t="shared" si="76"/>
        <v>0</v>
      </c>
      <c r="R513">
        <f t="shared" si="77"/>
        <v>0</v>
      </c>
      <c r="S513" t="s">
        <v>83</v>
      </c>
      <c r="T513">
        <v>0</v>
      </c>
      <c r="U513">
        <v>2024</v>
      </c>
      <c r="V513">
        <v>0</v>
      </c>
      <c r="W513">
        <v>1</v>
      </c>
      <c r="X513" cm="1">
        <f t="array" ref="X513">IF(S512&lt;&gt;S513, 0,
    IF(C513="O",
         _xlfn.IFS(
             K513=1, X512+6,
             M513=1, X512+3,
             O513=1, X512+1,
             Q513=1,X512+2,
             TRUE, X512
         ),
    X512)
)</f>
        <v>49</v>
      </c>
      <c r="Y513" cm="1">
        <f t="array" ref="Y513">IF(S512&lt;&gt;S513, 0, IF(C513="D",
                 _xlfn.IFS(
                     K513=1, Y512+6,
                     M513=1, Y512+3,
                     O513=1, Y512+1,
                     TRUE, Y512
                 ),
                 Y512)
  )</f>
        <v>13</v>
      </c>
    </row>
    <row r="514" spans="1:25" x14ac:dyDescent="0.2">
      <c r="A514">
        <v>231</v>
      </c>
      <c r="B514" t="s">
        <v>79</v>
      </c>
      <c r="C514" t="str">
        <f t="shared" si="78"/>
        <v>D</v>
      </c>
      <c r="D514">
        <v>1</v>
      </c>
      <c r="E514">
        <v>10</v>
      </c>
      <c r="F514">
        <v>-21</v>
      </c>
      <c r="G514" t="s">
        <v>114</v>
      </c>
      <c r="H514" t="s">
        <v>113</v>
      </c>
      <c r="I514">
        <v>14</v>
      </c>
      <c r="J514">
        <f t="shared" ref="J514:J577" si="80">IF(B514&lt;&gt;B515,0,IF(AND(D515=1, E515=10), 1, 0))</f>
        <v>1</v>
      </c>
      <c r="K514">
        <f t="shared" si="79"/>
        <v>0</v>
      </c>
      <c r="L514">
        <f t="shared" ref="L514:L577" si="81">IF(G514 = "fg", 1, 0)</f>
        <v>0</v>
      </c>
      <c r="M514">
        <f t="shared" ref="M514:M577" si="82">IF(AND(L514=1,H514="good"),1,0)</f>
        <v>0</v>
      </c>
      <c r="N514">
        <f t="shared" ref="N514:N577" si="83">IF(OR(G514 = "extra pt.",G514 ="extra pt. block"), 1, 0)</f>
        <v>0</v>
      </c>
      <c r="O514">
        <f t="shared" ref="O514:O577" si="84">IF(AND(N514=1,H514="good"),1,0)</f>
        <v>0</v>
      </c>
      <c r="P514">
        <f t="shared" ref="P514:P577" si="85">IF(OR(G514 = "2 pt.",G514 ="2 pt. block"), 1, 0)</f>
        <v>0</v>
      </c>
      <c r="Q514">
        <f t="shared" ref="Q514:Q577" si="86">IF(AND(P514=1,H514="good"),1,0)</f>
        <v>0</v>
      </c>
      <c r="R514">
        <f t="shared" ref="R514:R577" si="87">IF(OR(H514 = "fumble, def td", H514 = "interception, def td", H514= "sack, fumble, def td"), 1,0)</f>
        <v>0</v>
      </c>
      <c r="S514" t="s">
        <v>83</v>
      </c>
      <c r="T514">
        <v>0</v>
      </c>
      <c r="U514">
        <v>2024</v>
      </c>
      <c r="V514">
        <v>0</v>
      </c>
      <c r="W514">
        <v>1</v>
      </c>
      <c r="X514" cm="1">
        <f t="array" ref="X514">IF(S513&lt;&gt;S514, 0,
    IF(C514="O",
         _xlfn.IFS(
             K514=1, X513+6,
             M514=1, X513+3,
             O514=1, X513+1,
             Q514=1,X513+2,
             TRUE, X513
         ),
    X513)
)</f>
        <v>49</v>
      </c>
      <c r="Y514" cm="1">
        <f t="array" ref="Y514">IF(S513&lt;&gt;S514, 0, IF(C514="D",
                 _xlfn.IFS(
                     K514=1, Y513+6,
                     M514=1, Y513+3,
                     O514=1, Y513+1,
                     TRUE, Y513
                 ),
                 Y513)
  )</f>
        <v>13</v>
      </c>
    </row>
    <row r="515" spans="1:25" x14ac:dyDescent="0.2">
      <c r="A515">
        <v>233</v>
      </c>
      <c r="B515" t="s">
        <v>79</v>
      </c>
      <c r="C515" t="str">
        <f t="shared" ref="C515:C578" si="88">IF(H515="interception, def td", IF(C514="O", "D", C514), IF(B514="K", B513, IF(B515="K", B514, B515)))</f>
        <v>D</v>
      </c>
      <c r="D515">
        <v>1</v>
      </c>
      <c r="E515">
        <v>10</v>
      </c>
      <c r="F515">
        <v>-35</v>
      </c>
      <c r="G515" t="s">
        <v>114</v>
      </c>
      <c r="H515" t="s">
        <v>117</v>
      </c>
      <c r="I515">
        <v>0</v>
      </c>
      <c r="J515">
        <f t="shared" si="80"/>
        <v>0</v>
      </c>
      <c r="K515">
        <f t="shared" ref="K515:K578" si="89">IF(OR(H515= "complete, td",H515 ="rush, td", H515 = "scramble, td"), 1, 0)</f>
        <v>0</v>
      </c>
      <c r="L515">
        <f t="shared" si="81"/>
        <v>0</v>
      </c>
      <c r="M515">
        <f t="shared" si="82"/>
        <v>0</v>
      </c>
      <c r="N515">
        <f t="shared" si="83"/>
        <v>0</v>
      </c>
      <c r="O515">
        <f t="shared" si="84"/>
        <v>0</v>
      </c>
      <c r="P515">
        <f t="shared" si="85"/>
        <v>0</v>
      </c>
      <c r="Q515">
        <f t="shared" si="86"/>
        <v>0</v>
      </c>
      <c r="R515">
        <f t="shared" si="87"/>
        <v>0</v>
      </c>
      <c r="S515" t="s">
        <v>83</v>
      </c>
      <c r="T515">
        <v>0</v>
      </c>
      <c r="U515">
        <v>2024</v>
      </c>
      <c r="V515">
        <v>0</v>
      </c>
      <c r="W515">
        <v>1</v>
      </c>
      <c r="X515" cm="1">
        <f t="array" ref="X515">IF(S514&lt;&gt;S515, 0,
    IF(C515="O",
         _xlfn.IFS(
             K515=1, X514+6,
             M515=1, X514+3,
             O515=1, X514+1,
             Q515=1,X514+2,
             TRUE, X514
         ),
    X514)
)</f>
        <v>49</v>
      </c>
      <c r="Y515" cm="1">
        <f t="array" ref="Y515">IF(S514&lt;&gt;S515, 0, IF(C515="D",
                 _xlfn.IFS(
                     K515=1, Y514+6,
                     M515=1, Y514+3,
                     O515=1, Y514+1,
                     TRUE, Y514
                 ),
                 Y514)
  )</f>
        <v>13</v>
      </c>
    </row>
    <row r="516" spans="1:25" x14ac:dyDescent="0.2">
      <c r="A516">
        <v>235</v>
      </c>
      <c r="B516" t="s">
        <v>79</v>
      </c>
      <c r="C516" t="str">
        <f t="shared" si="88"/>
        <v>D</v>
      </c>
      <c r="D516">
        <v>2</v>
      </c>
      <c r="E516">
        <v>10</v>
      </c>
      <c r="F516">
        <v>-35</v>
      </c>
      <c r="G516" t="s">
        <v>114</v>
      </c>
      <c r="H516" t="s">
        <v>113</v>
      </c>
      <c r="I516">
        <v>10</v>
      </c>
      <c r="J516">
        <f t="shared" si="80"/>
        <v>1</v>
      </c>
      <c r="K516">
        <f t="shared" si="89"/>
        <v>0</v>
      </c>
      <c r="L516">
        <f t="shared" si="81"/>
        <v>0</v>
      </c>
      <c r="M516">
        <f t="shared" si="82"/>
        <v>0</v>
      </c>
      <c r="N516">
        <f t="shared" si="83"/>
        <v>0</v>
      </c>
      <c r="O516">
        <f t="shared" si="84"/>
        <v>0</v>
      </c>
      <c r="P516">
        <f t="shared" si="85"/>
        <v>0</v>
      </c>
      <c r="Q516">
        <f t="shared" si="86"/>
        <v>0</v>
      </c>
      <c r="R516">
        <f t="shared" si="87"/>
        <v>0</v>
      </c>
      <c r="S516" t="s">
        <v>83</v>
      </c>
      <c r="T516">
        <v>0</v>
      </c>
      <c r="U516">
        <v>2024</v>
      </c>
      <c r="V516">
        <v>0</v>
      </c>
      <c r="W516">
        <v>1</v>
      </c>
      <c r="X516" cm="1">
        <f t="array" ref="X516">IF(S515&lt;&gt;S516, 0,
    IF(C516="O",
         _xlfn.IFS(
             K516=1, X515+6,
             M516=1, X515+3,
             O516=1, X515+1,
             Q516=1,X515+2,
             TRUE, X515
         ),
    X515)
)</f>
        <v>49</v>
      </c>
      <c r="Y516" cm="1">
        <f t="array" ref="Y516">IF(S515&lt;&gt;S516, 0, IF(C516="D",
                 _xlfn.IFS(
                     K516=1, Y515+6,
                     M516=1, Y515+3,
                     O516=1, Y515+1,
                     TRUE, Y515
                 ),
                 Y515)
  )</f>
        <v>13</v>
      </c>
    </row>
    <row r="517" spans="1:25" x14ac:dyDescent="0.2">
      <c r="A517">
        <v>237</v>
      </c>
      <c r="B517" t="s">
        <v>79</v>
      </c>
      <c r="C517" t="str">
        <f t="shared" si="88"/>
        <v>D</v>
      </c>
      <c r="D517">
        <v>1</v>
      </c>
      <c r="E517">
        <v>10</v>
      </c>
      <c r="F517">
        <v>-45</v>
      </c>
      <c r="G517" t="s">
        <v>116</v>
      </c>
      <c r="H517" t="s">
        <v>115</v>
      </c>
      <c r="I517">
        <v>-4</v>
      </c>
      <c r="J517">
        <f t="shared" si="80"/>
        <v>0</v>
      </c>
      <c r="K517">
        <f t="shared" si="89"/>
        <v>0</v>
      </c>
      <c r="L517">
        <f t="shared" si="81"/>
        <v>0</v>
      </c>
      <c r="M517">
        <f t="shared" si="82"/>
        <v>0</v>
      </c>
      <c r="N517">
        <f t="shared" si="83"/>
        <v>0</v>
      </c>
      <c r="O517">
        <f t="shared" si="84"/>
        <v>0</v>
      </c>
      <c r="P517">
        <f t="shared" si="85"/>
        <v>0</v>
      </c>
      <c r="Q517">
        <f t="shared" si="86"/>
        <v>0</v>
      </c>
      <c r="R517">
        <f t="shared" si="87"/>
        <v>0</v>
      </c>
      <c r="S517" t="s">
        <v>83</v>
      </c>
      <c r="T517">
        <v>0</v>
      </c>
      <c r="U517">
        <v>2024</v>
      </c>
      <c r="V517">
        <v>0</v>
      </c>
      <c r="W517">
        <v>1</v>
      </c>
      <c r="X517" cm="1">
        <f t="array" ref="X517">IF(S516&lt;&gt;S517, 0,
    IF(C517="O",
         _xlfn.IFS(
             K517=1, X516+6,
             M517=1, X516+3,
             O517=1, X516+1,
             Q517=1,X516+2,
             TRUE, X516
         ),
    X516)
)</f>
        <v>49</v>
      </c>
      <c r="Y517" cm="1">
        <f t="array" ref="Y517">IF(S516&lt;&gt;S517, 0, IF(C517="D",
                 _xlfn.IFS(
                     K517=1, Y516+6,
                     M517=1, Y516+3,
                     O517=1, Y516+1,
                     TRUE, Y516
                 ),
                 Y516)
  )</f>
        <v>13</v>
      </c>
    </row>
    <row r="518" spans="1:25" hidden="1" x14ac:dyDescent="0.2">
      <c r="A518">
        <v>239</v>
      </c>
      <c r="B518" t="s">
        <v>79</v>
      </c>
      <c r="C518" t="str">
        <f t="shared" si="88"/>
        <v>D</v>
      </c>
      <c r="D518">
        <v>2</v>
      </c>
      <c r="E518">
        <v>14</v>
      </c>
      <c r="F518">
        <v>-41</v>
      </c>
      <c r="G518" t="s">
        <v>114</v>
      </c>
      <c r="H518" t="s">
        <v>117</v>
      </c>
      <c r="I518">
        <v>0</v>
      </c>
      <c r="J518">
        <f t="shared" si="80"/>
        <v>0</v>
      </c>
      <c r="K518">
        <f t="shared" si="89"/>
        <v>0</v>
      </c>
      <c r="L518">
        <f t="shared" si="81"/>
        <v>0</v>
      </c>
      <c r="M518">
        <f t="shared" si="82"/>
        <v>0</v>
      </c>
      <c r="N518">
        <f t="shared" si="83"/>
        <v>0</v>
      </c>
      <c r="O518">
        <f t="shared" si="84"/>
        <v>0</v>
      </c>
      <c r="P518">
        <f t="shared" si="85"/>
        <v>0</v>
      </c>
      <c r="Q518">
        <f t="shared" si="86"/>
        <v>0</v>
      </c>
      <c r="R518">
        <f t="shared" si="87"/>
        <v>0</v>
      </c>
      <c r="S518" t="s">
        <v>83</v>
      </c>
      <c r="T518">
        <v>0</v>
      </c>
      <c r="U518">
        <v>2024</v>
      </c>
      <c r="V518">
        <v>0</v>
      </c>
      <c r="W518">
        <v>1</v>
      </c>
      <c r="X518" cm="1">
        <f t="array" ref="X518">IF(S517&lt;&gt;S518, 0,
    IF(C518="O",
         _xlfn.IFS(
             K518=1, X517+6,
             M518=1, X517+3,
             O518=1, X517+1,
             Q518=1,X517+2,
             TRUE, X517
         ),
    X517)
)</f>
        <v>49</v>
      </c>
      <c r="Y518" cm="1">
        <f t="array" ref="Y518">IF(S517&lt;&gt;S518, 0, IF(C518="D",
                 _xlfn.IFS(
                     K518=1, Y517+6,
                     M518=1, Y517+3,
                     O518=1, Y517+1,
                     TRUE, Y517
                 ),
                 Y517)
  )</f>
        <v>13</v>
      </c>
    </row>
    <row r="519" spans="1:25" x14ac:dyDescent="0.2">
      <c r="A519">
        <v>241</v>
      </c>
      <c r="B519" t="s">
        <v>79</v>
      </c>
      <c r="C519" t="str">
        <f t="shared" si="88"/>
        <v>D</v>
      </c>
      <c r="D519">
        <v>3</v>
      </c>
      <c r="E519">
        <v>14</v>
      </c>
      <c r="F519">
        <v>-41</v>
      </c>
      <c r="G519" t="s">
        <v>114</v>
      </c>
      <c r="H519" t="s">
        <v>117</v>
      </c>
      <c r="I519">
        <v>0</v>
      </c>
      <c r="J519">
        <f t="shared" si="80"/>
        <v>0</v>
      </c>
      <c r="K519">
        <f t="shared" si="89"/>
        <v>0</v>
      </c>
      <c r="L519">
        <f t="shared" si="81"/>
        <v>0</v>
      </c>
      <c r="M519">
        <f t="shared" si="82"/>
        <v>0</v>
      </c>
      <c r="N519">
        <f t="shared" si="83"/>
        <v>0</v>
      </c>
      <c r="O519">
        <f t="shared" si="84"/>
        <v>0</v>
      </c>
      <c r="P519">
        <f t="shared" si="85"/>
        <v>0</v>
      </c>
      <c r="Q519">
        <f t="shared" si="86"/>
        <v>0</v>
      </c>
      <c r="R519">
        <f t="shared" si="87"/>
        <v>0</v>
      </c>
      <c r="S519" t="s">
        <v>83</v>
      </c>
      <c r="T519">
        <v>0</v>
      </c>
      <c r="U519">
        <v>2024</v>
      </c>
      <c r="V519">
        <v>0</v>
      </c>
      <c r="W519">
        <v>1</v>
      </c>
      <c r="X519" cm="1">
        <f t="array" ref="X519">IF(S518&lt;&gt;S519, 0,
    IF(C519="O",
         _xlfn.IFS(
             K519=1, X518+6,
             M519=1, X518+3,
             O519=1, X518+1,
             Q519=1,X518+2,
             TRUE, X518
         ),
    X518)
)</f>
        <v>49</v>
      </c>
      <c r="Y519" cm="1">
        <f t="array" ref="Y519">IF(S518&lt;&gt;S519, 0, IF(C519="D",
                 _xlfn.IFS(
                     K519=1, Y518+6,
                     M519=1, Y518+3,
                     O519=1, Y518+1,
                     TRUE, Y518
                 ),
                 Y518)
  )</f>
        <v>13</v>
      </c>
    </row>
    <row r="520" spans="1:25" x14ac:dyDescent="0.2">
      <c r="A520">
        <v>245</v>
      </c>
      <c r="B520" t="s">
        <v>81</v>
      </c>
      <c r="C520" t="str">
        <f t="shared" si="88"/>
        <v>O</v>
      </c>
      <c r="D520">
        <v>1</v>
      </c>
      <c r="E520">
        <v>10</v>
      </c>
      <c r="F520">
        <v>-36</v>
      </c>
      <c r="G520" t="s">
        <v>116</v>
      </c>
      <c r="H520" t="s">
        <v>120</v>
      </c>
      <c r="I520">
        <v>-3</v>
      </c>
      <c r="J520">
        <f t="shared" si="80"/>
        <v>0</v>
      </c>
      <c r="K520">
        <f t="shared" si="89"/>
        <v>0</v>
      </c>
      <c r="L520">
        <f t="shared" si="81"/>
        <v>0</v>
      </c>
      <c r="M520">
        <f t="shared" si="82"/>
        <v>0</v>
      </c>
      <c r="N520">
        <f t="shared" si="83"/>
        <v>0</v>
      </c>
      <c r="O520">
        <f t="shared" si="84"/>
        <v>0</v>
      </c>
      <c r="P520">
        <f t="shared" si="85"/>
        <v>0</v>
      </c>
      <c r="Q520">
        <f t="shared" si="86"/>
        <v>0</v>
      </c>
      <c r="R520">
        <f t="shared" si="87"/>
        <v>0</v>
      </c>
      <c r="S520" t="s">
        <v>83</v>
      </c>
      <c r="T520">
        <v>0</v>
      </c>
      <c r="U520">
        <v>2024</v>
      </c>
      <c r="V520">
        <v>0</v>
      </c>
      <c r="W520">
        <v>1</v>
      </c>
      <c r="X520" cm="1">
        <f t="array" ref="X520">IF(S519&lt;&gt;S520, 0,
    IF(C520="O",
         _xlfn.IFS(
             K520=1, X519+6,
             M520=1, X519+3,
             O520=1, X519+1,
             Q520=1,X519+2,
             TRUE, X519
         ),
    X519)
)</f>
        <v>49</v>
      </c>
      <c r="Y520" cm="1">
        <f t="array" ref="Y520">IF(S519&lt;&gt;S520, 0, IF(C520="D",
                 _xlfn.IFS(
                     K520=1, Y519+6,
                     M520=1, Y519+3,
                     O520=1, Y519+1,
                     TRUE, Y519
                 ),
                 Y519)
  )</f>
        <v>13</v>
      </c>
    </row>
    <row r="521" spans="1:25" x14ac:dyDescent="0.2">
      <c r="A521">
        <v>247</v>
      </c>
      <c r="B521" t="s">
        <v>81</v>
      </c>
      <c r="C521" t="str">
        <f t="shared" si="88"/>
        <v>O</v>
      </c>
      <c r="D521">
        <v>1</v>
      </c>
      <c r="E521">
        <v>13</v>
      </c>
      <c r="F521">
        <v>-33</v>
      </c>
      <c r="G521" t="s">
        <v>116</v>
      </c>
      <c r="H521" t="s">
        <v>115</v>
      </c>
      <c r="I521">
        <v>2</v>
      </c>
      <c r="J521">
        <f t="shared" si="80"/>
        <v>0</v>
      </c>
      <c r="K521">
        <f t="shared" si="89"/>
        <v>0</v>
      </c>
      <c r="L521">
        <f t="shared" si="81"/>
        <v>0</v>
      </c>
      <c r="M521">
        <f t="shared" si="82"/>
        <v>0</v>
      </c>
      <c r="N521">
        <f t="shared" si="83"/>
        <v>0</v>
      </c>
      <c r="O521">
        <f t="shared" si="84"/>
        <v>0</v>
      </c>
      <c r="P521">
        <f t="shared" si="85"/>
        <v>0</v>
      </c>
      <c r="Q521">
        <f t="shared" si="86"/>
        <v>0</v>
      </c>
      <c r="R521">
        <f t="shared" si="87"/>
        <v>0</v>
      </c>
      <c r="S521" t="s">
        <v>83</v>
      </c>
      <c r="T521">
        <v>0</v>
      </c>
      <c r="U521">
        <v>2024</v>
      </c>
      <c r="V521">
        <v>0</v>
      </c>
      <c r="W521">
        <v>1</v>
      </c>
      <c r="X521" cm="1">
        <f t="array" ref="X521">IF(S520&lt;&gt;S521, 0,
    IF(C521="O",
         _xlfn.IFS(
             K521=1, X520+6,
             M521=1, X520+3,
             O521=1, X520+1,
             Q521=1,X520+2,
             TRUE, X520
         ),
    X520)
)</f>
        <v>49</v>
      </c>
      <c r="Y521" cm="1">
        <f t="array" ref="Y521">IF(S520&lt;&gt;S521, 0, IF(C521="D",
                 _xlfn.IFS(
                     K521=1, Y520+6,
                     M521=1, Y520+3,
                     O521=1, Y520+1,
                     TRUE, Y520
                 ),
                 Y520)
  )</f>
        <v>13</v>
      </c>
    </row>
    <row r="522" spans="1:25" x14ac:dyDescent="0.2">
      <c r="A522">
        <v>249</v>
      </c>
      <c r="B522" t="s">
        <v>81</v>
      </c>
      <c r="C522" t="str">
        <f t="shared" si="88"/>
        <v>O</v>
      </c>
      <c r="D522">
        <v>2</v>
      </c>
      <c r="E522">
        <v>11</v>
      </c>
      <c r="F522">
        <v>-35</v>
      </c>
      <c r="G522" t="s">
        <v>114</v>
      </c>
      <c r="H522" t="s">
        <v>113</v>
      </c>
      <c r="I522">
        <v>9</v>
      </c>
      <c r="J522">
        <f t="shared" si="80"/>
        <v>0</v>
      </c>
      <c r="K522">
        <f t="shared" si="89"/>
        <v>0</v>
      </c>
      <c r="L522">
        <f t="shared" si="81"/>
        <v>0</v>
      </c>
      <c r="M522">
        <f t="shared" si="82"/>
        <v>0</v>
      </c>
      <c r="N522">
        <f t="shared" si="83"/>
        <v>0</v>
      </c>
      <c r="O522">
        <f t="shared" si="84"/>
        <v>0</v>
      </c>
      <c r="P522">
        <f t="shared" si="85"/>
        <v>0</v>
      </c>
      <c r="Q522">
        <f t="shared" si="86"/>
        <v>0</v>
      </c>
      <c r="R522">
        <f t="shared" si="87"/>
        <v>0</v>
      </c>
      <c r="S522" t="s">
        <v>83</v>
      </c>
      <c r="T522">
        <v>0</v>
      </c>
      <c r="U522">
        <v>2024</v>
      </c>
      <c r="V522">
        <v>0</v>
      </c>
      <c r="W522">
        <v>1</v>
      </c>
      <c r="X522" cm="1">
        <f t="array" ref="X522">IF(S521&lt;&gt;S522, 0,
    IF(C522="O",
         _xlfn.IFS(
             K522=1, X521+6,
             M522=1, X521+3,
             O522=1, X521+1,
             Q522=1,X521+2,
             TRUE, X521
         ),
    X521)
)</f>
        <v>49</v>
      </c>
      <c r="Y522" cm="1">
        <f t="array" ref="Y522">IF(S521&lt;&gt;S522, 0, IF(C522="D",
                 _xlfn.IFS(
                     K522=1, Y521+6,
                     M522=1, Y521+3,
                     O522=1, Y521+1,
                     TRUE, Y521
                 ),
                 Y521)
  )</f>
        <v>13</v>
      </c>
    </row>
    <row r="523" spans="1:25" x14ac:dyDescent="0.2">
      <c r="A523">
        <v>251</v>
      </c>
      <c r="B523" t="s">
        <v>81</v>
      </c>
      <c r="C523" t="str">
        <f t="shared" si="88"/>
        <v>O</v>
      </c>
      <c r="D523">
        <v>3</v>
      </c>
      <c r="E523">
        <v>2</v>
      </c>
      <c r="F523">
        <v>-44</v>
      </c>
      <c r="G523" t="s">
        <v>114</v>
      </c>
      <c r="H523" t="s">
        <v>113</v>
      </c>
      <c r="I523">
        <v>8</v>
      </c>
      <c r="J523">
        <f t="shared" si="80"/>
        <v>1</v>
      </c>
      <c r="K523">
        <f t="shared" si="89"/>
        <v>0</v>
      </c>
      <c r="L523">
        <f t="shared" si="81"/>
        <v>0</v>
      </c>
      <c r="M523">
        <f t="shared" si="82"/>
        <v>0</v>
      </c>
      <c r="N523">
        <f t="shared" si="83"/>
        <v>0</v>
      </c>
      <c r="O523">
        <f t="shared" si="84"/>
        <v>0</v>
      </c>
      <c r="P523">
        <f t="shared" si="85"/>
        <v>0</v>
      </c>
      <c r="Q523">
        <f t="shared" si="86"/>
        <v>0</v>
      </c>
      <c r="R523">
        <f t="shared" si="87"/>
        <v>0</v>
      </c>
      <c r="S523" t="s">
        <v>83</v>
      </c>
      <c r="T523">
        <v>0</v>
      </c>
      <c r="U523">
        <v>2024</v>
      </c>
      <c r="V523">
        <v>0</v>
      </c>
      <c r="W523">
        <v>1</v>
      </c>
      <c r="X523" cm="1">
        <f t="array" ref="X523">IF(S522&lt;&gt;S523, 0,
    IF(C523="O",
         _xlfn.IFS(
             K523=1, X522+6,
             M523=1, X522+3,
             O523=1, X522+1,
             Q523=1,X522+2,
             TRUE, X522
         ),
    X522)
)</f>
        <v>49</v>
      </c>
      <c r="Y523" cm="1">
        <f t="array" ref="Y523">IF(S522&lt;&gt;S523, 0, IF(C523="D",
                 _xlfn.IFS(
                     K523=1, Y522+6,
                     M523=1, Y522+3,
                     O523=1, Y522+1,
                     TRUE, Y522
                 ),
                 Y522)
  )</f>
        <v>13</v>
      </c>
    </row>
    <row r="524" spans="1:25" x14ac:dyDescent="0.2">
      <c r="A524">
        <v>253</v>
      </c>
      <c r="B524" t="s">
        <v>81</v>
      </c>
      <c r="C524" t="str">
        <f t="shared" si="88"/>
        <v>O</v>
      </c>
      <c r="D524">
        <v>1</v>
      </c>
      <c r="E524">
        <v>10</v>
      </c>
      <c r="F524">
        <v>47</v>
      </c>
      <c r="G524" t="s">
        <v>116</v>
      </c>
      <c r="H524" t="s">
        <v>115</v>
      </c>
      <c r="I524">
        <v>8</v>
      </c>
      <c r="J524">
        <f t="shared" si="80"/>
        <v>0</v>
      </c>
      <c r="K524">
        <f t="shared" si="89"/>
        <v>0</v>
      </c>
      <c r="L524">
        <f t="shared" si="81"/>
        <v>0</v>
      </c>
      <c r="M524">
        <f t="shared" si="82"/>
        <v>0</v>
      </c>
      <c r="N524">
        <f t="shared" si="83"/>
        <v>0</v>
      </c>
      <c r="O524">
        <f t="shared" si="84"/>
        <v>0</v>
      </c>
      <c r="P524">
        <f t="shared" si="85"/>
        <v>0</v>
      </c>
      <c r="Q524">
        <f t="shared" si="86"/>
        <v>0</v>
      </c>
      <c r="R524">
        <f t="shared" si="87"/>
        <v>0</v>
      </c>
      <c r="S524" t="s">
        <v>83</v>
      </c>
      <c r="T524">
        <v>0</v>
      </c>
      <c r="U524">
        <v>2024</v>
      </c>
      <c r="V524">
        <v>0</v>
      </c>
      <c r="W524">
        <v>1</v>
      </c>
      <c r="X524" cm="1">
        <f t="array" ref="X524">IF(S523&lt;&gt;S524, 0,
    IF(C524="O",
         _xlfn.IFS(
             K524=1, X523+6,
             M524=1, X523+3,
             O524=1, X523+1,
             Q524=1,X523+2,
             TRUE, X523
         ),
    X523)
)</f>
        <v>49</v>
      </c>
      <c r="Y524" cm="1">
        <f t="array" ref="Y524">IF(S523&lt;&gt;S524, 0, IF(C524="D",
                 _xlfn.IFS(
                     K524=1, Y523+6,
                     M524=1, Y523+3,
                     O524=1, Y523+1,
                     TRUE, Y523
                 ),
                 Y523)
  )</f>
        <v>13</v>
      </c>
    </row>
    <row r="525" spans="1:25" hidden="1" x14ac:dyDescent="0.2">
      <c r="A525">
        <v>255</v>
      </c>
      <c r="B525" t="s">
        <v>81</v>
      </c>
      <c r="C525" t="str">
        <f t="shared" si="88"/>
        <v>O</v>
      </c>
      <c r="D525">
        <v>2</v>
      </c>
      <c r="E525">
        <v>2</v>
      </c>
      <c r="F525">
        <v>39</v>
      </c>
      <c r="G525" t="s">
        <v>116</v>
      </c>
      <c r="H525" t="s">
        <v>120</v>
      </c>
      <c r="I525">
        <v>14</v>
      </c>
      <c r="J525">
        <f t="shared" si="80"/>
        <v>1</v>
      </c>
      <c r="K525">
        <f t="shared" si="89"/>
        <v>0</v>
      </c>
      <c r="L525">
        <f t="shared" si="81"/>
        <v>0</v>
      </c>
      <c r="M525">
        <f t="shared" si="82"/>
        <v>0</v>
      </c>
      <c r="N525">
        <f t="shared" si="83"/>
        <v>0</v>
      </c>
      <c r="O525">
        <f t="shared" si="84"/>
        <v>0</v>
      </c>
      <c r="P525">
        <f t="shared" si="85"/>
        <v>0</v>
      </c>
      <c r="Q525">
        <f t="shared" si="86"/>
        <v>0</v>
      </c>
      <c r="R525">
        <f t="shared" si="87"/>
        <v>0</v>
      </c>
      <c r="S525" t="s">
        <v>83</v>
      </c>
      <c r="T525">
        <v>0</v>
      </c>
      <c r="U525">
        <v>2024</v>
      </c>
      <c r="V525">
        <v>0</v>
      </c>
      <c r="W525">
        <v>1</v>
      </c>
      <c r="X525" cm="1">
        <f t="array" ref="X525">IF(S524&lt;&gt;S525, 0,
    IF(C525="O",
         _xlfn.IFS(
             K525=1, X524+6,
             M525=1, X524+3,
             O525=1, X524+1,
             Q525=1,X524+2,
             TRUE, X524
         ),
    X524)
)</f>
        <v>49</v>
      </c>
      <c r="Y525" cm="1">
        <f t="array" ref="Y525">IF(S524&lt;&gt;S525, 0, IF(C525="D",
                 _xlfn.IFS(
                     K525=1, Y524+6,
                     M525=1, Y524+3,
                     O525=1, Y524+1,
                     TRUE, Y524
                 ),
                 Y524)
  )</f>
        <v>13</v>
      </c>
    </row>
    <row r="526" spans="1:25" x14ac:dyDescent="0.2">
      <c r="A526">
        <v>257</v>
      </c>
      <c r="B526" t="s">
        <v>81</v>
      </c>
      <c r="C526" t="str">
        <f t="shared" si="88"/>
        <v>O</v>
      </c>
      <c r="D526">
        <v>1</v>
      </c>
      <c r="E526">
        <v>10</v>
      </c>
      <c r="F526">
        <v>25</v>
      </c>
      <c r="G526" t="s">
        <v>114</v>
      </c>
      <c r="H526" t="s">
        <v>113</v>
      </c>
      <c r="I526">
        <v>18</v>
      </c>
      <c r="J526">
        <f t="shared" si="80"/>
        <v>0</v>
      </c>
      <c r="K526">
        <f t="shared" si="89"/>
        <v>0</v>
      </c>
      <c r="L526">
        <f t="shared" si="81"/>
        <v>0</v>
      </c>
      <c r="M526">
        <f t="shared" si="82"/>
        <v>0</v>
      </c>
      <c r="N526">
        <f t="shared" si="83"/>
        <v>0</v>
      </c>
      <c r="O526">
        <f t="shared" si="84"/>
        <v>0</v>
      </c>
      <c r="P526">
        <f t="shared" si="85"/>
        <v>0</v>
      </c>
      <c r="Q526">
        <f t="shared" si="86"/>
        <v>0</v>
      </c>
      <c r="R526">
        <f t="shared" si="87"/>
        <v>0</v>
      </c>
      <c r="S526" t="s">
        <v>83</v>
      </c>
      <c r="T526">
        <v>0</v>
      </c>
      <c r="U526">
        <v>2024</v>
      </c>
      <c r="V526">
        <v>0</v>
      </c>
      <c r="W526">
        <v>1</v>
      </c>
      <c r="X526" cm="1">
        <f t="array" ref="X526">IF(S525&lt;&gt;S526, 0,
    IF(C526="O",
         _xlfn.IFS(
             K526=1, X525+6,
             M526=1, X525+3,
             O526=1, X525+1,
             Q526=1,X525+2,
             TRUE, X525
         ),
    X525)
)</f>
        <v>49</v>
      </c>
      <c r="Y526" cm="1">
        <f t="array" ref="Y526">IF(S525&lt;&gt;S526, 0, IF(C526="D",
                 _xlfn.IFS(
                     K526=1, Y525+6,
                     M526=1, Y525+3,
                     O526=1, Y525+1,
                     TRUE, Y525
                 ),
                 Y525)
  )</f>
        <v>13</v>
      </c>
    </row>
    <row r="527" spans="1:25" x14ac:dyDescent="0.2">
      <c r="A527">
        <v>259</v>
      </c>
      <c r="B527" t="s">
        <v>81</v>
      </c>
      <c r="C527" t="str">
        <f t="shared" si="88"/>
        <v>O</v>
      </c>
      <c r="D527">
        <v>1</v>
      </c>
      <c r="E527">
        <v>7</v>
      </c>
      <c r="F527">
        <v>7</v>
      </c>
      <c r="G527" t="s">
        <v>114</v>
      </c>
      <c r="H527" t="s">
        <v>128</v>
      </c>
      <c r="I527">
        <v>7</v>
      </c>
      <c r="J527">
        <f t="shared" si="80"/>
        <v>0</v>
      </c>
      <c r="K527">
        <f t="shared" si="89"/>
        <v>1</v>
      </c>
      <c r="L527">
        <f t="shared" si="81"/>
        <v>0</v>
      </c>
      <c r="M527">
        <f t="shared" si="82"/>
        <v>0</v>
      </c>
      <c r="N527">
        <f t="shared" si="83"/>
        <v>0</v>
      </c>
      <c r="O527">
        <f t="shared" si="84"/>
        <v>0</v>
      </c>
      <c r="P527">
        <f t="shared" si="85"/>
        <v>0</v>
      </c>
      <c r="Q527">
        <f t="shared" si="86"/>
        <v>0</v>
      </c>
      <c r="R527">
        <f t="shared" si="87"/>
        <v>0</v>
      </c>
      <c r="S527" t="s">
        <v>83</v>
      </c>
      <c r="T527">
        <v>0</v>
      </c>
      <c r="U527">
        <v>2024</v>
      </c>
      <c r="V527">
        <v>0</v>
      </c>
      <c r="W527">
        <v>1</v>
      </c>
      <c r="X527" cm="1">
        <f t="array" ref="X527">IF(S526&lt;&gt;S527, 0,
    IF(C527="O",
         _xlfn.IFS(
             K527=1, X526+6,
             M527=1, X526+3,
             O527=1, X526+1,
             Q527=1,X526+2,
             TRUE, X526
         ),
    X526)
)</f>
        <v>55</v>
      </c>
      <c r="Y527" cm="1">
        <f t="array" ref="Y527">IF(S526&lt;&gt;S527, 0, IF(C527="D",
                 _xlfn.IFS(
                     K527=1, Y526+6,
                     M527=1, Y526+3,
                     O527=1, Y526+1,
                     TRUE, Y526
                 ),
                 Y526)
  )</f>
        <v>13</v>
      </c>
    </row>
    <row r="528" spans="1:25" x14ac:dyDescent="0.2">
      <c r="A528">
        <v>261</v>
      </c>
      <c r="B528" t="s">
        <v>81</v>
      </c>
      <c r="C528" t="str">
        <f t="shared" si="88"/>
        <v>O</v>
      </c>
      <c r="G528" t="s">
        <v>131</v>
      </c>
      <c r="H528" t="s">
        <v>122</v>
      </c>
      <c r="J528">
        <f t="shared" si="80"/>
        <v>0</v>
      </c>
      <c r="K528">
        <f t="shared" si="89"/>
        <v>0</v>
      </c>
      <c r="L528">
        <f t="shared" si="81"/>
        <v>0</v>
      </c>
      <c r="M528">
        <f t="shared" si="82"/>
        <v>0</v>
      </c>
      <c r="N528">
        <f t="shared" si="83"/>
        <v>1</v>
      </c>
      <c r="O528">
        <f t="shared" si="84"/>
        <v>1</v>
      </c>
      <c r="P528">
        <f t="shared" si="85"/>
        <v>0</v>
      </c>
      <c r="Q528">
        <f t="shared" si="86"/>
        <v>0</v>
      </c>
      <c r="R528">
        <f t="shared" si="87"/>
        <v>0</v>
      </c>
      <c r="S528" t="s">
        <v>83</v>
      </c>
      <c r="T528">
        <v>0</v>
      </c>
      <c r="U528">
        <v>2024</v>
      </c>
      <c r="V528">
        <v>0</v>
      </c>
      <c r="W528">
        <v>1</v>
      </c>
      <c r="X528" cm="1">
        <f t="array" ref="X528">IF(S527&lt;&gt;S528, 0,
    IF(C528="O",
         _xlfn.IFS(
             K528=1, X527+6,
             M528=1, X527+3,
             O528=1, X527+1,
             Q528=1,X527+2,
             TRUE, X527
         ),
    X527)
)</f>
        <v>56</v>
      </c>
      <c r="Y528" cm="1">
        <f t="array" ref="Y528">IF(S527&lt;&gt;S528, 0, IF(C528="D",
                 _xlfn.IFS(
                     K528=1, Y527+6,
                     M528=1, Y527+3,
                     O528=1, Y527+1,
                     TRUE, Y527
                 ),
                 Y527)
  )</f>
        <v>13</v>
      </c>
    </row>
    <row r="529" spans="1:25" x14ac:dyDescent="0.2">
      <c r="A529">
        <v>267</v>
      </c>
      <c r="B529" t="s">
        <v>79</v>
      </c>
      <c r="C529" t="str">
        <f t="shared" si="88"/>
        <v>D</v>
      </c>
      <c r="D529">
        <v>1</v>
      </c>
      <c r="E529">
        <v>10</v>
      </c>
      <c r="F529">
        <v>-5</v>
      </c>
      <c r="G529" t="s">
        <v>116</v>
      </c>
      <c r="H529" t="s">
        <v>115</v>
      </c>
      <c r="I529">
        <v>4</v>
      </c>
      <c r="J529">
        <f t="shared" si="80"/>
        <v>0</v>
      </c>
      <c r="K529">
        <f t="shared" si="89"/>
        <v>0</v>
      </c>
      <c r="L529">
        <f t="shared" si="81"/>
        <v>0</v>
      </c>
      <c r="M529">
        <f t="shared" si="82"/>
        <v>0</v>
      </c>
      <c r="N529">
        <f t="shared" si="83"/>
        <v>0</v>
      </c>
      <c r="O529">
        <f t="shared" si="84"/>
        <v>0</v>
      </c>
      <c r="P529">
        <f t="shared" si="85"/>
        <v>0</v>
      </c>
      <c r="Q529">
        <f t="shared" si="86"/>
        <v>0</v>
      </c>
      <c r="R529">
        <f t="shared" si="87"/>
        <v>0</v>
      </c>
      <c r="S529" t="s">
        <v>83</v>
      </c>
      <c r="T529">
        <v>0</v>
      </c>
      <c r="U529">
        <v>2024</v>
      </c>
      <c r="V529">
        <v>0</v>
      </c>
      <c r="W529">
        <v>1</v>
      </c>
      <c r="X529" cm="1">
        <f t="array" ref="X529">IF(S528&lt;&gt;S529, 0,
    IF(C529="O",
         _xlfn.IFS(
             K529=1, X528+6,
             M529=1, X528+3,
             O529=1, X528+1,
             Q529=1,X528+2,
             TRUE, X528
         ),
    X528)
)</f>
        <v>56</v>
      </c>
      <c r="Y529" cm="1">
        <f t="array" ref="Y529">IF(S528&lt;&gt;S529, 0, IF(C529="D",
                 _xlfn.IFS(
                     K529=1, Y528+6,
                     M529=1, Y528+3,
                     O529=1, Y528+1,
                     TRUE, Y528
                 ),
                 Y528)
  )</f>
        <v>13</v>
      </c>
    </row>
    <row r="530" spans="1:25" x14ac:dyDescent="0.2">
      <c r="A530">
        <v>269</v>
      </c>
      <c r="B530" t="s">
        <v>79</v>
      </c>
      <c r="C530" t="str">
        <f t="shared" si="88"/>
        <v>D</v>
      </c>
      <c r="D530">
        <v>2</v>
      </c>
      <c r="E530">
        <v>6</v>
      </c>
      <c r="F530">
        <v>-9</v>
      </c>
      <c r="G530" t="s">
        <v>114</v>
      </c>
      <c r="H530" t="s">
        <v>117</v>
      </c>
      <c r="I530">
        <v>0</v>
      </c>
      <c r="J530">
        <f t="shared" si="80"/>
        <v>0</v>
      </c>
      <c r="K530">
        <f t="shared" si="89"/>
        <v>0</v>
      </c>
      <c r="L530">
        <f t="shared" si="81"/>
        <v>0</v>
      </c>
      <c r="M530">
        <f t="shared" si="82"/>
        <v>0</v>
      </c>
      <c r="N530">
        <f t="shared" si="83"/>
        <v>0</v>
      </c>
      <c r="O530">
        <f t="shared" si="84"/>
        <v>0</v>
      </c>
      <c r="P530">
        <f t="shared" si="85"/>
        <v>0</v>
      </c>
      <c r="Q530">
        <f t="shared" si="86"/>
        <v>0</v>
      </c>
      <c r="R530">
        <f t="shared" si="87"/>
        <v>0</v>
      </c>
      <c r="S530" t="s">
        <v>83</v>
      </c>
      <c r="T530">
        <v>0</v>
      </c>
      <c r="U530">
        <v>2024</v>
      </c>
      <c r="V530">
        <v>0</v>
      </c>
      <c r="W530">
        <v>1</v>
      </c>
      <c r="X530" cm="1">
        <f t="array" ref="X530">IF(S529&lt;&gt;S530, 0,
    IF(C530="O",
         _xlfn.IFS(
             K530=1, X529+6,
             M530=1, X529+3,
             O530=1, X529+1,
             Q530=1,X529+2,
             TRUE, X529
         ),
    X529)
)</f>
        <v>56</v>
      </c>
      <c r="Y530" cm="1">
        <f t="array" ref="Y530">IF(S529&lt;&gt;S530, 0, IF(C530="D",
                 _xlfn.IFS(
                     K530=1, Y529+6,
                     M530=1, Y529+3,
                     O530=1, Y529+1,
                     TRUE, Y529
                 ),
                 Y529)
  )</f>
        <v>13</v>
      </c>
    </row>
    <row r="531" spans="1:25" x14ac:dyDescent="0.2">
      <c r="A531">
        <v>271</v>
      </c>
      <c r="B531" t="s">
        <v>79</v>
      </c>
      <c r="C531" t="str">
        <f t="shared" si="88"/>
        <v>D</v>
      </c>
      <c r="D531">
        <v>3</v>
      </c>
      <c r="E531">
        <v>6</v>
      </c>
      <c r="F531">
        <v>-9</v>
      </c>
      <c r="G531" t="s">
        <v>114</v>
      </c>
      <c r="H531" t="s">
        <v>113</v>
      </c>
      <c r="I531">
        <v>8</v>
      </c>
      <c r="J531">
        <f t="shared" si="80"/>
        <v>1</v>
      </c>
      <c r="K531">
        <f t="shared" si="89"/>
        <v>0</v>
      </c>
      <c r="L531">
        <f t="shared" si="81"/>
        <v>0</v>
      </c>
      <c r="M531">
        <f t="shared" si="82"/>
        <v>0</v>
      </c>
      <c r="N531">
        <f t="shared" si="83"/>
        <v>0</v>
      </c>
      <c r="O531">
        <f t="shared" si="84"/>
        <v>0</v>
      </c>
      <c r="P531">
        <f t="shared" si="85"/>
        <v>0</v>
      </c>
      <c r="Q531">
        <f t="shared" si="86"/>
        <v>0</v>
      </c>
      <c r="R531">
        <f t="shared" si="87"/>
        <v>0</v>
      </c>
      <c r="S531" t="s">
        <v>83</v>
      </c>
      <c r="T531">
        <v>0</v>
      </c>
      <c r="U531">
        <v>2024</v>
      </c>
      <c r="V531">
        <v>0</v>
      </c>
      <c r="W531">
        <v>1</v>
      </c>
      <c r="X531" cm="1">
        <f t="array" ref="X531">IF(S530&lt;&gt;S531, 0,
    IF(C531="O",
         _xlfn.IFS(
             K531=1, X530+6,
             M531=1, X530+3,
             O531=1, X530+1,
             Q531=1,X530+2,
             TRUE, X530
         ),
    X530)
)</f>
        <v>56</v>
      </c>
      <c r="Y531" cm="1">
        <f t="array" ref="Y531">IF(S530&lt;&gt;S531, 0, IF(C531="D",
                 _xlfn.IFS(
                     K531=1, Y530+6,
                     M531=1, Y530+3,
                     O531=1, Y530+1,
                     TRUE, Y530
                 ),
                 Y530)
  )</f>
        <v>13</v>
      </c>
    </row>
    <row r="532" spans="1:25" x14ac:dyDescent="0.2">
      <c r="A532">
        <v>273</v>
      </c>
      <c r="B532" t="s">
        <v>79</v>
      </c>
      <c r="C532" t="str">
        <f t="shared" si="88"/>
        <v>D</v>
      </c>
      <c r="D532">
        <v>1</v>
      </c>
      <c r="E532">
        <v>10</v>
      </c>
      <c r="F532">
        <v>-17</v>
      </c>
      <c r="G532" t="s">
        <v>116</v>
      </c>
      <c r="H532" t="s">
        <v>115</v>
      </c>
      <c r="I532">
        <v>-2</v>
      </c>
      <c r="J532">
        <f t="shared" si="80"/>
        <v>0</v>
      </c>
      <c r="K532">
        <f t="shared" si="89"/>
        <v>0</v>
      </c>
      <c r="L532">
        <f t="shared" si="81"/>
        <v>0</v>
      </c>
      <c r="M532">
        <f t="shared" si="82"/>
        <v>0</v>
      </c>
      <c r="N532">
        <f t="shared" si="83"/>
        <v>0</v>
      </c>
      <c r="O532">
        <f t="shared" si="84"/>
        <v>0</v>
      </c>
      <c r="P532">
        <f t="shared" si="85"/>
        <v>0</v>
      </c>
      <c r="Q532">
        <f t="shared" si="86"/>
        <v>0</v>
      </c>
      <c r="R532">
        <f t="shared" si="87"/>
        <v>0</v>
      </c>
      <c r="S532" t="s">
        <v>83</v>
      </c>
      <c r="T532">
        <v>0</v>
      </c>
      <c r="U532">
        <v>2024</v>
      </c>
      <c r="V532">
        <v>0</v>
      </c>
      <c r="W532">
        <v>1</v>
      </c>
      <c r="X532" cm="1">
        <f t="array" ref="X532">IF(S531&lt;&gt;S532, 0,
    IF(C532="O",
         _xlfn.IFS(
             K532=1, X531+6,
             M532=1, X531+3,
             O532=1, X531+1,
             Q532=1,X531+2,
             TRUE, X531
         ),
    X531)
)</f>
        <v>56</v>
      </c>
      <c r="Y532" cm="1">
        <f t="array" ref="Y532">IF(S531&lt;&gt;S532, 0, IF(C532="D",
                 _xlfn.IFS(
                     K532=1, Y531+6,
                     M532=1, Y531+3,
                     O532=1, Y531+1,
                     TRUE, Y531
                 ),
                 Y531)
  )</f>
        <v>13</v>
      </c>
    </row>
    <row r="533" spans="1:25" x14ac:dyDescent="0.2">
      <c r="A533">
        <v>275</v>
      </c>
      <c r="B533" t="s">
        <v>79</v>
      </c>
      <c r="C533" t="str">
        <f t="shared" si="88"/>
        <v>D</v>
      </c>
      <c r="D533">
        <v>2</v>
      </c>
      <c r="E533">
        <v>12</v>
      </c>
      <c r="F533">
        <v>-15</v>
      </c>
      <c r="G533" t="s">
        <v>114</v>
      </c>
      <c r="H533" t="s">
        <v>140</v>
      </c>
      <c r="J533">
        <f t="shared" si="80"/>
        <v>0</v>
      </c>
      <c r="K533">
        <f t="shared" si="89"/>
        <v>0</v>
      </c>
      <c r="L533">
        <f t="shared" si="81"/>
        <v>0</v>
      </c>
      <c r="M533">
        <f t="shared" si="82"/>
        <v>0</v>
      </c>
      <c r="N533">
        <f t="shared" si="83"/>
        <v>0</v>
      </c>
      <c r="O533">
        <f t="shared" si="84"/>
        <v>0</v>
      </c>
      <c r="P533">
        <f t="shared" si="85"/>
        <v>0</v>
      </c>
      <c r="Q533">
        <f t="shared" si="86"/>
        <v>0</v>
      </c>
      <c r="R533">
        <f t="shared" si="87"/>
        <v>0</v>
      </c>
      <c r="S533" t="s">
        <v>83</v>
      </c>
      <c r="T533">
        <v>0</v>
      </c>
      <c r="U533">
        <v>2024</v>
      </c>
      <c r="V533">
        <v>0</v>
      </c>
      <c r="W533">
        <v>1</v>
      </c>
      <c r="X533" cm="1">
        <f t="array" ref="X533">IF(S532&lt;&gt;S533, 0,
    IF(C533="O",
         _xlfn.IFS(
             K533=1, X532+6,
             M533=1, X532+3,
             O533=1, X532+1,
             Q533=1,X532+2,
             TRUE, X532
         ),
    X532)
)</f>
        <v>56</v>
      </c>
      <c r="Y533" cm="1">
        <f t="array" ref="Y533">IF(S532&lt;&gt;S533, 0, IF(C533="D",
                 _xlfn.IFS(
                     K533=1, Y532+6,
                     M533=1, Y532+3,
                     O533=1, Y532+1,
                     TRUE, Y532
                 ),
                 Y532)
  )</f>
        <v>13</v>
      </c>
    </row>
    <row r="534" spans="1:25" x14ac:dyDescent="0.2">
      <c r="A534">
        <v>277</v>
      </c>
      <c r="B534" t="s">
        <v>81</v>
      </c>
      <c r="C534" t="str">
        <f t="shared" si="88"/>
        <v>O</v>
      </c>
      <c r="D534">
        <v>1</v>
      </c>
      <c r="E534">
        <v>10</v>
      </c>
      <c r="F534">
        <v>25</v>
      </c>
      <c r="G534" t="s">
        <v>116</v>
      </c>
      <c r="H534" t="s">
        <v>115</v>
      </c>
      <c r="I534">
        <v>-3</v>
      </c>
      <c r="J534">
        <f t="shared" si="80"/>
        <v>0</v>
      </c>
      <c r="K534">
        <f t="shared" si="89"/>
        <v>0</v>
      </c>
      <c r="L534">
        <f t="shared" si="81"/>
        <v>0</v>
      </c>
      <c r="M534">
        <f t="shared" si="82"/>
        <v>0</v>
      </c>
      <c r="N534">
        <f t="shared" si="83"/>
        <v>0</v>
      </c>
      <c r="O534">
        <f t="shared" si="84"/>
        <v>0</v>
      </c>
      <c r="P534">
        <f t="shared" si="85"/>
        <v>0</v>
      </c>
      <c r="Q534">
        <f t="shared" si="86"/>
        <v>0</v>
      </c>
      <c r="R534">
        <f t="shared" si="87"/>
        <v>0</v>
      </c>
      <c r="S534" t="s">
        <v>83</v>
      </c>
      <c r="T534">
        <v>0</v>
      </c>
      <c r="U534">
        <v>2024</v>
      </c>
      <c r="V534">
        <v>0</v>
      </c>
      <c r="W534">
        <v>1</v>
      </c>
      <c r="X534" cm="1">
        <f t="array" ref="X534">IF(S533&lt;&gt;S534, 0,
    IF(C534="O",
         _xlfn.IFS(
             K534=1, X533+6,
             M534=1, X533+3,
             O534=1, X533+1,
             Q534=1,X533+2,
             TRUE, X533
         ),
    X533)
)</f>
        <v>56</v>
      </c>
      <c r="Y534" cm="1">
        <f t="array" ref="Y534">IF(S533&lt;&gt;S534, 0, IF(C534="D",
                 _xlfn.IFS(
                     K534=1, Y533+6,
                     M534=1, Y533+3,
                     O534=1, Y533+1,
                     TRUE, Y533
                 ),
                 Y533)
  )</f>
        <v>13</v>
      </c>
    </row>
    <row r="535" spans="1:25" hidden="1" x14ac:dyDescent="0.2">
      <c r="A535">
        <v>279</v>
      </c>
      <c r="B535" t="s">
        <v>81</v>
      </c>
      <c r="C535" t="str">
        <f t="shared" si="88"/>
        <v>O</v>
      </c>
      <c r="D535">
        <v>2</v>
      </c>
      <c r="E535">
        <v>13</v>
      </c>
      <c r="F535">
        <v>28</v>
      </c>
      <c r="G535" t="s">
        <v>116</v>
      </c>
      <c r="H535" t="s">
        <v>115</v>
      </c>
      <c r="I535">
        <v>-3</v>
      </c>
      <c r="J535">
        <f t="shared" si="80"/>
        <v>0</v>
      </c>
      <c r="K535">
        <f t="shared" si="89"/>
        <v>0</v>
      </c>
      <c r="L535">
        <f t="shared" si="81"/>
        <v>0</v>
      </c>
      <c r="M535">
        <f t="shared" si="82"/>
        <v>0</v>
      </c>
      <c r="N535">
        <f t="shared" si="83"/>
        <v>0</v>
      </c>
      <c r="O535">
        <f t="shared" si="84"/>
        <v>0</v>
      </c>
      <c r="P535">
        <f t="shared" si="85"/>
        <v>0</v>
      </c>
      <c r="Q535">
        <f t="shared" si="86"/>
        <v>0</v>
      </c>
      <c r="R535">
        <f t="shared" si="87"/>
        <v>0</v>
      </c>
      <c r="S535" t="s">
        <v>83</v>
      </c>
      <c r="T535">
        <v>0</v>
      </c>
      <c r="U535">
        <v>2024</v>
      </c>
      <c r="V535">
        <v>0</v>
      </c>
      <c r="W535">
        <v>1</v>
      </c>
      <c r="X535" cm="1">
        <f t="array" ref="X535">IF(S534&lt;&gt;S535, 0,
    IF(C535="O",
         _xlfn.IFS(
             K535=1, X534+6,
             M535=1, X534+3,
             O535=1, X534+1,
             Q535=1,X534+2,
             TRUE, X534
         ),
    X534)
)</f>
        <v>56</v>
      </c>
      <c r="Y535" cm="1">
        <f t="array" ref="Y535">IF(S534&lt;&gt;S535, 0, IF(C535="D",
                 _xlfn.IFS(
                     K535=1, Y534+6,
                     M535=1, Y534+3,
                     O535=1, Y534+1,
                     TRUE, Y534
                 ),
                 Y534)
  )</f>
        <v>13</v>
      </c>
    </row>
    <row r="536" spans="1:25" x14ac:dyDescent="0.2">
      <c r="A536">
        <v>281</v>
      </c>
      <c r="B536" t="s">
        <v>81</v>
      </c>
      <c r="C536" t="str">
        <f t="shared" si="88"/>
        <v>O</v>
      </c>
      <c r="D536">
        <v>3</v>
      </c>
      <c r="E536">
        <v>15</v>
      </c>
      <c r="F536">
        <v>31</v>
      </c>
      <c r="G536" t="s">
        <v>114</v>
      </c>
      <c r="H536" t="s">
        <v>113</v>
      </c>
      <c r="I536">
        <v>5</v>
      </c>
      <c r="J536">
        <f t="shared" si="80"/>
        <v>0</v>
      </c>
      <c r="K536">
        <f t="shared" si="89"/>
        <v>0</v>
      </c>
      <c r="L536">
        <f t="shared" si="81"/>
        <v>0</v>
      </c>
      <c r="M536">
        <f t="shared" si="82"/>
        <v>0</v>
      </c>
      <c r="N536">
        <f t="shared" si="83"/>
        <v>0</v>
      </c>
      <c r="O536">
        <f t="shared" si="84"/>
        <v>0</v>
      </c>
      <c r="P536">
        <f t="shared" si="85"/>
        <v>0</v>
      </c>
      <c r="Q536">
        <f t="shared" si="86"/>
        <v>0</v>
      </c>
      <c r="R536">
        <f t="shared" si="87"/>
        <v>0</v>
      </c>
      <c r="S536" t="s">
        <v>83</v>
      </c>
      <c r="T536">
        <v>0</v>
      </c>
      <c r="U536">
        <v>2024</v>
      </c>
      <c r="V536">
        <v>0</v>
      </c>
      <c r="W536">
        <v>1</v>
      </c>
      <c r="X536" cm="1">
        <f t="array" ref="X536">IF(S535&lt;&gt;S536, 0,
    IF(C536="O",
         _xlfn.IFS(
             K536=1, X535+6,
             M536=1, X535+3,
             O536=1, X535+1,
             Q536=1,X535+2,
             TRUE, X535
         ),
    X535)
)</f>
        <v>56</v>
      </c>
      <c r="Y536" cm="1">
        <f t="array" ref="Y536">IF(S535&lt;&gt;S536, 0, IF(C536="D",
                 _xlfn.IFS(
                     K536=1, Y535+6,
                     M536=1, Y535+3,
                     O536=1, Y535+1,
                     TRUE, Y535
                 ),
                 Y535)
  )</f>
        <v>13</v>
      </c>
    </row>
    <row r="537" spans="1:25" hidden="1" x14ac:dyDescent="0.2">
      <c r="A537">
        <v>285</v>
      </c>
      <c r="B537" t="s">
        <v>81</v>
      </c>
      <c r="C537" t="str">
        <f t="shared" si="88"/>
        <v>O</v>
      </c>
      <c r="D537">
        <v>4</v>
      </c>
      <c r="E537">
        <v>11</v>
      </c>
      <c r="F537">
        <v>26</v>
      </c>
      <c r="G537" t="s">
        <v>114</v>
      </c>
      <c r="H537" t="s">
        <v>117</v>
      </c>
      <c r="I537">
        <v>0</v>
      </c>
      <c r="J537">
        <f t="shared" si="80"/>
        <v>0</v>
      </c>
      <c r="K537">
        <f t="shared" si="89"/>
        <v>0</v>
      </c>
      <c r="L537">
        <f t="shared" si="81"/>
        <v>0</v>
      </c>
      <c r="M537">
        <f t="shared" si="82"/>
        <v>0</v>
      </c>
      <c r="N537">
        <f t="shared" si="83"/>
        <v>0</v>
      </c>
      <c r="O537">
        <f t="shared" si="84"/>
        <v>0</v>
      </c>
      <c r="P537">
        <f t="shared" si="85"/>
        <v>0</v>
      </c>
      <c r="Q537">
        <f t="shared" si="86"/>
        <v>0</v>
      </c>
      <c r="R537">
        <f t="shared" si="87"/>
        <v>0</v>
      </c>
      <c r="S537" t="s">
        <v>83</v>
      </c>
      <c r="T537">
        <v>0</v>
      </c>
      <c r="U537">
        <v>2024</v>
      </c>
      <c r="V537">
        <v>0</v>
      </c>
      <c r="W537">
        <v>1</v>
      </c>
      <c r="X537" cm="1">
        <f t="array" ref="X537">IF(S536&lt;&gt;S537, 0,
    IF(C537="O",
         _xlfn.IFS(
             K537=1, X536+6,
             M537=1, X536+3,
             O537=1, X536+1,
             Q537=1,X536+2,
             TRUE, X536
         ),
    X536)
)</f>
        <v>56</v>
      </c>
      <c r="Y537" cm="1">
        <f t="array" ref="Y537">IF(S536&lt;&gt;S537, 0, IF(C537="D",
                 _xlfn.IFS(
                     K537=1, Y536+6,
                     M537=1, Y536+3,
                     O537=1, Y536+1,
                     TRUE, Y536
                 ),
                 Y536)
  )</f>
        <v>13</v>
      </c>
    </row>
    <row r="538" spans="1:25" x14ac:dyDescent="0.2">
      <c r="A538">
        <v>287</v>
      </c>
      <c r="B538" t="s">
        <v>79</v>
      </c>
      <c r="C538" t="str">
        <f t="shared" si="88"/>
        <v>D</v>
      </c>
      <c r="D538">
        <v>1</v>
      </c>
      <c r="E538">
        <v>10</v>
      </c>
      <c r="F538">
        <v>-26</v>
      </c>
      <c r="G538" t="s">
        <v>116</v>
      </c>
      <c r="H538" t="s">
        <v>115</v>
      </c>
      <c r="I538">
        <v>3</v>
      </c>
      <c r="J538">
        <f t="shared" si="80"/>
        <v>0</v>
      </c>
      <c r="K538">
        <f t="shared" si="89"/>
        <v>0</v>
      </c>
      <c r="L538">
        <f t="shared" si="81"/>
        <v>0</v>
      </c>
      <c r="M538">
        <f t="shared" si="82"/>
        <v>0</v>
      </c>
      <c r="N538">
        <f t="shared" si="83"/>
        <v>0</v>
      </c>
      <c r="O538">
        <f t="shared" si="84"/>
        <v>0</v>
      </c>
      <c r="P538">
        <f t="shared" si="85"/>
        <v>0</v>
      </c>
      <c r="Q538">
        <f t="shared" si="86"/>
        <v>0</v>
      </c>
      <c r="R538">
        <f t="shared" si="87"/>
        <v>0</v>
      </c>
      <c r="S538" t="s">
        <v>83</v>
      </c>
      <c r="T538">
        <v>0</v>
      </c>
      <c r="U538">
        <v>2024</v>
      </c>
      <c r="V538">
        <v>0</v>
      </c>
      <c r="W538">
        <v>1</v>
      </c>
      <c r="X538" cm="1">
        <f t="array" ref="X538">IF(S537&lt;&gt;S538, 0,
    IF(C538="O",
         _xlfn.IFS(
             K538=1, X537+6,
             M538=1, X537+3,
             O538=1, X537+1,
             Q538=1,X537+2,
             TRUE, X537
         ),
    X537)
)</f>
        <v>56</v>
      </c>
      <c r="Y538" cm="1">
        <f t="array" ref="Y538">IF(S537&lt;&gt;S538, 0, IF(C538="D",
                 _xlfn.IFS(
                     K538=1, Y537+6,
                     M538=1, Y537+3,
                     O538=1, Y537+1,
                     TRUE, Y537
                 ),
                 Y537)
  )</f>
        <v>13</v>
      </c>
    </row>
    <row r="539" spans="1:25" x14ac:dyDescent="0.2">
      <c r="A539">
        <v>289</v>
      </c>
      <c r="B539" t="s">
        <v>79</v>
      </c>
      <c r="C539" t="str">
        <f t="shared" si="88"/>
        <v>D</v>
      </c>
      <c r="D539">
        <v>2</v>
      </c>
      <c r="E539">
        <v>7</v>
      </c>
      <c r="F539">
        <v>-29</v>
      </c>
      <c r="G539" t="s">
        <v>114</v>
      </c>
      <c r="H539" t="s">
        <v>113</v>
      </c>
      <c r="I539">
        <v>14</v>
      </c>
      <c r="J539">
        <f t="shared" si="80"/>
        <v>0</v>
      </c>
      <c r="K539">
        <f t="shared" si="89"/>
        <v>0</v>
      </c>
      <c r="L539">
        <f t="shared" si="81"/>
        <v>0</v>
      </c>
      <c r="M539">
        <f t="shared" si="82"/>
        <v>0</v>
      </c>
      <c r="N539">
        <f t="shared" si="83"/>
        <v>0</v>
      </c>
      <c r="O539">
        <f t="shared" si="84"/>
        <v>0</v>
      </c>
      <c r="P539">
        <f t="shared" si="85"/>
        <v>0</v>
      </c>
      <c r="Q539">
        <f t="shared" si="86"/>
        <v>0</v>
      </c>
      <c r="R539">
        <f t="shared" si="87"/>
        <v>0</v>
      </c>
      <c r="S539" t="s">
        <v>83</v>
      </c>
      <c r="T539">
        <v>0</v>
      </c>
      <c r="U539">
        <v>2024</v>
      </c>
      <c r="V539">
        <v>0</v>
      </c>
      <c r="W539">
        <v>1</v>
      </c>
      <c r="X539" cm="1">
        <f t="array" ref="X539">IF(S538&lt;&gt;S539, 0,
    IF(C539="O",
         _xlfn.IFS(
             K539=1, X538+6,
             M539=1, X538+3,
             O539=1, X538+1,
             Q539=1,X538+2,
             TRUE, X538
         ),
    X538)
)</f>
        <v>56</v>
      </c>
      <c r="Y539" cm="1">
        <f t="array" ref="Y539">IF(S538&lt;&gt;S539, 0, IF(C539="D",
                 _xlfn.IFS(
                     K539=1, Y538+6,
                     M539=1, Y538+3,
                     O539=1, Y538+1,
                     TRUE, Y538
                 ),
                 Y538)
  )</f>
        <v>13</v>
      </c>
    </row>
    <row r="540" spans="1:25" x14ac:dyDescent="0.2">
      <c r="A540">
        <v>293</v>
      </c>
      <c r="B540" t="s">
        <v>79</v>
      </c>
      <c r="C540" t="str">
        <f t="shared" si="88"/>
        <v>D</v>
      </c>
      <c r="D540">
        <v>1</v>
      </c>
      <c r="E540">
        <v>5</v>
      </c>
      <c r="F540">
        <v>-48</v>
      </c>
      <c r="G540" t="s">
        <v>114</v>
      </c>
      <c r="H540" t="s">
        <v>139</v>
      </c>
      <c r="I540">
        <v>4</v>
      </c>
      <c r="J540">
        <f t="shared" si="80"/>
        <v>0</v>
      </c>
      <c r="K540">
        <f t="shared" si="89"/>
        <v>0</v>
      </c>
      <c r="L540">
        <f t="shared" si="81"/>
        <v>0</v>
      </c>
      <c r="M540">
        <f t="shared" si="82"/>
        <v>0</v>
      </c>
      <c r="N540">
        <f t="shared" si="83"/>
        <v>0</v>
      </c>
      <c r="O540">
        <f t="shared" si="84"/>
        <v>0</v>
      </c>
      <c r="P540">
        <f t="shared" si="85"/>
        <v>0</v>
      </c>
      <c r="Q540">
        <f t="shared" si="86"/>
        <v>0</v>
      </c>
      <c r="R540">
        <f t="shared" si="87"/>
        <v>0</v>
      </c>
      <c r="S540" t="s">
        <v>83</v>
      </c>
      <c r="T540">
        <v>0</v>
      </c>
      <c r="U540">
        <v>2024</v>
      </c>
      <c r="V540">
        <v>0</v>
      </c>
      <c r="W540">
        <v>1</v>
      </c>
      <c r="X540" cm="1">
        <f t="array" ref="X540">IF(S539&lt;&gt;S540, 0,
    IF(C540="O",
         _xlfn.IFS(
             K540=1, X539+6,
             M540=1, X539+3,
             O540=1, X539+1,
             Q540=1,X539+2,
             TRUE, X539
         ),
    X539)
)</f>
        <v>56</v>
      </c>
      <c r="Y540" cm="1">
        <f t="array" ref="Y540">IF(S539&lt;&gt;S540, 0, IF(C540="D",
                 _xlfn.IFS(
                     K540=1, Y539+6,
                     M540=1, Y539+3,
                     O540=1, Y539+1,
                     TRUE, Y539
                 ),
                 Y539)
  )</f>
        <v>13</v>
      </c>
    </row>
    <row r="541" spans="1:25" hidden="1" x14ac:dyDescent="0.2">
      <c r="A541">
        <v>295</v>
      </c>
      <c r="B541" t="s">
        <v>79</v>
      </c>
      <c r="C541" t="str">
        <f t="shared" si="88"/>
        <v>D</v>
      </c>
      <c r="D541">
        <v>3</v>
      </c>
      <c r="E541">
        <v>1</v>
      </c>
      <c r="F541">
        <v>47</v>
      </c>
      <c r="G541" t="s">
        <v>114</v>
      </c>
      <c r="H541" t="s">
        <v>117</v>
      </c>
      <c r="I541">
        <v>0</v>
      </c>
      <c r="J541">
        <f t="shared" si="80"/>
        <v>0</v>
      </c>
      <c r="K541">
        <f t="shared" si="89"/>
        <v>0</v>
      </c>
      <c r="L541">
        <f t="shared" si="81"/>
        <v>0</v>
      </c>
      <c r="M541">
        <f t="shared" si="82"/>
        <v>0</v>
      </c>
      <c r="N541">
        <f t="shared" si="83"/>
        <v>0</v>
      </c>
      <c r="O541">
        <f t="shared" si="84"/>
        <v>0</v>
      </c>
      <c r="P541">
        <f t="shared" si="85"/>
        <v>0</v>
      </c>
      <c r="Q541">
        <f t="shared" si="86"/>
        <v>0</v>
      </c>
      <c r="R541">
        <f t="shared" si="87"/>
        <v>0</v>
      </c>
      <c r="S541" t="s">
        <v>83</v>
      </c>
      <c r="T541">
        <v>0</v>
      </c>
      <c r="U541">
        <v>2024</v>
      </c>
      <c r="V541">
        <v>0</v>
      </c>
      <c r="W541">
        <v>1</v>
      </c>
      <c r="X541" cm="1">
        <f t="array" ref="X541">IF(S540&lt;&gt;S541, 0,
    IF(C541="O",
         _xlfn.IFS(
             K541=1, X540+6,
             M541=1, X540+3,
             O541=1, X540+1,
             Q541=1,X540+2,
             TRUE, X540
         ),
    X540)
)</f>
        <v>56</v>
      </c>
      <c r="Y541" cm="1">
        <f t="array" ref="Y541">IF(S540&lt;&gt;S541, 0, IF(C541="D",
                 _xlfn.IFS(
                     K541=1, Y540+6,
                     M541=1, Y540+3,
                     O541=1, Y540+1,
                     TRUE, Y540
                 ),
                 Y540)
  )</f>
        <v>13</v>
      </c>
    </row>
    <row r="542" spans="1:25" x14ac:dyDescent="0.2">
      <c r="A542">
        <v>297</v>
      </c>
      <c r="B542" t="s">
        <v>79</v>
      </c>
      <c r="C542" t="str">
        <f t="shared" si="88"/>
        <v>D</v>
      </c>
      <c r="D542">
        <v>4</v>
      </c>
      <c r="E542">
        <v>1</v>
      </c>
      <c r="F542">
        <v>47</v>
      </c>
      <c r="G542" t="s">
        <v>116</v>
      </c>
      <c r="H542" t="s">
        <v>115</v>
      </c>
      <c r="I542">
        <v>8</v>
      </c>
      <c r="J542">
        <f t="shared" si="80"/>
        <v>0</v>
      </c>
      <c r="K542">
        <f t="shared" si="89"/>
        <v>0</v>
      </c>
      <c r="L542">
        <f t="shared" si="81"/>
        <v>0</v>
      </c>
      <c r="M542">
        <f t="shared" si="82"/>
        <v>0</v>
      </c>
      <c r="N542">
        <f t="shared" si="83"/>
        <v>0</v>
      </c>
      <c r="O542">
        <f t="shared" si="84"/>
        <v>0</v>
      </c>
      <c r="P542">
        <f t="shared" si="85"/>
        <v>0</v>
      </c>
      <c r="Q542">
        <f t="shared" si="86"/>
        <v>0</v>
      </c>
      <c r="R542">
        <f t="shared" si="87"/>
        <v>0</v>
      </c>
      <c r="S542" t="s">
        <v>83</v>
      </c>
      <c r="T542">
        <v>0</v>
      </c>
      <c r="U542">
        <v>2024</v>
      </c>
      <c r="V542">
        <v>0</v>
      </c>
      <c r="W542">
        <v>1</v>
      </c>
      <c r="X542" cm="1">
        <f t="array" ref="X542">IF(S541&lt;&gt;S542, 0,
    IF(C542="O",
         _xlfn.IFS(
             K542=1, X541+6,
             M542=1, X541+3,
             O542=1, X541+1,
             Q542=1,X541+2,
             TRUE, X541
         ),
    X541)
)</f>
        <v>56</v>
      </c>
      <c r="Y542" cm="1">
        <f t="array" ref="Y542">IF(S541&lt;&gt;S542, 0, IF(C542="D",
                 _xlfn.IFS(
                     K542=1, Y541+6,
                     M542=1, Y541+3,
                     O542=1, Y541+1,
                     TRUE, Y541
                 ),
                 Y541)
  )</f>
        <v>13</v>
      </c>
    </row>
    <row r="543" spans="1:25" x14ac:dyDescent="0.2">
      <c r="A543">
        <v>11</v>
      </c>
      <c r="B543" t="s">
        <v>81</v>
      </c>
      <c r="C543" t="str">
        <f t="shared" si="88"/>
        <v>O</v>
      </c>
      <c r="D543">
        <v>1</v>
      </c>
      <c r="E543">
        <v>10</v>
      </c>
      <c r="F543">
        <v>-25</v>
      </c>
      <c r="G543" t="s">
        <v>114</v>
      </c>
      <c r="H543" t="s">
        <v>117</v>
      </c>
      <c r="I543">
        <v>0</v>
      </c>
      <c r="J543">
        <f t="shared" si="80"/>
        <v>0</v>
      </c>
      <c r="K543">
        <f t="shared" si="89"/>
        <v>0</v>
      </c>
      <c r="L543">
        <f t="shared" si="81"/>
        <v>0</v>
      </c>
      <c r="M543">
        <f t="shared" si="82"/>
        <v>0</v>
      </c>
      <c r="N543">
        <f t="shared" si="83"/>
        <v>0</v>
      </c>
      <c r="O543">
        <f t="shared" si="84"/>
        <v>0</v>
      </c>
      <c r="P543">
        <f t="shared" si="85"/>
        <v>0</v>
      </c>
      <c r="Q543">
        <f t="shared" si="86"/>
        <v>0</v>
      </c>
      <c r="R543">
        <f t="shared" si="87"/>
        <v>0</v>
      </c>
      <c r="S543" t="s">
        <v>54</v>
      </c>
      <c r="T543">
        <v>0</v>
      </c>
      <c r="U543">
        <v>2024</v>
      </c>
      <c r="V543">
        <v>1</v>
      </c>
      <c r="W543">
        <v>1</v>
      </c>
      <c r="X543" cm="1">
        <f t="array" ref="X543">IF(S542&lt;&gt;S543, 0,
    IF(C543="O",
         _xlfn.IFS(
             K543=1, X542+6,
             M543=1, X542+3,
             O543=1, X542+1,
             Q543=1,X542+2,
             TRUE, X542
         ),
    X542)
)</f>
        <v>0</v>
      </c>
      <c r="Y543" cm="1">
        <f t="array" ref="Y543">IF(S542&lt;&gt;S543, 0, IF(C543="D",
                 _xlfn.IFS(
                     K543=1, Y542+6,
                     M543=1, Y542+3,
                     O543=1, Y542+1,
                     TRUE, Y542
                 ),
                 Y542)
  )</f>
        <v>0</v>
      </c>
    </row>
    <row r="544" spans="1:25" x14ac:dyDescent="0.2">
      <c r="A544">
        <v>13</v>
      </c>
      <c r="B544" t="s">
        <v>81</v>
      </c>
      <c r="C544" t="str">
        <f t="shared" si="88"/>
        <v>O</v>
      </c>
      <c r="D544">
        <v>2</v>
      </c>
      <c r="E544">
        <v>10</v>
      </c>
      <c r="F544">
        <v>-25</v>
      </c>
      <c r="G544" t="s">
        <v>116</v>
      </c>
      <c r="H544" t="s">
        <v>115</v>
      </c>
      <c r="I544">
        <v>-6</v>
      </c>
      <c r="J544">
        <f t="shared" si="80"/>
        <v>0</v>
      </c>
      <c r="K544">
        <f t="shared" si="89"/>
        <v>0</v>
      </c>
      <c r="L544">
        <f t="shared" si="81"/>
        <v>0</v>
      </c>
      <c r="M544">
        <f t="shared" si="82"/>
        <v>0</v>
      </c>
      <c r="N544">
        <f t="shared" si="83"/>
        <v>0</v>
      </c>
      <c r="O544">
        <f t="shared" si="84"/>
        <v>0</v>
      </c>
      <c r="P544">
        <f t="shared" si="85"/>
        <v>0</v>
      </c>
      <c r="Q544">
        <f t="shared" si="86"/>
        <v>0</v>
      </c>
      <c r="R544">
        <f t="shared" si="87"/>
        <v>0</v>
      </c>
      <c r="S544" t="s">
        <v>54</v>
      </c>
      <c r="T544">
        <v>0</v>
      </c>
      <c r="U544">
        <v>2024</v>
      </c>
      <c r="V544">
        <v>1</v>
      </c>
      <c r="W544">
        <v>1</v>
      </c>
      <c r="X544" cm="1">
        <f t="array" ref="X544">IF(S543&lt;&gt;S544, 0,
    IF(C544="O",
         _xlfn.IFS(
             K544=1, X543+6,
             M544=1, X543+3,
             O544=1, X543+1,
             Q544=1,X543+2,
             TRUE, X543
         ),
    X543)
)</f>
        <v>0</v>
      </c>
      <c r="Y544" cm="1">
        <f t="array" ref="Y544">IF(S543&lt;&gt;S544, 0, IF(C544="D",
                 _xlfn.IFS(
                     K544=1, Y543+6,
                     M544=1, Y543+3,
                     O544=1, Y543+1,
                     TRUE, Y543
                 ),
                 Y543)
  )</f>
        <v>0</v>
      </c>
    </row>
    <row r="545" spans="1:25" x14ac:dyDescent="0.2">
      <c r="A545">
        <v>17</v>
      </c>
      <c r="B545" t="s">
        <v>81</v>
      </c>
      <c r="C545" t="str">
        <f t="shared" si="88"/>
        <v>O</v>
      </c>
      <c r="D545">
        <v>3</v>
      </c>
      <c r="E545">
        <v>21</v>
      </c>
      <c r="F545">
        <v>-14</v>
      </c>
      <c r="G545" t="s">
        <v>116</v>
      </c>
      <c r="H545" t="s">
        <v>115</v>
      </c>
      <c r="I545">
        <v>12</v>
      </c>
      <c r="J545">
        <f t="shared" si="80"/>
        <v>0</v>
      </c>
      <c r="K545">
        <f t="shared" si="89"/>
        <v>0</v>
      </c>
      <c r="L545">
        <f t="shared" si="81"/>
        <v>0</v>
      </c>
      <c r="M545">
        <f t="shared" si="82"/>
        <v>0</v>
      </c>
      <c r="N545">
        <f t="shared" si="83"/>
        <v>0</v>
      </c>
      <c r="O545">
        <f t="shared" si="84"/>
        <v>0</v>
      </c>
      <c r="P545">
        <f t="shared" si="85"/>
        <v>0</v>
      </c>
      <c r="Q545">
        <f t="shared" si="86"/>
        <v>0</v>
      </c>
      <c r="R545">
        <f t="shared" si="87"/>
        <v>0</v>
      </c>
      <c r="S545" t="s">
        <v>54</v>
      </c>
      <c r="T545">
        <v>0</v>
      </c>
      <c r="U545">
        <v>2024</v>
      </c>
      <c r="V545">
        <v>1</v>
      </c>
      <c r="W545">
        <v>1</v>
      </c>
      <c r="X545" cm="1">
        <f t="array" ref="X545">IF(S544&lt;&gt;S545, 0,
    IF(C545="O",
         _xlfn.IFS(
             K545=1, X544+6,
             M545=1, X544+3,
             O545=1, X544+1,
             Q545=1,X544+2,
             TRUE, X544
         ),
    X544)
)</f>
        <v>0</v>
      </c>
      <c r="Y545" cm="1">
        <f t="array" ref="Y545">IF(S544&lt;&gt;S545, 0, IF(C545="D",
                 _xlfn.IFS(
                     K545=1, Y544+6,
                     M545=1, Y544+3,
                     O545=1, Y544+1,
                     TRUE, Y544
                 ),
                 Y544)
  )</f>
        <v>0</v>
      </c>
    </row>
    <row r="546" spans="1:25" x14ac:dyDescent="0.2">
      <c r="A546">
        <v>23</v>
      </c>
      <c r="B546" t="s">
        <v>81</v>
      </c>
      <c r="C546" t="str">
        <f t="shared" si="88"/>
        <v>O</v>
      </c>
      <c r="D546">
        <v>4</v>
      </c>
      <c r="E546">
        <v>9</v>
      </c>
      <c r="F546">
        <v>-26</v>
      </c>
      <c r="G546" t="s">
        <v>130</v>
      </c>
      <c r="H546" t="s">
        <v>129</v>
      </c>
      <c r="J546">
        <f t="shared" si="80"/>
        <v>0</v>
      </c>
      <c r="K546">
        <f t="shared" si="89"/>
        <v>0</v>
      </c>
      <c r="L546">
        <f t="shared" si="81"/>
        <v>0</v>
      </c>
      <c r="M546">
        <f t="shared" si="82"/>
        <v>0</v>
      </c>
      <c r="N546">
        <f t="shared" si="83"/>
        <v>0</v>
      </c>
      <c r="O546">
        <f t="shared" si="84"/>
        <v>0</v>
      </c>
      <c r="P546">
        <f t="shared" si="85"/>
        <v>0</v>
      </c>
      <c r="Q546">
        <f t="shared" si="86"/>
        <v>0</v>
      </c>
      <c r="R546">
        <f t="shared" si="87"/>
        <v>0</v>
      </c>
      <c r="S546" t="s">
        <v>54</v>
      </c>
      <c r="T546">
        <v>0</v>
      </c>
      <c r="U546">
        <v>2024</v>
      </c>
      <c r="V546">
        <v>1</v>
      </c>
      <c r="W546">
        <v>1</v>
      </c>
      <c r="X546" cm="1">
        <f t="array" ref="X546">IF(S545&lt;&gt;S546, 0,
    IF(C546="O",
         _xlfn.IFS(
             K546=1, X545+6,
             M546=1, X545+3,
             O546=1, X545+1,
             Q546=1,X545+2,
             TRUE, X545
         ),
    X545)
)</f>
        <v>0</v>
      </c>
      <c r="Y546" cm="1">
        <f t="array" ref="Y546">IF(S545&lt;&gt;S546, 0, IF(C546="D",
                 _xlfn.IFS(
                     K546=1, Y545+6,
                     M546=1, Y545+3,
                     O546=1, Y545+1,
                     TRUE, Y545
                 ),
                 Y545)
  )</f>
        <v>0</v>
      </c>
    </row>
    <row r="547" spans="1:25" x14ac:dyDescent="0.2">
      <c r="A547">
        <v>25</v>
      </c>
      <c r="B547" t="s">
        <v>79</v>
      </c>
      <c r="C547" t="str">
        <f t="shared" si="88"/>
        <v>D</v>
      </c>
      <c r="D547">
        <v>1</v>
      </c>
      <c r="E547">
        <v>10</v>
      </c>
      <c r="F547">
        <v>-34</v>
      </c>
      <c r="G547" t="s">
        <v>116</v>
      </c>
      <c r="H547" t="s">
        <v>115</v>
      </c>
      <c r="I547">
        <v>8</v>
      </c>
      <c r="J547">
        <f t="shared" si="80"/>
        <v>0</v>
      </c>
      <c r="K547">
        <f t="shared" si="89"/>
        <v>0</v>
      </c>
      <c r="L547">
        <f t="shared" si="81"/>
        <v>0</v>
      </c>
      <c r="M547">
        <f t="shared" si="82"/>
        <v>0</v>
      </c>
      <c r="N547">
        <f t="shared" si="83"/>
        <v>0</v>
      </c>
      <c r="O547">
        <f t="shared" si="84"/>
        <v>0</v>
      </c>
      <c r="P547">
        <f t="shared" si="85"/>
        <v>0</v>
      </c>
      <c r="Q547">
        <f t="shared" si="86"/>
        <v>0</v>
      </c>
      <c r="R547">
        <f t="shared" si="87"/>
        <v>0</v>
      </c>
      <c r="S547" t="s">
        <v>54</v>
      </c>
      <c r="T547">
        <v>0</v>
      </c>
      <c r="U547">
        <v>2024</v>
      </c>
      <c r="V547">
        <v>1</v>
      </c>
      <c r="W547">
        <v>1</v>
      </c>
      <c r="X547" cm="1">
        <f t="array" ref="X547">IF(S546&lt;&gt;S547, 0,
    IF(C547="O",
         _xlfn.IFS(
             K547=1, X546+6,
             M547=1, X546+3,
             O547=1, X546+1,
             Q547=1,X546+2,
             TRUE, X546
         ),
    X546)
)</f>
        <v>0</v>
      </c>
      <c r="Y547" cm="1">
        <f t="array" ref="Y547">IF(S546&lt;&gt;S547, 0, IF(C547="D",
                 _xlfn.IFS(
                     K547=1, Y546+6,
                     M547=1, Y546+3,
                     O547=1, Y546+1,
                     TRUE, Y546
                 ),
                 Y546)
  )</f>
        <v>0</v>
      </c>
    </row>
    <row r="548" spans="1:25" x14ac:dyDescent="0.2">
      <c r="A548">
        <v>29</v>
      </c>
      <c r="B548" t="s">
        <v>79</v>
      </c>
      <c r="C548" t="str">
        <f t="shared" si="88"/>
        <v>D</v>
      </c>
      <c r="D548">
        <v>2</v>
      </c>
      <c r="E548">
        <v>2</v>
      </c>
      <c r="F548">
        <v>-42</v>
      </c>
      <c r="G548" t="s">
        <v>116</v>
      </c>
      <c r="H548" t="s">
        <v>115</v>
      </c>
      <c r="I548">
        <v>11</v>
      </c>
      <c r="J548">
        <f t="shared" si="80"/>
        <v>1</v>
      </c>
      <c r="K548">
        <f t="shared" si="89"/>
        <v>0</v>
      </c>
      <c r="L548">
        <f t="shared" si="81"/>
        <v>0</v>
      </c>
      <c r="M548">
        <f t="shared" si="82"/>
        <v>0</v>
      </c>
      <c r="N548">
        <f t="shared" si="83"/>
        <v>0</v>
      </c>
      <c r="O548">
        <f t="shared" si="84"/>
        <v>0</v>
      </c>
      <c r="P548">
        <f t="shared" si="85"/>
        <v>0</v>
      </c>
      <c r="Q548">
        <f t="shared" si="86"/>
        <v>0</v>
      </c>
      <c r="R548">
        <f t="shared" si="87"/>
        <v>0</v>
      </c>
      <c r="S548" t="s">
        <v>54</v>
      </c>
      <c r="T548">
        <v>0</v>
      </c>
      <c r="U548">
        <v>2024</v>
      </c>
      <c r="V548">
        <v>1</v>
      </c>
      <c r="W548">
        <v>1</v>
      </c>
      <c r="X548" cm="1">
        <f t="array" ref="X548">IF(S547&lt;&gt;S548, 0,
    IF(C548="O",
         _xlfn.IFS(
             K548=1, X547+6,
             M548=1, X547+3,
             O548=1, X547+1,
             Q548=1,X547+2,
             TRUE, X547
         ),
    X547)
)</f>
        <v>0</v>
      </c>
      <c r="Y548" cm="1">
        <f t="array" ref="Y548">IF(S547&lt;&gt;S548, 0, IF(C548="D",
                 _xlfn.IFS(
                     K548=1, Y547+6,
                     M548=1, Y547+3,
                     O548=1, Y547+1,
                     TRUE, Y547
                 ),
                 Y547)
  )</f>
        <v>0</v>
      </c>
    </row>
    <row r="549" spans="1:25" x14ac:dyDescent="0.2">
      <c r="A549">
        <v>31</v>
      </c>
      <c r="B549" t="s">
        <v>79</v>
      </c>
      <c r="C549" t="str">
        <f t="shared" si="88"/>
        <v>D</v>
      </c>
      <c r="D549">
        <v>1</v>
      </c>
      <c r="E549">
        <v>10</v>
      </c>
      <c r="F549">
        <v>47</v>
      </c>
      <c r="G549" t="s">
        <v>116</v>
      </c>
      <c r="H549" t="s">
        <v>115</v>
      </c>
      <c r="I549">
        <v>2</v>
      </c>
      <c r="J549">
        <f t="shared" si="80"/>
        <v>0</v>
      </c>
      <c r="K549">
        <f t="shared" si="89"/>
        <v>0</v>
      </c>
      <c r="L549">
        <f t="shared" si="81"/>
        <v>0</v>
      </c>
      <c r="M549">
        <f t="shared" si="82"/>
        <v>0</v>
      </c>
      <c r="N549">
        <f t="shared" si="83"/>
        <v>0</v>
      </c>
      <c r="O549">
        <f t="shared" si="84"/>
        <v>0</v>
      </c>
      <c r="P549">
        <f t="shared" si="85"/>
        <v>0</v>
      </c>
      <c r="Q549">
        <f t="shared" si="86"/>
        <v>0</v>
      </c>
      <c r="R549">
        <f t="shared" si="87"/>
        <v>0</v>
      </c>
      <c r="S549" t="s">
        <v>54</v>
      </c>
      <c r="T549">
        <v>0</v>
      </c>
      <c r="U549">
        <v>2024</v>
      </c>
      <c r="V549">
        <v>1</v>
      </c>
      <c r="W549">
        <v>1</v>
      </c>
      <c r="X549" cm="1">
        <f t="array" ref="X549">IF(S548&lt;&gt;S549, 0,
    IF(C549="O",
         _xlfn.IFS(
             K549=1, X548+6,
             M549=1, X548+3,
             O549=1, X548+1,
             Q549=1,X548+2,
             TRUE, X548
         ),
    X548)
)</f>
        <v>0</v>
      </c>
      <c r="Y549" cm="1">
        <f t="array" ref="Y549">IF(S548&lt;&gt;S549, 0, IF(C549="D",
                 _xlfn.IFS(
                     K549=1, Y548+6,
                     M549=1, Y548+3,
                     O549=1, Y548+1,
                     TRUE, Y548
                 ),
                 Y548)
  )</f>
        <v>0</v>
      </c>
    </row>
    <row r="550" spans="1:25" x14ac:dyDescent="0.2">
      <c r="A550">
        <v>33</v>
      </c>
      <c r="B550" t="s">
        <v>79</v>
      </c>
      <c r="C550" t="str">
        <f t="shared" si="88"/>
        <v>D</v>
      </c>
      <c r="D550">
        <v>2</v>
      </c>
      <c r="E550">
        <v>8</v>
      </c>
      <c r="F550">
        <v>45</v>
      </c>
      <c r="G550" t="s">
        <v>114</v>
      </c>
      <c r="H550" t="s">
        <v>117</v>
      </c>
      <c r="I550">
        <v>0</v>
      </c>
      <c r="J550">
        <f t="shared" si="80"/>
        <v>0</v>
      </c>
      <c r="K550">
        <f t="shared" si="89"/>
        <v>0</v>
      </c>
      <c r="L550">
        <f t="shared" si="81"/>
        <v>0</v>
      </c>
      <c r="M550">
        <f t="shared" si="82"/>
        <v>0</v>
      </c>
      <c r="N550">
        <f t="shared" si="83"/>
        <v>0</v>
      </c>
      <c r="O550">
        <f t="shared" si="84"/>
        <v>0</v>
      </c>
      <c r="P550">
        <f t="shared" si="85"/>
        <v>0</v>
      </c>
      <c r="Q550">
        <f t="shared" si="86"/>
        <v>0</v>
      </c>
      <c r="R550">
        <f t="shared" si="87"/>
        <v>0</v>
      </c>
      <c r="S550" t="s">
        <v>54</v>
      </c>
      <c r="T550">
        <v>0</v>
      </c>
      <c r="U550">
        <v>2024</v>
      </c>
      <c r="V550">
        <v>1</v>
      </c>
      <c r="W550">
        <v>1</v>
      </c>
      <c r="X550" cm="1">
        <f t="array" ref="X550">IF(S549&lt;&gt;S550, 0,
    IF(C550="O",
         _xlfn.IFS(
             K550=1, X549+6,
             M550=1, X549+3,
             O550=1, X549+1,
             Q550=1,X549+2,
             TRUE, X549
         ),
    X549)
)</f>
        <v>0</v>
      </c>
      <c r="Y550" cm="1">
        <f t="array" ref="Y550">IF(S549&lt;&gt;S550, 0, IF(C550="D",
                 _xlfn.IFS(
                     K550=1, Y549+6,
                     M550=1, Y549+3,
                     O550=1, Y549+1,
                     TRUE, Y549
                 ),
                 Y549)
  )</f>
        <v>0</v>
      </c>
    </row>
    <row r="551" spans="1:25" x14ac:dyDescent="0.2">
      <c r="A551">
        <v>35</v>
      </c>
      <c r="B551" t="s">
        <v>79</v>
      </c>
      <c r="C551" t="str">
        <f t="shared" si="88"/>
        <v>D</v>
      </c>
      <c r="D551">
        <v>3</v>
      </c>
      <c r="E551">
        <v>8</v>
      </c>
      <c r="F551">
        <v>45</v>
      </c>
      <c r="G551" t="s">
        <v>116</v>
      </c>
      <c r="H551" t="s">
        <v>115</v>
      </c>
      <c r="I551">
        <v>10</v>
      </c>
      <c r="J551">
        <f t="shared" si="80"/>
        <v>1</v>
      </c>
      <c r="K551">
        <f t="shared" si="89"/>
        <v>0</v>
      </c>
      <c r="L551">
        <f t="shared" si="81"/>
        <v>0</v>
      </c>
      <c r="M551">
        <f t="shared" si="82"/>
        <v>0</v>
      </c>
      <c r="N551">
        <f t="shared" si="83"/>
        <v>0</v>
      </c>
      <c r="O551">
        <f t="shared" si="84"/>
        <v>0</v>
      </c>
      <c r="P551">
        <f t="shared" si="85"/>
        <v>0</v>
      </c>
      <c r="Q551">
        <f t="shared" si="86"/>
        <v>0</v>
      </c>
      <c r="R551">
        <f t="shared" si="87"/>
        <v>0</v>
      </c>
      <c r="S551" t="s">
        <v>54</v>
      </c>
      <c r="T551">
        <v>0</v>
      </c>
      <c r="U551">
        <v>2024</v>
      </c>
      <c r="V551">
        <v>1</v>
      </c>
      <c r="W551">
        <v>1</v>
      </c>
      <c r="X551" cm="1">
        <f t="array" ref="X551">IF(S550&lt;&gt;S551, 0,
    IF(C551="O",
         _xlfn.IFS(
             K551=1, X550+6,
             M551=1, X550+3,
             O551=1, X550+1,
             Q551=1,X550+2,
             TRUE, X550
         ),
    X550)
)</f>
        <v>0</v>
      </c>
      <c r="Y551" cm="1">
        <f t="array" ref="Y551">IF(S550&lt;&gt;S551, 0, IF(C551="D",
                 _xlfn.IFS(
                     K551=1, Y550+6,
                     M551=1, Y550+3,
                     O551=1, Y550+1,
                     TRUE, Y550
                 ),
                 Y550)
  )</f>
        <v>0</v>
      </c>
    </row>
    <row r="552" spans="1:25" x14ac:dyDescent="0.2">
      <c r="A552">
        <v>37</v>
      </c>
      <c r="B552" t="s">
        <v>79</v>
      </c>
      <c r="C552" t="str">
        <f t="shared" si="88"/>
        <v>D</v>
      </c>
      <c r="D552">
        <v>1</v>
      </c>
      <c r="E552">
        <v>10</v>
      </c>
      <c r="F552">
        <v>35</v>
      </c>
      <c r="G552" t="s">
        <v>116</v>
      </c>
      <c r="H552" t="s">
        <v>115</v>
      </c>
      <c r="I552">
        <v>-2</v>
      </c>
      <c r="J552">
        <f t="shared" si="80"/>
        <v>0</v>
      </c>
      <c r="K552">
        <f t="shared" si="89"/>
        <v>0</v>
      </c>
      <c r="L552">
        <f t="shared" si="81"/>
        <v>0</v>
      </c>
      <c r="M552">
        <f t="shared" si="82"/>
        <v>0</v>
      </c>
      <c r="N552">
        <f t="shared" si="83"/>
        <v>0</v>
      </c>
      <c r="O552">
        <f t="shared" si="84"/>
        <v>0</v>
      </c>
      <c r="P552">
        <f t="shared" si="85"/>
        <v>0</v>
      </c>
      <c r="Q552">
        <f t="shared" si="86"/>
        <v>0</v>
      </c>
      <c r="R552">
        <f t="shared" si="87"/>
        <v>0</v>
      </c>
      <c r="S552" t="s">
        <v>54</v>
      </c>
      <c r="T552">
        <v>0</v>
      </c>
      <c r="U552">
        <v>2024</v>
      </c>
      <c r="V552">
        <v>1</v>
      </c>
      <c r="W552">
        <v>1</v>
      </c>
      <c r="X552" cm="1">
        <f t="array" ref="X552">IF(S551&lt;&gt;S552, 0,
    IF(C552="O",
         _xlfn.IFS(
             K552=1, X551+6,
             M552=1, X551+3,
             O552=1, X551+1,
             Q552=1,X551+2,
             TRUE, X551
         ),
    X551)
)</f>
        <v>0</v>
      </c>
      <c r="Y552" cm="1">
        <f t="array" ref="Y552">IF(S551&lt;&gt;S552, 0, IF(C552="D",
                 _xlfn.IFS(
                     K552=1, Y551+6,
                     M552=1, Y551+3,
                     O552=1, Y551+1,
                     TRUE, Y551
                 ),
                 Y551)
  )</f>
        <v>0</v>
      </c>
    </row>
    <row r="553" spans="1:25" x14ac:dyDescent="0.2">
      <c r="A553">
        <v>39</v>
      </c>
      <c r="B553" t="s">
        <v>79</v>
      </c>
      <c r="C553" t="str">
        <f t="shared" si="88"/>
        <v>D</v>
      </c>
      <c r="D553">
        <v>2</v>
      </c>
      <c r="E553">
        <v>12</v>
      </c>
      <c r="F553">
        <v>37</v>
      </c>
      <c r="G553" t="s">
        <v>114</v>
      </c>
      <c r="H553" t="s">
        <v>117</v>
      </c>
      <c r="I553">
        <v>0</v>
      </c>
      <c r="J553">
        <f t="shared" si="80"/>
        <v>0</v>
      </c>
      <c r="K553">
        <f t="shared" si="89"/>
        <v>0</v>
      </c>
      <c r="L553">
        <f t="shared" si="81"/>
        <v>0</v>
      </c>
      <c r="M553">
        <f t="shared" si="82"/>
        <v>0</v>
      </c>
      <c r="N553">
        <f t="shared" si="83"/>
        <v>0</v>
      </c>
      <c r="O553">
        <f t="shared" si="84"/>
        <v>0</v>
      </c>
      <c r="P553">
        <f t="shared" si="85"/>
        <v>0</v>
      </c>
      <c r="Q553">
        <f t="shared" si="86"/>
        <v>0</v>
      </c>
      <c r="R553">
        <f t="shared" si="87"/>
        <v>0</v>
      </c>
      <c r="S553" t="s">
        <v>54</v>
      </c>
      <c r="T553">
        <v>0</v>
      </c>
      <c r="U553">
        <v>2024</v>
      </c>
      <c r="V553">
        <v>1</v>
      </c>
      <c r="W553">
        <v>1</v>
      </c>
      <c r="X553" cm="1">
        <f t="array" ref="X553">IF(S552&lt;&gt;S553, 0,
    IF(C553="O",
         _xlfn.IFS(
             K553=1, X552+6,
             M553=1, X552+3,
             O553=1, X552+1,
             Q553=1,X552+2,
             TRUE, X552
         ),
    X552)
)</f>
        <v>0</v>
      </c>
      <c r="Y553" cm="1">
        <f t="array" ref="Y553">IF(S552&lt;&gt;S553, 0, IF(C553="D",
                 _xlfn.IFS(
                     K553=1, Y552+6,
                     M553=1, Y552+3,
                     O553=1, Y552+1,
                     TRUE, Y552
                 ),
                 Y552)
  )</f>
        <v>0</v>
      </c>
    </row>
    <row r="554" spans="1:25" x14ac:dyDescent="0.2">
      <c r="A554">
        <v>41</v>
      </c>
      <c r="B554" t="s">
        <v>79</v>
      </c>
      <c r="C554" t="str">
        <f t="shared" si="88"/>
        <v>D</v>
      </c>
      <c r="D554">
        <v>3</v>
      </c>
      <c r="E554">
        <v>12</v>
      </c>
      <c r="F554">
        <v>37</v>
      </c>
      <c r="G554" t="s">
        <v>114</v>
      </c>
      <c r="H554" t="s">
        <v>117</v>
      </c>
      <c r="I554">
        <v>0</v>
      </c>
      <c r="J554">
        <f t="shared" si="80"/>
        <v>0</v>
      </c>
      <c r="K554">
        <f t="shared" si="89"/>
        <v>0</v>
      </c>
      <c r="L554">
        <f t="shared" si="81"/>
        <v>0</v>
      </c>
      <c r="M554">
        <f t="shared" si="82"/>
        <v>0</v>
      </c>
      <c r="N554">
        <f t="shared" si="83"/>
        <v>0</v>
      </c>
      <c r="O554">
        <f t="shared" si="84"/>
        <v>0</v>
      </c>
      <c r="P554">
        <f t="shared" si="85"/>
        <v>0</v>
      </c>
      <c r="Q554">
        <f t="shared" si="86"/>
        <v>0</v>
      </c>
      <c r="R554">
        <f t="shared" si="87"/>
        <v>0</v>
      </c>
      <c r="S554" t="s">
        <v>54</v>
      </c>
      <c r="T554">
        <v>0</v>
      </c>
      <c r="U554">
        <v>2024</v>
      </c>
      <c r="V554">
        <v>1</v>
      </c>
      <c r="W554">
        <v>1</v>
      </c>
      <c r="X554" cm="1">
        <f t="array" ref="X554">IF(S553&lt;&gt;S554, 0,
    IF(C554="O",
         _xlfn.IFS(
             K554=1, X553+6,
             M554=1, X553+3,
             O554=1, X553+1,
             Q554=1,X553+2,
             TRUE, X553
         ),
    X553)
)</f>
        <v>0</v>
      </c>
      <c r="Y554" cm="1">
        <f t="array" ref="Y554">IF(S553&lt;&gt;S554, 0, IF(C554="D",
                 _xlfn.IFS(
                     K554=1, Y553+6,
                     M554=1, Y553+3,
                     O554=1, Y553+1,
                     TRUE, Y553
                 ),
                 Y553)
  )</f>
        <v>0</v>
      </c>
    </row>
    <row r="555" spans="1:25" x14ac:dyDescent="0.2">
      <c r="A555">
        <v>45</v>
      </c>
      <c r="B555" t="s">
        <v>81</v>
      </c>
      <c r="C555" t="str">
        <f t="shared" si="88"/>
        <v>O</v>
      </c>
      <c r="D555">
        <v>1</v>
      </c>
      <c r="E555">
        <v>10</v>
      </c>
      <c r="F555">
        <v>-20</v>
      </c>
      <c r="G555" t="s">
        <v>116</v>
      </c>
      <c r="H555" t="s">
        <v>115</v>
      </c>
      <c r="I555">
        <v>5</v>
      </c>
      <c r="J555">
        <f t="shared" si="80"/>
        <v>0</v>
      </c>
      <c r="K555">
        <f t="shared" si="89"/>
        <v>0</v>
      </c>
      <c r="L555">
        <f t="shared" si="81"/>
        <v>0</v>
      </c>
      <c r="M555">
        <f t="shared" si="82"/>
        <v>0</v>
      </c>
      <c r="N555">
        <f t="shared" si="83"/>
        <v>0</v>
      </c>
      <c r="O555">
        <f t="shared" si="84"/>
        <v>0</v>
      </c>
      <c r="P555">
        <f t="shared" si="85"/>
        <v>0</v>
      </c>
      <c r="Q555">
        <f t="shared" si="86"/>
        <v>0</v>
      </c>
      <c r="R555">
        <f t="shared" si="87"/>
        <v>0</v>
      </c>
      <c r="S555" t="s">
        <v>54</v>
      </c>
      <c r="T555">
        <v>0</v>
      </c>
      <c r="U555">
        <v>2024</v>
      </c>
      <c r="V555">
        <v>1</v>
      </c>
      <c r="W555">
        <v>1</v>
      </c>
      <c r="X555" cm="1">
        <f t="array" ref="X555">IF(S554&lt;&gt;S555, 0,
    IF(C555="O",
         _xlfn.IFS(
             K555=1, X554+6,
             M555=1, X554+3,
             O555=1, X554+1,
             Q555=1,X554+2,
             TRUE, X554
         ),
    X554)
)</f>
        <v>0</v>
      </c>
      <c r="Y555" cm="1">
        <f t="array" ref="Y555">IF(S554&lt;&gt;S555, 0, IF(C555="D",
                 _xlfn.IFS(
                     K555=1, Y554+6,
                     M555=1, Y554+3,
                     O555=1, Y554+1,
                     TRUE, Y554
                 ),
                 Y554)
  )</f>
        <v>0</v>
      </c>
    </row>
    <row r="556" spans="1:25" x14ac:dyDescent="0.2">
      <c r="A556">
        <v>47</v>
      </c>
      <c r="B556" t="s">
        <v>81</v>
      </c>
      <c r="C556" t="str">
        <f t="shared" si="88"/>
        <v>O</v>
      </c>
      <c r="D556">
        <v>2</v>
      </c>
      <c r="E556">
        <v>5</v>
      </c>
      <c r="F556">
        <v>-25</v>
      </c>
      <c r="G556" t="s">
        <v>116</v>
      </c>
      <c r="H556" t="s">
        <v>115</v>
      </c>
      <c r="I556">
        <v>2</v>
      </c>
      <c r="J556">
        <f t="shared" si="80"/>
        <v>0</v>
      </c>
      <c r="K556">
        <f t="shared" si="89"/>
        <v>0</v>
      </c>
      <c r="L556">
        <f t="shared" si="81"/>
        <v>0</v>
      </c>
      <c r="M556">
        <f t="shared" si="82"/>
        <v>0</v>
      </c>
      <c r="N556">
        <f t="shared" si="83"/>
        <v>0</v>
      </c>
      <c r="O556">
        <f t="shared" si="84"/>
        <v>0</v>
      </c>
      <c r="P556">
        <f t="shared" si="85"/>
        <v>0</v>
      </c>
      <c r="Q556">
        <f t="shared" si="86"/>
        <v>0</v>
      </c>
      <c r="R556">
        <f t="shared" si="87"/>
        <v>0</v>
      </c>
      <c r="S556" t="s">
        <v>54</v>
      </c>
      <c r="T556">
        <v>0</v>
      </c>
      <c r="U556">
        <v>2024</v>
      </c>
      <c r="V556">
        <v>1</v>
      </c>
      <c r="W556">
        <v>1</v>
      </c>
      <c r="X556" cm="1">
        <f t="array" ref="X556">IF(S555&lt;&gt;S556, 0,
    IF(C556="O",
         _xlfn.IFS(
             K556=1, X555+6,
             M556=1, X555+3,
             O556=1, X555+1,
             Q556=1,X555+2,
             TRUE, X555
         ),
    X555)
)</f>
        <v>0</v>
      </c>
      <c r="Y556" cm="1">
        <f t="array" ref="Y556">IF(S555&lt;&gt;S556, 0, IF(C556="D",
                 _xlfn.IFS(
                     K556=1, Y555+6,
                     M556=1, Y555+3,
                     O556=1, Y555+1,
                     TRUE, Y555
                 ),
                 Y555)
  )</f>
        <v>0</v>
      </c>
    </row>
    <row r="557" spans="1:25" x14ac:dyDescent="0.2">
      <c r="A557">
        <v>49</v>
      </c>
      <c r="B557" t="s">
        <v>81</v>
      </c>
      <c r="C557" t="str">
        <f t="shared" si="88"/>
        <v>O</v>
      </c>
      <c r="D557">
        <v>3</v>
      </c>
      <c r="E557">
        <v>3</v>
      </c>
      <c r="F557">
        <v>-27</v>
      </c>
      <c r="G557" t="s">
        <v>114</v>
      </c>
      <c r="H557" t="s">
        <v>113</v>
      </c>
      <c r="I557">
        <v>33</v>
      </c>
      <c r="J557">
        <f t="shared" si="80"/>
        <v>1</v>
      </c>
      <c r="K557">
        <f t="shared" si="89"/>
        <v>0</v>
      </c>
      <c r="L557">
        <f t="shared" si="81"/>
        <v>0</v>
      </c>
      <c r="M557">
        <f t="shared" si="82"/>
        <v>0</v>
      </c>
      <c r="N557">
        <f t="shared" si="83"/>
        <v>0</v>
      </c>
      <c r="O557">
        <f t="shared" si="84"/>
        <v>0</v>
      </c>
      <c r="P557">
        <f t="shared" si="85"/>
        <v>0</v>
      </c>
      <c r="Q557">
        <f t="shared" si="86"/>
        <v>0</v>
      </c>
      <c r="R557">
        <f t="shared" si="87"/>
        <v>0</v>
      </c>
      <c r="S557" t="s">
        <v>54</v>
      </c>
      <c r="T557">
        <v>0</v>
      </c>
      <c r="U557">
        <v>2024</v>
      </c>
      <c r="V557">
        <v>1</v>
      </c>
      <c r="W557">
        <v>1</v>
      </c>
      <c r="X557" cm="1">
        <f t="array" ref="X557">IF(S556&lt;&gt;S557, 0,
    IF(C557="O",
         _xlfn.IFS(
             K557=1, X556+6,
             M557=1, X556+3,
             O557=1, X556+1,
             Q557=1,X556+2,
             TRUE, X556
         ),
    X556)
)</f>
        <v>0</v>
      </c>
      <c r="Y557" cm="1">
        <f t="array" ref="Y557">IF(S556&lt;&gt;S557, 0, IF(C557="D",
                 _xlfn.IFS(
                     K557=1, Y556+6,
                     M557=1, Y556+3,
                     O557=1, Y556+1,
                     TRUE, Y556
                 ),
                 Y556)
  )</f>
        <v>0</v>
      </c>
    </row>
    <row r="558" spans="1:25" x14ac:dyDescent="0.2">
      <c r="A558">
        <v>51</v>
      </c>
      <c r="B558" t="s">
        <v>81</v>
      </c>
      <c r="C558" t="str">
        <f t="shared" si="88"/>
        <v>O</v>
      </c>
      <c r="D558">
        <v>1</v>
      </c>
      <c r="E558">
        <v>10</v>
      </c>
      <c r="F558">
        <v>40</v>
      </c>
      <c r="G558" t="s">
        <v>116</v>
      </c>
      <c r="H558" t="s">
        <v>115</v>
      </c>
      <c r="I558">
        <v>0</v>
      </c>
      <c r="J558">
        <f t="shared" si="80"/>
        <v>0</v>
      </c>
      <c r="K558">
        <f t="shared" si="89"/>
        <v>0</v>
      </c>
      <c r="L558">
        <f t="shared" si="81"/>
        <v>0</v>
      </c>
      <c r="M558">
        <f t="shared" si="82"/>
        <v>0</v>
      </c>
      <c r="N558">
        <f t="shared" si="83"/>
        <v>0</v>
      </c>
      <c r="O558">
        <f t="shared" si="84"/>
        <v>0</v>
      </c>
      <c r="P558">
        <f t="shared" si="85"/>
        <v>0</v>
      </c>
      <c r="Q558">
        <f t="shared" si="86"/>
        <v>0</v>
      </c>
      <c r="R558">
        <f t="shared" si="87"/>
        <v>0</v>
      </c>
      <c r="S558" t="s">
        <v>54</v>
      </c>
      <c r="T558">
        <v>0</v>
      </c>
      <c r="U558">
        <v>2024</v>
      </c>
      <c r="V558">
        <v>1</v>
      </c>
      <c r="W558">
        <v>1</v>
      </c>
      <c r="X558" cm="1">
        <f t="array" ref="X558">IF(S557&lt;&gt;S558, 0,
    IF(C558="O",
         _xlfn.IFS(
             K558=1, X557+6,
             M558=1, X557+3,
             O558=1, X557+1,
             Q558=1,X557+2,
             TRUE, X557
         ),
    X557)
)</f>
        <v>0</v>
      </c>
      <c r="Y558" cm="1">
        <f t="array" ref="Y558">IF(S557&lt;&gt;S558, 0, IF(C558="D",
                 _xlfn.IFS(
                     K558=1, Y557+6,
                     M558=1, Y557+3,
                     O558=1, Y557+1,
                     TRUE, Y557
                 ),
                 Y557)
  )</f>
        <v>0</v>
      </c>
    </row>
    <row r="559" spans="1:25" x14ac:dyDescent="0.2">
      <c r="A559">
        <v>53</v>
      </c>
      <c r="B559" t="s">
        <v>81</v>
      </c>
      <c r="C559" t="str">
        <f t="shared" si="88"/>
        <v>O</v>
      </c>
      <c r="D559">
        <v>2</v>
      </c>
      <c r="E559">
        <v>10</v>
      </c>
      <c r="F559">
        <v>40</v>
      </c>
      <c r="G559" t="s">
        <v>114</v>
      </c>
      <c r="H559" t="s">
        <v>120</v>
      </c>
      <c r="I559">
        <v>-5</v>
      </c>
      <c r="J559">
        <f t="shared" si="80"/>
        <v>0</v>
      </c>
      <c r="K559">
        <f t="shared" si="89"/>
        <v>0</v>
      </c>
      <c r="L559">
        <f t="shared" si="81"/>
        <v>0</v>
      </c>
      <c r="M559">
        <f t="shared" si="82"/>
        <v>0</v>
      </c>
      <c r="N559">
        <f t="shared" si="83"/>
        <v>0</v>
      </c>
      <c r="O559">
        <f t="shared" si="84"/>
        <v>0</v>
      </c>
      <c r="P559">
        <f t="shared" si="85"/>
        <v>0</v>
      </c>
      <c r="Q559">
        <f t="shared" si="86"/>
        <v>0</v>
      </c>
      <c r="R559">
        <f t="shared" si="87"/>
        <v>0</v>
      </c>
      <c r="S559" t="s">
        <v>54</v>
      </c>
      <c r="T559">
        <v>0</v>
      </c>
      <c r="U559">
        <v>2024</v>
      </c>
      <c r="V559">
        <v>1</v>
      </c>
      <c r="W559">
        <v>1</v>
      </c>
      <c r="X559" cm="1">
        <f t="array" ref="X559">IF(S558&lt;&gt;S559, 0,
    IF(C559="O",
         _xlfn.IFS(
             K559=1, X558+6,
             M559=1, X558+3,
             O559=1, X558+1,
             Q559=1,X558+2,
             TRUE, X558
         ),
    X558)
)</f>
        <v>0</v>
      </c>
      <c r="Y559" cm="1">
        <f t="array" ref="Y559">IF(S558&lt;&gt;S559, 0, IF(C559="D",
                 _xlfn.IFS(
                     K559=1, Y558+6,
                     M559=1, Y558+3,
                     O559=1, Y558+1,
                     TRUE, Y558
                 ),
                 Y558)
  )</f>
        <v>0</v>
      </c>
    </row>
    <row r="560" spans="1:25" x14ac:dyDescent="0.2">
      <c r="A560">
        <v>59</v>
      </c>
      <c r="B560" t="s">
        <v>81</v>
      </c>
      <c r="C560" t="str">
        <f t="shared" si="88"/>
        <v>O</v>
      </c>
      <c r="D560">
        <v>2</v>
      </c>
      <c r="E560">
        <v>15</v>
      </c>
      <c r="F560">
        <v>45</v>
      </c>
      <c r="G560" t="s">
        <v>114</v>
      </c>
      <c r="H560" t="s">
        <v>120</v>
      </c>
      <c r="I560">
        <v>8</v>
      </c>
      <c r="J560">
        <f t="shared" si="80"/>
        <v>0</v>
      </c>
      <c r="K560">
        <f t="shared" si="89"/>
        <v>0</v>
      </c>
      <c r="L560">
        <f t="shared" si="81"/>
        <v>0</v>
      </c>
      <c r="M560">
        <f t="shared" si="82"/>
        <v>0</v>
      </c>
      <c r="N560">
        <f t="shared" si="83"/>
        <v>0</v>
      </c>
      <c r="O560">
        <f t="shared" si="84"/>
        <v>0</v>
      </c>
      <c r="P560">
        <f t="shared" si="85"/>
        <v>0</v>
      </c>
      <c r="Q560">
        <f t="shared" si="86"/>
        <v>0</v>
      </c>
      <c r="R560">
        <f t="shared" si="87"/>
        <v>0</v>
      </c>
      <c r="S560" t="s">
        <v>54</v>
      </c>
      <c r="T560">
        <v>0</v>
      </c>
      <c r="U560">
        <v>2024</v>
      </c>
      <c r="V560">
        <v>1</v>
      </c>
      <c r="W560">
        <v>1</v>
      </c>
      <c r="X560" cm="1">
        <f t="array" ref="X560">IF(S559&lt;&gt;S560, 0,
    IF(C560="O",
         _xlfn.IFS(
             K560=1, X559+6,
             M560=1, X559+3,
             O560=1, X559+1,
             Q560=1,X559+2,
             TRUE, X559
         ),
    X559)
)</f>
        <v>0</v>
      </c>
      <c r="Y560" cm="1">
        <f t="array" ref="Y560">IF(S559&lt;&gt;S560, 0, IF(C560="D",
                 _xlfn.IFS(
                     K560=1, Y559+6,
                     M560=1, Y559+3,
                     O560=1, Y559+1,
                     TRUE, Y559
                 ),
                 Y559)
  )</f>
        <v>0</v>
      </c>
    </row>
    <row r="561" spans="1:25" hidden="1" x14ac:dyDescent="0.2">
      <c r="A561">
        <v>63</v>
      </c>
      <c r="B561" t="s">
        <v>81</v>
      </c>
      <c r="C561" t="str">
        <f t="shared" si="88"/>
        <v>O</v>
      </c>
      <c r="D561">
        <v>2</v>
      </c>
      <c r="E561">
        <v>7</v>
      </c>
      <c r="F561">
        <v>38</v>
      </c>
      <c r="G561" t="s">
        <v>116</v>
      </c>
      <c r="H561" t="s">
        <v>115</v>
      </c>
      <c r="I561">
        <v>4</v>
      </c>
      <c r="J561">
        <f t="shared" si="80"/>
        <v>0</v>
      </c>
      <c r="K561">
        <f t="shared" si="89"/>
        <v>0</v>
      </c>
      <c r="L561">
        <f t="shared" si="81"/>
        <v>0</v>
      </c>
      <c r="M561">
        <f t="shared" si="82"/>
        <v>0</v>
      </c>
      <c r="N561">
        <f t="shared" si="83"/>
        <v>0</v>
      </c>
      <c r="O561">
        <f t="shared" si="84"/>
        <v>0</v>
      </c>
      <c r="P561">
        <f t="shared" si="85"/>
        <v>0</v>
      </c>
      <c r="Q561">
        <f t="shared" si="86"/>
        <v>0</v>
      </c>
      <c r="R561">
        <f t="shared" si="87"/>
        <v>0</v>
      </c>
      <c r="S561" t="s">
        <v>54</v>
      </c>
      <c r="T561">
        <v>0</v>
      </c>
      <c r="U561">
        <v>2024</v>
      </c>
      <c r="V561">
        <v>1</v>
      </c>
      <c r="W561">
        <v>1</v>
      </c>
      <c r="X561" cm="1">
        <f t="array" ref="X561">IF(S560&lt;&gt;S561, 0,
    IF(C561="O",
         _xlfn.IFS(
             K561=1, X560+6,
             M561=1, X560+3,
             O561=1, X560+1,
             Q561=1,X560+2,
             TRUE, X560
         ),
    X560)
)</f>
        <v>0</v>
      </c>
      <c r="Y561" cm="1">
        <f t="array" ref="Y561">IF(S560&lt;&gt;S561, 0, IF(C561="D",
                 _xlfn.IFS(
                     K561=1, Y560+6,
                     M561=1, Y560+3,
                     O561=1, Y560+1,
                     TRUE, Y560
                 ),
                 Y560)
  )</f>
        <v>0</v>
      </c>
    </row>
    <row r="562" spans="1:25" x14ac:dyDescent="0.2">
      <c r="A562">
        <v>65</v>
      </c>
      <c r="B562" t="s">
        <v>81</v>
      </c>
      <c r="C562" t="str">
        <f t="shared" si="88"/>
        <v>O</v>
      </c>
      <c r="D562">
        <v>3</v>
      </c>
      <c r="E562">
        <v>3</v>
      </c>
      <c r="F562">
        <v>34</v>
      </c>
      <c r="G562" t="s">
        <v>116</v>
      </c>
      <c r="H562" t="s">
        <v>115</v>
      </c>
      <c r="I562">
        <v>2</v>
      </c>
      <c r="J562">
        <f t="shared" si="80"/>
        <v>0</v>
      </c>
      <c r="K562">
        <f t="shared" si="89"/>
        <v>0</v>
      </c>
      <c r="L562">
        <f t="shared" si="81"/>
        <v>0</v>
      </c>
      <c r="M562">
        <f t="shared" si="82"/>
        <v>0</v>
      </c>
      <c r="N562">
        <f t="shared" si="83"/>
        <v>0</v>
      </c>
      <c r="O562">
        <f t="shared" si="84"/>
        <v>0</v>
      </c>
      <c r="P562">
        <f t="shared" si="85"/>
        <v>0</v>
      </c>
      <c r="Q562">
        <f t="shared" si="86"/>
        <v>0</v>
      </c>
      <c r="R562">
        <f t="shared" si="87"/>
        <v>0</v>
      </c>
      <c r="S562" t="s">
        <v>54</v>
      </c>
      <c r="T562">
        <v>0</v>
      </c>
      <c r="U562">
        <v>2024</v>
      </c>
      <c r="V562">
        <v>1</v>
      </c>
      <c r="W562">
        <v>1</v>
      </c>
      <c r="X562" cm="1">
        <f t="array" ref="X562">IF(S561&lt;&gt;S562, 0,
    IF(C562="O",
         _xlfn.IFS(
             K562=1, X561+6,
             M562=1, X561+3,
             O562=1, X561+1,
             Q562=1,X561+2,
             TRUE, X561
         ),
    X561)
)</f>
        <v>0</v>
      </c>
      <c r="Y562" cm="1">
        <f t="array" ref="Y562">IF(S561&lt;&gt;S562, 0, IF(C562="D",
                 _xlfn.IFS(
                     K562=1, Y561+6,
                     M562=1, Y561+3,
                     O562=1, Y561+1,
                     TRUE, Y561
                 ),
                 Y561)
  )</f>
        <v>0</v>
      </c>
    </row>
    <row r="563" spans="1:25" x14ac:dyDescent="0.2">
      <c r="A563">
        <v>71</v>
      </c>
      <c r="B563" t="s">
        <v>81</v>
      </c>
      <c r="C563" t="str">
        <f t="shared" si="88"/>
        <v>O</v>
      </c>
      <c r="D563">
        <v>4</v>
      </c>
      <c r="E563">
        <v>1</v>
      </c>
      <c r="F563">
        <v>32</v>
      </c>
      <c r="G563" t="s">
        <v>116</v>
      </c>
      <c r="H563" t="s">
        <v>115</v>
      </c>
      <c r="I563">
        <v>5</v>
      </c>
      <c r="J563">
        <f t="shared" si="80"/>
        <v>1</v>
      </c>
      <c r="K563">
        <f t="shared" si="89"/>
        <v>0</v>
      </c>
      <c r="L563">
        <f t="shared" si="81"/>
        <v>0</v>
      </c>
      <c r="M563">
        <f t="shared" si="82"/>
        <v>0</v>
      </c>
      <c r="N563">
        <f t="shared" si="83"/>
        <v>0</v>
      </c>
      <c r="O563">
        <f t="shared" si="84"/>
        <v>0</v>
      </c>
      <c r="P563">
        <f t="shared" si="85"/>
        <v>0</v>
      </c>
      <c r="Q563">
        <f t="shared" si="86"/>
        <v>0</v>
      </c>
      <c r="R563">
        <f t="shared" si="87"/>
        <v>0</v>
      </c>
      <c r="S563" t="s">
        <v>54</v>
      </c>
      <c r="T563">
        <v>0</v>
      </c>
      <c r="U563">
        <v>2024</v>
      </c>
      <c r="V563">
        <v>1</v>
      </c>
      <c r="W563">
        <v>1</v>
      </c>
      <c r="X563" cm="1">
        <f t="array" ref="X563">IF(S562&lt;&gt;S563, 0,
    IF(C563="O",
         _xlfn.IFS(
             K563=1, X562+6,
             M563=1, X562+3,
             O563=1, X562+1,
             Q563=1,X562+2,
             TRUE, X562
         ),
    X562)
)</f>
        <v>0</v>
      </c>
      <c r="Y563" cm="1">
        <f t="array" ref="Y563">IF(S562&lt;&gt;S563, 0, IF(C563="D",
                 _xlfn.IFS(
                     K563=1, Y562+6,
                     M563=1, Y562+3,
                     O563=1, Y562+1,
                     TRUE, Y562
                 ),
                 Y562)
  )</f>
        <v>0</v>
      </c>
    </row>
    <row r="564" spans="1:25" x14ac:dyDescent="0.2">
      <c r="A564">
        <v>73</v>
      </c>
      <c r="B564" t="s">
        <v>81</v>
      </c>
      <c r="C564" t="str">
        <f t="shared" si="88"/>
        <v>O</v>
      </c>
      <c r="D564">
        <v>1</v>
      </c>
      <c r="E564">
        <v>10</v>
      </c>
      <c r="F564">
        <v>27</v>
      </c>
      <c r="G564" t="s">
        <v>116</v>
      </c>
      <c r="H564" t="s">
        <v>115</v>
      </c>
      <c r="I564">
        <v>2</v>
      </c>
      <c r="J564">
        <f t="shared" si="80"/>
        <v>0</v>
      </c>
      <c r="K564">
        <f t="shared" si="89"/>
        <v>0</v>
      </c>
      <c r="L564">
        <f t="shared" si="81"/>
        <v>0</v>
      </c>
      <c r="M564">
        <f t="shared" si="82"/>
        <v>0</v>
      </c>
      <c r="N564">
        <f t="shared" si="83"/>
        <v>0</v>
      </c>
      <c r="O564">
        <f t="shared" si="84"/>
        <v>0</v>
      </c>
      <c r="P564">
        <f t="shared" si="85"/>
        <v>0</v>
      </c>
      <c r="Q564">
        <f t="shared" si="86"/>
        <v>0</v>
      </c>
      <c r="R564">
        <f t="shared" si="87"/>
        <v>0</v>
      </c>
      <c r="S564" t="s">
        <v>54</v>
      </c>
      <c r="T564">
        <v>0</v>
      </c>
      <c r="U564">
        <v>2024</v>
      </c>
      <c r="V564">
        <v>1</v>
      </c>
      <c r="W564">
        <v>1</v>
      </c>
      <c r="X564" cm="1">
        <f t="array" ref="X564">IF(S563&lt;&gt;S564, 0,
    IF(C564="O",
         _xlfn.IFS(
             K564=1, X563+6,
             M564=1, X563+3,
             O564=1, X563+1,
             Q564=1,X563+2,
             TRUE, X563
         ),
    X563)
)</f>
        <v>0</v>
      </c>
      <c r="Y564" cm="1">
        <f t="array" ref="Y564">IF(S563&lt;&gt;S564, 0, IF(C564="D",
                 _xlfn.IFS(
                     K564=1, Y563+6,
                     M564=1, Y563+3,
                     O564=1, Y563+1,
                     TRUE, Y563
                 ),
                 Y563)
  )</f>
        <v>0</v>
      </c>
    </row>
    <row r="565" spans="1:25" x14ac:dyDescent="0.2">
      <c r="A565">
        <v>75</v>
      </c>
      <c r="B565" t="s">
        <v>81</v>
      </c>
      <c r="C565" t="str">
        <f t="shared" si="88"/>
        <v>O</v>
      </c>
      <c r="D565">
        <v>2</v>
      </c>
      <c r="E565">
        <v>8</v>
      </c>
      <c r="F565">
        <v>25</v>
      </c>
      <c r="G565" t="s">
        <v>116</v>
      </c>
      <c r="H565" t="s">
        <v>115</v>
      </c>
      <c r="I565">
        <v>1</v>
      </c>
      <c r="J565">
        <f t="shared" si="80"/>
        <v>0</v>
      </c>
      <c r="K565">
        <f t="shared" si="89"/>
        <v>0</v>
      </c>
      <c r="L565">
        <f t="shared" si="81"/>
        <v>0</v>
      </c>
      <c r="M565">
        <f t="shared" si="82"/>
        <v>0</v>
      </c>
      <c r="N565">
        <f t="shared" si="83"/>
        <v>0</v>
      </c>
      <c r="O565">
        <f t="shared" si="84"/>
        <v>0</v>
      </c>
      <c r="P565">
        <f t="shared" si="85"/>
        <v>0</v>
      </c>
      <c r="Q565">
        <f t="shared" si="86"/>
        <v>0</v>
      </c>
      <c r="R565">
        <f t="shared" si="87"/>
        <v>0</v>
      </c>
      <c r="S565" t="s">
        <v>54</v>
      </c>
      <c r="T565">
        <v>0</v>
      </c>
      <c r="U565">
        <v>2024</v>
      </c>
      <c r="V565">
        <v>1</v>
      </c>
      <c r="W565">
        <v>1</v>
      </c>
      <c r="X565" cm="1">
        <f t="array" ref="X565">IF(S564&lt;&gt;S565, 0,
    IF(C565="O",
         _xlfn.IFS(
             K565=1, X564+6,
             M565=1, X564+3,
             O565=1, X564+1,
             Q565=1,X564+2,
             TRUE, X564
         ),
    X564)
)</f>
        <v>0</v>
      </c>
      <c r="Y565" cm="1">
        <f t="array" ref="Y565">IF(S564&lt;&gt;S565, 0, IF(C565="D",
                 _xlfn.IFS(
                     K565=1, Y564+6,
                     M565=1, Y564+3,
                     O565=1, Y564+1,
                     TRUE, Y564
                 ),
                 Y564)
  )</f>
        <v>0</v>
      </c>
    </row>
    <row r="566" spans="1:25" x14ac:dyDescent="0.2">
      <c r="A566">
        <v>77</v>
      </c>
      <c r="B566" t="s">
        <v>81</v>
      </c>
      <c r="C566" t="str">
        <f t="shared" si="88"/>
        <v>O</v>
      </c>
      <c r="D566">
        <v>3</v>
      </c>
      <c r="E566">
        <v>7</v>
      </c>
      <c r="F566">
        <v>24</v>
      </c>
      <c r="G566" t="s">
        <v>114</v>
      </c>
      <c r="H566" t="s">
        <v>117</v>
      </c>
      <c r="I566">
        <v>0</v>
      </c>
      <c r="J566">
        <f t="shared" si="80"/>
        <v>0</v>
      </c>
      <c r="K566">
        <f t="shared" si="89"/>
        <v>0</v>
      </c>
      <c r="L566">
        <f t="shared" si="81"/>
        <v>0</v>
      </c>
      <c r="M566">
        <f t="shared" si="82"/>
        <v>0</v>
      </c>
      <c r="N566">
        <f t="shared" si="83"/>
        <v>0</v>
      </c>
      <c r="O566">
        <f t="shared" si="84"/>
        <v>0</v>
      </c>
      <c r="P566">
        <f t="shared" si="85"/>
        <v>0</v>
      </c>
      <c r="Q566">
        <f t="shared" si="86"/>
        <v>0</v>
      </c>
      <c r="R566">
        <f t="shared" si="87"/>
        <v>0</v>
      </c>
      <c r="S566" t="s">
        <v>54</v>
      </c>
      <c r="T566">
        <v>0</v>
      </c>
      <c r="U566">
        <v>2024</v>
      </c>
      <c r="V566">
        <v>1</v>
      </c>
      <c r="W566">
        <v>1</v>
      </c>
      <c r="X566" cm="1">
        <f t="array" ref="X566">IF(S565&lt;&gt;S566, 0,
    IF(C566="O",
         _xlfn.IFS(
             K566=1, X565+6,
             M566=1, X565+3,
             O566=1, X565+1,
             Q566=1,X565+2,
             TRUE, X565
         ),
    X565)
)</f>
        <v>0</v>
      </c>
      <c r="Y566" cm="1">
        <f t="array" ref="Y566">IF(S565&lt;&gt;S566, 0, IF(C566="D",
                 _xlfn.IFS(
                     K566=1, Y565+6,
                     M566=1, Y565+3,
                     O566=1, Y565+1,
                     TRUE, Y565
                 ),
                 Y565)
  )</f>
        <v>0</v>
      </c>
    </row>
    <row r="567" spans="1:25" x14ac:dyDescent="0.2">
      <c r="A567">
        <v>79</v>
      </c>
      <c r="B567" t="s">
        <v>81</v>
      </c>
      <c r="C567" t="str">
        <f t="shared" si="88"/>
        <v>O</v>
      </c>
      <c r="D567">
        <v>4</v>
      </c>
      <c r="E567">
        <v>7</v>
      </c>
      <c r="F567">
        <v>24</v>
      </c>
      <c r="G567" t="s">
        <v>114</v>
      </c>
      <c r="H567" t="s">
        <v>117</v>
      </c>
      <c r="I567">
        <v>0</v>
      </c>
      <c r="J567">
        <f t="shared" si="80"/>
        <v>0</v>
      </c>
      <c r="K567">
        <f t="shared" si="89"/>
        <v>0</v>
      </c>
      <c r="L567">
        <f t="shared" si="81"/>
        <v>0</v>
      </c>
      <c r="M567">
        <f t="shared" si="82"/>
        <v>0</v>
      </c>
      <c r="N567">
        <f t="shared" si="83"/>
        <v>0</v>
      </c>
      <c r="O567">
        <f t="shared" si="84"/>
        <v>0</v>
      </c>
      <c r="P567">
        <f t="shared" si="85"/>
        <v>0</v>
      </c>
      <c r="Q567">
        <f t="shared" si="86"/>
        <v>0</v>
      </c>
      <c r="R567">
        <f t="shared" si="87"/>
        <v>0</v>
      </c>
      <c r="S567" t="s">
        <v>54</v>
      </c>
      <c r="T567">
        <v>0</v>
      </c>
      <c r="U567">
        <v>2024</v>
      </c>
      <c r="V567">
        <v>1</v>
      </c>
      <c r="W567">
        <v>1</v>
      </c>
      <c r="X567" cm="1">
        <f t="array" ref="X567">IF(S566&lt;&gt;S567, 0,
    IF(C567="O",
         _xlfn.IFS(
             K567=1, X566+6,
             M567=1, X566+3,
             O567=1, X566+1,
             Q567=1,X566+2,
             TRUE, X566
         ),
    X566)
)</f>
        <v>0</v>
      </c>
      <c r="Y567" cm="1">
        <f t="array" ref="Y567">IF(S566&lt;&gt;S567, 0, IF(C567="D",
                 _xlfn.IFS(
                     K567=1, Y566+6,
                     M567=1, Y566+3,
                     O567=1, Y566+1,
                     TRUE, Y566
                 ),
                 Y566)
  )</f>
        <v>0</v>
      </c>
    </row>
    <row r="568" spans="1:25" x14ac:dyDescent="0.2">
      <c r="A568">
        <v>89</v>
      </c>
      <c r="B568" t="s">
        <v>79</v>
      </c>
      <c r="C568" t="str">
        <f t="shared" si="88"/>
        <v>D</v>
      </c>
      <c r="D568">
        <v>1</v>
      </c>
      <c r="E568">
        <v>15</v>
      </c>
      <c r="F568">
        <v>-6</v>
      </c>
      <c r="G568" t="s">
        <v>116</v>
      </c>
      <c r="H568" t="s">
        <v>115</v>
      </c>
      <c r="I568">
        <v>7</v>
      </c>
      <c r="J568">
        <f t="shared" si="80"/>
        <v>0</v>
      </c>
      <c r="K568">
        <f t="shared" si="89"/>
        <v>0</v>
      </c>
      <c r="L568">
        <f t="shared" si="81"/>
        <v>0</v>
      </c>
      <c r="M568">
        <f t="shared" si="82"/>
        <v>0</v>
      </c>
      <c r="N568">
        <f t="shared" si="83"/>
        <v>0</v>
      </c>
      <c r="O568">
        <f t="shared" si="84"/>
        <v>0</v>
      </c>
      <c r="P568">
        <f t="shared" si="85"/>
        <v>0</v>
      </c>
      <c r="Q568">
        <f t="shared" si="86"/>
        <v>0</v>
      </c>
      <c r="R568">
        <f t="shared" si="87"/>
        <v>0</v>
      </c>
      <c r="S568" t="s">
        <v>54</v>
      </c>
      <c r="T568">
        <v>0</v>
      </c>
      <c r="U568">
        <v>2024</v>
      </c>
      <c r="V568">
        <v>1</v>
      </c>
      <c r="W568">
        <v>1</v>
      </c>
      <c r="X568" cm="1">
        <f t="array" ref="X568">IF(S567&lt;&gt;S568, 0,
    IF(C568="O",
         _xlfn.IFS(
             K568=1, X567+6,
             M568=1, X567+3,
             O568=1, X567+1,
             Q568=1,X567+2,
             TRUE, X567
         ),
    X567)
)</f>
        <v>0</v>
      </c>
      <c r="Y568" cm="1">
        <f t="array" ref="Y568">IF(S567&lt;&gt;S568, 0, IF(C568="D",
                 _xlfn.IFS(
                     K568=1, Y567+6,
                     M568=1, Y567+3,
                     O568=1, Y567+1,
                     TRUE, Y567
                 ),
                 Y567)
  )</f>
        <v>0</v>
      </c>
    </row>
    <row r="569" spans="1:25" x14ac:dyDescent="0.2">
      <c r="A569">
        <v>91</v>
      </c>
      <c r="B569" t="s">
        <v>79</v>
      </c>
      <c r="C569" t="str">
        <f t="shared" si="88"/>
        <v>D</v>
      </c>
      <c r="D569">
        <v>2</v>
      </c>
      <c r="E569">
        <v>8</v>
      </c>
      <c r="F569">
        <v>-13</v>
      </c>
      <c r="G569" t="s">
        <v>114</v>
      </c>
      <c r="H569" t="s">
        <v>113</v>
      </c>
      <c r="I569">
        <v>28</v>
      </c>
      <c r="J569">
        <f t="shared" si="80"/>
        <v>1</v>
      </c>
      <c r="K569">
        <f t="shared" si="89"/>
        <v>0</v>
      </c>
      <c r="L569">
        <f t="shared" si="81"/>
        <v>0</v>
      </c>
      <c r="M569">
        <f t="shared" si="82"/>
        <v>0</v>
      </c>
      <c r="N569">
        <f t="shared" si="83"/>
        <v>0</v>
      </c>
      <c r="O569">
        <f t="shared" si="84"/>
        <v>0</v>
      </c>
      <c r="P569">
        <f t="shared" si="85"/>
        <v>0</v>
      </c>
      <c r="Q569">
        <f t="shared" si="86"/>
        <v>0</v>
      </c>
      <c r="R569">
        <f t="shared" si="87"/>
        <v>0</v>
      </c>
      <c r="S569" t="s">
        <v>54</v>
      </c>
      <c r="T569">
        <v>0</v>
      </c>
      <c r="U569">
        <v>2024</v>
      </c>
      <c r="V569">
        <v>1</v>
      </c>
      <c r="W569">
        <v>1</v>
      </c>
      <c r="X569" cm="1">
        <f t="array" ref="X569">IF(S568&lt;&gt;S569, 0,
    IF(C569="O",
         _xlfn.IFS(
             K569=1, X568+6,
             M569=1, X568+3,
             O569=1, X568+1,
             Q569=1,X568+2,
             TRUE, X568
         ),
    X568)
)</f>
        <v>0</v>
      </c>
      <c r="Y569" cm="1">
        <f t="array" ref="Y569">IF(S568&lt;&gt;S569, 0, IF(C569="D",
                 _xlfn.IFS(
                     K569=1, Y568+6,
                     M569=1, Y568+3,
                     O569=1, Y568+1,
                     TRUE, Y568
                 ),
                 Y568)
  )</f>
        <v>0</v>
      </c>
    </row>
    <row r="570" spans="1:25" x14ac:dyDescent="0.2">
      <c r="A570">
        <v>93</v>
      </c>
      <c r="B570" t="s">
        <v>79</v>
      </c>
      <c r="C570" t="str">
        <f t="shared" si="88"/>
        <v>D</v>
      </c>
      <c r="D570">
        <v>1</v>
      </c>
      <c r="E570">
        <v>10</v>
      </c>
      <c r="F570">
        <v>-41</v>
      </c>
      <c r="G570" t="s">
        <v>114</v>
      </c>
      <c r="H570" t="s">
        <v>120</v>
      </c>
      <c r="I570">
        <v>-6</v>
      </c>
      <c r="J570">
        <f t="shared" si="80"/>
        <v>0</v>
      </c>
      <c r="K570">
        <f t="shared" si="89"/>
        <v>0</v>
      </c>
      <c r="L570">
        <f t="shared" si="81"/>
        <v>0</v>
      </c>
      <c r="M570">
        <f t="shared" si="82"/>
        <v>0</v>
      </c>
      <c r="N570">
        <f t="shared" si="83"/>
        <v>0</v>
      </c>
      <c r="O570">
        <f t="shared" si="84"/>
        <v>0</v>
      </c>
      <c r="P570">
        <f t="shared" si="85"/>
        <v>0</v>
      </c>
      <c r="Q570">
        <f t="shared" si="86"/>
        <v>0</v>
      </c>
      <c r="R570">
        <f t="shared" si="87"/>
        <v>0</v>
      </c>
      <c r="S570" t="s">
        <v>54</v>
      </c>
      <c r="T570">
        <v>0</v>
      </c>
      <c r="U570">
        <v>2024</v>
      </c>
      <c r="V570">
        <v>1</v>
      </c>
      <c r="W570">
        <v>1</v>
      </c>
      <c r="X570" cm="1">
        <f t="array" ref="X570">IF(S569&lt;&gt;S570, 0,
    IF(C570="O",
         _xlfn.IFS(
             K570=1, X569+6,
             M570=1, X569+3,
             O570=1, X569+1,
             Q570=1,X569+2,
             TRUE, X569
         ),
    X569)
)</f>
        <v>0</v>
      </c>
      <c r="Y570" cm="1">
        <f t="array" ref="Y570">IF(S569&lt;&gt;S570, 0, IF(C570="D",
                 _xlfn.IFS(
                     K570=1, Y569+6,
                     M570=1, Y569+3,
                     O570=1, Y569+1,
                     TRUE, Y569
                 ),
                 Y569)
  )</f>
        <v>0</v>
      </c>
    </row>
    <row r="571" spans="1:25" x14ac:dyDescent="0.2">
      <c r="A571">
        <v>99</v>
      </c>
      <c r="B571" t="s">
        <v>79</v>
      </c>
      <c r="C571" t="str">
        <f t="shared" si="88"/>
        <v>D</v>
      </c>
      <c r="D571">
        <v>1</v>
      </c>
      <c r="E571">
        <v>16</v>
      </c>
      <c r="F571">
        <v>-35</v>
      </c>
      <c r="G571" t="s">
        <v>116</v>
      </c>
      <c r="H571" t="s">
        <v>115</v>
      </c>
      <c r="I571">
        <v>7</v>
      </c>
      <c r="J571">
        <f t="shared" si="80"/>
        <v>0</v>
      </c>
      <c r="K571">
        <f t="shared" si="89"/>
        <v>0</v>
      </c>
      <c r="L571">
        <f t="shared" si="81"/>
        <v>0</v>
      </c>
      <c r="M571">
        <f t="shared" si="82"/>
        <v>0</v>
      </c>
      <c r="N571">
        <f t="shared" si="83"/>
        <v>0</v>
      </c>
      <c r="O571">
        <f t="shared" si="84"/>
        <v>0</v>
      </c>
      <c r="P571">
        <f t="shared" si="85"/>
        <v>0</v>
      </c>
      <c r="Q571">
        <f t="shared" si="86"/>
        <v>0</v>
      </c>
      <c r="R571">
        <f t="shared" si="87"/>
        <v>0</v>
      </c>
      <c r="S571" t="s">
        <v>54</v>
      </c>
      <c r="T571">
        <v>0</v>
      </c>
      <c r="U571">
        <v>2024</v>
      </c>
      <c r="V571">
        <v>1</v>
      </c>
      <c r="W571">
        <v>1</v>
      </c>
      <c r="X571" cm="1">
        <f t="array" ref="X571">IF(S570&lt;&gt;S571, 0,
    IF(C571="O",
         _xlfn.IFS(
             K571=1, X570+6,
             M571=1, X570+3,
             O571=1, X570+1,
             Q571=1,X570+2,
             TRUE, X570
         ),
    X570)
)</f>
        <v>0</v>
      </c>
      <c r="Y571" cm="1">
        <f t="array" ref="Y571">IF(S570&lt;&gt;S571, 0, IF(C571="D",
                 _xlfn.IFS(
                     K571=1, Y570+6,
                     M571=1, Y570+3,
                     O571=1, Y570+1,
                     TRUE, Y570
                 ),
                 Y570)
  )</f>
        <v>0</v>
      </c>
    </row>
    <row r="572" spans="1:25" x14ac:dyDescent="0.2">
      <c r="A572">
        <v>101</v>
      </c>
      <c r="B572" t="s">
        <v>79</v>
      </c>
      <c r="C572" t="str">
        <f t="shared" si="88"/>
        <v>D</v>
      </c>
      <c r="D572">
        <v>2</v>
      </c>
      <c r="E572">
        <v>9</v>
      </c>
      <c r="F572">
        <v>-42</v>
      </c>
      <c r="G572" t="s">
        <v>114</v>
      </c>
      <c r="H572" t="s">
        <v>113</v>
      </c>
      <c r="I572">
        <v>7</v>
      </c>
      <c r="J572">
        <f t="shared" si="80"/>
        <v>0</v>
      </c>
      <c r="K572">
        <f t="shared" si="89"/>
        <v>0</v>
      </c>
      <c r="L572">
        <f t="shared" si="81"/>
        <v>0</v>
      </c>
      <c r="M572">
        <f t="shared" si="82"/>
        <v>0</v>
      </c>
      <c r="N572">
        <f t="shared" si="83"/>
        <v>0</v>
      </c>
      <c r="O572">
        <f t="shared" si="84"/>
        <v>0</v>
      </c>
      <c r="P572">
        <f t="shared" si="85"/>
        <v>0</v>
      </c>
      <c r="Q572">
        <f t="shared" si="86"/>
        <v>0</v>
      </c>
      <c r="R572">
        <f t="shared" si="87"/>
        <v>0</v>
      </c>
      <c r="S572" t="s">
        <v>54</v>
      </c>
      <c r="T572">
        <v>0</v>
      </c>
      <c r="U572">
        <v>2024</v>
      </c>
      <c r="V572">
        <v>1</v>
      </c>
      <c r="W572">
        <v>1</v>
      </c>
      <c r="X572" cm="1">
        <f t="array" ref="X572">IF(S571&lt;&gt;S572, 0,
    IF(C572="O",
         _xlfn.IFS(
             K572=1, X571+6,
             M572=1, X571+3,
             O572=1, X571+1,
             Q572=1,X571+2,
             TRUE, X571
         ),
    X571)
)</f>
        <v>0</v>
      </c>
      <c r="Y572" cm="1">
        <f t="array" ref="Y572">IF(S571&lt;&gt;S572, 0, IF(C572="D",
                 _xlfn.IFS(
                     K572=1, Y571+6,
                     M572=1, Y571+3,
                     O572=1, Y571+1,
                     TRUE, Y571
                 ),
                 Y571)
  )</f>
        <v>0</v>
      </c>
    </row>
    <row r="573" spans="1:25" x14ac:dyDescent="0.2">
      <c r="A573">
        <v>107</v>
      </c>
      <c r="B573" t="s">
        <v>79</v>
      </c>
      <c r="C573" t="str">
        <f t="shared" si="88"/>
        <v>D</v>
      </c>
      <c r="D573">
        <v>3</v>
      </c>
      <c r="E573">
        <v>2</v>
      </c>
      <c r="F573">
        <v>-49</v>
      </c>
      <c r="G573" t="s">
        <v>116</v>
      </c>
      <c r="H573" t="s">
        <v>115</v>
      </c>
      <c r="I573">
        <v>8</v>
      </c>
      <c r="J573">
        <f t="shared" si="80"/>
        <v>1</v>
      </c>
      <c r="K573">
        <f t="shared" si="89"/>
        <v>0</v>
      </c>
      <c r="L573">
        <f t="shared" si="81"/>
        <v>0</v>
      </c>
      <c r="M573">
        <f t="shared" si="82"/>
        <v>0</v>
      </c>
      <c r="N573">
        <f t="shared" si="83"/>
        <v>0</v>
      </c>
      <c r="O573">
        <f t="shared" si="84"/>
        <v>0</v>
      </c>
      <c r="P573">
        <f t="shared" si="85"/>
        <v>0</v>
      </c>
      <c r="Q573">
        <f t="shared" si="86"/>
        <v>0</v>
      </c>
      <c r="R573">
        <f t="shared" si="87"/>
        <v>0</v>
      </c>
      <c r="S573" t="s">
        <v>54</v>
      </c>
      <c r="T573">
        <v>0</v>
      </c>
      <c r="U573">
        <v>2024</v>
      </c>
      <c r="V573">
        <v>1</v>
      </c>
      <c r="W573">
        <v>1</v>
      </c>
      <c r="X573" cm="1">
        <f t="array" ref="X573">IF(S572&lt;&gt;S573, 0,
    IF(C573="O",
         _xlfn.IFS(
             K573=1, X572+6,
             M573=1, X572+3,
             O573=1, X572+1,
             Q573=1,X572+2,
             TRUE, X572
         ),
    X572)
)</f>
        <v>0</v>
      </c>
      <c r="Y573" cm="1">
        <f t="array" ref="Y573">IF(S572&lt;&gt;S573, 0, IF(C573="D",
                 _xlfn.IFS(
                     K573=1, Y572+6,
                     M573=1, Y572+3,
                     O573=1, Y572+1,
                     TRUE, Y572
                 ),
                 Y572)
  )</f>
        <v>0</v>
      </c>
    </row>
    <row r="574" spans="1:25" x14ac:dyDescent="0.2">
      <c r="A574">
        <v>109</v>
      </c>
      <c r="B574" t="s">
        <v>79</v>
      </c>
      <c r="C574" t="str">
        <f t="shared" si="88"/>
        <v>D</v>
      </c>
      <c r="D574">
        <v>1</v>
      </c>
      <c r="E574">
        <v>10</v>
      </c>
      <c r="F574">
        <v>43</v>
      </c>
      <c r="G574" t="s">
        <v>114</v>
      </c>
      <c r="H574" t="s">
        <v>140</v>
      </c>
      <c r="J574">
        <f t="shared" si="80"/>
        <v>0</v>
      </c>
      <c r="K574">
        <f t="shared" si="89"/>
        <v>0</v>
      </c>
      <c r="L574">
        <f t="shared" si="81"/>
        <v>0</v>
      </c>
      <c r="M574">
        <f t="shared" si="82"/>
        <v>0</v>
      </c>
      <c r="N574">
        <f t="shared" si="83"/>
        <v>0</v>
      </c>
      <c r="O574">
        <f t="shared" si="84"/>
        <v>0</v>
      </c>
      <c r="P574">
        <f t="shared" si="85"/>
        <v>0</v>
      </c>
      <c r="Q574">
        <f t="shared" si="86"/>
        <v>0</v>
      </c>
      <c r="R574">
        <f t="shared" si="87"/>
        <v>0</v>
      </c>
      <c r="S574" t="s">
        <v>54</v>
      </c>
      <c r="T574">
        <v>0</v>
      </c>
      <c r="U574">
        <v>2024</v>
      </c>
      <c r="V574">
        <v>1</v>
      </c>
      <c r="W574">
        <v>1</v>
      </c>
      <c r="X574" cm="1">
        <f t="array" ref="X574">IF(S573&lt;&gt;S574, 0,
    IF(C574="O",
         _xlfn.IFS(
             K574=1, X573+6,
             M574=1, X573+3,
             O574=1, X573+1,
             Q574=1,X573+2,
             TRUE, X573
         ),
    X573)
)</f>
        <v>0</v>
      </c>
      <c r="Y574" cm="1">
        <f t="array" ref="Y574">IF(S573&lt;&gt;S574, 0, IF(C574="D",
                 _xlfn.IFS(
                     K574=1, Y573+6,
                     M574=1, Y573+3,
                     O574=1, Y573+1,
                     TRUE, Y573
                 ),
                 Y573)
  )</f>
        <v>0</v>
      </c>
    </row>
    <row r="575" spans="1:25" x14ac:dyDescent="0.2">
      <c r="A575">
        <v>111</v>
      </c>
      <c r="B575" t="s">
        <v>81</v>
      </c>
      <c r="C575" t="str">
        <f t="shared" si="88"/>
        <v>O</v>
      </c>
      <c r="D575">
        <v>1</v>
      </c>
      <c r="E575">
        <v>10</v>
      </c>
      <c r="F575">
        <v>-10</v>
      </c>
      <c r="G575" t="s">
        <v>116</v>
      </c>
      <c r="H575" t="s">
        <v>115</v>
      </c>
      <c r="I575">
        <v>2</v>
      </c>
      <c r="J575">
        <f t="shared" si="80"/>
        <v>0</v>
      </c>
      <c r="K575">
        <f t="shared" si="89"/>
        <v>0</v>
      </c>
      <c r="L575">
        <f t="shared" si="81"/>
        <v>0</v>
      </c>
      <c r="M575">
        <f t="shared" si="82"/>
        <v>0</v>
      </c>
      <c r="N575">
        <f t="shared" si="83"/>
        <v>0</v>
      </c>
      <c r="O575">
        <f t="shared" si="84"/>
        <v>0</v>
      </c>
      <c r="P575">
        <f t="shared" si="85"/>
        <v>0</v>
      </c>
      <c r="Q575">
        <f t="shared" si="86"/>
        <v>0</v>
      </c>
      <c r="R575">
        <f t="shared" si="87"/>
        <v>0</v>
      </c>
      <c r="S575" t="s">
        <v>54</v>
      </c>
      <c r="T575">
        <v>0</v>
      </c>
      <c r="U575">
        <v>2024</v>
      </c>
      <c r="V575">
        <v>1</v>
      </c>
      <c r="W575">
        <v>1</v>
      </c>
      <c r="X575" cm="1">
        <f t="array" ref="X575">IF(S574&lt;&gt;S575, 0,
    IF(C575="O",
         _xlfn.IFS(
             K575=1, X574+6,
             M575=1, X574+3,
             O575=1, X574+1,
             Q575=1,X574+2,
             TRUE, X574
         ),
    X574)
)</f>
        <v>0</v>
      </c>
      <c r="Y575" cm="1">
        <f t="array" ref="Y575">IF(S574&lt;&gt;S575, 0, IF(C575="D",
                 _xlfn.IFS(
                     K575=1, Y574+6,
                     M575=1, Y574+3,
                     O575=1, Y574+1,
                     TRUE, Y574
                 ),
                 Y574)
  )</f>
        <v>0</v>
      </c>
    </row>
    <row r="576" spans="1:25" x14ac:dyDescent="0.2">
      <c r="A576">
        <v>113</v>
      </c>
      <c r="B576" t="s">
        <v>81</v>
      </c>
      <c r="C576" t="str">
        <f t="shared" si="88"/>
        <v>O</v>
      </c>
      <c r="D576">
        <v>2</v>
      </c>
      <c r="E576">
        <v>8</v>
      </c>
      <c r="F576">
        <v>-12</v>
      </c>
      <c r="G576" t="s">
        <v>114</v>
      </c>
      <c r="H576" t="s">
        <v>113</v>
      </c>
      <c r="I576">
        <v>4</v>
      </c>
      <c r="J576">
        <f t="shared" si="80"/>
        <v>0</v>
      </c>
      <c r="K576">
        <f t="shared" si="89"/>
        <v>0</v>
      </c>
      <c r="L576">
        <f t="shared" si="81"/>
        <v>0</v>
      </c>
      <c r="M576">
        <f t="shared" si="82"/>
        <v>0</v>
      </c>
      <c r="N576">
        <f t="shared" si="83"/>
        <v>0</v>
      </c>
      <c r="O576">
        <f t="shared" si="84"/>
        <v>0</v>
      </c>
      <c r="P576">
        <f t="shared" si="85"/>
        <v>0</v>
      </c>
      <c r="Q576">
        <f t="shared" si="86"/>
        <v>0</v>
      </c>
      <c r="R576">
        <f t="shared" si="87"/>
        <v>0</v>
      </c>
      <c r="S576" t="s">
        <v>54</v>
      </c>
      <c r="T576">
        <v>0</v>
      </c>
      <c r="U576">
        <v>2024</v>
      </c>
      <c r="V576">
        <v>1</v>
      </c>
      <c r="W576">
        <v>1</v>
      </c>
      <c r="X576" cm="1">
        <f t="array" ref="X576">IF(S575&lt;&gt;S576, 0,
    IF(C576="O",
         _xlfn.IFS(
             K576=1, X575+6,
             M576=1, X575+3,
             O576=1, X575+1,
             Q576=1,X575+2,
             TRUE, X575
         ),
    X575)
)</f>
        <v>0</v>
      </c>
      <c r="Y576" cm="1">
        <f t="array" ref="Y576">IF(S575&lt;&gt;S576, 0, IF(C576="D",
                 _xlfn.IFS(
                     K576=1, Y575+6,
                     M576=1, Y575+3,
                     O576=1, Y575+1,
                     TRUE, Y575
                 ),
                 Y575)
  )</f>
        <v>0</v>
      </c>
    </row>
    <row r="577" spans="1:25" hidden="1" x14ac:dyDescent="0.2">
      <c r="A577">
        <v>117</v>
      </c>
      <c r="B577" t="s">
        <v>81</v>
      </c>
      <c r="C577" t="str">
        <f t="shared" si="88"/>
        <v>O</v>
      </c>
      <c r="D577">
        <v>3</v>
      </c>
      <c r="E577">
        <v>9</v>
      </c>
      <c r="F577">
        <v>-11</v>
      </c>
      <c r="G577" t="s">
        <v>114</v>
      </c>
      <c r="H577" t="s">
        <v>113</v>
      </c>
      <c r="I577">
        <v>-2</v>
      </c>
      <c r="J577">
        <f t="shared" si="80"/>
        <v>0</v>
      </c>
      <c r="K577">
        <f t="shared" si="89"/>
        <v>0</v>
      </c>
      <c r="L577">
        <f t="shared" si="81"/>
        <v>0</v>
      </c>
      <c r="M577">
        <f t="shared" si="82"/>
        <v>0</v>
      </c>
      <c r="N577">
        <f t="shared" si="83"/>
        <v>0</v>
      </c>
      <c r="O577">
        <f t="shared" si="84"/>
        <v>0</v>
      </c>
      <c r="P577">
        <f t="shared" si="85"/>
        <v>0</v>
      </c>
      <c r="Q577">
        <f t="shared" si="86"/>
        <v>0</v>
      </c>
      <c r="R577">
        <f t="shared" si="87"/>
        <v>0</v>
      </c>
      <c r="S577" t="s">
        <v>54</v>
      </c>
      <c r="T577">
        <v>0</v>
      </c>
      <c r="U577">
        <v>2024</v>
      </c>
      <c r="V577">
        <v>1</v>
      </c>
      <c r="W577">
        <v>1</v>
      </c>
      <c r="X577" cm="1">
        <f t="array" ref="X577">IF(S576&lt;&gt;S577, 0,
    IF(C577="O",
         _xlfn.IFS(
             K577=1, X576+6,
             M577=1, X576+3,
             O577=1, X576+1,
             Q577=1,X576+2,
             TRUE, X576
         ),
    X576)
)</f>
        <v>0</v>
      </c>
      <c r="Y577" cm="1">
        <f t="array" ref="Y577">IF(S576&lt;&gt;S577, 0, IF(C577="D",
                 _xlfn.IFS(
                     K577=1, Y576+6,
                     M577=1, Y576+3,
                     O577=1, Y576+1,
                     TRUE, Y576
                 ),
                 Y576)
  )</f>
        <v>0</v>
      </c>
    </row>
    <row r="578" spans="1:25" x14ac:dyDescent="0.2">
      <c r="A578">
        <v>121</v>
      </c>
      <c r="B578" t="s">
        <v>81</v>
      </c>
      <c r="C578" t="str">
        <f t="shared" si="88"/>
        <v>O</v>
      </c>
      <c r="D578">
        <v>4</v>
      </c>
      <c r="E578">
        <v>11</v>
      </c>
      <c r="F578">
        <v>-9</v>
      </c>
      <c r="G578" t="s">
        <v>130</v>
      </c>
      <c r="H578" t="s">
        <v>129</v>
      </c>
      <c r="J578">
        <f t="shared" ref="J578:J641" si="90">IF(B578&lt;&gt;B579,0,IF(AND(D579=1, E579=10), 1, 0))</f>
        <v>0</v>
      </c>
      <c r="K578">
        <f t="shared" si="89"/>
        <v>0</v>
      </c>
      <c r="L578">
        <f t="shared" ref="L578:L641" si="91">IF(G578 = "fg", 1, 0)</f>
        <v>0</v>
      </c>
      <c r="M578">
        <f t="shared" ref="M578:M641" si="92">IF(AND(L578=1,H578="good"),1,0)</f>
        <v>0</v>
      </c>
      <c r="N578">
        <f t="shared" ref="N578:N641" si="93">IF(OR(G578 = "extra pt.",G578 ="extra pt. block"), 1, 0)</f>
        <v>0</v>
      </c>
      <c r="O578">
        <f t="shared" ref="O578:O641" si="94">IF(AND(N578=1,H578="good"),1,0)</f>
        <v>0</v>
      </c>
      <c r="P578">
        <f t="shared" ref="P578:P641" si="95">IF(OR(G578 = "2 pt.",G578 ="2 pt. block"), 1, 0)</f>
        <v>0</v>
      </c>
      <c r="Q578">
        <f t="shared" ref="Q578:Q641" si="96">IF(AND(P578=1,H578="good"),1,0)</f>
        <v>0</v>
      </c>
      <c r="R578">
        <f t="shared" ref="R578:R641" si="97">IF(OR(H578 = "fumble, def td", H578 = "interception, def td", H578= "sack, fumble, def td"), 1,0)</f>
        <v>0</v>
      </c>
      <c r="S578" t="s">
        <v>54</v>
      </c>
      <c r="T578">
        <v>0</v>
      </c>
      <c r="U578">
        <v>2024</v>
      </c>
      <c r="V578">
        <v>1</v>
      </c>
      <c r="W578">
        <v>1</v>
      </c>
      <c r="X578" cm="1">
        <f t="array" ref="X578">IF(S577&lt;&gt;S578, 0,
    IF(C578="O",
         _xlfn.IFS(
             K578=1, X577+6,
             M578=1, X577+3,
             O578=1, X577+1,
             Q578=1,X577+2,
             TRUE, X577
         ),
    X577)
)</f>
        <v>0</v>
      </c>
      <c r="Y578" cm="1">
        <f t="array" ref="Y578">IF(S577&lt;&gt;S578, 0, IF(C578="D",
                 _xlfn.IFS(
                     K578=1, Y577+6,
                     M578=1, Y577+3,
                     O578=1, Y577+1,
                     TRUE, Y577
                 ),
                 Y577)
  )</f>
        <v>0</v>
      </c>
    </row>
    <row r="579" spans="1:25" x14ac:dyDescent="0.2">
      <c r="A579">
        <v>123</v>
      </c>
      <c r="B579" t="s">
        <v>79</v>
      </c>
      <c r="C579" t="str">
        <f t="shared" ref="C579:C642" si="98">IF(H579="interception, def td", IF(C578="O", "D", C578), IF(B578="K", B577, IF(B579="K", B578, B579)))</f>
        <v>D</v>
      </c>
      <c r="D579">
        <v>1</v>
      </c>
      <c r="E579">
        <v>10</v>
      </c>
      <c r="F579">
        <v>44</v>
      </c>
      <c r="G579" t="s">
        <v>116</v>
      </c>
      <c r="H579" t="s">
        <v>120</v>
      </c>
      <c r="I579">
        <v>-9</v>
      </c>
      <c r="J579">
        <f t="shared" si="90"/>
        <v>0</v>
      </c>
      <c r="K579">
        <f t="shared" ref="K579:K642" si="99">IF(OR(H579= "complete, td",H579 ="rush, td", H579 = "scramble, td"), 1, 0)</f>
        <v>0</v>
      </c>
      <c r="L579">
        <f t="shared" si="91"/>
        <v>0</v>
      </c>
      <c r="M579">
        <f t="shared" si="92"/>
        <v>0</v>
      </c>
      <c r="N579">
        <f t="shared" si="93"/>
        <v>0</v>
      </c>
      <c r="O579">
        <f t="shared" si="94"/>
        <v>0</v>
      </c>
      <c r="P579">
        <f t="shared" si="95"/>
        <v>0</v>
      </c>
      <c r="Q579">
        <f t="shared" si="96"/>
        <v>0</v>
      </c>
      <c r="R579">
        <f t="shared" si="97"/>
        <v>0</v>
      </c>
      <c r="S579" t="s">
        <v>54</v>
      </c>
      <c r="T579">
        <v>0</v>
      </c>
      <c r="U579">
        <v>2024</v>
      </c>
      <c r="V579">
        <v>1</v>
      </c>
      <c r="W579">
        <v>1</v>
      </c>
      <c r="X579" cm="1">
        <f t="array" ref="X579">IF(S578&lt;&gt;S579, 0,
    IF(C579="O",
         _xlfn.IFS(
             K579=1, X578+6,
             M579=1, X578+3,
             O579=1, X578+1,
             Q579=1,X578+2,
             TRUE, X578
         ),
    X578)
)</f>
        <v>0</v>
      </c>
      <c r="Y579" cm="1">
        <f t="array" ref="Y579">IF(S578&lt;&gt;S579, 0, IF(C579="D",
                 _xlfn.IFS(
                     K579=1, Y578+6,
                     M579=1, Y578+3,
                     O579=1, Y578+1,
                     TRUE, Y578
                 ),
                 Y578)
  )</f>
        <v>0</v>
      </c>
    </row>
    <row r="580" spans="1:25" x14ac:dyDescent="0.2">
      <c r="A580">
        <v>127</v>
      </c>
      <c r="B580" t="s">
        <v>79</v>
      </c>
      <c r="C580" t="str">
        <f t="shared" si="98"/>
        <v>D</v>
      </c>
      <c r="D580">
        <v>1</v>
      </c>
      <c r="E580">
        <v>19</v>
      </c>
      <c r="F580">
        <v>-47</v>
      </c>
      <c r="G580" t="s">
        <v>116</v>
      </c>
      <c r="H580" t="s">
        <v>115</v>
      </c>
      <c r="I580">
        <v>8</v>
      </c>
      <c r="J580">
        <f t="shared" si="90"/>
        <v>0</v>
      </c>
      <c r="K580">
        <f t="shared" si="99"/>
        <v>0</v>
      </c>
      <c r="L580">
        <f t="shared" si="91"/>
        <v>0</v>
      </c>
      <c r="M580">
        <f t="shared" si="92"/>
        <v>0</v>
      </c>
      <c r="N580">
        <f t="shared" si="93"/>
        <v>0</v>
      </c>
      <c r="O580">
        <f t="shared" si="94"/>
        <v>0</v>
      </c>
      <c r="P580">
        <f t="shared" si="95"/>
        <v>0</v>
      </c>
      <c r="Q580">
        <f t="shared" si="96"/>
        <v>0</v>
      </c>
      <c r="R580">
        <f t="shared" si="97"/>
        <v>0</v>
      </c>
      <c r="S580" t="s">
        <v>54</v>
      </c>
      <c r="T580">
        <v>0</v>
      </c>
      <c r="U580">
        <v>2024</v>
      </c>
      <c r="V580">
        <v>1</v>
      </c>
      <c r="W580">
        <v>1</v>
      </c>
      <c r="X580" cm="1">
        <f t="array" ref="X580">IF(S579&lt;&gt;S580, 0,
    IF(C580="O",
         _xlfn.IFS(
             K580=1, X579+6,
             M580=1, X579+3,
             O580=1, X579+1,
             Q580=1,X579+2,
             TRUE, X579
         ),
    X579)
)</f>
        <v>0</v>
      </c>
      <c r="Y580" cm="1">
        <f t="array" ref="Y580">IF(S579&lt;&gt;S580, 0, IF(C580="D",
                 _xlfn.IFS(
                     K580=1, Y579+6,
                     M580=1, Y579+3,
                     O580=1, Y579+1,
                     TRUE, Y579
                 ),
                 Y579)
  )</f>
        <v>0</v>
      </c>
    </row>
    <row r="581" spans="1:25" x14ac:dyDescent="0.2">
      <c r="A581">
        <v>129</v>
      </c>
      <c r="B581" t="s">
        <v>79</v>
      </c>
      <c r="C581" t="str">
        <f t="shared" si="98"/>
        <v>D</v>
      </c>
      <c r="D581">
        <v>2</v>
      </c>
      <c r="E581">
        <v>11</v>
      </c>
      <c r="F581">
        <v>45</v>
      </c>
      <c r="G581" t="s">
        <v>114</v>
      </c>
      <c r="H581" t="s">
        <v>117</v>
      </c>
      <c r="I581">
        <v>0</v>
      </c>
      <c r="J581">
        <f t="shared" si="90"/>
        <v>0</v>
      </c>
      <c r="K581">
        <f t="shared" si="99"/>
        <v>0</v>
      </c>
      <c r="L581">
        <f t="shared" si="91"/>
        <v>0</v>
      </c>
      <c r="M581">
        <f t="shared" si="92"/>
        <v>0</v>
      </c>
      <c r="N581">
        <f t="shared" si="93"/>
        <v>0</v>
      </c>
      <c r="O581">
        <f t="shared" si="94"/>
        <v>0</v>
      </c>
      <c r="P581">
        <f t="shared" si="95"/>
        <v>0</v>
      </c>
      <c r="Q581">
        <f t="shared" si="96"/>
        <v>0</v>
      </c>
      <c r="R581">
        <f t="shared" si="97"/>
        <v>0</v>
      </c>
      <c r="S581" t="s">
        <v>54</v>
      </c>
      <c r="T581">
        <v>0</v>
      </c>
      <c r="U581">
        <v>2024</v>
      </c>
      <c r="V581">
        <v>1</v>
      </c>
      <c r="W581">
        <v>1</v>
      </c>
      <c r="X581" cm="1">
        <f t="array" ref="X581">IF(S580&lt;&gt;S581, 0,
    IF(C581="O",
         _xlfn.IFS(
             K581=1, X580+6,
             M581=1, X580+3,
             O581=1, X580+1,
             Q581=1,X580+2,
             TRUE, X580
         ),
    X580)
)</f>
        <v>0</v>
      </c>
      <c r="Y581" cm="1">
        <f t="array" ref="Y581">IF(S580&lt;&gt;S581, 0, IF(C581="D",
                 _xlfn.IFS(
                     K581=1, Y580+6,
                     M581=1, Y580+3,
                     O581=1, Y580+1,
                     TRUE, Y580
                 ),
                 Y580)
  )</f>
        <v>0</v>
      </c>
    </row>
    <row r="582" spans="1:25" hidden="1" x14ac:dyDescent="0.2">
      <c r="A582">
        <v>131</v>
      </c>
      <c r="B582" t="s">
        <v>79</v>
      </c>
      <c r="C582" t="str">
        <f t="shared" si="98"/>
        <v>D</v>
      </c>
      <c r="D582">
        <v>3</v>
      </c>
      <c r="E582">
        <v>11</v>
      </c>
      <c r="F582">
        <v>45</v>
      </c>
      <c r="G582" t="s">
        <v>114</v>
      </c>
      <c r="H582" t="s">
        <v>117</v>
      </c>
      <c r="I582">
        <v>0</v>
      </c>
      <c r="J582">
        <f t="shared" si="90"/>
        <v>0</v>
      </c>
      <c r="K582">
        <f t="shared" si="99"/>
        <v>0</v>
      </c>
      <c r="L582">
        <f t="shared" si="91"/>
        <v>0</v>
      </c>
      <c r="M582">
        <f t="shared" si="92"/>
        <v>0</v>
      </c>
      <c r="N582">
        <f t="shared" si="93"/>
        <v>0</v>
      </c>
      <c r="O582">
        <f t="shared" si="94"/>
        <v>0</v>
      </c>
      <c r="P582">
        <f t="shared" si="95"/>
        <v>0</v>
      </c>
      <c r="Q582">
        <f t="shared" si="96"/>
        <v>0</v>
      </c>
      <c r="R582">
        <f t="shared" si="97"/>
        <v>0</v>
      </c>
      <c r="S582" t="s">
        <v>54</v>
      </c>
      <c r="T582">
        <v>0</v>
      </c>
      <c r="U582">
        <v>2024</v>
      </c>
      <c r="V582">
        <v>1</v>
      </c>
      <c r="W582">
        <v>1</v>
      </c>
      <c r="X582" cm="1">
        <f t="array" ref="X582">IF(S581&lt;&gt;S582, 0,
    IF(C582="O",
         _xlfn.IFS(
             K582=1, X581+6,
             M582=1, X581+3,
             O582=1, X581+1,
             Q582=1,X581+2,
             TRUE, X581
         ),
    X581)
)</f>
        <v>0</v>
      </c>
      <c r="Y582" cm="1">
        <f t="array" ref="Y582">IF(S581&lt;&gt;S582, 0, IF(C582="D",
                 _xlfn.IFS(
                     K582=1, Y581+6,
                     M582=1, Y581+3,
                     O582=1, Y581+1,
                     TRUE, Y581
                 ),
                 Y581)
  )</f>
        <v>0</v>
      </c>
    </row>
    <row r="583" spans="1:25" x14ac:dyDescent="0.2">
      <c r="A583">
        <v>135</v>
      </c>
      <c r="B583" t="s">
        <v>81</v>
      </c>
      <c r="C583" t="str">
        <f t="shared" si="98"/>
        <v>O</v>
      </c>
      <c r="D583">
        <v>1</v>
      </c>
      <c r="E583">
        <v>10</v>
      </c>
      <c r="F583">
        <v>-3</v>
      </c>
      <c r="G583" t="s">
        <v>116</v>
      </c>
      <c r="H583" t="s">
        <v>115</v>
      </c>
      <c r="I583">
        <v>-2</v>
      </c>
      <c r="J583">
        <f t="shared" si="90"/>
        <v>0</v>
      </c>
      <c r="K583">
        <f t="shared" si="99"/>
        <v>0</v>
      </c>
      <c r="L583">
        <f t="shared" si="91"/>
        <v>0</v>
      </c>
      <c r="M583">
        <f t="shared" si="92"/>
        <v>0</v>
      </c>
      <c r="N583">
        <f t="shared" si="93"/>
        <v>0</v>
      </c>
      <c r="O583">
        <f t="shared" si="94"/>
        <v>0</v>
      </c>
      <c r="P583">
        <f t="shared" si="95"/>
        <v>0</v>
      </c>
      <c r="Q583">
        <f t="shared" si="96"/>
        <v>0</v>
      </c>
      <c r="R583">
        <f t="shared" si="97"/>
        <v>0</v>
      </c>
      <c r="S583" t="s">
        <v>54</v>
      </c>
      <c r="T583">
        <v>0</v>
      </c>
      <c r="U583">
        <v>2024</v>
      </c>
      <c r="V583">
        <v>1</v>
      </c>
      <c r="W583">
        <v>1</v>
      </c>
      <c r="X583" cm="1">
        <f t="array" ref="X583">IF(S582&lt;&gt;S583, 0,
    IF(C583="O",
         _xlfn.IFS(
             K583=1, X582+6,
             M583=1, X582+3,
             O583=1, X582+1,
             Q583=1,X582+2,
             TRUE, X582
         ),
    X582)
)</f>
        <v>0</v>
      </c>
      <c r="Y583" cm="1">
        <f t="array" ref="Y583">IF(S582&lt;&gt;S583, 0, IF(C583="D",
                 _xlfn.IFS(
                     K583=1, Y582+6,
                     M583=1, Y582+3,
                     O583=1, Y582+1,
                     TRUE, Y582
                 ),
                 Y582)
  )</f>
        <v>0</v>
      </c>
    </row>
    <row r="584" spans="1:25" x14ac:dyDescent="0.2">
      <c r="A584">
        <v>137</v>
      </c>
      <c r="B584" t="s">
        <v>81</v>
      </c>
      <c r="C584" t="str">
        <f t="shared" si="98"/>
        <v>O</v>
      </c>
      <c r="D584">
        <v>2</v>
      </c>
      <c r="E584">
        <v>12</v>
      </c>
      <c r="F584">
        <v>-1</v>
      </c>
      <c r="G584" t="s">
        <v>116</v>
      </c>
      <c r="H584" t="s">
        <v>143</v>
      </c>
      <c r="I584">
        <v>-1</v>
      </c>
      <c r="J584">
        <f t="shared" si="90"/>
        <v>0</v>
      </c>
      <c r="K584">
        <f t="shared" si="99"/>
        <v>0</v>
      </c>
      <c r="L584">
        <f t="shared" si="91"/>
        <v>0</v>
      </c>
      <c r="M584">
        <f t="shared" si="92"/>
        <v>0</v>
      </c>
      <c r="N584">
        <f t="shared" si="93"/>
        <v>0</v>
      </c>
      <c r="O584">
        <f t="shared" si="94"/>
        <v>0</v>
      </c>
      <c r="P584">
        <f t="shared" si="95"/>
        <v>0</v>
      </c>
      <c r="Q584">
        <f t="shared" si="96"/>
        <v>0</v>
      </c>
      <c r="R584">
        <f t="shared" si="97"/>
        <v>0</v>
      </c>
      <c r="S584" t="s">
        <v>54</v>
      </c>
      <c r="T584">
        <v>0</v>
      </c>
      <c r="U584">
        <v>2024</v>
      </c>
      <c r="V584">
        <v>1</v>
      </c>
      <c r="W584">
        <v>1</v>
      </c>
      <c r="X584" cm="1">
        <f t="array" ref="X584">IF(S583&lt;&gt;S584, 0,
    IF(C584="O",
         _xlfn.IFS(
             K584=1, X583+6,
             M584=1, X583+3,
             O584=1, X583+1,
             Q584=1,X583+2,
             TRUE, X583
         ),
    X583)
)</f>
        <v>0</v>
      </c>
      <c r="Y584" cm="1">
        <f t="array" ref="Y584">IF(S583&lt;&gt;S584, 0, IF(C584="D",
                 _xlfn.IFS(
                     K584=1, Y583+6,
                     M584=1, Y583+3,
                     O584=1, Y583+1,
                     TRUE, Y583
                 ),
                 Y583)
  )</f>
        <v>0</v>
      </c>
    </row>
    <row r="585" spans="1:25" x14ac:dyDescent="0.2">
      <c r="A585">
        <v>141</v>
      </c>
      <c r="B585" t="s">
        <v>79</v>
      </c>
      <c r="C585" t="str">
        <f t="shared" si="98"/>
        <v>D</v>
      </c>
      <c r="D585">
        <v>1</v>
      </c>
      <c r="E585">
        <v>10</v>
      </c>
      <c r="F585">
        <v>45</v>
      </c>
      <c r="G585" t="s">
        <v>114</v>
      </c>
      <c r="H585" t="s">
        <v>113</v>
      </c>
      <c r="I585">
        <v>3</v>
      </c>
      <c r="J585">
        <f t="shared" si="90"/>
        <v>0</v>
      </c>
      <c r="K585">
        <f t="shared" si="99"/>
        <v>0</v>
      </c>
      <c r="L585">
        <f t="shared" si="91"/>
        <v>0</v>
      </c>
      <c r="M585">
        <f t="shared" si="92"/>
        <v>0</v>
      </c>
      <c r="N585">
        <f t="shared" si="93"/>
        <v>0</v>
      </c>
      <c r="O585">
        <f t="shared" si="94"/>
        <v>0</v>
      </c>
      <c r="P585">
        <f t="shared" si="95"/>
        <v>0</v>
      </c>
      <c r="Q585">
        <f t="shared" si="96"/>
        <v>0</v>
      </c>
      <c r="R585">
        <f t="shared" si="97"/>
        <v>0</v>
      </c>
      <c r="S585" t="s">
        <v>54</v>
      </c>
      <c r="T585">
        <v>0</v>
      </c>
      <c r="U585">
        <v>2024</v>
      </c>
      <c r="V585">
        <v>1</v>
      </c>
      <c r="W585">
        <v>1</v>
      </c>
      <c r="X585" cm="1">
        <f t="array" ref="X585">IF(S584&lt;&gt;S585, 0,
    IF(C585="O",
         _xlfn.IFS(
             K585=1, X584+6,
             M585=1, X584+3,
             O585=1, X584+1,
             Q585=1,X584+2,
             TRUE, X584
         ),
    X584)
)</f>
        <v>0</v>
      </c>
      <c r="Y585" cm="1">
        <f t="array" ref="Y585">IF(S584&lt;&gt;S585, 0, IF(C585="D",
                 _xlfn.IFS(
                     K585=1, Y584+6,
                     M585=1, Y584+3,
                     O585=1, Y584+1,
                     TRUE, Y584
                 ),
                 Y584)
  )</f>
        <v>0</v>
      </c>
    </row>
    <row r="586" spans="1:25" hidden="1" x14ac:dyDescent="0.2">
      <c r="A586">
        <v>143</v>
      </c>
      <c r="B586" t="s">
        <v>79</v>
      </c>
      <c r="C586" t="str">
        <f t="shared" si="98"/>
        <v>D</v>
      </c>
      <c r="D586">
        <v>2</v>
      </c>
      <c r="E586">
        <v>7</v>
      </c>
      <c r="F586">
        <v>42</v>
      </c>
      <c r="G586" t="s">
        <v>114</v>
      </c>
      <c r="H586" t="s">
        <v>120</v>
      </c>
      <c r="I586">
        <v>0</v>
      </c>
      <c r="J586">
        <f t="shared" si="90"/>
        <v>0</v>
      </c>
      <c r="K586">
        <f t="shared" si="99"/>
        <v>0</v>
      </c>
      <c r="L586">
        <f t="shared" si="91"/>
        <v>0</v>
      </c>
      <c r="M586">
        <f t="shared" si="92"/>
        <v>0</v>
      </c>
      <c r="N586">
        <f t="shared" si="93"/>
        <v>0</v>
      </c>
      <c r="O586">
        <f t="shared" si="94"/>
        <v>0</v>
      </c>
      <c r="P586">
        <f t="shared" si="95"/>
        <v>0</v>
      </c>
      <c r="Q586">
        <f t="shared" si="96"/>
        <v>0</v>
      </c>
      <c r="R586">
        <f t="shared" si="97"/>
        <v>0</v>
      </c>
      <c r="S586" t="s">
        <v>54</v>
      </c>
      <c r="T586">
        <v>0</v>
      </c>
      <c r="U586">
        <v>2024</v>
      </c>
      <c r="V586">
        <v>1</v>
      </c>
      <c r="W586">
        <v>1</v>
      </c>
      <c r="X586" cm="1">
        <f t="array" ref="X586">IF(S585&lt;&gt;S586, 0,
    IF(C586="O",
         _xlfn.IFS(
             K586=1, X585+6,
             M586=1, X585+3,
             O586=1, X585+1,
             Q586=1,X585+2,
             TRUE, X585
         ),
    X585)
)</f>
        <v>0</v>
      </c>
      <c r="Y586" cm="1">
        <f t="array" ref="Y586">IF(S585&lt;&gt;S586, 0, IF(C586="D",
                 _xlfn.IFS(
                     K586=1, Y585+6,
                     M586=1, Y585+3,
                     O586=1, Y585+1,
                     TRUE, Y585
                 ),
                 Y585)
  )</f>
        <v>0</v>
      </c>
    </row>
    <row r="587" spans="1:25" x14ac:dyDescent="0.2">
      <c r="A587">
        <v>149</v>
      </c>
      <c r="B587" t="s">
        <v>79</v>
      </c>
      <c r="C587" t="str">
        <f t="shared" si="98"/>
        <v>D</v>
      </c>
      <c r="D587">
        <v>2</v>
      </c>
      <c r="E587">
        <v>7</v>
      </c>
      <c r="F587">
        <v>42</v>
      </c>
      <c r="G587" t="s">
        <v>114</v>
      </c>
      <c r="H587" t="s">
        <v>113</v>
      </c>
      <c r="I587">
        <v>4</v>
      </c>
      <c r="J587">
        <f t="shared" si="90"/>
        <v>0</v>
      </c>
      <c r="K587">
        <f t="shared" si="99"/>
        <v>0</v>
      </c>
      <c r="L587">
        <f t="shared" si="91"/>
        <v>0</v>
      </c>
      <c r="M587">
        <f t="shared" si="92"/>
        <v>0</v>
      </c>
      <c r="N587">
        <f t="shared" si="93"/>
        <v>0</v>
      </c>
      <c r="O587">
        <f t="shared" si="94"/>
        <v>0</v>
      </c>
      <c r="P587">
        <f t="shared" si="95"/>
        <v>0</v>
      </c>
      <c r="Q587">
        <f t="shared" si="96"/>
        <v>0</v>
      </c>
      <c r="R587">
        <f t="shared" si="97"/>
        <v>0</v>
      </c>
      <c r="S587" t="s">
        <v>54</v>
      </c>
      <c r="T587">
        <v>0</v>
      </c>
      <c r="U587">
        <v>2024</v>
      </c>
      <c r="V587">
        <v>1</v>
      </c>
      <c r="W587">
        <v>1</v>
      </c>
      <c r="X587" cm="1">
        <f t="array" ref="X587">IF(S586&lt;&gt;S587, 0,
    IF(C587="O",
         _xlfn.IFS(
             K587=1, X586+6,
             M587=1, X586+3,
             O587=1, X586+1,
             Q587=1,X586+2,
             TRUE, X586
         ),
    X586)
)</f>
        <v>0</v>
      </c>
      <c r="Y587" cm="1">
        <f t="array" ref="Y587">IF(S586&lt;&gt;S587, 0, IF(C587="D",
                 _xlfn.IFS(
                     K587=1, Y586+6,
                     M587=1, Y586+3,
                     O587=1, Y586+1,
                     TRUE, Y586
                 ),
                 Y586)
  )</f>
        <v>0</v>
      </c>
    </row>
    <row r="588" spans="1:25" x14ac:dyDescent="0.2">
      <c r="A588">
        <v>151</v>
      </c>
      <c r="B588" t="s">
        <v>79</v>
      </c>
      <c r="C588" t="str">
        <f t="shared" si="98"/>
        <v>D</v>
      </c>
      <c r="D588">
        <v>3</v>
      </c>
      <c r="E588">
        <v>3</v>
      </c>
      <c r="F588">
        <v>38</v>
      </c>
      <c r="G588" t="s">
        <v>116</v>
      </c>
      <c r="H588" t="s">
        <v>115</v>
      </c>
      <c r="I588">
        <v>-1</v>
      </c>
      <c r="J588">
        <f t="shared" si="90"/>
        <v>0</v>
      </c>
      <c r="K588">
        <f t="shared" si="99"/>
        <v>0</v>
      </c>
      <c r="L588">
        <f t="shared" si="91"/>
        <v>0</v>
      </c>
      <c r="M588">
        <f t="shared" si="92"/>
        <v>0</v>
      </c>
      <c r="N588">
        <f t="shared" si="93"/>
        <v>0</v>
      </c>
      <c r="O588">
        <f t="shared" si="94"/>
        <v>0</v>
      </c>
      <c r="P588">
        <f t="shared" si="95"/>
        <v>0</v>
      </c>
      <c r="Q588">
        <f t="shared" si="96"/>
        <v>0</v>
      </c>
      <c r="R588">
        <f t="shared" si="97"/>
        <v>0</v>
      </c>
      <c r="S588" t="s">
        <v>54</v>
      </c>
      <c r="T588">
        <v>0</v>
      </c>
      <c r="U588">
        <v>2024</v>
      </c>
      <c r="V588">
        <v>1</v>
      </c>
      <c r="W588">
        <v>1</v>
      </c>
      <c r="X588" cm="1">
        <f t="array" ref="X588">IF(S587&lt;&gt;S588, 0,
    IF(C588="O",
         _xlfn.IFS(
             K588=1, X587+6,
             M588=1, X587+3,
             O588=1, X587+1,
             Q588=1,X587+2,
             TRUE, X587
         ),
    X587)
)</f>
        <v>0</v>
      </c>
      <c r="Y588" cm="1">
        <f t="array" ref="Y588">IF(S587&lt;&gt;S588, 0, IF(C588="D",
                 _xlfn.IFS(
                     K588=1, Y587+6,
                     M588=1, Y587+3,
                     O588=1, Y587+1,
                     TRUE, Y587
                 ),
                 Y587)
  )</f>
        <v>0</v>
      </c>
    </row>
    <row r="589" spans="1:25" x14ac:dyDescent="0.2">
      <c r="A589">
        <v>153</v>
      </c>
      <c r="B589" t="s">
        <v>79</v>
      </c>
      <c r="C589" t="str">
        <f t="shared" si="98"/>
        <v>D</v>
      </c>
      <c r="D589">
        <v>4</v>
      </c>
      <c r="E589">
        <v>4</v>
      </c>
      <c r="F589">
        <v>39</v>
      </c>
      <c r="G589" t="s">
        <v>148</v>
      </c>
      <c r="H589" t="s">
        <v>115</v>
      </c>
      <c r="I589">
        <v>0</v>
      </c>
      <c r="J589">
        <f t="shared" si="90"/>
        <v>0</v>
      </c>
      <c r="K589">
        <f t="shared" si="99"/>
        <v>0</v>
      </c>
      <c r="L589">
        <f t="shared" si="91"/>
        <v>0</v>
      </c>
      <c r="M589">
        <f t="shared" si="92"/>
        <v>0</v>
      </c>
      <c r="N589">
        <f t="shared" si="93"/>
        <v>0</v>
      </c>
      <c r="O589">
        <f t="shared" si="94"/>
        <v>0</v>
      </c>
      <c r="P589">
        <f t="shared" si="95"/>
        <v>0</v>
      </c>
      <c r="Q589">
        <f t="shared" si="96"/>
        <v>0</v>
      </c>
      <c r="R589">
        <f t="shared" si="97"/>
        <v>0</v>
      </c>
      <c r="S589" t="s">
        <v>54</v>
      </c>
      <c r="T589">
        <v>0</v>
      </c>
      <c r="U589">
        <v>2024</v>
      </c>
      <c r="V589">
        <v>1</v>
      </c>
      <c r="W589">
        <v>1</v>
      </c>
      <c r="X589" cm="1">
        <f t="array" ref="X589">IF(S588&lt;&gt;S589, 0,
    IF(C589="O",
         _xlfn.IFS(
             K589=1, X588+6,
             M589=1, X588+3,
             O589=1, X588+1,
             Q589=1,X588+2,
             TRUE, X588
         ),
    X588)
)</f>
        <v>0</v>
      </c>
      <c r="Y589" cm="1">
        <f t="array" ref="Y589">IF(S588&lt;&gt;S589, 0, IF(C589="D",
                 _xlfn.IFS(
                     K589=1, Y588+6,
                     M589=1, Y588+3,
                     O589=1, Y588+1,
                     TRUE, Y588
                 ),
                 Y588)
  )</f>
        <v>0</v>
      </c>
    </row>
    <row r="590" spans="1:25" x14ac:dyDescent="0.2">
      <c r="A590">
        <v>155</v>
      </c>
      <c r="B590" t="s">
        <v>81</v>
      </c>
      <c r="C590" t="str">
        <f t="shared" si="98"/>
        <v>O</v>
      </c>
      <c r="D590">
        <v>1</v>
      </c>
      <c r="E590">
        <v>10</v>
      </c>
      <c r="F590">
        <v>-39</v>
      </c>
      <c r="G590" t="s">
        <v>114</v>
      </c>
      <c r="H590" t="s">
        <v>117</v>
      </c>
      <c r="I590">
        <v>0</v>
      </c>
      <c r="J590">
        <f t="shared" si="90"/>
        <v>0</v>
      </c>
      <c r="K590">
        <f t="shared" si="99"/>
        <v>0</v>
      </c>
      <c r="L590">
        <f t="shared" si="91"/>
        <v>0</v>
      </c>
      <c r="M590">
        <f t="shared" si="92"/>
        <v>0</v>
      </c>
      <c r="N590">
        <f t="shared" si="93"/>
        <v>0</v>
      </c>
      <c r="O590">
        <f t="shared" si="94"/>
        <v>0</v>
      </c>
      <c r="P590">
        <f t="shared" si="95"/>
        <v>0</v>
      </c>
      <c r="Q590">
        <f t="shared" si="96"/>
        <v>0</v>
      </c>
      <c r="R590">
        <f t="shared" si="97"/>
        <v>0</v>
      </c>
      <c r="S590" t="s">
        <v>54</v>
      </c>
      <c r="T590">
        <v>0</v>
      </c>
      <c r="U590">
        <v>2024</v>
      </c>
      <c r="V590">
        <v>1</v>
      </c>
      <c r="W590">
        <v>1</v>
      </c>
      <c r="X590" cm="1">
        <f t="array" ref="X590">IF(S589&lt;&gt;S590, 0,
    IF(C590="O",
         _xlfn.IFS(
             K590=1, X589+6,
             M590=1, X589+3,
             O590=1, X589+1,
             Q590=1,X589+2,
             TRUE, X589
         ),
    X589)
)</f>
        <v>0</v>
      </c>
      <c r="Y590" cm="1">
        <f t="array" ref="Y590">IF(S589&lt;&gt;S590, 0, IF(C590="D",
                 _xlfn.IFS(
                     K590=1, Y589+6,
                     M590=1, Y589+3,
                     O590=1, Y589+1,
                     TRUE, Y589
                 ),
                 Y589)
  )</f>
        <v>0</v>
      </c>
    </row>
    <row r="591" spans="1:25" x14ac:dyDescent="0.2">
      <c r="A591">
        <v>157</v>
      </c>
      <c r="B591" t="s">
        <v>81</v>
      </c>
      <c r="C591" t="str">
        <f t="shared" si="98"/>
        <v>O</v>
      </c>
      <c r="D591">
        <v>2</v>
      </c>
      <c r="E591">
        <v>10</v>
      </c>
      <c r="F591">
        <v>-39</v>
      </c>
      <c r="G591" t="s">
        <v>114</v>
      </c>
      <c r="H591" t="s">
        <v>113</v>
      </c>
      <c r="I591">
        <v>7</v>
      </c>
      <c r="J591">
        <f t="shared" si="90"/>
        <v>0</v>
      </c>
      <c r="K591">
        <f t="shared" si="99"/>
        <v>0</v>
      </c>
      <c r="L591">
        <f t="shared" si="91"/>
        <v>0</v>
      </c>
      <c r="M591">
        <f t="shared" si="92"/>
        <v>0</v>
      </c>
      <c r="N591">
        <f t="shared" si="93"/>
        <v>0</v>
      </c>
      <c r="O591">
        <f t="shared" si="94"/>
        <v>0</v>
      </c>
      <c r="P591">
        <f t="shared" si="95"/>
        <v>0</v>
      </c>
      <c r="Q591">
        <f t="shared" si="96"/>
        <v>0</v>
      </c>
      <c r="R591">
        <f t="shared" si="97"/>
        <v>0</v>
      </c>
      <c r="S591" t="s">
        <v>54</v>
      </c>
      <c r="T591">
        <v>0</v>
      </c>
      <c r="U591">
        <v>2024</v>
      </c>
      <c r="V591">
        <v>1</v>
      </c>
      <c r="W591">
        <v>1</v>
      </c>
      <c r="X591" cm="1">
        <f t="array" ref="X591">IF(S590&lt;&gt;S591, 0,
    IF(C591="O",
         _xlfn.IFS(
             K591=1, X590+6,
             M591=1, X590+3,
             O591=1, X590+1,
             Q591=1,X590+2,
             TRUE, X590
         ),
    X590)
)</f>
        <v>0</v>
      </c>
      <c r="Y591" cm="1">
        <f t="array" ref="Y591">IF(S590&lt;&gt;S591, 0, IF(C591="D",
                 _xlfn.IFS(
                     K591=1, Y590+6,
                     M591=1, Y590+3,
                     O591=1, Y590+1,
                     TRUE, Y590
                 ),
                 Y590)
  )</f>
        <v>0</v>
      </c>
    </row>
    <row r="592" spans="1:25" x14ac:dyDescent="0.2">
      <c r="A592">
        <v>159</v>
      </c>
      <c r="B592" t="s">
        <v>81</v>
      </c>
      <c r="C592" t="str">
        <f t="shared" si="98"/>
        <v>O</v>
      </c>
      <c r="D592">
        <v>3</v>
      </c>
      <c r="E592">
        <v>3</v>
      </c>
      <c r="F592">
        <v>-46</v>
      </c>
      <c r="G592" t="s">
        <v>114</v>
      </c>
      <c r="H592" t="s">
        <v>113</v>
      </c>
      <c r="I592">
        <v>5</v>
      </c>
      <c r="J592">
        <f t="shared" si="90"/>
        <v>1</v>
      </c>
      <c r="K592">
        <f t="shared" si="99"/>
        <v>0</v>
      </c>
      <c r="L592">
        <f t="shared" si="91"/>
        <v>0</v>
      </c>
      <c r="M592">
        <f t="shared" si="92"/>
        <v>0</v>
      </c>
      <c r="N592">
        <f t="shared" si="93"/>
        <v>0</v>
      </c>
      <c r="O592">
        <f t="shared" si="94"/>
        <v>0</v>
      </c>
      <c r="P592">
        <f t="shared" si="95"/>
        <v>0</v>
      </c>
      <c r="Q592">
        <f t="shared" si="96"/>
        <v>0</v>
      </c>
      <c r="R592">
        <f t="shared" si="97"/>
        <v>0</v>
      </c>
      <c r="S592" t="s">
        <v>54</v>
      </c>
      <c r="T592">
        <v>0</v>
      </c>
      <c r="U592">
        <v>2024</v>
      </c>
      <c r="V592">
        <v>1</v>
      </c>
      <c r="W592">
        <v>1</v>
      </c>
      <c r="X592" cm="1">
        <f t="array" ref="X592">IF(S591&lt;&gt;S592, 0,
    IF(C592="O",
         _xlfn.IFS(
             K592=1, X591+6,
             M592=1, X591+3,
             O592=1, X591+1,
             Q592=1,X591+2,
             TRUE, X591
         ),
    X591)
)</f>
        <v>0</v>
      </c>
      <c r="Y592" cm="1">
        <f t="array" ref="Y592">IF(S591&lt;&gt;S592, 0, IF(C592="D",
                 _xlfn.IFS(
                     K592=1, Y591+6,
                     M592=1, Y591+3,
                     O592=1, Y591+1,
                     TRUE, Y591
                 ),
                 Y591)
  )</f>
        <v>0</v>
      </c>
    </row>
    <row r="593" spans="1:25" x14ac:dyDescent="0.2">
      <c r="A593">
        <v>161</v>
      </c>
      <c r="B593" t="s">
        <v>81</v>
      </c>
      <c r="C593" t="str">
        <f t="shared" si="98"/>
        <v>O</v>
      </c>
      <c r="D593">
        <v>1</v>
      </c>
      <c r="E593">
        <v>10</v>
      </c>
      <c r="F593">
        <v>49</v>
      </c>
      <c r="G593" t="s">
        <v>114</v>
      </c>
      <c r="H593" t="s">
        <v>113</v>
      </c>
      <c r="I593">
        <v>16</v>
      </c>
      <c r="J593">
        <f t="shared" si="90"/>
        <v>1</v>
      </c>
      <c r="K593">
        <f t="shared" si="99"/>
        <v>0</v>
      </c>
      <c r="L593">
        <f t="shared" si="91"/>
        <v>0</v>
      </c>
      <c r="M593">
        <f t="shared" si="92"/>
        <v>0</v>
      </c>
      <c r="N593">
        <f t="shared" si="93"/>
        <v>0</v>
      </c>
      <c r="O593">
        <f t="shared" si="94"/>
        <v>0</v>
      </c>
      <c r="P593">
        <f t="shared" si="95"/>
        <v>0</v>
      </c>
      <c r="Q593">
        <f t="shared" si="96"/>
        <v>0</v>
      </c>
      <c r="R593">
        <f t="shared" si="97"/>
        <v>0</v>
      </c>
      <c r="S593" t="s">
        <v>54</v>
      </c>
      <c r="T593">
        <v>0</v>
      </c>
      <c r="U593">
        <v>2024</v>
      </c>
      <c r="V593">
        <v>1</v>
      </c>
      <c r="W593">
        <v>1</v>
      </c>
      <c r="X593" cm="1">
        <f t="array" ref="X593">IF(S592&lt;&gt;S593, 0,
    IF(C593="O",
         _xlfn.IFS(
             K593=1, X592+6,
             M593=1, X592+3,
             O593=1, X592+1,
             Q593=1,X592+2,
             TRUE, X592
         ),
    X592)
)</f>
        <v>0</v>
      </c>
      <c r="Y593" cm="1">
        <f t="array" ref="Y593">IF(S592&lt;&gt;S593, 0, IF(C593="D",
                 _xlfn.IFS(
                     K593=1, Y592+6,
                     M593=1, Y592+3,
                     O593=1, Y592+1,
                     TRUE, Y592
                 ),
                 Y592)
  )</f>
        <v>0</v>
      </c>
    </row>
    <row r="594" spans="1:25" x14ac:dyDescent="0.2">
      <c r="A594">
        <v>163</v>
      </c>
      <c r="B594" t="s">
        <v>81</v>
      </c>
      <c r="C594" t="str">
        <f t="shared" si="98"/>
        <v>O</v>
      </c>
      <c r="D594">
        <v>1</v>
      </c>
      <c r="E594">
        <v>10</v>
      </c>
      <c r="F594">
        <v>33</v>
      </c>
      <c r="G594" t="s">
        <v>114</v>
      </c>
      <c r="H594" t="s">
        <v>113</v>
      </c>
      <c r="I594">
        <v>14</v>
      </c>
      <c r="J594">
        <f t="shared" si="90"/>
        <v>1</v>
      </c>
      <c r="K594">
        <f t="shared" si="99"/>
        <v>0</v>
      </c>
      <c r="L594">
        <f t="shared" si="91"/>
        <v>0</v>
      </c>
      <c r="M594">
        <f t="shared" si="92"/>
        <v>0</v>
      </c>
      <c r="N594">
        <f t="shared" si="93"/>
        <v>0</v>
      </c>
      <c r="O594">
        <f t="shared" si="94"/>
        <v>0</v>
      </c>
      <c r="P594">
        <f t="shared" si="95"/>
        <v>0</v>
      </c>
      <c r="Q594">
        <f t="shared" si="96"/>
        <v>0</v>
      </c>
      <c r="R594">
        <f t="shared" si="97"/>
        <v>0</v>
      </c>
      <c r="S594" t="s">
        <v>54</v>
      </c>
      <c r="T594">
        <v>0</v>
      </c>
      <c r="U594">
        <v>2024</v>
      </c>
      <c r="V594">
        <v>1</v>
      </c>
      <c r="W594">
        <v>1</v>
      </c>
      <c r="X594" cm="1">
        <f t="array" ref="X594">IF(S593&lt;&gt;S594, 0,
    IF(C594="O",
         _xlfn.IFS(
             K594=1, X593+6,
             M594=1, X593+3,
             O594=1, X593+1,
             Q594=1,X593+2,
             TRUE, X593
         ),
    X593)
)</f>
        <v>0</v>
      </c>
      <c r="Y594" cm="1">
        <f t="array" ref="Y594">IF(S593&lt;&gt;S594, 0, IF(C594="D",
                 _xlfn.IFS(
                     K594=1, Y593+6,
                     M594=1, Y593+3,
                     O594=1, Y593+1,
                     TRUE, Y593
                 ),
                 Y593)
  )</f>
        <v>0</v>
      </c>
    </row>
    <row r="595" spans="1:25" x14ac:dyDescent="0.2">
      <c r="A595">
        <v>165</v>
      </c>
      <c r="B595" t="s">
        <v>81</v>
      </c>
      <c r="C595" t="str">
        <f t="shared" si="98"/>
        <v>O</v>
      </c>
      <c r="D595">
        <v>1</v>
      </c>
      <c r="E595">
        <v>10</v>
      </c>
      <c r="F595">
        <v>19</v>
      </c>
      <c r="G595" t="s">
        <v>116</v>
      </c>
      <c r="H595" t="s">
        <v>115</v>
      </c>
      <c r="I595">
        <v>3</v>
      </c>
      <c r="J595">
        <f t="shared" si="90"/>
        <v>0</v>
      </c>
      <c r="K595">
        <f t="shared" si="99"/>
        <v>0</v>
      </c>
      <c r="L595">
        <f t="shared" si="91"/>
        <v>0</v>
      </c>
      <c r="M595">
        <f t="shared" si="92"/>
        <v>0</v>
      </c>
      <c r="N595">
        <f t="shared" si="93"/>
        <v>0</v>
      </c>
      <c r="O595">
        <f t="shared" si="94"/>
        <v>0</v>
      </c>
      <c r="P595">
        <f t="shared" si="95"/>
        <v>0</v>
      </c>
      <c r="Q595">
        <f t="shared" si="96"/>
        <v>0</v>
      </c>
      <c r="R595">
        <f t="shared" si="97"/>
        <v>0</v>
      </c>
      <c r="S595" t="s">
        <v>54</v>
      </c>
      <c r="T595">
        <v>0</v>
      </c>
      <c r="U595">
        <v>2024</v>
      </c>
      <c r="V595">
        <v>1</v>
      </c>
      <c r="W595">
        <v>1</v>
      </c>
      <c r="X595" cm="1">
        <f t="array" ref="X595">IF(S594&lt;&gt;S595, 0,
    IF(C595="O",
         _xlfn.IFS(
             K595=1, X594+6,
             M595=1, X594+3,
             O595=1, X594+1,
             Q595=1,X594+2,
             TRUE, X594
         ),
    X594)
)</f>
        <v>0</v>
      </c>
      <c r="Y595" cm="1">
        <f t="array" ref="Y595">IF(S594&lt;&gt;S595, 0, IF(C595="D",
                 _xlfn.IFS(
                     K595=1, Y594+6,
                     M595=1, Y594+3,
                     O595=1, Y594+1,
                     TRUE, Y594
                 ),
                 Y594)
  )</f>
        <v>0</v>
      </c>
    </row>
    <row r="596" spans="1:25" x14ac:dyDescent="0.2">
      <c r="A596">
        <v>169</v>
      </c>
      <c r="B596" t="s">
        <v>81</v>
      </c>
      <c r="C596" t="str">
        <f t="shared" si="98"/>
        <v>O</v>
      </c>
      <c r="D596">
        <v>2</v>
      </c>
      <c r="E596">
        <v>7</v>
      </c>
      <c r="F596">
        <v>16</v>
      </c>
      <c r="G596" t="s">
        <v>114</v>
      </c>
      <c r="H596" t="s">
        <v>120</v>
      </c>
      <c r="I596">
        <v>8</v>
      </c>
      <c r="J596">
        <f t="shared" si="90"/>
        <v>0</v>
      </c>
      <c r="K596">
        <f t="shared" si="99"/>
        <v>0</v>
      </c>
      <c r="L596">
        <f t="shared" si="91"/>
        <v>0</v>
      </c>
      <c r="M596">
        <f t="shared" si="92"/>
        <v>0</v>
      </c>
      <c r="N596">
        <f t="shared" si="93"/>
        <v>0</v>
      </c>
      <c r="O596">
        <f t="shared" si="94"/>
        <v>0</v>
      </c>
      <c r="P596">
        <f t="shared" si="95"/>
        <v>0</v>
      </c>
      <c r="Q596">
        <f t="shared" si="96"/>
        <v>0</v>
      </c>
      <c r="R596">
        <f t="shared" si="97"/>
        <v>0</v>
      </c>
      <c r="S596" t="s">
        <v>54</v>
      </c>
      <c r="T596">
        <v>0</v>
      </c>
      <c r="U596">
        <v>2024</v>
      </c>
      <c r="V596">
        <v>1</v>
      </c>
      <c r="W596">
        <v>1</v>
      </c>
      <c r="X596" cm="1">
        <f t="array" ref="X596">IF(S595&lt;&gt;S596, 0,
    IF(C596="O",
         _xlfn.IFS(
             K596=1, X595+6,
             M596=1, X595+3,
             O596=1, X595+1,
             Q596=1,X595+2,
             TRUE, X595
         ),
    X595)
)</f>
        <v>0</v>
      </c>
      <c r="Y596" cm="1">
        <f t="array" ref="Y596">IF(S595&lt;&gt;S596, 0, IF(C596="D",
                 _xlfn.IFS(
                     K596=1, Y595+6,
                     M596=1, Y595+3,
                     O596=1, Y595+1,
                     TRUE, Y595
                 ),
                 Y595)
  )</f>
        <v>0</v>
      </c>
    </row>
    <row r="597" spans="1:25" hidden="1" x14ac:dyDescent="0.2">
      <c r="A597">
        <v>173</v>
      </c>
      <c r="B597" t="s">
        <v>81</v>
      </c>
      <c r="C597" t="str">
        <f t="shared" si="98"/>
        <v>O</v>
      </c>
      <c r="D597">
        <v>1</v>
      </c>
      <c r="E597">
        <v>8</v>
      </c>
      <c r="F597">
        <v>8</v>
      </c>
      <c r="G597" t="s">
        <v>116</v>
      </c>
      <c r="H597" t="s">
        <v>115</v>
      </c>
      <c r="I597">
        <v>2</v>
      </c>
      <c r="J597">
        <f t="shared" si="90"/>
        <v>0</v>
      </c>
      <c r="K597">
        <f t="shared" si="99"/>
        <v>0</v>
      </c>
      <c r="L597">
        <f t="shared" si="91"/>
        <v>0</v>
      </c>
      <c r="M597">
        <f t="shared" si="92"/>
        <v>0</v>
      </c>
      <c r="N597">
        <f t="shared" si="93"/>
        <v>0</v>
      </c>
      <c r="O597">
        <f t="shared" si="94"/>
        <v>0</v>
      </c>
      <c r="P597">
        <f t="shared" si="95"/>
        <v>0</v>
      </c>
      <c r="Q597">
        <f t="shared" si="96"/>
        <v>0</v>
      </c>
      <c r="R597">
        <f t="shared" si="97"/>
        <v>0</v>
      </c>
      <c r="S597" t="s">
        <v>54</v>
      </c>
      <c r="T597">
        <v>0</v>
      </c>
      <c r="U597">
        <v>2024</v>
      </c>
      <c r="V597">
        <v>1</v>
      </c>
      <c r="W597">
        <v>1</v>
      </c>
      <c r="X597" cm="1">
        <f t="array" ref="X597">IF(S596&lt;&gt;S597, 0,
    IF(C597="O",
         _xlfn.IFS(
             K597=1, X596+6,
             M597=1, X596+3,
             O597=1, X596+1,
             Q597=1,X596+2,
             TRUE, X596
         ),
    X596)
)</f>
        <v>0</v>
      </c>
      <c r="Y597" cm="1">
        <f t="array" ref="Y597">IF(S596&lt;&gt;S597, 0, IF(C597="D",
                 _xlfn.IFS(
                     K597=1, Y596+6,
                     M597=1, Y596+3,
                     O597=1, Y596+1,
                     TRUE, Y596
                 ),
                 Y596)
  )</f>
        <v>0</v>
      </c>
    </row>
    <row r="598" spans="1:25" x14ac:dyDescent="0.2">
      <c r="A598">
        <v>175</v>
      </c>
      <c r="B598" t="s">
        <v>81</v>
      </c>
      <c r="C598" t="str">
        <f t="shared" si="98"/>
        <v>O</v>
      </c>
      <c r="D598">
        <v>2</v>
      </c>
      <c r="E598">
        <v>6</v>
      </c>
      <c r="F598">
        <v>6</v>
      </c>
      <c r="G598" t="s">
        <v>114</v>
      </c>
      <c r="H598" t="s">
        <v>117</v>
      </c>
      <c r="I598">
        <v>0</v>
      </c>
      <c r="J598">
        <f t="shared" si="90"/>
        <v>0</v>
      </c>
      <c r="K598">
        <f t="shared" si="99"/>
        <v>0</v>
      </c>
      <c r="L598">
        <f t="shared" si="91"/>
        <v>0</v>
      </c>
      <c r="M598">
        <f t="shared" si="92"/>
        <v>0</v>
      </c>
      <c r="N598">
        <f t="shared" si="93"/>
        <v>0</v>
      </c>
      <c r="O598">
        <f t="shared" si="94"/>
        <v>0</v>
      </c>
      <c r="P598">
        <f t="shared" si="95"/>
        <v>0</v>
      </c>
      <c r="Q598">
        <f t="shared" si="96"/>
        <v>0</v>
      </c>
      <c r="R598">
        <f t="shared" si="97"/>
        <v>0</v>
      </c>
      <c r="S598" t="s">
        <v>54</v>
      </c>
      <c r="T598">
        <v>0</v>
      </c>
      <c r="U598">
        <v>2024</v>
      </c>
      <c r="V598">
        <v>1</v>
      </c>
      <c r="W598">
        <v>1</v>
      </c>
      <c r="X598" cm="1">
        <f t="array" ref="X598">IF(S597&lt;&gt;S598, 0,
    IF(C598="O",
         _xlfn.IFS(
             K598=1, X597+6,
             M598=1, X597+3,
             O598=1, X597+1,
             Q598=1,X597+2,
             TRUE, X597
         ),
    X597)
)</f>
        <v>0</v>
      </c>
      <c r="Y598" cm="1">
        <f t="array" ref="Y598">IF(S597&lt;&gt;S598, 0, IF(C598="D",
                 _xlfn.IFS(
                     K598=1, Y597+6,
                     M598=1, Y597+3,
                     O598=1, Y597+1,
                     TRUE, Y597
                 ),
                 Y597)
  )</f>
        <v>0</v>
      </c>
    </row>
    <row r="599" spans="1:25" x14ac:dyDescent="0.2">
      <c r="A599">
        <v>177</v>
      </c>
      <c r="B599" t="s">
        <v>81</v>
      </c>
      <c r="C599" t="str">
        <f t="shared" si="98"/>
        <v>O</v>
      </c>
      <c r="D599">
        <v>3</v>
      </c>
      <c r="E599">
        <v>6</v>
      </c>
      <c r="F599">
        <v>6</v>
      </c>
      <c r="G599" t="s">
        <v>116</v>
      </c>
      <c r="H599" t="s">
        <v>125</v>
      </c>
      <c r="I599">
        <v>6</v>
      </c>
      <c r="J599">
        <f t="shared" si="90"/>
        <v>0</v>
      </c>
      <c r="K599">
        <f t="shared" si="99"/>
        <v>1</v>
      </c>
      <c r="L599">
        <f t="shared" si="91"/>
        <v>0</v>
      </c>
      <c r="M599">
        <f t="shared" si="92"/>
        <v>0</v>
      </c>
      <c r="N599">
        <f t="shared" si="93"/>
        <v>0</v>
      </c>
      <c r="O599">
        <f t="shared" si="94"/>
        <v>0</v>
      </c>
      <c r="P599">
        <f t="shared" si="95"/>
        <v>0</v>
      </c>
      <c r="Q599">
        <f t="shared" si="96"/>
        <v>0</v>
      </c>
      <c r="R599">
        <f t="shared" si="97"/>
        <v>0</v>
      </c>
      <c r="S599" t="s">
        <v>54</v>
      </c>
      <c r="T599">
        <v>0</v>
      </c>
      <c r="U599">
        <v>2024</v>
      </c>
      <c r="V599">
        <v>1</v>
      </c>
      <c r="W599">
        <v>1</v>
      </c>
      <c r="X599" cm="1">
        <f t="array" ref="X599">IF(S598&lt;&gt;S599, 0,
    IF(C599="O",
         _xlfn.IFS(
             K599=1, X598+6,
             M599=1, X598+3,
             O599=1, X598+1,
             Q599=1,X598+2,
             TRUE, X598
         ),
    X598)
)</f>
        <v>6</v>
      </c>
      <c r="Y599" cm="1">
        <f t="array" ref="Y599">IF(S598&lt;&gt;S599, 0, IF(C599="D",
                 _xlfn.IFS(
                     K599=1, Y598+6,
                     M599=1, Y598+3,
                     O599=1, Y598+1,
                     TRUE, Y598
                 ),
                 Y598)
  )</f>
        <v>0</v>
      </c>
    </row>
    <row r="600" spans="1:25" hidden="1" x14ac:dyDescent="0.2">
      <c r="A600">
        <v>181</v>
      </c>
      <c r="B600" t="s">
        <v>81</v>
      </c>
      <c r="C600" t="str">
        <f t="shared" si="98"/>
        <v>O</v>
      </c>
      <c r="G600" t="s">
        <v>131</v>
      </c>
      <c r="H600" t="s">
        <v>122</v>
      </c>
      <c r="J600">
        <f t="shared" si="90"/>
        <v>0</v>
      </c>
      <c r="K600">
        <f t="shared" si="99"/>
        <v>0</v>
      </c>
      <c r="L600">
        <f t="shared" si="91"/>
        <v>0</v>
      </c>
      <c r="M600">
        <f t="shared" si="92"/>
        <v>0</v>
      </c>
      <c r="N600">
        <f t="shared" si="93"/>
        <v>1</v>
      </c>
      <c r="O600">
        <f t="shared" si="94"/>
        <v>1</v>
      </c>
      <c r="P600">
        <f t="shared" si="95"/>
        <v>0</v>
      </c>
      <c r="Q600">
        <f t="shared" si="96"/>
        <v>0</v>
      </c>
      <c r="R600">
        <f t="shared" si="97"/>
        <v>0</v>
      </c>
      <c r="S600" t="s">
        <v>54</v>
      </c>
      <c r="T600">
        <v>0</v>
      </c>
      <c r="U600">
        <v>2024</v>
      </c>
      <c r="V600">
        <v>1</v>
      </c>
      <c r="W600">
        <v>1</v>
      </c>
      <c r="X600" cm="1">
        <f t="array" ref="X600">IF(S599&lt;&gt;S600, 0,
    IF(C600="O",
         _xlfn.IFS(
             K600=1, X599+6,
             M600=1, X599+3,
             O600=1, X599+1,
             Q600=1,X599+2,
             TRUE, X599
         ),
    X599)
)</f>
        <v>7</v>
      </c>
      <c r="Y600" cm="1">
        <f t="array" ref="Y600">IF(S599&lt;&gt;S600, 0, IF(C600="D",
                 _xlfn.IFS(
                     K600=1, Y599+6,
                     M600=1, Y599+3,
                     O600=1, Y599+1,
                     TRUE, Y599
                 ),
                 Y599)
  )</f>
        <v>0</v>
      </c>
    </row>
    <row r="601" spans="1:25" x14ac:dyDescent="0.2">
      <c r="A601">
        <v>187</v>
      </c>
      <c r="B601" t="s">
        <v>79</v>
      </c>
      <c r="C601" t="str">
        <f t="shared" si="98"/>
        <v>D</v>
      </c>
      <c r="D601">
        <v>1</v>
      </c>
      <c r="E601">
        <v>10</v>
      </c>
      <c r="F601">
        <v>48</v>
      </c>
      <c r="G601" t="s">
        <v>114</v>
      </c>
      <c r="H601" t="s">
        <v>113</v>
      </c>
      <c r="I601">
        <v>4</v>
      </c>
      <c r="J601">
        <f t="shared" si="90"/>
        <v>0</v>
      </c>
      <c r="K601">
        <f t="shared" si="99"/>
        <v>0</v>
      </c>
      <c r="L601">
        <f t="shared" si="91"/>
        <v>0</v>
      </c>
      <c r="M601">
        <f t="shared" si="92"/>
        <v>0</v>
      </c>
      <c r="N601">
        <f t="shared" si="93"/>
        <v>0</v>
      </c>
      <c r="O601">
        <f t="shared" si="94"/>
        <v>0</v>
      </c>
      <c r="P601">
        <f t="shared" si="95"/>
        <v>0</v>
      </c>
      <c r="Q601">
        <f t="shared" si="96"/>
        <v>0</v>
      </c>
      <c r="R601">
        <f t="shared" si="97"/>
        <v>0</v>
      </c>
      <c r="S601" t="s">
        <v>54</v>
      </c>
      <c r="T601">
        <v>0</v>
      </c>
      <c r="U601">
        <v>2024</v>
      </c>
      <c r="V601">
        <v>1</v>
      </c>
      <c r="W601">
        <v>1</v>
      </c>
      <c r="X601" cm="1">
        <f t="array" ref="X601">IF(S600&lt;&gt;S601, 0,
    IF(C601="O",
         _xlfn.IFS(
             K601=1, X600+6,
             M601=1, X600+3,
             O601=1, X600+1,
             Q601=1,X600+2,
             TRUE, X600
         ),
    X600)
)</f>
        <v>7</v>
      </c>
      <c r="Y601" cm="1">
        <f t="array" ref="Y601">IF(S600&lt;&gt;S601, 0, IF(C601="D",
                 _xlfn.IFS(
                     K601=1, Y600+6,
                     M601=1, Y600+3,
                     O601=1, Y600+1,
                     TRUE, Y600
                 ),
                 Y600)
  )</f>
        <v>0</v>
      </c>
    </row>
    <row r="602" spans="1:25" x14ac:dyDescent="0.2">
      <c r="A602">
        <v>189</v>
      </c>
      <c r="B602" t="s">
        <v>79</v>
      </c>
      <c r="C602" t="str">
        <f t="shared" si="98"/>
        <v>D</v>
      </c>
      <c r="D602">
        <v>2</v>
      </c>
      <c r="E602">
        <v>6</v>
      </c>
      <c r="F602">
        <v>44</v>
      </c>
      <c r="G602" t="s">
        <v>114</v>
      </c>
      <c r="H602" t="s">
        <v>120</v>
      </c>
      <c r="I602">
        <v>-6</v>
      </c>
      <c r="J602">
        <f t="shared" si="90"/>
        <v>0</v>
      </c>
      <c r="K602">
        <f t="shared" si="99"/>
        <v>0</v>
      </c>
      <c r="L602">
        <f t="shared" si="91"/>
        <v>0</v>
      </c>
      <c r="M602">
        <f t="shared" si="92"/>
        <v>0</v>
      </c>
      <c r="N602">
        <f t="shared" si="93"/>
        <v>0</v>
      </c>
      <c r="O602">
        <f t="shared" si="94"/>
        <v>0</v>
      </c>
      <c r="P602">
        <f t="shared" si="95"/>
        <v>0</v>
      </c>
      <c r="Q602">
        <f t="shared" si="96"/>
        <v>0</v>
      </c>
      <c r="R602">
        <f t="shared" si="97"/>
        <v>0</v>
      </c>
      <c r="S602" t="s">
        <v>54</v>
      </c>
      <c r="T602">
        <v>0</v>
      </c>
      <c r="U602">
        <v>2024</v>
      </c>
      <c r="V602">
        <v>1</v>
      </c>
      <c r="W602">
        <v>1</v>
      </c>
      <c r="X602" cm="1">
        <f t="array" ref="X602">IF(S601&lt;&gt;S602, 0,
    IF(C602="O",
         _xlfn.IFS(
             K602=1, X601+6,
             M602=1, X601+3,
             O602=1, X601+1,
             Q602=1,X601+2,
             TRUE, X601
         ),
    X601)
)</f>
        <v>7</v>
      </c>
      <c r="Y602" cm="1">
        <f t="array" ref="Y602">IF(S601&lt;&gt;S602, 0, IF(C602="D",
                 _xlfn.IFS(
                     K602=1, Y601+6,
                     M602=1, Y601+3,
                     O602=1, Y601+1,
                     TRUE, Y601
                 ),
                 Y601)
  )</f>
        <v>0</v>
      </c>
    </row>
    <row r="603" spans="1:25" x14ac:dyDescent="0.2">
      <c r="A603">
        <v>195</v>
      </c>
      <c r="B603" t="s">
        <v>79</v>
      </c>
      <c r="C603" t="str">
        <f t="shared" si="98"/>
        <v>D</v>
      </c>
      <c r="D603">
        <v>2</v>
      </c>
      <c r="E603">
        <v>11</v>
      </c>
      <c r="F603">
        <v>50</v>
      </c>
      <c r="G603" t="s">
        <v>114</v>
      </c>
      <c r="H603" t="s">
        <v>121</v>
      </c>
      <c r="I603">
        <v>-8</v>
      </c>
      <c r="J603">
        <f t="shared" si="90"/>
        <v>1</v>
      </c>
      <c r="K603">
        <f t="shared" si="99"/>
        <v>0</v>
      </c>
      <c r="L603">
        <f t="shared" si="91"/>
        <v>0</v>
      </c>
      <c r="M603">
        <f t="shared" si="92"/>
        <v>0</v>
      </c>
      <c r="N603">
        <f t="shared" si="93"/>
        <v>0</v>
      </c>
      <c r="O603">
        <f t="shared" si="94"/>
        <v>0</v>
      </c>
      <c r="P603">
        <f t="shared" si="95"/>
        <v>0</v>
      </c>
      <c r="Q603">
        <f t="shared" si="96"/>
        <v>0</v>
      </c>
      <c r="R603">
        <f t="shared" si="97"/>
        <v>0</v>
      </c>
      <c r="S603" t="s">
        <v>54</v>
      </c>
      <c r="T603">
        <v>0</v>
      </c>
      <c r="U603">
        <v>2024</v>
      </c>
      <c r="V603">
        <v>1</v>
      </c>
      <c r="W603">
        <v>1</v>
      </c>
      <c r="X603" cm="1">
        <f t="array" ref="X603">IF(S602&lt;&gt;S603, 0,
    IF(C603="O",
         _xlfn.IFS(
             K603=1, X602+6,
             M603=1, X602+3,
             O603=1, X602+1,
             Q603=1,X602+2,
             TRUE, X602
         ),
    X602)
)</f>
        <v>7</v>
      </c>
      <c r="Y603" cm="1">
        <f t="array" ref="Y603">IF(S602&lt;&gt;S603, 0, IF(C603="D",
                 _xlfn.IFS(
                     K603=1, Y602+6,
                     M603=1, Y602+3,
                     O603=1, Y602+1,
                     TRUE, Y602
                 ),
                 Y602)
  )</f>
        <v>0</v>
      </c>
    </row>
    <row r="604" spans="1:25" x14ac:dyDescent="0.2">
      <c r="A604">
        <v>201</v>
      </c>
      <c r="B604" t="s">
        <v>79</v>
      </c>
      <c r="C604" t="str">
        <f t="shared" si="98"/>
        <v>D</v>
      </c>
      <c r="D604">
        <v>1</v>
      </c>
      <c r="E604">
        <v>10</v>
      </c>
      <c r="F604">
        <v>-20</v>
      </c>
      <c r="G604" t="s">
        <v>116</v>
      </c>
      <c r="H604" t="s">
        <v>115</v>
      </c>
      <c r="I604">
        <v>-8</v>
      </c>
      <c r="J604">
        <f t="shared" si="90"/>
        <v>0</v>
      </c>
      <c r="K604">
        <f t="shared" si="99"/>
        <v>0</v>
      </c>
      <c r="L604">
        <f t="shared" si="91"/>
        <v>0</v>
      </c>
      <c r="M604">
        <f t="shared" si="92"/>
        <v>0</v>
      </c>
      <c r="N604">
        <f t="shared" si="93"/>
        <v>0</v>
      </c>
      <c r="O604">
        <f t="shared" si="94"/>
        <v>0</v>
      </c>
      <c r="P604">
        <f t="shared" si="95"/>
        <v>0</v>
      </c>
      <c r="Q604">
        <f t="shared" si="96"/>
        <v>0</v>
      </c>
      <c r="R604">
        <f t="shared" si="97"/>
        <v>0</v>
      </c>
      <c r="S604" t="s">
        <v>54</v>
      </c>
      <c r="T604">
        <v>0</v>
      </c>
      <c r="U604">
        <v>2024</v>
      </c>
      <c r="V604">
        <v>1</v>
      </c>
      <c r="W604">
        <v>1</v>
      </c>
      <c r="X604" cm="1">
        <f t="array" ref="X604">IF(S603&lt;&gt;S604, 0,
    IF(C604="O",
         _xlfn.IFS(
             K604=1, X603+6,
             M604=1, X603+3,
             O604=1, X603+1,
             Q604=1,X603+2,
             TRUE, X603
         ),
    X603)
)</f>
        <v>7</v>
      </c>
      <c r="Y604" cm="1">
        <f t="array" ref="Y604">IF(S603&lt;&gt;S604, 0, IF(C604="D",
                 _xlfn.IFS(
                     K604=1, Y603+6,
                     M604=1, Y603+3,
                     O604=1, Y603+1,
                     TRUE, Y603
                 ),
                 Y603)
  )</f>
        <v>0</v>
      </c>
    </row>
    <row r="605" spans="1:25" x14ac:dyDescent="0.2">
      <c r="A605">
        <v>203</v>
      </c>
      <c r="B605" t="s">
        <v>79</v>
      </c>
      <c r="C605" t="str">
        <f t="shared" si="98"/>
        <v>D</v>
      </c>
      <c r="D605">
        <v>2</v>
      </c>
      <c r="E605">
        <v>18</v>
      </c>
      <c r="F605">
        <v>-12</v>
      </c>
      <c r="G605" t="s">
        <v>116</v>
      </c>
      <c r="H605" t="s">
        <v>115</v>
      </c>
      <c r="I605">
        <v>6</v>
      </c>
      <c r="J605">
        <f t="shared" si="90"/>
        <v>0</v>
      </c>
      <c r="K605">
        <f t="shared" si="99"/>
        <v>0</v>
      </c>
      <c r="L605">
        <f t="shared" si="91"/>
        <v>0</v>
      </c>
      <c r="M605">
        <f t="shared" si="92"/>
        <v>0</v>
      </c>
      <c r="N605">
        <f t="shared" si="93"/>
        <v>0</v>
      </c>
      <c r="O605">
        <f t="shared" si="94"/>
        <v>0</v>
      </c>
      <c r="P605">
        <f t="shared" si="95"/>
        <v>0</v>
      </c>
      <c r="Q605">
        <f t="shared" si="96"/>
        <v>0</v>
      </c>
      <c r="R605">
        <f t="shared" si="97"/>
        <v>0</v>
      </c>
      <c r="S605" t="s">
        <v>54</v>
      </c>
      <c r="T605">
        <v>0</v>
      </c>
      <c r="U605">
        <v>2024</v>
      </c>
      <c r="V605">
        <v>1</v>
      </c>
      <c r="W605">
        <v>1</v>
      </c>
      <c r="X605" cm="1">
        <f t="array" ref="X605">IF(S604&lt;&gt;S605, 0,
    IF(C605="O",
         _xlfn.IFS(
             K605=1, X604+6,
             M605=1, X604+3,
             O605=1, X604+1,
             Q605=1,X604+2,
             TRUE, X604
         ),
    X604)
)</f>
        <v>7</v>
      </c>
      <c r="Y605" cm="1">
        <f t="array" ref="Y605">IF(S604&lt;&gt;S605, 0, IF(C605="D",
                 _xlfn.IFS(
                     K605=1, Y604+6,
                     M605=1, Y604+3,
                     O605=1, Y604+1,
                     TRUE, Y604
                 ),
                 Y604)
  )</f>
        <v>0</v>
      </c>
    </row>
    <row r="606" spans="1:25" x14ac:dyDescent="0.2">
      <c r="A606">
        <v>205</v>
      </c>
      <c r="B606" t="s">
        <v>79</v>
      </c>
      <c r="C606" t="str">
        <f t="shared" si="98"/>
        <v>D</v>
      </c>
      <c r="D606">
        <v>3</v>
      </c>
      <c r="E606">
        <v>12</v>
      </c>
      <c r="F606">
        <v>-18</v>
      </c>
      <c r="G606" t="s">
        <v>114</v>
      </c>
      <c r="H606" t="s">
        <v>117</v>
      </c>
      <c r="I606">
        <v>0</v>
      </c>
      <c r="J606">
        <f t="shared" si="90"/>
        <v>1</v>
      </c>
      <c r="K606">
        <f t="shared" si="99"/>
        <v>0</v>
      </c>
      <c r="L606">
        <f t="shared" si="91"/>
        <v>0</v>
      </c>
      <c r="M606">
        <f t="shared" si="92"/>
        <v>0</v>
      </c>
      <c r="N606">
        <f t="shared" si="93"/>
        <v>0</v>
      </c>
      <c r="O606">
        <f t="shared" si="94"/>
        <v>0</v>
      </c>
      <c r="P606">
        <f t="shared" si="95"/>
        <v>0</v>
      </c>
      <c r="Q606">
        <f t="shared" si="96"/>
        <v>0</v>
      </c>
      <c r="R606">
        <f t="shared" si="97"/>
        <v>0</v>
      </c>
      <c r="S606" t="s">
        <v>54</v>
      </c>
      <c r="T606">
        <v>0</v>
      </c>
      <c r="U606">
        <v>2024</v>
      </c>
      <c r="V606">
        <v>1</v>
      </c>
      <c r="W606">
        <v>1</v>
      </c>
      <c r="X606" cm="1">
        <f t="array" ref="X606">IF(S605&lt;&gt;S606, 0,
    IF(C606="O",
         _xlfn.IFS(
             K606=1, X605+6,
             M606=1, X605+3,
             O606=1, X605+1,
             Q606=1,X605+2,
             TRUE, X605
         ),
    X605)
)</f>
        <v>7</v>
      </c>
      <c r="Y606" cm="1">
        <f t="array" ref="Y606">IF(S605&lt;&gt;S606, 0, IF(C606="D",
                 _xlfn.IFS(
                     K606=1, Y605+6,
                     M606=1, Y605+3,
                     O606=1, Y605+1,
                     TRUE, Y605
                 ),
                 Y605)
  )</f>
        <v>0</v>
      </c>
    </row>
    <row r="607" spans="1:25" x14ac:dyDescent="0.2">
      <c r="A607">
        <v>209</v>
      </c>
      <c r="B607" t="s">
        <v>79</v>
      </c>
      <c r="C607" t="str">
        <f t="shared" si="98"/>
        <v>D</v>
      </c>
      <c r="D607">
        <v>1</v>
      </c>
      <c r="E607">
        <v>10</v>
      </c>
      <c r="F607">
        <v>31</v>
      </c>
      <c r="G607" t="s">
        <v>116</v>
      </c>
      <c r="H607" t="s">
        <v>115</v>
      </c>
      <c r="I607">
        <v>5</v>
      </c>
      <c r="J607">
        <f t="shared" si="90"/>
        <v>0</v>
      </c>
      <c r="K607">
        <f t="shared" si="99"/>
        <v>0</v>
      </c>
      <c r="L607">
        <f t="shared" si="91"/>
        <v>0</v>
      </c>
      <c r="M607">
        <f t="shared" si="92"/>
        <v>0</v>
      </c>
      <c r="N607">
        <f t="shared" si="93"/>
        <v>0</v>
      </c>
      <c r="O607">
        <f t="shared" si="94"/>
        <v>0</v>
      </c>
      <c r="P607">
        <f t="shared" si="95"/>
        <v>0</v>
      </c>
      <c r="Q607">
        <f t="shared" si="96"/>
        <v>0</v>
      </c>
      <c r="R607">
        <f t="shared" si="97"/>
        <v>0</v>
      </c>
      <c r="S607" t="s">
        <v>54</v>
      </c>
      <c r="T607">
        <v>0</v>
      </c>
      <c r="U607">
        <v>2024</v>
      </c>
      <c r="V607">
        <v>1</v>
      </c>
      <c r="W607">
        <v>1</v>
      </c>
      <c r="X607" cm="1">
        <f t="array" ref="X607">IF(S606&lt;&gt;S607, 0,
    IF(C607="O",
         _xlfn.IFS(
             K607=1, X606+6,
             M607=1, X606+3,
             O607=1, X606+1,
             Q607=1,X606+2,
             TRUE, X606
         ),
    X606)
)</f>
        <v>7</v>
      </c>
      <c r="Y607" cm="1">
        <f t="array" ref="Y607">IF(S606&lt;&gt;S607, 0, IF(C607="D",
                 _xlfn.IFS(
                     K607=1, Y606+6,
                     M607=1, Y606+3,
                     O607=1, Y606+1,
                     TRUE, Y606
                 ),
                 Y606)
  )</f>
        <v>0</v>
      </c>
    </row>
    <row r="608" spans="1:25" x14ac:dyDescent="0.2">
      <c r="A608">
        <v>211</v>
      </c>
      <c r="B608" t="s">
        <v>79</v>
      </c>
      <c r="C608" t="str">
        <f t="shared" si="98"/>
        <v>D</v>
      </c>
      <c r="D608">
        <v>2</v>
      </c>
      <c r="E608">
        <v>5</v>
      </c>
      <c r="F608">
        <v>26</v>
      </c>
      <c r="G608" t="s">
        <v>116</v>
      </c>
      <c r="H608" t="s">
        <v>115</v>
      </c>
      <c r="I608">
        <v>1</v>
      </c>
      <c r="J608">
        <f t="shared" si="90"/>
        <v>0</v>
      </c>
      <c r="K608">
        <f t="shared" si="99"/>
        <v>0</v>
      </c>
      <c r="L608">
        <f t="shared" si="91"/>
        <v>0</v>
      </c>
      <c r="M608">
        <f t="shared" si="92"/>
        <v>0</v>
      </c>
      <c r="N608">
        <f t="shared" si="93"/>
        <v>0</v>
      </c>
      <c r="O608">
        <f t="shared" si="94"/>
        <v>0</v>
      </c>
      <c r="P608">
        <f t="shared" si="95"/>
        <v>0</v>
      </c>
      <c r="Q608">
        <f t="shared" si="96"/>
        <v>0</v>
      </c>
      <c r="R608">
        <f t="shared" si="97"/>
        <v>0</v>
      </c>
      <c r="S608" t="s">
        <v>54</v>
      </c>
      <c r="T608">
        <v>0</v>
      </c>
      <c r="U608">
        <v>2024</v>
      </c>
      <c r="V608">
        <v>1</v>
      </c>
      <c r="W608">
        <v>1</v>
      </c>
      <c r="X608" cm="1">
        <f t="array" ref="X608">IF(S607&lt;&gt;S608, 0,
    IF(C608="O",
         _xlfn.IFS(
             K608=1, X607+6,
             M608=1, X607+3,
             O608=1, X607+1,
             Q608=1,X607+2,
             TRUE, X607
         ),
    X607)
)</f>
        <v>7</v>
      </c>
      <c r="Y608" cm="1">
        <f t="array" ref="Y608">IF(S607&lt;&gt;S608, 0, IF(C608="D",
                 _xlfn.IFS(
                     K608=1, Y607+6,
                     M608=1, Y607+3,
                     O608=1, Y607+1,
                     TRUE, Y607
                 ),
                 Y607)
  )</f>
        <v>0</v>
      </c>
    </row>
    <row r="609" spans="1:25" x14ac:dyDescent="0.2">
      <c r="A609">
        <v>213</v>
      </c>
      <c r="B609" t="s">
        <v>79</v>
      </c>
      <c r="C609" t="str">
        <f t="shared" si="98"/>
        <v>D</v>
      </c>
      <c r="D609">
        <v>3</v>
      </c>
      <c r="E609">
        <v>4</v>
      </c>
      <c r="F609">
        <v>25</v>
      </c>
      <c r="G609" t="s">
        <v>116</v>
      </c>
      <c r="H609" t="s">
        <v>115</v>
      </c>
      <c r="I609">
        <v>1</v>
      </c>
      <c r="J609">
        <f t="shared" si="90"/>
        <v>0</v>
      </c>
      <c r="K609">
        <f t="shared" si="99"/>
        <v>0</v>
      </c>
      <c r="L609">
        <f t="shared" si="91"/>
        <v>0</v>
      </c>
      <c r="M609">
        <f t="shared" si="92"/>
        <v>0</v>
      </c>
      <c r="N609">
        <f t="shared" si="93"/>
        <v>0</v>
      </c>
      <c r="O609">
        <f t="shared" si="94"/>
        <v>0</v>
      </c>
      <c r="P609">
        <f t="shared" si="95"/>
        <v>0</v>
      </c>
      <c r="Q609">
        <f t="shared" si="96"/>
        <v>0</v>
      </c>
      <c r="R609">
        <f t="shared" si="97"/>
        <v>0</v>
      </c>
      <c r="S609" t="s">
        <v>54</v>
      </c>
      <c r="T609">
        <v>0</v>
      </c>
      <c r="U609">
        <v>2024</v>
      </c>
      <c r="V609">
        <v>1</v>
      </c>
      <c r="W609">
        <v>1</v>
      </c>
      <c r="X609" cm="1">
        <f t="array" ref="X609">IF(S608&lt;&gt;S609, 0,
    IF(C609="O",
         _xlfn.IFS(
             K609=1, X608+6,
             M609=1, X608+3,
             O609=1, X608+1,
             Q609=1,X608+2,
             TRUE, X608
         ),
    X608)
)</f>
        <v>7</v>
      </c>
      <c r="Y609" cm="1">
        <f t="array" ref="Y609">IF(S608&lt;&gt;S609, 0, IF(C609="D",
                 _xlfn.IFS(
                     K609=1, Y608+6,
                     M609=1, Y608+3,
                     O609=1, Y608+1,
                     TRUE, Y608
                 ),
                 Y608)
  )</f>
        <v>0</v>
      </c>
    </row>
    <row r="610" spans="1:25" x14ac:dyDescent="0.2">
      <c r="A610">
        <v>215</v>
      </c>
      <c r="B610" t="s">
        <v>79</v>
      </c>
      <c r="C610" t="str">
        <f t="shared" si="98"/>
        <v>D</v>
      </c>
      <c r="D610">
        <v>4</v>
      </c>
      <c r="E610">
        <v>3</v>
      </c>
      <c r="F610">
        <v>24</v>
      </c>
      <c r="G610" t="s">
        <v>116</v>
      </c>
      <c r="H610" t="s">
        <v>115</v>
      </c>
      <c r="I610">
        <v>2</v>
      </c>
      <c r="J610">
        <f t="shared" si="90"/>
        <v>0</v>
      </c>
      <c r="K610">
        <f t="shared" si="99"/>
        <v>0</v>
      </c>
      <c r="L610">
        <f t="shared" si="91"/>
        <v>0</v>
      </c>
      <c r="M610">
        <f t="shared" si="92"/>
        <v>0</v>
      </c>
      <c r="N610">
        <f t="shared" si="93"/>
        <v>0</v>
      </c>
      <c r="O610">
        <f t="shared" si="94"/>
        <v>0</v>
      </c>
      <c r="P610">
        <f t="shared" si="95"/>
        <v>0</v>
      </c>
      <c r="Q610">
        <f t="shared" si="96"/>
        <v>0</v>
      </c>
      <c r="R610">
        <f t="shared" si="97"/>
        <v>0</v>
      </c>
      <c r="S610" t="s">
        <v>54</v>
      </c>
      <c r="T610">
        <v>0</v>
      </c>
      <c r="U610">
        <v>2024</v>
      </c>
      <c r="V610">
        <v>1</v>
      </c>
      <c r="W610">
        <v>1</v>
      </c>
      <c r="X610" cm="1">
        <f t="array" ref="X610">IF(S609&lt;&gt;S610, 0,
    IF(C610="O",
         _xlfn.IFS(
             K610=1, X609+6,
             M610=1, X609+3,
             O610=1, X609+1,
             Q610=1,X609+2,
             TRUE, X609
         ),
    X609)
)</f>
        <v>7</v>
      </c>
      <c r="Y610" cm="1">
        <f t="array" ref="Y610">IF(S609&lt;&gt;S610, 0, IF(C610="D",
                 _xlfn.IFS(
                     K610=1, Y609+6,
                     M610=1, Y609+3,
                     O610=1, Y609+1,
                     TRUE, Y609
                 ),
                 Y609)
  )</f>
        <v>0</v>
      </c>
    </row>
    <row r="611" spans="1:25" x14ac:dyDescent="0.2">
      <c r="A611">
        <v>217</v>
      </c>
      <c r="B611" t="s">
        <v>81</v>
      </c>
      <c r="C611" t="str">
        <f t="shared" si="98"/>
        <v>O</v>
      </c>
      <c r="D611">
        <v>1</v>
      </c>
      <c r="E611">
        <v>10</v>
      </c>
      <c r="F611">
        <v>-22</v>
      </c>
      <c r="G611" t="s">
        <v>116</v>
      </c>
      <c r="H611" t="s">
        <v>115</v>
      </c>
      <c r="I611">
        <v>0</v>
      </c>
      <c r="J611">
        <f t="shared" si="90"/>
        <v>0</v>
      </c>
      <c r="K611">
        <f t="shared" si="99"/>
        <v>0</v>
      </c>
      <c r="L611">
        <f t="shared" si="91"/>
        <v>0</v>
      </c>
      <c r="M611">
        <f t="shared" si="92"/>
        <v>0</v>
      </c>
      <c r="N611">
        <f t="shared" si="93"/>
        <v>0</v>
      </c>
      <c r="O611">
        <f t="shared" si="94"/>
        <v>0</v>
      </c>
      <c r="P611">
        <f t="shared" si="95"/>
        <v>0</v>
      </c>
      <c r="Q611">
        <f t="shared" si="96"/>
        <v>0</v>
      </c>
      <c r="R611">
        <f t="shared" si="97"/>
        <v>0</v>
      </c>
      <c r="S611" t="s">
        <v>54</v>
      </c>
      <c r="T611">
        <v>0</v>
      </c>
      <c r="U611">
        <v>2024</v>
      </c>
      <c r="V611">
        <v>1</v>
      </c>
      <c r="W611">
        <v>1</v>
      </c>
      <c r="X611" cm="1">
        <f t="array" ref="X611">IF(S610&lt;&gt;S611, 0,
    IF(C611="O",
         _xlfn.IFS(
             K611=1, X610+6,
             M611=1, X610+3,
             O611=1, X610+1,
             Q611=1,X610+2,
             TRUE, X610
         ),
    X610)
)</f>
        <v>7</v>
      </c>
      <c r="Y611" cm="1">
        <f t="array" ref="Y611">IF(S610&lt;&gt;S611, 0, IF(C611="D",
                 _xlfn.IFS(
                     K611=1, Y610+6,
                     M611=1, Y610+3,
                     O611=1, Y610+1,
                     TRUE, Y610
                 ),
                 Y610)
  )</f>
        <v>0</v>
      </c>
    </row>
    <row r="612" spans="1:25" x14ac:dyDescent="0.2">
      <c r="A612">
        <v>219</v>
      </c>
      <c r="B612" t="s">
        <v>81</v>
      </c>
      <c r="C612" t="str">
        <f t="shared" si="98"/>
        <v>O</v>
      </c>
      <c r="D612">
        <v>2</v>
      </c>
      <c r="E612">
        <v>10</v>
      </c>
      <c r="F612">
        <v>-22</v>
      </c>
      <c r="G612" t="s">
        <v>116</v>
      </c>
      <c r="H612" t="s">
        <v>115</v>
      </c>
      <c r="I612">
        <v>21</v>
      </c>
      <c r="J612">
        <f t="shared" si="90"/>
        <v>1</v>
      </c>
      <c r="K612">
        <f t="shared" si="99"/>
        <v>0</v>
      </c>
      <c r="L612">
        <f t="shared" si="91"/>
        <v>0</v>
      </c>
      <c r="M612">
        <f t="shared" si="92"/>
        <v>0</v>
      </c>
      <c r="N612">
        <f t="shared" si="93"/>
        <v>0</v>
      </c>
      <c r="O612">
        <f t="shared" si="94"/>
        <v>0</v>
      </c>
      <c r="P612">
        <f t="shared" si="95"/>
        <v>0</v>
      </c>
      <c r="Q612">
        <f t="shared" si="96"/>
        <v>0</v>
      </c>
      <c r="R612">
        <f t="shared" si="97"/>
        <v>0</v>
      </c>
      <c r="S612" t="s">
        <v>54</v>
      </c>
      <c r="T612">
        <v>0</v>
      </c>
      <c r="U612">
        <v>2024</v>
      </c>
      <c r="V612">
        <v>1</v>
      </c>
      <c r="W612">
        <v>1</v>
      </c>
      <c r="X612" cm="1">
        <f t="array" ref="X612">IF(S611&lt;&gt;S612, 0,
    IF(C612="O",
         _xlfn.IFS(
             K612=1, X611+6,
             M612=1, X611+3,
             O612=1, X611+1,
             Q612=1,X611+2,
             TRUE, X611
         ),
    X611)
)</f>
        <v>7</v>
      </c>
      <c r="Y612" cm="1">
        <f t="array" ref="Y612">IF(S611&lt;&gt;S612, 0, IF(C612="D",
                 _xlfn.IFS(
                     K612=1, Y611+6,
                     M612=1, Y611+3,
                     O612=1, Y611+1,
                     TRUE, Y611
                 ),
                 Y611)
  )</f>
        <v>0</v>
      </c>
    </row>
    <row r="613" spans="1:25" hidden="1" x14ac:dyDescent="0.2">
      <c r="A613">
        <v>221</v>
      </c>
      <c r="B613" t="s">
        <v>81</v>
      </c>
      <c r="C613" t="str">
        <f t="shared" si="98"/>
        <v>O</v>
      </c>
      <c r="D613">
        <v>1</v>
      </c>
      <c r="E613">
        <v>10</v>
      </c>
      <c r="F613">
        <v>-43</v>
      </c>
      <c r="G613" t="s">
        <v>116</v>
      </c>
      <c r="H613" t="s">
        <v>115</v>
      </c>
      <c r="I613">
        <v>28</v>
      </c>
      <c r="J613">
        <f t="shared" si="90"/>
        <v>1</v>
      </c>
      <c r="K613">
        <f t="shared" si="99"/>
        <v>0</v>
      </c>
      <c r="L613">
        <f t="shared" si="91"/>
        <v>0</v>
      </c>
      <c r="M613">
        <f t="shared" si="92"/>
        <v>0</v>
      </c>
      <c r="N613">
        <f t="shared" si="93"/>
        <v>0</v>
      </c>
      <c r="O613">
        <f t="shared" si="94"/>
        <v>0</v>
      </c>
      <c r="P613">
        <f t="shared" si="95"/>
        <v>0</v>
      </c>
      <c r="Q613">
        <f t="shared" si="96"/>
        <v>0</v>
      </c>
      <c r="R613">
        <f t="shared" si="97"/>
        <v>0</v>
      </c>
      <c r="S613" t="s">
        <v>54</v>
      </c>
      <c r="T613">
        <v>0</v>
      </c>
      <c r="U613">
        <v>2024</v>
      </c>
      <c r="V613">
        <v>1</v>
      </c>
      <c r="W613">
        <v>1</v>
      </c>
      <c r="X613" cm="1">
        <f t="array" ref="X613">IF(S612&lt;&gt;S613, 0,
    IF(C613="O",
         _xlfn.IFS(
             K613=1, X612+6,
             M613=1, X612+3,
             O613=1, X612+1,
             Q613=1,X612+2,
             TRUE, X612
         ),
    X612)
)</f>
        <v>7</v>
      </c>
      <c r="Y613" cm="1">
        <f t="array" ref="Y613">IF(S612&lt;&gt;S613, 0, IF(C613="D",
                 _xlfn.IFS(
                     K613=1, Y612+6,
                     M613=1, Y612+3,
                     O613=1, Y612+1,
                     TRUE, Y612
                 ),
                 Y612)
  )</f>
        <v>0</v>
      </c>
    </row>
    <row r="614" spans="1:25" x14ac:dyDescent="0.2">
      <c r="A614">
        <v>223</v>
      </c>
      <c r="B614" t="s">
        <v>81</v>
      </c>
      <c r="C614" t="str">
        <f t="shared" si="98"/>
        <v>O</v>
      </c>
      <c r="D614">
        <v>1</v>
      </c>
      <c r="E614">
        <v>10</v>
      </c>
      <c r="F614">
        <v>29</v>
      </c>
      <c r="G614" t="s">
        <v>116</v>
      </c>
      <c r="H614" t="s">
        <v>115</v>
      </c>
      <c r="I614">
        <v>0</v>
      </c>
      <c r="J614">
        <f t="shared" si="90"/>
        <v>0</v>
      </c>
      <c r="K614">
        <f t="shared" si="99"/>
        <v>0</v>
      </c>
      <c r="L614">
        <f t="shared" si="91"/>
        <v>0</v>
      </c>
      <c r="M614">
        <f t="shared" si="92"/>
        <v>0</v>
      </c>
      <c r="N614">
        <f t="shared" si="93"/>
        <v>0</v>
      </c>
      <c r="O614">
        <f t="shared" si="94"/>
        <v>0</v>
      </c>
      <c r="P614">
        <f t="shared" si="95"/>
        <v>0</v>
      </c>
      <c r="Q614">
        <f t="shared" si="96"/>
        <v>0</v>
      </c>
      <c r="R614">
        <f t="shared" si="97"/>
        <v>0</v>
      </c>
      <c r="S614" t="s">
        <v>54</v>
      </c>
      <c r="T614">
        <v>0</v>
      </c>
      <c r="U614">
        <v>2024</v>
      </c>
      <c r="V614">
        <v>1</v>
      </c>
      <c r="W614">
        <v>1</v>
      </c>
      <c r="X614" cm="1">
        <f t="array" ref="X614">IF(S613&lt;&gt;S614, 0,
    IF(C614="O",
         _xlfn.IFS(
             K614=1, X613+6,
             M614=1, X613+3,
             O614=1, X613+1,
             Q614=1,X613+2,
             TRUE, X613
         ),
    X613)
)</f>
        <v>7</v>
      </c>
      <c r="Y614" cm="1">
        <f t="array" ref="Y614">IF(S613&lt;&gt;S614, 0, IF(C614="D",
                 _xlfn.IFS(
                     K614=1, Y613+6,
                     M614=1, Y613+3,
                     O614=1, Y613+1,
                     TRUE, Y613
                 ),
                 Y613)
  )</f>
        <v>0</v>
      </c>
    </row>
    <row r="615" spans="1:25" x14ac:dyDescent="0.2">
      <c r="A615">
        <v>227</v>
      </c>
      <c r="B615" t="s">
        <v>81</v>
      </c>
      <c r="C615" t="str">
        <f t="shared" si="98"/>
        <v>O</v>
      </c>
      <c r="D615">
        <v>2</v>
      </c>
      <c r="E615">
        <v>10</v>
      </c>
      <c r="F615">
        <v>29</v>
      </c>
      <c r="G615" t="s">
        <v>114</v>
      </c>
      <c r="H615" t="s">
        <v>113</v>
      </c>
      <c r="I615">
        <v>2</v>
      </c>
      <c r="J615">
        <f t="shared" si="90"/>
        <v>0</v>
      </c>
      <c r="K615">
        <f t="shared" si="99"/>
        <v>0</v>
      </c>
      <c r="L615">
        <f t="shared" si="91"/>
        <v>0</v>
      </c>
      <c r="M615">
        <f t="shared" si="92"/>
        <v>0</v>
      </c>
      <c r="N615">
        <f t="shared" si="93"/>
        <v>0</v>
      </c>
      <c r="O615">
        <f t="shared" si="94"/>
        <v>0</v>
      </c>
      <c r="P615">
        <f t="shared" si="95"/>
        <v>0</v>
      </c>
      <c r="Q615">
        <f t="shared" si="96"/>
        <v>0</v>
      </c>
      <c r="R615">
        <f t="shared" si="97"/>
        <v>0</v>
      </c>
      <c r="S615" t="s">
        <v>54</v>
      </c>
      <c r="T615">
        <v>0</v>
      </c>
      <c r="U615">
        <v>2024</v>
      </c>
      <c r="V615">
        <v>1</v>
      </c>
      <c r="W615">
        <v>1</v>
      </c>
      <c r="X615" cm="1">
        <f t="array" ref="X615">IF(S614&lt;&gt;S615, 0,
    IF(C615="O",
         _xlfn.IFS(
             K615=1, X614+6,
             M615=1, X614+3,
             O615=1, X614+1,
             Q615=1,X614+2,
             TRUE, X614
         ),
    X614)
)</f>
        <v>7</v>
      </c>
      <c r="Y615" cm="1">
        <f t="array" ref="Y615">IF(S614&lt;&gt;S615, 0, IF(C615="D",
                 _xlfn.IFS(
                     K615=1, Y614+6,
                     M615=1, Y614+3,
                     O615=1, Y614+1,
                     TRUE, Y614
                 ),
                 Y614)
  )</f>
        <v>0</v>
      </c>
    </row>
    <row r="616" spans="1:25" x14ac:dyDescent="0.2">
      <c r="A616">
        <v>229</v>
      </c>
      <c r="B616" t="s">
        <v>81</v>
      </c>
      <c r="C616" t="str">
        <f t="shared" si="98"/>
        <v>O</v>
      </c>
      <c r="D616">
        <v>3</v>
      </c>
      <c r="E616">
        <v>8</v>
      </c>
      <c r="F616">
        <v>27</v>
      </c>
      <c r="G616" t="s">
        <v>114</v>
      </c>
      <c r="H616" t="s">
        <v>121</v>
      </c>
      <c r="I616">
        <v>-5</v>
      </c>
      <c r="J616">
        <f t="shared" si="90"/>
        <v>0</v>
      </c>
      <c r="K616">
        <f t="shared" si="99"/>
        <v>0</v>
      </c>
      <c r="L616">
        <f t="shared" si="91"/>
        <v>0</v>
      </c>
      <c r="M616">
        <f t="shared" si="92"/>
        <v>0</v>
      </c>
      <c r="N616">
        <f t="shared" si="93"/>
        <v>0</v>
      </c>
      <c r="O616">
        <f t="shared" si="94"/>
        <v>0</v>
      </c>
      <c r="P616">
        <f t="shared" si="95"/>
        <v>0</v>
      </c>
      <c r="Q616">
        <f t="shared" si="96"/>
        <v>0</v>
      </c>
      <c r="R616">
        <f t="shared" si="97"/>
        <v>0</v>
      </c>
      <c r="S616" t="s">
        <v>54</v>
      </c>
      <c r="T616">
        <v>0</v>
      </c>
      <c r="U616">
        <v>2024</v>
      </c>
      <c r="V616">
        <v>1</v>
      </c>
      <c r="W616">
        <v>1</v>
      </c>
      <c r="X616" cm="1">
        <f t="array" ref="X616">IF(S615&lt;&gt;S616, 0,
    IF(C616="O",
         _xlfn.IFS(
             K616=1, X615+6,
             M616=1, X615+3,
             O616=1, X615+1,
             Q616=1,X615+2,
             TRUE, X615
         ),
    X615)
)</f>
        <v>7</v>
      </c>
      <c r="Y616" cm="1">
        <f t="array" ref="Y616">IF(S615&lt;&gt;S616, 0, IF(C616="D",
                 _xlfn.IFS(
                     K616=1, Y615+6,
                     M616=1, Y615+3,
                     O616=1, Y615+1,
                     TRUE, Y615
                 ),
                 Y615)
  )</f>
        <v>0</v>
      </c>
    </row>
    <row r="617" spans="1:25" x14ac:dyDescent="0.2">
      <c r="A617">
        <v>233</v>
      </c>
      <c r="B617" t="s">
        <v>81</v>
      </c>
      <c r="C617" t="str">
        <f t="shared" si="98"/>
        <v>O</v>
      </c>
      <c r="D617">
        <v>4</v>
      </c>
      <c r="E617">
        <v>13</v>
      </c>
      <c r="F617">
        <v>32</v>
      </c>
      <c r="G617" t="s">
        <v>114</v>
      </c>
      <c r="H617" t="s">
        <v>117</v>
      </c>
      <c r="I617">
        <v>0</v>
      </c>
      <c r="J617">
        <f t="shared" si="90"/>
        <v>0</v>
      </c>
      <c r="K617">
        <f t="shared" si="99"/>
        <v>0</v>
      </c>
      <c r="L617">
        <f t="shared" si="91"/>
        <v>0</v>
      </c>
      <c r="M617">
        <f t="shared" si="92"/>
        <v>0</v>
      </c>
      <c r="N617">
        <f t="shared" si="93"/>
        <v>0</v>
      </c>
      <c r="O617">
        <f t="shared" si="94"/>
        <v>0</v>
      </c>
      <c r="P617">
        <f t="shared" si="95"/>
        <v>0</v>
      </c>
      <c r="Q617">
        <f t="shared" si="96"/>
        <v>0</v>
      </c>
      <c r="R617">
        <f t="shared" si="97"/>
        <v>0</v>
      </c>
      <c r="S617" t="s">
        <v>54</v>
      </c>
      <c r="T617">
        <v>0</v>
      </c>
      <c r="U617">
        <v>2024</v>
      </c>
      <c r="V617">
        <v>1</v>
      </c>
      <c r="W617">
        <v>1</v>
      </c>
      <c r="X617" cm="1">
        <f t="array" ref="X617">IF(S616&lt;&gt;S617, 0,
    IF(C617="O",
         _xlfn.IFS(
             K617=1, X616+6,
             M617=1, X616+3,
             O617=1, X616+1,
             Q617=1,X616+2,
             TRUE, X616
         ),
    X616)
)</f>
        <v>7</v>
      </c>
      <c r="Y617" cm="1">
        <f t="array" ref="Y617">IF(S616&lt;&gt;S617, 0, IF(C617="D",
                 _xlfn.IFS(
                     K617=1, Y616+6,
                     M617=1, Y616+3,
                     O617=1, Y616+1,
                     TRUE, Y616
                 ),
                 Y616)
  )</f>
        <v>0</v>
      </c>
    </row>
    <row r="618" spans="1:25" x14ac:dyDescent="0.2">
      <c r="A618">
        <v>235</v>
      </c>
      <c r="B618" t="s">
        <v>79</v>
      </c>
      <c r="C618" t="str">
        <f t="shared" si="98"/>
        <v>D</v>
      </c>
      <c r="D618">
        <v>1</v>
      </c>
      <c r="E618">
        <v>10</v>
      </c>
      <c r="F618">
        <v>-32</v>
      </c>
      <c r="G618" t="s">
        <v>114</v>
      </c>
      <c r="H618" t="s">
        <v>121</v>
      </c>
      <c r="I618">
        <v>-3</v>
      </c>
      <c r="J618">
        <f t="shared" si="90"/>
        <v>0</v>
      </c>
      <c r="K618">
        <f t="shared" si="99"/>
        <v>0</v>
      </c>
      <c r="L618">
        <f t="shared" si="91"/>
        <v>0</v>
      </c>
      <c r="M618">
        <f t="shared" si="92"/>
        <v>0</v>
      </c>
      <c r="N618">
        <f t="shared" si="93"/>
        <v>0</v>
      </c>
      <c r="O618">
        <f t="shared" si="94"/>
        <v>0</v>
      </c>
      <c r="P618">
        <f t="shared" si="95"/>
        <v>0</v>
      </c>
      <c r="Q618">
        <f t="shared" si="96"/>
        <v>0</v>
      </c>
      <c r="R618">
        <f t="shared" si="97"/>
        <v>0</v>
      </c>
      <c r="S618" t="s">
        <v>54</v>
      </c>
      <c r="T618">
        <v>0</v>
      </c>
      <c r="U618">
        <v>2024</v>
      </c>
      <c r="V618">
        <v>1</v>
      </c>
      <c r="W618">
        <v>1</v>
      </c>
      <c r="X618" cm="1">
        <f t="array" ref="X618">IF(S617&lt;&gt;S618, 0,
    IF(C618="O",
         _xlfn.IFS(
             K618=1, X617+6,
             M618=1, X617+3,
             O618=1, X617+1,
             Q618=1,X617+2,
             TRUE, X617
         ),
    X617)
)</f>
        <v>7</v>
      </c>
      <c r="Y618" cm="1">
        <f t="array" ref="Y618">IF(S617&lt;&gt;S618, 0, IF(C618="D",
                 _xlfn.IFS(
                     K618=1, Y617+6,
                     M618=1, Y617+3,
                     O618=1, Y617+1,
                     TRUE, Y617
                 ),
                 Y617)
  )</f>
        <v>0</v>
      </c>
    </row>
    <row r="619" spans="1:25" x14ac:dyDescent="0.2">
      <c r="A619">
        <v>237</v>
      </c>
      <c r="B619" t="s">
        <v>79</v>
      </c>
      <c r="C619" t="str">
        <f t="shared" si="98"/>
        <v>D</v>
      </c>
      <c r="D619">
        <v>2</v>
      </c>
      <c r="E619">
        <v>13</v>
      </c>
      <c r="F619">
        <v>-29</v>
      </c>
      <c r="G619" t="s">
        <v>116</v>
      </c>
      <c r="H619" t="s">
        <v>115</v>
      </c>
      <c r="I619">
        <v>17</v>
      </c>
      <c r="J619">
        <f t="shared" si="90"/>
        <v>1</v>
      </c>
      <c r="K619">
        <f t="shared" si="99"/>
        <v>0</v>
      </c>
      <c r="L619">
        <f t="shared" si="91"/>
        <v>0</v>
      </c>
      <c r="M619">
        <f t="shared" si="92"/>
        <v>0</v>
      </c>
      <c r="N619">
        <f t="shared" si="93"/>
        <v>0</v>
      </c>
      <c r="O619">
        <f t="shared" si="94"/>
        <v>0</v>
      </c>
      <c r="P619">
        <f t="shared" si="95"/>
        <v>0</v>
      </c>
      <c r="Q619">
        <f t="shared" si="96"/>
        <v>0</v>
      </c>
      <c r="R619">
        <f t="shared" si="97"/>
        <v>0</v>
      </c>
      <c r="S619" t="s">
        <v>54</v>
      </c>
      <c r="T619">
        <v>0</v>
      </c>
      <c r="U619">
        <v>2024</v>
      </c>
      <c r="V619">
        <v>1</v>
      </c>
      <c r="W619">
        <v>1</v>
      </c>
      <c r="X619" cm="1">
        <f t="array" ref="X619">IF(S618&lt;&gt;S619, 0,
    IF(C619="O",
         _xlfn.IFS(
             K619=1, X618+6,
             M619=1, X618+3,
             O619=1, X618+1,
             Q619=1,X618+2,
             TRUE, X618
         ),
    X618)
)</f>
        <v>7</v>
      </c>
      <c r="Y619" cm="1">
        <f t="array" ref="Y619">IF(S618&lt;&gt;S619, 0, IF(C619="D",
                 _xlfn.IFS(
                     K619=1, Y618+6,
                     M619=1, Y618+3,
                     O619=1, Y618+1,
                     TRUE, Y618
                 ),
                 Y618)
  )</f>
        <v>0</v>
      </c>
    </row>
    <row r="620" spans="1:25" x14ac:dyDescent="0.2">
      <c r="A620">
        <v>239</v>
      </c>
      <c r="B620" t="s">
        <v>79</v>
      </c>
      <c r="C620" t="str">
        <f t="shared" si="98"/>
        <v>D</v>
      </c>
      <c r="D620">
        <v>1</v>
      </c>
      <c r="E620">
        <v>10</v>
      </c>
      <c r="F620">
        <v>-46</v>
      </c>
      <c r="G620" t="s">
        <v>116</v>
      </c>
      <c r="H620" t="s">
        <v>115</v>
      </c>
      <c r="I620">
        <v>-7</v>
      </c>
      <c r="J620">
        <f t="shared" si="90"/>
        <v>0</v>
      </c>
      <c r="K620">
        <f t="shared" si="99"/>
        <v>0</v>
      </c>
      <c r="L620">
        <f t="shared" si="91"/>
        <v>0</v>
      </c>
      <c r="M620">
        <f t="shared" si="92"/>
        <v>0</v>
      </c>
      <c r="N620">
        <f t="shared" si="93"/>
        <v>0</v>
      </c>
      <c r="O620">
        <f t="shared" si="94"/>
        <v>0</v>
      </c>
      <c r="P620">
        <f t="shared" si="95"/>
        <v>0</v>
      </c>
      <c r="Q620">
        <f t="shared" si="96"/>
        <v>0</v>
      </c>
      <c r="R620">
        <f t="shared" si="97"/>
        <v>0</v>
      </c>
      <c r="S620" t="s">
        <v>54</v>
      </c>
      <c r="T620">
        <v>0</v>
      </c>
      <c r="U620">
        <v>2024</v>
      </c>
      <c r="V620">
        <v>1</v>
      </c>
      <c r="W620">
        <v>1</v>
      </c>
      <c r="X620" cm="1">
        <f t="array" ref="X620">IF(S619&lt;&gt;S620, 0,
    IF(C620="O",
         _xlfn.IFS(
             K620=1, X619+6,
             M620=1, X619+3,
             O620=1, X619+1,
             Q620=1,X619+2,
             TRUE, X619
         ),
    X619)
)</f>
        <v>7</v>
      </c>
      <c r="Y620" cm="1">
        <f t="array" ref="Y620">IF(S619&lt;&gt;S620, 0, IF(C620="D",
                 _xlfn.IFS(
                     K620=1, Y619+6,
                     M620=1, Y619+3,
                     O620=1, Y619+1,
                     TRUE, Y619
                 ),
                 Y619)
  )</f>
        <v>0</v>
      </c>
    </row>
    <row r="621" spans="1:25" x14ac:dyDescent="0.2">
      <c r="A621">
        <v>243</v>
      </c>
      <c r="B621" t="s">
        <v>79</v>
      </c>
      <c r="C621" t="str">
        <f t="shared" si="98"/>
        <v>D</v>
      </c>
      <c r="D621">
        <v>1</v>
      </c>
      <c r="E621">
        <v>27</v>
      </c>
      <c r="F621">
        <v>-29</v>
      </c>
      <c r="G621" t="s">
        <v>114</v>
      </c>
      <c r="H621" t="s">
        <v>117</v>
      </c>
      <c r="I621">
        <v>0</v>
      </c>
      <c r="J621">
        <f t="shared" si="90"/>
        <v>0</v>
      </c>
      <c r="K621">
        <f t="shared" si="99"/>
        <v>0</v>
      </c>
      <c r="L621">
        <f t="shared" si="91"/>
        <v>0</v>
      </c>
      <c r="M621">
        <f t="shared" si="92"/>
        <v>0</v>
      </c>
      <c r="N621">
        <f t="shared" si="93"/>
        <v>0</v>
      </c>
      <c r="O621">
        <f t="shared" si="94"/>
        <v>0</v>
      </c>
      <c r="P621">
        <f t="shared" si="95"/>
        <v>0</v>
      </c>
      <c r="Q621">
        <f t="shared" si="96"/>
        <v>0</v>
      </c>
      <c r="R621">
        <f t="shared" si="97"/>
        <v>0</v>
      </c>
      <c r="S621" t="s">
        <v>54</v>
      </c>
      <c r="T621">
        <v>0</v>
      </c>
      <c r="U621">
        <v>2024</v>
      </c>
      <c r="V621">
        <v>1</v>
      </c>
      <c r="W621">
        <v>1</v>
      </c>
      <c r="X621" cm="1">
        <f t="array" ref="X621">IF(S620&lt;&gt;S621, 0,
    IF(C621="O",
         _xlfn.IFS(
             K621=1, X620+6,
             M621=1, X620+3,
             O621=1, X620+1,
             Q621=1,X620+2,
             TRUE, X620
         ),
    X620)
)</f>
        <v>7</v>
      </c>
      <c r="Y621" cm="1">
        <f t="array" ref="Y621">IF(S620&lt;&gt;S621, 0, IF(C621="D",
                 _xlfn.IFS(
                     K621=1, Y620+6,
                     M621=1, Y620+3,
                     O621=1, Y620+1,
                     TRUE, Y620
                 ),
                 Y620)
  )</f>
        <v>0</v>
      </c>
    </row>
    <row r="622" spans="1:25" x14ac:dyDescent="0.2">
      <c r="A622">
        <v>245</v>
      </c>
      <c r="B622" t="s">
        <v>79</v>
      </c>
      <c r="C622" t="str">
        <f t="shared" si="98"/>
        <v>D</v>
      </c>
      <c r="D622">
        <v>2</v>
      </c>
      <c r="E622">
        <v>27</v>
      </c>
      <c r="F622">
        <v>-29</v>
      </c>
      <c r="G622" t="s">
        <v>114</v>
      </c>
      <c r="H622" t="s">
        <v>117</v>
      </c>
      <c r="I622">
        <v>0</v>
      </c>
      <c r="J622">
        <f t="shared" si="90"/>
        <v>0</v>
      </c>
      <c r="K622">
        <f t="shared" si="99"/>
        <v>0</v>
      </c>
      <c r="L622">
        <f t="shared" si="91"/>
        <v>0</v>
      </c>
      <c r="M622">
        <f t="shared" si="92"/>
        <v>0</v>
      </c>
      <c r="N622">
        <f t="shared" si="93"/>
        <v>0</v>
      </c>
      <c r="O622">
        <f t="shared" si="94"/>
        <v>0</v>
      </c>
      <c r="P622">
        <f t="shared" si="95"/>
        <v>0</v>
      </c>
      <c r="Q622">
        <f t="shared" si="96"/>
        <v>0</v>
      </c>
      <c r="R622">
        <f t="shared" si="97"/>
        <v>0</v>
      </c>
      <c r="S622" t="s">
        <v>54</v>
      </c>
      <c r="T622">
        <v>0</v>
      </c>
      <c r="U622">
        <v>2024</v>
      </c>
      <c r="V622">
        <v>1</v>
      </c>
      <c r="W622">
        <v>1</v>
      </c>
      <c r="X622" cm="1">
        <f t="array" ref="X622">IF(S621&lt;&gt;S622, 0,
    IF(C622="O",
         _xlfn.IFS(
             K622=1, X621+6,
             M622=1, X621+3,
             O622=1, X621+1,
             Q622=1,X621+2,
             TRUE, X621
         ),
    X621)
)</f>
        <v>7</v>
      </c>
      <c r="Y622" cm="1">
        <f t="array" ref="Y622">IF(S621&lt;&gt;S622, 0, IF(C622="D",
                 _xlfn.IFS(
                     K622=1, Y621+6,
                     M622=1, Y621+3,
                     O622=1, Y621+1,
                     TRUE, Y621
                 ),
                 Y621)
  )</f>
        <v>0</v>
      </c>
    </row>
    <row r="623" spans="1:25" x14ac:dyDescent="0.2">
      <c r="A623">
        <v>251</v>
      </c>
      <c r="B623" t="s">
        <v>79</v>
      </c>
      <c r="C623" t="str">
        <f t="shared" si="98"/>
        <v>D</v>
      </c>
      <c r="D623">
        <v>3</v>
      </c>
      <c r="E623">
        <v>22</v>
      </c>
      <c r="F623">
        <v>-34</v>
      </c>
      <c r="G623" t="s">
        <v>114</v>
      </c>
      <c r="H623" t="s">
        <v>113</v>
      </c>
      <c r="I623">
        <v>8</v>
      </c>
      <c r="J623">
        <f t="shared" si="90"/>
        <v>0</v>
      </c>
      <c r="K623">
        <f t="shared" si="99"/>
        <v>0</v>
      </c>
      <c r="L623">
        <f t="shared" si="91"/>
        <v>0</v>
      </c>
      <c r="M623">
        <f t="shared" si="92"/>
        <v>0</v>
      </c>
      <c r="N623">
        <f t="shared" si="93"/>
        <v>0</v>
      </c>
      <c r="O623">
        <f t="shared" si="94"/>
        <v>0</v>
      </c>
      <c r="P623">
        <f t="shared" si="95"/>
        <v>0</v>
      </c>
      <c r="Q623">
        <f t="shared" si="96"/>
        <v>0</v>
      </c>
      <c r="R623">
        <f t="shared" si="97"/>
        <v>0</v>
      </c>
      <c r="S623" t="s">
        <v>54</v>
      </c>
      <c r="T623">
        <v>0</v>
      </c>
      <c r="U623">
        <v>2024</v>
      </c>
      <c r="V623">
        <v>1</v>
      </c>
      <c r="W623">
        <v>1</v>
      </c>
      <c r="X623" cm="1">
        <f t="array" ref="X623">IF(S622&lt;&gt;S623, 0,
    IF(C623="O",
         _xlfn.IFS(
             K623=1, X622+6,
             M623=1, X622+3,
             O623=1, X622+1,
             Q623=1,X622+2,
             TRUE, X622
         ),
    X622)
)</f>
        <v>7</v>
      </c>
      <c r="Y623" cm="1">
        <f t="array" ref="Y623">IF(S622&lt;&gt;S623, 0, IF(C623="D",
                 _xlfn.IFS(
                     K623=1, Y622+6,
                     M623=1, Y622+3,
                     O623=1, Y622+1,
                     TRUE, Y622
                 ),
                 Y622)
  )</f>
        <v>0</v>
      </c>
    </row>
    <row r="624" spans="1:25" x14ac:dyDescent="0.2">
      <c r="A624">
        <v>255</v>
      </c>
      <c r="B624" t="s">
        <v>81</v>
      </c>
      <c r="C624" t="str">
        <f t="shared" si="98"/>
        <v>O</v>
      </c>
      <c r="D624">
        <v>1</v>
      </c>
      <c r="E624">
        <v>10</v>
      </c>
      <c r="F624">
        <v>-15</v>
      </c>
      <c r="G624" t="s">
        <v>116</v>
      </c>
      <c r="H624" t="s">
        <v>115</v>
      </c>
      <c r="I624">
        <v>8</v>
      </c>
      <c r="J624">
        <f t="shared" si="90"/>
        <v>0</v>
      </c>
      <c r="K624">
        <f t="shared" si="99"/>
        <v>0</v>
      </c>
      <c r="L624">
        <f t="shared" si="91"/>
        <v>0</v>
      </c>
      <c r="M624">
        <f t="shared" si="92"/>
        <v>0</v>
      </c>
      <c r="N624">
        <f t="shared" si="93"/>
        <v>0</v>
      </c>
      <c r="O624">
        <f t="shared" si="94"/>
        <v>0</v>
      </c>
      <c r="P624">
        <f t="shared" si="95"/>
        <v>0</v>
      </c>
      <c r="Q624">
        <f t="shared" si="96"/>
        <v>0</v>
      </c>
      <c r="R624">
        <f t="shared" si="97"/>
        <v>0</v>
      </c>
      <c r="S624" t="s">
        <v>54</v>
      </c>
      <c r="T624">
        <v>0</v>
      </c>
      <c r="U624">
        <v>2024</v>
      </c>
      <c r="V624">
        <v>1</v>
      </c>
      <c r="W624">
        <v>1</v>
      </c>
      <c r="X624" cm="1">
        <f t="array" ref="X624">IF(S623&lt;&gt;S624, 0,
    IF(C624="O",
         _xlfn.IFS(
             K624=1, X623+6,
             M624=1, X623+3,
             O624=1, X623+1,
             Q624=1,X623+2,
             TRUE, X623
         ),
    X623)
)</f>
        <v>7</v>
      </c>
      <c r="Y624" cm="1">
        <f t="array" ref="Y624">IF(S623&lt;&gt;S624, 0, IF(C624="D",
                 _xlfn.IFS(
                     K624=1, Y623+6,
                     M624=1, Y623+3,
                     O624=1, Y623+1,
                     TRUE, Y623
                 ),
                 Y623)
  )</f>
        <v>0</v>
      </c>
    </row>
    <row r="625" spans="1:25" x14ac:dyDescent="0.2">
      <c r="A625">
        <v>257</v>
      </c>
      <c r="B625" t="s">
        <v>81</v>
      </c>
      <c r="C625" t="str">
        <f t="shared" si="98"/>
        <v>O</v>
      </c>
      <c r="D625">
        <v>2</v>
      </c>
      <c r="E625">
        <v>2</v>
      </c>
      <c r="F625">
        <v>-23</v>
      </c>
      <c r="G625" t="s">
        <v>116</v>
      </c>
      <c r="H625" t="s">
        <v>115</v>
      </c>
      <c r="I625">
        <v>4</v>
      </c>
      <c r="J625">
        <f t="shared" si="90"/>
        <v>1</v>
      </c>
      <c r="K625">
        <f t="shared" si="99"/>
        <v>0</v>
      </c>
      <c r="L625">
        <f t="shared" si="91"/>
        <v>0</v>
      </c>
      <c r="M625">
        <f t="shared" si="92"/>
        <v>0</v>
      </c>
      <c r="N625">
        <f t="shared" si="93"/>
        <v>0</v>
      </c>
      <c r="O625">
        <f t="shared" si="94"/>
        <v>0</v>
      </c>
      <c r="P625">
        <f t="shared" si="95"/>
        <v>0</v>
      </c>
      <c r="Q625">
        <f t="shared" si="96"/>
        <v>0</v>
      </c>
      <c r="R625">
        <f t="shared" si="97"/>
        <v>0</v>
      </c>
      <c r="S625" t="s">
        <v>54</v>
      </c>
      <c r="T625">
        <v>0</v>
      </c>
      <c r="U625">
        <v>2024</v>
      </c>
      <c r="V625">
        <v>1</v>
      </c>
      <c r="W625">
        <v>1</v>
      </c>
      <c r="X625" cm="1">
        <f t="array" ref="X625">IF(S624&lt;&gt;S625, 0,
    IF(C625="O",
         _xlfn.IFS(
             K625=1, X624+6,
             M625=1, X624+3,
             O625=1, X624+1,
             Q625=1,X624+2,
             TRUE, X624
         ),
    X624)
)</f>
        <v>7</v>
      </c>
      <c r="Y625" cm="1">
        <f t="array" ref="Y625">IF(S624&lt;&gt;S625, 0, IF(C625="D",
                 _xlfn.IFS(
                     K625=1, Y624+6,
                     M625=1, Y624+3,
                     O625=1, Y624+1,
                     TRUE, Y624
                 ),
                 Y624)
  )</f>
        <v>0</v>
      </c>
    </row>
    <row r="626" spans="1:25" x14ac:dyDescent="0.2">
      <c r="A626">
        <v>261</v>
      </c>
      <c r="B626" t="s">
        <v>81</v>
      </c>
      <c r="C626" t="str">
        <f t="shared" si="98"/>
        <v>O</v>
      </c>
      <c r="D626">
        <v>1</v>
      </c>
      <c r="E626">
        <v>10</v>
      </c>
      <c r="F626">
        <v>-27</v>
      </c>
      <c r="G626" t="s">
        <v>114</v>
      </c>
      <c r="H626" t="s">
        <v>117</v>
      </c>
      <c r="I626">
        <v>0</v>
      </c>
      <c r="J626">
        <f t="shared" si="90"/>
        <v>0</v>
      </c>
      <c r="K626">
        <f t="shared" si="99"/>
        <v>0</v>
      </c>
      <c r="L626">
        <f t="shared" si="91"/>
        <v>0</v>
      </c>
      <c r="M626">
        <f t="shared" si="92"/>
        <v>0</v>
      </c>
      <c r="N626">
        <f t="shared" si="93"/>
        <v>0</v>
      </c>
      <c r="O626">
        <f t="shared" si="94"/>
        <v>0</v>
      </c>
      <c r="P626">
        <f t="shared" si="95"/>
        <v>0</v>
      </c>
      <c r="Q626">
        <f t="shared" si="96"/>
        <v>0</v>
      </c>
      <c r="R626">
        <f t="shared" si="97"/>
        <v>0</v>
      </c>
      <c r="S626" t="s">
        <v>54</v>
      </c>
      <c r="T626">
        <v>0</v>
      </c>
      <c r="U626">
        <v>2024</v>
      </c>
      <c r="V626">
        <v>1</v>
      </c>
      <c r="W626">
        <v>1</v>
      </c>
      <c r="X626" cm="1">
        <f t="array" ref="X626">IF(S625&lt;&gt;S626, 0,
    IF(C626="O",
         _xlfn.IFS(
             K626=1, X625+6,
             M626=1, X625+3,
             O626=1, X625+1,
             Q626=1,X625+2,
             TRUE, X625
         ),
    X625)
)</f>
        <v>7</v>
      </c>
      <c r="Y626" cm="1">
        <f t="array" ref="Y626">IF(S625&lt;&gt;S626, 0, IF(C626="D",
                 _xlfn.IFS(
                     K626=1, Y625+6,
                     M626=1, Y625+3,
                     O626=1, Y625+1,
                     TRUE, Y625
                 ),
                 Y625)
  )</f>
        <v>0</v>
      </c>
    </row>
    <row r="627" spans="1:25" x14ac:dyDescent="0.2">
      <c r="A627">
        <v>263</v>
      </c>
      <c r="B627" t="s">
        <v>81</v>
      </c>
      <c r="C627" t="str">
        <f t="shared" si="98"/>
        <v>O</v>
      </c>
      <c r="D627">
        <v>2</v>
      </c>
      <c r="E627">
        <v>10</v>
      </c>
      <c r="F627">
        <v>-27</v>
      </c>
      <c r="G627" t="s">
        <v>116</v>
      </c>
      <c r="H627" t="s">
        <v>115</v>
      </c>
      <c r="I627">
        <v>2</v>
      </c>
      <c r="J627">
        <f t="shared" si="90"/>
        <v>0</v>
      </c>
      <c r="K627">
        <f t="shared" si="99"/>
        <v>0</v>
      </c>
      <c r="L627">
        <f t="shared" si="91"/>
        <v>0</v>
      </c>
      <c r="M627">
        <f t="shared" si="92"/>
        <v>0</v>
      </c>
      <c r="N627">
        <f t="shared" si="93"/>
        <v>0</v>
      </c>
      <c r="O627">
        <f t="shared" si="94"/>
        <v>0</v>
      </c>
      <c r="P627">
        <f t="shared" si="95"/>
        <v>0</v>
      </c>
      <c r="Q627">
        <f t="shared" si="96"/>
        <v>0</v>
      </c>
      <c r="R627">
        <f t="shared" si="97"/>
        <v>0</v>
      </c>
      <c r="S627" t="s">
        <v>54</v>
      </c>
      <c r="T627">
        <v>0</v>
      </c>
      <c r="U627">
        <v>2024</v>
      </c>
      <c r="V627">
        <v>1</v>
      </c>
      <c r="W627">
        <v>1</v>
      </c>
      <c r="X627" cm="1">
        <f t="array" ref="X627">IF(S626&lt;&gt;S627, 0,
    IF(C627="O",
         _xlfn.IFS(
             K627=1, X626+6,
             M627=1, X626+3,
             O627=1, X626+1,
             Q627=1,X626+2,
             TRUE, X626
         ),
    X626)
)</f>
        <v>7</v>
      </c>
      <c r="Y627" cm="1">
        <f t="array" ref="Y627">IF(S626&lt;&gt;S627, 0, IF(C627="D",
                 _xlfn.IFS(
                     K627=1, Y626+6,
                     M627=1, Y626+3,
                     O627=1, Y626+1,
                     TRUE, Y626
                 ),
                 Y626)
  )</f>
        <v>0</v>
      </c>
    </row>
    <row r="628" spans="1:25" hidden="1" x14ac:dyDescent="0.2">
      <c r="A628">
        <v>265</v>
      </c>
      <c r="B628" t="s">
        <v>81</v>
      </c>
      <c r="C628" t="str">
        <f t="shared" si="98"/>
        <v>O</v>
      </c>
      <c r="D628">
        <v>3</v>
      </c>
      <c r="E628">
        <v>8</v>
      </c>
      <c r="F628">
        <v>-29</v>
      </c>
      <c r="G628" t="s">
        <v>114</v>
      </c>
      <c r="H628" t="s">
        <v>117</v>
      </c>
      <c r="I628">
        <v>0</v>
      </c>
      <c r="J628">
        <f t="shared" si="90"/>
        <v>0</v>
      </c>
      <c r="K628">
        <f t="shared" si="99"/>
        <v>0</v>
      </c>
      <c r="L628">
        <f t="shared" si="91"/>
        <v>0</v>
      </c>
      <c r="M628">
        <f t="shared" si="92"/>
        <v>0</v>
      </c>
      <c r="N628">
        <f t="shared" si="93"/>
        <v>0</v>
      </c>
      <c r="O628">
        <f t="shared" si="94"/>
        <v>0</v>
      </c>
      <c r="P628">
        <f t="shared" si="95"/>
        <v>0</v>
      </c>
      <c r="Q628">
        <f t="shared" si="96"/>
        <v>0</v>
      </c>
      <c r="R628">
        <f t="shared" si="97"/>
        <v>0</v>
      </c>
      <c r="S628" t="s">
        <v>54</v>
      </c>
      <c r="T628">
        <v>0</v>
      </c>
      <c r="U628">
        <v>2024</v>
      </c>
      <c r="V628">
        <v>1</v>
      </c>
      <c r="W628">
        <v>1</v>
      </c>
      <c r="X628" cm="1">
        <f t="array" ref="X628">IF(S627&lt;&gt;S628, 0,
    IF(C628="O",
         _xlfn.IFS(
             K628=1, X627+6,
             M628=1, X627+3,
             O628=1, X627+1,
             Q628=1,X627+2,
             TRUE, X627
         ),
    X627)
)</f>
        <v>7</v>
      </c>
      <c r="Y628" cm="1">
        <f t="array" ref="Y628">IF(S627&lt;&gt;S628, 0, IF(C628="D",
                 _xlfn.IFS(
                     K628=1, Y627+6,
                     M628=1, Y627+3,
                     O628=1, Y627+1,
                     TRUE, Y627
                 ),
                 Y627)
  )</f>
        <v>0</v>
      </c>
    </row>
    <row r="629" spans="1:25" x14ac:dyDescent="0.2">
      <c r="A629">
        <v>269</v>
      </c>
      <c r="B629" t="s">
        <v>81</v>
      </c>
      <c r="C629" t="str">
        <f t="shared" si="98"/>
        <v>O</v>
      </c>
      <c r="D629">
        <v>4</v>
      </c>
      <c r="E629">
        <v>8</v>
      </c>
      <c r="F629">
        <v>-29</v>
      </c>
      <c r="G629" t="s">
        <v>130</v>
      </c>
      <c r="H629" t="s">
        <v>133</v>
      </c>
      <c r="J629">
        <f t="shared" si="90"/>
        <v>0</v>
      </c>
      <c r="K629">
        <f t="shared" si="99"/>
        <v>0</v>
      </c>
      <c r="L629">
        <f t="shared" si="91"/>
        <v>0</v>
      </c>
      <c r="M629">
        <f t="shared" si="92"/>
        <v>0</v>
      </c>
      <c r="N629">
        <f t="shared" si="93"/>
        <v>0</v>
      </c>
      <c r="O629">
        <f t="shared" si="94"/>
        <v>0</v>
      </c>
      <c r="P629">
        <f t="shared" si="95"/>
        <v>0</v>
      </c>
      <c r="Q629">
        <f t="shared" si="96"/>
        <v>0</v>
      </c>
      <c r="R629">
        <f t="shared" si="97"/>
        <v>0</v>
      </c>
      <c r="S629" t="s">
        <v>54</v>
      </c>
      <c r="T629">
        <v>0</v>
      </c>
      <c r="U629">
        <v>2024</v>
      </c>
      <c r="V629">
        <v>1</v>
      </c>
      <c r="W629">
        <v>1</v>
      </c>
      <c r="X629" cm="1">
        <f t="array" ref="X629">IF(S628&lt;&gt;S629, 0,
    IF(C629="O",
         _xlfn.IFS(
             K629=1, X628+6,
             M629=1, X628+3,
             O629=1, X628+1,
             Q629=1,X628+2,
             TRUE, X628
         ),
    X628)
)</f>
        <v>7</v>
      </c>
      <c r="Y629" cm="1">
        <f t="array" ref="Y629">IF(S628&lt;&gt;S629, 0, IF(C629="D",
                 _xlfn.IFS(
                     K629=1, Y628+6,
                     M629=1, Y628+3,
                     O629=1, Y628+1,
                     TRUE, Y628
                 ),
                 Y628)
  )</f>
        <v>0</v>
      </c>
    </row>
    <row r="630" spans="1:25" hidden="1" x14ac:dyDescent="0.2">
      <c r="A630">
        <v>271</v>
      </c>
      <c r="B630" t="s">
        <v>79</v>
      </c>
      <c r="C630" t="str">
        <f t="shared" si="98"/>
        <v>D</v>
      </c>
      <c r="D630">
        <v>1</v>
      </c>
      <c r="E630">
        <v>10</v>
      </c>
      <c r="F630">
        <v>-31</v>
      </c>
      <c r="G630" t="s">
        <v>116</v>
      </c>
      <c r="H630" t="s">
        <v>115</v>
      </c>
      <c r="I630">
        <v>2</v>
      </c>
      <c r="J630">
        <f t="shared" si="90"/>
        <v>0</v>
      </c>
      <c r="K630">
        <f t="shared" si="99"/>
        <v>0</v>
      </c>
      <c r="L630">
        <f t="shared" si="91"/>
        <v>0</v>
      </c>
      <c r="M630">
        <f t="shared" si="92"/>
        <v>0</v>
      </c>
      <c r="N630">
        <f t="shared" si="93"/>
        <v>0</v>
      </c>
      <c r="O630">
        <f t="shared" si="94"/>
        <v>0</v>
      </c>
      <c r="P630">
        <f t="shared" si="95"/>
        <v>0</v>
      </c>
      <c r="Q630">
        <f t="shared" si="96"/>
        <v>0</v>
      </c>
      <c r="R630">
        <f t="shared" si="97"/>
        <v>0</v>
      </c>
      <c r="S630" t="s">
        <v>54</v>
      </c>
      <c r="T630">
        <v>0</v>
      </c>
      <c r="U630">
        <v>2024</v>
      </c>
      <c r="V630">
        <v>1</v>
      </c>
      <c r="W630">
        <v>1</v>
      </c>
      <c r="X630" cm="1">
        <f t="array" ref="X630">IF(S629&lt;&gt;S630, 0,
    IF(C630="O",
         _xlfn.IFS(
             K630=1, X629+6,
             M630=1, X629+3,
             O630=1, X629+1,
             Q630=1,X629+2,
             TRUE, X629
         ),
    X629)
)</f>
        <v>7</v>
      </c>
      <c r="Y630" cm="1">
        <f t="array" ref="Y630">IF(S629&lt;&gt;S630, 0, IF(C630="D",
                 _xlfn.IFS(
                     K630=1, Y629+6,
                     M630=1, Y629+3,
                     O630=1, Y629+1,
                     TRUE, Y629
                 ),
                 Y629)
  )</f>
        <v>0</v>
      </c>
    </row>
    <row r="631" spans="1:25" x14ac:dyDescent="0.2">
      <c r="A631">
        <v>273</v>
      </c>
      <c r="B631" t="s">
        <v>79</v>
      </c>
      <c r="C631" t="str">
        <f t="shared" si="98"/>
        <v>D</v>
      </c>
      <c r="D631">
        <v>2</v>
      </c>
      <c r="E631">
        <v>8</v>
      </c>
      <c r="F631">
        <v>-33</v>
      </c>
      <c r="G631" t="s">
        <v>114</v>
      </c>
      <c r="H631" t="s">
        <v>117</v>
      </c>
      <c r="I631">
        <v>0</v>
      </c>
      <c r="J631">
        <f t="shared" si="90"/>
        <v>0</v>
      </c>
      <c r="K631">
        <f t="shared" si="99"/>
        <v>0</v>
      </c>
      <c r="L631">
        <f t="shared" si="91"/>
        <v>0</v>
      </c>
      <c r="M631">
        <f t="shared" si="92"/>
        <v>0</v>
      </c>
      <c r="N631">
        <f t="shared" si="93"/>
        <v>0</v>
      </c>
      <c r="O631">
        <f t="shared" si="94"/>
        <v>0</v>
      </c>
      <c r="P631">
        <f t="shared" si="95"/>
        <v>0</v>
      </c>
      <c r="Q631">
        <f t="shared" si="96"/>
        <v>0</v>
      </c>
      <c r="R631">
        <f t="shared" si="97"/>
        <v>0</v>
      </c>
      <c r="S631" t="s">
        <v>54</v>
      </c>
      <c r="T631">
        <v>0</v>
      </c>
      <c r="U631">
        <v>2024</v>
      </c>
      <c r="V631">
        <v>1</v>
      </c>
      <c r="W631">
        <v>1</v>
      </c>
      <c r="X631" cm="1">
        <f t="array" ref="X631">IF(S630&lt;&gt;S631, 0,
    IF(C631="O",
         _xlfn.IFS(
             K631=1, X630+6,
             M631=1, X630+3,
             O631=1, X630+1,
             Q631=1,X630+2,
             TRUE, X630
         ),
    X630)
)</f>
        <v>7</v>
      </c>
      <c r="Y631" cm="1">
        <f t="array" ref="Y631">IF(S630&lt;&gt;S631, 0, IF(C631="D",
                 _xlfn.IFS(
                     K631=1, Y630+6,
                     M631=1, Y630+3,
                     O631=1, Y630+1,
                     TRUE, Y630
                 ),
                 Y630)
  )</f>
        <v>0</v>
      </c>
    </row>
    <row r="632" spans="1:25" x14ac:dyDescent="0.2">
      <c r="A632">
        <v>275</v>
      </c>
      <c r="B632" t="s">
        <v>79</v>
      </c>
      <c r="C632" t="str">
        <f t="shared" si="98"/>
        <v>D</v>
      </c>
      <c r="D632">
        <v>3</v>
      </c>
      <c r="E632">
        <v>8</v>
      </c>
      <c r="F632">
        <v>-33</v>
      </c>
      <c r="G632" t="s">
        <v>114</v>
      </c>
      <c r="H632" t="s">
        <v>113</v>
      </c>
      <c r="I632">
        <v>9</v>
      </c>
      <c r="J632">
        <f t="shared" si="90"/>
        <v>1</v>
      </c>
      <c r="K632">
        <f t="shared" si="99"/>
        <v>0</v>
      </c>
      <c r="L632">
        <f t="shared" si="91"/>
        <v>0</v>
      </c>
      <c r="M632">
        <f t="shared" si="92"/>
        <v>0</v>
      </c>
      <c r="N632">
        <f t="shared" si="93"/>
        <v>0</v>
      </c>
      <c r="O632">
        <f t="shared" si="94"/>
        <v>0</v>
      </c>
      <c r="P632">
        <f t="shared" si="95"/>
        <v>0</v>
      </c>
      <c r="Q632">
        <f t="shared" si="96"/>
        <v>0</v>
      </c>
      <c r="R632">
        <f t="shared" si="97"/>
        <v>0</v>
      </c>
      <c r="S632" t="s">
        <v>54</v>
      </c>
      <c r="T632">
        <v>0</v>
      </c>
      <c r="U632">
        <v>2024</v>
      </c>
      <c r="V632">
        <v>1</v>
      </c>
      <c r="W632">
        <v>1</v>
      </c>
      <c r="X632" cm="1">
        <f t="array" ref="X632">IF(S631&lt;&gt;S632, 0,
    IF(C632="O",
         _xlfn.IFS(
             K632=1, X631+6,
             M632=1, X631+3,
             O632=1, X631+1,
             Q632=1,X631+2,
             TRUE, X631
         ),
    X631)
)</f>
        <v>7</v>
      </c>
      <c r="Y632" cm="1">
        <f t="array" ref="Y632">IF(S631&lt;&gt;S632, 0, IF(C632="D",
                 _xlfn.IFS(
                     K632=1, Y631+6,
                     M632=1, Y631+3,
                     O632=1, Y631+1,
                     TRUE, Y631
                 ),
                 Y631)
  )</f>
        <v>0</v>
      </c>
    </row>
    <row r="633" spans="1:25" x14ac:dyDescent="0.2">
      <c r="A633">
        <v>281</v>
      </c>
      <c r="B633" t="s">
        <v>79</v>
      </c>
      <c r="C633" t="str">
        <f t="shared" si="98"/>
        <v>D</v>
      </c>
      <c r="D633">
        <v>1</v>
      </c>
      <c r="E633">
        <v>10</v>
      </c>
      <c r="F633">
        <v>-42</v>
      </c>
      <c r="G633" t="s">
        <v>116</v>
      </c>
      <c r="H633" t="s">
        <v>115</v>
      </c>
      <c r="I633">
        <v>0</v>
      </c>
      <c r="J633">
        <f t="shared" si="90"/>
        <v>0</v>
      </c>
      <c r="K633">
        <f t="shared" si="99"/>
        <v>0</v>
      </c>
      <c r="L633">
        <f t="shared" si="91"/>
        <v>0</v>
      </c>
      <c r="M633">
        <f t="shared" si="92"/>
        <v>0</v>
      </c>
      <c r="N633">
        <f t="shared" si="93"/>
        <v>0</v>
      </c>
      <c r="O633">
        <f t="shared" si="94"/>
        <v>0</v>
      </c>
      <c r="P633">
        <f t="shared" si="95"/>
        <v>0</v>
      </c>
      <c r="Q633">
        <f t="shared" si="96"/>
        <v>0</v>
      </c>
      <c r="R633">
        <f t="shared" si="97"/>
        <v>0</v>
      </c>
      <c r="S633" t="s">
        <v>54</v>
      </c>
      <c r="T633">
        <v>0</v>
      </c>
      <c r="U633">
        <v>2024</v>
      </c>
      <c r="V633">
        <v>1</v>
      </c>
      <c r="W633">
        <v>1</v>
      </c>
      <c r="X633" cm="1">
        <f t="array" ref="X633">IF(S632&lt;&gt;S633, 0,
    IF(C633="O",
         _xlfn.IFS(
             K633=1, X632+6,
             M633=1, X632+3,
             O633=1, X632+1,
             Q633=1,X632+2,
             TRUE, X632
         ),
    X632)
)</f>
        <v>7</v>
      </c>
      <c r="Y633" cm="1">
        <f t="array" ref="Y633">IF(S632&lt;&gt;S633, 0, IF(C633="D",
                 _xlfn.IFS(
                     K633=1, Y632+6,
                     M633=1, Y632+3,
                     O633=1, Y632+1,
                     TRUE, Y632
                 ),
                 Y632)
  )</f>
        <v>0</v>
      </c>
    </row>
    <row r="634" spans="1:25" x14ac:dyDescent="0.2">
      <c r="A634">
        <v>283</v>
      </c>
      <c r="B634" t="s">
        <v>79</v>
      </c>
      <c r="C634" t="str">
        <f t="shared" si="98"/>
        <v>D</v>
      </c>
      <c r="D634">
        <v>2</v>
      </c>
      <c r="E634">
        <v>10</v>
      </c>
      <c r="F634">
        <v>-42</v>
      </c>
      <c r="G634" t="s">
        <v>114</v>
      </c>
      <c r="H634" t="s">
        <v>117</v>
      </c>
      <c r="I634">
        <v>0</v>
      </c>
      <c r="J634">
        <f t="shared" si="90"/>
        <v>0</v>
      </c>
      <c r="K634">
        <f t="shared" si="99"/>
        <v>0</v>
      </c>
      <c r="L634">
        <f t="shared" si="91"/>
        <v>0</v>
      </c>
      <c r="M634">
        <f t="shared" si="92"/>
        <v>0</v>
      </c>
      <c r="N634">
        <f t="shared" si="93"/>
        <v>0</v>
      </c>
      <c r="O634">
        <f t="shared" si="94"/>
        <v>0</v>
      </c>
      <c r="P634">
        <f t="shared" si="95"/>
        <v>0</v>
      </c>
      <c r="Q634">
        <f t="shared" si="96"/>
        <v>0</v>
      </c>
      <c r="R634">
        <f t="shared" si="97"/>
        <v>0</v>
      </c>
      <c r="S634" t="s">
        <v>54</v>
      </c>
      <c r="T634">
        <v>0</v>
      </c>
      <c r="U634">
        <v>2024</v>
      </c>
      <c r="V634">
        <v>1</v>
      </c>
      <c r="W634">
        <v>1</v>
      </c>
      <c r="X634" cm="1">
        <f t="array" ref="X634">IF(S633&lt;&gt;S634, 0,
    IF(C634="O",
         _xlfn.IFS(
             K634=1, X633+6,
             M634=1, X633+3,
             O634=1, X633+1,
             Q634=1,X633+2,
             TRUE, X633
         ),
    X633)
)</f>
        <v>7</v>
      </c>
      <c r="Y634" cm="1">
        <f t="array" ref="Y634">IF(S633&lt;&gt;S634, 0, IF(C634="D",
                 _xlfn.IFS(
                     K634=1, Y633+6,
                     M634=1, Y633+3,
                     O634=1, Y633+1,
                     TRUE, Y633
                 ),
                 Y633)
  )</f>
        <v>0</v>
      </c>
    </row>
    <row r="635" spans="1:25" x14ac:dyDescent="0.2">
      <c r="A635">
        <v>285</v>
      </c>
      <c r="B635" t="s">
        <v>79</v>
      </c>
      <c r="C635" t="str">
        <f t="shared" si="98"/>
        <v>D</v>
      </c>
      <c r="D635">
        <v>3</v>
      </c>
      <c r="E635">
        <v>10</v>
      </c>
      <c r="F635">
        <v>-42</v>
      </c>
      <c r="G635" t="s">
        <v>114</v>
      </c>
      <c r="H635" t="s">
        <v>117</v>
      </c>
      <c r="I635">
        <v>0</v>
      </c>
      <c r="J635">
        <f t="shared" si="90"/>
        <v>0</v>
      </c>
      <c r="K635">
        <f t="shared" si="99"/>
        <v>0</v>
      </c>
      <c r="L635">
        <f t="shared" si="91"/>
        <v>0</v>
      </c>
      <c r="M635">
        <f t="shared" si="92"/>
        <v>0</v>
      </c>
      <c r="N635">
        <f t="shared" si="93"/>
        <v>0</v>
      </c>
      <c r="O635">
        <f t="shared" si="94"/>
        <v>0</v>
      </c>
      <c r="P635">
        <f t="shared" si="95"/>
        <v>0</v>
      </c>
      <c r="Q635">
        <f t="shared" si="96"/>
        <v>0</v>
      </c>
      <c r="R635">
        <f t="shared" si="97"/>
        <v>0</v>
      </c>
      <c r="S635" t="s">
        <v>54</v>
      </c>
      <c r="T635">
        <v>0</v>
      </c>
      <c r="U635">
        <v>2024</v>
      </c>
      <c r="V635">
        <v>1</v>
      </c>
      <c r="W635">
        <v>1</v>
      </c>
      <c r="X635" cm="1">
        <f t="array" ref="X635">IF(S634&lt;&gt;S635, 0,
    IF(C635="O",
         _xlfn.IFS(
             K635=1, X634+6,
             M635=1, X634+3,
             O635=1, X634+1,
             Q635=1,X634+2,
             TRUE, X634
         ),
    X634)
)</f>
        <v>7</v>
      </c>
      <c r="Y635" cm="1">
        <f t="array" ref="Y635">IF(S634&lt;&gt;S635, 0, IF(C635="D",
                 _xlfn.IFS(
                     K635=1, Y634+6,
                     M635=1, Y634+3,
                     O635=1, Y634+1,
                     TRUE, Y634
                 ),
                 Y634)
  )</f>
        <v>0</v>
      </c>
    </row>
    <row r="636" spans="1:25" x14ac:dyDescent="0.2">
      <c r="A636">
        <v>289</v>
      </c>
      <c r="B636" t="s">
        <v>81</v>
      </c>
      <c r="C636" t="str">
        <f t="shared" si="98"/>
        <v>O</v>
      </c>
      <c r="D636">
        <v>1</v>
      </c>
      <c r="E636">
        <v>10</v>
      </c>
      <c r="F636">
        <v>-30</v>
      </c>
      <c r="G636" t="s">
        <v>116</v>
      </c>
      <c r="H636" t="s">
        <v>115</v>
      </c>
      <c r="I636">
        <v>5</v>
      </c>
      <c r="J636">
        <f t="shared" si="90"/>
        <v>0</v>
      </c>
      <c r="K636">
        <f t="shared" si="99"/>
        <v>0</v>
      </c>
      <c r="L636">
        <f t="shared" si="91"/>
        <v>0</v>
      </c>
      <c r="M636">
        <f t="shared" si="92"/>
        <v>0</v>
      </c>
      <c r="N636">
        <f t="shared" si="93"/>
        <v>0</v>
      </c>
      <c r="O636">
        <f t="shared" si="94"/>
        <v>0</v>
      </c>
      <c r="P636">
        <f t="shared" si="95"/>
        <v>0</v>
      </c>
      <c r="Q636">
        <f t="shared" si="96"/>
        <v>0</v>
      </c>
      <c r="R636">
        <f t="shared" si="97"/>
        <v>0</v>
      </c>
      <c r="S636" t="s">
        <v>54</v>
      </c>
      <c r="T636">
        <v>0</v>
      </c>
      <c r="U636">
        <v>2024</v>
      </c>
      <c r="V636">
        <v>1</v>
      </c>
      <c r="W636">
        <v>1</v>
      </c>
      <c r="X636" cm="1">
        <f t="array" ref="X636">IF(S635&lt;&gt;S636, 0,
    IF(C636="O",
         _xlfn.IFS(
             K636=1, X635+6,
             M636=1, X635+3,
             O636=1, X635+1,
             Q636=1,X635+2,
             TRUE, X635
         ),
    X635)
)</f>
        <v>7</v>
      </c>
      <c r="Y636" cm="1">
        <f t="array" ref="Y636">IF(S635&lt;&gt;S636, 0, IF(C636="D",
                 _xlfn.IFS(
                     K636=1, Y635+6,
                     M636=1, Y635+3,
                     O636=1, Y635+1,
                     TRUE, Y635
                 ),
                 Y635)
  )</f>
        <v>0</v>
      </c>
    </row>
    <row r="637" spans="1:25" x14ac:dyDescent="0.2">
      <c r="A637">
        <v>291</v>
      </c>
      <c r="B637" t="s">
        <v>81</v>
      </c>
      <c r="C637" t="str">
        <f t="shared" si="98"/>
        <v>O</v>
      </c>
      <c r="D637">
        <v>2</v>
      </c>
      <c r="E637">
        <v>5</v>
      </c>
      <c r="F637">
        <v>-35</v>
      </c>
      <c r="G637" t="s">
        <v>116</v>
      </c>
      <c r="H637" t="s">
        <v>115</v>
      </c>
      <c r="I637">
        <v>4</v>
      </c>
      <c r="J637">
        <f t="shared" si="90"/>
        <v>0</v>
      </c>
      <c r="K637">
        <f t="shared" si="99"/>
        <v>0</v>
      </c>
      <c r="L637">
        <f t="shared" si="91"/>
        <v>0</v>
      </c>
      <c r="M637">
        <f t="shared" si="92"/>
        <v>0</v>
      </c>
      <c r="N637">
        <f t="shared" si="93"/>
        <v>0</v>
      </c>
      <c r="O637">
        <f t="shared" si="94"/>
        <v>0</v>
      </c>
      <c r="P637">
        <f t="shared" si="95"/>
        <v>0</v>
      </c>
      <c r="Q637">
        <f t="shared" si="96"/>
        <v>0</v>
      </c>
      <c r="R637">
        <f t="shared" si="97"/>
        <v>0</v>
      </c>
      <c r="S637" t="s">
        <v>54</v>
      </c>
      <c r="T637">
        <v>0</v>
      </c>
      <c r="U637">
        <v>2024</v>
      </c>
      <c r="V637">
        <v>1</v>
      </c>
      <c r="W637">
        <v>1</v>
      </c>
      <c r="X637" cm="1">
        <f t="array" ref="X637">IF(S636&lt;&gt;S637, 0,
    IF(C637="O",
         _xlfn.IFS(
             K637=1, X636+6,
             M637=1, X636+3,
             O637=1, X636+1,
             Q637=1,X636+2,
             TRUE, X636
         ),
    X636)
)</f>
        <v>7</v>
      </c>
      <c r="Y637" cm="1">
        <f t="array" ref="Y637">IF(S636&lt;&gt;S637, 0, IF(C637="D",
                 _xlfn.IFS(
                     K637=1, Y636+6,
                     M637=1, Y636+3,
                     O637=1, Y636+1,
                     TRUE, Y636
                 ),
                 Y636)
  )</f>
        <v>0</v>
      </c>
    </row>
    <row r="638" spans="1:25" x14ac:dyDescent="0.2">
      <c r="A638">
        <v>293</v>
      </c>
      <c r="B638" t="s">
        <v>81</v>
      </c>
      <c r="C638" t="str">
        <f t="shared" si="98"/>
        <v>O</v>
      </c>
      <c r="D638">
        <v>3</v>
      </c>
      <c r="E638">
        <v>1</v>
      </c>
      <c r="F638">
        <v>-39</v>
      </c>
      <c r="G638" t="s">
        <v>116</v>
      </c>
      <c r="H638" t="s">
        <v>115</v>
      </c>
      <c r="I638">
        <v>-16</v>
      </c>
      <c r="J638">
        <f t="shared" si="90"/>
        <v>0</v>
      </c>
      <c r="K638">
        <f t="shared" si="99"/>
        <v>0</v>
      </c>
      <c r="L638">
        <f t="shared" si="91"/>
        <v>0</v>
      </c>
      <c r="M638">
        <f t="shared" si="92"/>
        <v>0</v>
      </c>
      <c r="N638">
        <f t="shared" si="93"/>
        <v>0</v>
      </c>
      <c r="O638">
        <f t="shared" si="94"/>
        <v>0</v>
      </c>
      <c r="P638">
        <f t="shared" si="95"/>
        <v>0</v>
      </c>
      <c r="Q638">
        <f t="shared" si="96"/>
        <v>0</v>
      </c>
      <c r="R638">
        <f t="shared" si="97"/>
        <v>0</v>
      </c>
      <c r="S638" t="s">
        <v>54</v>
      </c>
      <c r="T638">
        <v>0</v>
      </c>
      <c r="U638">
        <v>2024</v>
      </c>
      <c r="V638">
        <v>1</v>
      </c>
      <c r="W638">
        <v>1</v>
      </c>
      <c r="X638" cm="1">
        <f t="array" ref="X638">IF(S637&lt;&gt;S638, 0,
    IF(C638="O",
         _xlfn.IFS(
             K638=1, X637+6,
             M638=1, X637+3,
             O638=1, X637+1,
             Q638=1,X637+2,
             TRUE, X637
         ),
    X637)
)</f>
        <v>7</v>
      </c>
      <c r="Y638" cm="1">
        <f t="array" ref="Y638">IF(S637&lt;&gt;S638, 0, IF(C638="D",
                 _xlfn.IFS(
                     K638=1, Y637+6,
                     M638=1, Y637+3,
                     O638=1, Y637+1,
                     TRUE, Y637
                 ),
                 Y637)
  )</f>
        <v>0</v>
      </c>
    </row>
    <row r="639" spans="1:25" x14ac:dyDescent="0.2">
      <c r="A639">
        <v>295</v>
      </c>
      <c r="B639" t="s">
        <v>81</v>
      </c>
      <c r="C639" t="str">
        <f t="shared" si="98"/>
        <v>O</v>
      </c>
      <c r="D639">
        <v>4</v>
      </c>
      <c r="E639">
        <v>17</v>
      </c>
      <c r="F639">
        <v>-23</v>
      </c>
      <c r="G639" t="s">
        <v>130</v>
      </c>
      <c r="H639" t="s">
        <v>129</v>
      </c>
      <c r="J639">
        <f t="shared" si="90"/>
        <v>0</v>
      </c>
      <c r="K639">
        <f t="shared" si="99"/>
        <v>0</v>
      </c>
      <c r="L639">
        <f t="shared" si="91"/>
        <v>0</v>
      </c>
      <c r="M639">
        <f t="shared" si="92"/>
        <v>0</v>
      </c>
      <c r="N639">
        <f t="shared" si="93"/>
        <v>0</v>
      </c>
      <c r="O639">
        <f t="shared" si="94"/>
        <v>0</v>
      </c>
      <c r="P639">
        <f t="shared" si="95"/>
        <v>0</v>
      </c>
      <c r="Q639">
        <f t="shared" si="96"/>
        <v>0</v>
      </c>
      <c r="R639">
        <f t="shared" si="97"/>
        <v>0</v>
      </c>
      <c r="S639" t="s">
        <v>54</v>
      </c>
      <c r="T639">
        <v>0</v>
      </c>
      <c r="U639">
        <v>2024</v>
      </c>
      <c r="V639">
        <v>1</v>
      </c>
      <c r="W639">
        <v>1</v>
      </c>
      <c r="X639" cm="1">
        <f t="array" ref="X639">IF(S638&lt;&gt;S639, 0,
    IF(C639="O",
         _xlfn.IFS(
             K639=1, X638+6,
             M639=1, X638+3,
             O639=1, X638+1,
             Q639=1,X638+2,
             TRUE, X638
         ),
    X638)
)</f>
        <v>7</v>
      </c>
      <c r="Y639" cm="1">
        <f t="array" ref="Y639">IF(S638&lt;&gt;S639, 0, IF(C639="D",
                 _xlfn.IFS(
                     K639=1, Y638+6,
                     M639=1, Y638+3,
                     O639=1, Y638+1,
                     TRUE, Y638
                 ),
                 Y638)
  )</f>
        <v>0</v>
      </c>
    </row>
    <row r="640" spans="1:25" hidden="1" x14ac:dyDescent="0.2">
      <c r="A640">
        <v>297</v>
      </c>
      <c r="B640" t="s">
        <v>79</v>
      </c>
      <c r="C640" t="str">
        <f t="shared" si="98"/>
        <v>D</v>
      </c>
      <c r="D640">
        <v>1</v>
      </c>
      <c r="E640">
        <v>10</v>
      </c>
      <c r="F640">
        <v>50</v>
      </c>
      <c r="G640" t="s">
        <v>116</v>
      </c>
      <c r="H640" t="s">
        <v>115</v>
      </c>
      <c r="I640">
        <v>4</v>
      </c>
      <c r="J640">
        <f t="shared" si="90"/>
        <v>0</v>
      </c>
      <c r="K640">
        <f t="shared" si="99"/>
        <v>0</v>
      </c>
      <c r="L640">
        <f t="shared" si="91"/>
        <v>0</v>
      </c>
      <c r="M640">
        <f t="shared" si="92"/>
        <v>0</v>
      </c>
      <c r="N640">
        <f t="shared" si="93"/>
        <v>0</v>
      </c>
      <c r="O640">
        <f t="shared" si="94"/>
        <v>0</v>
      </c>
      <c r="P640">
        <f t="shared" si="95"/>
        <v>0</v>
      </c>
      <c r="Q640">
        <f t="shared" si="96"/>
        <v>0</v>
      </c>
      <c r="R640">
        <f t="shared" si="97"/>
        <v>0</v>
      </c>
      <c r="S640" t="s">
        <v>54</v>
      </c>
      <c r="T640">
        <v>0</v>
      </c>
      <c r="U640">
        <v>2024</v>
      </c>
      <c r="V640">
        <v>1</v>
      </c>
      <c r="W640">
        <v>1</v>
      </c>
      <c r="X640" cm="1">
        <f t="array" ref="X640">IF(S639&lt;&gt;S640, 0,
    IF(C640="O",
         _xlfn.IFS(
             K640=1, X639+6,
             M640=1, X639+3,
             O640=1, X639+1,
             Q640=1,X639+2,
             TRUE, X639
         ),
    X639)
)</f>
        <v>7</v>
      </c>
      <c r="Y640" cm="1">
        <f t="array" ref="Y640">IF(S639&lt;&gt;S640, 0, IF(C640="D",
                 _xlfn.IFS(
                     K640=1, Y639+6,
                     M640=1, Y639+3,
                     O640=1, Y639+1,
                     TRUE, Y639
                 ),
                 Y639)
  )</f>
        <v>0</v>
      </c>
    </row>
    <row r="641" spans="1:25" x14ac:dyDescent="0.2">
      <c r="A641">
        <v>299</v>
      </c>
      <c r="B641" t="s">
        <v>79</v>
      </c>
      <c r="C641" t="str">
        <f t="shared" si="98"/>
        <v>D</v>
      </c>
      <c r="D641">
        <v>2</v>
      </c>
      <c r="E641">
        <v>6</v>
      </c>
      <c r="F641">
        <v>46</v>
      </c>
      <c r="G641" t="s">
        <v>114</v>
      </c>
      <c r="H641" t="s">
        <v>117</v>
      </c>
      <c r="I641">
        <v>0</v>
      </c>
      <c r="J641">
        <f t="shared" si="90"/>
        <v>0</v>
      </c>
      <c r="K641">
        <f t="shared" si="99"/>
        <v>0</v>
      </c>
      <c r="L641">
        <f t="shared" si="91"/>
        <v>0</v>
      </c>
      <c r="M641">
        <f t="shared" si="92"/>
        <v>0</v>
      </c>
      <c r="N641">
        <f t="shared" si="93"/>
        <v>0</v>
      </c>
      <c r="O641">
        <f t="shared" si="94"/>
        <v>0</v>
      </c>
      <c r="P641">
        <f t="shared" si="95"/>
        <v>0</v>
      </c>
      <c r="Q641">
        <f t="shared" si="96"/>
        <v>0</v>
      </c>
      <c r="R641">
        <f t="shared" si="97"/>
        <v>0</v>
      </c>
      <c r="S641" t="s">
        <v>54</v>
      </c>
      <c r="T641">
        <v>0</v>
      </c>
      <c r="U641">
        <v>2024</v>
      </c>
      <c r="V641">
        <v>1</v>
      </c>
      <c r="W641">
        <v>1</v>
      </c>
      <c r="X641" cm="1">
        <f t="array" ref="X641">IF(S640&lt;&gt;S641, 0,
    IF(C641="O",
         _xlfn.IFS(
             K641=1, X640+6,
             M641=1, X640+3,
             O641=1, X640+1,
             Q641=1,X640+2,
             TRUE, X640
         ),
    X640)
)</f>
        <v>7</v>
      </c>
      <c r="Y641" cm="1">
        <f t="array" ref="Y641">IF(S640&lt;&gt;S641, 0, IF(C641="D",
                 _xlfn.IFS(
                     K641=1, Y640+6,
                     M641=1, Y640+3,
                     O641=1, Y640+1,
                     TRUE, Y640
                 ),
                 Y640)
  )</f>
        <v>0</v>
      </c>
    </row>
    <row r="642" spans="1:25" x14ac:dyDescent="0.2">
      <c r="A642">
        <v>303</v>
      </c>
      <c r="B642" t="s">
        <v>79</v>
      </c>
      <c r="C642" t="str">
        <f t="shared" si="98"/>
        <v>D</v>
      </c>
      <c r="D642">
        <v>3</v>
      </c>
      <c r="E642">
        <v>6</v>
      </c>
      <c r="F642">
        <v>46</v>
      </c>
      <c r="G642" t="s">
        <v>116</v>
      </c>
      <c r="H642" t="s">
        <v>115</v>
      </c>
      <c r="I642">
        <v>0</v>
      </c>
      <c r="J642">
        <f t="shared" ref="J642:J705" si="100">IF(B642&lt;&gt;B643,0,IF(AND(D643=1, E643=10), 1, 0))</f>
        <v>0</v>
      </c>
      <c r="K642">
        <f t="shared" si="99"/>
        <v>0</v>
      </c>
      <c r="L642">
        <f t="shared" ref="L642:L705" si="101">IF(G642 = "fg", 1, 0)</f>
        <v>0</v>
      </c>
      <c r="M642">
        <f t="shared" ref="M642:M705" si="102">IF(AND(L642=1,H642="good"),1,0)</f>
        <v>0</v>
      </c>
      <c r="N642">
        <f t="shared" ref="N642:N705" si="103">IF(OR(G642 = "extra pt.",G642 ="extra pt. block"), 1, 0)</f>
        <v>0</v>
      </c>
      <c r="O642">
        <f t="shared" ref="O642:O705" si="104">IF(AND(N642=1,H642="good"),1,0)</f>
        <v>0</v>
      </c>
      <c r="P642">
        <f t="shared" ref="P642:P705" si="105">IF(OR(G642 = "2 pt.",G642 ="2 pt. block"), 1, 0)</f>
        <v>0</v>
      </c>
      <c r="Q642">
        <f t="shared" ref="Q642:Q705" si="106">IF(AND(P642=1,H642="good"),1,0)</f>
        <v>0</v>
      </c>
      <c r="R642">
        <f t="shared" ref="R642:R705" si="107">IF(OR(H642 = "fumble, def td", H642 = "interception, def td", H642= "sack, fumble, def td"), 1,0)</f>
        <v>0</v>
      </c>
      <c r="S642" t="s">
        <v>54</v>
      </c>
      <c r="T642">
        <v>0</v>
      </c>
      <c r="U642">
        <v>2024</v>
      </c>
      <c r="V642">
        <v>1</v>
      </c>
      <c r="W642">
        <v>1</v>
      </c>
      <c r="X642" cm="1">
        <f t="array" ref="X642">IF(S641&lt;&gt;S642, 0,
    IF(C642="O",
         _xlfn.IFS(
             K642=1, X641+6,
             M642=1, X641+3,
             O642=1, X641+1,
             Q642=1,X641+2,
             TRUE, X641
         ),
    X641)
)</f>
        <v>7</v>
      </c>
      <c r="Y642" cm="1">
        <f t="array" ref="Y642">IF(S641&lt;&gt;S642, 0, IF(C642="D",
                 _xlfn.IFS(
                     K642=1, Y641+6,
                     M642=1, Y641+3,
                     O642=1, Y641+1,
                     TRUE, Y641
                 ),
                 Y641)
  )</f>
        <v>0</v>
      </c>
    </row>
    <row r="643" spans="1:25" x14ac:dyDescent="0.2">
      <c r="A643">
        <v>309</v>
      </c>
      <c r="B643" t="s">
        <v>81</v>
      </c>
      <c r="C643" t="str">
        <f t="shared" ref="C643:C706" si="108">IF(H643="interception, def td", IF(C642="O", "D", C642), IF(B642="K", B641, IF(B643="K", B642, B643)))</f>
        <v>O</v>
      </c>
      <c r="D643">
        <v>1</v>
      </c>
      <c r="E643">
        <v>15</v>
      </c>
      <c r="F643">
        <v>-15</v>
      </c>
      <c r="G643" t="s">
        <v>116</v>
      </c>
      <c r="H643" t="s">
        <v>115</v>
      </c>
      <c r="I643">
        <v>2</v>
      </c>
      <c r="J643">
        <f t="shared" si="100"/>
        <v>0</v>
      </c>
      <c r="K643">
        <f t="shared" ref="K643:K706" si="109">IF(OR(H643= "complete, td",H643 ="rush, td", H643 = "scramble, td"), 1, 0)</f>
        <v>0</v>
      </c>
      <c r="L643">
        <f t="shared" si="101"/>
        <v>0</v>
      </c>
      <c r="M643">
        <f t="shared" si="102"/>
        <v>0</v>
      </c>
      <c r="N643">
        <f t="shared" si="103"/>
        <v>0</v>
      </c>
      <c r="O643">
        <f t="shared" si="104"/>
        <v>0</v>
      </c>
      <c r="P643">
        <f t="shared" si="105"/>
        <v>0</v>
      </c>
      <c r="Q643">
        <f t="shared" si="106"/>
        <v>0</v>
      </c>
      <c r="R643">
        <f t="shared" si="107"/>
        <v>0</v>
      </c>
      <c r="S643" t="s">
        <v>54</v>
      </c>
      <c r="T643">
        <v>0</v>
      </c>
      <c r="U643">
        <v>2024</v>
      </c>
      <c r="V643">
        <v>1</v>
      </c>
      <c r="W643">
        <v>1</v>
      </c>
      <c r="X643" cm="1">
        <f t="array" ref="X643">IF(S642&lt;&gt;S643, 0,
    IF(C643="O",
         _xlfn.IFS(
             K643=1, X642+6,
             M643=1, X642+3,
             O643=1, X642+1,
             Q643=1,X642+2,
             TRUE, X642
         ),
    X642)
)</f>
        <v>7</v>
      </c>
      <c r="Y643" cm="1">
        <f t="array" ref="Y643">IF(S642&lt;&gt;S643, 0, IF(C643="D",
                 _xlfn.IFS(
                     K643=1, Y642+6,
                     M643=1, Y642+3,
                     O643=1, Y642+1,
                     TRUE, Y642
                 ),
                 Y642)
  )</f>
        <v>0</v>
      </c>
    </row>
    <row r="644" spans="1:25" x14ac:dyDescent="0.2">
      <c r="A644">
        <v>311</v>
      </c>
      <c r="B644" t="s">
        <v>81</v>
      </c>
      <c r="C644" t="str">
        <f t="shared" si="108"/>
        <v>O</v>
      </c>
      <c r="D644">
        <v>2</v>
      </c>
      <c r="E644">
        <v>13</v>
      </c>
      <c r="F644">
        <v>-17</v>
      </c>
      <c r="G644" t="s">
        <v>114</v>
      </c>
      <c r="H644" t="s">
        <v>117</v>
      </c>
      <c r="I644">
        <v>0</v>
      </c>
      <c r="J644">
        <f t="shared" si="100"/>
        <v>0</v>
      </c>
      <c r="K644">
        <f t="shared" si="109"/>
        <v>0</v>
      </c>
      <c r="L644">
        <f t="shared" si="101"/>
        <v>0</v>
      </c>
      <c r="M644">
        <f t="shared" si="102"/>
        <v>0</v>
      </c>
      <c r="N644">
        <f t="shared" si="103"/>
        <v>0</v>
      </c>
      <c r="O644">
        <f t="shared" si="104"/>
        <v>0</v>
      </c>
      <c r="P644">
        <f t="shared" si="105"/>
        <v>0</v>
      </c>
      <c r="Q644">
        <f t="shared" si="106"/>
        <v>0</v>
      </c>
      <c r="R644">
        <f t="shared" si="107"/>
        <v>0</v>
      </c>
      <c r="S644" t="s">
        <v>54</v>
      </c>
      <c r="T644">
        <v>0</v>
      </c>
      <c r="U644">
        <v>2024</v>
      </c>
      <c r="V644">
        <v>1</v>
      </c>
      <c r="W644">
        <v>1</v>
      </c>
      <c r="X644" cm="1">
        <f t="array" ref="X644">IF(S643&lt;&gt;S644, 0,
    IF(C644="O",
         _xlfn.IFS(
             K644=1, X643+6,
             M644=1, X643+3,
             O644=1, X643+1,
             Q644=1,X643+2,
             TRUE, X643
         ),
    X643)
)</f>
        <v>7</v>
      </c>
      <c r="Y644" cm="1">
        <f t="array" ref="Y644">IF(S643&lt;&gt;S644, 0, IF(C644="D",
                 _xlfn.IFS(
                     K644=1, Y643+6,
                     M644=1, Y643+3,
                     O644=1, Y643+1,
                     TRUE, Y643
                 ),
                 Y643)
  )</f>
        <v>0</v>
      </c>
    </row>
    <row r="645" spans="1:25" x14ac:dyDescent="0.2">
      <c r="A645">
        <v>313</v>
      </c>
      <c r="B645" t="s">
        <v>81</v>
      </c>
      <c r="C645" t="str">
        <f t="shared" si="108"/>
        <v>O</v>
      </c>
      <c r="D645">
        <v>3</v>
      </c>
      <c r="E645">
        <v>13</v>
      </c>
      <c r="F645">
        <v>-17</v>
      </c>
      <c r="G645" t="s">
        <v>114</v>
      </c>
      <c r="H645" t="s">
        <v>117</v>
      </c>
      <c r="I645">
        <v>0</v>
      </c>
      <c r="J645">
        <f t="shared" si="100"/>
        <v>0</v>
      </c>
      <c r="K645">
        <f t="shared" si="109"/>
        <v>0</v>
      </c>
      <c r="L645">
        <f t="shared" si="101"/>
        <v>0</v>
      </c>
      <c r="M645">
        <f t="shared" si="102"/>
        <v>0</v>
      </c>
      <c r="N645">
        <f t="shared" si="103"/>
        <v>0</v>
      </c>
      <c r="O645">
        <f t="shared" si="104"/>
        <v>0</v>
      </c>
      <c r="P645">
        <f t="shared" si="105"/>
        <v>0</v>
      </c>
      <c r="Q645">
        <f t="shared" si="106"/>
        <v>0</v>
      </c>
      <c r="R645">
        <f t="shared" si="107"/>
        <v>0</v>
      </c>
      <c r="S645" t="s">
        <v>54</v>
      </c>
      <c r="T645">
        <v>0</v>
      </c>
      <c r="U645">
        <v>2024</v>
      </c>
      <c r="V645">
        <v>1</v>
      </c>
      <c r="W645">
        <v>1</v>
      </c>
      <c r="X645" cm="1">
        <f t="array" ref="X645">IF(S644&lt;&gt;S645, 0,
    IF(C645="O",
         _xlfn.IFS(
             K645=1, X644+6,
             M645=1, X644+3,
             O645=1, X644+1,
             Q645=1,X644+2,
             TRUE, X644
         ),
    X644)
)</f>
        <v>7</v>
      </c>
      <c r="Y645" cm="1">
        <f t="array" ref="Y645">IF(S644&lt;&gt;S645, 0, IF(C645="D",
                 _xlfn.IFS(
                     K645=1, Y644+6,
                     M645=1, Y644+3,
                     O645=1, Y644+1,
                     TRUE, Y644
                 ),
                 Y644)
  )</f>
        <v>0</v>
      </c>
    </row>
    <row r="646" spans="1:25" x14ac:dyDescent="0.2">
      <c r="A646">
        <v>315</v>
      </c>
      <c r="B646" t="s">
        <v>81</v>
      </c>
      <c r="C646" t="str">
        <f t="shared" si="108"/>
        <v>O</v>
      </c>
      <c r="D646">
        <v>4</v>
      </c>
      <c r="E646">
        <v>13</v>
      </c>
      <c r="F646">
        <v>-17</v>
      </c>
      <c r="G646" t="s">
        <v>130</v>
      </c>
      <c r="H646" t="s">
        <v>129</v>
      </c>
      <c r="J646">
        <f t="shared" si="100"/>
        <v>0</v>
      </c>
      <c r="K646">
        <f t="shared" si="109"/>
        <v>0</v>
      </c>
      <c r="L646">
        <f t="shared" si="101"/>
        <v>0</v>
      </c>
      <c r="M646">
        <f t="shared" si="102"/>
        <v>0</v>
      </c>
      <c r="N646">
        <f t="shared" si="103"/>
        <v>0</v>
      </c>
      <c r="O646">
        <f t="shared" si="104"/>
        <v>0</v>
      </c>
      <c r="P646">
        <f t="shared" si="105"/>
        <v>0</v>
      </c>
      <c r="Q646">
        <f t="shared" si="106"/>
        <v>0</v>
      </c>
      <c r="R646">
        <f t="shared" si="107"/>
        <v>0</v>
      </c>
      <c r="S646" t="s">
        <v>54</v>
      </c>
      <c r="T646">
        <v>0</v>
      </c>
      <c r="U646">
        <v>2024</v>
      </c>
      <c r="V646">
        <v>1</v>
      </c>
      <c r="W646">
        <v>1</v>
      </c>
      <c r="X646" cm="1">
        <f t="array" ref="X646">IF(S645&lt;&gt;S646, 0,
    IF(C646="O",
         _xlfn.IFS(
             K646=1, X645+6,
             M646=1, X645+3,
             O646=1, X645+1,
             Q646=1,X645+2,
             TRUE, X645
         ),
    X645)
)</f>
        <v>7</v>
      </c>
      <c r="Y646" cm="1">
        <f t="array" ref="Y646">IF(S645&lt;&gt;S646, 0, IF(C646="D",
                 _xlfn.IFS(
                     K646=1, Y645+6,
                     M646=1, Y645+3,
                     O646=1, Y645+1,
                     TRUE, Y645
                 ),
                 Y645)
  )</f>
        <v>0</v>
      </c>
    </row>
    <row r="647" spans="1:25" x14ac:dyDescent="0.2">
      <c r="A647">
        <v>319</v>
      </c>
      <c r="B647" t="s">
        <v>79</v>
      </c>
      <c r="C647" t="str">
        <f t="shared" si="108"/>
        <v>D</v>
      </c>
      <c r="D647">
        <v>1</v>
      </c>
      <c r="E647">
        <v>10</v>
      </c>
      <c r="F647">
        <v>-48</v>
      </c>
      <c r="G647" t="s">
        <v>116</v>
      </c>
      <c r="H647" t="s">
        <v>115</v>
      </c>
      <c r="I647">
        <v>10</v>
      </c>
      <c r="J647">
        <f t="shared" si="100"/>
        <v>1</v>
      </c>
      <c r="K647">
        <f t="shared" si="109"/>
        <v>0</v>
      </c>
      <c r="L647">
        <f t="shared" si="101"/>
        <v>0</v>
      </c>
      <c r="M647">
        <f t="shared" si="102"/>
        <v>0</v>
      </c>
      <c r="N647">
        <f t="shared" si="103"/>
        <v>0</v>
      </c>
      <c r="O647">
        <f t="shared" si="104"/>
        <v>0</v>
      </c>
      <c r="P647">
        <f t="shared" si="105"/>
        <v>0</v>
      </c>
      <c r="Q647">
        <f t="shared" si="106"/>
        <v>0</v>
      </c>
      <c r="R647">
        <f t="shared" si="107"/>
        <v>0</v>
      </c>
      <c r="S647" t="s">
        <v>54</v>
      </c>
      <c r="T647">
        <v>0</v>
      </c>
      <c r="U647">
        <v>2024</v>
      </c>
      <c r="V647">
        <v>1</v>
      </c>
      <c r="W647">
        <v>1</v>
      </c>
      <c r="X647" cm="1">
        <f t="array" ref="X647">IF(S646&lt;&gt;S647, 0,
    IF(C647="O",
         _xlfn.IFS(
             K647=1, X646+6,
             M647=1, X646+3,
             O647=1, X646+1,
             Q647=1,X646+2,
             TRUE, X646
         ),
    X646)
)</f>
        <v>7</v>
      </c>
      <c r="Y647" cm="1">
        <f t="array" ref="Y647">IF(S646&lt;&gt;S647, 0, IF(C647="D",
                 _xlfn.IFS(
                     K647=1, Y646+6,
                     M647=1, Y646+3,
                     O647=1, Y646+1,
                     TRUE, Y646
                 ),
                 Y646)
  )</f>
        <v>0</v>
      </c>
    </row>
    <row r="648" spans="1:25" x14ac:dyDescent="0.2">
      <c r="A648">
        <v>321</v>
      </c>
      <c r="B648" t="s">
        <v>79</v>
      </c>
      <c r="C648" t="str">
        <f t="shared" si="108"/>
        <v>D</v>
      </c>
      <c r="D648">
        <v>1</v>
      </c>
      <c r="E648">
        <v>10</v>
      </c>
      <c r="F648">
        <v>42</v>
      </c>
      <c r="G648" t="s">
        <v>116</v>
      </c>
      <c r="H648" t="s">
        <v>115</v>
      </c>
      <c r="I648">
        <v>2</v>
      </c>
      <c r="J648">
        <f t="shared" si="100"/>
        <v>0</v>
      </c>
      <c r="K648">
        <f t="shared" si="109"/>
        <v>0</v>
      </c>
      <c r="L648">
        <f t="shared" si="101"/>
        <v>0</v>
      </c>
      <c r="M648">
        <f t="shared" si="102"/>
        <v>0</v>
      </c>
      <c r="N648">
        <f t="shared" si="103"/>
        <v>0</v>
      </c>
      <c r="O648">
        <f t="shared" si="104"/>
        <v>0</v>
      </c>
      <c r="P648">
        <f t="shared" si="105"/>
        <v>0</v>
      </c>
      <c r="Q648">
        <f t="shared" si="106"/>
        <v>0</v>
      </c>
      <c r="R648">
        <f t="shared" si="107"/>
        <v>0</v>
      </c>
      <c r="S648" t="s">
        <v>54</v>
      </c>
      <c r="T648">
        <v>0</v>
      </c>
      <c r="U648">
        <v>2024</v>
      </c>
      <c r="V648">
        <v>1</v>
      </c>
      <c r="W648">
        <v>1</v>
      </c>
      <c r="X648" cm="1">
        <f t="array" ref="X648">IF(S647&lt;&gt;S648, 0,
    IF(C648="O",
         _xlfn.IFS(
             K648=1, X647+6,
             M648=1, X647+3,
             O648=1, X647+1,
             Q648=1,X647+2,
             TRUE, X647
         ),
    X647)
)</f>
        <v>7</v>
      </c>
      <c r="Y648" cm="1">
        <f t="array" ref="Y648">IF(S647&lt;&gt;S648, 0, IF(C648="D",
                 _xlfn.IFS(
                     K648=1, Y647+6,
                     M648=1, Y647+3,
                     O648=1, Y647+1,
                     TRUE, Y647
                 ),
                 Y647)
  )</f>
        <v>0</v>
      </c>
    </row>
    <row r="649" spans="1:25" x14ac:dyDescent="0.2">
      <c r="A649">
        <v>323</v>
      </c>
      <c r="B649" t="s">
        <v>79</v>
      </c>
      <c r="C649" t="str">
        <f t="shared" si="108"/>
        <v>D</v>
      </c>
      <c r="D649">
        <v>2</v>
      </c>
      <c r="E649">
        <v>8</v>
      </c>
      <c r="F649">
        <v>40</v>
      </c>
      <c r="G649" t="s">
        <v>116</v>
      </c>
      <c r="H649" t="s">
        <v>115</v>
      </c>
      <c r="I649">
        <v>-8</v>
      </c>
      <c r="J649">
        <f t="shared" si="100"/>
        <v>0</v>
      </c>
      <c r="K649">
        <f t="shared" si="109"/>
        <v>0</v>
      </c>
      <c r="L649">
        <f t="shared" si="101"/>
        <v>0</v>
      </c>
      <c r="M649">
        <f t="shared" si="102"/>
        <v>0</v>
      </c>
      <c r="N649">
        <f t="shared" si="103"/>
        <v>0</v>
      </c>
      <c r="O649">
        <f t="shared" si="104"/>
        <v>0</v>
      </c>
      <c r="P649">
        <f t="shared" si="105"/>
        <v>0</v>
      </c>
      <c r="Q649">
        <f t="shared" si="106"/>
        <v>0</v>
      </c>
      <c r="R649">
        <f t="shared" si="107"/>
        <v>0</v>
      </c>
      <c r="S649" t="s">
        <v>54</v>
      </c>
      <c r="T649">
        <v>0</v>
      </c>
      <c r="U649">
        <v>2024</v>
      </c>
      <c r="V649">
        <v>1</v>
      </c>
      <c r="W649">
        <v>1</v>
      </c>
      <c r="X649" cm="1">
        <f t="array" ref="X649">IF(S648&lt;&gt;S649, 0,
    IF(C649="O",
         _xlfn.IFS(
             K649=1, X648+6,
             M649=1, X648+3,
             O649=1, X648+1,
             Q649=1,X648+2,
             TRUE, X648
         ),
    X648)
)</f>
        <v>7</v>
      </c>
      <c r="Y649" cm="1">
        <f t="array" ref="Y649">IF(S648&lt;&gt;S649, 0, IF(C649="D",
                 _xlfn.IFS(
                     K649=1, Y648+6,
                     M649=1, Y648+3,
                     O649=1, Y648+1,
                     TRUE, Y648
                 ),
                 Y648)
  )</f>
        <v>0</v>
      </c>
    </row>
    <row r="650" spans="1:25" hidden="1" x14ac:dyDescent="0.2">
      <c r="A650">
        <v>325</v>
      </c>
      <c r="B650" t="s">
        <v>79</v>
      </c>
      <c r="C650" t="str">
        <f t="shared" si="108"/>
        <v>D</v>
      </c>
      <c r="D650">
        <v>3</v>
      </c>
      <c r="E650">
        <v>16</v>
      </c>
      <c r="F650">
        <v>48</v>
      </c>
      <c r="G650" t="s">
        <v>114</v>
      </c>
      <c r="H650" t="s">
        <v>140</v>
      </c>
      <c r="J650">
        <f t="shared" si="100"/>
        <v>0</v>
      </c>
      <c r="K650">
        <f t="shared" si="109"/>
        <v>0</v>
      </c>
      <c r="L650">
        <f t="shared" si="101"/>
        <v>0</v>
      </c>
      <c r="M650">
        <f t="shared" si="102"/>
        <v>0</v>
      </c>
      <c r="N650">
        <f t="shared" si="103"/>
        <v>0</v>
      </c>
      <c r="O650">
        <f t="shared" si="104"/>
        <v>0</v>
      </c>
      <c r="P650">
        <f t="shared" si="105"/>
        <v>0</v>
      </c>
      <c r="Q650">
        <f t="shared" si="106"/>
        <v>0</v>
      </c>
      <c r="R650">
        <f t="shared" si="107"/>
        <v>0</v>
      </c>
      <c r="S650" t="s">
        <v>54</v>
      </c>
      <c r="T650">
        <v>0</v>
      </c>
      <c r="U650">
        <v>2024</v>
      </c>
      <c r="V650">
        <v>1</v>
      </c>
      <c r="W650">
        <v>1</v>
      </c>
      <c r="X650" cm="1">
        <f t="array" ref="X650">IF(S649&lt;&gt;S650, 0,
    IF(C650="O",
         _xlfn.IFS(
             K650=1, X649+6,
             M650=1, X649+3,
             O650=1, X649+1,
             Q650=1,X649+2,
             TRUE, X649
         ),
    X649)
)</f>
        <v>7</v>
      </c>
      <c r="Y650" cm="1">
        <f t="array" ref="Y650">IF(S649&lt;&gt;S650, 0, IF(C650="D",
                 _xlfn.IFS(
                     K650=1, Y649+6,
                     M650=1, Y649+3,
                     O650=1, Y649+1,
                     TRUE, Y649
                 ),
                 Y649)
  )</f>
        <v>0</v>
      </c>
    </row>
    <row r="651" spans="1:25" x14ac:dyDescent="0.2">
      <c r="A651">
        <v>327</v>
      </c>
      <c r="B651" t="s">
        <v>81</v>
      </c>
      <c r="C651" t="str">
        <f t="shared" si="108"/>
        <v>O</v>
      </c>
      <c r="D651">
        <v>1</v>
      </c>
      <c r="E651">
        <v>10</v>
      </c>
      <c r="F651">
        <v>-35</v>
      </c>
      <c r="G651" t="s">
        <v>116</v>
      </c>
      <c r="H651" t="s">
        <v>115</v>
      </c>
      <c r="I651">
        <v>-15</v>
      </c>
      <c r="J651">
        <f t="shared" si="100"/>
        <v>0</v>
      </c>
      <c r="K651">
        <f t="shared" si="109"/>
        <v>0</v>
      </c>
      <c r="L651">
        <f t="shared" si="101"/>
        <v>0</v>
      </c>
      <c r="M651">
        <f t="shared" si="102"/>
        <v>0</v>
      </c>
      <c r="N651">
        <f t="shared" si="103"/>
        <v>0</v>
      </c>
      <c r="O651">
        <f t="shared" si="104"/>
        <v>0</v>
      </c>
      <c r="P651">
        <f t="shared" si="105"/>
        <v>0</v>
      </c>
      <c r="Q651">
        <f t="shared" si="106"/>
        <v>0</v>
      </c>
      <c r="R651">
        <f t="shared" si="107"/>
        <v>0</v>
      </c>
      <c r="S651" t="s">
        <v>54</v>
      </c>
      <c r="T651">
        <v>0</v>
      </c>
      <c r="U651">
        <v>2024</v>
      </c>
      <c r="V651">
        <v>1</v>
      </c>
      <c r="W651">
        <v>1</v>
      </c>
      <c r="X651" cm="1">
        <f t="array" ref="X651">IF(S650&lt;&gt;S651, 0,
    IF(C651="O",
         _xlfn.IFS(
             K651=1, X650+6,
             M651=1, X650+3,
             O651=1, X650+1,
             Q651=1,X650+2,
             TRUE, X650
         ),
    X650)
)</f>
        <v>7</v>
      </c>
      <c r="Y651" cm="1">
        <f t="array" ref="Y651">IF(S650&lt;&gt;S651, 0, IF(C651="D",
                 _xlfn.IFS(
                     K651=1, Y650+6,
                     M651=1, Y650+3,
                     O651=1, Y650+1,
                     TRUE, Y650
                 ),
                 Y650)
  )</f>
        <v>0</v>
      </c>
    </row>
    <row r="652" spans="1:25" x14ac:dyDescent="0.2">
      <c r="A652">
        <v>329</v>
      </c>
      <c r="B652" t="s">
        <v>81</v>
      </c>
      <c r="C652" t="str">
        <f t="shared" si="108"/>
        <v>O</v>
      </c>
      <c r="D652">
        <v>2</v>
      </c>
      <c r="E652">
        <v>25</v>
      </c>
      <c r="F652">
        <v>-20</v>
      </c>
      <c r="G652" t="s">
        <v>116</v>
      </c>
      <c r="H652" t="s">
        <v>115</v>
      </c>
      <c r="I652">
        <v>-3</v>
      </c>
      <c r="J652">
        <f t="shared" si="100"/>
        <v>0</v>
      </c>
      <c r="K652">
        <f t="shared" si="109"/>
        <v>0</v>
      </c>
      <c r="L652">
        <f t="shared" si="101"/>
        <v>0</v>
      </c>
      <c r="M652">
        <f t="shared" si="102"/>
        <v>0</v>
      </c>
      <c r="N652">
        <f t="shared" si="103"/>
        <v>0</v>
      </c>
      <c r="O652">
        <f t="shared" si="104"/>
        <v>0</v>
      </c>
      <c r="P652">
        <f t="shared" si="105"/>
        <v>0</v>
      </c>
      <c r="Q652">
        <f t="shared" si="106"/>
        <v>0</v>
      </c>
      <c r="R652">
        <f t="shared" si="107"/>
        <v>0</v>
      </c>
      <c r="S652" t="s">
        <v>54</v>
      </c>
      <c r="T652">
        <v>0</v>
      </c>
      <c r="U652">
        <v>2024</v>
      </c>
      <c r="V652">
        <v>1</v>
      </c>
      <c r="W652">
        <v>1</v>
      </c>
      <c r="X652" cm="1">
        <f t="array" ref="X652">IF(S651&lt;&gt;S652, 0,
    IF(C652="O",
         _xlfn.IFS(
             K652=1, X651+6,
             M652=1, X651+3,
             O652=1, X651+1,
             Q652=1,X651+2,
             TRUE, X651
         ),
    X651)
)</f>
        <v>7</v>
      </c>
      <c r="Y652" cm="1">
        <f t="array" ref="Y652">IF(S651&lt;&gt;S652, 0, IF(C652="D",
                 _xlfn.IFS(
                     K652=1, Y651+6,
                     M652=1, Y651+3,
                     O652=1, Y651+1,
                     TRUE, Y651
                 ),
                 Y651)
  )</f>
        <v>0</v>
      </c>
    </row>
    <row r="653" spans="1:25" x14ac:dyDescent="0.2">
      <c r="A653">
        <v>331</v>
      </c>
      <c r="B653" t="s">
        <v>81</v>
      </c>
      <c r="C653" t="str">
        <f t="shared" si="108"/>
        <v>O</v>
      </c>
      <c r="D653">
        <v>3</v>
      </c>
      <c r="E653">
        <v>28</v>
      </c>
      <c r="F653">
        <v>-17</v>
      </c>
      <c r="G653" t="s">
        <v>116</v>
      </c>
      <c r="H653" t="s">
        <v>115</v>
      </c>
      <c r="I653">
        <v>1</v>
      </c>
      <c r="J653">
        <f t="shared" si="100"/>
        <v>0</v>
      </c>
      <c r="K653">
        <f t="shared" si="109"/>
        <v>0</v>
      </c>
      <c r="L653">
        <f t="shared" si="101"/>
        <v>0</v>
      </c>
      <c r="M653">
        <f t="shared" si="102"/>
        <v>0</v>
      </c>
      <c r="N653">
        <f t="shared" si="103"/>
        <v>0</v>
      </c>
      <c r="O653">
        <f t="shared" si="104"/>
        <v>0</v>
      </c>
      <c r="P653">
        <f t="shared" si="105"/>
        <v>0</v>
      </c>
      <c r="Q653">
        <f t="shared" si="106"/>
        <v>0</v>
      </c>
      <c r="R653">
        <f t="shared" si="107"/>
        <v>0</v>
      </c>
      <c r="S653" t="s">
        <v>54</v>
      </c>
      <c r="T653">
        <v>0</v>
      </c>
      <c r="U653">
        <v>2024</v>
      </c>
      <c r="V653">
        <v>1</v>
      </c>
      <c r="W653">
        <v>1</v>
      </c>
      <c r="X653" cm="1">
        <f t="array" ref="X653">IF(S652&lt;&gt;S653, 0,
    IF(C653="O",
         _xlfn.IFS(
             K653=1, X652+6,
             M653=1, X652+3,
             O653=1, X652+1,
             Q653=1,X652+2,
             TRUE, X652
         ),
    X652)
)</f>
        <v>7</v>
      </c>
      <c r="Y653" cm="1">
        <f t="array" ref="Y653">IF(S652&lt;&gt;S653, 0, IF(C653="D",
                 _xlfn.IFS(
                     K653=1, Y652+6,
                     M653=1, Y652+3,
                     O653=1, Y652+1,
                     TRUE, Y652
                 ),
                 Y652)
  )</f>
        <v>0</v>
      </c>
    </row>
    <row r="654" spans="1:25" x14ac:dyDescent="0.2">
      <c r="A654">
        <v>333</v>
      </c>
      <c r="B654" t="s">
        <v>81</v>
      </c>
      <c r="C654" t="str">
        <f t="shared" si="108"/>
        <v>O</v>
      </c>
      <c r="D654">
        <v>4</v>
      </c>
      <c r="E654">
        <v>27</v>
      </c>
      <c r="F654">
        <v>-18</v>
      </c>
      <c r="G654" t="s">
        <v>130</v>
      </c>
      <c r="H654" t="s">
        <v>129</v>
      </c>
      <c r="J654">
        <f t="shared" si="100"/>
        <v>0</v>
      </c>
      <c r="K654">
        <f t="shared" si="109"/>
        <v>0</v>
      </c>
      <c r="L654">
        <f t="shared" si="101"/>
        <v>0</v>
      </c>
      <c r="M654">
        <f t="shared" si="102"/>
        <v>0</v>
      </c>
      <c r="N654">
        <f t="shared" si="103"/>
        <v>0</v>
      </c>
      <c r="O654">
        <f t="shared" si="104"/>
        <v>0</v>
      </c>
      <c r="P654">
        <f t="shared" si="105"/>
        <v>0</v>
      </c>
      <c r="Q654">
        <f t="shared" si="106"/>
        <v>0</v>
      </c>
      <c r="R654">
        <f t="shared" si="107"/>
        <v>0</v>
      </c>
      <c r="S654" t="s">
        <v>54</v>
      </c>
      <c r="T654">
        <v>0</v>
      </c>
      <c r="U654">
        <v>2024</v>
      </c>
      <c r="V654">
        <v>1</v>
      </c>
      <c r="W654">
        <v>1</v>
      </c>
      <c r="X654" cm="1">
        <f t="array" ref="X654">IF(S653&lt;&gt;S654, 0,
    IF(C654="O",
         _xlfn.IFS(
             K654=1, X653+6,
             M654=1, X653+3,
             O654=1, X653+1,
             Q654=1,X653+2,
             TRUE, X653
         ),
    X653)
)</f>
        <v>7</v>
      </c>
      <c r="Y654" cm="1">
        <f t="array" ref="Y654">IF(S653&lt;&gt;S654, 0, IF(C654="D",
                 _xlfn.IFS(
                     K654=1, Y653+6,
                     M654=1, Y653+3,
                     O654=1, Y653+1,
                     TRUE, Y653
                 ),
                 Y653)
  )</f>
        <v>0</v>
      </c>
    </row>
    <row r="655" spans="1:25" x14ac:dyDescent="0.2">
      <c r="A655">
        <v>335</v>
      </c>
      <c r="B655" t="s">
        <v>79</v>
      </c>
      <c r="C655" t="str">
        <f t="shared" si="108"/>
        <v>D</v>
      </c>
      <c r="D655">
        <v>1</v>
      </c>
      <c r="E655">
        <v>10</v>
      </c>
      <c r="F655">
        <v>-46</v>
      </c>
      <c r="G655" t="s">
        <v>116</v>
      </c>
      <c r="H655" t="s">
        <v>115</v>
      </c>
      <c r="I655">
        <v>0</v>
      </c>
      <c r="J655">
        <f t="shared" si="100"/>
        <v>0</v>
      </c>
      <c r="K655">
        <f t="shared" si="109"/>
        <v>0</v>
      </c>
      <c r="L655">
        <f t="shared" si="101"/>
        <v>0</v>
      </c>
      <c r="M655">
        <f t="shared" si="102"/>
        <v>0</v>
      </c>
      <c r="N655">
        <f t="shared" si="103"/>
        <v>0</v>
      </c>
      <c r="O655">
        <f t="shared" si="104"/>
        <v>0</v>
      </c>
      <c r="P655">
        <f t="shared" si="105"/>
        <v>0</v>
      </c>
      <c r="Q655">
        <f t="shared" si="106"/>
        <v>0</v>
      </c>
      <c r="R655">
        <f t="shared" si="107"/>
        <v>0</v>
      </c>
      <c r="S655" t="s">
        <v>54</v>
      </c>
      <c r="T655">
        <v>0</v>
      </c>
      <c r="U655">
        <v>2024</v>
      </c>
      <c r="V655">
        <v>1</v>
      </c>
      <c r="W655">
        <v>1</v>
      </c>
      <c r="X655" cm="1">
        <f t="array" ref="X655">IF(S654&lt;&gt;S655, 0,
    IF(C655="O",
         _xlfn.IFS(
             K655=1, X654+6,
             M655=1, X654+3,
             O655=1, X654+1,
             Q655=1,X654+2,
             TRUE, X654
         ),
    X654)
)</f>
        <v>7</v>
      </c>
      <c r="Y655" cm="1">
        <f t="array" ref="Y655">IF(S654&lt;&gt;S655, 0, IF(C655="D",
                 _xlfn.IFS(
                     K655=1, Y654+6,
                     M655=1, Y654+3,
                     O655=1, Y654+1,
                     TRUE, Y654
                 ),
                 Y654)
  )</f>
        <v>0</v>
      </c>
    </row>
    <row r="656" spans="1:25" x14ac:dyDescent="0.2">
      <c r="A656">
        <v>343</v>
      </c>
      <c r="B656" t="s">
        <v>79</v>
      </c>
      <c r="C656" t="str">
        <f t="shared" si="108"/>
        <v>D</v>
      </c>
      <c r="D656">
        <v>2</v>
      </c>
      <c r="E656">
        <v>15</v>
      </c>
      <c r="F656">
        <v>-41</v>
      </c>
      <c r="G656" t="s">
        <v>114</v>
      </c>
      <c r="H656" t="s">
        <v>117</v>
      </c>
      <c r="I656">
        <v>0</v>
      </c>
      <c r="J656">
        <f t="shared" si="100"/>
        <v>0</v>
      </c>
      <c r="K656">
        <f t="shared" si="109"/>
        <v>0</v>
      </c>
      <c r="L656">
        <f t="shared" si="101"/>
        <v>0</v>
      </c>
      <c r="M656">
        <f t="shared" si="102"/>
        <v>0</v>
      </c>
      <c r="N656">
        <f t="shared" si="103"/>
        <v>0</v>
      </c>
      <c r="O656">
        <f t="shared" si="104"/>
        <v>0</v>
      </c>
      <c r="P656">
        <f t="shared" si="105"/>
        <v>0</v>
      </c>
      <c r="Q656">
        <f t="shared" si="106"/>
        <v>0</v>
      </c>
      <c r="R656">
        <f t="shared" si="107"/>
        <v>0</v>
      </c>
      <c r="S656" t="s">
        <v>54</v>
      </c>
      <c r="T656">
        <v>0</v>
      </c>
      <c r="U656">
        <v>2024</v>
      </c>
      <c r="V656">
        <v>1</v>
      </c>
      <c r="W656">
        <v>1</v>
      </c>
      <c r="X656" cm="1">
        <f t="array" ref="X656">IF(S655&lt;&gt;S656, 0,
    IF(C656="O",
         _xlfn.IFS(
             K656=1, X655+6,
             M656=1, X655+3,
             O656=1, X655+1,
             Q656=1,X655+2,
             TRUE, X655
         ),
    X655)
)</f>
        <v>7</v>
      </c>
      <c r="Y656" cm="1">
        <f t="array" ref="Y656">IF(S655&lt;&gt;S656, 0, IF(C656="D",
                 _xlfn.IFS(
                     K656=1, Y655+6,
                     M656=1, Y655+3,
                     O656=1, Y655+1,
                     TRUE, Y655
                 ),
                 Y655)
  )</f>
        <v>0</v>
      </c>
    </row>
    <row r="657" spans="1:25" x14ac:dyDescent="0.2">
      <c r="A657">
        <v>347</v>
      </c>
      <c r="B657" t="s">
        <v>79</v>
      </c>
      <c r="C657" t="str">
        <f t="shared" si="108"/>
        <v>D</v>
      </c>
      <c r="D657">
        <v>3</v>
      </c>
      <c r="E657">
        <v>10</v>
      </c>
      <c r="F657">
        <v>-46</v>
      </c>
      <c r="G657" t="s">
        <v>114</v>
      </c>
      <c r="H657" t="s">
        <v>117</v>
      </c>
      <c r="I657">
        <v>0</v>
      </c>
      <c r="J657">
        <f t="shared" si="100"/>
        <v>0</v>
      </c>
      <c r="K657">
        <f t="shared" si="109"/>
        <v>0</v>
      </c>
      <c r="L657">
        <f t="shared" si="101"/>
        <v>0</v>
      </c>
      <c r="M657">
        <f t="shared" si="102"/>
        <v>0</v>
      </c>
      <c r="N657">
        <f t="shared" si="103"/>
        <v>0</v>
      </c>
      <c r="O657">
        <f t="shared" si="104"/>
        <v>0</v>
      </c>
      <c r="P657">
        <f t="shared" si="105"/>
        <v>0</v>
      </c>
      <c r="Q657">
        <f t="shared" si="106"/>
        <v>0</v>
      </c>
      <c r="R657">
        <f t="shared" si="107"/>
        <v>0</v>
      </c>
      <c r="S657" t="s">
        <v>54</v>
      </c>
      <c r="T657">
        <v>0</v>
      </c>
      <c r="U657">
        <v>2024</v>
      </c>
      <c r="V657">
        <v>1</v>
      </c>
      <c r="W657">
        <v>1</v>
      </c>
      <c r="X657" cm="1">
        <f t="array" ref="X657">IF(S656&lt;&gt;S657, 0,
    IF(C657="O",
         _xlfn.IFS(
             K657=1, X656+6,
             M657=1, X656+3,
             O657=1, X656+1,
             Q657=1,X656+2,
             TRUE, X656
         ),
    X656)
)</f>
        <v>7</v>
      </c>
      <c r="Y657" cm="1">
        <f t="array" ref="Y657">IF(S656&lt;&gt;S657, 0, IF(C657="D",
                 _xlfn.IFS(
                     K657=1, Y656+6,
                     M657=1, Y656+3,
                     O657=1, Y656+1,
                     TRUE, Y656
                 ),
                 Y656)
  )</f>
        <v>0</v>
      </c>
    </row>
    <row r="658" spans="1:25" x14ac:dyDescent="0.2">
      <c r="A658">
        <v>349</v>
      </c>
      <c r="B658" t="s">
        <v>79</v>
      </c>
      <c r="C658" t="str">
        <f t="shared" si="108"/>
        <v>D</v>
      </c>
      <c r="D658">
        <v>4</v>
      </c>
      <c r="E658">
        <v>10</v>
      </c>
      <c r="F658">
        <v>-46</v>
      </c>
      <c r="G658" t="s">
        <v>114</v>
      </c>
      <c r="H658" t="s">
        <v>121</v>
      </c>
      <c r="I658">
        <v>-3</v>
      </c>
      <c r="J658">
        <f t="shared" si="100"/>
        <v>0</v>
      </c>
      <c r="K658">
        <f t="shared" si="109"/>
        <v>0</v>
      </c>
      <c r="L658">
        <f t="shared" si="101"/>
        <v>0</v>
      </c>
      <c r="M658">
        <f t="shared" si="102"/>
        <v>0</v>
      </c>
      <c r="N658">
        <f t="shared" si="103"/>
        <v>0</v>
      </c>
      <c r="O658">
        <f t="shared" si="104"/>
        <v>0</v>
      </c>
      <c r="P658">
        <f t="shared" si="105"/>
        <v>0</v>
      </c>
      <c r="Q658">
        <f t="shared" si="106"/>
        <v>0</v>
      </c>
      <c r="R658">
        <f t="shared" si="107"/>
        <v>0</v>
      </c>
      <c r="S658" t="s">
        <v>54</v>
      </c>
      <c r="T658">
        <v>0</v>
      </c>
      <c r="U658">
        <v>2024</v>
      </c>
      <c r="V658">
        <v>1</v>
      </c>
      <c r="W658">
        <v>1</v>
      </c>
      <c r="X658" cm="1">
        <f t="array" ref="X658">IF(S657&lt;&gt;S658, 0,
    IF(C658="O",
         _xlfn.IFS(
             K658=1, X657+6,
             M658=1, X657+3,
             O658=1, X657+1,
             Q658=1,X657+2,
             TRUE, X657
         ),
    X657)
)</f>
        <v>7</v>
      </c>
      <c r="Y658" cm="1">
        <f t="array" ref="Y658">IF(S657&lt;&gt;S658, 0, IF(C658="D",
                 _xlfn.IFS(
                     K658=1, Y657+6,
                     M658=1, Y657+3,
                     O658=1, Y657+1,
                     TRUE, Y657
                 ),
                 Y657)
  )</f>
        <v>0</v>
      </c>
    </row>
    <row r="659" spans="1:25" x14ac:dyDescent="0.2">
      <c r="A659">
        <v>353</v>
      </c>
      <c r="B659" t="s">
        <v>81</v>
      </c>
      <c r="C659" t="str">
        <f t="shared" si="108"/>
        <v>O</v>
      </c>
      <c r="D659">
        <v>1</v>
      </c>
      <c r="E659">
        <v>10</v>
      </c>
      <c r="F659">
        <v>43</v>
      </c>
      <c r="G659" t="s">
        <v>116</v>
      </c>
      <c r="H659" t="s">
        <v>115</v>
      </c>
      <c r="I659">
        <v>-1</v>
      </c>
      <c r="J659">
        <f t="shared" si="100"/>
        <v>0</v>
      </c>
      <c r="K659">
        <f t="shared" si="109"/>
        <v>0</v>
      </c>
      <c r="L659">
        <f t="shared" si="101"/>
        <v>0</v>
      </c>
      <c r="M659">
        <f t="shared" si="102"/>
        <v>0</v>
      </c>
      <c r="N659">
        <f t="shared" si="103"/>
        <v>0</v>
      </c>
      <c r="O659">
        <f t="shared" si="104"/>
        <v>0</v>
      </c>
      <c r="P659">
        <f t="shared" si="105"/>
        <v>0</v>
      </c>
      <c r="Q659">
        <f t="shared" si="106"/>
        <v>0</v>
      </c>
      <c r="R659">
        <f t="shared" si="107"/>
        <v>0</v>
      </c>
      <c r="S659" t="s">
        <v>54</v>
      </c>
      <c r="T659">
        <v>0</v>
      </c>
      <c r="U659">
        <v>2024</v>
      </c>
      <c r="V659">
        <v>1</v>
      </c>
      <c r="W659">
        <v>1</v>
      </c>
      <c r="X659" cm="1">
        <f t="array" ref="X659">IF(S658&lt;&gt;S659, 0,
    IF(C659="O",
         _xlfn.IFS(
             K659=1, X658+6,
             M659=1, X658+3,
             O659=1, X658+1,
             Q659=1,X658+2,
             TRUE, X658
         ),
    X658)
)</f>
        <v>7</v>
      </c>
      <c r="Y659" cm="1">
        <f t="array" ref="Y659">IF(S658&lt;&gt;S659, 0, IF(C659="D",
                 _xlfn.IFS(
                     K659=1, Y658+6,
                     M659=1, Y658+3,
                     O659=1, Y658+1,
                     TRUE, Y658
                 ),
                 Y658)
  )</f>
        <v>0</v>
      </c>
    </row>
    <row r="660" spans="1:25" x14ac:dyDescent="0.2">
      <c r="A660">
        <v>355</v>
      </c>
      <c r="B660" t="s">
        <v>81</v>
      </c>
      <c r="C660" t="str">
        <f t="shared" si="108"/>
        <v>O</v>
      </c>
      <c r="D660">
        <v>2</v>
      </c>
      <c r="E660">
        <v>11</v>
      </c>
      <c r="F660">
        <v>44</v>
      </c>
      <c r="G660" t="s">
        <v>116</v>
      </c>
      <c r="H660" t="s">
        <v>115</v>
      </c>
      <c r="I660">
        <v>-1</v>
      </c>
      <c r="J660">
        <f t="shared" si="100"/>
        <v>0</v>
      </c>
      <c r="K660">
        <f t="shared" si="109"/>
        <v>0</v>
      </c>
      <c r="L660">
        <f t="shared" si="101"/>
        <v>0</v>
      </c>
      <c r="M660">
        <f t="shared" si="102"/>
        <v>0</v>
      </c>
      <c r="N660">
        <f t="shared" si="103"/>
        <v>0</v>
      </c>
      <c r="O660">
        <f t="shared" si="104"/>
        <v>0</v>
      </c>
      <c r="P660">
        <f t="shared" si="105"/>
        <v>0</v>
      </c>
      <c r="Q660">
        <f t="shared" si="106"/>
        <v>0</v>
      </c>
      <c r="R660">
        <f t="shared" si="107"/>
        <v>0</v>
      </c>
      <c r="S660" t="s">
        <v>54</v>
      </c>
      <c r="T660">
        <v>0</v>
      </c>
      <c r="U660">
        <v>2024</v>
      </c>
      <c r="V660">
        <v>1</v>
      </c>
      <c r="W660">
        <v>1</v>
      </c>
      <c r="X660" cm="1">
        <f t="array" ref="X660">IF(S659&lt;&gt;S660, 0,
    IF(C660="O",
         _xlfn.IFS(
             K660=1, X659+6,
             M660=1, X659+3,
             O660=1, X659+1,
             Q660=1,X659+2,
             TRUE, X659
         ),
    X659)
)</f>
        <v>7</v>
      </c>
      <c r="Y660" cm="1">
        <f t="array" ref="Y660">IF(S659&lt;&gt;S660, 0, IF(C660="D",
                 _xlfn.IFS(
                     K660=1, Y659+6,
                     M660=1, Y659+3,
                     O660=1, Y659+1,
                     TRUE, Y659
                 ),
                 Y659)
  )</f>
        <v>0</v>
      </c>
    </row>
    <row r="661" spans="1:25" x14ac:dyDescent="0.2">
      <c r="A661">
        <v>3</v>
      </c>
      <c r="B661" t="s">
        <v>78</v>
      </c>
      <c r="C661" t="str">
        <f t="shared" si="108"/>
        <v>O</v>
      </c>
      <c r="F661">
        <v>3</v>
      </c>
      <c r="G661" t="s">
        <v>131</v>
      </c>
      <c r="H661" t="s">
        <v>126</v>
      </c>
      <c r="J661">
        <f t="shared" si="100"/>
        <v>0</v>
      </c>
      <c r="K661">
        <f t="shared" si="109"/>
        <v>0</v>
      </c>
      <c r="L661">
        <f t="shared" si="101"/>
        <v>0</v>
      </c>
      <c r="M661">
        <f t="shared" si="102"/>
        <v>0</v>
      </c>
      <c r="N661">
        <f t="shared" si="103"/>
        <v>1</v>
      </c>
      <c r="O661">
        <f t="shared" si="104"/>
        <v>0</v>
      </c>
      <c r="P661">
        <f t="shared" si="105"/>
        <v>0</v>
      </c>
      <c r="Q661">
        <f t="shared" si="106"/>
        <v>0</v>
      </c>
      <c r="R661">
        <f t="shared" si="107"/>
        <v>0</v>
      </c>
      <c r="S661" t="s">
        <v>40</v>
      </c>
      <c r="T661">
        <v>0</v>
      </c>
      <c r="U661">
        <v>2024</v>
      </c>
      <c r="V661">
        <v>1</v>
      </c>
      <c r="W661">
        <v>1</v>
      </c>
      <c r="X661" cm="1">
        <f t="array" ref="X661">IF(S660&lt;&gt;S661, 0,
    IF(C661="O",
         _xlfn.IFS(
             K661=1, X660+6,
             M661=1, X660+3,
             O661=1, X660+1,
             Q661=1,X660+2,
             TRUE, X660
         ),
    X660)
)</f>
        <v>0</v>
      </c>
      <c r="Y661" cm="1">
        <f t="array" ref="Y661">IF(S660&lt;&gt;S661, 0, IF(C661="D",
                 _xlfn.IFS(
                     K661=1, Y660+6,
                     M661=1, Y660+3,
                     O661=1, Y660+1,
                     TRUE, Y660
                 ),
                 Y660)
  )</f>
        <v>0</v>
      </c>
    </row>
    <row r="662" spans="1:25" x14ac:dyDescent="0.2">
      <c r="A662">
        <v>6</v>
      </c>
      <c r="B662" t="s">
        <v>79</v>
      </c>
      <c r="C662" t="str">
        <f t="shared" si="108"/>
        <v>O</v>
      </c>
      <c r="D662">
        <v>1</v>
      </c>
      <c r="E662">
        <v>10</v>
      </c>
      <c r="F662">
        <v>-17</v>
      </c>
      <c r="G662" t="s">
        <v>114</v>
      </c>
      <c r="H662" t="s">
        <v>113</v>
      </c>
      <c r="I662">
        <v>5</v>
      </c>
      <c r="J662">
        <f t="shared" si="100"/>
        <v>0</v>
      </c>
      <c r="K662">
        <f t="shared" si="109"/>
        <v>0</v>
      </c>
      <c r="L662">
        <f t="shared" si="101"/>
        <v>0</v>
      </c>
      <c r="M662">
        <f t="shared" si="102"/>
        <v>0</v>
      </c>
      <c r="N662">
        <f t="shared" si="103"/>
        <v>0</v>
      </c>
      <c r="O662">
        <f t="shared" si="104"/>
        <v>0</v>
      </c>
      <c r="P662">
        <f t="shared" si="105"/>
        <v>0</v>
      </c>
      <c r="Q662">
        <f t="shared" si="106"/>
        <v>0</v>
      </c>
      <c r="R662">
        <f t="shared" si="107"/>
        <v>0</v>
      </c>
      <c r="S662" t="s">
        <v>40</v>
      </c>
      <c r="T662">
        <v>0</v>
      </c>
      <c r="U662">
        <v>2024</v>
      </c>
      <c r="V662">
        <v>1</v>
      </c>
      <c r="W662">
        <v>1</v>
      </c>
      <c r="X662" cm="1">
        <f t="array" ref="X662">IF(S661&lt;&gt;S662, 0,
    IF(C662="O",
         _xlfn.IFS(
             K662=1, X661+6,
             M662=1, X661+3,
             O662=1, X661+1,
             Q662=1,X661+2,
             TRUE, X661
         ),
    X661)
)</f>
        <v>0</v>
      </c>
      <c r="Y662" cm="1">
        <f t="array" ref="Y662">IF(S661&lt;&gt;S662, 0, IF(C662="D",
                 _xlfn.IFS(
                     K662=1, Y661+6,
                     M662=1, Y661+3,
                     O662=1, Y661+1,
                     TRUE, Y661
                 ),
                 Y661)
  )</f>
        <v>0</v>
      </c>
    </row>
    <row r="663" spans="1:25" hidden="1" x14ac:dyDescent="0.2">
      <c r="A663">
        <v>8</v>
      </c>
      <c r="B663" t="s">
        <v>79</v>
      </c>
      <c r="C663" t="str">
        <f t="shared" si="108"/>
        <v>D</v>
      </c>
      <c r="D663">
        <v>2</v>
      </c>
      <c r="E663">
        <v>10</v>
      </c>
      <c r="F663">
        <v>-17</v>
      </c>
      <c r="G663" t="s">
        <v>114</v>
      </c>
      <c r="H663" t="s">
        <v>113</v>
      </c>
      <c r="I663">
        <v>6</v>
      </c>
      <c r="J663">
        <f t="shared" si="100"/>
        <v>0</v>
      </c>
      <c r="K663">
        <f t="shared" si="109"/>
        <v>0</v>
      </c>
      <c r="L663">
        <f t="shared" si="101"/>
        <v>0</v>
      </c>
      <c r="M663">
        <f t="shared" si="102"/>
        <v>0</v>
      </c>
      <c r="N663">
        <f t="shared" si="103"/>
        <v>0</v>
      </c>
      <c r="O663">
        <f t="shared" si="104"/>
        <v>0</v>
      </c>
      <c r="P663">
        <f t="shared" si="105"/>
        <v>0</v>
      </c>
      <c r="Q663">
        <f t="shared" si="106"/>
        <v>0</v>
      </c>
      <c r="R663">
        <f t="shared" si="107"/>
        <v>0</v>
      </c>
      <c r="S663" t="s">
        <v>40</v>
      </c>
      <c r="T663">
        <v>0</v>
      </c>
      <c r="U663">
        <v>2024</v>
      </c>
      <c r="V663">
        <v>1</v>
      </c>
      <c r="W663">
        <v>1</v>
      </c>
      <c r="X663" cm="1">
        <f t="array" ref="X663">IF(S662&lt;&gt;S663, 0,
    IF(C663="O",
         _xlfn.IFS(
             K663=1, X662+6,
             M663=1, X662+3,
             O663=1, X662+1,
             Q663=1,X662+2,
             TRUE, X662
         ),
    X662)
)</f>
        <v>0</v>
      </c>
      <c r="Y663" cm="1">
        <f t="array" ref="Y663">IF(S662&lt;&gt;S663, 0, IF(C663="D",
                 _xlfn.IFS(
                     K663=1, Y662+6,
                     M663=1, Y662+3,
                     O663=1, Y662+1,
                     TRUE, Y662
                 ),
                 Y662)
  )</f>
        <v>0</v>
      </c>
    </row>
    <row r="664" spans="1:25" x14ac:dyDescent="0.2">
      <c r="A664">
        <v>9</v>
      </c>
      <c r="B664" t="s">
        <v>79</v>
      </c>
      <c r="C664" t="str">
        <f t="shared" si="108"/>
        <v>D</v>
      </c>
      <c r="D664">
        <v>3</v>
      </c>
      <c r="E664">
        <v>4</v>
      </c>
      <c r="F664">
        <v>-23</v>
      </c>
      <c r="G664" t="s">
        <v>114</v>
      </c>
      <c r="H664" t="s">
        <v>113</v>
      </c>
      <c r="I664">
        <v>11</v>
      </c>
      <c r="J664">
        <f t="shared" si="100"/>
        <v>1</v>
      </c>
      <c r="K664">
        <f t="shared" si="109"/>
        <v>0</v>
      </c>
      <c r="L664">
        <f t="shared" si="101"/>
        <v>0</v>
      </c>
      <c r="M664">
        <f t="shared" si="102"/>
        <v>0</v>
      </c>
      <c r="N664">
        <f t="shared" si="103"/>
        <v>0</v>
      </c>
      <c r="O664">
        <f t="shared" si="104"/>
        <v>0</v>
      </c>
      <c r="P664">
        <f t="shared" si="105"/>
        <v>0</v>
      </c>
      <c r="Q664">
        <f t="shared" si="106"/>
        <v>0</v>
      </c>
      <c r="R664">
        <f t="shared" si="107"/>
        <v>0</v>
      </c>
      <c r="S664" t="s">
        <v>40</v>
      </c>
      <c r="T664">
        <v>0</v>
      </c>
      <c r="U664">
        <v>2024</v>
      </c>
      <c r="V664">
        <v>1</v>
      </c>
      <c r="W664">
        <v>1</v>
      </c>
      <c r="X664" cm="1">
        <f t="array" ref="X664">IF(S663&lt;&gt;S664, 0,
    IF(C664="O",
         _xlfn.IFS(
             K664=1, X663+6,
             M664=1, X663+3,
             O664=1, X663+1,
             Q664=1,X663+2,
             TRUE, X663
         ),
    X663)
)</f>
        <v>0</v>
      </c>
      <c r="Y664" cm="1">
        <f t="array" ref="Y664">IF(S663&lt;&gt;S664, 0, IF(C664="D",
                 _xlfn.IFS(
                     K664=1, Y663+6,
                     M664=1, Y663+3,
                     O664=1, Y663+1,
                     TRUE, Y663
                 ),
                 Y663)
  )</f>
        <v>0</v>
      </c>
    </row>
    <row r="665" spans="1:25" x14ac:dyDescent="0.2">
      <c r="A665">
        <v>10</v>
      </c>
      <c r="B665" t="s">
        <v>79</v>
      </c>
      <c r="C665" t="str">
        <f t="shared" si="108"/>
        <v>D</v>
      </c>
      <c r="D665">
        <v>1</v>
      </c>
      <c r="E665">
        <v>10</v>
      </c>
      <c r="F665">
        <v>-34</v>
      </c>
      <c r="G665" t="s">
        <v>114</v>
      </c>
      <c r="H665" t="s">
        <v>117</v>
      </c>
      <c r="I665">
        <v>0</v>
      </c>
      <c r="J665">
        <f t="shared" si="100"/>
        <v>0</v>
      </c>
      <c r="K665">
        <f t="shared" si="109"/>
        <v>0</v>
      </c>
      <c r="L665">
        <f t="shared" si="101"/>
        <v>0</v>
      </c>
      <c r="M665">
        <f t="shared" si="102"/>
        <v>0</v>
      </c>
      <c r="N665">
        <f t="shared" si="103"/>
        <v>0</v>
      </c>
      <c r="O665">
        <f t="shared" si="104"/>
        <v>0</v>
      </c>
      <c r="P665">
        <f t="shared" si="105"/>
        <v>0</v>
      </c>
      <c r="Q665">
        <f t="shared" si="106"/>
        <v>0</v>
      </c>
      <c r="R665">
        <f t="shared" si="107"/>
        <v>0</v>
      </c>
      <c r="S665" t="s">
        <v>40</v>
      </c>
      <c r="T665">
        <v>0</v>
      </c>
      <c r="U665">
        <v>2024</v>
      </c>
      <c r="V665">
        <v>1</v>
      </c>
      <c r="W665">
        <v>1</v>
      </c>
      <c r="X665" cm="1">
        <f t="array" ref="X665">IF(S664&lt;&gt;S665, 0,
    IF(C665="O",
         _xlfn.IFS(
             K665=1, X664+6,
             M665=1, X664+3,
             O665=1, X664+1,
             Q665=1,X664+2,
             TRUE, X664
         ),
    X664)
)</f>
        <v>0</v>
      </c>
      <c r="Y665" cm="1">
        <f t="array" ref="Y665">IF(S664&lt;&gt;S665, 0, IF(C665="D",
                 _xlfn.IFS(
                     K665=1, Y664+6,
                     M665=1, Y664+3,
                     O665=1, Y664+1,
                     TRUE, Y664
                 ),
                 Y664)
  )</f>
        <v>0</v>
      </c>
    </row>
    <row r="666" spans="1:25" x14ac:dyDescent="0.2">
      <c r="A666">
        <v>11</v>
      </c>
      <c r="B666" t="s">
        <v>79</v>
      </c>
      <c r="C666" t="str">
        <f t="shared" si="108"/>
        <v>D</v>
      </c>
      <c r="D666">
        <v>2</v>
      </c>
      <c r="E666">
        <v>10</v>
      </c>
      <c r="F666">
        <v>-34</v>
      </c>
      <c r="G666" t="s">
        <v>114</v>
      </c>
      <c r="H666" t="s">
        <v>113</v>
      </c>
      <c r="I666">
        <v>4</v>
      </c>
      <c r="J666">
        <f t="shared" si="100"/>
        <v>0</v>
      </c>
      <c r="K666">
        <f t="shared" si="109"/>
        <v>0</v>
      </c>
      <c r="L666">
        <f t="shared" si="101"/>
        <v>0</v>
      </c>
      <c r="M666">
        <f t="shared" si="102"/>
        <v>0</v>
      </c>
      <c r="N666">
        <f t="shared" si="103"/>
        <v>0</v>
      </c>
      <c r="O666">
        <f t="shared" si="104"/>
        <v>0</v>
      </c>
      <c r="P666">
        <f t="shared" si="105"/>
        <v>0</v>
      </c>
      <c r="Q666">
        <f t="shared" si="106"/>
        <v>0</v>
      </c>
      <c r="R666">
        <f t="shared" si="107"/>
        <v>0</v>
      </c>
      <c r="S666" t="s">
        <v>40</v>
      </c>
      <c r="T666">
        <v>0</v>
      </c>
      <c r="U666">
        <v>2024</v>
      </c>
      <c r="V666">
        <v>1</v>
      </c>
      <c r="W666">
        <v>1</v>
      </c>
      <c r="X666" cm="1">
        <f t="array" ref="X666">IF(S665&lt;&gt;S666, 0,
    IF(C666="O",
         _xlfn.IFS(
             K666=1, X665+6,
             M666=1, X665+3,
             O666=1, X665+1,
             Q666=1,X665+2,
             TRUE, X665
         ),
    X665)
)</f>
        <v>0</v>
      </c>
      <c r="Y666" cm="1">
        <f t="array" ref="Y666">IF(S665&lt;&gt;S666, 0, IF(C666="D",
                 _xlfn.IFS(
                     K666=1, Y665+6,
                     M666=1, Y665+3,
                     O666=1, Y665+1,
                     TRUE, Y665
                 ),
                 Y665)
  )</f>
        <v>0</v>
      </c>
    </row>
    <row r="667" spans="1:25" x14ac:dyDescent="0.2">
      <c r="A667">
        <v>12</v>
      </c>
      <c r="B667" t="s">
        <v>79</v>
      </c>
      <c r="C667" t="str">
        <f t="shared" si="108"/>
        <v>D</v>
      </c>
      <c r="D667">
        <v>3</v>
      </c>
      <c r="E667">
        <v>6</v>
      </c>
      <c r="F667">
        <v>-38</v>
      </c>
      <c r="G667" t="s">
        <v>114</v>
      </c>
      <c r="H667" t="s">
        <v>128</v>
      </c>
      <c r="I667">
        <v>62</v>
      </c>
      <c r="J667">
        <f t="shared" si="100"/>
        <v>0</v>
      </c>
      <c r="K667">
        <f t="shared" si="109"/>
        <v>1</v>
      </c>
      <c r="L667">
        <f t="shared" si="101"/>
        <v>0</v>
      </c>
      <c r="M667">
        <f t="shared" si="102"/>
        <v>0</v>
      </c>
      <c r="N667">
        <f t="shared" si="103"/>
        <v>0</v>
      </c>
      <c r="O667">
        <f t="shared" si="104"/>
        <v>0</v>
      </c>
      <c r="P667">
        <f t="shared" si="105"/>
        <v>0</v>
      </c>
      <c r="Q667">
        <f t="shared" si="106"/>
        <v>0</v>
      </c>
      <c r="R667">
        <f t="shared" si="107"/>
        <v>0</v>
      </c>
      <c r="S667" t="s">
        <v>40</v>
      </c>
      <c r="T667">
        <v>0</v>
      </c>
      <c r="U667">
        <v>2024</v>
      </c>
      <c r="V667">
        <v>1</v>
      </c>
      <c r="W667">
        <v>1</v>
      </c>
      <c r="X667" cm="1">
        <f t="array" ref="X667">IF(S666&lt;&gt;S667, 0,
    IF(C667="O",
         _xlfn.IFS(
             K667=1, X666+6,
             M667=1, X666+3,
             O667=1, X666+1,
             Q667=1,X666+2,
             TRUE, X666
         ),
    X666)
)</f>
        <v>0</v>
      </c>
      <c r="Y667" cm="1">
        <f t="array" ref="Y667">IF(S666&lt;&gt;S667, 0, IF(C667="D",
                 _xlfn.IFS(
                     K667=1, Y666+6,
                     M667=1, Y666+3,
                     O667=1, Y666+1,
                     TRUE, Y666
                 ),
                 Y666)
  )</f>
        <v>6</v>
      </c>
    </row>
    <row r="668" spans="1:25" x14ac:dyDescent="0.2">
      <c r="A668">
        <v>13</v>
      </c>
      <c r="B668" t="s">
        <v>79</v>
      </c>
      <c r="C668" t="str">
        <f t="shared" si="108"/>
        <v>D</v>
      </c>
      <c r="F668">
        <v>-3</v>
      </c>
      <c r="G668" t="s">
        <v>123</v>
      </c>
      <c r="H668" t="s">
        <v>122</v>
      </c>
      <c r="J668">
        <f t="shared" si="100"/>
        <v>0</v>
      </c>
      <c r="K668">
        <f t="shared" si="109"/>
        <v>0</v>
      </c>
      <c r="L668">
        <f t="shared" si="101"/>
        <v>0</v>
      </c>
      <c r="M668">
        <f t="shared" si="102"/>
        <v>0</v>
      </c>
      <c r="N668">
        <f t="shared" si="103"/>
        <v>1</v>
      </c>
      <c r="O668">
        <f t="shared" si="104"/>
        <v>1</v>
      </c>
      <c r="P668">
        <f t="shared" si="105"/>
        <v>0</v>
      </c>
      <c r="Q668">
        <f t="shared" si="106"/>
        <v>0</v>
      </c>
      <c r="R668">
        <f t="shared" si="107"/>
        <v>0</v>
      </c>
      <c r="S668" t="s">
        <v>40</v>
      </c>
      <c r="T668">
        <v>0</v>
      </c>
      <c r="U668">
        <v>2024</v>
      </c>
      <c r="V668">
        <v>1</v>
      </c>
      <c r="W668">
        <v>1</v>
      </c>
      <c r="X668" cm="1">
        <f t="array" ref="X668">IF(S667&lt;&gt;S668, 0,
    IF(C668="O",
         _xlfn.IFS(
             K668=1, X667+6,
             M668=1, X667+3,
             O668=1, X667+1,
             Q668=1,X667+2,
             TRUE, X667
         ),
    X667)
)</f>
        <v>0</v>
      </c>
      <c r="Y668" cm="1">
        <f t="array" ref="Y668">IF(S667&lt;&gt;S668, 0, IF(C668="D",
                 _xlfn.IFS(
                     K668=1, Y667+6,
                     M668=1, Y667+3,
                     O668=1, Y667+1,
                     TRUE, Y667
                 ),
                 Y667)
  )</f>
        <v>7</v>
      </c>
    </row>
    <row r="669" spans="1:25" x14ac:dyDescent="0.2">
      <c r="A669">
        <v>16</v>
      </c>
      <c r="B669" t="s">
        <v>81</v>
      </c>
      <c r="C669" t="str">
        <f t="shared" si="108"/>
        <v>O</v>
      </c>
      <c r="D669">
        <v>1</v>
      </c>
      <c r="E669">
        <v>10</v>
      </c>
      <c r="F669">
        <v>-40</v>
      </c>
      <c r="G669" t="s">
        <v>114</v>
      </c>
      <c r="H669" t="s">
        <v>128</v>
      </c>
      <c r="I669">
        <v>60</v>
      </c>
      <c r="J669">
        <f t="shared" si="100"/>
        <v>0</v>
      </c>
      <c r="K669">
        <f t="shared" si="109"/>
        <v>1</v>
      </c>
      <c r="L669">
        <f t="shared" si="101"/>
        <v>0</v>
      </c>
      <c r="M669">
        <f t="shared" si="102"/>
        <v>0</v>
      </c>
      <c r="N669">
        <f t="shared" si="103"/>
        <v>0</v>
      </c>
      <c r="O669">
        <f t="shared" si="104"/>
        <v>0</v>
      </c>
      <c r="P669">
        <f t="shared" si="105"/>
        <v>0</v>
      </c>
      <c r="Q669">
        <f t="shared" si="106"/>
        <v>0</v>
      </c>
      <c r="R669">
        <f t="shared" si="107"/>
        <v>0</v>
      </c>
      <c r="S669" t="s">
        <v>40</v>
      </c>
      <c r="T669">
        <v>0</v>
      </c>
      <c r="U669">
        <v>2024</v>
      </c>
      <c r="V669">
        <v>1</v>
      </c>
      <c r="W669">
        <v>1</v>
      </c>
      <c r="X669" cm="1">
        <f t="array" ref="X669">IF(S668&lt;&gt;S669, 0,
    IF(C669="O",
         _xlfn.IFS(
             K669=1, X668+6,
             M669=1, X668+3,
             O669=1, X668+1,
             Q669=1,X668+2,
             TRUE, X668
         ),
    X668)
)</f>
        <v>6</v>
      </c>
      <c r="Y669" cm="1">
        <f t="array" ref="Y669">IF(S668&lt;&gt;S669, 0, IF(C669="D",
                 _xlfn.IFS(
                     K669=1, Y668+6,
                     M669=1, Y668+3,
                     O669=1, Y668+1,
                     TRUE, Y668
                 ),
                 Y668)
  )</f>
        <v>7</v>
      </c>
    </row>
    <row r="670" spans="1:25" x14ac:dyDescent="0.2">
      <c r="A670">
        <v>17</v>
      </c>
      <c r="B670" t="s">
        <v>81</v>
      </c>
      <c r="C670" t="str">
        <f t="shared" si="108"/>
        <v>O</v>
      </c>
      <c r="F670">
        <v>3</v>
      </c>
      <c r="G670" t="s">
        <v>127</v>
      </c>
      <c r="H670" t="s">
        <v>126</v>
      </c>
      <c r="J670">
        <f t="shared" si="100"/>
        <v>0</v>
      </c>
      <c r="K670">
        <f t="shared" si="109"/>
        <v>0</v>
      </c>
      <c r="L670">
        <f t="shared" si="101"/>
        <v>0</v>
      </c>
      <c r="M670">
        <f t="shared" si="102"/>
        <v>0</v>
      </c>
      <c r="N670">
        <f t="shared" si="103"/>
        <v>0</v>
      </c>
      <c r="O670">
        <f t="shared" si="104"/>
        <v>0</v>
      </c>
      <c r="P670">
        <f t="shared" si="105"/>
        <v>1</v>
      </c>
      <c r="Q670">
        <f t="shared" si="106"/>
        <v>0</v>
      </c>
      <c r="R670">
        <f t="shared" si="107"/>
        <v>0</v>
      </c>
      <c r="S670" t="s">
        <v>40</v>
      </c>
      <c r="T670">
        <v>0</v>
      </c>
      <c r="U670">
        <v>2024</v>
      </c>
      <c r="V670">
        <v>1</v>
      </c>
      <c r="W670">
        <v>1</v>
      </c>
      <c r="X670" cm="1">
        <f t="array" ref="X670">IF(S669&lt;&gt;S670, 0,
    IF(C670="O",
         _xlfn.IFS(
             K670=1, X669+6,
             M670=1, X669+3,
             O670=1, X669+1,
             Q670=1,X669+2,
             TRUE, X669
         ),
    X669)
)</f>
        <v>6</v>
      </c>
      <c r="Y670" cm="1">
        <f t="array" ref="Y670">IF(S669&lt;&gt;S670, 0, IF(C670="D",
                 _xlfn.IFS(
                     K670=1, Y669+6,
                     M670=1, Y669+3,
                     O670=1, Y669+1,
                     TRUE, Y669
                 ),
                 Y669)
  )</f>
        <v>7</v>
      </c>
    </row>
    <row r="671" spans="1:25" x14ac:dyDescent="0.2">
      <c r="A671">
        <v>20</v>
      </c>
      <c r="B671" t="s">
        <v>79</v>
      </c>
      <c r="C671" t="str">
        <f t="shared" si="108"/>
        <v>D</v>
      </c>
      <c r="D671">
        <v>1</v>
      </c>
      <c r="E671">
        <v>10</v>
      </c>
      <c r="F671">
        <v>-31</v>
      </c>
      <c r="G671" t="s">
        <v>114</v>
      </c>
      <c r="H671" t="s">
        <v>120</v>
      </c>
      <c r="I671">
        <v>-10</v>
      </c>
      <c r="J671">
        <f t="shared" si="100"/>
        <v>0</v>
      </c>
      <c r="K671">
        <f t="shared" si="109"/>
        <v>0</v>
      </c>
      <c r="L671">
        <f t="shared" si="101"/>
        <v>0</v>
      </c>
      <c r="M671">
        <f t="shared" si="102"/>
        <v>0</v>
      </c>
      <c r="N671">
        <f t="shared" si="103"/>
        <v>0</v>
      </c>
      <c r="O671">
        <f t="shared" si="104"/>
        <v>0</v>
      </c>
      <c r="P671">
        <f t="shared" si="105"/>
        <v>0</v>
      </c>
      <c r="Q671">
        <f t="shared" si="106"/>
        <v>0</v>
      </c>
      <c r="R671">
        <f t="shared" si="107"/>
        <v>0</v>
      </c>
      <c r="S671" t="s">
        <v>40</v>
      </c>
      <c r="T671">
        <v>0</v>
      </c>
      <c r="U671">
        <v>2024</v>
      </c>
      <c r="V671">
        <v>1</v>
      </c>
      <c r="W671">
        <v>1</v>
      </c>
      <c r="X671" cm="1">
        <f t="array" ref="X671">IF(S670&lt;&gt;S671, 0,
    IF(C671="O",
         _xlfn.IFS(
             K671=1, X670+6,
             M671=1, X670+3,
             O671=1, X670+1,
             Q671=1,X670+2,
             TRUE, X670
         ),
    X670)
)</f>
        <v>6</v>
      </c>
      <c r="Y671" cm="1">
        <f t="array" ref="Y671">IF(S670&lt;&gt;S671, 0, IF(C671="D",
                 _xlfn.IFS(
                     K671=1, Y670+6,
                     M671=1, Y670+3,
                     O671=1, Y670+1,
                     TRUE, Y670
                 ),
                 Y670)
  )</f>
        <v>7</v>
      </c>
    </row>
    <row r="672" spans="1:25" x14ac:dyDescent="0.2">
      <c r="A672">
        <v>21</v>
      </c>
      <c r="B672" t="s">
        <v>79</v>
      </c>
      <c r="C672" t="str">
        <f t="shared" si="108"/>
        <v>D</v>
      </c>
      <c r="D672">
        <v>1</v>
      </c>
      <c r="E672">
        <v>20</v>
      </c>
      <c r="F672">
        <v>-21</v>
      </c>
      <c r="G672" t="s">
        <v>114</v>
      </c>
      <c r="H672" t="s">
        <v>117</v>
      </c>
      <c r="I672">
        <v>0</v>
      </c>
      <c r="J672">
        <f t="shared" si="100"/>
        <v>0</v>
      </c>
      <c r="K672">
        <f t="shared" si="109"/>
        <v>0</v>
      </c>
      <c r="L672">
        <f t="shared" si="101"/>
        <v>0</v>
      </c>
      <c r="M672">
        <f t="shared" si="102"/>
        <v>0</v>
      </c>
      <c r="N672">
        <f t="shared" si="103"/>
        <v>0</v>
      </c>
      <c r="O672">
        <f t="shared" si="104"/>
        <v>0</v>
      </c>
      <c r="P672">
        <f t="shared" si="105"/>
        <v>0</v>
      </c>
      <c r="Q672">
        <f t="shared" si="106"/>
        <v>0</v>
      </c>
      <c r="R672">
        <f t="shared" si="107"/>
        <v>0</v>
      </c>
      <c r="S672" t="s">
        <v>40</v>
      </c>
      <c r="T672">
        <v>0</v>
      </c>
      <c r="U672">
        <v>2024</v>
      </c>
      <c r="V672">
        <v>1</v>
      </c>
      <c r="W672">
        <v>1</v>
      </c>
      <c r="X672" cm="1">
        <f t="array" ref="X672">IF(S671&lt;&gt;S672, 0,
    IF(C672="O",
         _xlfn.IFS(
             K672=1, X671+6,
             M672=1, X671+3,
             O672=1, X671+1,
             Q672=1,X671+2,
             TRUE, X671
         ),
    X671)
)</f>
        <v>6</v>
      </c>
      <c r="Y672" cm="1">
        <f t="array" ref="Y672">IF(S671&lt;&gt;S672, 0, IF(C672="D",
                 _xlfn.IFS(
                     K672=1, Y671+6,
                     M672=1, Y671+3,
                     O672=1, Y671+1,
                     TRUE, Y671
                 ),
                 Y671)
  )</f>
        <v>7</v>
      </c>
    </row>
    <row r="673" spans="1:25" x14ac:dyDescent="0.2">
      <c r="A673">
        <v>22</v>
      </c>
      <c r="B673" t="s">
        <v>79</v>
      </c>
      <c r="C673" t="str">
        <f t="shared" si="108"/>
        <v>D</v>
      </c>
      <c r="D673">
        <v>2</v>
      </c>
      <c r="E673">
        <v>20</v>
      </c>
      <c r="F673">
        <v>-21</v>
      </c>
      <c r="G673" t="s">
        <v>116</v>
      </c>
      <c r="H673" t="s">
        <v>115</v>
      </c>
      <c r="I673">
        <v>0</v>
      </c>
      <c r="J673">
        <f t="shared" si="100"/>
        <v>0</v>
      </c>
      <c r="K673">
        <f t="shared" si="109"/>
        <v>0</v>
      </c>
      <c r="L673">
        <f t="shared" si="101"/>
        <v>0</v>
      </c>
      <c r="M673">
        <f t="shared" si="102"/>
        <v>0</v>
      </c>
      <c r="N673">
        <f t="shared" si="103"/>
        <v>0</v>
      </c>
      <c r="O673">
        <f t="shared" si="104"/>
        <v>0</v>
      </c>
      <c r="P673">
        <f t="shared" si="105"/>
        <v>0</v>
      </c>
      <c r="Q673">
        <f t="shared" si="106"/>
        <v>0</v>
      </c>
      <c r="R673">
        <f t="shared" si="107"/>
        <v>0</v>
      </c>
      <c r="S673" t="s">
        <v>40</v>
      </c>
      <c r="T673">
        <v>0</v>
      </c>
      <c r="U673">
        <v>2024</v>
      </c>
      <c r="V673">
        <v>1</v>
      </c>
      <c r="W673">
        <v>1</v>
      </c>
      <c r="X673" cm="1">
        <f t="array" ref="X673">IF(S672&lt;&gt;S673, 0,
    IF(C673="O",
         _xlfn.IFS(
             K673=1, X672+6,
             M673=1, X672+3,
             O673=1, X672+1,
             Q673=1,X672+2,
             TRUE, X672
         ),
    X672)
)</f>
        <v>6</v>
      </c>
      <c r="Y673" cm="1">
        <f t="array" ref="Y673">IF(S672&lt;&gt;S673, 0, IF(C673="D",
                 _xlfn.IFS(
                     K673=1, Y672+6,
                     M673=1, Y672+3,
                     O673=1, Y672+1,
                     TRUE, Y672
                 ),
                 Y672)
  )</f>
        <v>7</v>
      </c>
    </row>
    <row r="674" spans="1:25" x14ac:dyDescent="0.2">
      <c r="A674">
        <v>23</v>
      </c>
      <c r="B674" t="s">
        <v>79</v>
      </c>
      <c r="C674" t="str">
        <f t="shared" si="108"/>
        <v>D</v>
      </c>
      <c r="D674">
        <v>3</v>
      </c>
      <c r="E674">
        <v>20</v>
      </c>
      <c r="F674">
        <v>-21</v>
      </c>
      <c r="G674" t="s">
        <v>114</v>
      </c>
      <c r="H674" t="s">
        <v>121</v>
      </c>
      <c r="I674">
        <v>-9</v>
      </c>
      <c r="J674">
        <f t="shared" si="100"/>
        <v>0</v>
      </c>
      <c r="K674">
        <f t="shared" si="109"/>
        <v>0</v>
      </c>
      <c r="L674">
        <f t="shared" si="101"/>
        <v>0</v>
      </c>
      <c r="M674">
        <f t="shared" si="102"/>
        <v>0</v>
      </c>
      <c r="N674">
        <f t="shared" si="103"/>
        <v>0</v>
      </c>
      <c r="O674">
        <f t="shared" si="104"/>
        <v>0</v>
      </c>
      <c r="P674">
        <f t="shared" si="105"/>
        <v>0</v>
      </c>
      <c r="Q674">
        <f t="shared" si="106"/>
        <v>0</v>
      </c>
      <c r="R674">
        <f t="shared" si="107"/>
        <v>0</v>
      </c>
      <c r="S674" t="s">
        <v>40</v>
      </c>
      <c r="T674">
        <v>0</v>
      </c>
      <c r="U674">
        <v>2024</v>
      </c>
      <c r="V674">
        <v>1</v>
      </c>
      <c r="W674">
        <v>1</v>
      </c>
      <c r="X674" cm="1">
        <f t="array" ref="X674">IF(S673&lt;&gt;S674, 0,
    IF(C674="O",
         _xlfn.IFS(
             K674=1, X673+6,
             M674=1, X673+3,
             O674=1, X673+1,
             Q674=1,X673+2,
             TRUE, X673
         ),
    X673)
)</f>
        <v>6</v>
      </c>
      <c r="Y674" cm="1">
        <f t="array" ref="Y674">IF(S673&lt;&gt;S674, 0, IF(C674="D",
                 _xlfn.IFS(
                     K674=1, Y673+6,
                     M674=1, Y673+3,
                     O674=1, Y673+1,
                     TRUE, Y673
                 ),
                 Y673)
  )</f>
        <v>7</v>
      </c>
    </row>
    <row r="675" spans="1:25" x14ac:dyDescent="0.2">
      <c r="A675">
        <v>25</v>
      </c>
      <c r="B675" t="s">
        <v>81</v>
      </c>
      <c r="C675" t="str">
        <f t="shared" si="108"/>
        <v>O</v>
      </c>
      <c r="D675">
        <v>1</v>
      </c>
      <c r="E675">
        <v>10</v>
      </c>
      <c r="F675">
        <v>-47</v>
      </c>
      <c r="G675" t="s">
        <v>116</v>
      </c>
      <c r="H675" t="s">
        <v>115</v>
      </c>
      <c r="I675">
        <v>18</v>
      </c>
      <c r="J675">
        <f t="shared" si="100"/>
        <v>1</v>
      </c>
      <c r="K675">
        <f t="shared" si="109"/>
        <v>0</v>
      </c>
      <c r="L675">
        <f t="shared" si="101"/>
        <v>0</v>
      </c>
      <c r="M675">
        <f t="shared" si="102"/>
        <v>0</v>
      </c>
      <c r="N675">
        <f t="shared" si="103"/>
        <v>0</v>
      </c>
      <c r="O675">
        <f t="shared" si="104"/>
        <v>0</v>
      </c>
      <c r="P675">
        <f t="shared" si="105"/>
        <v>0</v>
      </c>
      <c r="Q675">
        <f t="shared" si="106"/>
        <v>0</v>
      </c>
      <c r="R675">
        <f t="shared" si="107"/>
        <v>0</v>
      </c>
      <c r="S675" t="s">
        <v>40</v>
      </c>
      <c r="T675">
        <v>0</v>
      </c>
      <c r="U675">
        <v>2024</v>
      </c>
      <c r="V675">
        <v>1</v>
      </c>
      <c r="W675">
        <v>1</v>
      </c>
      <c r="X675" cm="1">
        <f t="array" ref="X675">IF(S674&lt;&gt;S675, 0,
    IF(C675="O",
         _xlfn.IFS(
             K675=1, X674+6,
             M675=1, X674+3,
             O675=1, X674+1,
             Q675=1,X674+2,
             TRUE, X674
         ),
    X674)
)</f>
        <v>6</v>
      </c>
      <c r="Y675" cm="1">
        <f t="array" ref="Y675">IF(S674&lt;&gt;S675, 0, IF(C675="D",
                 _xlfn.IFS(
                     K675=1, Y674+6,
                     M675=1, Y674+3,
                     O675=1, Y674+1,
                     TRUE, Y674
                 ),
                 Y674)
  )</f>
        <v>7</v>
      </c>
    </row>
    <row r="676" spans="1:25" x14ac:dyDescent="0.2">
      <c r="A676">
        <v>26</v>
      </c>
      <c r="B676" t="s">
        <v>81</v>
      </c>
      <c r="C676" t="str">
        <f t="shared" si="108"/>
        <v>O</v>
      </c>
      <c r="D676">
        <v>1</v>
      </c>
      <c r="E676">
        <v>10</v>
      </c>
      <c r="F676">
        <v>35</v>
      </c>
      <c r="G676" t="s">
        <v>116</v>
      </c>
      <c r="H676" t="s">
        <v>115</v>
      </c>
      <c r="I676">
        <v>4</v>
      </c>
      <c r="J676">
        <f t="shared" si="100"/>
        <v>0</v>
      </c>
      <c r="K676">
        <f t="shared" si="109"/>
        <v>0</v>
      </c>
      <c r="L676">
        <f t="shared" si="101"/>
        <v>0</v>
      </c>
      <c r="M676">
        <f t="shared" si="102"/>
        <v>0</v>
      </c>
      <c r="N676">
        <f t="shared" si="103"/>
        <v>0</v>
      </c>
      <c r="O676">
        <f t="shared" si="104"/>
        <v>0</v>
      </c>
      <c r="P676">
        <f t="shared" si="105"/>
        <v>0</v>
      </c>
      <c r="Q676">
        <f t="shared" si="106"/>
        <v>0</v>
      </c>
      <c r="R676">
        <f t="shared" si="107"/>
        <v>0</v>
      </c>
      <c r="S676" t="s">
        <v>40</v>
      </c>
      <c r="T676">
        <v>0</v>
      </c>
      <c r="U676">
        <v>2024</v>
      </c>
      <c r="V676">
        <v>1</v>
      </c>
      <c r="W676">
        <v>1</v>
      </c>
      <c r="X676" cm="1">
        <f t="array" ref="X676">IF(S675&lt;&gt;S676, 0,
    IF(C676="O",
         _xlfn.IFS(
             K676=1, X675+6,
             M676=1, X675+3,
             O676=1, X675+1,
             Q676=1,X675+2,
             TRUE, X675
         ),
    X675)
)</f>
        <v>6</v>
      </c>
      <c r="Y676" cm="1">
        <f t="array" ref="Y676">IF(S675&lt;&gt;S676, 0, IF(C676="D",
                 _xlfn.IFS(
                     K676=1, Y675+6,
                     M676=1, Y675+3,
                     O676=1, Y675+1,
                     TRUE, Y675
                 ),
                 Y675)
  )</f>
        <v>7</v>
      </c>
    </row>
    <row r="677" spans="1:25" x14ac:dyDescent="0.2">
      <c r="A677">
        <v>27</v>
      </c>
      <c r="B677" t="s">
        <v>81</v>
      </c>
      <c r="C677" t="str">
        <f t="shared" si="108"/>
        <v>O</v>
      </c>
      <c r="D677">
        <v>2</v>
      </c>
      <c r="E677">
        <v>6</v>
      </c>
      <c r="F677">
        <v>31</v>
      </c>
      <c r="G677" t="s">
        <v>116</v>
      </c>
      <c r="H677" t="s">
        <v>115</v>
      </c>
      <c r="I677">
        <v>7</v>
      </c>
      <c r="J677">
        <f t="shared" si="100"/>
        <v>1</v>
      </c>
      <c r="K677">
        <f t="shared" si="109"/>
        <v>0</v>
      </c>
      <c r="L677">
        <f t="shared" si="101"/>
        <v>0</v>
      </c>
      <c r="M677">
        <f t="shared" si="102"/>
        <v>0</v>
      </c>
      <c r="N677">
        <f t="shared" si="103"/>
        <v>0</v>
      </c>
      <c r="O677">
        <f t="shared" si="104"/>
        <v>0</v>
      </c>
      <c r="P677">
        <f t="shared" si="105"/>
        <v>0</v>
      </c>
      <c r="Q677">
        <f t="shared" si="106"/>
        <v>0</v>
      </c>
      <c r="R677">
        <f t="shared" si="107"/>
        <v>0</v>
      </c>
      <c r="S677" t="s">
        <v>40</v>
      </c>
      <c r="T677">
        <v>0</v>
      </c>
      <c r="U677">
        <v>2024</v>
      </c>
      <c r="V677">
        <v>1</v>
      </c>
      <c r="W677">
        <v>1</v>
      </c>
      <c r="X677" cm="1">
        <f t="array" ref="X677">IF(S676&lt;&gt;S677, 0,
    IF(C677="O",
         _xlfn.IFS(
             K677=1, X676+6,
             M677=1, X676+3,
             O677=1, X676+1,
             Q677=1,X676+2,
             TRUE, X676
         ),
    X676)
)</f>
        <v>6</v>
      </c>
      <c r="Y677" cm="1">
        <f t="array" ref="Y677">IF(S676&lt;&gt;S677, 0, IF(C677="D",
                 _xlfn.IFS(
                     K677=1, Y676+6,
                     M677=1, Y676+3,
                     O677=1, Y676+1,
                     TRUE, Y676
                 ),
                 Y676)
  )</f>
        <v>7</v>
      </c>
    </row>
    <row r="678" spans="1:25" x14ac:dyDescent="0.2">
      <c r="A678">
        <v>28</v>
      </c>
      <c r="B678" t="s">
        <v>81</v>
      </c>
      <c r="C678" t="str">
        <f t="shared" si="108"/>
        <v>O</v>
      </c>
      <c r="D678">
        <v>1</v>
      </c>
      <c r="E678">
        <v>10</v>
      </c>
      <c r="F678">
        <v>24</v>
      </c>
      <c r="G678" t="s">
        <v>116</v>
      </c>
      <c r="H678" t="s">
        <v>115</v>
      </c>
      <c r="I678">
        <v>6</v>
      </c>
      <c r="J678">
        <f t="shared" si="100"/>
        <v>0</v>
      </c>
      <c r="K678">
        <f t="shared" si="109"/>
        <v>0</v>
      </c>
      <c r="L678">
        <f t="shared" si="101"/>
        <v>0</v>
      </c>
      <c r="M678">
        <f t="shared" si="102"/>
        <v>0</v>
      </c>
      <c r="N678">
        <f t="shared" si="103"/>
        <v>0</v>
      </c>
      <c r="O678">
        <f t="shared" si="104"/>
        <v>0</v>
      </c>
      <c r="P678">
        <f t="shared" si="105"/>
        <v>0</v>
      </c>
      <c r="Q678">
        <f t="shared" si="106"/>
        <v>0</v>
      </c>
      <c r="R678">
        <f t="shared" si="107"/>
        <v>0</v>
      </c>
      <c r="S678" t="s">
        <v>40</v>
      </c>
      <c r="T678">
        <v>0</v>
      </c>
      <c r="U678">
        <v>2024</v>
      </c>
      <c r="V678">
        <v>1</v>
      </c>
      <c r="W678">
        <v>1</v>
      </c>
      <c r="X678" cm="1">
        <f t="array" ref="X678">IF(S677&lt;&gt;S678, 0,
    IF(C678="O",
         _xlfn.IFS(
             K678=1, X677+6,
             M678=1, X677+3,
             O678=1, X677+1,
             Q678=1,X677+2,
             TRUE, X677
         ),
    X677)
)</f>
        <v>6</v>
      </c>
      <c r="Y678" cm="1">
        <f t="array" ref="Y678">IF(S677&lt;&gt;S678, 0, IF(C678="D",
                 _xlfn.IFS(
                     K678=1, Y677+6,
                     M678=1, Y677+3,
                     O678=1, Y677+1,
                     TRUE, Y677
                 ),
                 Y677)
  )</f>
        <v>7</v>
      </c>
    </row>
    <row r="679" spans="1:25" x14ac:dyDescent="0.2">
      <c r="A679">
        <v>29</v>
      </c>
      <c r="B679" t="s">
        <v>81</v>
      </c>
      <c r="C679" t="str">
        <f t="shared" si="108"/>
        <v>O</v>
      </c>
      <c r="D679">
        <v>2</v>
      </c>
      <c r="E679">
        <v>4</v>
      </c>
      <c r="F679">
        <v>18</v>
      </c>
      <c r="G679" t="s">
        <v>114</v>
      </c>
      <c r="H679" t="s">
        <v>113</v>
      </c>
      <c r="I679">
        <v>5</v>
      </c>
      <c r="J679">
        <f t="shared" si="100"/>
        <v>1</v>
      </c>
      <c r="K679">
        <f t="shared" si="109"/>
        <v>0</v>
      </c>
      <c r="L679">
        <f t="shared" si="101"/>
        <v>0</v>
      </c>
      <c r="M679">
        <f t="shared" si="102"/>
        <v>0</v>
      </c>
      <c r="N679">
        <f t="shared" si="103"/>
        <v>0</v>
      </c>
      <c r="O679">
        <f t="shared" si="104"/>
        <v>0</v>
      </c>
      <c r="P679">
        <f t="shared" si="105"/>
        <v>0</v>
      </c>
      <c r="Q679">
        <f t="shared" si="106"/>
        <v>0</v>
      </c>
      <c r="R679">
        <f t="shared" si="107"/>
        <v>0</v>
      </c>
      <c r="S679" t="s">
        <v>40</v>
      </c>
      <c r="T679">
        <v>0</v>
      </c>
      <c r="U679">
        <v>2024</v>
      </c>
      <c r="V679">
        <v>1</v>
      </c>
      <c r="W679">
        <v>1</v>
      </c>
      <c r="X679" cm="1">
        <f t="array" ref="X679">IF(S678&lt;&gt;S679, 0,
    IF(C679="O",
         _xlfn.IFS(
             K679=1, X678+6,
             M679=1, X678+3,
             O679=1, X678+1,
             Q679=1,X678+2,
             TRUE, X678
         ),
    X678)
)</f>
        <v>6</v>
      </c>
      <c r="Y679" cm="1">
        <f t="array" ref="Y679">IF(S678&lt;&gt;S679, 0, IF(C679="D",
                 _xlfn.IFS(
                     K679=1, Y678+6,
                     M679=1, Y678+3,
                     O679=1, Y678+1,
                     TRUE, Y678
                 ),
                 Y678)
  )</f>
        <v>7</v>
      </c>
    </row>
    <row r="680" spans="1:25" x14ac:dyDescent="0.2">
      <c r="A680">
        <v>30</v>
      </c>
      <c r="B680" t="s">
        <v>81</v>
      </c>
      <c r="C680" t="str">
        <f t="shared" si="108"/>
        <v>O</v>
      </c>
      <c r="D680">
        <v>1</v>
      </c>
      <c r="E680">
        <v>10</v>
      </c>
      <c r="F680">
        <v>13</v>
      </c>
      <c r="G680" t="s">
        <v>114</v>
      </c>
      <c r="H680" t="s">
        <v>113</v>
      </c>
      <c r="I680">
        <v>5</v>
      </c>
      <c r="J680">
        <f t="shared" si="100"/>
        <v>0</v>
      </c>
      <c r="K680">
        <f t="shared" si="109"/>
        <v>0</v>
      </c>
      <c r="L680">
        <f t="shared" si="101"/>
        <v>0</v>
      </c>
      <c r="M680">
        <f t="shared" si="102"/>
        <v>0</v>
      </c>
      <c r="N680">
        <f t="shared" si="103"/>
        <v>0</v>
      </c>
      <c r="O680">
        <f t="shared" si="104"/>
        <v>0</v>
      </c>
      <c r="P680">
        <f t="shared" si="105"/>
        <v>0</v>
      </c>
      <c r="Q680">
        <f t="shared" si="106"/>
        <v>0</v>
      </c>
      <c r="R680">
        <f t="shared" si="107"/>
        <v>0</v>
      </c>
      <c r="S680" t="s">
        <v>40</v>
      </c>
      <c r="T680">
        <v>0</v>
      </c>
      <c r="U680">
        <v>2024</v>
      </c>
      <c r="V680">
        <v>1</v>
      </c>
      <c r="W680">
        <v>1</v>
      </c>
      <c r="X680" cm="1">
        <f t="array" ref="X680">IF(S679&lt;&gt;S680, 0,
    IF(C680="O",
         _xlfn.IFS(
             K680=1, X679+6,
             M680=1, X679+3,
             O680=1, X679+1,
             Q680=1,X679+2,
             TRUE, X679
         ),
    X679)
)</f>
        <v>6</v>
      </c>
      <c r="Y680" cm="1">
        <f t="array" ref="Y680">IF(S679&lt;&gt;S680, 0, IF(C680="D",
                 _xlfn.IFS(
                     K680=1, Y679+6,
                     M680=1, Y679+3,
                     O680=1, Y679+1,
                     TRUE, Y679
                 ),
                 Y679)
  )</f>
        <v>7</v>
      </c>
    </row>
    <row r="681" spans="1:25" hidden="1" x14ac:dyDescent="0.2">
      <c r="A681">
        <v>31</v>
      </c>
      <c r="B681" t="s">
        <v>81</v>
      </c>
      <c r="C681" t="str">
        <f t="shared" si="108"/>
        <v>O</v>
      </c>
      <c r="D681">
        <v>2</v>
      </c>
      <c r="E681">
        <v>5</v>
      </c>
      <c r="F681">
        <v>8</v>
      </c>
      <c r="G681" t="s">
        <v>114</v>
      </c>
      <c r="H681" t="s">
        <v>113</v>
      </c>
      <c r="I681">
        <v>6</v>
      </c>
      <c r="J681">
        <f t="shared" si="100"/>
        <v>0</v>
      </c>
      <c r="K681">
        <f t="shared" si="109"/>
        <v>0</v>
      </c>
      <c r="L681">
        <f t="shared" si="101"/>
        <v>0</v>
      </c>
      <c r="M681">
        <f t="shared" si="102"/>
        <v>0</v>
      </c>
      <c r="N681">
        <f t="shared" si="103"/>
        <v>0</v>
      </c>
      <c r="O681">
        <f t="shared" si="104"/>
        <v>0</v>
      </c>
      <c r="P681">
        <f t="shared" si="105"/>
        <v>0</v>
      </c>
      <c r="Q681">
        <f t="shared" si="106"/>
        <v>0</v>
      </c>
      <c r="R681">
        <f t="shared" si="107"/>
        <v>0</v>
      </c>
      <c r="S681" t="s">
        <v>40</v>
      </c>
      <c r="T681">
        <v>0</v>
      </c>
      <c r="U681">
        <v>2024</v>
      </c>
      <c r="V681">
        <v>1</v>
      </c>
      <c r="W681">
        <v>1</v>
      </c>
      <c r="X681" cm="1">
        <f t="array" ref="X681">IF(S680&lt;&gt;S681, 0,
    IF(C681="O",
         _xlfn.IFS(
             K681=1, X680+6,
             M681=1, X680+3,
             O681=1, X680+1,
             Q681=1,X680+2,
             TRUE, X680
         ),
    X680)
)</f>
        <v>6</v>
      </c>
      <c r="Y681" cm="1">
        <f t="array" ref="Y681">IF(S680&lt;&gt;S681, 0, IF(C681="D",
                 _xlfn.IFS(
                     K681=1, Y680+6,
                     M681=1, Y680+3,
                     O681=1, Y680+1,
                     TRUE, Y680
                 ),
                 Y680)
  )</f>
        <v>7</v>
      </c>
    </row>
    <row r="682" spans="1:25" x14ac:dyDescent="0.2">
      <c r="A682">
        <v>32</v>
      </c>
      <c r="B682" t="s">
        <v>81</v>
      </c>
      <c r="C682" t="str">
        <f t="shared" si="108"/>
        <v>O</v>
      </c>
      <c r="D682">
        <v>1</v>
      </c>
      <c r="E682">
        <v>2</v>
      </c>
      <c r="F682">
        <v>2</v>
      </c>
      <c r="G682" t="s">
        <v>116</v>
      </c>
      <c r="H682" t="s">
        <v>125</v>
      </c>
      <c r="I682">
        <v>2</v>
      </c>
      <c r="J682">
        <f t="shared" si="100"/>
        <v>0</v>
      </c>
      <c r="K682">
        <f t="shared" si="109"/>
        <v>1</v>
      </c>
      <c r="L682">
        <f t="shared" si="101"/>
        <v>0</v>
      </c>
      <c r="M682">
        <f t="shared" si="102"/>
        <v>0</v>
      </c>
      <c r="N682">
        <f t="shared" si="103"/>
        <v>0</v>
      </c>
      <c r="O682">
        <f t="shared" si="104"/>
        <v>0</v>
      </c>
      <c r="P682">
        <f t="shared" si="105"/>
        <v>0</v>
      </c>
      <c r="Q682">
        <f t="shared" si="106"/>
        <v>0</v>
      </c>
      <c r="R682">
        <f t="shared" si="107"/>
        <v>0</v>
      </c>
      <c r="S682" t="s">
        <v>40</v>
      </c>
      <c r="T682">
        <v>0</v>
      </c>
      <c r="U682">
        <v>2024</v>
      </c>
      <c r="V682">
        <v>1</v>
      </c>
      <c r="W682">
        <v>1</v>
      </c>
      <c r="X682" cm="1">
        <f t="array" ref="X682">IF(S681&lt;&gt;S682, 0,
    IF(C682="O",
         _xlfn.IFS(
             K682=1, X681+6,
             M682=1, X681+3,
             O682=1, X681+1,
             Q682=1,X681+2,
             TRUE, X681
         ),
    X681)
)</f>
        <v>12</v>
      </c>
      <c r="Y682" cm="1">
        <f t="array" ref="Y682">IF(S681&lt;&gt;S682, 0, IF(C682="D",
                 _xlfn.IFS(
                     K682=1, Y681+6,
                     M682=1, Y681+3,
                     O682=1, Y681+1,
                     TRUE, Y681
                 ),
                 Y681)
  )</f>
        <v>7</v>
      </c>
    </row>
    <row r="683" spans="1:25" x14ac:dyDescent="0.2">
      <c r="A683">
        <v>33</v>
      </c>
      <c r="B683" t="s">
        <v>81</v>
      </c>
      <c r="C683" t="str">
        <f t="shared" si="108"/>
        <v>O</v>
      </c>
      <c r="F683">
        <v>3</v>
      </c>
      <c r="G683" t="s">
        <v>127</v>
      </c>
      <c r="H683" t="s">
        <v>122</v>
      </c>
      <c r="J683">
        <f t="shared" si="100"/>
        <v>1</v>
      </c>
      <c r="K683">
        <f t="shared" si="109"/>
        <v>0</v>
      </c>
      <c r="L683">
        <f t="shared" si="101"/>
        <v>0</v>
      </c>
      <c r="M683">
        <f t="shared" si="102"/>
        <v>0</v>
      </c>
      <c r="N683">
        <f t="shared" si="103"/>
        <v>0</v>
      </c>
      <c r="O683">
        <f t="shared" si="104"/>
        <v>0</v>
      </c>
      <c r="P683">
        <f t="shared" si="105"/>
        <v>1</v>
      </c>
      <c r="Q683">
        <f t="shared" si="106"/>
        <v>1</v>
      </c>
      <c r="R683">
        <f t="shared" si="107"/>
        <v>0</v>
      </c>
      <c r="S683" t="s">
        <v>40</v>
      </c>
      <c r="T683">
        <v>0</v>
      </c>
      <c r="U683">
        <v>2024</v>
      </c>
      <c r="V683">
        <v>1</v>
      </c>
      <c r="W683">
        <v>1</v>
      </c>
      <c r="X683" cm="1">
        <f t="array" ref="X683">IF(S682&lt;&gt;S683, 0,
    IF(C683="O",
         _xlfn.IFS(
             K683=1, X682+6,
             M683=1, X682+3,
             O683=1, X682+1,
             Q683=1,X682+2,
             TRUE, X682
         ),
    X682)
)</f>
        <v>14</v>
      </c>
      <c r="Y683" cm="1">
        <f t="array" ref="Y683">IF(S682&lt;&gt;S683, 0, IF(C683="D",
                 _xlfn.IFS(
                     K683=1, Y682+6,
                     M683=1, Y682+3,
                     O683=1, Y682+1,
                     TRUE, Y682
                 ),
                 Y682)
  )</f>
        <v>7</v>
      </c>
    </row>
    <row r="684" spans="1:25" x14ac:dyDescent="0.2">
      <c r="A684">
        <v>36</v>
      </c>
      <c r="B684" t="s">
        <v>81</v>
      </c>
      <c r="C684" t="str">
        <f t="shared" si="108"/>
        <v>O</v>
      </c>
      <c r="D684">
        <v>1</v>
      </c>
      <c r="E684">
        <v>10</v>
      </c>
      <c r="F684">
        <v>40</v>
      </c>
      <c r="G684" t="s">
        <v>114</v>
      </c>
      <c r="H684" t="s">
        <v>120</v>
      </c>
      <c r="I684">
        <v>-10</v>
      </c>
      <c r="J684">
        <f t="shared" si="100"/>
        <v>1</v>
      </c>
      <c r="K684">
        <f t="shared" si="109"/>
        <v>0</v>
      </c>
      <c r="L684">
        <f t="shared" si="101"/>
        <v>0</v>
      </c>
      <c r="M684">
        <f t="shared" si="102"/>
        <v>0</v>
      </c>
      <c r="N684">
        <f t="shared" si="103"/>
        <v>0</v>
      </c>
      <c r="O684">
        <f t="shared" si="104"/>
        <v>0</v>
      </c>
      <c r="P684">
        <f t="shared" si="105"/>
        <v>0</v>
      </c>
      <c r="Q684">
        <f t="shared" si="106"/>
        <v>0</v>
      </c>
      <c r="R684">
        <f t="shared" si="107"/>
        <v>0</v>
      </c>
      <c r="S684" t="s">
        <v>40</v>
      </c>
      <c r="T684">
        <v>0</v>
      </c>
      <c r="U684">
        <v>2024</v>
      </c>
      <c r="V684">
        <v>1</v>
      </c>
      <c r="W684">
        <v>1</v>
      </c>
      <c r="X684" cm="1">
        <f t="array" ref="X684">IF(S683&lt;&gt;S684, 0,
    IF(C684="O",
         _xlfn.IFS(
             K684=1, X683+6,
             M684=1, X683+3,
             O684=1, X683+1,
             Q684=1,X683+2,
             TRUE, X683
         ),
    X683)
)</f>
        <v>14</v>
      </c>
      <c r="Y684" cm="1">
        <f t="array" ref="Y684">IF(S683&lt;&gt;S684, 0, IF(C684="D",
                 _xlfn.IFS(
                     K684=1, Y683+6,
                     M684=1, Y683+3,
                     O684=1, Y683+1,
                     TRUE, Y683
                 ),
                 Y683)
  )</f>
        <v>7</v>
      </c>
    </row>
    <row r="685" spans="1:25" x14ac:dyDescent="0.2">
      <c r="A685">
        <v>37</v>
      </c>
      <c r="B685" t="s">
        <v>81</v>
      </c>
      <c r="C685" t="str">
        <f t="shared" si="108"/>
        <v>O</v>
      </c>
      <c r="D685">
        <v>1</v>
      </c>
      <c r="E685">
        <v>10</v>
      </c>
      <c r="F685">
        <v>50</v>
      </c>
      <c r="G685" t="s">
        <v>116</v>
      </c>
      <c r="H685" t="s">
        <v>115</v>
      </c>
      <c r="I685">
        <v>15</v>
      </c>
      <c r="J685">
        <f t="shared" si="100"/>
        <v>0</v>
      </c>
      <c r="K685">
        <f t="shared" si="109"/>
        <v>0</v>
      </c>
      <c r="L685">
        <f t="shared" si="101"/>
        <v>0</v>
      </c>
      <c r="M685">
        <f t="shared" si="102"/>
        <v>0</v>
      </c>
      <c r="N685">
        <f t="shared" si="103"/>
        <v>0</v>
      </c>
      <c r="O685">
        <f t="shared" si="104"/>
        <v>0</v>
      </c>
      <c r="P685">
        <f t="shared" si="105"/>
        <v>0</v>
      </c>
      <c r="Q685">
        <f t="shared" si="106"/>
        <v>0</v>
      </c>
      <c r="R685">
        <f t="shared" si="107"/>
        <v>0</v>
      </c>
      <c r="S685" t="s">
        <v>40</v>
      </c>
      <c r="T685">
        <v>0</v>
      </c>
      <c r="U685">
        <v>2024</v>
      </c>
      <c r="V685">
        <v>1</v>
      </c>
      <c r="W685">
        <v>1</v>
      </c>
      <c r="X685" cm="1">
        <f t="array" ref="X685">IF(S684&lt;&gt;S685, 0,
    IF(C685="O",
         _xlfn.IFS(
             K685=1, X684+6,
             M685=1, X684+3,
             O685=1, X684+1,
             Q685=1,X684+2,
             TRUE, X684
         ),
    X684)
)</f>
        <v>14</v>
      </c>
      <c r="Y685" cm="1">
        <f t="array" ref="Y685">IF(S684&lt;&gt;S685, 0, IF(C685="D",
                 _xlfn.IFS(
                     K685=1, Y684+6,
                     M685=1, Y684+3,
                     O685=1, Y684+1,
                     TRUE, Y684
                 ),
                 Y684)
  )</f>
        <v>7</v>
      </c>
    </row>
    <row r="686" spans="1:25" x14ac:dyDescent="0.2">
      <c r="A686">
        <v>38</v>
      </c>
      <c r="B686" t="s">
        <v>81</v>
      </c>
      <c r="C686" t="str">
        <f t="shared" si="108"/>
        <v>O</v>
      </c>
      <c r="D686">
        <v>2</v>
      </c>
      <c r="E686">
        <v>5</v>
      </c>
      <c r="F686">
        <v>35</v>
      </c>
      <c r="G686" t="s">
        <v>116</v>
      </c>
      <c r="H686" t="s">
        <v>115</v>
      </c>
      <c r="I686">
        <v>1</v>
      </c>
      <c r="J686">
        <f t="shared" si="100"/>
        <v>0</v>
      </c>
      <c r="K686">
        <f t="shared" si="109"/>
        <v>0</v>
      </c>
      <c r="L686">
        <f t="shared" si="101"/>
        <v>0</v>
      </c>
      <c r="M686">
        <f t="shared" si="102"/>
        <v>0</v>
      </c>
      <c r="N686">
        <f t="shared" si="103"/>
        <v>0</v>
      </c>
      <c r="O686">
        <f t="shared" si="104"/>
        <v>0</v>
      </c>
      <c r="P686">
        <f t="shared" si="105"/>
        <v>0</v>
      </c>
      <c r="Q686">
        <f t="shared" si="106"/>
        <v>0</v>
      </c>
      <c r="R686">
        <f t="shared" si="107"/>
        <v>0</v>
      </c>
      <c r="S686" t="s">
        <v>40</v>
      </c>
      <c r="T686">
        <v>0</v>
      </c>
      <c r="U686">
        <v>2024</v>
      </c>
      <c r="V686">
        <v>1</v>
      </c>
      <c r="W686">
        <v>1</v>
      </c>
      <c r="X686" cm="1">
        <f t="array" ref="X686">IF(S685&lt;&gt;S686, 0,
    IF(C686="O",
         _xlfn.IFS(
             K686=1, X685+6,
             M686=1, X685+3,
             O686=1, X685+1,
             Q686=1,X685+2,
             TRUE, X685
         ),
    X685)
)</f>
        <v>14</v>
      </c>
      <c r="Y686" cm="1">
        <f t="array" ref="Y686">IF(S685&lt;&gt;S686, 0, IF(C686="D",
                 _xlfn.IFS(
                     K686=1, Y685+6,
                     M686=1, Y685+3,
                     O686=1, Y685+1,
                     TRUE, Y685
                 ),
                 Y685)
  )</f>
        <v>7</v>
      </c>
    </row>
    <row r="687" spans="1:25" x14ac:dyDescent="0.2">
      <c r="A687">
        <v>39</v>
      </c>
      <c r="B687" t="s">
        <v>81</v>
      </c>
      <c r="C687" t="str">
        <f t="shared" si="108"/>
        <v>O</v>
      </c>
      <c r="D687">
        <v>3</v>
      </c>
      <c r="E687">
        <v>4</v>
      </c>
      <c r="F687">
        <v>34</v>
      </c>
      <c r="G687" t="s">
        <v>116</v>
      </c>
      <c r="H687" t="s">
        <v>115</v>
      </c>
      <c r="I687">
        <v>-3</v>
      </c>
      <c r="J687">
        <f t="shared" si="100"/>
        <v>0</v>
      </c>
      <c r="K687">
        <f t="shared" si="109"/>
        <v>0</v>
      </c>
      <c r="L687">
        <f t="shared" si="101"/>
        <v>0</v>
      </c>
      <c r="M687">
        <f t="shared" si="102"/>
        <v>0</v>
      </c>
      <c r="N687">
        <f t="shared" si="103"/>
        <v>0</v>
      </c>
      <c r="O687">
        <f t="shared" si="104"/>
        <v>0</v>
      </c>
      <c r="P687">
        <f t="shared" si="105"/>
        <v>0</v>
      </c>
      <c r="Q687">
        <f t="shared" si="106"/>
        <v>0</v>
      </c>
      <c r="R687">
        <f t="shared" si="107"/>
        <v>0</v>
      </c>
      <c r="S687" t="s">
        <v>40</v>
      </c>
      <c r="T687">
        <v>0</v>
      </c>
      <c r="U687">
        <v>2024</v>
      </c>
      <c r="V687">
        <v>1</v>
      </c>
      <c r="W687">
        <v>1</v>
      </c>
      <c r="X687" cm="1">
        <f t="array" ref="X687">IF(S686&lt;&gt;S687, 0,
    IF(C687="O",
         _xlfn.IFS(
             K687=1, X686+6,
             M687=1, X686+3,
             O687=1, X686+1,
             Q687=1,X686+2,
             TRUE, X686
         ),
    X686)
)</f>
        <v>14</v>
      </c>
      <c r="Y687" cm="1">
        <f t="array" ref="Y687">IF(S686&lt;&gt;S687, 0, IF(C687="D",
                 _xlfn.IFS(
                     K687=1, Y686+6,
                     M687=1, Y686+3,
                     O687=1, Y686+1,
                     TRUE, Y686
                 ),
                 Y686)
  )</f>
        <v>7</v>
      </c>
    </row>
    <row r="688" spans="1:25" x14ac:dyDescent="0.2">
      <c r="A688">
        <v>40</v>
      </c>
      <c r="B688" t="s">
        <v>81</v>
      </c>
      <c r="C688" t="str">
        <f t="shared" si="108"/>
        <v>O</v>
      </c>
      <c r="D688">
        <v>4</v>
      </c>
      <c r="E688">
        <v>7</v>
      </c>
      <c r="F688">
        <v>37</v>
      </c>
      <c r="G688" t="s">
        <v>114</v>
      </c>
      <c r="H688" t="s">
        <v>139</v>
      </c>
      <c r="I688">
        <v>6</v>
      </c>
      <c r="J688">
        <f t="shared" si="100"/>
        <v>0</v>
      </c>
      <c r="K688">
        <f t="shared" si="109"/>
        <v>0</v>
      </c>
      <c r="L688">
        <f t="shared" si="101"/>
        <v>0</v>
      </c>
      <c r="M688">
        <f t="shared" si="102"/>
        <v>0</v>
      </c>
      <c r="N688">
        <f t="shared" si="103"/>
        <v>0</v>
      </c>
      <c r="O688">
        <f t="shared" si="104"/>
        <v>0</v>
      </c>
      <c r="P688">
        <f t="shared" si="105"/>
        <v>0</v>
      </c>
      <c r="Q688">
        <f t="shared" si="106"/>
        <v>0</v>
      </c>
      <c r="R688">
        <f t="shared" si="107"/>
        <v>0</v>
      </c>
      <c r="S688" t="s">
        <v>40</v>
      </c>
      <c r="T688">
        <v>0</v>
      </c>
      <c r="U688">
        <v>2024</v>
      </c>
      <c r="V688">
        <v>1</v>
      </c>
      <c r="W688">
        <v>1</v>
      </c>
      <c r="X688" cm="1">
        <f t="array" ref="X688">IF(S687&lt;&gt;S688, 0,
    IF(C688="O",
         _xlfn.IFS(
             K688=1, X687+6,
             M688=1, X687+3,
             O688=1, X687+1,
             Q688=1,X687+2,
             TRUE, X687
         ),
    X687)
)</f>
        <v>14</v>
      </c>
      <c r="Y688" cm="1">
        <f t="array" ref="Y688">IF(S687&lt;&gt;S688, 0, IF(C688="D",
                 _xlfn.IFS(
                     K688=1, Y687+6,
                     M688=1, Y687+3,
                     O688=1, Y687+1,
                     TRUE, Y687
                 ),
                 Y687)
  )</f>
        <v>7</v>
      </c>
    </row>
    <row r="689" spans="1:25" x14ac:dyDescent="0.2">
      <c r="A689">
        <v>41</v>
      </c>
      <c r="B689" t="s">
        <v>79</v>
      </c>
      <c r="C689" t="str">
        <f t="shared" si="108"/>
        <v>D</v>
      </c>
      <c r="D689">
        <v>1</v>
      </c>
      <c r="E689">
        <v>10</v>
      </c>
      <c r="F689">
        <v>-31</v>
      </c>
      <c r="G689" t="s">
        <v>116</v>
      </c>
      <c r="H689" t="s">
        <v>115</v>
      </c>
      <c r="I689">
        <v>3</v>
      </c>
      <c r="J689">
        <f t="shared" si="100"/>
        <v>0</v>
      </c>
      <c r="K689">
        <f t="shared" si="109"/>
        <v>0</v>
      </c>
      <c r="L689">
        <f t="shared" si="101"/>
        <v>0</v>
      </c>
      <c r="M689">
        <f t="shared" si="102"/>
        <v>0</v>
      </c>
      <c r="N689">
        <f t="shared" si="103"/>
        <v>0</v>
      </c>
      <c r="O689">
        <f t="shared" si="104"/>
        <v>0</v>
      </c>
      <c r="P689">
        <f t="shared" si="105"/>
        <v>0</v>
      </c>
      <c r="Q689">
        <f t="shared" si="106"/>
        <v>0</v>
      </c>
      <c r="R689">
        <f t="shared" si="107"/>
        <v>0</v>
      </c>
      <c r="S689" t="s">
        <v>40</v>
      </c>
      <c r="T689">
        <v>0</v>
      </c>
      <c r="U689">
        <v>2024</v>
      </c>
      <c r="V689">
        <v>1</v>
      </c>
      <c r="W689">
        <v>1</v>
      </c>
      <c r="X689" cm="1">
        <f t="array" ref="X689">IF(S688&lt;&gt;S689, 0,
    IF(C689="O",
         _xlfn.IFS(
             K689=1, X688+6,
             M689=1, X688+3,
             O689=1, X688+1,
             Q689=1,X688+2,
             TRUE, X688
         ),
    X688)
)</f>
        <v>14</v>
      </c>
      <c r="Y689" cm="1">
        <f t="array" ref="Y689">IF(S688&lt;&gt;S689, 0, IF(C689="D",
                 _xlfn.IFS(
                     K689=1, Y688+6,
                     M689=1, Y688+3,
                     O689=1, Y688+1,
                     TRUE, Y688
                 ),
                 Y688)
  )</f>
        <v>7</v>
      </c>
    </row>
    <row r="690" spans="1:25" x14ac:dyDescent="0.2">
      <c r="A690">
        <v>42</v>
      </c>
      <c r="B690" t="s">
        <v>79</v>
      </c>
      <c r="C690" t="str">
        <f t="shared" si="108"/>
        <v>D</v>
      </c>
      <c r="D690">
        <v>2</v>
      </c>
      <c r="E690">
        <v>7</v>
      </c>
      <c r="F690">
        <v>-34</v>
      </c>
      <c r="G690" t="s">
        <v>116</v>
      </c>
      <c r="H690" t="s">
        <v>115</v>
      </c>
      <c r="I690">
        <v>3</v>
      </c>
      <c r="J690">
        <f t="shared" si="100"/>
        <v>0</v>
      </c>
      <c r="K690">
        <f t="shared" si="109"/>
        <v>0</v>
      </c>
      <c r="L690">
        <f t="shared" si="101"/>
        <v>0</v>
      </c>
      <c r="M690">
        <f t="shared" si="102"/>
        <v>0</v>
      </c>
      <c r="N690">
        <f t="shared" si="103"/>
        <v>0</v>
      </c>
      <c r="O690">
        <f t="shared" si="104"/>
        <v>0</v>
      </c>
      <c r="P690">
        <f t="shared" si="105"/>
        <v>0</v>
      </c>
      <c r="Q690">
        <f t="shared" si="106"/>
        <v>0</v>
      </c>
      <c r="R690">
        <f t="shared" si="107"/>
        <v>0</v>
      </c>
      <c r="S690" t="s">
        <v>40</v>
      </c>
      <c r="T690">
        <v>0</v>
      </c>
      <c r="U690">
        <v>2024</v>
      </c>
      <c r="V690">
        <v>1</v>
      </c>
      <c r="W690">
        <v>1</v>
      </c>
      <c r="X690" cm="1">
        <f t="array" ref="X690">IF(S689&lt;&gt;S690, 0,
    IF(C690="O",
         _xlfn.IFS(
             K690=1, X689+6,
             M690=1, X689+3,
             O690=1, X689+1,
             Q690=1,X689+2,
             TRUE, X689
         ),
    X689)
)</f>
        <v>14</v>
      </c>
      <c r="Y690" cm="1">
        <f t="array" ref="Y690">IF(S689&lt;&gt;S690, 0, IF(C690="D",
                 _xlfn.IFS(
                     K690=1, Y689+6,
                     M690=1, Y689+3,
                     O690=1, Y689+1,
                     TRUE, Y689
                 ),
                 Y689)
  )</f>
        <v>7</v>
      </c>
    </row>
    <row r="691" spans="1:25" hidden="1" x14ac:dyDescent="0.2">
      <c r="A691">
        <v>43</v>
      </c>
      <c r="B691" t="s">
        <v>79</v>
      </c>
      <c r="C691" t="str">
        <f t="shared" si="108"/>
        <v>D</v>
      </c>
      <c r="D691">
        <v>3</v>
      </c>
      <c r="E691">
        <v>4</v>
      </c>
      <c r="F691">
        <v>-37</v>
      </c>
      <c r="G691" t="s">
        <v>116</v>
      </c>
      <c r="H691" t="s">
        <v>115</v>
      </c>
      <c r="I691">
        <v>7</v>
      </c>
      <c r="J691">
        <f t="shared" si="100"/>
        <v>1</v>
      </c>
      <c r="K691">
        <f t="shared" si="109"/>
        <v>0</v>
      </c>
      <c r="L691">
        <f t="shared" si="101"/>
        <v>0</v>
      </c>
      <c r="M691">
        <f t="shared" si="102"/>
        <v>0</v>
      </c>
      <c r="N691">
        <f t="shared" si="103"/>
        <v>0</v>
      </c>
      <c r="O691">
        <f t="shared" si="104"/>
        <v>0</v>
      </c>
      <c r="P691">
        <f t="shared" si="105"/>
        <v>0</v>
      </c>
      <c r="Q691">
        <f t="shared" si="106"/>
        <v>0</v>
      </c>
      <c r="R691">
        <f t="shared" si="107"/>
        <v>0</v>
      </c>
      <c r="S691" t="s">
        <v>40</v>
      </c>
      <c r="T691">
        <v>0</v>
      </c>
      <c r="U691">
        <v>2024</v>
      </c>
      <c r="V691">
        <v>1</v>
      </c>
      <c r="W691">
        <v>1</v>
      </c>
      <c r="X691" cm="1">
        <f t="array" ref="X691">IF(S690&lt;&gt;S691, 0,
    IF(C691="O",
         _xlfn.IFS(
             K691=1, X690+6,
             M691=1, X690+3,
             O691=1, X690+1,
             Q691=1,X690+2,
             TRUE, X690
         ),
    X690)
)</f>
        <v>14</v>
      </c>
      <c r="Y691" cm="1">
        <f t="array" ref="Y691">IF(S690&lt;&gt;S691, 0, IF(C691="D",
                 _xlfn.IFS(
                     K691=1, Y690+6,
                     M691=1, Y690+3,
                     O691=1, Y690+1,
                     TRUE, Y690
                 ),
                 Y690)
  )</f>
        <v>7</v>
      </c>
    </row>
    <row r="692" spans="1:25" x14ac:dyDescent="0.2">
      <c r="A692">
        <v>44</v>
      </c>
      <c r="B692" t="s">
        <v>79</v>
      </c>
      <c r="C692" t="str">
        <f t="shared" si="108"/>
        <v>D</v>
      </c>
      <c r="D692">
        <v>1</v>
      </c>
      <c r="E692">
        <v>10</v>
      </c>
      <c r="F692">
        <v>-44</v>
      </c>
      <c r="G692" t="s">
        <v>116</v>
      </c>
      <c r="H692" t="s">
        <v>115</v>
      </c>
      <c r="I692">
        <v>2</v>
      </c>
      <c r="J692">
        <f t="shared" si="100"/>
        <v>0</v>
      </c>
      <c r="K692">
        <f t="shared" si="109"/>
        <v>0</v>
      </c>
      <c r="L692">
        <f t="shared" si="101"/>
        <v>0</v>
      </c>
      <c r="M692">
        <f t="shared" si="102"/>
        <v>0</v>
      </c>
      <c r="N692">
        <f t="shared" si="103"/>
        <v>0</v>
      </c>
      <c r="O692">
        <f t="shared" si="104"/>
        <v>0</v>
      </c>
      <c r="P692">
        <f t="shared" si="105"/>
        <v>0</v>
      </c>
      <c r="Q692">
        <f t="shared" si="106"/>
        <v>0</v>
      </c>
      <c r="R692">
        <f t="shared" si="107"/>
        <v>0</v>
      </c>
      <c r="S692" t="s">
        <v>40</v>
      </c>
      <c r="T692">
        <v>0</v>
      </c>
      <c r="U692">
        <v>2024</v>
      </c>
      <c r="V692">
        <v>1</v>
      </c>
      <c r="W692">
        <v>1</v>
      </c>
      <c r="X692" cm="1">
        <f t="array" ref="X692">IF(S691&lt;&gt;S692, 0,
    IF(C692="O",
         _xlfn.IFS(
             K692=1, X691+6,
             M692=1, X691+3,
             O692=1, X691+1,
             Q692=1,X691+2,
             TRUE, X691
         ),
    X691)
)</f>
        <v>14</v>
      </c>
      <c r="Y692" cm="1">
        <f t="array" ref="Y692">IF(S691&lt;&gt;S692, 0, IF(C692="D",
                 _xlfn.IFS(
                     K692=1, Y691+6,
                     M692=1, Y691+3,
                     O692=1, Y691+1,
                     TRUE, Y691
                 ),
                 Y691)
  )</f>
        <v>7</v>
      </c>
    </row>
    <row r="693" spans="1:25" x14ac:dyDescent="0.2">
      <c r="A693">
        <v>45</v>
      </c>
      <c r="B693" t="s">
        <v>79</v>
      </c>
      <c r="C693" t="str">
        <f t="shared" si="108"/>
        <v>D</v>
      </c>
      <c r="D693">
        <v>2</v>
      </c>
      <c r="E693">
        <v>8</v>
      </c>
      <c r="F693">
        <v>-46</v>
      </c>
      <c r="G693" t="s">
        <v>116</v>
      </c>
      <c r="H693" t="s">
        <v>115</v>
      </c>
      <c r="I693">
        <v>6</v>
      </c>
      <c r="J693">
        <f t="shared" si="100"/>
        <v>0</v>
      </c>
      <c r="K693">
        <f t="shared" si="109"/>
        <v>0</v>
      </c>
      <c r="L693">
        <f t="shared" si="101"/>
        <v>0</v>
      </c>
      <c r="M693">
        <f t="shared" si="102"/>
        <v>0</v>
      </c>
      <c r="N693">
        <f t="shared" si="103"/>
        <v>0</v>
      </c>
      <c r="O693">
        <f t="shared" si="104"/>
        <v>0</v>
      </c>
      <c r="P693">
        <f t="shared" si="105"/>
        <v>0</v>
      </c>
      <c r="Q693">
        <f t="shared" si="106"/>
        <v>0</v>
      </c>
      <c r="R693">
        <f t="shared" si="107"/>
        <v>0</v>
      </c>
      <c r="S693" t="s">
        <v>40</v>
      </c>
      <c r="T693">
        <v>0</v>
      </c>
      <c r="U693">
        <v>2024</v>
      </c>
      <c r="V693">
        <v>1</v>
      </c>
      <c r="W693">
        <v>1</v>
      </c>
      <c r="X693" cm="1">
        <f t="array" ref="X693">IF(S692&lt;&gt;S693, 0,
    IF(C693="O",
         _xlfn.IFS(
             K693=1, X692+6,
             M693=1, X692+3,
             O693=1, X692+1,
             Q693=1,X692+2,
             TRUE, X692
         ),
    X692)
)</f>
        <v>14</v>
      </c>
      <c r="Y693" cm="1">
        <f t="array" ref="Y693">IF(S692&lt;&gt;S693, 0, IF(C693="D",
                 _xlfn.IFS(
                     K693=1, Y692+6,
                     M693=1, Y692+3,
                     O693=1, Y692+1,
                     TRUE, Y692
                 ),
                 Y692)
  )</f>
        <v>7</v>
      </c>
    </row>
    <row r="694" spans="1:25" x14ac:dyDescent="0.2">
      <c r="A694">
        <v>47</v>
      </c>
      <c r="B694" t="s">
        <v>79</v>
      </c>
      <c r="C694" t="str">
        <f t="shared" si="108"/>
        <v>D</v>
      </c>
      <c r="D694">
        <v>3</v>
      </c>
      <c r="E694">
        <v>2</v>
      </c>
      <c r="F694">
        <v>48</v>
      </c>
      <c r="G694" t="s">
        <v>116</v>
      </c>
      <c r="H694" t="s">
        <v>115</v>
      </c>
      <c r="I694">
        <v>4</v>
      </c>
      <c r="J694">
        <f t="shared" si="100"/>
        <v>1</v>
      </c>
      <c r="K694">
        <f t="shared" si="109"/>
        <v>0</v>
      </c>
      <c r="L694">
        <f t="shared" si="101"/>
        <v>0</v>
      </c>
      <c r="M694">
        <f t="shared" si="102"/>
        <v>0</v>
      </c>
      <c r="N694">
        <f t="shared" si="103"/>
        <v>0</v>
      </c>
      <c r="O694">
        <f t="shared" si="104"/>
        <v>0</v>
      </c>
      <c r="P694">
        <f t="shared" si="105"/>
        <v>0</v>
      </c>
      <c r="Q694">
        <f t="shared" si="106"/>
        <v>0</v>
      </c>
      <c r="R694">
        <f t="shared" si="107"/>
        <v>0</v>
      </c>
      <c r="S694" t="s">
        <v>40</v>
      </c>
      <c r="T694">
        <v>0</v>
      </c>
      <c r="U694">
        <v>2024</v>
      </c>
      <c r="V694">
        <v>1</v>
      </c>
      <c r="W694">
        <v>1</v>
      </c>
      <c r="X694" cm="1">
        <f t="array" ref="X694">IF(S693&lt;&gt;S694, 0,
    IF(C694="O",
         _xlfn.IFS(
             K694=1, X693+6,
             M694=1, X693+3,
             O694=1, X693+1,
             Q694=1,X693+2,
             TRUE, X693
         ),
    X693)
)</f>
        <v>14</v>
      </c>
      <c r="Y694" cm="1">
        <f t="array" ref="Y694">IF(S693&lt;&gt;S694, 0, IF(C694="D",
                 _xlfn.IFS(
                     K694=1, Y693+6,
                     M694=1, Y693+3,
                     O694=1, Y693+1,
                     TRUE, Y693
                 ),
                 Y693)
  )</f>
        <v>7</v>
      </c>
    </row>
    <row r="695" spans="1:25" x14ac:dyDescent="0.2">
      <c r="A695">
        <v>48</v>
      </c>
      <c r="B695" t="s">
        <v>79</v>
      </c>
      <c r="C695" t="str">
        <f t="shared" si="108"/>
        <v>D</v>
      </c>
      <c r="D695">
        <v>1</v>
      </c>
      <c r="E695">
        <v>10</v>
      </c>
      <c r="F695">
        <v>44</v>
      </c>
      <c r="G695" t="s">
        <v>116</v>
      </c>
      <c r="H695" t="s">
        <v>115</v>
      </c>
      <c r="I695">
        <v>-3</v>
      </c>
      <c r="J695">
        <f t="shared" si="100"/>
        <v>0</v>
      </c>
      <c r="K695">
        <f t="shared" si="109"/>
        <v>0</v>
      </c>
      <c r="L695">
        <f t="shared" si="101"/>
        <v>0</v>
      </c>
      <c r="M695">
        <f t="shared" si="102"/>
        <v>0</v>
      </c>
      <c r="N695">
        <f t="shared" si="103"/>
        <v>0</v>
      </c>
      <c r="O695">
        <f t="shared" si="104"/>
        <v>0</v>
      </c>
      <c r="P695">
        <f t="shared" si="105"/>
        <v>0</v>
      </c>
      <c r="Q695">
        <f t="shared" si="106"/>
        <v>0</v>
      </c>
      <c r="R695">
        <f t="shared" si="107"/>
        <v>0</v>
      </c>
      <c r="S695" t="s">
        <v>40</v>
      </c>
      <c r="T695">
        <v>0</v>
      </c>
      <c r="U695">
        <v>2024</v>
      </c>
      <c r="V695">
        <v>1</v>
      </c>
      <c r="W695">
        <v>1</v>
      </c>
      <c r="X695" cm="1">
        <f t="array" ref="X695">IF(S694&lt;&gt;S695, 0,
    IF(C695="O",
         _xlfn.IFS(
             K695=1, X694+6,
             M695=1, X694+3,
             O695=1, X694+1,
             Q695=1,X694+2,
             TRUE, X694
         ),
    X694)
)</f>
        <v>14</v>
      </c>
      <c r="Y695" cm="1">
        <f t="array" ref="Y695">IF(S694&lt;&gt;S695, 0, IF(C695="D",
                 _xlfn.IFS(
                     K695=1, Y694+6,
                     M695=1, Y694+3,
                     O695=1, Y694+1,
                     TRUE, Y694
                 ),
                 Y694)
  )</f>
        <v>7</v>
      </c>
    </row>
    <row r="696" spans="1:25" x14ac:dyDescent="0.2">
      <c r="A696">
        <v>51</v>
      </c>
      <c r="B696" t="s">
        <v>79</v>
      </c>
      <c r="C696" t="str">
        <f t="shared" si="108"/>
        <v>D</v>
      </c>
      <c r="D696">
        <v>2</v>
      </c>
      <c r="E696">
        <v>13</v>
      </c>
      <c r="F696">
        <v>47</v>
      </c>
      <c r="G696" t="s">
        <v>114</v>
      </c>
      <c r="H696" t="s">
        <v>140</v>
      </c>
      <c r="J696">
        <f t="shared" si="100"/>
        <v>0</v>
      </c>
      <c r="K696">
        <f t="shared" si="109"/>
        <v>0</v>
      </c>
      <c r="L696">
        <f t="shared" si="101"/>
        <v>0</v>
      </c>
      <c r="M696">
        <f t="shared" si="102"/>
        <v>0</v>
      </c>
      <c r="N696">
        <f t="shared" si="103"/>
        <v>0</v>
      </c>
      <c r="O696">
        <f t="shared" si="104"/>
        <v>0</v>
      </c>
      <c r="P696">
        <f t="shared" si="105"/>
        <v>0</v>
      </c>
      <c r="Q696">
        <f t="shared" si="106"/>
        <v>0</v>
      </c>
      <c r="R696">
        <f t="shared" si="107"/>
        <v>0</v>
      </c>
      <c r="S696" t="s">
        <v>40</v>
      </c>
      <c r="T696">
        <v>0</v>
      </c>
      <c r="U696">
        <v>2024</v>
      </c>
      <c r="V696">
        <v>1</v>
      </c>
      <c r="W696">
        <v>1</v>
      </c>
      <c r="X696" cm="1">
        <f t="array" ref="X696">IF(S695&lt;&gt;S696, 0,
    IF(C696="O",
         _xlfn.IFS(
             K696=1, X695+6,
             M696=1, X695+3,
             O696=1, X695+1,
             Q696=1,X695+2,
             TRUE, X695
         ),
    X695)
)</f>
        <v>14</v>
      </c>
      <c r="Y696" cm="1">
        <f t="array" ref="Y696">IF(S695&lt;&gt;S696, 0, IF(C696="D",
                 _xlfn.IFS(
                     K696=1, Y695+6,
                     M696=1, Y695+3,
                     O696=1, Y695+1,
                     TRUE, Y695
                 ),
                 Y695)
  )</f>
        <v>7</v>
      </c>
    </row>
    <row r="697" spans="1:25" x14ac:dyDescent="0.2">
      <c r="A697">
        <v>52</v>
      </c>
      <c r="B697" t="s">
        <v>81</v>
      </c>
      <c r="C697" t="str">
        <f t="shared" si="108"/>
        <v>O</v>
      </c>
      <c r="D697">
        <v>1</v>
      </c>
      <c r="E697">
        <v>10</v>
      </c>
      <c r="F697">
        <v>-32</v>
      </c>
      <c r="G697" t="s">
        <v>116</v>
      </c>
      <c r="H697" t="s">
        <v>115</v>
      </c>
      <c r="I697">
        <v>14</v>
      </c>
      <c r="J697">
        <f t="shared" si="100"/>
        <v>1</v>
      </c>
      <c r="K697">
        <f t="shared" si="109"/>
        <v>0</v>
      </c>
      <c r="L697">
        <f t="shared" si="101"/>
        <v>0</v>
      </c>
      <c r="M697">
        <f t="shared" si="102"/>
        <v>0</v>
      </c>
      <c r="N697">
        <f t="shared" si="103"/>
        <v>0</v>
      </c>
      <c r="O697">
        <f t="shared" si="104"/>
        <v>0</v>
      </c>
      <c r="P697">
        <f t="shared" si="105"/>
        <v>0</v>
      </c>
      <c r="Q697">
        <f t="shared" si="106"/>
        <v>0</v>
      </c>
      <c r="R697">
        <f t="shared" si="107"/>
        <v>0</v>
      </c>
      <c r="S697" t="s">
        <v>40</v>
      </c>
      <c r="T697">
        <v>0</v>
      </c>
      <c r="U697">
        <v>2024</v>
      </c>
      <c r="V697">
        <v>1</v>
      </c>
      <c r="W697">
        <v>1</v>
      </c>
      <c r="X697" cm="1">
        <f t="array" ref="X697">IF(S696&lt;&gt;S697, 0,
    IF(C697="O",
         _xlfn.IFS(
             K697=1, X696+6,
             M697=1, X696+3,
             O697=1, X696+1,
             Q697=1,X696+2,
             TRUE, X696
         ),
    X696)
)</f>
        <v>14</v>
      </c>
      <c r="Y697" cm="1">
        <f t="array" ref="Y697">IF(S696&lt;&gt;S697, 0, IF(C697="D",
                 _xlfn.IFS(
                     K697=1, Y696+6,
                     M697=1, Y696+3,
                     O697=1, Y696+1,
                     TRUE, Y696
                 ),
                 Y696)
  )</f>
        <v>7</v>
      </c>
    </row>
    <row r="698" spans="1:25" x14ac:dyDescent="0.2">
      <c r="A698">
        <v>53</v>
      </c>
      <c r="B698" t="s">
        <v>81</v>
      </c>
      <c r="C698" t="str">
        <f t="shared" si="108"/>
        <v>O</v>
      </c>
      <c r="D698">
        <v>1</v>
      </c>
      <c r="E698">
        <v>10</v>
      </c>
      <c r="F698">
        <v>-46</v>
      </c>
      <c r="G698" t="s">
        <v>114</v>
      </c>
      <c r="H698" t="s">
        <v>117</v>
      </c>
      <c r="I698">
        <v>0</v>
      </c>
      <c r="J698">
        <f t="shared" si="100"/>
        <v>0</v>
      </c>
      <c r="K698">
        <f t="shared" si="109"/>
        <v>0</v>
      </c>
      <c r="L698">
        <f t="shared" si="101"/>
        <v>0</v>
      </c>
      <c r="M698">
        <f t="shared" si="102"/>
        <v>0</v>
      </c>
      <c r="N698">
        <f t="shared" si="103"/>
        <v>0</v>
      </c>
      <c r="O698">
        <f t="shared" si="104"/>
        <v>0</v>
      </c>
      <c r="P698">
        <f t="shared" si="105"/>
        <v>0</v>
      </c>
      <c r="Q698">
        <f t="shared" si="106"/>
        <v>0</v>
      </c>
      <c r="R698">
        <f t="shared" si="107"/>
        <v>0</v>
      </c>
      <c r="S698" t="s">
        <v>40</v>
      </c>
      <c r="T698">
        <v>0</v>
      </c>
      <c r="U698">
        <v>2024</v>
      </c>
      <c r="V698">
        <v>1</v>
      </c>
      <c r="W698">
        <v>1</v>
      </c>
      <c r="X698" cm="1">
        <f t="array" ref="X698">IF(S697&lt;&gt;S698, 0,
    IF(C698="O",
         _xlfn.IFS(
             K698=1, X697+6,
             M698=1, X697+3,
             O698=1, X697+1,
             Q698=1,X697+2,
             TRUE, X697
         ),
    X697)
)</f>
        <v>14</v>
      </c>
      <c r="Y698" cm="1">
        <f t="array" ref="Y698">IF(S697&lt;&gt;S698, 0, IF(C698="D",
                 _xlfn.IFS(
                     K698=1, Y697+6,
                     M698=1, Y697+3,
                     O698=1, Y697+1,
                     TRUE, Y697
                 ),
                 Y697)
  )</f>
        <v>7</v>
      </c>
    </row>
    <row r="699" spans="1:25" hidden="1" x14ac:dyDescent="0.2">
      <c r="A699">
        <v>54</v>
      </c>
      <c r="B699" t="s">
        <v>81</v>
      </c>
      <c r="C699" t="str">
        <f t="shared" si="108"/>
        <v>O</v>
      </c>
      <c r="D699">
        <v>2</v>
      </c>
      <c r="E699">
        <v>10</v>
      </c>
      <c r="F699">
        <v>-46</v>
      </c>
      <c r="G699" t="s">
        <v>116</v>
      </c>
      <c r="H699" t="s">
        <v>115</v>
      </c>
      <c r="I699">
        <v>3</v>
      </c>
      <c r="J699">
        <f t="shared" si="100"/>
        <v>0</v>
      </c>
      <c r="K699">
        <f t="shared" si="109"/>
        <v>0</v>
      </c>
      <c r="L699">
        <f t="shared" si="101"/>
        <v>0</v>
      </c>
      <c r="M699">
        <f t="shared" si="102"/>
        <v>0</v>
      </c>
      <c r="N699">
        <f t="shared" si="103"/>
        <v>0</v>
      </c>
      <c r="O699">
        <f t="shared" si="104"/>
        <v>0</v>
      </c>
      <c r="P699">
        <f t="shared" si="105"/>
        <v>0</v>
      </c>
      <c r="Q699">
        <f t="shared" si="106"/>
        <v>0</v>
      </c>
      <c r="R699">
        <f t="shared" si="107"/>
        <v>0</v>
      </c>
      <c r="S699" t="s">
        <v>40</v>
      </c>
      <c r="T699">
        <v>0</v>
      </c>
      <c r="U699">
        <v>2024</v>
      </c>
      <c r="V699">
        <v>1</v>
      </c>
      <c r="W699">
        <v>1</v>
      </c>
      <c r="X699" cm="1">
        <f t="array" ref="X699">IF(S698&lt;&gt;S699, 0,
    IF(C699="O",
         _xlfn.IFS(
             K699=1, X698+6,
             M699=1, X698+3,
             O699=1, X698+1,
             Q699=1,X698+2,
             TRUE, X698
         ),
    X698)
)</f>
        <v>14</v>
      </c>
      <c r="Y699" cm="1">
        <f t="array" ref="Y699">IF(S698&lt;&gt;S699, 0, IF(C699="D",
                 _xlfn.IFS(
                     K699=1, Y698+6,
                     M699=1, Y698+3,
                     O699=1, Y698+1,
                     TRUE, Y698
                 ),
                 Y698)
  )</f>
        <v>7</v>
      </c>
    </row>
    <row r="700" spans="1:25" hidden="1" x14ac:dyDescent="0.2">
      <c r="A700">
        <v>55</v>
      </c>
      <c r="B700" t="s">
        <v>81</v>
      </c>
      <c r="C700" t="str">
        <f t="shared" si="108"/>
        <v>O</v>
      </c>
      <c r="D700">
        <v>3</v>
      </c>
      <c r="E700">
        <v>7</v>
      </c>
      <c r="F700">
        <v>-49</v>
      </c>
      <c r="G700" t="s">
        <v>114</v>
      </c>
      <c r="H700" t="s">
        <v>113</v>
      </c>
      <c r="I700">
        <v>23</v>
      </c>
      <c r="J700">
        <f t="shared" si="100"/>
        <v>1</v>
      </c>
      <c r="K700">
        <f t="shared" si="109"/>
        <v>0</v>
      </c>
      <c r="L700">
        <f t="shared" si="101"/>
        <v>0</v>
      </c>
      <c r="M700">
        <f t="shared" si="102"/>
        <v>0</v>
      </c>
      <c r="N700">
        <f t="shared" si="103"/>
        <v>0</v>
      </c>
      <c r="O700">
        <f t="shared" si="104"/>
        <v>0</v>
      </c>
      <c r="P700">
        <f t="shared" si="105"/>
        <v>0</v>
      </c>
      <c r="Q700">
        <f t="shared" si="106"/>
        <v>0</v>
      </c>
      <c r="R700">
        <f t="shared" si="107"/>
        <v>0</v>
      </c>
      <c r="S700" t="s">
        <v>40</v>
      </c>
      <c r="T700">
        <v>0</v>
      </c>
      <c r="U700">
        <v>2024</v>
      </c>
      <c r="V700">
        <v>1</v>
      </c>
      <c r="W700">
        <v>1</v>
      </c>
      <c r="X700" cm="1">
        <f t="array" ref="X700">IF(S699&lt;&gt;S700, 0,
    IF(C700="O",
         _xlfn.IFS(
             K700=1, X699+6,
             M700=1, X699+3,
             O700=1, X699+1,
             Q700=1,X699+2,
             TRUE, X699
         ),
    X699)
)</f>
        <v>14</v>
      </c>
      <c r="Y700" cm="1">
        <f t="array" ref="Y700">IF(S699&lt;&gt;S700, 0, IF(C700="D",
                 _xlfn.IFS(
                     K700=1, Y699+6,
                     M700=1, Y699+3,
                     O700=1, Y699+1,
                     TRUE, Y699
                 ),
                 Y699)
  )</f>
        <v>7</v>
      </c>
    </row>
    <row r="701" spans="1:25" hidden="1" x14ac:dyDescent="0.2">
      <c r="A701">
        <v>56</v>
      </c>
      <c r="B701" t="s">
        <v>81</v>
      </c>
      <c r="C701" t="str">
        <f t="shared" si="108"/>
        <v>O</v>
      </c>
      <c r="D701">
        <v>1</v>
      </c>
      <c r="E701">
        <v>10</v>
      </c>
      <c r="F701">
        <v>28</v>
      </c>
      <c r="G701" t="s">
        <v>116</v>
      </c>
      <c r="H701" t="s">
        <v>115</v>
      </c>
      <c r="I701">
        <v>10</v>
      </c>
      <c r="J701">
        <f t="shared" si="100"/>
        <v>1</v>
      </c>
      <c r="K701">
        <f t="shared" si="109"/>
        <v>0</v>
      </c>
      <c r="L701">
        <f t="shared" si="101"/>
        <v>0</v>
      </c>
      <c r="M701">
        <f t="shared" si="102"/>
        <v>0</v>
      </c>
      <c r="N701">
        <f t="shared" si="103"/>
        <v>0</v>
      </c>
      <c r="O701">
        <f t="shared" si="104"/>
        <v>0</v>
      </c>
      <c r="P701">
        <f t="shared" si="105"/>
        <v>0</v>
      </c>
      <c r="Q701">
        <f t="shared" si="106"/>
        <v>0</v>
      </c>
      <c r="R701">
        <f t="shared" si="107"/>
        <v>0</v>
      </c>
      <c r="S701" t="s">
        <v>40</v>
      </c>
      <c r="T701">
        <v>0</v>
      </c>
      <c r="U701">
        <v>2024</v>
      </c>
      <c r="V701">
        <v>1</v>
      </c>
      <c r="W701">
        <v>1</v>
      </c>
      <c r="X701" cm="1">
        <f t="array" ref="X701">IF(S700&lt;&gt;S701, 0,
    IF(C701="O",
         _xlfn.IFS(
             K701=1, X700+6,
             M701=1, X700+3,
             O701=1, X700+1,
             Q701=1,X700+2,
             TRUE, X700
         ),
    X700)
)</f>
        <v>14</v>
      </c>
      <c r="Y701" cm="1">
        <f t="array" ref="Y701">IF(S700&lt;&gt;S701, 0, IF(C701="D",
                 _xlfn.IFS(
                     K701=1, Y700+6,
                     M701=1, Y700+3,
                     O701=1, Y700+1,
                     TRUE, Y700
                 ),
                 Y700)
  )</f>
        <v>7</v>
      </c>
    </row>
    <row r="702" spans="1:25" hidden="1" x14ac:dyDescent="0.2">
      <c r="A702">
        <v>58</v>
      </c>
      <c r="B702" t="s">
        <v>81</v>
      </c>
      <c r="C702" t="str">
        <f t="shared" si="108"/>
        <v>O</v>
      </c>
      <c r="D702">
        <v>1</v>
      </c>
      <c r="E702">
        <v>10</v>
      </c>
      <c r="F702">
        <v>18</v>
      </c>
      <c r="G702" t="s">
        <v>116</v>
      </c>
      <c r="H702" t="s">
        <v>115</v>
      </c>
      <c r="I702">
        <v>0</v>
      </c>
      <c r="J702">
        <f t="shared" si="100"/>
        <v>0</v>
      </c>
      <c r="K702">
        <f t="shared" si="109"/>
        <v>0</v>
      </c>
      <c r="L702">
        <f t="shared" si="101"/>
        <v>0</v>
      </c>
      <c r="M702">
        <f t="shared" si="102"/>
        <v>0</v>
      </c>
      <c r="N702">
        <f t="shared" si="103"/>
        <v>0</v>
      </c>
      <c r="O702">
        <f t="shared" si="104"/>
        <v>0</v>
      </c>
      <c r="P702">
        <f t="shared" si="105"/>
        <v>0</v>
      </c>
      <c r="Q702">
        <f t="shared" si="106"/>
        <v>0</v>
      </c>
      <c r="R702">
        <f t="shared" si="107"/>
        <v>0</v>
      </c>
      <c r="S702" t="s">
        <v>40</v>
      </c>
      <c r="T702">
        <v>0</v>
      </c>
      <c r="U702">
        <v>2024</v>
      </c>
      <c r="V702">
        <v>1</v>
      </c>
      <c r="W702">
        <v>1</v>
      </c>
      <c r="X702" cm="1">
        <f t="array" ref="X702">IF(S701&lt;&gt;S702, 0,
    IF(C702="O",
         _xlfn.IFS(
             K702=1, X701+6,
             M702=1, X701+3,
             O702=1, X701+1,
             Q702=1,X701+2,
             TRUE, X701
         ),
    X701)
)</f>
        <v>14</v>
      </c>
      <c r="Y702" cm="1">
        <f t="array" ref="Y702">IF(S701&lt;&gt;S702, 0, IF(C702="D",
                 _xlfn.IFS(
                     K702=1, Y701+6,
                     M702=1, Y701+3,
                     O702=1, Y701+1,
                     TRUE, Y701
                 ),
                 Y701)
  )</f>
        <v>7</v>
      </c>
    </row>
    <row r="703" spans="1:25" x14ac:dyDescent="0.2">
      <c r="A703">
        <v>59</v>
      </c>
      <c r="B703" t="s">
        <v>81</v>
      </c>
      <c r="C703" t="str">
        <f t="shared" si="108"/>
        <v>O</v>
      </c>
      <c r="D703">
        <v>2</v>
      </c>
      <c r="E703">
        <v>10</v>
      </c>
      <c r="F703">
        <v>18</v>
      </c>
      <c r="G703" t="s">
        <v>114</v>
      </c>
      <c r="H703" t="s">
        <v>140</v>
      </c>
      <c r="J703">
        <f t="shared" si="100"/>
        <v>0</v>
      </c>
      <c r="K703">
        <f t="shared" si="109"/>
        <v>0</v>
      </c>
      <c r="L703">
        <f t="shared" si="101"/>
        <v>0</v>
      </c>
      <c r="M703">
        <f t="shared" si="102"/>
        <v>0</v>
      </c>
      <c r="N703">
        <f t="shared" si="103"/>
        <v>0</v>
      </c>
      <c r="O703">
        <f t="shared" si="104"/>
        <v>0</v>
      </c>
      <c r="P703">
        <f t="shared" si="105"/>
        <v>0</v>
      </c>
      <c r="Q703">
        <f t="shared" si="106"/>
        <v>0</v>
      </c>
      <c r="R703">
        <f t="shared" si="107"/>
        <v>0</v>
      </c>
      <c r="S703" t="s">
        <v>40</v>
      </c>
      <c r="T703">
        <v>0</v>
      </c>
      <c r="U703">
        <v>2024</v>
      </c>
      <c r="V703">
        <v>1</v>
      </c>
      <c r="W703">
        <v>1</v>
      </c>
      <c r="X703" cm="1">
        <f t="array" ref="X703">IF(S702&lt;&gt;S703, 0,
    IF(C703="O",
         _xlfn.IFS(
             K703=1, X702+6,
             M703=1, X702+3,
             O703=1, X702+1,
             Q703=1,X702+2,
             TRUE, X702
         ),
    X702)
)</f>
        <v>14</v>
      </c>
      <c r="Y703" cm="1">
        <f t="array" ref="Y703">IF(S702&lt;&gt;S703, 0, IF(C703="D",
                 _xlfn.IFS(
                     K703=1, Y702+6,
                     M703=1, Y702+3,
                     O703=1, Y702+1,
                     TRUE, Y702
                 ),
                 Y702)
  )</f>
        <v>7</v>
      </c>
    </row>
    <row r="704" spans="1:25" x14ac:dyDescent="0.2">
      <c r="A704">
        <v>60</v>
      </c>
      <c r="B704" t="s">
        <v>79</v>
      </c>
      <c r="C704" t="str">
        <f t="shared" si="108"/>
        <v>D</v>
      </c>
      <c r="D704">
        <v>1</v>
      </c>
      <c r="E704">
        <v>10</v>
      </c>
      <c r="F704">
        <v>38</v>
      </c>
      <c r="G704" t="s">
        <v>116</v>
      </c>
      <c r="H704" t="s">
        <v>120</v>
      </c>
      <c r="I704">
        <v>16</v>
      </c>
      <c r="J704">
        <f t="shared" si="100"/>
        <v>1</v>
      </c>
      <c r="K704">
        <f t="shared" si="109"/>
        <v>0</v>
      </c>
      <c r="L704">
        <f t="shared" si="101"/>
        <v>0</v>
      </c>
      <c r="M704">
        <f t="shared" si="102"/>
        <v>0</v>
      </c>
      <c r="N704">
        <f t="shared" si="103"/>
        <v>0</v>
      </c>
      <c r="O704">
        <f t="shared" si="104"/>
        <v>0</v>
      </c>
      <c r="P704">
        <f t="shared" si="105"/>
        <v>0</v>
      </c>
      <c r="Q704">
        <f t="shared" si="106"/>
        <v>0</v>
      </c>
      <c r="R704">
        <f t="shared" si="107"/>
        <v>0</v>
      </c>
      <c r="S704" t="s">
        <v>40</v>
      </c>
      <c r="T704">
        <v>0</v>
      </c>
      <c r="U704">
        <v>2024</v>
      </c>
      <c r="V704">
        <v>1</v>
      </c>
      <c r="W704">
        <v>1</v>
      </c>
      <c r="X704" cm="1">
        <f t="array" ref="X704">IF(S703&lt;&gt;S704, 0,
    IF(C704="O",
         _xlfn.IFS(
             K704=1, X703+6,
             M704=1, X703+3,
             O704=1, X703+1,
             Q704=1,X703+2,
             TRUE, X703
         ),
    X703)
)</f>
        <v>14</v>
      </c>
      <c r="Y704" cm="1">
        <f t="array" ref="Y704">IF(S703&lt;&gt;S704, 0, IF(C704="D",
                 _xlfn.IFS(
                     K704=1, Y703+6,
                     M704=1, Y703+3,
                     O704=1, Y703+1,
                     TRUE, Y703
                 ),
                 Y703)
  )</f>
        <v>7</v>
      </c>
    </row>
    <row r="705" spans="1:25" x14ac:dyDescent="0.2">
      <c r="A705">
        <v>61</v>
      </c>
      <c r="B705" t="s">
        <v>79</v>
      </c>
      <c r="C705" t="str">
        <f t="shared" si="108"/>
        <v>D</v>
      </c>
      <c r="D705">
        <v>1</v>
      </c>
      <c r="E705">
        <v>10</v>
      </c>
      <c r="F705">
        <v>22</v>
      </c>
      <c r="G705" t="s">
        <v>114</v>
      </c>
      <c r="H705" t="s">
        <v>117</v>
      </c>
      <c r="I705">
        <v>0</v>
      </c>
      <c r="J705">
        <f t="shared" si="100"/>
        <v>0</v>
      </c>
      <c r="K705">
        <f t="shared" si="109"/>
        <v>0</v>
      </c>
      <c r="L705">
        <f t="shared" si="101"/>
        <v>0</v>
      </c>
      <c r="M705">
        <f t="shared" si="102"/>
        <v>0</v>
      </c>
      <c r="N705">
        <f t="shared" si="103"/>
        <v>0</v>
      </c>
      <c r="O705">
        <f t="shared" si="104"/>
        <v>0</v>
      </c>
      <c r="P705">
        <f t="shared" si="105"/>
        <v>0</v>
      </c>
      <c r="Q705">
        <f t="shared" si="106"/>
        <v>0</v>
      </c>
      <c r="R705">
        <f t="shared" si="107"/>
        <v>0</v>
      </c>
      <c r="S705" t="s">
        <v>40</v>
      </c>
      <c r="T705">
        <v>0</v>
      </c>
      <c r="U705">
        <v>2024</v>
      </c>
      <c r="V705">
        <v>1</v>
      </c>
      <c r="W705">
        <v>1</v>
      </c>
      <c r="X705" cm="1">
        <f t="array" ref="X705">IF(S704&lt;&gt;S705, 0,
    IF(C705="O",
         _xlfn.IFS(
             K705=1, X704+6,
             M705=1, X704+3,
             O705=1, X704+1,
             Q705=1,X704+2,
             TRUE, X704
         ),
    X704)
)</f>
        <v>14</v>
      </c>
      <c r="Y705" cm="1">
        <f t="array" ref="Y705">IF(S704&lt;&gt;S705, 0, IF(C705="D",
                 _xlfn.IFS(
                     K705=1, Y704+6,
                     M705=1, Y704+3,
                     O705=1, Y704+1,
                     TRUE, Y704
                 ),
                 Y704)
  )</f>
        <v>7</v>
      </c>
    </row>
    <row r="706" spans="1:25" x14ac:dyDescent="0.2">
      <c r="A706">
        <v>62</v>
      </c>
      <c r="B706" t="s">
        <v>79</v>
      </c>
      <c r="C706" t="str">
        <f t="shared" si="108"/>
        <v>D</v>
      </c>
      <c r="D706">
        <v>2</v>
      </c>
      <c r="E706">
        <v>10</v>
      </c>
      <c r="F706">
        <v>22</v>
      </c>
      <c r="G706" t="s">
        <v>114</v>
      </c>
      <c r="H706" t="s">
        <v>117</v>
      </c>
      <c r="I706">
        <v>0</v>
      </c>
      <c r="J706">
        <f t="shared" ref="J706:J769" si="110">IF(B706&lt;&gt;B707,0,IF(AND(D707=1, E707=10), 1, 0))</f>
        <v>0</v>
      </c>
      <c r="K706">
        <f t="shared" si="109"/>
        <v>0</v>
      </c>
      <c r="L706">
        <f t="shared" ref="L706:L769" si="111">IF(G706 = "fg", 1, 0)</f>
        <v>0</v>
      </c>
      <c r="M706">
        <f t="shared" ref="M706:M769" si="112">IF(AND(L706=1,H706="good"),1,0)</f>
        <v>0</v>
      </c>
      <c r="N706">
        <f t="shared" ref="N706:N769" si="113">IF(OR(G706 = "extra pt.",G706 ="extra pt. block"), 1, 0)</f>
        <v>0</v>
      </c>
      <c r="O706">
        <f t="shared" ref="O706:O769" si="114">IF(AND(N706=1,H706="good"),1,0)</f>
        <v>0</v>
      </c>
      <c r="P706">
        <f t="shared" ref="P706:P769" si="115">IF(OR(G706 = "2 pt.",G706 ="2 pt. block"), 1, 0)</f>
        <v>0</v>
      </c>
      <c r="Q706">
        <f t="shared" ref="Q706:Q769" si="116">IF(AND(P706=1,H706="good"),1,0)</f>
        <v>0</v>
      </c>
      <c r="R706">
        <f t="shared" ref="R706:R769" si="117">IF(OR(H706 = "fumble, def td", H706 = "interception, def td", H706= "sack, fumble, def td"), 1,0)</f>
        <v>0</v>
      </c>
      <c r="S706" t="s">
        <v>40</v>
      </c>
      <c r="T706">
        <v>0</v>
      </c>
      <c r="U706">
        <v>2024</v>
      </c>
      <c r="V706">
        <v>1</v>
      </c>
      <c r="W706">
        <v>1</v>
      </c>
      <c r="X706" cm="1">
        <f t="array" ref="X706">IF(S705&lt;&gt;S706, 0,
    IF(C706="O",
         _xlfn.IFS(
             K706=1, X705+6,
             M706=1, X705+3,
             O706=1, X705+1,
             Q706=1,X705+2,
             TRUE, X705
         ),
    X705)
)</f>
        <v>14</v>
      </c>
      <c r="Y706" cm="1">
        <f t="array" ref="Y706">IF(S705&lt;&gt;S706, 0, IF(C706="D",
                 _xlfn.IFS(
                     K706=1, Y705+6,
                     M706=1, Y705+3,
                     O706=1, Y705+1,
                     TRUE, Y705
                 ),
                 Y705)
  )</f>
        <v>7</v>
      </c>
    </row>
    <row r="707" spans="1:25" x14ac:dyDescent="0.2">
      <c r="A707">
        <v>63</v>
      </c>
      <c r="B707" t="s">
        <v>79</v>
      </c>
      <c r="C707" t="str">
        <f t="shared" ref="C707:C770" si="118">IF(H707="interception, def td", IF(C706="O", "D", C706), IF(B706="K", B705, IF(B707="K", B706, B707)))</f>
        <v>D</v>
      </c>
      <c r="D707">
        <v>3</v>
      </c>
      <c r="E707">
        <v>10</v>
      </c>
      <c r="F707">
        <v>22</v>
      </c>
      <c r="G707" t="s">
        <v>114</v>
      </c>
      <c r="H707" t="s">
        <v>117</v>
      </c>
      <c r="I707">
        <v>0</v>
      </c>
      <c r="J707">
        <f t="shared" si="110"/>
        <v>0</v>
      </c>
      <c r="K707">
        <f t="shared" ref="K707:K770" si="119">IF(OR(H707= "complete, td",H707 ="rush, td", H707 = "scramble, td"), 1, 0)</f>
        <v>0</v>
      </c>
      <c r="L707">
        <f t="shared" si="111"/>
        <v>0</v>
      </c>
      <c r="M707">
        <f t="shared" si="112"/>
        <v>0</v>
      </c>
      <c r="N707">
        <f t="shared" si="113"/>
        <v>0</v>
      </c>
      <c r="O707">
        <f t="shared" si="114"/>
        <v>0</v>
      </c>
      <c r="P707">
        <f t="shared" si="115"/>
        <v>0</v>
      </c>
      <c r="Q707">
        <f t="shared" si="116"/>
        <v>0</v>
      </c>
      <c r="R707">
        <f t="shared" si="117"/>
        <v>0</v>
      </c>
      <c r="S707" t="s">
        <v>40</v>
      </c>
      <c r="T707">
        <v>0</v>
      </c>
      <c r="U707">
        <v>2024</v>
      </c>
      <c r="V707">
        <v>1</v>
      </c>
      <c r="W707">
        <v>1</v>
      </c>
      <c r="X707" cm="1">
        <f t="array" ref="X707">IF(S706&lt;&gt;S707, 0,
    IF(C707="O",
         _xlfn.IFS(
             K707=1, X706+6,
             M707=1, X706+3,
             O707=1, X706+1,
             Q707=1,X706+2,
             TRUE, X706
         ),
    X706)
)</f>
        <v>14</v>
      </c>
      <c r="Y707" cm="1">
        <f t="array" ref="Y707">IF(S706&lt;&gt;S707, 0, IF(C707="D",
                 _xlfn.IFS(
                     K707=1, Y706+6,
                     M707=1, Y706+3,
                     O707=1, Y706+1,
                     TRUE, Y706
                 ),
                 Y706)
  )</f>
        <v>7</v>
      </c>
    </row>
    <row r="708" spans="1:25" hidden="1" x14ac:dyDescent="0.2">
      <c r="A708">
        <v>65</v>
      </c>
      <c r="B708" t="s">
        <v>79</v>
      </c>
      <c r="C708" t="str">
        <f t="shared" si="118"/>
        <v>D</v>
      </c>
      <c r="D708">
        <v>4</v>
      </c>
      <c r="E708">
        <v>10</v>
      </c>
      <c r="F708">
        <v>22</v>
      </c>
      <c r="G708" t="s">
        <v>114</v>
      </c>
      <c r="H708" t="s">
        <v>113</v>
      </c>
      <c r="I708">
        <v>16</v>
      </c>
      <c r="J708">
        <f t="shared" si="110"/>
        <v>0</v>
      </c>
      <c r="K708">
        <f t="shared" si="119"/>
        <v>0</v>
      </c>
      <c r="L708">
        <f t="shared" si="111"/>
        <v>0</v>
      </c>
      <c r="M708">
        <f t="shared" si="112"/>
        <v>0</v>
      </c>
      <c r="N708">
        <f t="shared" si="113"/>
        <v>0</v>
      </c>
      <c r="O708">
        <f t="shared" si="114"/>
        <v>0</v>
      </c>
      <c r="P708">
        <f t="shared" si="115"/>
        <v>0</v>
      </c>
      <c r="Q708">
        <f t="shared" si="116"/>
        <v>0</v>
      </c>
      <c r="R708">
        <f t="shared" si="117"/>
        <v>0</v>
      </c>
      <c r="S708" t="s">
        <v>40</v>
      </c>
      <c r="T708">
        <v>0</v>
      </c>
      <c r="U708">
        <v>2024</v>
      </c>
      <c r="V708">
        <v>1</v>
      </c>
      <c r="W708">
        <v>1</v>
      </c>
      <c r="X708" cm="1">
        <f t="array" ref="X708">IF(S707&lt;&gt;S708, 0,
    IF(C708="O",
         _xlfn.IFS(
             K708=1, X707+6,
             M708=1, X707+3,
             O708=1, X707+1,
             Q708=1,X707+2,
             TRUE, X707
         ),
    X707)
)</f>
        <v>14</v>
      </c>
      <c r="Y708" cm="1">
        <f t="array" ref="Y708">IF(S707&lt;&gt;S708, 0, IF(C708="D",
                 _xlfn.IFS(
                     K708=1, Y707+6,
                     M708=1, Y707+3,
                     O708=1, Y707+1,
                     TRUE, Y707
                 ),
                 Y707)
  )</f>
        <v>7</v>
      </c>
    </row>
    <row r="709" spans="1:25" hidden="1" x14ac:dyDescent="0.2">
      <c r="A709">
        <v>66</v>
      </c>
      <c r="B709" t="s">
        <v>79</v>
      </c>
      <c r="C709" t="str">
        <f t="shared" si="118"/>
        <v>D</v>
      </c>
      <c r="D709">
        <v>1</v>
      </c>
      <c r="E709">
        <v>6</v>
      </c>
      <c r="F709">
        <v>6</v>
      </c>
      <c r="G709" t="s">
        <v>116</v>
      </c>
      <c r="H709" t="s">
        <v>115</v>
      </c>
      <c r="I709">
        <v>2</v>
      </c>
      <c r="J709">
        <f t="shared" si="110"/>
        <v>0</v>
      </c>
      <c r="K709">
        <f t="shared" si="119"/>
        <v>0</v>
      </c>
      <c r="L709">
        <f t="shared" si="111"/>
        <v>0</v>
      </c>
      <c r="M709">
        <f t="shared" si="112"/>
        <v>0</v>
      </c>
      <c r="N709">
        <f t="shared" si="113"/>
        <v>0</v>
      </c>
      <c r="O709">
        <f t="shared" si="114"/>
        <v>0</v>
      </c>
      <c r="P709">
        <f t="shared" si="115"/>
        <v>0</v>
      </c>
      <c r="Q709">
        <f t="shared" si="116"/>
        <v>0</v>
      </c>
      <c r="R709">
        <f t="shared" si="117"/>
        <v>0</v>
      </c>
      <c r="S709" t="s">
        <v>40</v>
      </c>
      <c r="T709">
        <v>0</v>
      </c>
      <c r="U709">
        <v>2024</v>
      </c>
      <c r="V709">
        <v>1</v>
      </c>
      <c r="W709">
        <v>1</v>
      </c>
      <c r="X709" cm="1">
        <f t="array" ref="X709">IF(S708&lt;&gt;S709, 0,
    IF(C709="O",
         _xlfn.IFS(
             K709=1, X708+6,
             M709=1, X708+3,
             O709=1, X708+1,
             Q709=1,X708+2,
             TRUE, X708
         ),
    X708)
)</f>
        <v>14</v>
      </c>
      <c r="Y709" cm="1">
        <f t="array" ref="Y709">IF(S708&lt;&gt;S709, 0, IF(C709="D",
                 _xlfn.IFS(
                     K709=1, Y708+6,
                     M709=1, Y708+3,
                     O709=1, Y708+1,
                     TRUE, Y708
                 ),
                 Y708)
  )</f>
        <v>7</v>
      </c>
    </row>
    <row r="710" spans="1:25" x14ac:dyDescent="0.2">
      <c r="A710">
        <v>68</v>
      </c>
      <c r="B710" t="s">
        <v>79</v>
      </c>
      <c r="C710" t="str">
        <f t="shared" si="118"/>
        <v>D</v>
      </c>
      <c r="D710">
        <v>2</v>
      </c>
      <c r="E710">
        <v>4</v>
      </c>
      <c r="F710">
        <v>4</v>
      </c>
      <c r="G710" t="s">
        <v>116</v>
      </c>
      <c r="H710" t="s">
        <v>125</v>
      </c>
      <c r="I710">
        <v>4</v>
      </c>
      <c r="J710">
        <f t="shared" si="110"/>
        <v>0</v>
      </c>
      <c r="K710">
        <f t="shared" si="119"/>
        <v>1</v>
      </c>
      <c r="L710">
        <f t="shared" si="111"/>
        <v>0</v>
      </c>
      <c r="M710">
        <f t="shared" si="112"/>
        <v>0</v>
      </c>
      <c r="N710">
        <f t="shared" si="113"/>
        <v>0</v>
      </c>
      <c r="O710">
        <f t="shared" si="114"/>
        <v>0</v>
      </c>
      <c r="P710">
        <f t="shared" si="115"/>
        <v>0</v>
      </c>
      <c r="Q710">
        <f t="shared" si="116"/>
        <v>0</v>
      </c>
      <c r="R710">
        <f t="shared" si="117"/>
        <v>0</v>
      </c>
      <c r="S710" t="s">
        <v>40</v>
      </c>
      <c r="T710">
        <v>0</v>
      </c>
      <c r="U710">
        <v>2024</v>
      </c>
      <c r="V710">
        <v>1</v>
      </c>
      <c r="W710">
        <v>1</v>
      </c>
      <c r="X710" cm="1">
        <f t="array" ref="X710">IF(S709&lt;&gt;S710, 0,
    IF(C710="O",
         _xlfn.IFS(
             K710=1, X709+6,
             M710=1, X709+3,
             O710=1, X709+1,
             Q710=1,X709+2,
             TRUE, X709
         ),
    X709)
)</f>
        <v>14</v>
      </c>
      <c r="Y710" cm="1">
        <f t="array" ref="Y710">IF(S709&lt;&gt;S710, 0, IF(C710="D",
                 _xlfn.IFS(
                     K710=1, Y709+6,
                     M710=1, Y709+3,
                     O710=1, Y709+1,
                     TRUE, Y709
                 ),
                 Y709)
  )</f>
        <v>13</v>
      </c>
    </row>
    <row r="711" spans="1:25" x14ac:dyDescent="0.2">
      <c r="A711">
        <v>69</v>
      </c>
      <c r="B711" t="s">
        <v>79</v>
      </c>
      <c r="C711" t="str">
        <f t="shared" si="118"/>
        <v>D</v>
      </c>
      <c r="F711">
        <v>3</v>
      </c>
      <c r="G711" t="s">
        <v>123</v>
      </c>
      <c r="H711" t="s">
        <v>122</v>
      </c>
      <c r="J711">
        <f t="shared" si="110"/>
        <v>0</v>
      </c>
      <c r="K711">
        <f t="shared" si="119"/>
        <v>0</v>
      </c>
      <c r="L711">
        <f t="shared" si="111"/>
        <v>0</v>
      </c>
      <c r="M711">
        <f t="shared" si="112"/>
        <v>0</v>
      </c>
      <c r="N711">
        <f t="shared" si="113"/>
        <v>1</v>
      </c>
      <c r="O711">
        <f t="shared" si="114"/>
        <v>1</v>
      </c>
      <c r="P711">
        <f t="shared" si="115"/>
        <v>0</v>
      </c>
      <c r="Q711">
        <f t="shared" si="116"/>
        <v>0</v>
      </c>
      <c r="R711">
        <f t="shared" si="117"/>
        <v>0</v>
      </c>
      <c r="S711" t="s">
        <v>40</v>
      </c>
      <c r="T711">
        <v>0</v>
      </c>
      <c r="U711">
        <v>2024</v>
      </c>
      <c r="V711">
        <v>1</v>
      </c>
      <c r="W711">
        <v>1</v>
      </c>
      <c r="X711" cm="1">
        <f t="array" ref="X711">IF(S710&lt;&gt;S711, 0,
    IF(C711="O",
         _xlfn.IFS(
             K711=1, X710+6,
             M711=1, X710+3,
             O711=1, X710+1,
             Q711=1,X710+2,
             TRUE, X710
         ),
    X710)
)</f>
        <v>14</v>
      </c>
      <c r="Y711" cm="1">
        <f t="array" ref="Y711">IF(S710&lt;&gt;S711, 0, IF(C711="D",
                 _xlfn.IFS(
                     K711=1, Y710+6,
                     M711=1, Y710+3,
                     O711=1, Y710+1,
                     TRUE, Y710
                 ),
                 Y710)
  )</f>
        <v>14</v>
      </c>
    </row>
    <row r="712" spans="1:25" hidden="1" x14ac:dyDescent="0.2">
      <c r="A712">
        <v>72</v>
      </c>
      <c r="B712" t="s">
        <v>81</v>
      </c>
      <c r="C712" t="str">
        <f t="shared" si="118"/>
        <v>O</v>
      </c>
      <c r="D712">
        <v>1</v>
      </c>
      <c r="E712">
        <v>10</v>
      </c>
      <c r="F712">
        <v>-43</v>
      </c>
      <c r="G712" t="s">
        <v>116</v>
      </c>
      <c r="H712" t="s">
        <v>115</v>
      </c>
      <c r="I712">
        <v>5</v>
      </c>
      <c r="J712">
        <f t="shared" si="110"/>
        <v>0</v>
      </c>
      <c r="K712">
        <f t="shared" si="119"/>
        <v>0</v>
      </c>
      <c r="L712">
        <f t="shared" si="111"/>
        <v>0</v>
      </c>
      <c r="M712">
        <f t="shared" si="112"/>
        <v>0</v>
      </c>
      <c r="N712">
        <f t="shared" si="113"/>
        <v>0</v>
      </c>
      <c r="O712">
        <f t="shared" si="114"/>
        <v>0</v>
      </c>
      <c r="P712">
        <f t="shared" si="115"/>
        <v>0</v>
      </c>
      <c r="Q712">
        <f t="shared" si="116"/>
        <v>0</v>
      </c>
      <c r="R712">
        <f t="shared" si="117"/>
        <v>0</v>
      </c>
      <c r="S712" t="s">
        <v>40</v>
      </c>
      <c r="T712">
        <v>0</v>
      </c>
      <c r="U712">
        <v>2024</v>
      </c>
      <c r="V712">
        <v>1</v>
      </c>
      <c r="W712">
        <v>1</v>
      </c>
      <c r="X712" cm="1">
        <f t="array" ref="X712">IF(S711&lt;&gt;S712, 0,
    IF(C712="O",
         _xlfn.IFS(
             K712=1, X711+6,
             M712=1, X711+3,
             O712=1, X711+1,
             Q712=1,X711+2,
             TRUE, X711
         ),
    X711)
)</f>
        <v>14</v>
      </c>
      <c r="Y712" cm="1">
        <f t="array" ref="Y712">IF(S711&lt;&gt;S712, 0, IF(C712="D",
                 _xlfn.IFS(
                     K712=1, Y711+6,
                     M712=1, Y711+3,
                     O712=1, Y711+1,
                     TRUE, Y711
                 ),
                 Y711)
  )</f>
        <v>14</v>
      </c>
    </row>
    <row r="713" spans="1:25" x14ac:dyDescent="0.2">
      <c r="A713">
        <v>73</v>
      </c>
      <c r="B713" t="s">
        <v>81</v>
      </c>
      <c r="C713" t="str">
        <f t="shared" si="118"/>
        <v>O</v>
      </c>
      <c r="D713">
        <v>2</v>
      </c>
      <c r="E713">
        <v>5</v>
      </c>
      <c r="F713">
        <v>-48</v>
      </c>
      <c r="G713" t="s">
        <v>114</v>
      </c>
      <c r="H713" t="s">
        <v>113</v>
      </c>
      <c r="I713">
        <v>17</v>
      </c>
      <c r="J713">
        <f t="shared" si="110"/>
        <v>1</v>
      </c>
      <c r="K713">
        <f t="shared" si="119"/>
        <v>0</v>
      </c>
      <c r="L713">
        <f t="shared" si="111"/>
        <v>0</v>
      </c>
      <c r="M713">
        <f t="shared" si="112"/>
        <v>0</v>
      </c>
      <c r="N713">
        <f t="shared" si="113"/>
        <v>0</v>
      </c>
      <c r="O713">
        <f t="shared" si="114"/>
        <v>0</v>
      </c>
      <c r="P713">
        <f t="shared" si="115"/>
        <v>0</v>
      </c>
      <c r="Q713">
        <f t="shared" si="116"/>
        <v>0</v>
      </c>
      <c r="R713">
        <f t="shared" si="117"/>
        <v>0</v>
      </c>
      <c r="S713" t="s">
        <v>40</v>
      </c>
      <c r="T713">
        <v>0</v>
      </c>
      <c r="U713">
        <v>2024</v>
      </c>
      <c r="V713">
        <v>1</v>
      </c>
      <c r="W713">
        <v>1</v>
      </c>
      <c r="X713" cm="1">
        <f t="array" ref="X713">IF(S712&lt;&gt;S713, 0,
    IF(C713="O",
         _xlfn.IFS(
             K713=1, X712+6,
             M713=1, X712+3,
             O713=1, X712+1,
             Q713=1,X712+2,
             TRUE, X712
         ),
    X712)
)</f>
        <v>14</v>
      </c>
      <c r="Y713" cm="1">
        <f t="array" ref="Y713">IF(S712&lt;&gt;S713, 0, IF(C713="D",
                 _xlfn.IFS(
                     K713=1, Y712+6,
                     M713=1, Y712+3,
                     O713=1, Y712+1,
                     TRUE, Y712
                 ),
                 Y712)
  )</f>
        <v>14</v>
      </c>
    </row>
    <row r="714" spans="1:25" x14ac:dyDescent="0.2">
      <c r="A714">
        <v>74</v>
      </c>
      <c r="B714" t="s">
        <v>81</v>
      </c>
      <c r="C714" t="str">
        <f t="shared" si="118"/>
        <v>O</v>
      </c>
      <c r="D714">
        <v>1</v>
      </c>
      <c r="E714">
        <v>10</v>
      </c>
      <c r="F714">
        <v>35</v>
      </c>
      <c r="G714" t="s">
        <v>116</v>
      </c>
      <c r="H714" t="s">
        <v>125</v>
      </c>
      <c r="I714">
        <v>35</v>
      </c>
      <c r="J714">
        <f t="shared" si="110"/>
        <v>0</v>
      </c>
      <c r="K714">
        <f t="shared" si="119"/>
        <v>1</v>
      </c>
      <c r="L714">
        <f t="shared" si="111"/>
        <v>0</v>
      </c>
      <c r="M714">
        <f t="shared" si="112"/>
        <v>0</v>
      </c>
      <c r="N714">
        <f t="shared" si="113"/>
        <v>0</v>
      </c>
      <c r="O714">
        <f t="shared" si="114"/>
        <v>0</v>
      </c>
      <c r="P714">
        <f t="shared" si="115"/>
        <v>0</v>
      </c>
      <c r="Q714">
        <f t="shared" si="116"/>
        <v>0</v>
      </c>
      <c r="R714">
        <f t="shared" si="117"/>
        <v>0</v>
      </c>
      <c r="S714" t="s">
        <v>40</v>
      </c>
      <c r="T714">
        <v>0</v>
      </c>
      <c r="U714">
        <v>2024</v>
      </c>
      <c r="V714">
        <v>1</v>
      </c>
      <c r="W714">
        <v>1</v>
      </c>
      <c r="X714" cm="1">
        <f t="array" ref="X714">IF(S713&lt;&gt;S714, 0,
    IF(C714="O",
         _xlfn.IFS(
             K714=1, X713+6,
             M714=1, X713+3,
             O714=1, X713+1,
             Q714=1,X713+2,
             TRUE, X713
         ),
    X713)
)</f>
        <v>20</v>
      </c>
      <c r="Y714" cm="1">
        <f t="array" ref="Y714">IF(S713&lt;&gt;S714, 0, IF(C714="D",
                 _xlfn.IFS(
                     K714=1, Y713+6,
                     M714=1, Y713+3,
                     O714=1, Y713+1,
                     TRUE, Y713
                 ),
                 Y713)
  )</f>
        <v>14</v>
      </c>
    </row>
    <row r="715" spans="1:25" x14ac:dyDescent="0.2">
      <c r="A715">
        <v>75</v>
      </c>
      <c r="B715" t="s">
        <v>81</v>
      </c>
      <c r="C715" t="str">
        <f t="shared" si="118"/>
        <v>O</v>
      </c>
      <c r="F715">
        <v>3</v>
      </c>
      <c r="G715" t="s">
        <v>127</v>
      </c>
      <c r="H715" t="s">
        <v>122</v>
      </c>
      <c r="J715">
        <f t="shared" si="110"/>
        <v>0</v>
      </c>
      <c r="K715">
        <f t="shared" si="119"/>
        <v>0</v>
      </c>
      <c r="L715">
        <f t="shared" si="111"/>
        <v>0</v>
      </c>
      <c r="M715">
        <f t="shared" si="112"/>
        <v>0</v>
      </c>
      <c r="N715">
        <f t="shared" si="113"/>
        <v>0</v>
      </c>
      <c r="O715">
        <f t="shared" si="114"/>
        <v>0</v>
      </c>
      <c r="P715">
        <f t="shared" si="115"/>
        <v>1</v>
      </c>
      <c r="Q715">
        <f t="shared" si="116"/>
        <v>1</v>
      </c>
      <c r="R715">
        <f t="shared" si="117"/>
        <v>0</v>
      </c>
      <c r="S715" t="s">
        <v>40</v>
      </c>
      <c r="T715">
        <v>0</v>
      </c>
      <c r="U715">
        <v>2024</v>
      </c>
      <c r="V715">
        <v>1</v>
      </c>
      <c r="W715">
        <v>1</v>
      </c>
      <c r="X715" cm="1">
        <f t="array" ref="X715">IF(S714&lt;&gt;S715, 0,
    IF(C715="O",
         _xlfn.IFS(
             K715=1, X714+6,
             M715=1, X714+3,
             O715=1, X714+1,
             Q715=1,X714+2,
             TRUE, X714
         ),
    X714)
)</f>
        <v>22</v>
      </c>
      <c r="Y715" cm="1">
        <f t="array" ref="Y715">IF(S714&lt;&gt;S715, 0, IF(C715="D",
                 _xlfn.IFS(
                     K715=1, Y714+6,
                     M715=1, Y714+3,
                     O715=1, Y714+1,
                     TRUE, Y714
                 ),
                 Y714)
  )</f>
        <v>14</v>
      </c>
    </row>
    <row r="716" spans="1:25" x14ac:dyDescent="0.2">
      <c r="A716">
        <v>78</v>
      </c>
      <c r="B716" t="s">
        <v>79</v>
      </c>
      <c r="C716" t="str">
        <f t="shared" si="118"/>
        <v>D</v>
      </c>
      <c r="D716">
        <v>1</v>
      </c>
      <c r="E716">
        <v>10</v>
      </c>
      <c r="F716">
        <v>-33</v>
      </c>
      <c r="G716" t="s">
        <v>116</v>
      </c>
      <c r="H716" t="s">
        <v>115</v>
      </c>
      <c r="I716">
        <v>-3</v>
      </c>
      <c r="J716">
        <f t="shared" si="110"/>
        <v>0</v>
      </c>
      <c r="K716">
        <f t="shared" si="119"/>
        <v>0</v>
      </c>
      <c r="L716">
        <f t="shared" si="111"/>
        <v>0</v>
      </c>
      <c r="M716">
        <f t="shared" si="112"/>
        <v>0</v>
      </c>
      <c r="N716">
        <f t="shared" si="113"/>
        <v>0</v>
      </c>
      <c r="O716">
        <f t="shared" si="114"/>
        <v>0</v>
      </c>
      <c r="P716">
        <f t="shared" si="115"/>
        <v>0</v>
      </c>
      <c r="Q716">
        <f t="shared" si="116"/>
        <v>0</v>
      </c>
      <c r="R716">
        <f t="shared" si="117"/>
        <v>0</v>
      </c>
      <c r="S716" t="s">
        <v>40</v>
      </c>
      <c r="T716">
        <v>0</v>
      </c>
      <c r="U716">
        <v>2024</v>
      </c>
      <c r="V716">
        <v>1</v>
      </c>
      <c r="W716">
        <v>1</v>
      </c>
      <c r="X716" cm="1">
        <f t="array" ref="X716">IF(S715&lt;&gt;S716, 0,
    IF(C716="O",
         _xlfn.IFS(
             K716=1, X715+6,
             M716=1, X715+3,
             O716=1, X715+1,
             Q716=1,X715+2,
             TRUE, X715
         ),
    X715)
)</f>
        <v>22</v>
      </c>
      <c r="Y716" cm="1">
        <f t="array" ref="Y716">IF(S715&lt;&gt;S716, 0, IF(C716="D",
                 _xlfn.IFS(
                     K716=1, Y715+6,
                     M716=1, Y715+3,
                     O716=1, Y715+1,
                     TRUE, Y715
                 ),
                 Y715)
  )</f>
        <v>14</v>
      </c>
    </row>
    <row r="717" spans="1:25" x14ac:dyDescent="0.2">
      <c r="A717">
        <v>79</v>
      </c>
      <c r="B717" t="s">
        <v>79</v>
      </c>
      <c r="C717" t="str">
        <f t="shared" si="118"/>
        <v>D</v>
      </c>
      <c r="D717">
        <v>2</v>
      </c>
      <c r="E717">
        <v>13</v>
      </c>
      <c r="F717">
        <v>-30</v>
      </c>
      <c r="G717" t="s">
        <v>114</v>
      </c>
      <c r="H717" t="s">
        <v>113</v>
      </c>
      <c r="I717">
        <v>18</v>
      </c>
      <c r="J717">
        <f t="shared" si="110"/>
        <v>1</v>
      </c>
      <c r="K717">
        <f t="shared" si="119"/>
        <v>0</v>
      </c>
      <c r="L717">
        <f t="shared" si="111"/>
        <v>0</v>
      </c>
      <c r="M717">
        <f t="shared" si="112"/>
        <v>0</v>
      </c>
      <c r="N717">
        <f t="shared" si="113"/>
        <v>0</v>
      </c>
      <c r="O717">
        <f t="shared" si="114"/>
        <v>0</v>
      </c>
      <c r="P717">
        <f t="shared" si="115"/>
        <v>0</v>
      </c>
      <c r="Q717">
        <f t="shared" si="116"/>
        <v>0</v>
      </c>
      <c r="R717">
        <f t="shared" si="117"/>
        <v>0</v>
      </c>
      <c r="S717" t="s">
        <v>40</v>
      </c>
      <c r="T717">
        <v>0</v>
      </c>
      <c r="U717">
        <v>2024</v>
      </c>
      <c r="V717">
        <v>1</v>
      </c>
      <c r="W717">
        <v>1</v>
      </c>
      <c r="X717" cm="1">
        <f t="array" ref="X717">IF(S716&lt;&gt;S717, 0,
    IF(C717="O",
         _xlfn.IFS(
             K717=1, X716+6,
             M717=1, X716+3,
             O717=1, X716+1,
             Q717=1,X716+2,
             TRUE, X716
         ),
    X716)
)</f>
        <v>22</v>
      </c>
      <c r="Y717" cm="1">
        <f t="array" ref="Y717">IF(S716&lt;&gt;S717, 0, IF(C717="D",
                 _xlfn.IFS(
                     K717=1, Y716+6,
                     M717=1, Y716+3,
                     O717=1, Y716+1,
                     TRUE, Y716
                 ),
                 Y716)
  )</f>
        <v>14</v>
      </c>
    </row>
    <row r="718" spans="1:25" x14ac:dyDescent="0.2">
      <c r="A718">
        <v>80</v>
      </c>
      <c r="B718" t="s">
        <v>79</v>
      </c>
      <c r="C718" t="str">
        <f t="shared" si="118"/>
        <v>D</v>
      </c>
      <c r="D718">
        <v>1</v>
      </c>
      <c r="E718">
        <v>10</v>
      </c>
      <c r="F718">
        <v>-48</v>
      </c>
      <c r="G718" t="s">
        <v>116</v>
      </c>
      <c r="H718" t="s">
        <v>115</v>
      </c>
      <c r="I718">
        <v>3</v>
      </c>
      <c r="J718">
        <f t="shared" si="110"/>
        <v>0</v>
      </c>
      <c r="K718">
        <f t="shared" si="119"/>
        <v>0</v>
      </c>
      <c r="L718">
        <f t="shared" si="111"/>
        <v>0</v>
      </c>
      <c r="M718">
        <f t="shared" si="112"/>
        <v>0</v>
      </c>
      <c r="N718">
        <f t="shared" si="113"/>
        <v>0</v>
      </c>
      <c r="O718">
        <f t="shared" si="114"/>
        <v>0</v>
      </c>
      <c r="P718">
        <f t="shared" si="115"/>
        <v>0</v>
      </c>
      <c r="Q718">
        <f t="shared" si="116"/>
        <v>0</v>
      </c>
      <c r="R718">
        <f t="shared" si="117"/>
        <v>0</v>
      </c>
      <c r="S718" t="s">
        <v>40</v>
      </c>
      <c r="T718">
        <v>0</v>
      </c>
      <c r="U718">
        <v>2024</v>
      </c>
      <c r="V718">
        <v>1</v>
      </c>
      <c r="W718">
        <v>1</v>
      </c>
      <c r="X718" cm="1">
        <f t="array" ref="X718">IF(S717&lt;&gt;S718, 0,
    IF(C718="O",
         _xlfn.IFS(
             K718=1, X717+6,
             M718=1, X717+3,
             O718=1, X717+1,
             Q718=1,X717+2,
             TRUE, X717
         ),
    X717)
)</f>
        <v>22</v>
      </c>
      <c r="Y718" cm="1">
        <f t="array" ref="Y718">IF(S717&lt;&gt;S718, 0, IF(C718="D",
                 _xlfn.IFS(
                     K718=1, Y717+6,
                     M718=1, Y717+3,
                     O718=1, Y717+1,
                     TRUE, Y717
                 ),
                 Y717)
  )</f>
        <v>14</v>
      </c>
    </row>
    <row r="719" spans="1:25" x14ac:dyDescent="0.2">
      <c r="A719">
        <v>81</v>
      </c>
      <c r="B719" t="s">
        <v>79</v>
      </c>
      <c r="C719" t="str">
        <f t="shared" si="118"/>
        <v>D</v>
      </c>
      <c r="D719">
        <v>2</v>
      </c>
      <c r="E719">
        <v>7</v>
      </c>
      <c r="F719">
        <v>49</v>
      </c>
      <c r="G719" t="s">
        <v>116</v>
      </c>
      <c r="H719" t="s">
        <v>115</v>
      </c>
      <c r="I719">
        <v>1</v>
      </c>
      <c r="J719">
        <f t="shared" si="110"/>
        <v>0</v>
      </c>
      <c r="K719">
        <f t="shared" si="119"/>
        <v>0</v>
      </c>
      <c r="L719">
        <f t="shared" si="111"/>
        <v>0</v>
      </c>
      <c r="M719">
        <f t="shared" si="112"/>
        <v>0</v>
      </c>
      <c r="N719">
        <f t="shared" si="113"/>
        <v>0</v>
      </c>
      <c r="O719">
        <f t="shared" si="114"/>
        <v>0</v>
      </c>
      <c r="P719">
        <f t="shared" si="115"/>
        <v>0</v>
      </c>
      <c r="Q719">
        <f t="shared" si="116"/>
        <v>0</v>
      </c>
      <c r="R719">
        <f t="shared" si="117"/>
        <v>0</v>
      </c>
      <c r="S719" t="s">
        <v>40</v>
      </c>
      <c r="T719">
        <v>0</v>
      </c>
      <c r="U719">
        <v>2024</v>
      </c>
      <c r="V719">
        <v>1</v>
      </c>
      <c r="W719">
        <v>1</v>
      </c>
      <c r="X719" cm="1">
        <f t="array" ref="X719">IF(S718&lt;&gt;S719, 0,
    IF(C719="O",
         _xlfn.IFS(
             K719=1, X718+6,
             M719=1, X718+3,
             O719=1, X718+1,
             Q719=1,X718+2,
             TRUE, X718
         ),
    X718)
)</f>
        <v>22</v>
      </c>
      <c r="Y719" cm="1">
        <f t="array" ref="Y719">IF(S718&lt;&gt;S719, 0, IF(C719="D",
                 _xlfn.IFS(
                     K719=1, Y718+6,
                     M719=1, Y718+3,
                     O719=1, Y718+1,
                     TRUE, Y718
                 ),
                 Y718)
  )</f>
        <v>14</v>
      </c>
    </row>
    <row r="720" spans="1:25" x14ac:dyDescent="0.2">
      <c r="A720">
        <v>82</v>
      </c>
      <c r="B720" t="s">
        <v>79</v>
      </c>
      <c r="C720" t="str">
        <f t="shared" si="118"/>
        <v>D</v>
      </c>
      <c r="D720">
        <v>3</v>
      </c>
      <c r="E720">
        <v>6</v>
      </c>
      <c r="F720">
        <v>48</v>
      </c>
      <c r="G720" t="s">
        <v>114</v>
      </c>
      <c r="H720" t="s">
        <v>121</v>
      </c>
      <c r="I720">
        <v>-7</v>
      </c>
      <c r="J720">
        <f t="shared" si="110"/>
        <v>0</v>
      </c>
      <c r="K720">
        <f t="shared" si="119"/>
        <v>0</v>
      </c>
      <c r="L720">
        <f t="shared" si="111"/>
        <v>0</v>
      </c>
      <c r="M720">
        <f t="shared" si="112"/>
        <v>0</v>
      </c>
      <c r="N720">
        <f t="shared" si="113"/>
        <v>0</v>
      </c>
      <c r="O720">
        <f t="shared" si="114"/>
        <v>0</v>
      </c>
      <c r="P720">
        <f t="shared" si="115"/>
        <v>0</v>
      </c>
      <c r="Q720">
        <f t="shared" si="116"/>
        <v>0</v>
      </c>
      <c r="R720">
        <f t="shared" si="117"/>
        <v>0</v>
      </c>
      <c r="S720" t="s">
        <v>40</v>
      </c>
      <c r="T720">
        <v>0</v>
      </c>
      <c r="U720">
        <v>2024</v>
      </c>
      <c r="V720">
        <v>1</v>
      </c>
      <c r="W720">
        <v>1</v>
      </c>
      <c r="X720" cm="1">
        <f t="array" ref="X720">IF(S719&lt;&gt;S720, 0,
    IF(C720="O",
         _xlfn.IFS(
             K720=1, X719+6,
             M720=1, X719+3,
             O720=1, X719+1,
             Q720=1,X719+2,
             TRUE, X719
         ),
    X719)
)</f>
        <v>22</v>
      </c>
      <c r="Y720" cm="1">
        <f t="array" ref="Y720">IF(S719&lt;&gt;S720, 0, IF(C720="D",
                 _xlfn.IFS(
                     K720=1, Y719+6,
                     M720=1, Y719+3,
                     O720=1, Y719+1,
                     TRUE, Y719
                 ),
                 Y719)
  )</f>
        <v>14</v>
      </c>
    </row>
    <row r="721" spans="1:25" x14ac:dyDescent="0.2">
      <c r="A721">
        <v>84</v>
      </c>
      <c r="B721" t="s">
        <v>81</v>
      </c>
      <c r="C721" t="str">
        <f t="shared" si="118"/>
        <v>O</v>
      </c>
      <c r="D721">
        <v>1</v>
      </c>
      <c r="E721">
        <v>10</v>
      </c>
      <c r="F721">
        <v>-18</v>
      </c>
      <c r="G721" t="s">
        <v>116</v>
      </c>
      <c r="H721" t="s">
        <v>125</v>
      </c>
      <c r="I721">
        <v>82</v>
      </c>
      <c r="J721">
        <f t="shared" si="110"/>
        <v>0</v>
      </c>
      <c r="K721">
        <f t="shared" si="119"/>
        <v>1</v>
      </c>
      <c r="L721">
        <f t="shared" si="111"/>
        <v>0</v>
      </c>
      <c r="M721">
        <f t="shared" si="112"/>
        <v>0</v>
      </c>
      <c r="N721">
        <f t="shared" si="113"/>
        <v>0</v>
      </c>
      <c r="O721">
        <f t="shared" si="114"/>
        <v>0</v>
      </c>
      <c r="P721">
        <f t="shared" si="115"/>
        <v>0</v>
      </c>
      <c r="Q721">
        <f t="shared" si="116"/>
        <v>0</v>
      </c>
      <c r="R721">
        <f t="shared" si="117"/>
        <v>0</v>
      </c>
      <c r="S721" t="s">
        <v>40</v>
      </c>
      <c r="T721">
        <v>0</v>
      </c>
      <c r="U721">
        <v>2024</v>
      </c>
      <c r="V721">
        <v>1</v>
      </c>
      <c r="W721">
        <v>1</v>
      </c>
      <c r="X721" cm="1">
        <f t="array" ref="X721">IF(S720&lt;&gt;S721, 0,
    IF(C721="O",
         _xlfn.IFS(
             K721=1, X720+6,
             M721=1, X720+3,
             O721=1, X720+1,
             Q721=1,X720+2,
             TRUE, X720
         ),
    X720)
)</f>
        <v>28</v>
      </c>
      <c r="Y721" cm="1">
        <f t="array" ref="Y721">IF(S720&lt;&gt;S721, 0, IF(C721="D",
                 _xlfn.IFS(
                     K721=1, Y720+6,
                     M721=1, Y720+3,
                     O721=1, Y720+1,
                     TRUE, Y720
                 ),
                 Y720)
  )</f>
        <v>14</v>
      </c>
    </row>
    <row r="722" spans="1:25" x14ac:dyDescent="0.2">
      <c r="A722">
        <v>85</v>
      </c>
      <c r="B722" t="s">
        <v>81</v>
      </c>
      <c r="C722" t="str">
        <f t="shared" si="118"/>
        <v>O</v>
      </c>
      <c r="F722">
        <v>3</v>
      </c>
      <c r="G722" t="s">
        <v>127</v>
      </c>
      <c r="H722" t="s">
        <v>126</v>
      </c>
      <c r="J722">
        <f t="shared" si="110"/>
        <v>0</v>
      </c>
      <c r="K722">
        <f t="shared" si="119"/>
        <v>0</v>
      </c>
      <c r="L722">
        <f t="shared" si="111"/>
        <v>0</v>
      </c>
      <c r="M722">
        <f t="shared" si="112"/>
        <v>0</v>
      </c>
      <c r="N722">
        <f t="shared" si="113"/>
        <v>0</v>
      </c>
      <c r="O722">
        <f t="shared" si="114"/>
        <v>0</v>
      </c>
      <c r="P722">
        <f t="shared" si="115"/>
        <v>1</v>
      </c>
      <c r="Q722">
        <f t="shared" si="116"/>
        <v>0</v>
      </c>
      <c r="R722">
        <f t="shared" si="117"/>
        <v>0</v>
      </c>
      <c r="S722" t="s">
        <v>40</v>
      </c>
      <c r="T722">
        <v>0</v>
      </c>
      <c r="U722">
        <v>2024</v>
      </c>
      <c r="V722">
        <v>1</v>
      </c>
      <c r="W722">
        <v>1</v>
      </c>
      <c r="X722" cm="1">
        <f t="array" ref="X722">IF(S721&lt;&gt;S722, 0,
    IF(C722="O",
         _xlfn.IFS(
             K722=1, X721+6,
             M722=1, X721+3,
             O722=1, X721+1,
             Q722=1,X721+2,
             TRUE, X721
         ),
    X721)
)</f>
        <v>28</v>
      </c>
      <c r="Y722" cm="1">
        <f t="array" ref="Y722">IF(S721&lt;&gt;S722, 0, IF(C722="D",
                 _xlfn.IFS(
                     K722=1, Y721+6,
                     M722=1, Y721+3,
                     O722=1, Y721+1,
                     TRUE, Y721
                 ),
                 Y721)
  )</f>
        <v>14</v>
      </c>
    </row>
    <row r="723" spans="1:25" x14ac:dyDescent="0.2">
      <c r="A723">
        <v>88</v>
      </c>
      <c r="B723" t="s">
        <v>79</v>
      </c>
      <c r="C723" t="str">
        <f t="shared" si="118"/>
        <v>D</v>
      </c>
      <c r="D723">
        <v>1</v>
      </c>
      <c r="E723">
        <v>10</v>
      </c>
      <c r="F723">
        <v>-36</v>
      </c>
      <c r="G723" t="s">
        <v>116</v>
      </c>
      <c r="H723" t="s">
        <v>115</v>
      </c>
      <c r="I723">
        <v>1</v>
      </c>
      <c r="J723">
        <f t="shared" si="110"/>
        <v>0</v>
      </c>
      <c r="K723">
        <f t="shared" si="119"/>
        <v>0</v>
      </c>
      <c r="L723">
        <f t="shared" si="111"/>
        <v>0</v>
      </c>
      <c r="M723">
        <f t="shared" si="112"/>
        <v>0</v>
      </c>
      <c r="N723">
        <f t="shared" si="113"/>
        <v>0</v>
      </c>
      <c r="O723">
        <f t="shared" si="114"/>
        <v>0</v>
      </c>
      <c r="P723">
        <f t="shared" si="115"/>
        <v>0</v>
      </c>
      <c r="Q723">
        <f t="shared" si="116"/>
        <v>0</v>
      </c>
      <c r="R723">
        <f t="shared" si="117"/>
        <v>0</v>
      </c>
      <c r="S723" t="s">
        <v>40</v>
      </c>
      <c r="T723">
        <v>0</v>
      </c>
      <c r="U723">
        <v>2024</v>
      </c>
      <c r="V723">
        <v>1</v>
      </c>
      <c r="W723">
        <v>1</v>
      </c>
      <c r="X723" cm="1">
        <f t="array" ref="X723">IF(S722&lt;&gt;S723, 0,
    IF(C723="O",
         _xlfn.IFS(
             K723=1, X722+6,
             M723=1, X722+3,
             O723=1, X722+1,
             Q723=1,X722+2,
             TRUE, X722
         ),
    X722)
)</f>
        <v>28</v>
      </c>
      <c r="Y723" cm="1">
        <f t="array" ref="Y723">IF(S722&lt;&gt;S723, 0, IF(C723="D",
                 _xlfn.IFS(
                     K723=1, Y722+6,
                     M723=1, Y722+3,
                     O723=1, Y722+1,
                     TRUE, Y722
                 ),
                 Y722)
  )</f>
        <v>14</v>
      </c>
    </row>
    <row r="724" spans="1:25" x14ac:dyDescent="0.2">
      <c r="A724">
        <v>89</v>
      </c>
      <c r="B724" t="s">
        <v>79</v>
      </c>
      <c r="C724" t="str">
        <f t="shared" si="118"/>
        <v>D</v>
      </c>
      <c r="D724">
        <v>2</v>
      </c>
      <c r="E724">
        <v>9</v>
      </c>
      <c r="F724">
        <v>-36</v>
      </c>
      <c r="G724" t="s">
        <v>114</v>
      </c>
      <c r="H724" t="s">
        <v>117</v>
      </c>
      <c r="I724">
        <v>0</v>
      </c>
      <c r="J724">
        <f t="shared" si="110"/>
        <v>0</v>
      </c>
      <c r="K724">
        <f t="shared" si="119"/>
        <v>0</v>
      </c>
      <c r="L724">
        <f t="shared" si="111"/>
        <v>0</v>
      </c>
      <c r="M724">
        <f t="shared" si="112"/>
        <v>0</v>
      </c>
      <c r="N724">
        <f t="shared" si="113"/>
        <v>0</v>
      </c>
      <c r="O724">
        <f t="shared" si="114"/>
        <v>0</v>
      </c>
      <c r="P724">
        <f t="shared" si="115"/>
        <v>0</v>
      </c>
      <c r="Q724">
        <f t="shared" si="116"/>
        <v>0</v>
      </c>
      <c r="R724">
        <f t="shared" si="117"/>
        <v>0</v>
      </c>
      <c r="S724" t="s">
        <v>40</v>
      </c>
      <c r="T724">
        <v>0</v>
      </c>
      <c r="U724">
        <v>2024</v>
      </c>
      <c r="V724">
        <v>1</v>
      </c>
      <c r="W724">
        <v>1</v>
      </c>
      <c r="X724" cm="1">
        <f t="array" ref="X724">IF(S723&lt;&gt;S724, 0,
    IF(C724="O",
         _xlfn.IFS(
             K724=1, X723+6,
             M724=1, X723+3,
             O724=1, X723+1,
             Q724=1,X723+2,
             TRUE, X723
         ),
    X723)
)</f>
        <v>28</v>
      </c>
      <c r="Y724" cm="1">
        <f t="array" ref="Y724">IF(S723&lt;&gt;S724, 0, IF(C724="D",
                 _xlfn.IFS(
                     K724=1, Y723+6,
                     M724=1, Y723+3,
                     O724=1, Y723+1,
                     TRUE, Y723
                 ),
                 Y723)
  )</f>
        <v>14</v>
      </c>
    </row>
    <row r="725" spans="1:25" x14ac:dyDescent="0.2">
      <c r="A725">
        <v>90</v>
      </c>
      <c r="B725" t="s">
        <v>79</v>
      </c>
      <c r="C725" t="str">
        <f t="shared" si="118"/>
        <v>D</v>
      </c>
      <c r="D725">
        <v>3</v>
      </c>
      <c r="E725">
        <v>9</v>
      </c>
      <c r="F725">
        <v>-36</v>
      </c>
      <c r="G725" t="s">
        <v>114</v>
      </c>
      <c r="H725" t="s">
        <v>121</v>
      </c>
      <c r="I725">
        <v>-6</v>
      </c>
      <c r="J725">
        <f t="shared" si="110"/>
        <v>0</v>
      </c>
      <c r="K725">
        <f t="shared" si="119"/>
        <v>0</v>
      </c>
      <c r="L725">
        <f t="shared" si="111"/>
        <v>0</v>
      </c>
      <c r="M725">
        <f t="shared" si="112"/>
        <v>0</v>
      </c>
      <c r="N725">
        <f t="shared" si="113"/>
        <v>0</v>
      </c>
      <c r="O725">
        <f t="shared" si="114"/>
        <v>0</v>
      </c>
      <c r="P725">
        <f t="shared" si="115"/>
        <v>0</v>
      </c>
      <c r="Q725">
        <f t="shared" si="116"/>
        <v>0</v>
      </c>
      <c r="R725">
        <f t="shared" si="117"/>
        <v>0</v>
      </c>
      <c r="S725" t="s">
        <v>40</v>
      </c>
      <c r="T725">
        <v>0</v>
      </c>
      <c r="U725">
        <v>2024</v>
      </c>
      <c r="V725">
        <v>1</v>
      </c>
      <c r="W725">
        <v>1</v>
      </c>
      <c r="X725" cm="1">
        <f t="array" ref="X725">IF(S724&lt;&gt;S725, 0,
    IF(C725="O",
         _xlfn.IFS(
             K725=1, X724+6,
             M725=1, X724+3,
             O725=1, X724+1,
             Q725=1,X724+2,
             TRUE, X724
         ),
    X724)
)</f>
        <v>28</v>
      </c>
      <c r="Y725" cm="1">
        <f t="array" ref="Y725">IF(S724&lt;&gt;S725, 0, IF(C725="D",
                 _xlfn.IFS(
                     K725=1, Y724+6,
                     M725=1, Y724+3,
                     O725=1, Y724+1,
                     TRUE, Y724
                 ),
                 Y724)
  )</f>
        <v>14</v>
      </c>
    </row>
    <row r="726" spans="1:25" hidden="1" x14ac:dyDescent="0.2">
      <c r="A726">
        <v>93</v>
      </c>
      <c r="B726" t="s">
        <v>81</v>
      </c>
      <c r="C726" t="str">
        <f t="shared" si="118"/>
        <v>O</v>
      </c>
      <c r="D726">
        <v>1</v>
      </c>
      <c r="E726">
        <v>10</v>
      </c>
      <c r="F726">
        <v>-45</v>
      </c>
      <c r="G726" t="s">
        <v>114</v>
      </c>
      <c r="H726" t="s">
        <v>117</v>
      </c>
      <c r="I726">
        <v>0</v>
      </c>
      <c r="J726">
        <f t="shared" si="110"/>
        <v>0</v>
      </c>
      <c r="K726">
        <f t="shared" si="119"/>
        <v>0</v>
      </c>
      <c r="L726">
        <f t="shared" si="111"/>
        <v>0</v>
      </c>
      <c r="M726">
        <f t="shared" si="112"/>
        <v>0</v>
      </c>
      <c r="N726">
        <f t="shared" si="113"/>
        <v>0</v>
      </c>
      <c r="O726">
        <f t="shared" si="114"/>
        <v>0</v>
      </c>
      <c r="P726">
        <f t="shared" si="115"/>
        <v>0</v>
      </c>
      <c r="Q726">
        <f t="shared" si="116"/>
        <v>0</v>
      </c>
      <c r="R726">
        <f t="shared" si="117"/>
        <v>0</v>
      </c>
      <c r="S726" t="s">
        <v>40</v>
      </c>
      <c r="T726">
        <v>0</v>
      </c>
      <c r="U726">
        <v>2024</v>
      </c>
      <c r="V726">
        <v>1</v>
      </c>
      <c r="W726">
        <v>1</v>
      </c>
      <c r="X726" cm="1">
        <f t="array" ref="X726">IF(S725&lt;&gt;S726, 0,
    IF(C726="O",
         _xlfn.IFS(
             K726=1, X725+6,
             M726=1, X725+3,
             O726=1, X725+1,
             Q726=1,X725+2,
             TRUE, X725
         ),
    X725)
)</f>
        <v>28</v>
      </c>
      <c r="Y726" cm="1">
        <f t="array" ref="Y726">IF(S725&lt;&gt;S726, 0, IF(C726="D",
                 _xlfn.IFS(
                     K726=1, Y725+6,
                     M726=1, Y725+3,
                     O726=1, Y725+1,
                     TRUE, Y725
                 ),
                 Y725)
  )</f>
        <v>14</v>
      </c>
    </row>
    <row r="727" spans="1:25" hidden="1" x14ac:dyDescent="0.2">
      <c r="A727">
        <v>94</v>
      </c>
      <c r="B727" t="s">
        <v>81</v>
      </c>
      <c r="C727" t="str">
        <f t="shared" si="118"/>
        <v>O</v>
      </c>
      <c r="D727">
        <v>2</v>
      </c>
      <c r="E727">
        <v>10</v>
      </c>
      <c r="F727">
        <v>-45</v>
      </c>
      <c r="G727" t="s">
        <v>114</v>
      </c>
      <c r="H727" t="s">
        <v>120</v>
      </c>
      <c r="I727">
        <v>-10</v>
      </c>
      <c r="J727">
        <f t="shared" si="110"/>
        <v>0</v>
      </c>
      <c r="K727">
        <f t="shared" si="119"/>
        <v>0</v>
      </c>
      <c r="L727">
        <f t="shared" si="111"/>
        <v>0</v>
      </c>
      <c r="M727">
        <f t="shared" si="112"/>
        <v>0</v>
      </c>
      <c r="N727">
        <f t="shared" si="113"/>
        <v>0</v>
      </c>
      <c r="O727">
        <f t="shared" si="114"/>
        <v>0</v>
      </c>
      <c r="P727">
        <f t="shared" si="115"/>
        <v>0</v>
      </c>
      <c r="Q727">
        <f t="shared" si="116"/>
        <v>0</v>
      </c>
      <c r="R727">
        <f t="shared" si="117"/>
        <v>0</v>
      </c>
      <c r="S727" t="s">
        <v>40</v>
      </c>
      <c r="T727">
        <v>0</v>
      </c>
      <c r="U727">
        <v>2024</v>
      </c>
      <c r="V727">
        <v>1</v>
      </c>
      <c r="W727">
        <v>1</v>
      </c>
      <c r="X727" cm="1">
        <f t="array" ref="X727">IF(S726&lt;&gt;S727, 0,
    IF(C727="O",
         _xlfn.IFS(
             K727=1, X726+6,
             M727=1, X726+3,
             O727=1, X726+1,
             Q727=1,X726+2,
             TRUE, X726
         ),
    X726)
)</f>
        <v>28</v>
      </c>
      <c r="Y727" cm="1">
        <f t="array" ref="Y727">IF(S726&lt;&gt;S727, 0, IF(C727="D",
                 _xlfn.IFS(
                     K727=1, Y726+6,
                     M727=1, Y726+3,
                     O727=1, Y726+1,
                     TRUE, Y726
                 ),
                 Y726)
  )</f>
        <v>14</v>
      </c>
    </row>
    <row r="728" spans="1:25" x14ac:dyDescent="0.2">
      <c r="A728">
        <v>95</v>
      </c>
      <c r="B728" t="s">
        <v>81</v>
      </c>
      <c r="C728" t="str">
        <f t="shared" si="118"/>
        <v>O</v>
      </c>
      <c r="D728">
        <v>2</v>
      </c>
      <c r="E728">
        <v>20</v>
      </c>
      <c r="F728">
        <v>-35</v>
      </c>
      <c r="G728" t="s">
        <v>114</v>
      </c>
      <c r="H728" t="s">
        <v>113</v>
      </c>
      <c r="I728">
        <v>19</v>
      </c>
      <c r="J728">
        <f t="shared" si="110"/>
        <v>0</v>
      </c>
      <c r="K728">
        <f t="shared" si="119"/>
        <v>0</v>
      </c>
      <c r="L728">
        <f t="shared" si="111"/>
        <v>0</v>
      </c>
      <c r="M728">
        <f t="shared" si="112"/>
        <v>0</v>
      </c>
      <c r="N728">
        <f t="shared" si="113"/>
        <v>0</v>
      </c>
      <c r="O728">
        <f t="shared" si="114"/>
        <v>0</v>
      </c>
      <c r="P728">
        <f t="shared" si="115"/>
        <v>0</v>
      </c>
      <c r="Q728">
        <f t="shared" si="116"/>
        <v>0</v>
      </c>
      <c r="R728">
        <f t="shared" si="117"/>
        <v>0</v>
      </c>
      <c r="S728" t="s">
        <v>40</v>
      </c>
      <c r="T728">
        <v>0</v>
      </c>
      <c r="U728">
        <v>2024</v>
      </c>
      <c r="V728">
        <v>1</v>
      </c>
      <c r="W728">
        <v>1</v>
      </c>
      <c r="X728" cm="1">
        <f t="array" ref="X728">IF(S727&lt;&gt;S728, 0,
    IF(C728="O",
         _xlfn.IFS(
             K728=1, X727+6,
             M728=1, X727+3,
             O728=1, X727+1,
             Q728=1,X727+2,
             TRUE, X727
         ),
    X727)
)</f>
        <v>28</v>
      </c>
      <c r="Y728" cm="1">
        <f t="array" ref="Y728">IF(S727&lt;&gt;S728, 0, IF(C728="D",
                 _xlfn.IFS(
                     K728=1, Y727+6,
                     M728=1, Y727+3,
                     O728=1, Y727+1,
                     TRUE, Y727
                 ),
                 Y727)
  )</f>
        <v>14</v>
      </c>
    </row>
    <row r="729" spans="1:25" hidden="1" x14ac:dyDescent="0.2">
      <c r="A729">
        <v>97</v>
      </c>
      <c r="B729" t="s">
        <v>81</v>
      </c>
      <c r="C729" t="str">
        <f t="shared" si="118"/>
        <v>O</v>
      </c>
      <c r="D729">
        <v>3</v>
      </c>
      <c r="E729">
        <v>1</v>
      </c>
      <c r="F729">
        <v>46</v>
      </c>
      <c r="G729" t="s">
        <v>116</v>
      </c>
      <c r="H729" t="s">
        <v>115</v>
      </c>
      <c r="I729">
        <v>4</v>
      </c>
      <c r="J729">
        <f t="shared" si="110"/>
        <v>1</v>
      </c>
      <c r="K729">
        <f t="shared" si="119"/>
        <v>0</v>
      </c>
      <c r="L729">
        <f t="shared" si="111"/>
        <v>0</v>
      </c>
      <c r="M729">
        <f t="shared" si="112"/>
        <v>0</v>
      </c>
      <c r="N729">
        <f t="shared" si="113"/>
        <v>0</v>
      </c>
      <c r="O729">
        <f t="shared" si="114"/>
        <v>0</v>
      </c>
      <c r="P729">
        <f t="shared" si="115"/>
        <v>0</v>
      </c>
      <c r="Q729">
        <f t="shared" si="116"/>
        <v>0</v>
      </c>
      <c r="R729">
        <f t="shared" si="117"/>
        <v>0</v>
      </c>
      <c r="S729" t="s">
        <v>40</v>
      </c>
      <c r="T729">
        <v>0</v>
      </c>
      <c r="U729">
        <v>2024</v>
      </c>
      <c r="V729">
        <v>1</v>
      </c>
      <c r="W729">
        <v>1</v>
      </c>
      <c r="X729" cm="1">
        <f t="array" ref="X729">IF(S728&lt;&gt;S729, 0,
    IF(C729="O",
         _xlfn.IFS(
             K729=1, X728+6,
             M729=1, X728+3,
             O729=1, X728+1,
             Q729=1,X728+2,
             TRUE, X728
         ),
    X728)
)</f>
        <v>28</v>
      </c>
      <c r="Y729" cm="1">
        <f t="array" ref="Y729">IF(S728&lt;&gt;S729, 0, IF(C729="D",
                 _xlfn.IFS(
                     K729=1, Y728+6,
                     M729=1, Y728+3,
                     O729=1, Y728+1,
                     TRUE, Y728
                 ),
                 Y728)
  )</f>
        <v>14</v>
      </c>
    </row>
    <row r="730" spans="1:25" x14ac:dyDescent="0.2">
      <c r="A730">
        <v>98</v>
      </c>
      <c r="B730" t="s">
        <v>81</v>
      </c>
      <c r="C730" t="str">
        <f t="shared" si="118"/>
        <v>O</v>
      </c>
      <c r="D730">
        <v>1</v>
      </c>
      <c r="E730">
        <v>10</v>
      </c>
      <c r="F730">
        <v>42</v>
      </c>
      <c r="G730" t="s">
        <v>114</v>
      </c>
      <c r="H730" t="s">
        <v>113</v>
      </c>
      <c r="I730">
        <v>24</v>
      </c>
      <c r="J730">
        <f t="shared" si="110"/>
        <v>1</v>
      </c>
      <c r="K730">
        <f t="shared" si="119"/>
        <v>0</v>
      </c>
      <c r="L730">
        <f t="shared" si="111"/>
        <v>0</v>
      </c>
      <c r="M730">
        <f t="shared" si="112"/>
        <v>0</v>
      </c>
      <c r="N730">
        <f t="shared" si="113"/>
        <v>0</v>
      </c>
      <c r="O730">
        <f t="shared" si="114"/>
        <v>0</v>
      </c>
      <c r="P730">
        <f t="shared" si="115"/>
        <v>0</v>
      </c>
      <c r="Q730">
        <f t="shared" si="116"/>
        <v>0</v>
      </c>
      <c r="R730">
        <f t="shared" si="117"/>
        <v>0</v>
      </c>
      <c r="S730" t="s">
        <v>40</v>
      </c>
      <c r="T730">
        <v>0</v>
      </c>
      <c r="U730">
        <v>2024</v>
      </c>
      <c r="V730">
        <v>1</v>
      </c>
      <c r="W730">
        <v>1</v>
      </c>
      <c r="X730" cm="1">
        <f t="array" ref="X730">IF(S729&lt;&gt;S730, 0,
    IF(C730="O",
         _xlfn.IFS(
             K730=1, X729+6,
             M730=1, X729+3,
             O730=1, X729+1,
             Q730=1,X729+2,
             TRUE, X729
         ),
    X729)
)</f>
        <v>28</v>
      </c>
      <c r="Y730" cm="1">
        <f t="array" ref="Y730">IF(S729&lt;&gt;S730, 0, IF(C730="D",
                 _xlfn.IFS(
                     K730=1, Y729+6,
                     M730=1, Y729+3,
                     O730=1, Y729+1,
                     TRUE, Y729
                 ),
                 Y729)
  )</f>
        <v>14</v>
      </c>
    </row>
    <row r="731" spans="1:25" x14ac:dyDescent="0.2">
      <c r="A731">
        <v>99</v>
      </c>
      <c r="B731" t="s">
        <v>81</v>
      </c>
      <c r="C731" t="str">
        <f t="shared" si="118"/>
        <v>O</v>
      </c>
      <c r="D731">
        <v>1</v>
      </c>
      <c r="E731">
        <v>10</v>
      </c>
      <c r="F731">
        <v>18</v>
      </c>
      <c r="G731" t="s">
        <v>114</v>
      </c>
      <c r="H731" t="s">
        <v>117</v>
      </c>
      <c r="I731">
        <v>0</v>
      </c>
      <c r="J731">
        <f t="shared" si="110"/>
        <v>0</v>
      </c>
      <c r="K731">
        <f t="shared" si="119"/>
        <v>0</v>
      </c>
      <c r="L731">
        <f t="shared" si="111"/>
        <v>0</v>
      </c>
      <c r="M731">
        <f t="shared" si="112"/>
        <v>0</v>
      </c>
      <c r="N731">
        <f t="shared" si="113"/>
        <v>0</v>
      </c>
      <c r="O731">
        <f t="shared" si="114"/>
        <v>0</v>
      </c>
      <c r="P731">
        <f t="shared" si="115"/>
        <v>0</v>
      </c>
      <c r="Q731">
        <f t="shared" si="116"/>
        <v>0</v>
      </c>
      <c r="R731">
        <f t="shared" si="117"/>
        <v>0</v>
      </c>
      <c r="S731" t="s">
        <v>40</v>
      </c>
      <c r="T731">
        <v>0</v>
      </c>
      <c r="U731">
        <v>2024</v>
      </c>
      <c r="V731">
        <v>1</v>
      </c>
      <c r="W731">
        <v>1</v>
      </c>
      <c r="X731" cm="1">
        <f t="array" ref="X731">IF(S730&lt;&gt;S731, 0,
    IF(C731="O",
         _xlfn.IFS(
             K731=1, X730+6,
             M731=1, X730+3,
             O731=1, X730+1,
             Q731=1,X730+2,
             TRUE, X730
         ),
    X730)
)</f>
        <v>28</v>
      </c>
      <c r="Y731" cm="1">
        <f t="array" ref="Y731">IF(S730&lt;&gt;S731, 0, IF(C731="D",
                 _xlfn.IFS(
                     K731=1, Y730+6,
                     M731=1, Y730+3,
                     O731=1, Y730+1,
                     TRUE, Y730
                 ),
                 Y730)
  )</f>
        <v>14</v>
      </c>
    </row>
    <row r="732" spans="1:25" hidden="1" x14ac:dyDescent="0.2">
      <c r="A732">
        <v>100</v>
      </c>
      <c r="B732" t="s">
        <v>81</v>
      </c>
      <c r="C732" t="str">
        <f t="shared" si="118"/>
        <v>O</v>
      </c>
      <c r="D732">
        <v>2</v>
      </c>
      <c r="E732">
        <v>10</v>
      </c>
      <c r="F732">
        <v>18</v>
      </c>
      <c r="G732" t="s">
        <v>114</v>
      </c>
      <c r="H732" t="s">
        <v>139</v>
      </c>
      <c r="I732">
        <v>8</v>
      </c>
      <c r="J732">
        <f t="shared" si="110"/>
        <v>0</v>
      </c>
      <c r="K732">
        <f t="shared" si="119"/>
        <v>0</v>
      </c>
      <c r="L732">
        <f t="shared" si="111"/>
        <v>0</v>
      </c>
      <c r="M732">
        <f t="shared" si="112"/>
        <v>0</v>
      </c>
      <c r="N732">
        <f t="shared" si="113"/>
        <v>0</v>
      </c>
      <c r="O732">
        <f t="shared" si="114"/>
        <v>0</v>
      </c>
      <c r="P732">
        <f t="shared" si="115"/>
        <v>0</v>
      </c>
      <c r="Q732">
        <f t="shared" si="116"/>
        <v>0</v>
      </c>
      <c r="R732">
        <f t="shared" si="117"/>
        <v>0</v>
      </c>
      <c r="S732" t="s">
        <v>40</v>
      </c>
      <c r="T732">
        <v>0</v>
      </c>
      <c r="U732">
        <v>2024</v>
      </c>
      <c r="V732">
        <v>1</v>
      </c>
      <c r="W732">
        <v>1</v>
      </c>
      <c r="X732" cm="1">
        <f t="array" ref="X732">IF(S731&lt;&gt;S732, 0,
    IF(C732="O",
         _xlfn.IFS(
             K732=1, X731+6,
             M732=1, X731+3,
             O732=1, X731+1,
             Q732=1,X731+2,
             TRUE, X731
         ),
    X731)
)</f>
        <v>28</v>
      </c>
      <c r="Y732" cm="1">
        <f t="array" ref="Y732">IF(S731&lt;&gt;S732, 0, IF(C732="D",
                 _xlfn.IFS(
                     K732=1, Y731+6,
                     M732=1, Y731+3,
                     O732=1, Y731+1,
                     TRUE, Y731
                 ),
                 Y731)
  )</f>
        <v>14</v>
      </c>
    </row>
    <row r="733" spans="1:25" hidden="1" x14ac:dyDescent="0.2">
      <c r="A733">
        <v>104</v>
      </c>
      <c r="B733" t="s">
        <v>81</v>
      </c>
      <c r="C733" t="str">
        <f t="shared" si="118"/>
        <v>O</v>
      </c>
      <c r="D733">
        <v>3</v>
      </c>
      <c r="E733">
        <v>2</v>
      </c>
      <c r="F733">
        <v>10</v>
      </c>
      <c r="G733" t="s">
        <v>116</v>
      </c>
      <c r="H733" t="s">
        <v>115</v>
      </c>
      <c r="I733">
        <v>8</v>
      </c>
      <c r="J733">
        <f t="shared" si="110"/>
        <v>0</v>
      </c>
      <c r="K733">
        <f t="shared" si="119"/>
        <v>0</v>
      </c>
      <c r="L733">
        <f t="shared" si="111"/>
        <v>0</v>
      </c>
      <c r="M733">
        <f t="shared" si="112"/>
        <v>0</v>
      </c>
      <c r="N733">
        <f t="shared" si="113"/>
        <v>0</v>
      </c>
      <c r="O733">
        <f t="shared" si="114"/>
        <v>0</v>
      </c>
      <c r="P733">
        <f t="shared" si="115"/>
        <v>0</v>
      </c>
      <c r="Q733">
        <f t="shared" si="116"/>
        <v>0</v>
      </c>
      <c r="R733">
        <f t="shared" si="117"/>
        <v>0</v>
      </c>
      <c r="S733" t="s">
        <v>40</v>
      </c>
      <c r="T733">
        <v>0</v>
      </c>
      <c r="U733">
        <v>2024</v>
      </c>
      <c r="V733">
        <v>1</v>
      </c>
      <c r="W733">
        <v>1</v>
      </c>
      <c r="X733" cm="1">
        <f t="array" ref="X733">IF(S732&lt;&gt;S733, 0,
    IF(C733="O",
         _xlfn.IFS(
             K733=1, X732+6,
             M733=1, X732+3,
             O733=1, X732+1,
             Q733=1,X732+2,
             TRUE, X732
         ),
    X732)
)</f>
        <v>28</v>
      </c>
      <c r="Y733" cm="1">
        <f t="array" ref="Y733">IF(S732&lt;&gt;S733, 0, IF(C733="D",
                 _xlfn.IFS(
                     K733=1, Y732+6,
                     M733=1, Y732+3,
                     O733=1, Y732+1,
                     TRUE, Y732
                 ),
                 Y732)
  )</f>
        <v>14</v>
      </c>
    </row>
    <row r="734" spans="1:25" x14ac:dyDescent="0.2">
      <c r="A734">
        <v>105</v>
      </c>
      <c r="B734" t="s">
        <v>81</v>
      </c>
      <c r="C734" t="str">
        <f t="shared" si="118"/>
        <v>O</v>
      </c>
      <c r="D734">
        <v>1</v>
      </c>
      <c r="E734">
        <v>2</v>
      </c>
      <c r="F734">
        <v>2</v>
      </c>
      <c r="G734" t="s">
        <v>114</v>
      </c>
      <c r="H734" t="s">
        <v>117</v>
      </c>
      <c r="I734">
        <v>0</v>
      </c>
      <c r="J734">
        <f t="shared" si="110"/>
        <v>0</v>
      </c>
      <c r="K734">
        <f t="shared" si="119"/>
        <v>0</v>
      </c>
      <c r="L734">
        <f t="shared" si="111"/>
        <v>0</v>
      </c>
      <c r="M734">
        <f t="shared" si="112"/>
        <v>0</v>
      </c>
      <c r="N734">
        <f t="shared" si="113"/>
        <v>0</v>
      </c>
      <c r="O734">
        <f t="shared" si="114"/>
        <v>0</v>
      </c>
      <c r="P734">
        <f t="shared" si="115"/>
        <v>0</v>
      </c>
      <c r="Q734">
        <f t="shared" si="116"/>
        <v>0</v>
      </c>
      <c r="R734">
        <f t="shared" si="117"/>
        <v>0</v>
      </c>
      <c r="S734" t="s">
        <v>40</v>
      </c>
      <c r="T734">
        <v>0</v>
      </c>
      <c r="U734">
        <v>2024</v>
      </c>
      <c r="V734">
        <v>1</v>
      </c>
      <c r="W734">
        <v>1</v>
      </c>
      <c r="X734" cm="1">
        <f t="array" ref="X734">IF(S733&lt;&gt;S734, 0,
    IF(C734="O",
         _xlfn.IFS(
             K734=1, X733+6,
             M734=1, X733+3,
             O734=1, X733+1,
             Q734=1,X733+2,
             TRUE, X733
         ),
    X733)
)</f>
        <v>28</v>
      </c>
      <c r="Y734" cm="1">
        <f t="array" ref="Y734">IF(S733&lt;&gt;S734, 0, IF(C734="D",
                 _xlfn.IFS(
                     K734=1, Y733+6,
                     M734=1, Y733+3,
                     O734=1, Y733+1,
                     TRUE, Y733
                 ),
                 Y733)
  )</f>
        <v>14</v>
      </c>
    </row>
    <row r="735" spans="1:25" x14ac:dyDescent="0.2">
      <c r="A735">
        <v>106</v>
      </c>
      <c r="B735" t="s">
        <v>81</v>
      </c>
      <c r="C735" t="str">
        <f t="shared" si="118"/>
        <v>O</v>
      </c>
      <c r="D735">
        <v>2</v>
      </c>
      <c r="E735">
        <v>2</v>
      </c>
      <c r="F735">
        <v>2</v>
      </c>
      <c r="G735" t="s">
        <v>116</v>
      </c>
      <c r="H735" t="s">
        <v>125</v>
      </c>
      <c r="I735">
        <v>2</v>
      </c>
      <c r="J735">
        <f t="shared" si="110"/>
        <v>0</v>
      </c>
      <c r="K735">
        <f t="shared" si="119"/>
        <v>1</v>
      </c>
      <c r="L735">
        <f t="shared" si="111"/>
        <v>0</v>
      </c>
      <c r="M735">
        <f t="shared" si="112"/>
        <v>0</v>
      </c>
      <c r="N735">
        <f t="shared" si="113"/>
        <v>0</v>
      </c>
      <c r="O735">
        <f t="shared" si="114"/>
        <v>0</v>
      </c>
      <c r="P735">
        <f t="shared" si="115"/>
        <v>0</v>
      </c>
      <c r="Q735">
        <f t="shared" si="116"/>
        <v>0</v>
      </c>
      <c r="R735">
        <f t="shared" si="117"/>
        <v>0</v>
      </c>
      <c r="S735" t="s">
        <v>40</v>
      </c>
      <c r="T735">
        <v>0</v>
      </c>
      <c r="U735">
        <v>2024</v>
      </c>
      <c r="V735">
        <v>1</v>
      </c>
      <c r="W735">
        <v>1</v>
      </c>
      <c r="X735" cm="1">
        <f t="array" ref="X735">IF(S734&lt;&gt;S735, 0,
    IF(C735="O",
         _xlfn.IFS(
             K735=1, X734+6,
             M735=1, X734+3,
             O735=1, X734+1,
             Q735=1,X734+2,
             TRUE, X734
         ),
    X734)
)</f>
        <v>34</v>
      </c>
      <c r="Y735" cm="1">
        <f t="array" ref="Y735">IF(S734&lt;&gt;S735, 0, IF(C735="D",
                 _xlfn.IFS(
                     K735=1, Y734+6,
                     M735=1, Y734+3,
                     O735=1, Y734+1,
                     TRUE, Y734
                 ),
                 Y734)
  )</f>
        <v>14</v>
      </c>
    </row>
    <row r="736" spans="1:25" x14ac:dyDescent="0.2">
      <c r="A736">
        <v>107</v>
      </c>
      <c r="B736" t="s">
        <v>81</v>
      </c>
      <c r="C736" t="str">
        <f t="shared" si="118"/>
        <v>O</v>
      </c>
      <c r="F736">
        <v>3</v>
      </c>
      <c r="G736" t="s">
        <v>127</v>
      </c>
      <c r="H736" t="s">
        <v>126</v>
      </c>
      <c r="J736">
        <f t="shared" si="110"/>
        <v>0</v>
      </c>
      <c r="K736">
        <f t="shared" si="119"/>
        <v>0</v>
      </c>
      <c r="L736">
        <f t="shared" si="111"/>
        <v>0</v>
      </c>
      <c r="M736">
        <f t="shared" si="112"/>
        <v>0</v>
      </c>
      <c r="N736">
        <f t="shared" si="113"/>
        <v>0</v>
      </c>
      <c r="O736">
        <f t="shared" si="114"/>
        <v>0</v>
      </c>
      <c r="P736">
        <f t="shared" si="115"/>
        <v>1</v>
      </c>
      <c r="Q736">
        <f t="shared" si="116"/>
        <v>0</v>
      </c>
      <c r="R736">
        <f t="shared" si="117"/>
        <v>0</v>
      </c>
      <c r="S736" t="s">
        <v>40</v>
      </c>
      <c r="T736">
        <v>0</v>
      </c>
      <c r="U736">
        <v>2024</v>
      </c>
      <c r="V736">
        <v>1</v>
      </c>
      <c r="W736">
        <v>1</v>
      </c>
      <c r="X736" cm="1">
        <f t="array" ref="X736">IF(S735&lt;&gt;S736, 0,
    IF(C736="O",
         _xlfn.IFS(
             K736=1, X735+6,
             M736=1, X735+3,
             O736=1, X735+1,
             Q736=1,X735+2,
             TRUE, X735
         ),
    X735)
)</f>
        <v>34</v>
      </c>
      <c r="Y736" cm="1">
        <f t="array" ref="Y736">IF(S735&lt;&gt;S736, 0, IF(C736="D",
                 _xlfn.IFS(
                     K736=1, Y735+6,
                     M736=1, Y735+3,
                     O736=1, Y735+1,
                     TRUE, Y735
                 ),
                 Y735)
  )</f>
        <v>14</v>
      </c>
    </row>
    <row r="737" spans="1:25" x14ac:dyDescent="0.2">
      <c r="A737">
        <v>110</v>
      </c>
      <c r="B737" t="s">
        <v>79</v>
      </c>
      <c r="C737" t="str">
        <f t="shared" si="118"/>
        <v>D</v>
      </c>
      <c r="D737">
        <v>1</v>
      </c>
      <c r="E737">
        <v>10</v>
      </c>
      <c r="F737">
        <v>-37</v>
      </c>
      <c r="G737" t="s">
        <v>116</v>
      </c>
      <c r="H737" t="s">
        <v>115</v>
      </c>
      <c r="I737">
        <v>11</v>
      </c>
      <c r="J737">
        <f t="shared" si="110"/>
        <v>1</v>
      </c>
      <c r="K737">
        <f t="shared" si="119"/>
        <v>0</v>
      </c>
      <c r="L737">
        <f t="shared" si="111"/>
        <v>0</v>
      </c>
      <c r="M737">
        <f t="shared" si="112"/>
        <v>0</v>
      </c>
      <c r="N737">
        <f t="shared" si="113"/>
        <v>0</v>
      </c>
      <c r="O737">
        <f t="shared" si="114"/>
        <v>0</v>
      </c>
      <c r="P737">
        <f t="shared" si="115"/>
        <v>0</v>
      </c>
      <c r="Q737">
        <f t="shared" si="116"/>
        <v>0</v>
      </c>
      <c r="R737">
        <f t="shared" si="117"/>
        <v>0</v>
      </c>
      <c r="S737" t="s">
        <v>40</v>
      </c>
      <c r="T737">
        <v>0</v>
      </c>
      <c r="U737">
        <v>2024</v>
      </c>
      <c r="V737">
        <v>1</v>
      </c>
      <c r="W737">
        <v>1</v>
      </c>
      <c r="X737" cm="1">
        <f t="array" ref="X737">IF(S736&lt;&gt;S737, 0,
    IF(C737="O",
         _xlfn.IFS(
             K737=1, X736+6,
             M737=1, X736+3,
             O737=1, X736+1,
             Q737=1,X736+2,
             TRUE, X736
         ),
    X736)
)</f>
        <v>34</v>
      </c>
      <c r="Y737" cm="1">
        <f t="array" ref="Y737">IF(S736&lt;&gt;S737, 0, IF(C737="D",
                 _xlfn.IFS(
                     K737=1, Y736+6,
                     M737=1, Y736+3,
                     O737=1, Y736+1,
                     TRUE, Y736
                 ),
                 Y736)
  )</f>
        <v>14</v>
      </c>
    </row>
    <row r="738" spans="1:25" x14ac:dyDescent="0.2">
      <c r="A738">
        <v>111</v>
      </c>
      <c r="B738" t="s">
        <v>79</v>
      </c>
      <c r="C738" t="str">
        <f t="shared" si="118"/>
        <v>D</v>
      </c>
      <c r="D738">
        <v>1</v>
      </c>
      <c r="E738">
        <v>10</v>
      </c>
      <c r="F738">
        <v>-48</v>
      </c>
      <c r="G738" t="s">
        <v>114</v>
      </c>
      <c r="H738" t="s">
        <v>113</v>
      </c>
      <c r="I738">
        <v>9</v>
      </c>
      <c r="J738">
        <f t="shared" si="110"/>
        <v>1</v>
      </c>
      <c r="K738">
        <f t="shared" si="119"/>
        <v>0</v>
      </c>
      <c r="L738">
        <f t="shared" si="111"/>
        <v>0</v>
      </c>
      <c r="M738">
        <f t="shared" si="112"/>
        <v>0</v>
      </c>
      <c r="N738">
        <f t="shared" si="113"/>
        <v>0</v>
      </c>
      <c r="O738">
        <f t="shared" si="114"/>
        <v>0</v>
      </c>
      <c r="P738">
        <f t="shared" si="115"/>
        <v>0</v>
      </c>
      <c r="Q738">
        <f t="shared" si="116"/>
        <v>0</v>
      </c>
      <c r="R738">
        <f t="shared" si="117"/>
        <v>0</v>
      </c>
      <c r="S738" t="s">
        <v>40</v>
      </c>
      <c r="T738">
        <v>0</v>
      </c>
      <c r="U738">
        <v>2024</v>
      </c>
      <c r="V738">
        <v>1</v>
      </c>
      <c r="W738">
        <v>1</v>
      </c>
      <c r="X738" cm="1">
        <f t="array" ref="X738">IF(S737&lt;&gt;S738, 0,
    IF(C738="O",
         _xlfn.IFS(
             K738=1, X737+6,
             M738=1, X737+3,
             O738=1, X737+1,
             Q738=1,X737+2,
             TRUE, X737
         ),
    X737)
)</f>
        <v>34</v>
      </c>
      <c r="Y738" cm="1">
        <f t="array" ref="Y738">IF(S737&lt;&gt;S738, 0, IF(C738="D",
                 _xlfn.IFS(
                     K738=1, Y737+6,
                     M738=1, Y737+3,
                     O738=1, Y737+1,
                     TRUE, Y737
                 ),
                 Y737)
  )</f>
        <v>14</v>
      </c>
    </row>
    <row r="739" spans="1:25" hidden="1" x14ac:dyDescent="0.2">
      <c r="A739">
        <v>113</v>
      </c>
      <c r="B739" t="s">
        <v>79</v>
      </c>
      <c r="C739" t="str">
        <f t="shared" si="118"/>
        <v>D</v>
      </c>
      <c r="D739">
        <v>1</v>
      </c>
      <c r="E739">
        <v>10</v>
      </c>
      <c r="F739">
        <v>40</v>
      </c>
      <c r="G739" t="s">
        <v>116</v>
      </c>
      <c r="H739" t="s">
        <v>115</v>
      </c>
      <c r="I739">
        <v>-17</v>
      </c>
      <c r="J739">
        <f t="shared" si="110"/>
        <v>0</v>
      </c>
      <c r="K739">
        <f t="shared" si="119"/>
        <v>0</v>
      </c>
      <c r="L739">
        <f t="shared" si="111"/>
        <v>0</v>
      </c>
      <c r="M739">
        <f t="shared" si="112"/>
        <v>0</v>
      </c>
      <c r="N739">
        <f t="shared" si="113"/>
        <v>0</v>
      </c>
      <c r="O739">
        <f t="shared" si="114"/>
        <v>0</v>
      </c>
      <c r="P739">
        <f t="shared" si="115"/>
        <v>0</v>
      </c>
      <c r="Q739">
        <f t="shared" si="116"/>
        <v>0</v>
      </c>
      <c r="R739">
        <f t="shared" si="117"/>
        <v>0</v>
      </c>
      <c r="S739" t="s">
        <v>40</v>
      </c>
      <c r="T739">
        <v>0</v>
      </c>
      <c r="U739">
        <v>2024</v>
      </c>
      <c r="V739">
        <v>1</v>
      </c>
      <c r="W739">
        <v>1</v>
      </c>
      <c r="X739" cm="1">
        <f t="array" ref="X739">IF(S738&lt;&gt;S739, 0,
    IF(C739="O",
         _xlfn.IFS(
             K739=1, X738+6,
             M739=1, X738+3,
             O739=1, X738+1,
             Q739=1,X738+2,
             TRUE, X738
         ),
    X738)
)</f>
        <v>34</v>
      </c>
      <c r="Y739" cm="1">
        <f t="array" ref="Y739">IF(S738&lt;&gt;S739, 0, IF(C739="D",
                 _xlfn.IFS(
                     K739=1, Y738+6,
                     M739=1, Y738+3,
                     O739=1, Y738+1,
                     TRUE, Y738
                 ),
                 Y738)
  )</f>
        <v>14</v>
      </c>
    </row>
    <row r="740" spans="1:25" hidden="1" x14ac:dyDescent="0.2">
      <c r="A740">
        <v>114</v>
      </c>
      <c r="B740" t="s">
        <v>79</v>
      </c>
      <c r="C740" t="str">
        <f t="shared" si="118"/>
        <v>D</v>
      </c>
      <c r="D740">
        <v>2</v>
      </c>
      <c r="E740">
        <v>27</v>
      </c>
      <c r="F740">
        <v>-43</v>
      </c>
      <c r="G740" t="s">
        <v>114</v>
      </c>
      <c r="H740" t="s">
        <v>113</v>
      </c>
      <c r="I740">
        <v>17</v>
      </c>
      <c r="J740">
        <f t="shared" si="110"/>
        <v>0</v>
      </c>
      <c r="K740">
        <f t="shared" si="119"/>
        <v>0</v>
      </c>
      <c r="L740">
        <f t="shared" si="111"/>
        <v>0</v>
      </c>
      <c r="M740">
        <f t="shared" si="112"/>
        <v>0</v>
      </c>
      <c r="N740">
        <f t="shared" si="113"/>
        <v>0</v>
      </c>
      <c r="O740">
        <f t="shared" si="114"/>
        <v>0</v>
      </c>
      <c r="P740">
        <f t="shared" si="115"/>
        <v>0</v>
      </c>
      <c r="Q740">
        <f t="shared" si="116"/>
        <v>0</v>
      </c>
      <c r="R740">
        <f t="shared" si="117"/>
        <v>0</v>
      </c>
      <c r="S740" t="s">
        <v>40</v>
      </c>
      <c r="T740">
        <v>0</v>
      </c>
      <c r="U740">
        <v>2024</v>
      </c>
      <c r="V740">
        <v>1</v>
      </c>
      <c r="W740">
        <v>1</v>
      </c>
      <c r="X740" cm="1">
        <f t="array" ref="X740">IF(S739&lt;&gt;S740, 0,
    IF(C740="O",
         _xlfn.IFS(
             K740=1, X739+6,
             M740=1, X739+3,
             O740=1, X739+1,
             Q740=1,X739+2,
             TRUE, X739
         ),
    X739)
)</f>
        <v>34</v>
      </c>
      <c r="Y740" cm="1">
        <f t="array" ref="Y740">IF(S739&lt;&gt;S740, 0, IF(C740="D",
                 _xlfn.IFS(
                     K740=1, Y739+6,
                     M740=1, Y739+3,
                     O740=1, Y739+1,
                     TRUE, Y739
                 ),
                 Y739)
  )</f>
        <v>14</v>
      </c>
    </row>
    <row r="741" spans="1:25" hidden="1" x14ac:dyDescent="0.2">
      <c r="A741">
        <v>115</v>
      </c>
      <c r="B741" t="s">
        <v>79</v>
      </c>
      <c r="C741" t="str">
        <f t="shared" si="118"/>
        <v>D</v>
      </c>
      <c r="D741">
        <v>3</v>
      </c>
      <c r="E741">
        <v>10</v>
      </c>
      <c r="F741">
        <v>40</v>
      </c>
      <c r="G741" t="s">
        <v>114</v>
      </c>
      <c r="H741" t="s">
        <v>117</v>
      </c>
      <c r="I741">
        <v>0</v>
      </c>
      <c r="J741">
        <f t="shared" si="110"/>
        <v>0</v>
      </c>
      <c r="K741">
        <f t="shared" si="119"/>
        <v>0</v>
      </c>
      <c r="L741">
        <f t="shared" si="111"/>
        <v>0</v>
      </c>
      <c r="M741">
        <f t="shared" si="112"/>
        <v>0</v>
      </c>
      <c r="N741">
        <f t="shared" si="113"/>
        <v>0</v>
      </c>
      <c r="O741">
        <f t="shared" si="114"/>
        <v>0</v>
      </c>
      <c r="P741">
        <f t="shared" si="115"/>
        <v>0</v>
      </c>
      <c r="Q741">
        <f t="shared" si="116"/>
        <v>0</v>
      </c>
      <c r="R741">
        <f t="shared" si="117"/>
        <v>0</v>
      </c>
      <c r="S741" t="s">
        <v>40</v>
      </c>
      <c r="T741">
        <v>0</v>
      </c>
      <c r="U741">
        <v>2024</v>
      </c>
      <c r="V741">
        <v>1</v>
      </c>
      <c r="W741">
        <v>1</v>
      </c>
      <c r="X741" cm="1">
        <f t="array" ref="X741">IF(S740&lt;&gt;S741, 0,
    IF(C741="O",
         _xlfn.IFS(
             K741=1, X740+6,
             M741=1, X740+3,
             O741=1, X740+1,
             Q741=1,X740+2,
             TRUE, X740
         ),
    X740)
)</f>
        <v>34</v>
      </c>
      <c r="Y741" cm="1">
        <f t="array" ref="Y741">IF(S740&lt;&gt;S741, 0, IF(C741="D",
                 _xlfn.IFS(
                     K741=1, Y740+6,
                     M741=1, Y740+3,
                     O741=1, Y740+1,
                     TRUE, Y740
                 ),
                 Y740)
  )</f>
        <v>14</v>
      </c>
    </row>
    <row r="742" spans="1:25" x14ac:dyDescent="0.2">
      <c r="A742">
        <v>116</v>
      </c>
      <c r="B742" t="s">
        <v>79</v>
      </c>
      <c r="C742" t="str">
        <f t="shared" si="118"/>
        <v>D</v>
      </c>
      <c r="D742">
        <v>4</v>
      </c>
      <c r="E742">
        <v>10</v>
      </c>
      <c r="F742">
        <v>40</v>
      </c>
      <c r="G742" t="s">
        <v>114</v>
      </c>
      <c r="H742" t="s">
        <v>113</v>
      </c>
      <c r="I742">
        <v>10</v>
      </c>
      <c r="J742">
        <f t="shared" si="110"/>
        <v>1</v>
      </c>
      <c r="K742">
        <f t="shared" si="119"/>
        <v>0</v>
      </c>
      <c r="L742">
        <f t="shared" si="111"/>
        <v>0</v>
      </c>
      <c r="M742">
        <f t="shared" si="112"/>
        <v>0</v>
      </c>
      <c r="N742">
        <f t="shared" si="113"/>
        <v>0</v>
      </c>
      <c r="O742">
        <f t="shared" si="114"/>
        <v>0</v>
      </c>
      <c r="P742">
        <f t="shared" si="115"/>
        <v>0</v>
      </c>
      <c r="Q742">
        <f t="shared" si="116"/>
        <v>0</v>
      </c>
      <c r="R742">
        <f t="shared" si="117"/>
        <v>0</v>
      </c>
      <c r="S742" t="s">
        <v>40</v>
      </c>
      <c r="T742">
        <v>0</v>
      </c>
      <c r="U742">
        <v>2024</v>
      </c>
      <c r="V742">
        <v>1</v>
      </c>
      <c r="W742">
        <v>1</v>
      </c>
      <c r="X742" cm="1">
        <f t="array" ref="X742">IF(S741&lt;&gt;S742, 0,
    IF(C742="O",
         _xlfn.IFS(
             K742=1, X741+6,
             M742=1, X741+3,
             O742=1, X741+1,
             Q742=1,X741+2,
             TRUE, X741
         ),
    X741)
)</f>
        <v>34</v>
      </c>
      <c r="Y742" cm="1">
        <f t="array" ref="Y742">IF(S741&lt;&gt;S742, 0, IF(C742="D",
                 _xlfn.IFS(
                     K742=1, Y741+6,
                     M742=1, Y741+3,
                     O742=1, Y741+1,
                     TRUE, Y741
                 ),
                 Y741)
  )</f>
        <v>14</v>
      </c>
    </row>
    <row r="743" spans="1:25" x14ac:dyDescent="0.2">
      <c r="A743">
        <v>117</v>
      </c>
      <c r="B743" t="s">
        <v>79</v>
      </c>
      <c r="C743" t="str">
        <f t="shared" si="118"/>
        <v>D</v>
      </c>
      <c r="D743">
        <v>1</v>
      </c>
      <c r="E743">
        <v>10</v>
      </c>
      <c r="F743">
        <v>30</v>
      </c>
      <c r="G743" t="s">
        <v>114</v>
      </c>
      <c r="H743" t="s">
        <v>113</v>
      </c>
      <c r="I743">
        <v>3</v>
      </c>
      <c r="J743">
        <f t="shared" si="110"/>
        <v>0</v>
      </c>
      <c r="K743">
        <f t="shared" si="119"/>
        <v>0</v>
      </c>
      <c r="L743">
        <f t="shared" si="111"/>
        <v>0</v>
      </c>
      <c r="M743">
        <f t="shared" si="112"/>
        <v>0</v>
      </c>
      <c r="N743">
        <f t="shared" si="113"/>
        <v>0</v>
      </c>
      <c r="O743">
        <f t="shared" si="114"/>
        <v>0</v>
      </c>
      <c r="P743">
        <f t="shared" si="115"/>
        <v>0</v>
      </c>
      <c r="Q743">
        <f t="shared" si="116"/>
        <v>0</v>
      </c>
      <c r="R743">
        <f t="shared" si="117"/>
        <v>0</v>
      </c>
      <c r="S743" t="s">
        <v>40</v>
      </c>
      <c r="T743">
        <v>0</v>
      </c>
      <c r="U743">
        <v>2024</v>
      </c>
      <c r="V743">
        <v>1</v>
      </c>
      <c r="W743">
        <v>1</v>
      </c>
      <c r="X743" cm="1">
        <f t="array" ref="X743">IF(S742&lt;&gt;S743, 0,
    IF(C743="O",
         _xlfn.IFS(
             K743=1, X742+6,
             M743=1, X742+3,
             O743=1, X742+1,
             Q743=1,X742+2,
             TRUE, X742
         ),
    X742)
)</f>
        <v>34</v>
      </c>
      <c r="Y743" cm="1">
        <f t="array" ref="Y743">IF(S742&lt;&gt;S743, 0, IF(C743="D",
                 _xlfn.IFS(
                     K743=1, Y742+6,
                     M743=1, Y742+3,
                     O743=1, Y742+1,
                     TRUE, Y742
                 ),
                 Y742)
  )</f>
        <v>14</v>
      </c>
    </row>
    <row r="744" spans="1:25" x14ac:dyDescent="0.2">
      <c r="A744">
        <v>118</v>
      </c>
      <c r="B744" t="s">
        <v>79</v>
      </c>
      <c r="C744" t="str">
        <f t="shared" si="118"/>
        <v>D</v>
      </c>
      <c r="D744">
        <v>2</v>
      </c>
      <c r="E744">
        <v>7</v>
      </c>
      <c r="F744">
        <v>27</v>
      </c>
      <c r="G744" t="s">
        <v>114</v>
      </c>
      <c r="H744" t="s">
        <v>117</v>
      </c>
      <c r="I744">
        <v>0</v>
      </c>
      <c r="J744">
        <f t="shared" si="110"/>
        <v>0</v>
      </c>
      <c r="K744">
        <f t="shared" si="119"/>
        <v>0</v>
      </c>
      <c r="L744">
        <f t="shared" si="111"/>
        <v>0</v>
      </c>
      <c r="M744">
        <f t="shared" si="112"/>
        <v>0</v>
      </c>
      <c r="N744">
        <f t="shared" si="113"/>
        <v>0</v>
      </c>
      <c r="O744">
        <f t="shared" si="114"/>
        <v>0</v>
      </c>
      <c r="P744">
        <f t="shared" si="115"/>
        <v>0</v>
      </c>
      <c r="Q744">
        <f t="shared" si="116"/>
        <v>0</v>
      </c>
      <c r="R744">
        <f t="shared" si="117"/>
        <v>0</v>
      </c>
      <c r="S744" t="s">
        <v>40</v>
      </c>
      <c r="T744">
        <v>0</v>
      </c>
      <c r="U744">
        <v>2024</v>
      </c>
      <c r="V744">
        <v>1</v>
      </c>
      <c r="W744">
        <v>1</v>
      </c>
      <c r="X744" cm="1">
        <f t="array" ref="X744">IF(S743&lt;&gt;S744, 0,
    IF(C744="O",
         _xlfn.IFS(
             K744=1, X743+6,
             M744=1, X743+3,
             O744=1, X743+1,
             Q744=1,X743+2,
             TRUE, X743
         ),
    X743)
)</f>
        <v>34</v>
      </c>
      <c r="Y744" cm="1">
        <f t="array" ref="Y744">IF(S743&lt;&gt;S744, 0, IF(C744="D",
                 _xlfn.IFS(
                     K744=1, Y743+6,
                     M744=1, Y743+3,
                     O744=1, Y743+1,
                     TRUE, Y743
                 ),
                 Y743)
  )</f>
        <v>14</v>
      </c>
    </row>
    <row r="745" spans="1:25" x14ac:dyDescent="0.2">
      <c r="A745">
        <v>119</v>
      </c>
      <c r="B745" t="s">
        <v>79</v>
      </c>
      <c r="C745" t="str">
        <f t="shared" si="118"/>
        <v>D</v>
      </c>
      <c r="D745">
        <v>3</v>
      </c>
      <c r="E745">
        <v>7</v>
      </c>
      <c r="F745">
        <v>27</v>
      </c>
      <c r="G745" t="s">
        <v>114</v>
      </c>
      <c r="H745" t="s">
        <v>117</v>
      </c>
      <c r="I745">
        <v>0</v>
      </c>
      <c r="J745">
        <f t="shared" si="110"/>
        <v>0</v>
      </c>
      <c r="K745">
        <f t="shared" si="119"/>
        <v>0</v>
      </c>
      <c r="L745">
        <f t="shared" si="111"/>
        <v>0</v>
      </c>
      <c r="M745">
        <f t="shared" si="112"/>
        <v>0</v>
      </c>
      <c r="N745">
        <f t="shared" si="113"/>
        <v>0</v>
      </c>
      <c r="O745">
        <f t="shared" si="114"/>
        <v>0</v>
      </c>
      <c r="P745">
        <f t="shared" si="115"/>
        <v>0</v>
      </c>
      <c r="Q745">
        <f t="shared" si="116"/>
        <v>0</v>
      </c>
      <c r="R745">
        <f t="shared" si="117"/>
        <v>0</v>
      </c>
      <c r="S745" t="s">
        <v>40</v>
      </c>
      <c r="T745">
        <v>0</v>
      </c>
      <c r="U745">
        <v>2024</v>
      </c>
      <c r="V745">
        <v>1</v>
      </c>
      <c r="W745">
        <v>1</v>
      </c>
      <c r="X745" cm="1">
        <f t="array" ref="X745">IF(S744&lt;&gt;S745, 0,
    IF(C745="O",
         _xlfn.IFS(
             K745=1, X744+6,
             M745=1, X744+3,
             O745=1, X744+1,
             Q745=1,X744+2,
             TRUE, X744
         ),
    X744)
)</f>
        <v>34</v>
      </c>
      <c r="Y745" cm="1">
        <f t="array" ref="Y745">IF(S744&lt;&gt;S745, 0, IF(C745="D",
                 _xlfn.IFS(
                     K745=1, Y744+6,
                     M745=1, Y744+3,
                     O745=1, Y744+1,
                     TRUE, Y744
                 ),
                 Y744)
  )</f>
        <v>14</v>
      </c>
    </row>
    <row r="746" spans="1:25" hidden="1" x14ac:dyDescent="0.2">
      <c r="A746">
        <v>121</v>
      </c>
      <c r="B746" t="s">
        <v>79</v>
      </c>
      <c r="C746" t="str">
        <f t="shared" si="118"/>
        <v>D</v>
      </c>
      <c r="D746">
        <v>4</v>
      </c>
      <c r="E746">
        <v>7</v>
      </c>
      <c r="F746">
        <v>27</v>
      </c>
      <c r="G746" t="s">
        <v>114</v>
      </c>
      <c r="H746" t="s">
        <v>117</v>
      </c>
      <c r="J746">
        <f t="shared" si="110"/>
        <v>0</v>
      </c>
      <c r="K746">
        <f t="shared" si="119"/>
        <v>0</v>
      </c>
      <c r="L746">
        <f t="shared" si="111"/>
        <v>0</v>
      </c>
      <c r="M746">
        <f t="shared" si="112"/>
        <v>0</v>
      </c>
      <c r="N746">
        <f t="shared" si="113"/>
        <v>0</v>
      </c>
      <c r="O746">
        <f t="shared" si="114"/>
        <v>0</v>
      </c>
      <c r="P746">
        <f t="shared" si="115"/>
        <v>0</v>
      </c>
      <c r="Q746">
        <f t="shared" si="116"/>
        <v>0</v>
      </c>
      <c r="R746">
        <f t="shared" si="117"/>
        <v>0</v>
      </c>
      <c r="S746" t="s">
        <v>40</v>
      </c>
      <c r="T746">
        <v>0</v>
      </c>
      <c r="U746">
        <v>2024</v>
      </c>
      <c r="V746">
        <v>1</v>
      </c>
      <c r="W746">
        <v>1</v>
      </c>
      <c r="X746" cm="1">
        <f t="array" ref="X746">IF(S745&lt;&gt;S746, 0,
    IF(C746="O",
         _xlfn.IFS(
             K746=1, X745+6,
             M746=1, X745+3,
             O746=1, X745+1,
             Q746=1,X745+2,
             TRUE, X745
         ),
    X745)
)</f>
        <v>34</v>
      </c>
      <c r="Y746" cm="1">
        <f t="array" ref="Y746">IF(S745&lt;&gt;S746, 0, IF(C746="D",
                 _xlfn.IFS(
                     K746=1, Y745+6,
                     M746=1, Y745+3,
                     O746=1, Y745+1,
                     TRUE, Y745
                 ),
                 Y745)
  )</f>
        <v>14</v>
      </c>
    </row>
    <row r="747" spans="1:25" hidden="1" x14ac:dyDescent="0.2">
      <c r="A747">
        <v>122</v>
      </c>
      <c r="B747" t="s">
        <v>81</v>
      </c>
      <c r="C747" t="str">
        <f t="shared" si="118"/>
        <v>O</v>
      </c>
      <c r="D747">
        <v>1</v>
      </c>
      <c r="E747">
        <v>10</v>
      </c>
      <c r="F747">
        <v>-27</v>
      </c>
      <c r="G747" t="s">
        <v>114</v>
      </c>
      <c r="H747" t="s">
        <v>113</v>
      </c>
      <c r="I747">
        <v>4</v>
      </c>
      <c r="J747">
        <f t="shared" si="110"/>
        <v>0</v>
      </c>
      <c r="K747">
        <f t="shared" si="119"/>
        <v>0</v>
      </c>
      <c r="L747">
        <f t="shared" si="111"/>
        <v>0</v>
      </c>
      <c r="M747">
        <f t="shared" si="112"/>
        <v>0</v>
      </c>
      <c r="N747">
        <f t="shared" si="113"/>
        <v>0</v>
      </c>
      <c r="O747">
        <f t="shared" si="114"/>
        <v>0</v>
      </c>
      <c r="P747">
        <f t="shared" si="115"/>
        <v>0</v>
      </c>
      <c r="Q747">
        <f t="shared" si="116"/>
        <v>0</v>
      </c>
      <c r="R747">
        <f t="shared" si="117"/>
        <v>0</v>
      </c>
      <c r="S747" t="s">
        <v>40</v>
      </c>
      <c r="T747">
        <v>0</v>
      </c>
      <c r="U747">
        <v>2024</v>
      </c>
      <c r="V747">
        <v>1</v>
      </c>
      <c r="W747">
        <v>1</v>
      </c>
      <c r="X747" cm="1">
        <f t="array" ref="X747">IF(S746&lt;&gt;S747, 0,
    IF(C747="O",
         _xlfn.IFS(
             K747=1, X746+6,
             M747=1, X746+3,
             O747=1, X746+1,
             Q747=1,X746+2,
             TRUE, X746
         ),
    X746)
)</f>
        <v>34</v>
      </c>
      <c r="Y747" cm="1">
        <f t="array" ref="Y747">IF(S746&lt;&gt;S747, 0, IF(C747="D",
                 _xlfn.IFS(
                     K747=1, Y746+6,
                     M747=1, Y746+3,
                     O747=1, Y746+1,
                     TRUE, Y746
                 ),
                 Y746)
  )</f>
        <v>14</v>
      </c>
    </row>
    <row r="748" spans="1:25" x14ac:dyDescent="0.2">
      <c r="A748">
        <v>123</v>
      </c>
      <c r="B748" t="s">
        <v>81</v>
      </c>
      <c r="C748" t="str">
        <f t="shared" si="118"/>
        <v>O</v>
      </c>
      <c r="D748">
        <v>2</v>
      </c>
      <c r="E748">
        <v>6</v>
      </c>
      <c r="F748">
        <v>-31</v>
      </c>
      <c r="G748" t="s">
        <v>114</v>
      </c>
      <c r="H748" t="s">
        <v>117</v>
      </c>
      <c r="I748">
        <v>0</v>
      </c>
      <c r="J748">
        <f t="shared" si="110"/>
        <v>0</v>
      </c>
      <c r="K748">
        <f t="shared" si="119"/>
        <v>0</v>
      </c>
      <c r="L748">
        <f t="shared" si="111"/>
        <v>0</v>
      </c>
      <c r="M748">
        <f t="shared" si="112"/>
        <v>0</v>
      </c>
      <c r="N748">
        <f t="shared" si="113"/>
        <v>0</v>
      </c>
      <c r="O748">
        <f t="shared" si="114"/>
        <v>0</v>
      </c>
      <c r="P748">
        <f t="shared" si="115"/>
        <v>0</v>
      </c>
      <c r="Q748">
        <f t="shared" si="116"/>
        <v>0</v>
      </c>
      <c r="R748">
        <f t="shared" si="117"/>
        <v>0</v>
      </c>
      <c r="S748" t="s">
        <v>40</v>
      </c>
      <c r="T748">
        <v>0</v>
      </c>
      <c r="U748">
        <v>2024</v>
      </c>
      <c r="V748">
        <v>1</v>
      </c>
      <c r="W748">
        <v>1</v>
      </c>
      <c r="X748" cm="1">
        <f t="array" ref="X748">IF(S747&lt;&gt;S748, 0,
    IF(C748="O",
         _xlfn.IFS(
             K748=1, X747+6,
             M748=1, X747+3,
             O748=1, X747+1,
             Q748=1,X747+2,
             TRUE, X747
         ),
    X747)
)</f>
        <v>34</v>
      </c>
      <c r="Y748" cm="1">
        <f t="array" ref="Y748">IF(S747&lt;&gt;S748, 0, IF(C748="D",
                 _xlfn.IFS(
                     K748=1, Y747+6,
                     M748=1, Y747+3,
                     O748=1, Y747+1,
                     TRUE, Y747
                 ),
                 Y747)
  )</f>
        <v>14</v>
      </c>
    </row>
    <row r="749" spans="1:25" x14ac:dyDescent="0.2">
      <c r="A749">
        <v>124</v>
      </c>
      <c r="B749" t="s">
        <v>81</v>
      </c>
      <c r="C749" t="str">
        <f t="shared" si="118"/>
        <v>O</v>
      </c>
      <c r="D749">
        <v>3</v>
      </c>
      <c r="E749">
        <v>6</v>
      </c>
      <c r="F749">
        <v>-31</v>
      </c>
      <c r="G749" t="s">
        <v>114</v>
      </c>
      <c r="H749" t="s">
        <v>117</v>
      </c>
      <c r="I749">
        <v>0</v>
      </c>
      <c r="J749">
        <f t="shared" si="110"/>
        <v>0</v>
      </c>
      <c r="K749">
        <f t="shared" si="119"/>
        <v>0</v>
      </c>
      <c r="L749">
        <f t="shared" si="111"/>
        <v>0</v>
      </c>
      <c r="M749">
        <f t="shared" si="112"/>
        <v>0</v>
      </c>
      <c r="N749">
        <f t="shared" si="113"/>
        <v>0</v>
      </c>
      <c r="O749">
        <f t="shared" si="114"/>
        <v>0</v>
      </c>
      <c r="P749">
        <f t="shared" si="115"/>
        <v>0</v>
      </c>
      <c r="Q749">
        <f t="shared" si="116"/>
        <v>0</v>
      </c>
      <c r="R749">
        <f t="shared" si="117"/>
        <v>0</v>
      </c>
      <c r="S749" t="s">
        <v>40</v>
      </c>
      <c r="T749">
        <v>0</v>
      </c>
      <c r="U749">
        <v>2024</v>
      </c>
      <c r="V749">
        <v>1</v>
      </c>
      <c r="W749">
        <v>1</v>
      </c>
      <c r="X749" cm="1">
        <f t="array" ref="X749">IF(S748&lt;&gt;S749, 0,
    IF(C749="O",
         _xlfn.IFS(
             K749=1, X748+6,
             M749=1, X748+3,
             O749=1, X748+1,
             Q749=1,X748+2,
             TRUE, X748
         ),
    X748)
)</f>
        <v>34</v>
      </c>
      <c r="Y749" cm="1">
        <f t="array" ref="Y749">IF(S748&lt;&gt;S749, 0, IF(C749="D",
                 _xlfn.IFS(
                     K749=1, Y748+6,
                     M749=1, Y748+3,
                     O749=1, Y748+1,
                     TRUE, Y748
                 ),
                 Y748)
  )</f>
        <v>14</v>
      </c>
    </row>
    <row r="750" spans="1:25" hidden="1" x14ac:dyDescent="0.2">
      <c r="A750">
        <v>125</v>
      </c>
      <c r="B750" t="s">
        <v>81</v>
      </c>
      <c r="C750" t="str">
        <f t="shared" si="118"/>
        <v>O</v>
      </c>
      <c r="D750">
        <v>4</v>
      </c>
      <c r="E750">
        <v>6</v>
      </c>
      <c r="F750">
        <v>-31</v>
      </c>
      <c r="G750" t="s">
        <v>130</v>
      </c>
      <c r="H750" t="s">
        <v>129</v>
      </c>
      <c r="J750">
        <f t="shared" si="110"/>
        <v>0</v>
      </c>
      <c r="K750">
        <f t="shared" si="119"/>
        <v>0</v>
      </c>
      <c r="L750">
        <f t="shared" si="111"/>
        <v>0</v>
      </c>
      <c r="M750">
        <f t="shared" si="112"/>
        <v>0</v>
      </c>
      <c r="N750">
        <f t="shared" si="113"/>
        <v>0</v>
      </c>
      <c r="O750">
        <f t="shared" si="114"/>
        <v>0</v>
      </c>
      <c r="P750">
        <f t="shared" si="115"/>
        <v>0</v>
      </c>
      <c r="Q750">
        <f t="shared" si="116"/>
        <v>0</v>
      </c>
      <c r="R750">
        <f t="shared" si="117"/>
        <v>0</v>
      </c>
      <c r="S750" t="s">
        <v>40</v>
      </c>
      <c r="T750">
        <v>0</v>
      </c>
      <c r="U750">
        <v>2024</v>
      </c>
      <c r="V750">
        <v>1</v>
      </c>
      <c r="W750">
        <v>1</v>
      </c>
      <c r="X750" cm="1">
        <f t="array" ref="X750">IF(S749&lt;&gt;S750, 0,
    IF(C750="O",
         _xlfn.IFS(
             K750=1, X749+6,
             M750=1, X749+3,
             O750=1, X749+1,
             Q750=1,X749+2,
             TRUE, X749
         ),
    X749)
)</f>
        <v>34</v>
      </c>
      <c r="Y750" cm="1">
        <f t="array" ref="Y750">IF(S749&lt;&gt;S750, 0, IF(C750="D",
                 _xlfn.IFS(
                     K750=1, Y749+6,
                     M750=1, Y749+3,
                     O750=1, Y749+1,
                     TRUE, Y749
                 ),
                 Y749)
  )</f>
        <v>14</v>
      </c>
    </row>
    <row r="751" spans="1:25" hidden="1" x14ac:dyDescent="0.2">
      <c r="A751">
        <v>126</v>
      </c>
      <c r="B751" t="s">
        <v>79</v>
      </c>
      <c r="C751" t="str">
        <f t="shared" si="118"/>
        <v>D</v>
      </c>
      <c r="D751">
        <v>1</v>
      </c>
      <c r="E751">
        <v>10</v>
      </c>
      <c r="F751">
        <v>-29</v>
      </c>
      <c r="G751" t="s">
        <v>114</v>
      </c>
      <c r="H751" t="s">
        <v>113</v>
      </c>
      <c r="I751">
        <v>4</v>
      </c>
      <c r="J751">
        <f t="shared" si="110"/>
        <v>0</v>
      </c>
      <c r="K751">
        <f t="shared" si="119"/>
        <v>0</v>
      </c>
      <c r="L751">
        <f t="shared" si="111"/>
        <v>0</v>
      </c>
      <c r="M751">
        <f t="shared" si="112"/>
        <v>0</v>
      </c>
      <c r="N751">
        <f t="shared" si="113"/>
        <v>0</v>
      </c>
      <c r="O751">
        <f t="shared" si="114"/>
        <v>0</v>
      </c>
      <c r="P751">
        <f t="shared" si="115"/>
        <v>0</v>
      </c>
      <c r="Q751">
        <f t="shared" si="116"/>
        <v>0</v>
      </c>
      <c r="R751">
        <f t="shared" si="117"/>
        <v>0</v>
      </c>
      <c r="S751" t="s">
        <v>40</v>
      </c>
      <c r="T751">
        <v>0</v>
      </c>
      <c r="U751">
        <v>2024</v>
      </c>
      <c r="V751">
        <v>1</v>
      </c>
      <c r="W751">
        <v>1</v>
      </c>
      <c r="X751" cm="1">
        <f t="array" ref="X751">IF(S750&lt;&gt;S751, 0,
    IF(C751="O",
         _xlfn.IFS(
             K751=1, X750+6,
             M751=1, X750+3,
             O751=1, X750+1,
             Q751=1,X750+2,
             TRUE, X750
         ),
    X750)
)</f>
        <v>34</v>
      </c>
      <c r="Y751" cm="1">
        <f t="array" ref="Y751">IF(S750&lt;&gt;S751, 0, IF(C751="D",
                 _xlfn.IFS(
                     K751=1, Y750+6,
                     M751=1, Y750+3,
                     O751=1, Y750+1,
                     TRUE, Y750
                 ),
                 Y750)
  )</f>
        <v>14</v>
      </c>
    </row>
    <row r="752" spans="1:25" x14ac:dyDescent="0.2">
      <c r="A752">
        <v>127</v>
      </c>
      <c r="B752" t="s">
        <v>79</v>
      </c>
      <c r="C752" t="str">
        <f t="shared" si="118"/>
        <v>D</v>
      </c>
      <c r="D752">
        <v>2</v>
      </c>
      <c r="E752">
        <v>6</v>
      </c>
      <c r="F752">
        <v>-33</v>
      </c>
      <c r="G752" t="s">
        <v>116</v>
      </c>
      <c r="H752" t="s">
        <v>115</v>
      </c>
      <c r="I752">
        <v>-4</v>
      </c>
      <c r="J752">
        <f t="shared" si="110"/>
        <v>0</v>
      </c>
      <c r="K752">
        <f t="shared" si="119"/>
        <v>0</v>
      </c>
      <c r="L752">
        <f t="shared" si="111"/>
        <v>0</v>
      </c>
      <c r="M752">
        <f t="shared" si="112"/>
        <v>0</v>
      </c>
      <c r="N752">
        <f t="shared" si="113"/>
        <v>0</v>
      </c>
      <c r="O752">
        <f t="shared" si="114"/>
        <v>0</v>
      </c>
      <c r="P752">
        <f t="shared" si="115"/>
        <v>0</v>
      </c>
      <c r="Q752">
        <f t="shared" si="116"/>
        <v>0</v>
      </c>
      <c r="R752">
        <f t="shared" si="117"/>
        <v>0</v>
      </c>
      <c r="S752" t="s">
        <v>40</v>
      </c>
      <c r="T752">
        <v>0</v>
      </c>
      <c r="U752">
        <v>2024</v>
      </c>
      <c r="V752">
        <v>1</v>
      </c>
      <c r="W752">
        <v>1</v>
      </c>
      <c r="X752" cm="1">
        <f t="array" ref="X752">IF(S751&lt;&gt;S752, 0,
    IF(C752="O",
         _xlfn.IFS(
             K752=1, X751+6,
             M752=1, X751+3,
             O752=1, X751+1,
             Q752=1,X751+2,
             TRUE, X751
         ),
    X751)
)</f>
        <v>34</v>
      </c>
      <c r="Y752" cm="1">
        <f t="array" ref="Y752">IF(S751&lt;&gt;S752, 0, IF(C752="D",
                 _xlfn.IFS(
                     K752=1, Y751+6,
                     M752=1, Y751+3,
                     O752=1, Y751+1,
                     TRUE, Y751
                 ),
                 Y751)
  )</f>
        <v>14</v>
      </c>
    </row>
    <row r="753" spans="1:25" x14ac:dyDescent="0.2">
      <c r="A753">
        <v>128</v>
      </c>
      <c r="B753" t="s">
        <v>79</v>
      </c>
      <c r="C753" t="str">
        <f t="shared" si="118"/>
        <v>D</v>
      </c>
      <c r="D753">
        <v>3</v>
      </c>
      <c r="E753">
        <v>10</v>
      </c>
      <c r="F753">
        <v>-29</v>
      </c>
      <c r="G753" t="s">
        <v>114</v>
      </c>
      <c r="H753" t="s">
        <v>113</v>
      </c>
      <c r="I753">
        <v>11</v>
      </c>
      <c r="J753">
        <f t="shared" si="110"/>
        <v>1</v>
      </c>
      <c r="K753">
        <f t="shared" si="119"/>
        <v>0</v>
      </c>
      <c r="L753">
        <f t="shared" si="111"/>
        <v>0</v>
      </c>
      <c r="M753">
        <f t="shared" si="112"/>
        <v>0</v>
      </c>
      <c r="N753">
        <f t="shared" si="113"/>
        <v>0</v>
      </c>
      <c r="O753">
        <f t="shared" si="114"/>
        <v>0</v>
      </c>
      <c r="P753">
        <f t="shared" si="115"/>
        <v>0</v>
      </c>
      <c r="Q753">
        <f t="shared" si="116"/>
        <v>0</v>
      </c>
      <c r="R753">
        <f t="shared" si="117"/>
        <v>0</v>
      </c>
      <c r="S753" t="s">
        <v>40</v>
      </c>
      <c r="T753">
        <v>0</v>
      </c>
      <c r="U753">
        <v>2024</v>
      </c>
      <c r="V753">
        <v>1</v>
      </c>
      <c r="W753">
        <v>1</v>
      </c>
      <c r="X753" cm="1">
        <f t="array" ref="X753">IF(S752&lt;&gt;S753, 0,
    IF(C753="O",
         _xlfn.IFS(
             K753=1, X752+6,
             M753=1, X752+3,
             O753=1, X752+1,
             Q753=1,X752+2,
             TRUE, X752
         ),
    X752)
)</f>
        <v>34</v>
      </c>
      <c r="Y753" cm="1">
        <f t="array" ref="Y753">IF(S752&lt;&gt;S753, 0, IF(C753="D",
                 _xlfn.IFS(
                     K753=1, Y752+6,
                     M753=1, Y752+3,
                     O753=1, Y752+1,
                     TRUE, Y752
                 ),
                 Y752)
  )</f>
        <v>14</v>
      </c>
    </row>
    <row r="754" spans="1:25" x14ac:dyDescent="0.2">
      <c r="A754">
        <v>129</v>
      </c>
      <c r="B754" t="s">
        <v>79</v>
      </c>
      <c r="C754" t="str">
        <f t="shared" si="118"/>
        <v>D</v>
      </c>
      <c r="D754">
        <v>1</v>
      </c>
      <c r="E754">
        <v>10</v>
      </c>
      <c r="F754">
        <v>-40</v>
      </c>
      <c r="G754" t="s">
        <v>116</v>
      </c>
      <c r="H754" t="s">
        <v>115</v>
      </c>
      <c r="I754">
        <v>9</v>
      </c>
      <c r="J754">
        <f t="shared" si="110"/>
        <v>0</v>
      </c>
      <c r="K754">
        <f t="shared" si="119"/>
        <v>0</v>
      </c>
      <c r="L754">
        <f t="shared" si="111"/>
        <v>0</v>
      </c>
      <c r="M754">
        <f t="shared" si="112"/>
        <v>0</v>
      </c>
      <c r="N754">
        <f t="shared" si="113"/>
        <v>0</v>
      </c>
      <c r="O754">
        <f t="shared" si="114"/>
        <v>0</v>
      </c>
      <c r="P754">
        <f t="shared" si="115"/>
        <v>0</v>
      </c>
      <c r="Q754">
        <f t="shared" si="116"/>
        <v>0</v>
      </c>
      <c r="R754">
        <f t="shared" si="117"/>
        <v>0</v>
      </c>
      <c r="S754" t="s">
        <v>40</v>
      </c>
      <c r="T754">
        <v>0</v>
      </c>
      <c r="U754">
        <v>2024</v>
      </c>
      <c r="V754">
        <v>1</v>
      </c>
      <c r="W754">
        <v>1</v>
      </c>
      <c r="X754" cm="1">
        <f t="array" ref="X754">IF(S753&lt;&gt;S754, 0,
    IF(C754="O",
         _xlfn.IFS(
             K754=1, X753+6,
             M754=1, X753+3,
             O754=1, X753+1,
             Q754=1,X753+2,
             TRUE, X753
         ),
    X753)
)</f>
        <v>34</v>
      </c>
      <c r="Y754" cm="1">
        <f t="array" ref="Y754">IF(S753&lt;&gt;S754, 0, IF(C754="D",
                 _xlfn.IFS(
                     K754=1, Y753+6,
                     M754=1, Y753+3,
                     O754=1, Y753+1,
                     TRUE, Y753
                 ),
                 Y753)
  )</f>
        <v>14</v>
      </c>
    </row>
    <row r="755" spans="1:25" x14ac:dyDescent="0.2">
      <c r="A755">
        <v>130</v>
      </c>
      <c r="B755" t="s">
        <v>79</v>
      </c>
      <c r="C755" t="str">
        <f t="shared" si="118"/>
        <v>D</v>
      </c>
      <c r="D755">
        <v>2</v>
      </c>
      <c r="E755">
        <v>1</v>
      </c>
      <c r="F755">
        <v>-49</v>
      </c>
      <c r="G755" t="s">
        <v>114</v>
      </c>
      <c r="H755" t="s">
        <v>113</v>
      </c>
      <c r="I755">
        <v>10</v>
      </c>
      <c r="J755">
        <f t="shared" si="110"/>
        <v>1</v>
      </c>
      <c r="K755">
        <f t="shared" si="119"/>
        <v>0</v>
      </c>
      <c r="L755">
        <f t="shared" si="111"/>
        <v>0</v>
      </c>
      <c r="M755">
        <f t="shared" si="112"/>
        <v>0</v>
      </c>
      <c r="N755">
        <f t="shared" si="113"/>
        <v>0</v>
      </c>
      <c r="O755">
        <f t="shared" si="114"/>
        <v>0</v>
      </c>
      <c r="P755">
        <f t="shared" si="115"/>
        <v>0</v>
      </c>
      <c r="Q755">
        <f t="shared" si="116"/>
        <v>0</v>
      </c>
      <c r="R755">
        <f t="shared" si="117"/>
        <v>0</v>
      </c>
      <c r="S755" t="s">
        <v>40</v>
      </c>
      <c r="T755">
        <v>0</v>
      </c>
      <c r="U755">
        <v>2024</v>
      </c>
      <c r="V755">
        <v>1</v>
      </c>
      <c r="W755">
        <v>1</v>
      </c>
      <c r="X755" cm="1">
        <f t="array" ref="X755">IF(S754&lt;&gt;S755, 0,
    IF(C755="O",
         _xlfn.IFS(
             K755=1, X754+6,
             M755=1, X754+3,
             O755=1, X754+1,
             Q755=1,X754+2,
             TRUE, X754
         ),
    X754)
)</f>
        <v>34</v>
      </c>
      <c r="Y755" cm="1">
        <f t="array" ref="Y755">IF(S754&lt;&gt;S755, 0, IF(C755="D",
                 _xlfn.IFS(
                     K755=1, Y754+6,
                     M755=1, Y754+3,
                     O755=1, Y754+1,
                     TRUE, Y754
                 ),
                 Y754)
  )</f>
        <v>14</v>
      </c>
    </row>
    <row r="756" spans="1:25" x14ac:dyDescent="0.2">
      <c r="A756">
        <v>131</v>
      </c>
      <c r="B756" t="s">
        <v>79</v>
      </c>
      <c r="C756" t="str">
        <f t="shared" si="118"/>
        <v>D</v>
      </c>
      <c r="D756">
        <v>1</v>
      </c>
      <c r="E756">
        <v>10</v>
      </c>
      <c r="F756">
        <v>41</v>
      </c>
      <c r="G756" t="s">
        <v>114</v>
      </c>
      <c r="H756" t="s">
        <v>117</v>
      </c>
      <c r="I756">
        <v>0</v>
      </c>
      <c r="J756">
        <f t="shared" si="110"/>
        <v>0</v>
      </c>
      <c r="K756">
        <f t="shared" si="119"/>
        <v>0</v>
      </c>
      <c r="L756">
        <f t="shared" si="111"/>
        <v>0</v>
      </c>
      <c r="M756">
        <f t="shared" si="112"/>
        <v>0</v>
      </c>
      <c r="N756">
        <f t="shared" si="113"/>
        <v>0</v>
      </c>
      <c r="O756">
        <f t="shared" si="114"/>
        <v>0</v>
      </c>
      <c r="P756">
        <f t="shared" si="115"/>
        <v>0</v>
      </c>
      <c r="Q756">
        <f t="shared" si="116"/>
        <v>0</v>
      </c>
      <c r="R756">
        <f t="shared" si="117"/>
        <v>0</v>
      </c>
      <c r="S756" t="s">
        <v>40</v>
      </c>
      <c r="T756">
        <v>0</v>
      </c>
      <c r="U756">
        <v>2024</v>
      </c>
      <c r="V756">
        <v>1</v>
      </c>
      <c r="W756">
        <v>1</v>
      </c>
      <c r="X756" cm="1">
        <f t="array" ref="X756">IF(S755&lt;&gt;S756, 0,
    IF(C756="O",
         _xlfn.IFS(
             K756=1, X755+6,
             M756=1, X755+3,
             O756=1, X755+1,
             Q756=1,X755+2,
             TRUE, X755
         ),
    X755)
)</f>
        <v>34</v>
      </c>
      <c r="Y756" cm="1">
        <f t="array" ref="Y756">IF(S755&lt;&gt;S756, 0, IF(C756="D",
                 _xlfn.IFS(
                     K756=1, Y755+6,
                     M756=1, Y755+3,
                     O756=1, Y755+1,
                     TRUE, Y755
                 ),
                 Y755)
  )</f>
        <v>14</v>
      </c>
    </row>
    <row r="757" spans="1:25" x14ac:dyDescent="0.2">
      <c r="A757">
        <v>132</v>
      </c>
      <c r="B757" t="s">
        <v>79</v>
      </c>
      <c r="C757" t="str">
        <f t="shared" si="118"/>
        <v>D</v>
      </c>
      <c r="D757">
        <v>2</v>
      </c>
      <c r="E757">
        <v>10</v>
      </c>
      <c r="F757">
        <v>41</v>
      </c>
      <c r="G757" t="s">
        <v>114</v>
      </c>
      <c r="H757" t="s">
        <v>113</v>
      </c>
      <c r="I757">
        <v>8</v>
      </c>
      <c r="J757">
        <f t="shared" si="110"/>
        <v>0</v>
      </c>
      <c r="K757">
        <f t="shared" si="119"/>
        <v>0</v>
      </c>
      <c r="L757">
        <f t="shared" si="111"/>
        <v>0</v>
      </c>
      <c r="M757">
        <f t="shared" si="112"/>
        <v>0</v>
      </c>
      <c r="N757">
        <f t="shared" si="113"/>
        <v>0</v>
      </c>
      <c r="O757">
        <f t="shared" si="114"/>
        <v>0</v>
      </c>
      <c r="P757">
        <f t="shared" si="115"/>
        <v>0</v>
      </c>
      <c r="Q757">
        <f t="shared" si="116"/>
        <v>0</v>
      </c>
      <c r="R757">
        <f t="shared" si="117"/>
        <v>0</v>
      </c>
      <c r="S757" t="s">
        <v>40</v>
      </c>
      <c r="T757">
        <v>0</v>
      </c>
      <c r="U757">
        <v>2024</v>
      </c>
      <c r="V757">
        <v>1</v>
      </c>
      <c r="W757">
        <v>1</v>
      </c>
      <c r="X757" cm="1">
        <f t="array" ref="X757">IF(S756&lt;&gt;S757, 0,
    IF(C757="O",
         _xlfn.IFS(
             K757=1, X756+6,
             M757=1, X756+3,
             O757=1, X756+1,
             Q757=1,X756+2,
             TRUE, X756
         ),
    X756)
)</f>
        <v>34</v>
      </c>
      <c r="Y757" cm="1">
        <f t="array" ref="Y757">IF(S756&lt;&gt;S757, 0, IF(C757="D",
                 _xlfn.IFS(
                     K757=1, Y756+6,
                     M757=1, Y756+3,
                     O757=1, Y756+1,
                     TRUE, Y756
                 ),
                 Y756)
  )</f>
        <v>14</v>
      </c>
    </row>
    <row r="758" spans="1:25" hidden="1" x14ac:dyDescent="0.2">
      <c r="A758">
        <v>133</v>
      </c>
      <c r="B758" t="s">
        <v>79</v>
      </c>
      <c r="C758" t="str">
        <f t="shared" si="118"/>
        <v>D</v>
      </c>
      <c r="D758">
        <v>3</v>
      </c>
      <c r="E758">
        <v>2</v>
      </c>
      <c r="F758">
        <v>33</v>
      </c>
      <c r="G758" t="s">
        <v>114</v>
      </c>
      <c r="H758" t="s">
        <v>113</v>
      </c>
      <c r="I758">
        <v>3</v>
      </c>
      <c r="J758">
        <f t="shared" si="110"/>
        <v>1</v>
      </c>
      <c r="K758">
        <f t="shared" si="119"/>
        <v>0</v>
      </c>
      <c r="L758">
        <f t="shared" si="111"/>
        <v>0</v>
      </c>
      <c r="M758">
        <f t="shared" si="112"/>
        <v>0</v>
      </c>
      <c r="N758">
        <f t="shared" si="113"/>
        <v>0</v>
      </c>
      <c r="O758">
        <f t="shared" si="114"/>
        <v>0</v>
      </c>
      <c r="P758">
        <f t="shared" si="115"/>
        <v>0</v>
      </c>
      <c r="Q758">
        <f t="shared" si="116"/>
        <v>0</v>
      </c>
      <c r="R758">
        <f t="shared" si="117"/>
        <v>0</v>
      </c>
      <c r="S758" t="s">
        <v>40</v>
      </c>
      <c r="T758">
        <v>0</v>
      </c>
      <c r="U758">
        <v>2024</v>
      </c>
      <c r="V758">
        <v>1</v>
      </c>
      <c r="W758">
        <v>1</v>
      </c>
      <c r="X758" cm="1">
        <f t="array" ref="X758">IF(S757&lt;&gt;S758, 0,
    IF(C758="O",
         _xlfn.IFS(
             K758=1, X757+6,
             M758=1, X757+3,
             O758=1, X757+1,
             Q758=1,X757+2,
             TRUE, X757
         ),
    X757)
)</f>
        <v>34</v>
      </c>
      <c r="Y758" cm="1">
        <f t="array" ref="Y758">IF(S757&lt;&gt;S758, 0, IF(C758="D",
                 _xlfn.IFS(
                     K758=1, Y757+6,
                     M758=1, Y757+3,
                     O758=1, Y757+1,
                     TRUE, Y757
                 ),
                 Y757)
  )</f>
        <v>14</v>
      </c>
    </row>
    <row r="759" spans="1:25" x14ac:dyDescent="0.2">
      <c r="A759">
        <v>134</v>
      </c>
      <c r="B759" t="s">
        <v>79</v>
      </c>
      <c r="C759" t="str">
        <f t="shared" si="118"/>
        <v>D</v>
      </c>
      <c r="D759">
        <v>1</v>
      </c>
      <c r="E759">
        <v>10</v>
      </c>
      <c r="F759">
        <v>30</v>
      </c>
      <c r="G759" t="s">
        <v>116</v>
      </c>
      <c r="H759" t="s">
        <v>115</v>
      </c>
      <c r="I759">
        <v>7</v>
      </c>
      <c r="J759">
        <f t="shared" si="110"/>
        <v>0</v>
      </c>
      <c r="K759">
        <f t="shared" si="119"/>
        <v>0</v>
      </c>
      <c r="L759">
        <f t="shared" si="111"/>
        <v>0</v>
      </c>
      <c r="M759">
        <f t="shared" si="112"/>
        <v>0</v>
      </c>
      <c r="N759">
        <f t="shared" si="113"/>
        <v>0</v>
      </c>
      <c r="O759">
        <f t="shared" si="114"/>
        <v>0</v>
      </c>
      <c r="P759">
        <f t="shared" si="115"/>
        <v>0</v>
      </c>
      <c r="Q759">
        <f t="shared" si="116"/>
        <v>0</v>
      </c>
      <c r="R759">
        <f t="shared" si="117"/>
        <v>0</v>
      </c>
      <c r="S759" t="s">
        <v>40</v>
      </c>
      <c r="T759">
        <v>0</v>
      </c>
      <c r="U759">
        <v>2024</v>
      </c>
      <c r="V759">
        <v>1</v>
      </c>
      <c r="W759">
        <v>1</v>
      </c>
      <c r="X759" cm="1">
        <f t="array" ref="X759">IF(S758&lt;&gt;S759, 0,
    IF(C759="O",
         _xlfn.IFS(
             K759=1, X758+6,
             M759=1, X758+3,
             O759=1, X758+1,
             Q759=1,X758+2,
             TRUE, X758
         ),
    X758)
)</f>
        <v>34</v>
      </c>
      <c r="Y759" cm="1">
        <f t="array" ref="Y759">IF(S758&lt;&gt;S759, 0, IF(C759="D",
                 _xlfn.IFS(
                     K759=1, Y758+6,
                     M759=1, Y758+3,
                     O759=1, Y758+1,
                     TRUE, Y758
                 ),
                 Y758)
  )</f>
        <v>14</v>
      </c>
    </row>
    <row r="760" spans="1:25" x14ac:dyDescent="0.2">
      <c r="A760">
        <v>135</v>
      </c>
      <c r="B760" t="s">
        <v>79</v>
      </c>
      <c r="C760" t="str">
        <f t="shared" si="118"/>
        <v>D</v>
      </c>
      <c r="D760">
        <v>2</v>
      </c>
      <c r="E760">
        <v>3</v>
      </c>
      <c r="F760">
        <v>23</v>
      </c>
      <c r="G760" t="s">
        <v>116</v>
      </c>
      <c r="H760" t="s">
        <v>115</v>
      </c>
      <c r="I760">
        <v>0</v>
      </c>
      <c r="J760">
        <f t="shared" si="110"/>
        <v>0</v>
      </c>
      <c r="K760">
        <f t="shared" si="119"/>
        <v>0</v>
      </c>
      <c r="L760">
        <f t="shared" si="111"/>
        <v>0</v>
      </c>
      <c r="M760">
        <f t="shared" si="112"/>
        <v>0</v>
      </c>
      <c r="N760">
        <f t="shared" si="113"/>
        <v>0</v>
      </c>
      <c r="O760">
        <f t="shared" si="114"/>
        <v>0</v>
      </c>
      <c r="P760">
        <f t="shared" si="115"/>
        <v>0</v>
      </c>
      <c r="Q760">
        <f t="shared" si="116"/>
        <v>0</v>
      </c>
      <c r="R760">
        <f t="shared" si="117"/>
        <v>0</v>
      </c>
      <c r="S760" t="s">
        <v>40</v>
      </c>
      <c r="T760">
        <v>0</v>
      </c>
      <c r="U760">
        <v>2024</v>
      </c>
      <c r="V760">
        <v>1</v>
      </c>
      <c r="W760">
        <v>1</v>
      </c>
      <c r="X760" cm="1">
        <f t="array" ref="X760">IF(S759&lt;&gt;S760, 0,
    IF(C760="O",
         _xlfn.IFS(
             K760=1, X759+6,
             M760=1, X759+3,
             O760=1, X759+1,
             Q760=1,X759+2,
             TRUE, X759
         ),
    X759)
)</f>
        <v>34</v>
      </c>
      <c r="Y760" cm="1">
        <f t="array" ref="Y760">IF(S759&lt;&gt;S760, 0, IF(C760="D",
                 _xlfn.IFS(
                     K760=1, Y759+6,
                     M760=1, Y759+3,
                     O760=1, Y759+1,
                     TRUE, Y759
                 ),
                 Y759)
  )</f>
        <v>14</v>
      </c>
    </row>
    <row r="761" spans="1:25" hidden="1" x14ac:dyDescent="0.2">
      <c r="A761">
        <v>137</v>
      </c>
      <c r="B761" t="s">
        <v>79</v>
      </c>
      <c r="C761" t="str">
        <f t="shared" si="118"/>
        <v>D</v>
      </c>
      <c r="D761">
        <v>3</v>
      </c>
      <c r="E761">
        <v>8</v>
      </c>
      <c r="F761">
        <v>28</v>
      </c>
      <c r="G761" t="s">
        <v>114</v>
      </c>
      <c r="H761" t="s">
        <v>139</v>
      </c>
      <c r="I761">
        <v>12</v>
      </c>
      <c r="J761">
        <f t="shared" si="110"/>
        <v>1</v>
      </c>
      <c r="K761">
        <f t="shared" si="119"/>
        <v>0</v>
      </c>
      <c r="L761">
        <f t="shared" si="111"/>
        <v>0</v>
      </c>
      <c r="M761">
        <f t="shared" si="112"/>
        <v>0</v>
      </c>
      <c r="N761">
        <f t="shared" si="113"/>
        <v>0</v>
      </c>
      <c r="O761">
        <f t="shared" si="114"/>
        <v>0</v>
      </c>
      <c r="P761">
        <f t="shared" si="115"/>
        <v>0</v>
      </c>
      <c r="Q761">
        <f t="shared" si="116"/>
        <v>0</v>
      </c>
      <c r="R761">
        <f t="shared" si="117"/>
        <v>0</v>
      </c>
      <c r="S761" t="s">
        <v>40</v>
      </c>
      <c r="T761">
        <v>0</v>
      </c>
      <c r="U761">
        <v>2024</v>
      </c>
      <c r="V761">
        <v>1</v>
      </c>
      <c r="W761">
        <v>1</v>
      </c>
      <c r="X761" cm="1">
        <f t="array" ref="X761">IF(S760&lt;&gt;S761, 0,
    IF(C761="O",
         _xlfn.IFS(
             K761=1, X760+6,
             M761=1, X760+3,
             O761=1, X760+1,
             Q761=1,X760+2,
             TRUE, X760
         ),
    X760)
)</f>
        <v>34</v>
      </c>
      <c r="Y761" cm="1">
        <f t="array" ref="Y761">IF(S760&lt;&gt;S761, 0, IF(C761="D",
                 _xlfn.IFS(
                     K761=1, Y760+6,
                     M761=1, Y760+3,
                     O761=1, Y760+1,
                     TRUE, Y760
                 ),
                 Y760)
  )</f>
        <v>14</v>
      </c>
    </row>
    <row r="762" spans="1:25" x14ac:dyDescent="0.2">
      <c r="A762">
        <v>138</v>
      </c>
      <c r="B762" t="s">
        <v>79</v>
      </c>
      <c r="C762" t="str">
        <f t="shared" si="118"/>
        <v>D</v>
      </c>
      <c r="D762">
        <v>1</v>
      </c>
      <c r="E762">
        <v>10</v>
      </c>
      <c r="F762">
        <v>16</v>
      </c>
      <c r="G762" t="s">
        <v>114</v>
      </c>
      <c r="H762" t="s">
        <v>113</v>
      </c>
      <c r="I762">
        <v>-5</v>
      </c>
      <c r="J762">
        <f t="shared" si="110"/>
        <v>0</v>
      </c>
      <c r="K762">
        <f t="shared" si="119"/>
        <v>0</v>
      </c>
      <c r="L762">
        <f t="shared" si="111"/>
        <v>0</v>
      </c>
      <c r="M762">
        <f t="shared" si="112"/>
        <v>0</v>
      </c>
      <c r="N762">
        <f t="shared" si="113"/>
        <v>0</v>
      </c>
      <c r="O762">
        <f t="shared" si="114"/>
        <v>0</v>
      </c>
      <c r="P762">
        <f t="shared" si="115"/>
        <v>0</v>
      </c>
      <c r="Q762">
        <f t="shared" si="116"/>
        <v>0</v>
      </c>
      <c r="R762">
        <f t="shared" si="117"/>
        <v>0</v>
      </c>
      <c r="S762" t="s">
        <v>40</v>
      </c>
      <c r="T762">
        <v>0</v>
      </c>
      <c r="U762">
        <v>2024</v>
      </c>
      <c r="V762">
        <v>1</v>
      </c>
      <c r="W762">
        <v>1</v>
      </c>
      <c r="X762" cm="1">
        <f t="array" ref="X762">IF(S761&lt;&gt;S762, 0,
    IF(C762="O",
         _xlfn.IFS(
             K762=1, X761+6,
             M762=1, X761+3,
             O762=1, X761+1,
             Q762=1,X761+2,
             TRUE, X761
         ),
    X761)
)</f>
        <v>34</v>
      </c>
      <c r="Y762" cm="1">
        <f t="array" ref="Y762">IF(S761&lt;&gt;S762, 0, IF(C762="D",
                 _xlfn.IFS(
                     K762=1, Y761+6,
                     M762=1, Y761+3,
                     O762=1, Y761+1,
                     TRUE, Y761
                 ),
                 Y761)
  )</f>
        <v>14</v>
      </c>
    </row>
    <row r="763" spans="1:25" x14ac:dyDescent="0.2">
      <c r="A763">
        <v>140</v>
      </c>
      <c r="B763" t="s">
        <v>79</v>
      </c>
      <c r="C763" t="str">
        <f t="shared" si="118"/>
        <v>D</v>
      </c>
      <c r="D763">
        <v>2</v>
      </c>
      <c r="E763">
        <v>15</v>
      </c>
      <c r="F763">
        <v>21</v>
      </c>
      <c r="G763" t="s">
        <v>114</v>
      </c>
      <c r="H763" t="s">
        <v>128</v>
      </c>
      <c r="I763">
        <v>21</v>
      </c>
      <c r="J763">
        <f t="shared" si="110"/>
        <v>0</v>
      </c>
      <c r="K763">
        <f t="shared" si="119"/>
        <v>1</v>
      </c>
      <c r="L763">
        <f t="shared" si="111"/>
        <v>0</v>
      </c>
      <c r="M763">
        <f t="shared" si="112"/>
        <v>0</v>
      </c>
      <c r="N763">
        <f t="shared" si="113"/>
        <v>0</v>
      </c>
      <c r="O763">
        <f t="shared" si="114"/>
        <v>0</v>
      </c>
      <c r="P763">
        <f t="shared" si="115"/>
        <v>0</v>
      </c>
      <c r="Q763">
        <f t="shared" si="116"/>
        <v>0</v>
      </c>
      <c r="R763">
        <f t="shared" si="117"/>
        <v>0</v>
      </c>
      <c r="S763" t="s">
        <v>40</v>
      </c>
      <c r="T763">
        <v>0</v>
      </c>
      <c r="U763">
        <v>2024</v>
      </c>
      <c r="V763">
        <v>1</v>
      </c>
      <c r="W763">
        <v>1</v>
      </c>
      <c r="X763" cm="1">
        <f t="array" ref="X763">IF(S762&lt;&gt;S763, 0,
    IF(C763="O",
         _xlfn.IFS(
             K763=1, X762+6,
             M763=1, X762+3,
             O763=1, X762+1,
             Q763=1,X762+2,
             TRUE, X762
         ),
    X762)
)</f>
        <v>34</v>
      </c>
      <c r="Y763" cm="1">
        <f t="array" ref="Y763">IF(S762&lt;&gt;S763, 0, IF(C763="D",
                 _xlfn.IFS(
                     K763=1, Y762+6,
                     M763=1, Y762+3,
                     O763=1, Y762+1,
                     TRUE, Y762
                 ),
                 Y762)
  )</f>
        <v>20</v>
      </c>
    </row>
    <row r="764" spans="1:25" x14ac:dyDescent="0.2">
      <c r="A764">
        <v>141</v>
      </c>
      <c r="B764" t="s">
        <v>79</v>
      </c>
      <c r="C764" t="str">
        <f t="shared" si="118"/>
        <v>D</v>
      </c>
      <c r="F764">
        <v>3</v>
      </c>
      <c r="G764" t="s">
        <v>123</v>
      </c>
      <c r="H764" t="s">
        <v>126</v>
      </c>
      <c r="J764">
        <f t="shared" si="110"/>
        <v>0</v>
      </c>
      <c r="K764">
        <f t="shared" si="119"/>
        <v>0</v>
      </c>
      <c r="L764">
        <f t="shared" si="111"/>
        <v>0</v>
      </c>
      <c r="M764">
        <f t="shared" si="112"/>
        <v>0</v>
      </c>
      <c r="N764">
        <f t="shared" si="113"/>
        <v>1</v>
      </c>
      <c r="O764">
        <f t="shared" si="114"/>
        <v>0</v>
      </c>
      <c r="P764">
        <f t="shared" si="115"/>
        <v>0</v>
      </c>
      <c r="Q764">
        <f t="shared" si="116"/>
        <v>0</v>
      </c>
      <c r="R764">
        <f t="shared" si="117"/>
        <v>0</v>
      </c>
      <c r="S764" t="s">
        <v>40</v>
      </c>
      <c r="T764">
        <v>0</v>
      </c>
      <c r="U764">
        <v>2024</v>
      </c>
      <c r="V764">
        <v>1</v>
      </c>
      <c r="W764">
        <v>1</v>
      </c>
      <c r="X764" cm="1">
        <f t="array" ref="X764">IF(S763&lt;&gt;S764, 0,
    IF(C764="O",
         _xlfn.IFS(
             K764=1, X763+6,
             M764=1, X763+3,
             O764=1, X763+1,
             Q764=1,X763+2,
             TRUE, X763
         ),
    X763)
)</f>
        <v>34</v>
      </c>
      <c r="Y764" cm="1">
        <f t="array" ref="Y764">IF(S763&lt;&gt;S764, 0, IF(C764="D",
                 _xlfn.IFS(
                     K764=1, Y763+6,
                     M764=1, Y763+3,
                     O764=1, Y763+1,
                     TRUE, Y763
                 ),
                 Y763)
  )</f>
        <v>20</v>
      </c>
    </row>
    <row r="765" spans="1:25" x14ac:dyDescent="0.2">
      <c r="A765">
        <v>144</v>
      </c>
      <c r="B765" t="s">
        <v>81</v>
      </c>
      <c r="C765" t="str">
        <f t="shared" si="118"/>
        <v>O</v>
      </c>
      <c r="D765">
        <v>1</v>
      </c>
      <c r="E765">
        <v>10</v>
      </c>
      <c r="F765">
        <v>-9</v>
      </c>
      <c r="G765" t="s">
        <v>116</v>
      </c>
      <c r="H765" t="s">
        <v>115</v>
      </c>
      <c r="I765">
        <v>5</v>
      </c>
      <c r="J765">
        <f t="shared" si="110"/>
        <v>0</v>
      </c>
      <c r="K765">
        <f t="shared" si="119"/>
        <v>0</v>
      </c>
      <c r="L765">
        <f t="shared" si="111"/>
        <v>0</v>
      </c>
      <c r="M765">
        <f t="shared" si="112"/>
        <v>0</v>
      </c>
      <c r="N765">
        <f t="shared" si="113"/>
        <v>0</v>
      </c>
      <c r="O765">
        <f t="shared" si="114"/>
        <v>0</v>
      </c>
      <c r="P765">
        <f t="shared" si="115"/>
        <v>0</v>
      </c>
      <c r="Q765">
        <f t="shared" si="116"/>
        <v>0</v>
      </c>
      <c r="R765">
        <f t="shared" si="117"/>
        <v>0</v>
      </c>
      <c r="S765" t="s">
        <v>40</v>
      </c>
      <c r="T765">
        <v>0</v>
      </c>
      <c r="U765">
        <v>2024</v>
      </c>
      <c r="V765">
        <v>1</v>
      </c>
      <c r="W765">
        <v>1</v>
      </c>
      <c r="X765" cm="1">
        <f t="array" ref="X765">IF(S764&lt;&gt;S765, 0,
    IF(C765="O",
         _xlfn.IFS(
             K765=1, X764+6,
             M765=1, X764+3,
             O765=1, X764+1,
             Q765=1,X764+2,
             TRUE, X764
         ),
    X764)
)</f>
        <v>34</v>
      </c>
      <c r="Y765" cm="1">
        <f t="array" ref="Y765">IF(S764&lt;&gt;S765, 0, IF(C765="D",
                 _xlfn.IFS(
                     K765=1, Y764+6,
                     M765=1, Y764+3,
                     O765=1, Y764+1,
                     TRUE, Y764
                 ),
                 Y764)
  )</f>
        <v>20</v>
      </c>
    </row>
    <row r="766" spans="1:25" x14ac:dyDescent="0.2">
      <c r="A766">
        <v>145</v>
      </c>
      <c r="B766" t="s">
        <v>81</v>
      </c>
      <c r="C766" t="str">
        <f t="shared" si="118"/>
        <v>O</v>
      </c>
      <c r="D766">
        <v>2</v>
      </c>
      <c r="E766">
        <v>5</v>
      </c>
      <c r="F766">
        <v>-14</v>
      </c>
      <c r="G766" t="s">
        <v>116</v>
      </c>
      <c r="H766" t="s">
        <v>115</v>
      </c>
      <c r="I766">
        <v>15</v>
      </c>
      <c r="J766">
        <f t="shared" si="110"/>
        <v>1</v>
      </c>
      <c r="K766">
        <f t="shared" si="119"/>
        <v>0</v>
      </c>
      <c r="L766">
        <f t="shared" si="111"/>
        <v>0</v>
      </c>
      <c r="M766">
        <f t="shared" si="112"/>
        <v>0</v>
      </c>
      <c r="N766">
        <f t="shared" si="113"/>
        <v>0</v>
      </c>
      <c r="O766">
        <f t="shared" si="114"/>
        <v>0</v>
      </c>
      <c r="P766">
        <f t="shared" si="115"/>
        <v>0</v>
      </c>
      <c r="Q766">
        <f t="shared" si="116"/>
        <v>0</v>
      </c>
      <c r="R766">
        <f t="shared" si="117"/>
        <v>0</v>
      </c>
      <c r="S766" t="s">
        <v>40</v>
      </c>
      <c r="T766">
        <v>0</v>
      </c>
      <c r="U766">
        <v>2024</v>
      </c>
      <c r="V766">
        <v>1</v>
      </c>
      <c r="W766">
        <v>1</v>
      </c>
      <c r="X766" cm="1">
        <f t="array" ref="X766">IF(S765&lt;&gt;S766, 0,
    IF(C766="O",
         _xlfn.IFS(
             K766=1, X765+6,
             M766=1, X765+3,
             O766=1, X765+1,
             Q766=1,X765+2,
             TRUE, X765
         ),
    X765)
)</f>
        <v>34</v>
      </c>
      <c r="Y766" cm="1">
        <f t="array" ref="Y766">IF(S765&lt;&gt;S766, 0, IF(C766="D",
                 _xlfn.IFS(
                     K766=1, Y765+6,
                     M766=1, Y765+3,
                     O766=1, Y765+1,
                     TRUE, Y765
                 ),
                 Y765)
  )</f>
        <v>20</v>
      </c>
    </row>
    <row r="767" spans="1:25" x14ac:dyDescent="0.2">
      <c r="A767">
        <v>146</v>
      </c>
      <c r="B767" t="s">
        <v>81</v>
      </c>
      <c r="C767" t="str">
        <f t="shared" si="118"/>
        <v>O</v>
      </c>
      <c r="D767">
        <v>1</v>
      </c>
      <c r="E767">
        <v>10</v>
      </c>
      <c r="F767">
        <v>-29</v>
      </c>
      <c r="G767" t="s">
        <v>114</v>
      </c>
      <c r="H767" t="s">
        <v>113</v>
      </c>
      <c r="I767">
        <v>7</v>
      </c>
      <c r="J767">
        <f t="shared" si="110"/>
        <v>0</v>
      </c>
      <c r="K767">
        <f t="shared" si="119"/>
        <v>0</v>
      </c>
      <c r="L767">
        <f t="shared" si="111"/>
        <v>0</v>
      </c>
      <c r="M767">
        <f t="shared" si="112"/>
        <v>0</v>
      </c>
      <c r="N767">
        <f t="shared" si="113"/>
        <v>0</v>
      </c>
      <c r="O767">
        <f t="shared" si="114"/>
        <v>0</v>
      </c>
      <c r="P767">
        <f t="shared" si="115"/>
        <v>0</v>
      </c>
      <c r="Q767">
        <f t="shared" si="116"/>
        <v>0</v>
      </c>
      <c r="R767">
        <f t="shared" si="117"/>
        <v>0</v>
      </c>
      <c r="S767" t="s">
        <v>40</v>
      </c>
      <c r="T767">
        <v>0</v>
      </c>
      <c r="U767">
        <v>2024</v>
      </c>
      <c r="V767">
        <v>1</v>
      </c>
      <c r="W767">
        <v>1</v>
      </c>
      <c r="X767" cm="1">
        <f t="array" ref="X767">IF(S766&lt;&gt;S767, 0,
    IF(C767="O",
         _xlfn.IFS(
             K767=1, X766+6,
             M767=1, X766+3,
             O767=1, X766+1,
             Q767=1,X766+2,
             TRUE, X766
         ),
    X766)
)</f>
        <v>34</v>
      </c>
      <c r="Y767" cm="1">
        <f t="array" ref="Y767">IF(S766&lt;&gt;S767, 0, IF(C767="D",
                 _xlfn.IFS(
                     K767=1, Y766+6,
                     M767=1, Y766+3,
                     O767=1, Y766+1,
                     TRUE, Y766
                 ),
                 Y766)
  )</f>
        <v>20</v>
      </c>
    </row>
    <row r="768" spans="1:25" x14ac:dyDescent="0.2">
      <c r="A768">
        <v>147</v>
      </c>
      <c r="B768" t="s">
        <v>81</v>
      </c>
      <c r="C768" t="str">
        <f t="shared" si="118"/>
        <v>O</v>
      </c>
      <c r="D768">
        <v>2</v>
      </c>
      <c r="E768">
        <v>3</v>
      </c>
      <c r="F768">
        <v>-36</v>
      </c>
      <c r="G768" t="s">
        <v>116</v>
      </c>
      <c r="H768" t="s">
        <v>115</v>
      </c>
      <c r="I768">
        <v>3</v>
      </c>
      <c r="J768">
        <f t="shared" si="110"/>
        <v>1</v>
      </c>
      <c r="K768">
        <f t="shared" si="119"/>
        <v>0</v>
      </c>
      <c r="L768">
        <f t="shared" si="111"/>
        <v>0</v>
      </c>
      <c r="M768">
        <f t="shared" si="112"/>
        <v>0</v>
      </c>
      <c r="N768">
        <f t="shared" si="113"/>
        <v>0</v>
      </c>
      <c r="O768">
        <f t="shared" si="114"/>
        <v>0</v>
      </c>
      <c r="P768">
        <f t="shared" si="115"/>
        <v>0</v>
      </c>
      <c r="Q768">
        <f t="shared" si="116"/>
        <v>0</v>
      </c>
      <c r="R768">
        <f t="shared" si="117"/>
        <v>0</v>
      </c>
      <c r="S768" t="s">
        <v>40</v>
      </c>
      <c r="T768">
        <v>0</v>
      </c>
      <c r="U768">
        <v>2024</v>
      </c>
      <c r="V768">
        <v>1</v>
      </c>
      <c r="W768">
        <v>1</v>
      </c>
      <c r="X768" cm="1">
        <f t="array" ref="X768">IF(S767&lt;&gt;S768, 0,
    IF(C768="O",
         _xlfn.IFS(
             K768=1, X767+6,
             M768=1, X767+3,
             O768=1, X767+1,
             Q768=1,X767+2,
             TRUE, X767
         ),
    X767)
)</f>
        <v>34</v>
      </c>
      <c r="Y768" cm="1">
        <f t="array" ref="Y768">IF(S767&lt;&gt;S768, 0, IF(C768="D",
                 _xlfn.IFS(
                     K768=1, Y767+6,
                     M768=1, Y767+3,
                     O768=1, Y767+1,
                     TRUE, Y767
                 ),
                 Y767)
  )</f>
        <v>20</v>
      </c>
    </row>
    <row r="769" spans="1:25" x14ac:dyDescent="0.2">
      <c r="A769">
        <v>148</v>
      </c>
      <c r="B769" t="s">
        <v>81</v>
      </c>
      <c r="C769" t="str">
        <f t="shared" si="118"/>
        <v>O</v>
      </c>
      <c r="D769">
        <v>1</v>
      </c>
      <c r="E769">
        <v>10</v>
      </c>
      <c r="F769">
        <v>-39</v>
      </c>
      <c r="G769" t="s">
        <v>116</v>
      </c>
      <c r="H769" t="s">
        <v>115</v>
      </c>
      <c r="I769">
        <v>-2</v>
      </c>
      <c r="J769">
        <f t="shared" si="110"/>
        <v>0</v>
      </c>
      <c r="K769">
        <f t="shared" si="119"/>
        <v>0</v>
      </c>
      <c r="L769">
        <f t="shared" si="111"/>
        <v>0</v>
      </c>
      <c r="M769">
        <f t="shared" si="112"/>
        <v>0</v>
      </c>
      <c r="N769">
        <f t="shared" si="113"/>
        <v>0</v>
      </c>
      <c r="O769">
        <f t="shared" si="114"/>
        <v>0</v>
      </c>
      <c r="P769">
        <f t="shared" si="115"/>
        <v>0</v>
      </c>
      <c r="Q769">
        <f t="shared" si="116"/>
        <v>0</v>
      </c>
      <c r="R769">
        <f t="shared" si="117"/>
        <v>0</v>
      </c>
      <c r="S769" t="s">
        <v>40</v>
      </c>
      <c r="T769">
        <v>0</v>
      </c>
      <c r="U769">
        <v>2024</v>
      </c>
      <c r="V769">
        <v>1</v>
      </c>
      <c r="W769">
        <v>1</v>
      </c>
      <c r="X769" cm="1">
        <f t="array" ref="X769">IF(S768&lt;&gt;S769, 0,
    IF(C769="O",
         _xlfn.IFS(
             K769=1, X768+6,
             M769=1, X768+3,
             O769=1, X768+1,
             Q769=1,X768+2,
             TRUE, X768
         ),
    X768)
)</f>
        <v>34</v>
      </c>
      <c r="Y769" cm="1">
        <f t="array" ref="Y769">IF(S768&lt;&gt;S769, 0, IF(C769="D",
                 _xlfn.IFS(
                     K769=1, Y768+6,
                     M769=1, Y768+3,
                     O769=1, Y768+1,
                     TRUE, Y768
                 ),
                 Y768)
  )</f>
        <v>20</v>
      </c>
    </row>
    <row r="770" spans="1:25" x14ac:dyDescent="0.2">
      <c r="A770">
        <v>150</v>
      </c>
      <c r="B770" t="s">
        <v>81</v>
      </c>
      <c r="C770" t="str">
        <f t="shared" si="118"/>
        <v>O</v>
      </c>
      <c r="D770">
        <v>2</v>
      </c>
      <c r="E770">
        <v>12</v>
      </c>
      <c r="F770">
        <v>-37</v>
      </c>
      <c r="G770" t="s">
        <v>114</v>
      </c>
      <c r="H770" t="s">
        <v>117</v>
      </c>
      <c r="I770">
        <v>0</v>
      </c>
      <c r="J770">
        <f t="shared" ref="J770:J833" si="120">IF(B770&lt;&gt;B771,0,IF(AND(D771=1, E771=10), 1, 0))</f>
        <v>0</v>
      </c>
      <c r="K770">
        <f t="shared" si="119"/>
        <v>0</v>
      </c>
      <c r="L770">
        <f t="shared" ref="L770:L833" si="121">IF(G770 = "fg", 1, 0)</f>
        <v>0</v>
      </c>
      <c r="M770">
        <f t="shared" ref="M770:M833" si="122">IF(AND(L770=1,H770="good"),1,0)</f>
        <v>0</v>
      </c>
      <c r="N770">
        <f t="shared" ref="N770:N833" si="123">IF(OR(G770 = "extra pt.",G770 ="extra pt. block"), 1, 0)</f>
        <v>0</v>
      </c>
      <c r="O770">
        <f t="shared" ref="O770:O833" si="124">IF(AND(N770=1,H770="good"),1,0)</f>
        <v>0</v>
      </c>
      <c r="P770">
        <f t="shared" ref="P770:P833" si="125">IF(OR(G770 = "2 pt.",G770 ="2 pt. block"), 1, 0)</f>
        <v>0</v>
      </c>
      <c r="Q770">
        <f t="shared" ref="Q770:Q833" si="126">IF(AND(P770=1,H770="good"),1,0)</f>
        <v>0</v>
      </c>
      <c r="R770">
        <f t="shared" ref="R770:R833" si="127">IF(OR(H770 = "fumble, def td", H770 = "interception, def td", H770= "sack, fumble, def td"), 1,0)</f>
        <v>0</v>
      </c>
      <c r="S770" t="s">
        <v>40</v>
      </c>
      <c r="T770">
        <v>0</v>
      </c>
      <c r="U770">
        <v>2024</v>
      </c>
      <c r="V770">
        <v>1</v>
      </c>
      <c r="W770">
        <v>1</v>
      </c>
      <c r="X770" cm="1">
        <f t="array" ref="X770">IF(S769&lt;&gt;S770, 0,
    IF(C770="O",
         _xlfn.IFS(
             K770=1, X769+6,
             M770=1, X769+3,
             O770=1, X769+1,
             Q770=1,X769+2,
             TRUE, X769
         ),
    X769)
)</f>
        <v>34</v>
      </c>
      <c r="Y770" cm="1">
        <f t="array" ref="Y770">IF(S769&lt;&gt;S770, 0, IF(C770="D",
                 _xlfn.IFS(
                     K770=1, Y769+6,
                     M770=1, Y769+3,
                     O770=1, Y769+1,
                     TRUE, Y769
                 ),
                 Y769)
  )</f>
        <v>20</v>
      </c>
    </row>
    <row r="771" spans="1:25" hidden="1" x14ac:dyDescent="0.2">
      <c r="A771">
        <v>152</v>
      </c>
      <c r="B771" t="s">
        <v>81</v>
      </c>
      <c r="C771" t="str">
        <f t="shared" ref="C771:C834" si="128">IF(H771="interception, def td", IF(C770="O", "D", C770), IF(B770="K", B769, IF(B771="K", B770, B771)))</f>
        <v>O</v>
      </c>
      <c r="D771">
        <v>3</v>
      </c>
      <c r="E771">
        <v>12</v>
      </c>
      <c r="F771">
        <v>-37</v>
      </c>
      <c r="G771" t="s">
        <v>114</v>
      </c>
      <c r="H771" t="s">
        <v>128</v>
      </c>
      <c r="I771">
        <v>63</v>
      </c>
      <c r="J771">
        <f t="shared" si="120"/>
        <v>0</v>
      </c>
      <c r="K771">
        <f t="shared" ref="K771:K834" si="129">IF(OR(H771= "complete, td",H771 ="rush, td", H771 = "scramble, td"), 1, 0)</f>
        <v>1</v>
      </c>
      <c r="L771">
        <f t="shared" si="121"/>
        <v>0</v>
      </c>
      <c r="M771">
        <f t="shared" si="122"/>
        <v>0</v>
      </c>
      <c r="N771">
        <f t="shared" si="123"/>
        <v>0</v>
      </c>
      <c r="O771">
        <f t="shared" si="124"/>
        <v>0</v>
      </c>
      <c r="P771">
        <f t="shared" si="125"/>
        <v>0</v>
      </c>
      <c r="Q771">
        <f t="shared" si="126"/>
        <v>0</v>
      </c>
      <c r="R771">
        <f t="shared" si="127"/>
        <v>0</v>
      </c>
      <c r="S771" t="s">
        <v>40</v>
      </c>
      <c r="T771">
        <v>0</v>
      </c>
      <c r="U771">
        <v>2024</v>
      </c>
      <c r="V771">
        <v>1</v>
      </c>
      <c r="W771">
        <v>1</v>
      </c>
      <c r="X771" cm="1">
        <f t="array" ref="X771">IF(S770&lt;&gt;S771, 0,
    IF(C771="O",
         _xlfn.IFS(
             K771=1, X770+6,
             M771=1, X770+3,
             O771=1, X770+1,
             Q771=1,X770+2,
             TRUE, X770
         ),
    X770)
)</f>
        <v>40</v>
      </c>
      <c r="Y771" cm="1">
        <f t="array" ref="Y771">IF(S770&lt;&gt;S771, 0, IF(C771="D",
                 _xlfn.IFS(
                     K771=1, Y770+6,
                     M771=1, Y770+3,
                     O771=1, Y770+1,
                     TRUE, Y770
                 ),
                 Y770)
  )</f>
        <v>20</v>
      </c>
    </row>
    <row r="772" spans="1:25" hidden="1" x14ac:dyDescent="0.2">
      <c r="A772">
        <v>153</v>
      </c>
      <c r="B772" t="s">
        <v>81</v>
      </c>
      <c r="C772" t="str">
        <f t="shared" si="128"/>
        <v>O</v>
      </c>
      <c r="F772">
        <v>3</v>
      </c>
      <c r="G772" t="s">
        <v>131</v>
      </c>
      <c r="J772">
        <f t="shared" si="120"/>
        <v>0</v>
      </c>
      <c r="K772">
        <f t="shared" si="129"/>
        <v>0</v>
      </c>
      <c r="L772">
        <f t="shared" si="121"/>
        <v>0</v>
      </c>
      <c r="M772">
        <f t="shared" si="122"/>
        <v>0</v>
      </c>
      <c r="N772">
        <f t="shared" si="123"/>
        <v>1</v>
      </c>
      <c r="O772">
        <f t="shared" si="124"/>
        <v>0</v>
      </c>
      <c r="P772">
        <f t="shared" si="125"/>
        <v>0</v>
      </c>
      <c r="Q772">
        <f t="shared" si="126"/>
        <v>0</v>
      </c>
      <c r="R772">
        <f t="shared" si="127"/>
        <v>0</v>
      </c>
      <c r="S772" t="s">
        <v>40</v>
      </c>
      <c r="T772">
        <v>0</v>
      </c>
      <c r="U772">
        <v>2024</v>
      </c>
      <c r="V772">
        <v>1</v>
      </c>
      <c r="W772">
        <v>1</v>
      </c>
      <c r="X772" cm="1">
        <f t="array" ref="X772">IF(S771&lt;&gt;S772, 0,
    IF(C772="O",
         _xlfn.IFS(
             K772=1, X771+6,
             M772=1, X771+3,
             O772=1, X771+1,
             Q772=1,X771+2,
             TRUE, X771
         ),
    X771)
)</f>
        <v>40</v>
      </c>
      <c r="Y772" cm="1">
        <f t="array" ref="Y772">IF(S771&lt;&gt;S772, 0, IF(C772="D",
                 _xlfn.IFS(
                     K772=1, Y771+6,
                     M772=1, Y771+3,
                     O772=1, Y771+1,
                     TRUE, Y771
                 ),
                 Y771)
  )</f>
        <v>20</v>
      </c>
    </row>
    <row r="773" spans="1:25" x14ac:dyDescent="0.2">
      <c r="A773">
        <v>154</v>
      </c>
      <c r="B773" t="s">
        <v>78</v>
      </c>
      <c r="C773" t="str">
        <f t="shared" si="128"/>
        <v>O</v>
      </c>
      <c r="D773">
        <v>0</v>
      </c>
      <c r="F773">
        <v>3</v>
      </c>
      <c r="G773" t="s">
        <v>131</v>
      </c>
      <c r="H773" t="s">
        <v>122</v>
      </c>
      <c r="J773">
        <f t="shared" si="120"/>
        <v>0</v>
      </c>
      <c r="K773">
        <f t="shared" si="129"/>
        <v>0</v>
      </c>
      <c r="L773">
        <f t="shared" si="121"/>
        <v>0</v>
      </c>
      <c r="M773">
        <f t="shared" si="122"/>
        <v>0</v>
      </c>
      <c r="N773">
        <f t="shared" si="123"/>
        <v>1</v>
      </c>
      <c r="O773">
        <f t="shared" si="124"/>
        <v>1</v>
      </c>
      <c r="P773">
        <f t="shared" si="125"/>
        <v>0</v>
      </c>
      <c r="Q773">
        <f t="shared" si="126"/>
        <v>0</v>
      </c>
      <c r="R773">
        <f t="shared" si="127"/>
        <v>0</v>
      </c>
      <c r="S773" t="s">
        <v>40</v>
      </c>
      <c r="T773">
        <v>0</v>
      </c>
      <c r="U773">
        <v>2024</v>
      </c>
      <c r="V773">
        <v>1</v>
      </c>
      <c r="W773">
        <v>1</v>
      </c>
      <c r="X773" cm="1">
        <f t="array" ref="X773">IF(S772&lt;&gt;S773, 0,
    IF(C773="O",
         _xlfn.IFS(
             K773=1, X772+6,
             M773=1, X772+3,
             O773=1, X772+1,
             Q773=1,X772+2,
             TRUE, X772
         ),
    X772)
)</f>
        <v>41</v>
      </c>
      <c r="Y773" cm="1">
        <f t="array" ref="Y773">IF(S772&lt;&gt;S773, 0, IF(C773="D",
                 _xlfn.IFS(
                     K773=1, Y772+6,
                     M773=1, Y772+3,
                     O773=1, Y772+1,
                     TRUE, Y772
                 ),
                 Y772)
  )</f>
        <v>20</v>
      </c>
    </row>
    <row r="774" spans="1:25" x14ac:dyDescent="0.2">
      <c r="A774">
        <v>156</v>
      </c>
      <c r="B774" t="s">
        <v>78</v>
      </c>
      <c r="C774" t="str">
        <f t="shared" si="128"/>
        <v>O</v>
      </c>
      <c r="F774">
        <v>-40</v>
      </c>
      <c r="G774" t="s">
        <v>138</v>
      </c>
      <c r="J774">
        <f t="shared" si="120"/>
        <v>0</v>
      </c>
      <c r="K774">
        <f t="shared" si="129"/>
        <v>0</v>
      </c>
      <c r="L774">
        <f t="shared" si="121"/>
        <v>0</v>
      </c>
      <c r="M774">
        <f t="shared" si="122"/>
        <v>0</v>
      </c>
      <c r="N774">
        <f t="shared" si="123"/>
        <v>0</v>
      </c>
      <c r="O774">
        <f t="shared" si="124"/>
        <v>0</v>
      </c>
      <c r="P774">
        <f t="shared" si="125"/>
        <v>0</v>
      </c>
      <c r="Q774">
        <f t="shared" si="126"/>
        <v>0</v>
      </c>
      <c r="R774">
        <f t="shared" si="127"/>
        <v>0</v>
      </c>
      <c r="S774" t="s">
        <v>40</v>
      </c>
      <c r="T774">
        <v>0</v>
      </c>
      <c r="U774">
        <v>2024</v>
      </c>
      <c r="V774">
        <v>1</v>
      </c>
      <c r="W774">
        <v>1</v>
      </c>
      <c r="X774" cm="1">
        <f t="array" ref="X774">IF(S773&lt;&gt;S774, 0,
    IF(C774="O",
         _xlfn.IFS(
             K774=1, X773+6,
             M774=1, X773+3,
             O774=1, X773+1,
             Q774=1,X773+2,
             TRUE, X773
         ),
    X773)
)</f>
        <v>41</v>
      </c>
      <c r="Y774" cm="1">
        <f t="array" ref="Y774">IF(S773&lt;&gt;S774, 0, IF(C774="D",
                 _xlfn.IFS(
                     K774=1, Y773+6,
                     M774=1, Y773+3,
                     O774=1, Y773+1,
                     TRUE, Y773
                 ),
                 Y773)
  )</f>
        <v>20</v>
      </c>
    </row>
    <row r="775" spans="1:25" x14ac:dyDescent="0.2">
      <c r="A775">
        <v>157</v>
      </c>
      <c r="B775" t="s">
        <v>79</v>
      </c>
      <c r="C775" t="str">
        <f t="shared" si="128"/>
        <v>K</v>
      </c>
      <c r="D775">
        <v>1</v>
      </c>
      <c r="E775">
        <v>10</v>
      </c>
      <c r="F775">
        <v>-48</v>
      </c>
      <c r="G775" t="s">
        <v>116</v>
      </c>
      <c r="H775" t="s">
        <v>115</v>
      </c>
      <c r="I775">
        <v>4</v>
      </c>
      <c r="J775">
        <f t="shared" si="120"/>
        <v>0</v>
      </c>
      <c r="K775">
        <f t="shared" si="129"/>
        <v>0</v>
      </c>
      <c r="L775">
        <f t="shared" si="121"/>
        <v>0</v>
      </c>
      <c r="M775">
        <f t="shared" si="122"/>
        <v>0</v>
      </c>
      <c r="N775">
        <f t="shared" si="123"/>
        <v>0</v>
      </c>
      <c r="O775">
        <f t="shared" si="124"/>
        <v>0</v>
      </c>
      <c r="P775">
        <f t="shared" si="125"/>
        <v>0</v>
      </c>
      <c r="Q775">
        <f t="shared" si="126"/>
        <v>0</v>
      </c>
      <c r="R775">
        <f t="shared" si="127"/>
        <v>0</v>
      </c>
      <c r="S775" t="s">
        <v>40</v>
      </c>
      <c r="T775">
        <v>0</v>
      </c>
      <c r="U775">
        <v>2024</v>
      </c>
      <c r="V775">
        <v>1</v>
      </c>
      <c r="W775">
        <v>1</v>
      </c>
      <c r="X775" cm="1">
        <f t="array" ref="X775">IF(S774&lt;&gt;S775, 0,
    IF(C775="O",
         _xlfn.IFS(
             K775=1, X774+6,
             M775=1, X774+3,
             O775=1, X774+1,
             Q775=1,X774+2,
             TRUE, X774
         ),
    X774)
)</f>
        <v>41</v>
      </c>
      <c r="Y775" cm="1">
        <f t="array" ref="Y775">IF(S774&lt;&gt;S775, 0, IF(C775="D",
                 _xlfn.IFS(
                     K775=1, Y774+6,
                     M775=1, Y774+3,
                     O775=1, Y774+1,
                     TRUE, Y774
                 ),
                 Y774)
  )</f>
        <v>20</v>
      </c>
    </row>
    <row r="776" spans="1:25" x14ac:dyDescent="0.2">
      <c r="A776">
        <v>158</v>
      </c>
      <c r="B776" t="s">
        <v>79</v>
      </c>
      <c r="C776" t="str">
        <f t="shared" si="128"/>
        <v>D</v>
      </c>
      <c r="D776">
        <v>2</v>
      </c>
      <c r="E776">
        <v>6</v>
      </c>
      <c r="F776">
        <v>48</v>
      </c>
      <c r="G776" t="s">
        <v>116</v>
      </c>
      <c r="H776" t="s">
        <v>115</v>
      </c>
      <c r="I776">
        <v>-3</v>
      </c>
      <c r="J776">
        <f t="shared" si="120"/>
        <v>0</v>
      </c>
      <c r="K776">
        <f t="shared" si="129"/>
        <v>0</v>
      </c>
      <c r="L776">
        <f t="shared" si="121"/>
        <v>0</v>
      </c>
      <c r="M776">
        <f t="shared" si="122"/>
        <v>0</v>
      </c>
      <c r="N776">
        <f t="shared" si="123"/>
        <v>0</v>
      </c>
      <c r="O776">
        <f t="shared" si="124"/>
        <v>0</v>
      </c>
      <c r="P776">
        <f t="shared" si="125"/>
        <v>0</v>
      </c>
      <c r="Q776">
        <f t="shared" si="126"/>
        <v>0</v>
      </c>
      <c r="R776">
        <f t="shared" si="127"/>
        <v>0</v>
      </c>
      <c r="S776" t="s">
        <v>40</v>
      </c>
      <c r="T776">
        <v>0</v>
      </c>
      <c r="U776">
        <v>2024</v>
      </c>
      <c r="V776">
        <v>1</v>
      </c>
      <c r="W776">
        <v>1</v>
      </c>
      <c r="X776" cm="1">
        <f t="array" ref="X776">IF(S775&lt;&gt;S776, 0,
    IF(C776="O",
         _xlfn.IFS(
             K776=1, X775+6,
             M776=1, X775+3,
             O776=1, X775+1,
             Q776=1,X775+2,
             TRUE, X775
         ),
    X775)
)</f>
        <v>41</v>
      </c>
      <c r="Y776" cm="1">
        <f t="array" ref="Y776">IF(S775&lt;&gt;S776, 0, IF(C776="D",
                 _xlfn.IFS(
                     K776=1, Y775+6,
                     M776=1, Y775+3,
                     O776=1, Y775+1,
                     TRUE, Y775
                 ),
                 Y775)
  )</f>
        <v>20</v>
      </c>
    </row>
    <row r="777" spans="1:25" x14ac:dyDescent="0.2">
      <c r="A777">
        <v>159</v>
      </c>
      <c r="B777" t="s">
        <v>79</v>
      </c>
      <c r="C777" t="str">
        <f t="shared" si="128"/>
        <v>D</v>
      </c>
      <c r="D777">
        <v>3</v>
      </c>
      <c r="E777">
        <v>9</v>
      </c>
      <c r="F777">
        <v>-49</v>
      </c>
      <c r="G777" t="s">
        <v>114</v>
      </c>
      <c r="H777" t="s">
        <v>113</v>
      </c>
      <c r="I777">
        <v>7</v>
      </c>
      <c r="J777">
        <f t="shared" si="120"/>
        <v>1</v>
      </c>
      <c r="K777">
        <f t="shared" si="129"/>
        <v>0</v>
      </c>
      <c r="L777">
        <f t="shared" si="121"/>
        <v>0</v>
      </c>
      <c r="M777">
        <f t="shared" si="122"/>
        <v>0</v>
      </c>
      <c r="N777">
        <f t="shared" si="123"/>
        <v>0</v>
      </c>
      <c r="O777">
        <f t="shared" si="124"/>
        <v>0</v>
      </c>
      <c r="P777">
        <f t="shared" si="125"/>
        <v>0</v>
      </c>
      <c r="Q777">
        <f t="shared" si="126"/>
        <v>0</v>
      </c>
      <c r="R777">
        <f t="shared" si="127"/>
        <v>0</v>
      </c>
      <c r="S777" t="s">
        <v>40</v>
      </c>
      <c r="T777">
        <v>0</v>
      </c>
      <c r="U777">
        <v>2024</v>
      </c>
      <c r="V777">
        <v>1</v>
      </c>
      <c r="W777">
        <v>1</v>
      </c>
      <c r="X777" cm="1">
        <f t="array" ref="X777">IF(S776&lt;&gt;S777, 0,
    IF(C777="O",
         _xlfn.IFS(
             K777=1, X776+6,
             M777=1, X776+3,
             O777=1, X776+1,
             Q777=1,X776+2,
             TRUE, X776
         ),
    X776)
)</f>
        <v>41</v>
      </c>
      <c r="Y777" cm="1">
        <f t="array" ref="Y777">IF(S776&lt;&gt;S777, 0, IF(C777="D",
                 _xlfn.IFS(
                     K777=1, Y776+6,
                     M777=1, Y776+3,
                     O777=1, Y776+1,
                     TRUE, Y776
                 ),
                 Y776)
  )</f>
        <v>20</v>
      </c>
    </row>
    <row r="778" spans="1:25" x14ac:dyDescent="0.2">
      <c r="A778">
        <v>160</v>
      </c>
      <c r="B778" t="s">
        <v>79</v>
      </c>
      <c r="C778" t="str">
        <f t="shared" si="128"/>
        <v>D</v>
      </c>
      <c r="D778">
        <v>1</v>
      </c>
      <c r="E778">
        <v>10</v>
      </c>
      <c r="F778">
        <v>31</v>
      </c>
      <c r="G778" t="s">
        <v>114</v>
      </c>
      <c r="H778" t="s">
        <v>117</v>
      </c>
      <c r="I778">
        <v>0</v>
      </c>
      <c r="J778">
        <f t="shared" si="120"/>
        <v>0</v>
      </c>
      <c r="K778">
        <f t="shared" si="129"/>
        <v>0</v>
      </c>
      <c r="L778">
        <f t="shared" si="121"/>
        <v>0</v>
      </c>
      <c r="M778">
        <f t="shared" si="122"/>
        <v>0</v>
      </c>
      <c r="N778">
        <f t="shared" si="123"/>
        <v>0</v>
      </c>
      <c r="O778">
        <f t="shared" si="124"/>
        <v>0</v>
      </c>
      <c r="P778">
        <f t="shared" si="125"/>
        <v>0</v>
      </c>
      <c r="Q778">
        <f t="shared" si="126"/>
        <v>0</v>
      </c>
      <c r="R778">
        <f t="shared" si="127"/>
        <v>0</v>
      </c>
      <c r="S778" t="s">
        <v>40</v>
      </c>
      <c r="T778">
        <v>0</v>
      </c>
      <c r="U778">
        <v>2024</v>
      </c>
      <c r="V778">
        <v>1</v>
      </c>
      <c r="W778">
        <v>1</v>
      </c>
      <c r="X778" cm="1">
        <f t="array" ref="X778">IF(S777&lt;&gt;S778, 0,
    IF(C778="O",
         _xlfn.IFS(
             K778=1, X777+6,
             M778=1, X777+3,
             O778=1, X777+1,
             Q778=1,X777+2,
             TRUE, X777
         ),
    X777)
)</f>
        <v>41</v>
      </c>
      <c r="Y778" cm="1">
        <f t="array" ref="Y778">IF(S777&lt;&gt;S778, 0, IF(C778="D",
                 _xlfn.IFS(
                     K778=1, Y777+6,
                     M778=1, Y777+3,
                     O778=1, Y777+1,
                     TRUE, Y777
                 ),
                 Y777)
  )</f>
        <v>20</v>
      </c>
    </row>
    <row r="779" spans="1:25" x14ac:dyDescent="0.2">
      <c r="A779">
        <v>161</v>
      </c>
      <c r="B779" t="s">
        <v>79</v>
      </c>
      <c r="C779" t="str">
        <f t="shared" si="128"/>
        <v>D</v>
      </c>
      <c r="D779">
        <v>2</v>
      </c>
      <c r="E779">
        <v>10</v>
      </c>
      <c r="F779">
        <v>31</v>
      </c>
      <c r="G779" t="s">
        <v>116</v>
      </c>
      <c r="H779" t="s">
        <v>115</v>
      </c>
      <c r="I779">
        <v>3</v>
      </c>
      <c r="J779">
        <f t="shared" si="120"/>
        <v>0</v>
      </c>
      <c r="K779">
        <f t="shared" si="129"/>
        <v>0</v>
      </c>
      <c r="L779">
        <f t="shared" si="121"/>
        <v>0</v>
      </c>
      <c r="M779">
        <f t="shared" si="122"/>
        <v>0</v>
      </c>
      <c r="N779">
        <f t="shared" si="123"/>
        <v>0</v>
      </c>
      <c r="O779">
        <f t="shared" si="124"/>
        <v>0</v>
      </c>
      <c r="P779">
        <f t="shared" si="125"/>
        <v>0</v>
      </c>
      <c r="Q779">
        <f t="shared" si="126"/>
        <v>0</v>
      </c>
      <c r="R779">
        <f t="shared" si="127"/>
        <v>0</v>
      </c>
      <c r="S779" t="s">
        <v>40</v>
      </c>
      <c r="T779">
        <v>0</v>
      </c>
      <c r="U779">
        <v>2024</v>
      </c>
      <c r="V779">
        <v>1</v>
      </c>
      <c r="W779">
        <v>1</v>
      </c>
      <c r="X779" cm="1">
        <f t="array" ref="X779">IF(S778&lt;&gt;S779, 0,
    IF(C779="O",
         _xlfn.IFS(
             K779=1, X778+6,
             M779=1, X778+3,
             O779=1, X778+1,
             Q779=1,X778+2,
             TRUE, X778
         ),
    X778)
)</f>
        <v>41</v>
      </c>
      <c r="Y779" cm="1">
        <f t="array" ref="Y779">IF(S778&lt;&gt;S779, 0, IF(C779="D",
                 _xlfn.IFS(
                     K779=1, Y778+6,
                     M779=1, Y778+3,
                     O779=1, Y778+1,
                     TRUE, Y778
                 ),
                 Y778)
  )</f>
        <v>20</v>
      </c>
    </row>
    <row r="780" spans="1:25" x14ac:dyDescent="0.2">
      <c r="A780">
        <v>162</v>
      </c>
      <c r="B780" t="s">
        <v>79</v>
      </c>
      <c r="C780" t="str">
        <f t="shared" si="128"/>
        <v>D</v>
      </c>
      <c r="D780">
        <v>3</v>
      </c>
      <c r="E780">
        <v>7</v>
      </c>
      <c r="F780">
        <v>28</v>
      </c>
      <c r="G780" t="s">
        <v>116</v>
      </c>
      <c r="H780" t="s">
        <v>115</v>
      </c>
      <c r="I780">
        <v>2</v>
      </c>
      <c r="J780">
        <f t="shared" si="120"/>
        <v>0</v>
      </c>
      <c r="K780">
        <f t="shared" si="129"/>
        <v>0</v>
      </c>
      <c r="L780">
        <f t="shared" si="121"/>
        <v>0</v>
      </c>
      <c r="M780">
        <f t="shared" si="122"/>
        <v>0</v>
      </c>
      <c r="N780">
        <f t="shared" si="123"/>
        <v>0</v>
      </c>
      <c r="O780">
        <f t="shared" si="124"/>
        <v>0</v>
      </c>
      <c r="P780">
        <f t="shared" si="125"/>
        <v>0</v>
      </c>
      <c r="Q780">
        <f t="shared" si="126"/>
        <v>0</v>
      </c>
      <c r="R780">
        <f t="shared" si="127"/>
        <v>0</v>
      </c>
      <c r="S780" t="s">
        <v>40</v>
      </c>
      <c r="T780">
        <v>0</v>
      </c>
      <c r="U780">
        <v>2024</v>
      </c>
      <c r="V780">
        <v>1</v>
      </c>
      <c r="W780">
        <v>1</v>
      </c>
      <c r="X780" cm="1">
        <f t="array" ref="X780">IF(S779&lt;&gt;S780, 0,
    IF(C780="O",
         _xlfn.IFS(
             K780=1, X779+6,
             M780=1, X779+3,
             O780=1, X779+1,
             Q780=1,X779+2,
             TRUE, X779
         ),
    X779)
)</f>
        <v>41</v>
      </c>
      <c r="Y780" cm="1">
        <f t="array" ref="Y780">IF(S779&lt;&gt;S780, 0, IF(C780="D",
                 _xlfn.IFS(
                     K780=1, Y779+6,
                     M780=1, Y779+3,
                     O780=1, Y779+1,
                     TRUE, Y779
                 ),
                 Y779)
  )</f>
        <v>20</v>
      </c>
    </row>
    <row r="781" spans="1:25" x14ac:dyDescent="0.2">
      <c r="A781">
        <v>163</v>
      </c>
      <c r="B781" t="s">
        <v>79</v>
      </c>
      <c r="C781" t="str">
        <f t="shared" si="128"/>
        <v>D</v>
      </c>
      <c r="D781">
        <v>4</v>
      </c>
      <c r="E781">
        <v>5</v>
      </c>
      <c r="F781">
        <v>26</v>
      </c>
      <c r="G781" t="s">
        <v>114</v>
      </c>
      <c r="H781" t="s">
        <v>140</v>
      </c>
      <c r="J781">
        <f t="shared" si="120"/>
        <v>0</v>
      </c>
      <c r="K781">
        <f t="shared" si="129"/>
        <v>0</v>
      </c>
      <c r="L781">
        <f t="shared" si="121"/>
        <v>0</v>
      </c>
      <c r="M781">
        <f t="shared" si="122"/>
        <v>0</v>
      </c>
      <c r="N781">
        <f t="shared" si="123"/>
        <v>0</v>
      </c>
      <c r="O781">
        <f t="shared" si="124"/>
        <v>0</v>
      </c>
      <c r="P781">
        <f t="shared" si="125"/>
        <v>0</v>
      </c>
      <c r="Q781">
        <f t="shared" si="126"/>
        <v>0</v>
      </c>
      <c r="R781">
        <f t="shared" si="127"/>
        <v>0</v>
      </c>
      <c r="S781" t="s">
        <v>40</v>
      </c>
      <c r="T781">
        <v>0</v>
      </c>
      <c r="U781">
        <v>2024</v>
      </c>
      <c r="V781">
        <v>1</v>
      </c>
      <c r="W781">
        <v>1</v>
      </c>
      <c r="X781" cm="1">
        <f t="array" ref="X781">IF(S780&lt;&gt;S781, 0,
    IF(C781="O",
         _xlfn.IFS(
             K781=1, X780+6,
             M781=1, X780+3,
             O781=1, X780+1,
             Q781=1,X780+2,
             TRUE, X780
         ),
    X780)
)</f>
        <v>41</v>
      </c>
      <c r="Y781" cm="1">
        <f t="array" ref="Y781">IF(S780&lt;&gt;S781, 0, IF(C781="D",
                 _xlfn.IFS(
                     K781=1, Y780+6,
                     M781=1, Y780+3,
                     O781=1, Y780+1,
                     TRUE, Y780
                 ),
                 Y780)
  )</f>
        <v>20</v>
      </c>
    </row>
    <row r="782" spans="1:25" hidden="1" x14ac:dyDescent="0.2">
      <c r="A782">
        <v>164</v>
      </c>
      <c r="B782" t="s">
        <v>81</v>
      </c>
      <c r="C782" t="str">
        <f t="shared" si="128"/>
        <v>O</v>
      </c>
      <c r="D782">
        <v>1</v>
      </c>
      <c r="E782">
        <v>10</v>
      </c>
      <c r="F782">
        <v>-38</v>
      </c>
      <c r="G782" t="s">
        <v>114</v>
      </c>
      <c r="H782" t="s">
        <v>117</v>
      </c>
      <c r="I782">
        <v>0</v>
      </c>
      <c r="J782">
        <f t="shared" si="120"/>
        <v>0</v>
      </c>
      <c r="K782">
        <f t="shared" si="129"/>
        <v>0</v>
      </c>
      <c r="L782">
        <f t="shared" si="121"/>
        <v>0</v>
      </c>
      <c r="M782">
        <f t="shared" si="122"/>
        <v>0</v>
      </c>
      <c r="N782">
        <f t="shared" si="123"/>
        <v>0</v>
      </c>
      <c r="O782">
        <f t="shared" si="124"/>
        <v>0</v>
      </c>
      <c r="P782">
        <f t="shared" si="125"/>
        <v>0</v>
      </c>
      <c r="Q782">
        <f t="shared" si="126"/>
        <v>0</v>
      </c>
      <c r="R782">
        <f t="shared" si="127"/>
        <v>0</v>
      </c>
      <c r="S782" t="s">
        <v>40</v>
      </c>
      <c r="T782">
        <v>0</v>
      </c>
      <c r="U782">
        <v>2024</v>
      </c>
      <c r="V782">
        <v>1</v>
      </c>
      <c r="W782">
        <v>1</v>
      </c>
      <c r="X782" cm="1">
        <f t="array" ref="X782">IF(S781&lt;&gt;S782, 0,
    IF(C782="O",
         _xlfn.IFS(
             K782=1, X781+6,
             M782=1, X781+3,
             O782=1, X781+1,
             Q782=1,X781+2,
             TRUE, X781
         ),
    X781)
)</f>
        <v>41</v>
      </c>
      <c r="Y782" cm="1">
        <f t="array" ref="Y782">IF(S781&lt;&gt;S782, 0, IF(C782="D",
                 _xlfn.IFS(
                     K782=1, Y781+6,
                     M782=1, Y781+3,
                     O782=1, Y781+1,
                     TRUE, Y781
                 ),
                 Y781)
  )</f>
        <v>20</v>
      </c>
    </row>
    <row r="783" spans="1:25" x14ac:dyDescent="0.2">
      <c r="A783">
        <v>165</v>
      </c>
      <c r="B783" t="s">
        <v>81</v>
      </c>
      <c r="C783" t="str">
        <f t="shared" si="128"/>
        <v>O</v>
      </c>
      <c r="D783">
        <v>2</v>
      </c>
      <c r="E783">
        <v>10</v>
      </c>
      <c r="F783">
        <v>-38</v>
      </c>
      <c r="G783" t="s">
        <v>114</v>
      </c>
      <c r="H783" t="s">
        <v>128</v>
      </c>
      <c r="I783">
        <v>62</v>
      </c>
      <c r="J783">
        <f t="shared" si="120"/>
        <v>0</v>
      </c>
      <c r="K783">
        <f t="shared" si="129"/>
        <v>1</v>
      </c>
      <c r="L783">
        <f t="shared" si="121"/>
        <v>0</v>
      </c>
      <c r="M783">
        <f t="shared" si="122"/>
        <v>0</v>
      </c>
      <c r="N783">
        <f t="shared" si="123"/>
        <v>0</v>
      </c>
      <c r="O783">
        <f t="shared" si="124"/>
        <v>0</v>
      </c>
      <c r="P783">
        <f t="shared" si="125"/>
        <v>0</v>
      </c>
      <c r="Q783">
        <f t="shared" si="126"/>
        <v>0</v>
      </c>
      <c r="R783">
        <f t="shared" si="127"/>
        <v>0</v>
      </c>
      <c r="S783" t="s">
        <v>40</v>
      </c>
      <c r="T783">
        <v>0</v>
      </c>
      <c r="U783">
        <v>2024</v>
      </c>
      <c r="V783">
        <v>1</v>
      </c>
      <c r="W783">
        <v>1</v>
      </c>
      <c r="X783" cm="1">
        <f t="array" ref="X783">IF(S782&lt;&gt;S783, 0,
    IF(C783="O",
         _xlfn.IFS(
             K783=1, X782+6,
             M783=1, X782+3,
             O783=1, X782+1,
             Q783=1,X782+2,
             TRUE, X782
         ),
    X782)
)</f>
        <v>47</v>
      </c>
      <c r="Y783" cm="1">
        <f t="array" ref="Y783">IF(S782&lt;&gt;S783, 0, IF(C783="D",
                 _xlfn.IFS(
                     K783=1, Y782+6,
                     M783=1, Y782+3,
                     O783=1, Y782+1,
                     TRUE, Y782
                 ),
                 Y782)
  )</f>
        <v>20</v>
      </c>
    </row>
    <row r="784" spans="1:25" hidden="1" x14ac:dyDescent="0.2">
      <c r="A784">
        <v>166</v>
      </c>
      <c r="B784" t="s">
        <v>81</v>
      </c>
      <c r="C784" t="str">
        <f t="shared" si="128"/>
        <v>O</v>
      </c>
      <c r="D784">
        <v>1</v>
      </c>
      <c r="F784">
        <v>3</v>
      </c>
      <c r="G784" t="s">
        <v>131</v>
      </c>
      <c r="H784" t="s">
        <v>122</v>
      </c>
      <c r="J784">
        <f t="shared" si="120"/>
        <v>0</v>
      </c>
      <c r="K784">
        <f t="shared" si="129"/>
        <v>0</v>
      </c>
      <c r="L784">
        <f t="shared" si="121"/>
        <v>0</v>
      </c>
      <c r="M784">
        <f t="shared" si="122"/>
        <v>0</v>
      </c>
      <c r="N784">
        <f t="shared" si="123"/>
        <v>1</v>
      </c>
      <c r="O784">
        <f t="shared" si="124"/>
        <v>1</v>
      </c>
      <c r="P784">
        <f t="shared" si="125"/>
        <v>0</v>
      </c>
      <c r="Q784">
        <f t="shared" si="126"/>
        <v>0</v>
      </c>
      <c r="R784">
        <f t="shared" si="127"/>
        <v>0</v>
      </c>
      <c r="S784" t="s">
        <v>40</v>
      </c>
      <c r="T784">
        <v>0</v>
      </c>
      <c r="U784">
        <v>2024</v>
      </c>
      <c r="V784">
        <v>1</v>
      </c>
      <c r="W784">
        <v>1</v>
      </c>
      <c r="X784" cm="1">
        <f t="array" ref="X784">IF(S783&lt;&gt;S784, 0,
    IF(C784="O",
         _xlfn.IFS(
             K784=1, X783+6,
             M784=1, X783+3,
             O784=1, X783+1,
             Q784=1,X783+2,
             TRUE, X783
         ),
    X783)
)</f>
        <v>48</v>
      </c>
      <c r="Y784" cm="1">
        <f t="array" ref="Y784">IF(S783&lt;&gt;S784, 0, IF(C784="D",
                 _xlfn.IFS(
                     K784=1, Y783+6,
                     M784=1, Y783+3,
                     O784=1, Y783+1,
                     TRUE, Y783
                 ),
                 Y783)
  )</f>
        <v>20</v>
      </c>
    </row>
    <row r="785" spans="1:25" x14ac:dyDescent="0.2">
      <c r="A785">
        <v>168</v>
      </c>
      <c r="B785" t="s">
        <v>78</v>
      </c>
      <c r="C785" t="str">
        <f t="shared" si="128"/>
        <v>O</v>
      </c>
      <c r="F785">
        <v>-40</v>
      </c>
      <c r="G785" t="s">
        <v>138</v>
      </c>
      <c r="J785">
        <f t="shared" si="120"/>
        <v>0</v>
      </c>
      <c r="K785">
        <f t="shared" si="129"/>
        <v>0</v>
      </c>
      <c r="L785">
        <f t="shared" si="121"/>
        <v>0</v>
      </c>
      <c r="M785">
        <f t="shared" si="122"/>
        <v>0</v>
      </c>
      <c r="N785">
        <f t="shared" si="123"/>
        <v>0</v>
      </c>
      <c r="O785">
        <f t="shared" si="124"/>
        <v>0</v>
      </c>
      <c r="P785">
        <f t="shared" si="125"/>
        <v>0</v>
      </c>
      <c r="Q785">
        <f t="shared" si="126"/>
        <v>0</v>
      </c>
      <c r="R785">
        <f t="shared" si="127"/>
        <v>0</v>
      </c>
      <c r="S785" t="s">
        <v>40</v>
      </c>
      <c r="T785">
        <v>0</v>
      </c>
      <c r="U785">
        <v>2024</v>
      </c>
      <c r="V785">
        <v>1</v>
      </c>
      <c r="W785">
        <v>1</v>
      </c>
      <c r="X785" cm="1">
        <f t="array" ref="X785">IF(S784&lt;&gt;S785, 0,
    IF(C785="O",
         _xlfn.IFS(
             K785=1, X784+6,
             M785=1, X784+3,
             O785=1, X784+1,
             Q785=1,X784+2,
             TRUE, X784
         ),
    X784)
)</f>
        <v>48</v>
      </c>
      <c r="Y785" cm="1">
        <f t="array" ref="Y785">IF(S784&lt;&gt;S785, 0, IF(C785="D",
                 _xlfn.IFS(
                     K785=1, Y784+6,
                     M785=1, Y784+3,
                     O785=1, Y784+1,
                     TRUE, Y784
                 ),
                 Y784)
  )</f>
        <v>20</v>
      </c>
    </row>
    <row r="786" spans="1:25" x14ac:dyDescent="0.2">
      <c r="A786">
        <v>169</v>
      </c>
      <c r="B786" t="s">
        <v>79</v>
      </c>
      <c r="C786" t="str">
        <f t="shared" si="128"/>
        <v>O</v>
      </c>
      <c r="D786">
        <v>1</v>
      </c>
      <c r="E786">
        <v>10</v>
      </c>
      <c r="F786">
        <v>48</v>
      </c>
      <c r="G786" t="s">
        <v>116</v>
      </c>
      <c r="H786" t="s">
        <v>115</v>
      </c>
      <c r="I786">
        <v>-3</v>
      </c>
      <c r="J786">
        <f t="shared" si="120"/>
        <v>0</v>
      </c>
      <c r="K786">
        <f t="shared" si="129"/>
        <v>0</v>
      </c>
      <c r="L786">
        <f t="shared" si="121"/>
        <v>0</v>
      </c>
      <c r="M786">
        <f t="shared" si="122"/>
        <v>0</v>
      </c>
      <c r="N786">
        <f t="shared" si="123"/>
        <v>0</v>
      </c>
      <c r="O786">
        <f t="shared" si="124"/>
        <v>0</v>
      </c>
      <c r="P786">
        <f t="shared" si="125"/>
        <v>0</v>
      </c>
      <c r="Q786">
        <f t="shared" si="126"/>
        <v>0</v>
      </c>
      <c r="R786">
        <f t="shared" si="127"/>
        <v>0</v>
      </c>
      <c r="S786" t="s">
        <v>40</v>
      </c>
      <c r="T786">
        <v>0</v>
      </c>
      <c r="U786">
        <v>2024</v>
      </c>
      <c r="V786">
        <v>1</v>
      </c>
      <c r="W786">
        <v>1</v>
      </c>
      <c r="X786" cm="1">
        <f t="array" ref="X786">IF(S785&lt;&gt;S786, 0,
    IF(C786="O",
         _xlfn.IFS(
             K786=1, X785+6,
             M786=1, X785+3,
             O786=1, X785+1,
             Q786=1,X785+2,
             TRUE, X785
         ),
    X785)
)</f>
        <v>48</v>
      </c>
      <c r="Y786" cm="1">
        <f t="array" ref="Y786">IF(S785&lt;&gt;S786, 0, IF(C786="D",
                 _xlfn.IFS(
                     K786=1, Y785+6,
                     M786=1, Y785+3,
                     O786=1, Y785+1,
                     TRUE, Y785
                 ),
                 Y785)
  )</f>
        <v>20</v>
      </c>
    </row>
    <row r="787" spans="1:25" x14ac:dyDescent="0.2">
      <c r="A787">
        <v>170</v>
      </c>
      <c r="B787" t="s">
        <v>79</v>
      </c>
      <c r="C787" t="str">
        <f t="shared" si="128"/>
        <v>D</v>
      </c>
      <c r="D787">
        <v>2</v>
      </c>
      <c r="E787">
        <v>13</v>
      </c>
      <c r="F787">
        <v>-49</v>
      </c>
      <c r="G787" t="s">
        <v>116</v>
      </c>
      <c r="H787" t="s">
        <v>115</v>
      </c>
      <c r="I787">
        <v>2</v>
      </c>
      <c r="J787">
        <f t="shared" si="120"/>
        <v>0</v>
      </c>
      <c r="K787">
        <f t="shared" si="129"/>
        <v>0</v>
      </c>
      <c r="L787">
        <f t="shared" si="121"/>
        <v>0</v>
      </c>
      <c r="M787">
        <f t="shared" si="122"/>
        <v>0</v>
      </c>
      <c r="N787">
        <f t="shared" si="123"/>
        <v>0</v>
      </c>
      <c r="O787">
        <f t="shared" si="124"/>
        <v>0</v>
      </c>
      <c r="P787">
        <f t="shared" si="125"/>
        <v>0</v>
      </c>
      <c r="Q787">
        <f t="shared" si="126"/>
        <v>0</v>
      </c>
      <c r="R787">
        <f t="shared" si="127"/>
        <v>0</v>
      </c>
      <c r="S787" t="s">
        <v>40</v>
      </c>
      <c r="T787">
        <v>0</v>
      </c>
      <c r="U787">
        <v>2024</v>
      </c>
      <c r="V787">
        <v>1</v>
      </c>
      <c r="W787">
        <v>1</v>
      </c>
      <c r="X787" cm="1">
        <f t="array" ref="X787">IF(S786&lt;&gt;S787, 0,
    IF(C787="O",
         _xlfn.IFS(
             K787=1, X786+6,
             M787=1, X786+3,
             O787=1, X786+1,
             Q787=1,X786+2,
             TRUE, X786
         ),
    X786)
)</f>
        <v>48</v>
      </c>
      <c r="Y787" cm="1">
        <f t="array" ref="Y787">IF(S786&lt;&gt;S787, 0, IF(C787="D",
                 _xlfn.IFS(
                     K787=1, Y786+6,
                     M787=1, Y786+3,
                     O787=1, Y786+1,
                     TRUE, Y786
                 ),
                 Y786)
  )</f>
        <v>20</v>
      </c>
    </row>
    <row r="788" spans="1:25" hidden="1" x14ac:dyDescent="0.2">
      <c r="A788">
        <v>171</v>
      </c>
      <c r="B788" t="s">
        <v>79</v>
      </c>
      <c r="C788" t="str">
        <f t="shared" si="128"/>
        <v>D</v>
      </c>
      <c r="D788">
        <v>3</v>
      </c>
      <c r="E788">
        <v>11</v>
      </c>
      <c r="F788">
        <v>49</v>
      </c>
      <c r="G788" t="s">
        <v>114</v>
      </c>
      <c r="H788" t="s">
        <v>113</v>
      </c>
      <c r="I788">
        <v>29</v>
      </c>
      <c r="J788">
        <f t="shared" si="120"/>
        <v>1</v>
      </c>
      <c r="K788">
        <f t="shared" si="129"/>
        <v>0</v>
      </c>
      <c r="L788">
        <f t="shared" si="121"/>
        <v>0</v>
      </c>
      <c r="M788">
        <f t="shared" si="122"/>
        <v>0</v>
      </c>
      <c r="N788">
        <f t="shared" si="123"/>
        <v>0</v>
      </c>
      <c r="O788">
        <f t="shared" si="124"/>
        <v>0</v>
      </c>
      <c r="P788">
        <f t="shared" si="125"/>
        <v>0</v>
      </c>
      <c r="Q788">
        <f t="shared" si="126"/>
        <v>0</v>
      </c>
      <c r="R788">
        <f t="shared" si="127"/>
        <v>0</v>
      </c>
      <c r="S788" t="s">
        <v>40</v>
      </c>
      <c r="T788">
        <v>0</v>
      </c>
      <c r="U788">
        <v>2024</v>
      </c>
      <c r="V788">
        <v>1</v>
      </c>
      <c r="W788">
        <v>1</v>
      </c>
      <c r="X788" cm="1">
        <f t="array" ref="X788">IF(S787&lt;&gt;S788, 0,
    IF(C788="O",
         _xlfn.IFS(
             K788=1, X787+6,
             M788=1, X787+3,
             O788=1, X787+1,
             Q788=1,X787+2,
             TRUE, X787
         ),
    X787)
)</f>
        <v>48</v>
      </c>
      <c r="Y788" cm="1">
        <f t="array" ref="Y788">IF(S787&lt;&gt;S788, 0, IF(C788="D",
                 _xlfn.IFS(
                     K788=1, Y787+6,
                     M788=1, Y787+3,
                     O788=1, Y787+1,
                     TRUE, Y787
                 ),
                 Y787)
  )</f>
        <v>20</v>
      </c>
    </row>
    <row r="789" spans="1:25" x14ac:dyDescent="0.2">
      <c r="A789">
        <v>173</v>
      </c>
      <c r="B789" t="s">
        <v>79</v>
      </c>
      <c r="C789" t="str">
        <f t="shared" si="128"/>
        <v>D</v>
      </c>
      <c r="D789">
        <v>1</v>
      </c>
      <c r="E789">
        <v>10</v>
      </c>
      <c r="F789">
        <v>20</v>
      </c>
      <c r="G789" t="s">
        <v>114</v>
      </c>
      <c r="H789" t="s">
        <v>121</v>
      </c>
      <c r="I789">
        <v>-10</v>
      </c>
      <c r="J789">
        <f t="shared" si="120"/>
        <v>0</v>
      </c>
      <c r="K789">
        <f t="shared" si="129"/>
        <v>0</v>
      </c>
      <c r="L789">
        <f t="shared" si="121"/>
        <v>0</v>
      </c>
      <c r="M789">
        <f t="shared" si="122"/>
        <v>0</v>
      </c>
      <c r="N789">
        <f t="shared" si="123"/>
        <v>0</v>
      </c>
      <c r="O789">
        <f t="shared" si="124"/>
        <v>0</v>
      </c>
      <c r="P789">
        <f t="shared" si="125"/>
        <v>0</v>
      </c>
      <c r="Q789">
        <f t="shared" si="126"/>
        <v>0</v>
      </c>
      <c r="R789">
        <f t="shared" si="127"/>
        <v>0</v>
      </c>
      <c r="S789" t="s">
        <v>40</v>
      </c>
      <c r="T789">
        <v>0</v>
      </c>
      <c r="U789">
        <v>2024</v>
      </c>
      <c r="V789">
        <v>1</v>
      </c>
      <c r="W789">
        <v>1</v>
      </c>
      <c r="X789" cm="1">
        <f t="array" ref="X789">IF(S788&lt;&gt;S789, 0,
    IF(C789="O",
         _xlfn.IFS(
             K789=1, X788+6,
             M789=1, X788+3,
             O789=1, X788+1,
             Q789=1,X788+2,
             TRUE, X788
         ),
    X788)
)</f>
        <v>48</v>
      </c>
      <c r="Y789" cm="1">
        <f t="array" ref="Y789">IF(S788&lt;&gt;S789, 0, IF(C789="D",
                 _xlfn.IFS(
                     K789=1, Y788+6,
                     M789=1, Y788+3,
                     O789=1, Y788+1,
                     TRUE, Y788
                 ),
                 Y788)
  )</f>
        <v>20</v>
      </c>
    </row>
    <row r="790" spans="1:25" hidden="1" x14ac:dyDescent="0.2">
      <c r="A790">
        <v>174</v>
      </c>
      <c r="B790" t="s">
        <v>79</v>
      </c>
      <c r="C790" t="str">
        <f t="shared" si="128"/>
        <v>D</v>
      </c>
      <c r="D790">
        <v>2</v>
      </c>
      <c r="E790">
        <v>20</v>
      </c>
      <c r="F790">
        <v>30</v>
      </c>
      <c r="G790" t="s">
        <v>114</v>
      </c>
      <c r="H790" t="s">
        <v>128</v>
      </c>
      <c r="I790">
        <v>30</v>
      </c>
      <c r="J790">
        <f t="shared" si="120"/>
        <v>0</v>
      </c>
      <c r="K790">
        <f t="shared" si="129"/>
        <v>1</v>
      </c>
      <c r="L790">
        <f t="shared" si="121"/>
        <v>0</v>
      </c>
      <c r="M790">
        <f t="shared" si="122"/>
        <v>0</v>
      </c>
      <c r="N790">
        <f t="shared" si="123"/>
        <v>0</v>
      </c>
      <c r="O790">
        <f t="shared" si="124"/>
        <v>0</v>
      </c>
      <c r="P790">
        <f t="shared" si="125"/>
        <v>0</v>
      </c>
      <c r="Q790">
        <f t="shared" si="126"/>
        <v>0</v>
      </c>
      <c r="R790">
        <f t="shared" si="127"/>
        <v>0</v>
      </c>
      <c r="S790" t="s">
        <v>40</v>
      </c>
      <c r="T790">
        <v>0</v>
      </c>
      <c r="U790">
        <v>2024</v>
      </c>
      <c r="V790">
        <v>1</v>
      </c>
      <c r="W790">
        <v>1</v>
      </c>
      <c r="X790" cm="1">
        <f t="array" ref="X790">IF(S789&lt;&gt;S790, 0,
    IF(C790="O",
         _xlfn.IFS(
             K790=1, X789+6,
             M790=1, X789+3,
             O790=1, X789+1,
             Q790=1,X789+2,
             TRUE, X789
         ),
    X789)
)</f>
        <v>48</v>
      </c>
      <c r="Y790" cm="1">
        <f t="array" ref="Y790">IF(S789&lt;&gt;S790, 0, IF(C790="D",
                 _xlfn.IFS(
                     K790=1, Y789+6,
                     M790=1, Y789+3,
                     O790=1, Y789+1,
                     TRUE, Y789
                 ),
                 Y789)
  )</f>
        <v>26</v>
      </c>
    </row>
    <row r="791" spans="1:25" x14ac:dyDescent="0.2">
      <c r="A791">
        <v>175</v>
      </c>
      <c r="B791" t="s">
        <v>79</v>
      </c>
      <c r="C791" t="str">
        <f t="shared" si="128"/>
        <v>D</v>
      </c>
      <c r="F791">
        <v>3</v>
      </c>
      <c r="G791" t="s">
        <v>135</v>
      </c>
      <c r="H791" t="s">
        <v>126</v>
      </c>
      <c r="J791">
        <f t="shared" si="120"/>
        <v>0</v>
      </c>
      <c r="K791">
        <f t="shared" si="129"/>
        <v>0</v>
      </c>
      <c r="L791">
        <f t="shared" si="121"/>
        <v>0</v>
      </c>
      <c r="M791">
        <f t="shared" si="122"/>
        <v>0</v>
      </c>
      <c r="N791">
        <f t="shared" si="123"/>
        <v>0</v>
      </c>
      <c r="O791">
        <f t="shared" si="124"/>
        <v>0</v>
      </c>
      <c r="P791">
        <f t="shared" si="125"/>
        <v>0</v>
      </c>
      <c r="Q791">
        <f t="shared" si="126"/>
        <v>0</v>
      </c>
      <c r="R791">
        <f t="shared" si="127"/>
        <v>0</v>
      </c>
      <c r="S791" t="s">
        <v>40</v>
      </c>
      <c r="T791">
        <v>0</v>
      </c>
      <c r="U791">
        <v>2024</v>
      </c>
      <c r="V791">
        <v>1</v>
      </c>
      <c r="W791">
        <v>1</v>
      </c>
      <c r="X791" cm="1">
        <f t="array" ref="X791">IF(S790&lt;&gt;S791, 0,
    IF(C791="O",
         _xlfn.IFS(
             K791=1, X790+6,
             M791=1, X790+3,
             O791=1, X790+1,
             Q791=1,X790+2,
             TRUE, X790
         ),
    X790)
)</f>
        <v>48</v>
      </c>
      <c r="Y791" cm="1">
        <f t="array" ref="Y791">IF(S790&lt;&gt;S791, 0, IF(C791="D",
                 _xlfn.IFS(
                     K791=1, Y790+6,
                     M791=1, Y790+3,
                     O791=1, Y790+1,
                     TRUE, Y790
                 ),
                 Y790)
  )</f>
        <v>26</v>
      </c>
    </row>
    <row r="792" spans="1:25" x14ac:dyDescent="0.2">
      <c r="A792">
        <v>177</v>
      </c>
      <c r="B792" t="s">
        <v>78</v>
      </c>
      <c r="C792" t="str">
        <f t="shared" si="128"/>
        <v>D</v>
      </c>
      <c r="F792">
        <v>-40</v>
      </c>
      <c r="G792" t="s">
        <v>152</v>
      </c>
      <c r="J792">
        <f t="shared" si="120"/>
        <v>0</v>
      </c>
      <c r="K792">
        <f t="shared" si="129"/>
        <v>0</v>
      </c>
      <c r="L792">
        <f t="shared" si="121"/>
        <v>0</v>
      </c>
      <c r="M792">
        <f t="shared" si="122"/>
        <v>0</v>
      </c>
      <c r="N792">
        <f t="shared" si="123"/>
        <v>0</v>
      </c>
      <c r="O792">
        <f t="shared" si="124"/>
        <v>0</v>
      </c>
      <c r="P792">
        <f t="shared" si="125"/>
        <v>0</v>
      </c>
      <c r="Q792">
        <f t="shared" si="126"/>
        <v>0</v>
      </c>
      <c r="R792">
        <f t="shared" si="127"/>
        <v>0</v>
      </c>
      <c r="S792" t="s">
        <v>40</v>
      </c>
      <c r="T792">
        <v>0</v>
      </c>
      <c r="U792">
        <v>2024</v>
      </c>
      <c r="V792">
        <v>1</v>
      </c>
      <c r="W792">
        <v>1</v>
      </c>
      <c r="X792" cm="1">
        <f t="array" ref="X792">IF(S791&lt;&gt;S792, 0,
    IF(C792="O",
         _xlfn.IFS(
             K792=1, X791+6,
             M792=1, X791+3,
             O792=1, X791+1,
             Q792=1,X791+2,
             TRUE, X791
         ),
    X791)
)</f>
        <v>48</v>
      </c>
      <c r="Y792" cm="1">
        <f t="array" ref="Y792">IF(S791&lt;&gt;S792, 0, IF(C792="D",
                 _xlfn.IFS(
                     K792=1, Y791+6,
                     M792=1, Y791+3,
                     O792=1, Y791+1,
                     TRUE, Y791
                 ),
                 Y791)
  )</f>
        <v>26</v>
      </c>
    </row>
    <row r="793" spans="1:25" x14ac:dyDescent="0.2">
      <c r="A793">
        <v>178</v>
      </c>
      <c r="B793" t="s">
        <v>81</v>
      </c>
      <c r="C793" t="str">
        <f t="shared" si="128"/>
        <v>D</v>
      </c>
      <c r="D793">
        <v>1</v>
      </c>
      <c r="E793">
        <v>10</v>
      </c>
      <c r="F793">
        <v>-45</v>
      </c>
      <c r="G793" t="s">
        <v>114</v>
      </c>
      <c r="H793" t="s">
        <v>117</v>
      </c>
      <c r="I793">
        <v>0</v>
      </c>
      <c r="J793">
        <f t="shared" si="120"/>
        <v>0</v>
      </c>
      <c r="K793">
        <f t="shared" si="129"/>
        <v>0</v>
      </c>
      <c r="L793">
        <f t="shared" si="121"/>
        <v>0</v>
      </c>
      <c r="M793">
        <f t="shared" si="122"/>
        <v>0</v>
      </c>
      <c r="N793">
        <f t="shared" si="123"/>
        <v>0</v>
      </c>
      <c r="O793">
        <f t="shared" si="124"/>
        <v>0</v>
      </c>
      <c r="P793">
        <f t="shared" si="125"/>
        <v>0</v>
      </c>
      <c r="Q793">
        <f t="shared" si="126"/>
        <v>0</v>
      </c>
      <c r="R793">
        <f t="shared" si="127"/>
        <v>0</v>
      </c>
      <c r="S793" t="s">
        <v>40</v>
      </c>
      <c r="T793">
        <v>0</v>
      </c>
      <c r="U793">
        <v>2024</v>
      </c>
      <c r="V793">
        <v>1</v>
      </c>
      <c r="W793">
        <v>1</v>
      </c>
      <c r="X793" cm="1">
        <f t="array" ref="X793">IF(S792&lt;&gt;S793, 0,
    IF(C793="O",
         _xlfn.IFS(
             K793=1, X792+6,
             M793=1, X792+3,
             O793=1, X792+1,
             Q793=1,X792+2,
             TRUE, X792
         ),
    X792)
)</f>
        <v>48</v>
      </c>
      <c r="Y793" cm="1">
        <f t="array" ref="Y793">IF(S792&lt;&gt;S793, 0, IF(C793="D",
                 _xlfn.IFS(
                     K793=1, Y792+6,
                     M793=1, Y792+3,
                     O793=1, Y792+1,
                     TRUE, Y792
                 ),
                 Y792)
  )</f>
        <v>26</v>
      </c>
    </row>
    <row r="794" spans="1:25" hidden="1" x14ac:dyDescent="0.2">
      <c r="A794">
        <v>179</v>
      </c>
      <c r="B794" t="s">
        <v>81</v>
      </c>
      <c r="C794" t="str">
        <f t="shared" si="128"/>
        <v>O</v>
      </c>
      <c r="D794">
        <v>2</v>
      </c>
      <c r="E794">
        <v>10</v>
      </c>
      <c r="F794">
        <v>-45</v>
      </c>
      <c r="G794" t="s">
        <v>116</v>
      </c>
      <c r="H794" t="s">
        <v>115</v>
      </c>
      <c r="I794">
        <v>0</v>
      </c>
      <c r="J794">
        <f t="shared" si="120"/>
        <v>0</v>
      </c>
      <c r="K794">
        <f t="shared" si="129"/>
        <v>0</v>
      </c>
      <c r="L794">
        <f t="shared" si="121"/>
        <v>0</v>
      </c>
      <c r="M794">
        <f t="shared" si="122"/>
        <v>0</v>
      </c>
      <c r="N794">
        <f t="shared" si="123"/>
        <v>0</v>
      </c>
      <c r="O794">
        <f t="shared" si="124"/>
        <v>0</v>
      </c>
      <c r="P794">
        <f t="shared" si="125"/>
        <v>0</v>
      </c>
      <c r="Q794">
        <f t="shared" si="126"/>
        <v>0</v>
      </c>
      <c r="R794">
        <f t="shared" si="127"/>
        <v>0</v>
      </c>
      <c r="S794" t="s">
        <v>40</v>
      </c>
      <c r="T794">
        <v>0</v>
      </c>
      <c r="U794">
        <v>2024</v>
      </c>
      <c r="V794">
        <v>1</v>
      </c>
      <c r="W794">
        <v>1</v>
      </c>
      <c r="X794" cm="1">
        <f t="array" ref="X794">IF(S793&lt;&gt;S794, 0,
    IF(C794="O",
         _xlfn.IFS(
             K794=1, X793+6,
             M794=1, X793+3,
             O794=1, X793+1,
             Q794=1,X793+2,
             TRUE, X793
         ),
    X793)
)</f>
        <v>48</v>
      </c>
      <c r="Y794" cm="1">
        <f t="array" ref="Y794">IF(S793&lt;&gt;S794, 0, IF(C794="D",
                 _xlfn.IFS(
                     K794=1, Y793+6,
                     M794=1, Y793+3,
                     O794=1, Y793+1,
                     TRUE, Y793
                 ),
                 Y793)
  )</f>
        <v>26</v>
      </c>
    </row>
    <row r="795" spans="1:25" hidden="1" x14ac:dyDescent="0.2">
      <c r="A795">
        <v>180</v>
      </c>
      <c r="B795" t="s">
        <v>81</v>
      </c>
      <c r="C795" t="str">
        <f t="shared" si="128"/>
        <v>O</v>
      </c>
      <c r="D795">
        <v>3</v>
      </c>
      <c r="E795">
        <v>10</v>
      </c>
      <c r="F795">
        <v>-45</v>
      </c>
      <c r="G795" t="s">
        <v>114</v>
      </c>
      <c r="H795" t="s">
        <v>113</v>
      </c>
      <c r="I795">
        <v>14</v>
      </c>
      <c r="J795">
        <f t="shared" si="120"/>
        <v>1</v>
      </c>
      <c r="K795">
        <f t="shared" si="129"/>
        <v>0</v>
      </c>
      <c r="L795">
        <f t="shared" si="121"/>
        <v>0</v>
      </c>
      <c r="M795">
        <f t="shared" si="122"/>
        <v>0</v>
      </c>
      <c r="N795">
        <f t="shared" si="123"/>
        <v>0</v>
      </c>
      <c r="O795">
        <f t="shared" si="124"/>
        <v>0</v>
      </c>
      <c r="P795">
        <f t="shared" si="125"/>
        <v>0</v>
      </c>
      <c r="Q795">
        <f t="shared" si="126"/>
        <v>0</v>
      </c>
      <c r="R795">
        <f t="shared" si="127"/>
        <v>0</v>
      </c>
      <c r="S795" t="s">
        <v>40</v>
      </c>
      <c r="T795">
        <v>0</v>
      </c>
      <c r="U795">
        <v>2024</v>
      </c>
      <c r="V795">
        <v>1</v>
      </c>
      <c r="W795">
        <v>1</v>
      </c>
      <c r="X795" cm="1">
        <f t="array" ref="X795">IF(S794&lt;&gt;S795, 0,
    IF(C795="O",
         _xlfn.IFS(
             K795=1, X794+6,
             M795=1, X794+3,
             O795=1, X794+1,
             Q795=1,X794+2,
             TRUE, X794
         ),
    X794)
)</f>
        <v>48</v>
      </c>
      <c r="Y795" cm="1">
        <f t="array" ref="Y795">IF(S794&lt;&gt;S795, 0, IF(C795="D",
                 _xlfn.IFS(
                     K795=1, Y794+6,
                     M795=1, Y794+3,
                     O795=1, Y794+1,
                     TRUE, Y794
                 ),
                 Y794)
  )</f>
        <v>26</v>
      </c>
    </row>
    <row r="796" spans="1:25" x14ac:dyDescent="0.2">
      <c r="A796">
        <v>181</v>
      </c>
      <c r="B796" t="s">
        <v>81</v>
      </c>
      <c r="C796" t="str">
        <f t="shared" si="128"/>
        <v>O</v>
      </c>
      <c r="D796">
        <v>1</v>
      </c>
      <c r="E796">
        <v>10</v>
      </c>
      <c r="F796">
        <v>41</v>
      </c>
      <c r="G796" t="s">
        <v>114</v>
      </c>
      <c r="H796" t="s">
        <v>113</v>
      </c>
      <c r="I796">
        <v>13</v>
      </c>
      <c r="J796">
        <f t="shared" si="120"/>
        <v>1</v>
      </c>
      <c r="K796">
        <f t="shared" si="129"/>
        <v>0</v>
      </c>
      <c r="L796">
        <f t="shared" si="121"/>
        <v>0</v>
      </c>
      <c r="M796">
        <f t="shared" si="122"/>
        <v>0</v>
      </c>
      <c r="N796">
        <f t="shared" si="123"/>
        <v>0</v>
      </c>
      <c r="O796">
        <f t="shared" si="124"/>
        <v>0</v>
      </c>
      <c r="P796">
        <f t="shared" si="125"/>
        <v>0</v>
      </c>
      <c r="Q796">
        <f t="shared" si="126"/>
        <v>0</v>
      </c>
      <c r="R796">
        <f t="shared" si="127"/>
        <v>0</v>
      </c>
      <c r="S796" t="s">
        <v>40</v>
      </c>
      <c r="T796">
        <v>0</v>
      </c>
      <c r="U796">
        <v>2024</v>
      </c>
      <c r="V796">
        <v>1</v>
      </c>
      <c r="W796">
        <v>1</v>
      </c>
      <c r="X796" cm="1">
        <f t="array" ref="X796">IF(S795&lt;&gt;S796, 0,
    IF(C796="O",
         _xlfn.IFS(
             K796=1, X795+6,
             M796=1, X795+3,
             O796=1, X795+1,
             Q796=1,X795+2,
             TRUE, X795
         ),
    X795)
)</f>
        <v>48</v>
      </c>
      <c r="Y796" cm="1">
        <f t="array" ref="Y796">IF(S795&lt;&gt;S796, 0, IF(C796="D",
                 _xlfn.IFS(
                     K796=1, Y795+6,
                     M796=1, Y795+3,
                     O796=1, Y795+1,
                     TRUE, Y795
                 ),
                 Y795)
  )</f>
        <v>26</v>
      </c>
    </row>
    <row r="797" spans="1:25" x14ac:dyDescent="0.2">
      <c r="A797">
        <v>182</v>
      </c>
      <c r="B797" t="s">
        <v>81</v>
      </c>
      <c r="C797" t="str">
        <f t="shared" si="128"/>
        <v>O</v>
      </c>
      <c r="D797">
        <v>1</v>
      </c>
      <c r="E797">
        <v>10</v>
      </c>
      <c r="F797">
        <v>28</v>
      </c>
      <c r="G797" t="s">
        <v>114</v>
      </c>
      <c r="H797" t="s">
        <v>139</v>
      </c>
      <c r="I797">
        <v>0</v>
      </c>
      <c r="J797">
        <f t="shared" si="120"/>
        <v>0</v>
      </c>
      <c r="K797">
        <f t="shared" si="129"/>
        <v>0</v>
      </c>
      <c r="L797">
        <f t="shared" si="121"/>
        <v>0</v>
      </c>
      <c r="M797">
        <f t="shared" si="122"/>
        <v>0</v>
      </c>
      <c r="N797">
        <f t="shared" si="123"/>
        <v>0</v>
      </c>
      <c r="O797">
        <f t="shared" si="124"/>
        <v>0</v>
      </c>
      <c r="P797">
        <f t="shared" si="125"/>
        <v>0</v>
      </c>
      <c r="Q797">
        <f t="shared" si="126"/>
        <v>0</v>
      </c>
      <c r="R797">
        <f t="shared" si="127"/>
        <v>0</v>
      </c>
      <c r="S797" t="s">
        <v>40</v>
      </c>
      <c r="T797">
        <v>0</v>
      </c>
      <c r="U797">
        <v>2024</v>
      </c>
      <c r="V797">
        <v>1</v>
      </c>
      <c r="W797">
        <v>1</v>
      </c>
      <c r="X797" cm="1">
        <f t="array" ref="X797">IF(S796&lt;&gt;S797, 0,
    IF(C797="O",
         _xlfn.IFS(
             K797=1, X796+6,
             M797=1, X796+3,
             O797=1, X796+1,
             Q797=1,X796+2,
             TRUE, X796
         ),
    X796)
)</f>
        <v>48</v>
      </c>
      <c r="Y797" cm="1">
        <f t="array" ref="Y797">IF(S796&lt;&gt;S797, 0, IF(C797="D",
                 _xlfn.IFS(
                     K797=1, Y796+6,
                     M797=1, Y796+3,
                     O797=1, Y796+1,
                     TRUE, Y796
                 ),
                 Y796)
  )</f>
        <v>26</v>
      </c>
    </row>
    <row r="798" spans="1:25" x14ac:dyDescent="0.2">
      <c r="A798">
        <v>183</v>
      </c>
      <c r="B798" t="s">
        <v>81</v>
      </c>
      <c r="C798" t="str">
        <f t="shared" si="128"/>
        <v>O</v>
      </c>
      <c r="D798">
        <v>2</v>
      </c>
      <c r="E798">
        <v>10</v>
      </c>
      <c r="F798">
        <v>28</v>
      </c>
      <c r="G798" t="s">
        <v>114</v>
      </c>
      <c r="H798" t="s">
        <v>128</v>
      </c>
      <c r="I798">
        <v>28</v>
      </c>
      <c r="J798">
        <f t="shared" si="120"/>
        <v>0</v>
      </c>
      <c r="K798">
        <f t="shared" si="129"/>
        <v>1</v>
      </c>
      <c r="L798">
        <f t="shared" si="121"/>
        <v>0</v>
      </c>
      <c r="M798">
        <f t="shared" si="122"/>
        <v>0</v>
      </c>
      <c r="N798">
        <f t="shared" si="123"/>
        <v>0</v>
      </c>
      <c r="O798">
        <f t="shared" si="124"/>
        <v>0</v>
      </c>
      <c r="P798">
        <f t="shared" si="125"/>
        <v>0</v>
      </c>
      <c r="Q798">
        <f t="shared" si="126"/>
        <v>0</v>
      </c>
      <c r="R798">
        <f t="shared" si="127"/>
        <v>0</v>
      </c>
      <c r="S798" t="s">
        <v>40</v>
      </c>
      <c r="T798">
        <v>0</v>
      </c>
      <c r="U798">
        <v>2024</v>
      </c>
      <c r="V798">
        <v>1</v>
      </c>
      <c r="W798">
        <v>1</v>
      </c>
      <c r="X798" cm="1">
        <f t="array" ref="X798">IF(S797&lt;&gt;S798, 0,
    IF(C798="O",
         _xlfn.IFS(
             K798=1, X797+6,
             M798=1, X797+3,
             O798=1, X797+1,
             Q798=1,X797+2,
             TRUE, X797
         ),
    X797)
)</f>
        <v>54</v>
      </c>
      <c r="Y798" cm="1">
        <f t="array" ref="Y798">IF(S797&lt;&gt;S798, 0, IF(C798="D",
                 _xlfn.IFS(
                     K798=1, Y797+6,
                     M798=1, Y797+3,
                     O798=1, Y797+1,
                     TRUE, Y797
                 ),
                 Y797)
  )</f>
        <v>26</v>
      </c>
    </row>
    <row r="799" spans="1:25" x14ac:dyDescent="0.2">
      <c r="A799">
        <v>184</v>
      </c>
      <c r="B799" t="s">
        <v>81</v>
      </c>
      <c r="C799" t="str">
        <f t="shared" si="128"/>
        <v>O</v>
      </c>
      <c r="F799">
        <v>3</v>
      </c>
      <c r="G799" t="s">
        <v>131</v>
      </c>
      <c r="H799" t="s">
        <v>122</v>
      </c>
      <c r="J799">
        <f t="shared" si="120"/>
        <v>0</v>
      </c>
      <c r="K799">
        <f t="shared" si="129"/>
        <v>0</v>
      </c>
      <c r="L799">
        <f t="shared" si="121"/>
        <v>0</v>
      </c>
      <c r="M799">
        <f t="shared" si="122"/>
        <v>0</v>
      </c>
      <c r="N799">
        <f t="shared" si="123"/>
        <v>1</v>
      </c>
      <c r="O799">
        <f t="shared" si="124"/>
        <v>1</v>
      </c>
      <c r="P799">
        <f t="shared" si="125"/>
        <v>0</v>
      </c>
      <c r="Q799">
        <f t="shared" si="126"/>
        <v>0</v>
      </c>
      <c r="R799">
        <f t="shared" si="127"/>
        <v>0</v>
      </c>
      <c r="S799" t="s">
        <v>40</v>
      </c>
      <c r="T799">
        <v>0</v>
      </c>
      <c r="U799">
        <v>2024</v>
      </c>
      <c r="V799">
        <v>1</v>
      </c>
      <c r="W799">
        <v>1</v>
      </c>
      <c r="X799" cm="1">
        <f t="array" ref="X799">IF(S798&lt;&gt;S799, 0,
    IF(C799="O",
         _xlfn.IFS(
             K799=1, X798+6,
             M799=1, X798+3,
             O799=1, X798+1,
             Q799=1,X798+2,
             TRUE, X798
         ),
    X798)
)</f>
        <v>55</v>
      </c>
      <c r="Y799" cm="1">
        <f t="array" ref="Y799">IF(S798&lt;&gt;S799, 0, IF(C799="D",
                 _xlfn.IFS(
                     K799=1, Y798+6,
                     M799=1, Y798+3,
                     O799=1, Y798+1,
                     TRUE, Y798
                 ),
                 Y798)
  )</f>
        <v>26</v>
      </c>
    </row>
    <row r="800" spans="1:25" x14ac:dyDescent="0.2">
      <c r="A800">
        <v>187</v>
      </c>
      <c r="B800" t="s">
        <v>79</v>
      </c>
      <c r="C800" t="str">
        <f t="shared" si="128"/>
        <v>D</v>
      </c>
      <c r="D800">
        <v>1</v>
      </c>
      <c r="E800">
        <v>10</v>
      </c>
      <c r="F800">
        <v>-33</v>
      </c>
      <c r="G800" t="s">
        <v>116</v>
      </c>
      <c r="H800" t="s">
        <v>115</v>
      </c>
      <c r="I800">
        <v>6</v>
      </c>
      <c r="J800">
        <f t="shared" si="120"/>
        <v>0</v>
      </c>
      <c r="K800">
        <f t="shared" si="129"/>
        <v>0</v>
      </c>
      <c r="L800">
        <f t="shared" si="121"/>
        <v>0</v>
      </c>
      <c r="M800">
        <f t="shared" si="122"/>
        <v>0</v>
      </c>
      <c r="N800">
        <f t="shared" si="123"/>
        <v>0</v>
      </c>
      <c r="O800">
        <f t="shared" si="124"/>
        <v>0</v>
      </c>
      <c r="P800">
        <f t="shared" si="125"/>
        <v>0</v>
      </c>
      <c r="Q800">
        <f t="shared" si="126"/>
        <v>0</v>
      </c>
      <c r="R800">
        <f t="shared" si="127"/>
        <v>0</v>
      </c>
      <c r="S800" t="s">
        <v>40</v>
      </c>
      <c r="T800">
        <v>0</v>
      </c>
      <c r="U800">
        <v>2024</v>
      </c>
      <c r="V800">
        <v>1</v>
      </c>
      <c r="W800">
        <v>1</v>
      </c>
      <c r="X800" cm="1">
        <f t="array" ref="X800">IF(S799&lt;&gt;S800, 0,
    IF(C800="O",
         _xlfn.IFS(
             K800=1, X799+6,
             M800=1, X799+3,
             O800=1, X799+1,
             Q800=1,X799+2,
             TRUE, X799
         ),
    X799)
)</f>
        <v>55</v>
      </c>
      <c r="Y800" cm="1">
        <f t="array" ref="Y800">IF(S799&lt;&gt;S800, 0, IF(C800="D",
                 _xlfn.IFS(
                     K800=1, Y799+6,
                     M800=1, Y799+3,
                     O800=1, Y799+1,
                     TRUE, Y799
                 ),
                 Y799)
  )</f>
        <v>26</v>
      </c>
    </row>
    <row r="801" spans="1:25" x14ac:dyDescent="0.2">
      <c r="A801">
        <v>188</v>
      </c>
      <c r="B801" t="s">
        <v>79</v>
      </c>
      <c r="C801" t="str">
        <f t="shared" si="128"/>
        <v>D</v>
      </c>
      <c r="D801">
        <v>2</v>
      </c>
      <c r="E801">
        <v>4</v>
      </c>
      <c r="F801">
        <v>-39</v>
      </c>
      <c r="G801" t="s">
        <v>116</v>
      </c>
      <c r="H801" t="s">
        <v>115</v>
      </c>
      <c r="I801">
        <v>1</v>
      </c>
      <c r="J801">
        <f t="shared" si="120"/>
        <v>0</v>
      </c>
      <c r="K801">
        <f t="shared" si="129"/>
        <v>0</v>
      </c>
      <c r="L801">
        <f t="shared" si="121"/>
        <v>0</v>
      </c>
      <c r="M801">
        <f t="shared" si="122"/>
        <v>0</v>
      </c>
      <c r="N801">
        <f t="shared" si="123"/>
        <v>0</v>
      </c>
      <c r="O801">
        <f t="shared" si="124"/>
        <v>0</v>
      </c>
      <c r="P801">
        <f t="shared" si="125"/>
        <v>0</v>
      </c>
      <c r="Q801">
        <f t="shared" si="126"/>
        <v>0</v>
      </c>
      <c r="R801">
        <f t="shared" si="127"/>
        <v>0</v>
      </c>
      <c r="S801" t="s">
        <v>40</v>
      </c>
      <c r="T801">
        <v>0</v>
      </c>
      <c r="U801">
        <v>2024</v>
      </c>
      <c r="V801">
        <v>1</v>
      </c>
      <c r="W801">
        <v>1</v>
      </c>
      <c r="X801" cm="1">
        <f t="array" ref="X801">IF(S800&lt;&gt;S801, 0,
    IF(C801="O",
         _xlfn.IFS(
             K801=1, X800+6,
             M801=1, X800+3,
             O801=1, X800+1,
             Q801=1,X800+2,
             TRUE, X800
         ),
    X800)
)</f>
        <v>55</v>
      </c>
      <c r="Y801" cm="1">
        <f t="array" ref="Y801">IF(S800&lt;&gt;S801, 0, IF(C801="D",
                 _xlfn.IFS(
                     K801=1, Y800+6,
                     M801=1, Y800+3,
                     O801=1, Y800+1,
                     TRUE, Y800
                 ),
                 Y800)
  )</f>
        <v>26</v>
      </c>
    </row>
    <row r="802" spans="1:25" x14ac:dyDescent="0.2">
      <c r="A802">
        <v>189</v>
      </c>
      <c r="B802" t="s">
        <v>79</v>
      </c>
      <c r="C802" t="str">
        <f t="shared" si="128"/>
        <v>D</v>
      </c>
      <c r="D802">
        <v>3</v>
      </c>
      <c r="E802">
        <v>3</v>
      </c>
      <c r="F802">
        <v>-40</v>
      </c>
      <c r="G802" t="s">
        <v>114</v>
      </c>
      <c r="H802" t="s">
        <v>124</v>
      </c>
      <c r="J802">
        <f t="shared" si="120"/>
        <v>0</v>
      </c>
      <c r="K802">
        <f t="shared" si="129"/>
        <v>0</v>
      </c>
      <c r="L802">
        <f t="shared" si="121"/>
        <v>0</v>
      </c>
      <c r="M802">
        <f t="shared" si="122"/>
        <v>0</v>
      </c>
      <c r="N802">
        <f t="shared" si="123"/>
        <v>0</v>
      </c>
      <c r="O802">
        <f t="shared" si="124"/>
        <v>0</v>
      </c>
      <c r="P802">
        <f t="shared" si="125"/>
        <v>0</v>
      </c>
      <c r="Q802">
        <f t="shared" si="126"/>
        <v>0</v>
      </c>
      <c r="R802">
        <f t="shared" si="127"/>
        <v>1</v>
      </c>
      <c r="S802" t="s">
        <v>40</v>
      </c>
      <c r="T802">
        <v>0</v>
      </c>
      <c r="U802">
        <v>2024</v>
      </c>
      <c r="V802">
        <v>1</v>
      </c>
      <c r="W802">
        <v>1</v>
      </c>
      <c r="X802" cm="1">
        <f t="array" ref="X802">IF(S801&lt;&gt;S802, 0,
    IF(C802="O",
         _xlfn.IFS(
             K802=1, X801+6,
             M802=1, X801+3,
             O802=1, X801+1,
             Q802=1,X801+2,
             TRUE, X801
         ),
    X801)
)</f>
        <v>55</v>
      </c>
      <c r="Y802" cm="1">
        <f t="array" ref="Y802">IF(S801&lt;&gt;S802, 0, IF(C802="D",
                 _xlfn.IFS(
                     K802=1, Y801+6,
                     M802=1, Y801+3,
                     O802=1, Y801+1,
                     TRUE, Y801
                 ),
                 Y801)
  )</f>
        <v>26</v>
      </c>
    </row>
    <row r="803" spans="1:25" x14ac:dyDescent="0.2">
      <c r="A803">
        <v>191</v>
      </c>
      <c r="B803" t="s">
        <v>79</v>
      </c>
      <c r="C803" t="str">
        <f t="shared" si="128"/>
        <v>D</v>
      </c>
      <c r="F803">
        <v>3</v>
      </c>
      <c r="G803" t="s">
        <v>131</v>
      </c>
      <c r="H803" t="s">
        <v>122</v>
      </c>
      <c r="J803">
        <f t="shared" si="120"/>
        <v>0</v>
      </c>
      <c r="K803">
        <f t="shared" si="129"/>
        <v>0</v>
      </c>
      <c r="L803">
        <f t="shared" si="121"/>
        <v>0</v>
      </c>
      <c r="M803">
        <f t="shared" si="122"/>
        <v>0</v>
      </c>
      <c r="N803">
        <f t="shared" si="123"/>
        <v>1</v>
      </c>
      <c r="O803">
        <f t="shared" si="124"/>
        <v>1</v>
      </c>
      <c r="P803">
        <f t="shared" si="125"/>
        <v>0</v>
      </c>
      <c r="Q803">
        <f t="shared" si="126"/>
        <v>0</v>
      </c>
      <c r="R803">
        <f t="shared" si="127"/>
        <v>0</v>
      </c>
      <c r="S803" t="s">
        <v>40</v>
      </c>
      <c r="T803">
        <v>0</v>
      </c>
      <c r="U803">
        <v>2024</v>
      </c>
      <c r="V803">
        <v>1</v>
      </c>
      <c r="W803">
        <v>1</v>
      </c>
      <c r="X803" cm="1">
        <f t="array" ref="X803">IF(S802&lt;&gt;S803, 0,
    IF(C803="O",
         _xlfn.IFS(
             K803=1, X802+6,
             M803=1, X802+3,
             O803=1, X802+1,
             Q803=1,X802+2,
             TRUE, X802
         ),
    X802)
)</f>
        <v>55</v>
      </c>
      <c r="Y803" cm="1">
        <f t="array" ref="Y803">IF(S802&lt;&gt;S803, 0, IF(C803="D",
                 _xlfn.IFS(
                     K803=1, Y802+6,
                     M803=1, Y802+3,
                     O803=1, Y802+1,
                     TRUE, Y802
                 ),
                 Y802)
  )</f>
        <v>27</v>
      </c>
    </row>
    <row r="804" spans="1:25" x14ac:dyDescent="0.2">
      <c r="A804">
        <v>2</v>
      </c>
      <c r="B804" t="s">
        <v>78</v>
      </c>
      <c r="C804" t="str">
        <f t="shared" si="128"/>
        <v>D</v>
      </c>
      <c r="F804">
        <v>-40</v>
      </c>
      <c r="G804" t="s">
        <v>138</v>
      </c>
      <c r="H804" t="s">
        <v>141</v>
      </c>
      <c r="J804">
        <f t="shared" si="120"/>
        <v>0</v>
      </c>
      <c r="K804">
        <f t="shared" si="129"/>
        <v>0</v>
      </c>
      <c r="L804">
        <f t="shared" si="121"/>
        <v>0</v>
      </c>
      <c r="M804">
        <f t="shared" si="122"/>
        <v>0</v>
      </c>
      <c r="N804">
        <f t="shared" si="123"/>
        <v>0</v>
      </c>
      <c r="O804">
        <f t="shared" si="124"/>
        <v>0</v>
      </c>
      <c r="P804">
        <f t="shared" si="125"/>
        <v>0</v>
      </c>
      <c r="Q804">
        <f t="shared" si="126"/>
        <v>0</v>
      </c>
      <c r="R804">
        <f t="shared" si="127"/>
        <v>0</v>
      </c>
      <c r="S804" t="s">
        <v>53</v>
      </c>
      <c r="T804">
        <v>0</v>
      </c>
      <c r="U804">
        <v>2024</v>
      </c>
      <c r="V804">
        <v>1</v>
      </c>
      <c r="W804">
        <v>1</v>
      </c>
      <c r="X804" cm="1">
        <f t="array" ref="X804">IF(S803&lt;&gt;S804, 0,
    IF(C804="O",
         _xlfn.IFS(
             K804=1, X803+6,
             M804=1, X803+3,
             O804=1, X803+1,
             Q804=1,X803+2,
             TRUE, X803
         ),
    X803)
)</f>
        <v>0</v>
      </c>
      <c r="Y804" cm="1">
        <f t="array" ref="Y804">IF(S803&lt;&gt;S804, 0, IF(C804="D",
                 _xlfn.IFS(
                     K804=1, Y803+6,
                     M804=1, Y803+3,
                     O804=1, Y803+1,
                     TRUE, Y803
                 ),
                 Y803)
  )</f>
        <v>0</v>
      </c>
    </row>
    <row r="805" spans="1:25" x14ac:dyDescent="0.2">
      <c r="A805">
        <v>3</v>
      </c>
      <c r="B805" t="s">
        <v>81</v>
      </c>
      <c r="C805" t="str">
        <f t="shared" si="128"/>
        <v>D</v>
      </c>
      <c r="D805">
        <v>1</v>
      </c>
      <c r="E805">
        <v>10</v>
      </c>
      <c r="F805">
        <v>43</v>
      </c>
      <c r="G805" t="s">
        <v>116</v>
      </c>
      <c r="H805" t="s">
        <v>115</v>
      </c>
      <c r="I805">
        <v>0</v>
      </c>
      <c r="J805">
        <f t="shared" si="120"/>
        <v>0</v>
      </c>
      <c r="K805">
        <f t="shared" si="129"/>
        <v>0</v>
      </c>
      <c r="L805">
        <f t="shared" si="121"/>
        <v>0</v>
      </c>
      <c r="M805">
        <f t="shared" si="122"/>
        <v>0</v>
      </c>
      <c r="N805">
        <f t="shared" si="123"/>
        <v>0</v>
      </c>
      <c r="O805">
        <f t="shared" si="124"/>
        <v>0</v>
      </c>
      <c r="P805">
        <f t="shared" si="125"/>
        <v>0</v>
      </c>
      <c r="Q805">
        <f t="shared" si="126"/>
        <v>0</v>
      </c>
      <c r="R805">
        <f t="shared" si="127"/>
        <v>0</v>
      </c>
      <c r="S805" t="s">
        <v>53</v>
      </c>
      <c r="T805">
        <v>0</v>
      </c>
      <c r="U805">
        <v>2024</v>
      </c>
      <c r="V805">
        <v>1</v>
      </c>
      <c r="W805">
        <v>1</v>
      </c>
      <c r="X805" cm="1">
        <f t="array" ref="X805">IF(S804&lt;&gt;S805, 0,
    IF(C805="O",
         _xlfn.IFS(
             K805=1, X804+6,
             M805=1, X804+3,
             O805=1, X804+1,
             Q805=1,X804+2,
             TRUE, X804
         ),
    X804)
)</f>
        <v>0</v>
      </c>
      <c r="Y805" cm="1">
        <f t="array" ref="Y805">IF(S804&lt;&gt;S805, 0, IF(C805="D",
                 _xlfn.IFS(
                     K805=1, Y804+6,
                     M805=1, Y804+3,
                     O805=1, Y804+1,
                     TRUE, Y804
                 ),
                 Y804)
  )</f>
        <v>0</v>
      </c>
    </row>
    <row r="806" spans="1:25" x14ac:dyDescent="0.2">
      <c r="A806">
        <v>4</v>
      </c>
      <c r="B806" t="s">
        <v>81</v>
      </c>
      <c r="C806" t="str">
        <f t="shared" si="128"/>
        <v>O</v>
      </c>
      <c r="D806">
        <v>2</v>
      </c>
      <c r="E806">
        <v>10</v>
      </c>
      <c r="F806">
        <v>43</v>
      </c>
      <c r="G806" t="s">
        <v>116</v>
      </c>
      <c r="H806" t="s">
        <v>120</v>
      </c>
      <c r="I806">
        <v>15</v>
      </c>
      <c r="J806">
        <f t="shared" si="120"/>
        <v>1</v>
      </c>
      <c r="K806">
        <f t="shared" si="129"/>
        <v>0</v>
      </c>
      <c r="L806">
        <f t="shared" si="121"/>
        <v>0</v>
      </c>
      <c r="M806">
        <f t="shared" si="122"/>
        <v>0</v>
      </c>
      <c r="N806">
        <f t="shared" si="123"/>
        <v>0</v>
      </c>
      <c r="O806">
        <f t="shared" si="124"/>
        <v>0</v>
      </c>
      <c r="P806">
        <f t="shared" si="125"/>
        <v>0</v>
      </c>
      <c r="Q806">
        <f t="shared" si="126"/>
        <v>0</v>
      </c>
      <c r="R806">
        <f t="shared" si="127"/>
        <v>0</v>
      </c>
      <c r="S806" t="s">
        <v>53</v>
      </c>
      <c r="T806">
        <v>0</v>
      </c>
      <c r="U806">
        <v>2024</v>
      </c>
      <c r="V806">
        <v>1</v>
      </c>
      <c r="W806">
        <v>1</v>
      </c>
      <c r="X806" cm="1">
        <f t="array" ref="X806">IF(S805&lt;&gt;S806, 0,
    IF(C806="O",
         _xlfn.IFS(
             K806=1, X805+6,
             M806=1, X805+3,
             O806=1, X805+1,
             Q806=1,X805+2,
             TRUE, X805
         ),
    X805)
)</f>
        <v>0</v>
      </c>
      <c r="Y806" cm="1">
        <f t="array" ref="Y806">IF(S805&lt;&gt;S806, 0, IF(C806="D",
                 _xlfn.IFS(
                     K806=1, Y805+6,
                     M806=1, Y805+3,
                     O806=1, Y805+1,
                     TRUE, Y805
                 ),
                 Y805)
  )</f>
        <v>0</v>
      </c>
    </row>
    <row r="807" spans="1:25" x14ac:dyDescent="0.2">
      <c r="A807">
        <v>5</v>
      </c>
      <c r="B807" t="s">
        <v>81</v>
      </c>
      <c r="C807" t="str">
        <f t="shared" si="128"/>
        <v>O</v>
      </c>
      <c r="D807">
        <v>1</v>
      </c>
      <c r="E807">
        <v>10</v>
      </c>
      <c r="F807">
        <v>28</v>
      </c>
      <c r="G807" t="s">
        <v>114</v>
      </c>
      <c r="H807" t="s">
        <v>128</v>
      </c>
      <c r="I807">
        <v>28</v>
      </c>
      <c r="J807">
        <f t="shared" si="120"/>
        <v>0</v>
      </c>
      <c r="K807">
        <f t="shared" si="129"/>
        <v>1</v>
      </c>
      <c r="L807">
        <f t="shared" si="121"/>
        <v>0</v>
      </c>
      <c r="M807">
        <f t="shared" si="122"/>
        <v>0</v>
      </c>
      <c r="N807">
        <f t="shared" si="123"/>
        <v>0</v>
      </c>
      <c r="O807">
        <f t="shared" si="124"/>
        <v>0</v>
      </c>
      <c r="P807">
        <f t="shared" si="125"/>
        <v>0</v>
      </c>
      <c r="Q807">
        <f t="shared" si="126"/>
        <v>0</v>
      </c>
      <c r="R807">
        <f t="shared" si="127"/>
        <v>0</v>
      </c>
      <c r="S807" t="s">
        <v>53</v>
      </c>
      <c r="T807">
        <v>0</v>
      </c>
      <c r="U807">
        <v>2024</v>
      </c>
      <c r="V807">
        <v>1</v>
      </c>
      <c r="W807">
        <v>1</v>
      </c>
      <c r="X807" cm="1">
        <f t="array" ref="X807">IF(S806&lt;&gt;S807, 0,
    IF(C807="O",
         _xlfn.IFS(
             K807=1, X806+6,
             M807=1, X806+3,
             O807=1, X806+1,
             Q807=1,X806+2,
             TRUE, X806
         ),
    X806)
)</f>
        <v>6</v>
      </c>
      <c r="Y807" cm="1">
        <f t="array" ref="Y807">IF(S806&lt;&gt;S807, 0, IF(C807="D",
                 _xlfn.IFS(
                     K807=1, Y806+6,
                     M807=1, Y806+3,
                     O807=1, Y806+1,
                     TRUE, Y806
                 ),
                 Y806)
  )</f>
        <v>0</v>
      </c>
    </row>
    <row r="808" spans="1:25" x14ac:dyDescent="0.2">
      <c r="A808">
        <v>6</v>
      </c>
      <c r="B808" t="s">
        <v>81</v>
      </c>
      <c r="C808" t="str">
        <f t="shared" si="128"/>
        <v>O</v>
      </c>
      <c r="F808">
        <v>3</v>
      </c>
      <c r="G808" t="s">
        <v>131</v>
      </c>
      <c r="H808" t="s">
        <v>122</v>
      </c>
      <c r="J808">
        <f t="shared" si="120"/>
        <v>0</v>
      </c>
      <c r="K808">
        <f t="shared" si="129"/>
        <v>0</v>
      </c>
      <c r="L808">
        <f t="shared" si="121"/>
        <v>0</v>
      </c>
      <c r="M808">
        <f t="shared" si="122"/>
        <v>0</v>
      </c>
      <c r="N808">
        <f t="shared" si="123"/>
        <v>1</v>
      </c>
      <c r="O808">
        <f t="shared" si="124"/>
        <v>1</v>
      </c>
      <c r="P808">
        <f t="shared" si="125"/>
        <v>0</v>
      </c>
      <c r="Q808">
        <f t="shared" si="126"/>
        <v>0</v>
      </c>
      <c r="R808">
        <f t="shared" si="127"/>
        <v>0</v>
      </c>
      <c r="S808" t="s">
        <v>53</v>
      </c>
      <c r="T808">
        <v>0</v>
      </c>
      <c r="U808">
        <v>2024</v>
      </c>
      <c r="V808">
        <v>1</v>
      </c>
      <c r="W808">
        <v>1</v>
      </c>
      <c r="X808" cm="1">
        <f t="array" ref="X808">IF(S807&lt;&gt;S808, 0,
    IF(C808="O",
         _xlfn.IFS(
             K808=1, X807+6,
             M808=1, X807+3,
             O808=1, X807+1,
             Q808=1,X807+2,
             TRUE, X807
         ),
    X807)
)</f>
        <v>7</v>
      </c>
      <c r="Y808" cm="1">
        <f t="array" ref="Y808">IF(S807&lt;&gt;S808, 0, IF(C808="D",
                 _xlfn.IFS(
                     K808=1, Y807+6,
                     M808=1, Y807+3,
                     O808=1, Y807+1,
                     TRUE, Y807
                 ),
                 Y807)
  )</f>
        <v>0</v>
      </c>
    </row>
    <row r="809" spans="1:25" x14ac:dyDescent="0.2">
      <c r="A809">
        <v>9</v>
      </c>
      <c r="B809" t="s">
        <v>79</v>
      </c>
      <c r="C809" t="str">
        <f t="shared" si="128"/>
        <v>D</v>
      </c>
      <c r="D809">
        <v>1</v>
      </c>
      <c r="E809">
        <v>10</v>
      </c>
      <c r="F809">
        <v>-42</v>
      </c>
      <c r="G809" t="s">
        <v>114</v>
      </c>
      <c r="H809" t="s">
        <v>113</v>
      </c>
      <c r="I809">
        <v>20</v>
      </c>
      <c r="J809">
        <f t="shared" si="120"/>
        <v>1</v>
      </c>
      <c r="K809">
        <f t="shared" si="129"/>
        <v>0</v>
      </c>
      <c r="L809">
        <f t="shared" si="121"/>
        <v>0</v>
      </c>
      <c r="M809">
        <f t="shared" si="122"/>
        <v>0</v>
      </c>
      <c r="N809">
        <f t="shared" si="123"/>
        <v>0</v>
      </c>
      <c r="O809">
        <f t="shared" si="124"/>
        <v>0</v>
      </c>
      <c r="P809">
        <f t="shared" si="125"/>
        <v>0</v>
      </c>
      <c r="Q809">
        <f t="shared" si="126"/>
        <v>0</v>
      </c>
      <c r="R809">
        <f t="shared" si="127"/>
        <v>0</v>
      </c>
      <c r="S809" t="s">
        <v>53</v>
      </c>
      <c r="T809">
        <v>0</v>
      </c>
      <c r="U809">
        <v>2024</v>
      </c>
      <c r="V809">
        <v>1</v>
      </c>
      <c r="W809">
        <v>1</v>
      </c>
      <c r="X809" cm="1">
        <f t="array" ref="X809">IF(S808&lt;&gt;S809, 0,
    IF(C809="O",
         _xlfn.IFS(
             K809=1, X808+6,
             M809=1, X808+3,
             O809=1, X808+1,
             Q809=1,X808+2,
             TRUE, X808
         ),
    X808)
)</f>
        <v>7</v>
      </c>
      <c r="Y809" cm="1">
        <f t="array" ref="Y809">IF(S808&lt;&gt;S809, 0, IF(C809="D",
                 _xlfn.IFS(
                     K809=1, Y808+6,
                     M809=1, Y808+3,
                     O809=1, Y808+1,
                     TRUE, Y808
                 ),
                 Y808)
  )</f>
        <v>0</v>
      </c>
    </row>
    <row r="810" spans="1:25" x14ac:dyDescent="0.2">
      <c r="A810">
        <v>10</v>
      </c>
      <c r="B810" t="s">
        <v>79</v>
      </c>
      <c r="C810" t="str">
        <f t="shared" si="128"/>
        <v>D</v>
      </c>
      <c r="D810">
        <v>1</v>
      </c>
      <c r="E810">
        <v>10</v>
      </c>
      <c r="F810">
        <v>38</v>
      </c>
      <c r="G810" t="s">
        <v>116</v>
      </c>
      <c r="H810" t="s">
        <v>115</v>
      </c>
      <c r="I810">
        <v>2</v>
      </c>
      <c r="J810">
        <f t="shared" si="120"/>
        <v>0</v>
      </c>
      <c r="K810">
        <f t="shared" si="129"/>
        <v>0</v>
      </c>
      <c r="L810">
        <f t="shared" si="121"/>
        <v>0</v>
      </c>
      <c r="M810">
        <f t="shared" si="122"/>
        <v>0</v>
      </c>
      <c r="N810">
        <f t="shared" si="123"/>
        <v>0</v>
      </c>
      <c r="O810">
        <f t="shared" si="124"/>
        <v>0</v>
      </c>
      <c r="P810">
        <f t="shared" si="125"/>
        <v>0</v>
      </c>
      <c r="Q810">
        <f t="shared" si="126"/>
        <v>0</v>
      </c>
      <c r="R810">
        <f t="shared" si="127"/>
        <v>0</v>
      </c>
      <c r="S810" t="s">
        <v>53</v>
      </c>
      <c r="T810">
        <v>0</v>
      </c>
      <c r="U810">
        <v>2024</v>
      </c>
      <c r="V810">
        <v>1</v>
      </c>
      <c r="W810">
        <v>1</v>
      </c>
      <c r="X810" cm="1">
        <f t="array" ref="X810">IF(S809&lt;&gt;S810, 0,
    IF(C810="O",
         _xlfn.IFS(
             K810=1, X809+6,
             M810=1, X809+3,
             O810=1, X809+1,
             Q810=1,X809+2,
             TRUE, X809
         ),
    X809)
)</f>
        <v>7</v>
      </c>
      <c r="Y810" cm="1">
        <f t="array" ref="Y810">IF(S809&lt;&gt;S810, 0, IF(C810="D",
                 _xlfn.IFS(
                     K810=1, Y809+6,
                     M810=1, Y809+3,
                     O810=1, Y809+1,
                     TRUE, Y809
                 ),
                 Y809)
  )</f>
        <v>0</v>
      </c>
    </row>
    <row r="811" spans="1:25" hidden="1" x14ac:dyDescent="0.2">
      <c r="A811">
        <v>11</v>
      </c>
      <c r="B811" t="s">
        <v>79</v>
      </c>
      <c r="C811" t="str">
        <f t="shared" si="128"/>
        <v>D</v>
      </c>
      <c r="D811">
        <v>2</v>
      </c>
      <c r="E811">
        <v>8</v>
      </c>
      <c r="F811">
        <v>36</v>
      </c>
      <c r="G811" t="s">
        <v>116</v>
      </c>
      <c r="H811" t="s">
        <v>115</v>
      </c>
      <c r="I811">
        <v>4</v>
      </c>
      <c r="J811">
        <f t="shared" si="120"/>
        <v>0</v>
      </c>
      <c r="K811">
        <f t="shared" si="129"/>
        <v>0</v>
      </c>
      <c r="L811">
        <f t="shared" si="121"/>
        <v>0</v>
      </c>
      <c r="M811">
        <f t="shared" si="122"/>
        <v>0</v>
      </c>
      <c r="N811">
        <f t="shared" si="123"/>
        <v>0</v>
      </c>
      <c r="O811">
        <f t="shared" si="124"/>
        <v>0</v>
      </c>
      <c r="P811">
        <f t="shared" si="125"/>
        <v>0</v>
      </c>
      <c r="Q811">
        <f t="shared" si="126"/>
        <v>0</v>
      </c>
      <c r="R811">
        <f t="shared" si="127"/>
        <v>0</v>
      </c>
      <c r="S811" t="s">
        <v>53</v>
      </c>
      <c r="T811">
        <v>0</v>
      </c>
      <c r="U811">
        <v>2024</v>
      </c>
      <c r="V811">
        <v>1</v>
      </c>
      <c r="W811">
        <v>1</v>
      </c>
      <c r="X811" cm="1">
        <f t="array" ref="X811">IF(S810&lt;&gt;S811, 0,
    IF(C811="O",
         _xlfn.IFS(
             K811=1, X810+6,
             M811=1, X810+3,
             O811=1, X810+1,
             Q811=1,X810+2,
             TRUE, X810
         ),
    X810)
)</f>
        <v>7</v>
      </c>
      <c r="Y811" cm="1">
        <f t="array" ref="Y811">IF(S810&lt;&gt;S811, 0, IF(C811="D",
                 _xlfn.IFS(
                     K811=1, Y810+6,
                     M811=1, Y810+3,
                     O811=1, Y810+1,
                     TRUE, Y810
                 ),
                 Y810)
  )</f>
        <v>0</v>
      </c>
    </row>
    <row r="812" spans="1:25" x14ac:dyDescent="0.2">
      <c r="A812">
        <v>12</v>
      </c>
      <c r="B812" t="s">
        <v>79</v>
      </c>
      <c r="C812" t="str">
        <f t="shared" si="128"/>
        <v>D</v>
      </c>
      <c r="D812">
        <v>3</v>
      </c>
      <c r="E812">
        <v>4</v>
      </c>
      <c r="F812">
        <v>32</v>
      </c>
      <c r="G812" t="s">
        <v>114</v>
      </c>
      <c r="H812" t="s">
        <v>113</v>
      </c>
      <c r="I812">
        <v>-2</v>
      </c>
      <c r="J812">
        <f t="shared" si="120"/>
        <v>0</v>
      </c>
      <c r="K812">
        <f t="shared" si="129"/>
        <v>0</v>
      </c>
      <c r="L812">
        <f t="shared" si="121"/>
        <v>0</v>
      </c>
      <c r="M812">
        <f t="shared" si="122"/>
        <v>0</v>
      </c>
      <c r="N812">
        <f t="shared" si="123"/>
        <v>0</v>
      </c>
      <c r="O812">
        <f t="shared" si="124"/>
        <v>0</v>
      </c>
      <c r="P812">
        <f t="shared" si="125"/>
        <v>0</v>
      </c>
      <c r="Q812">
        <f t="shared" si="126"/>
        <v>0</v>
      </c>
      <c r="R812">
        <f t="shared" si="127"/>
        <v>0</v>
      </c>
      <c r="S812" t="s">
        <v>53</v>
      </c>
      <c r="T812">
        <v>0</v>
      </c>
      <c r="U812">
        <v>2024</v>
      </c>
      <c r="V812">
        <v>1</v>
      </c>
      <c r="W812">
        <v>1</v>
      </c>
      <c r="X812" cm="1">
        <f t="array" ref="X812">IF(S811&lt;&gt;S812, 0,
    IF(C812="O",
         _xlfn.IFS(
             K812=1, X811+6,
             M812=1, X811+3,
             O812=1, X811+1,
             Q812=1,X811+2,
             TRUE, X811
         ),
    X811)
)</f>
        <v>7</v>
      </c>
      <c r="Y812" cm="1">
        <f t="array" ref="Y812">IF(S811&lt;&gt;S812, 0, IF(C812="D",
                 _xlfn.IFS(
                     K812=1, Y811+6,
                     M812=1, Y811+3,
                     O812=1, Y811+1,
                     TRUE, Y811
                 ),
                 Y811)
  )</f>
        <v>0</v>
      </c>
    </row>
    <row r="813" spans="1:25" x14ac:dyDescent="0.2">
      <c r="A813">
        <v>13</v>
      </c>
      <c r="B813" t="s">
        <v>79</v>
      </c>
      <c r="C813" t="str">
        <f t="shared" si="128"/>
        <v>D</v>
      </c>
      <c r="D813">
        <v>4</v>
      </c>
      <c r="E813">
        <v>6</v>
      </c>
      <c r="F813">
        <v>34</v>
      </c>
      <c r="G813" t="s">
        <v>114</v>
      </c>
      <c r="H813" t="s">
        <v>117</v>
      </c>
      <c r="J813">
        <f t="shared" si="120"/>
        <v>0</v>
      </c>
      <c r="K813">
        <f t="shared" si="129"/>
        <v>0</v>
      </c>
      <c r="L813">
        <f t="shared" si="121"/>
        <v>0</v>
      </c>
      <c r="M813">
        <f t="shared" si="122"/>
        <v>0</v>
      </c>
      <c r="N813">
        <f t="shared" si="123"/>
        <v>0</v>
      </c>
      <c r="O813">
        <f t="shared" si="124"/>
        <v>0</v>
      </c>
      <c r="P813">
        <f t="shared" si="125"/>
        <v>0</v>
      </c>
      <c r="Q813">
        <f t="shared" si="126"/>
        <v>0</v>
      </c>
      <c r="R813">
        <f t="shared" si="127"/>
        <v>0</v>
      </c>
      <c r="S813" t="s">
        <v>53</v>
      </c>
      <c r="T813">
        <v>0</v>
      </c>
      <c r="U813">
        <v>2024</v>
      </c>
      <c r="V813">
        <v>1</v>
      </c>
      <c r="W813">
        <v>1</v>
      </c>
      <c r="X813" cm="1">
        <f t="array" ref="X813">IF(S812&lt;&gt;S813, 0,
    IF(C813="O",
         _xlfn.IFS(
             K813=1, X812+6,
             M813=1, X812+3,
             O813=1, X812+1,
             Q813=1,X812+2,
             TRUE, X812
         ),
    X812)
)</f>
        <v>7</v>
      </c>
      <c r="Y813" cm="1">
        <f t="array" ref="Y813">IF(S812&lt;&gt;S813, 0, IF(C813="D",
                 _xlfn.IFS(
                     K813=1, Y812+6,
                     M813=1, Y812+3,
                     O813=1, Y812+1,
                     TRUE, Y812
                 ),
                 Y812)
  )</f>
        <v>0</v>
      </c>
    </row>
    <row r="814" spans="1:25" hidden="1" x14ac:dyDescent="0.2">
      <c r="A814">
        <v>14</v>
      </c>
      <c r="B814" t="s">
        <v>81</v>
      </c>
      <c r="C814" t="str">
        <f t="shared" si="128"/>
        <v>O</v>
      </c>
      <c r="D814">
        <v>1</v>
      </c>
      <c r="E814">
        <v>10</v>
      </c>
      <c r="F814">
        <v>-34</v>
      </c>
      <c r="G814" t="s">
        <v>114</v>
      </c>
      <c r="H814" t="s">
        <v>139</v>
      </c>
      <c r="I814">
        <v>1</v>
      </c>
      <c r="J814">
        <f t="shared" si="120"/>
        <v>0</v>
      </c>
      <c r="K814">
        <f t="shared" si="129"/>
        <v>0</v>
      </c>
      <c r="L814">
        <f t="shared" si="121"/>
        <v>0</v>
      </c>
      <c r="M814">
        <f t="shared" si="122"/>
        <v>0</v>
      </c>
      <c r="N814">
        <f t="shared" si="123"/>
        <v>0</v>
      </c>
      <c r="O814">
        <f t="shared" si="124"/>
        <v>0</v>
      </c>
      <c r="P814">
        <f t="shared" si="125"/>
        <v>0</v>
      </c>
      <c r="Q814">
        <f t="shared" si="126"/>
        <v>0</v>
      </c>
      <c r="R814">
        <f t="shared" si="127"/>
        <v>0</v>
      </c>
      <c r="S814" t="s">
        <v>53</v>
      </c>
      <c r="T814">
        <v>0</v>
      </c>
      <c r="U814">
        <v>2024</v>
      </c>
      <c r="V814">
        <v>1</v>
      </c>
      <c r="W814">
        <v>1</v>
      </c>
      <c r="X814" cm="1">
        <f t="array" ref="X814">IF(S813&lt;&gt;S814, 0,
    IF(C814="O",
         _xlfn.IFS(
             K814=1, X813+6,
             M814=1, X813+3,
             O814=1, X813+1,
             Q814=1,X813+2,
             TRUE, X813
         ),
    X813)
)</f>
        <v>7</v>
      </c>
      <c r="Y814" cm="1">
        <f t="array" ref="Y814">IF(S813&lt;&gt;S814, 0, IF(C814="D",
                 _xlfn.IFS(
                     K814=1, Y813+6,
                     M814=1, Y813+3,
                     O814=1, Y813+1,
                     TRUE, Y813
                 ),
                 Y813)
  )</f>
        <v>0</v>
      </c>
    </row>
    <row r="815" spans="1:25" x14ac:dyDescent="0.2">
      <c r="A815">
        <v>15</v>
      </c>
      <c r="B815" t="s">
        <v>81</v>
      </c>
      <c r="C815" t="str">
        <f t="shared" si="128"/>
        <v>O</v>
      </c>
      <c r="D815">
        <v>2</v>
      </c>
      <c r="E815">
        <v>9</v>
      </c>
      <c r="F815">
        <v>-35</v>
      </c>
      <c r="G815" t="s">
        <v>116</v>
      </c>
      <c r="H815" t="s">
        <v>115</v>
      </c>
      <c r="I815">
        <v>0</v>
      </c>
      <c r="J815">
        <f t="shared" si="120"/>
        <v>0</v>
      </c>
      <c r="K815">
        <f t="shared" si="129"/>
        <v>0</v>
      </c>
      <c r="L815">
        <f t="shared" si="121"/>
        <v>0</v>
      </c>
      <c r="M815">
        <f t="shared" si="122"/>
        <v>0</v>
      </c>
      <c r="N815">
        <f t="shared" si="123"/>
        <v>0</v>
      </c>
      <c r="O815">
        <f t="shared" si="124"/>
        <v>0</v>
      </c>
      <c r="P815">
        <f t="shared" si="125"/>
        <v>0</v>
      </c>
      <c r="Q815">
        <f t="shared" si="126"/>
        <v>0</v>
      </c>
      <c r="R815">
        <f t="shared" si="127"/>
        <v>0</v>
      </c>
      <c r="S815" t="s">
        <v>53</v>
      </c>
      <c r="T815">
        <v>0</v>
      </c>
      <c r="U815">
        <v>2024</v>
      </c>
      <c r="V815">
        <v>1</v>
      </c>
      <c r="W815">
        <v>1</v>
      </c>
      <c r="X815" cm="1">
        <f t="array" ref="X815">IF(S814&lt;&gt;S815, 0,
    IF(C815="O",
         _xlfn.IFS(
             K815=1, X814+6,
             M815=1, X814+3,
             O815=1, X814+1,
             Q815=1,X814+2,
             TRUE, X814
         ),
    X814)
)</f>
        <v>7</v>
      </c>
      <c r="Y815" cm="1">
        <f t="array" ref="Y815">IF(S814&lt;&gt;S815, 0, IF(C815="D",
                 _xlfn.IFS(
                     K815=1, Y814+6,
                     M815=1, Y814+3,
                     O815=1, Y814+1,
                     TRUE, Y814
                 ),
                 Y814)
  )</f>
        <v>0</v>
      </c>
    </row>
    <row r="816" spans="1:25" x14ac:dyDescent="0.2">
      <c r="A816">
        <v>16</v>
      </c>
      <c r="B816" t="s">
        <v>81</v>
      </c>
      <c r="C816" t="str">
        <f t="shared" si="128"/>
        <v>O</v>
      </c>
      <c r="D816">
        <v>3</v>
      </c>
      <c r="E816">
        <v>9</v>
      </c>
      <c r="F816">
        <v>-35</v>
      </c>
      <c r="G816" t="s">
        <v>114</v>
      </c>
      <c r="H816" t="s">
        <v>117</v>
      </c>
      <c r="I816">
        <v>0</v>
      </c>
      <c r="J816">
        <f t="shared" si="120"/>
        <v>0</v>
      </c>
      <c r="K816">
        <f t="shared" si="129"/>
        <v>0</v>
      </c>
      <c r="L816">
        <f t="shared" si="121"/>
        <v>0</v>
      </c>
      <c r="M816">
        <f t="shared" si="122"/>
        <v>0</v>
      </c>
      <c r="N816">
        <f t="shared" si="123"/>
        <v>0</v>
      </c>
      <c r="O816">
        <f t="shared" si="124"/>
        <v>0</v>
      </c>
      <c r="P816">
        <f t="shared" si="125"/>
        <v>0</v>
      </c>
      <c r="Q816">
        <f t="shared" si="126"/>
        <v>0</v>
      </c>
      <c r="R816">
        <f t="shared" si="127"/>
        <v>0</v>
      </c>
      <c r="S816" t="s">
        <v>53</v>
      </c>
      <c r="T816">
        <v>0</v>
      </c>
      <c r="U816">
        <v>2024</v>
      </c>
      <c r="V816">
        <v>1</v>
      </c>
      <c r="W816">
        <v>1</v>
      </c>
      <c r="X816" cm="1">
        <f t="array" ref="X816">IF(S815&lt;&gt;S816, 0,
    IF(C816="O",
         _xlfn.IFS(
             K816=1, X815+6,
             M816=1, X815+3,
             O816=1, X815+1,
             Q816=1,X815+2,
             TRUE, X815
         ),
    X815)
)</f>
        <v>7</v>
      </c>
      <c r="Y816" cm="1">
        <f t="array" ref="Y816">IF(S815&lt;&gt;S816, 0, IF(C816="D",
                 _xlfn.IFS(
                     K816=1, Y815+6,
                     M816=1, Y815+3,
                     O816=1, Y815+1,
                     TRUE, Y815
                 ),
                 Y815)
  )</f>
        <v>0</v>
      </c>
    </row>
    <row r="817" spans="1:25" x14ac:dyDescent="0.2">
      <c r="A817">
        <v>17</v>
      </c>
      <c r="B817" t="s">
        <v>81</v>
      </c>
      <c r="C817" t="str">
        <f t="shared" si="128"/>
        <v>O</v>
      </c>
      <c r="D817">
        <v>4</v>
      </c>
      <c r="E817">
        <v>9</v>
      </c>
      <c r="F817">
        <v>-35</v>
      </c>
      <c r="G817" t="s">
        <v>130</v>
      </c>
      <c r="H817" t="s">
        <v>145</v>
      </c>
      <c r="J817">
        <f t="shared" si="120"/>
        <v>0</v>
      </c>
      <c r="K817">
        <f t="shared" si="129"/>
        <v>0</v>
      </c>
      <c r="L817">
        <f t="shared" si="121"/>
        <v>0</v>
      </c>
      <c r="M817">
        <f t="shared" si="122"/>
        <v>0</v>
      </c>
      <c r="N817">
        <f t="shared" si="123"/>
        <v>0</v>
      </c>
      <c r="O817">
        <f t="shared" si="124"/>
        <v>0</v>
      </c>
      <c r="P817">
        <f t="shared" si="125"/>
        <v>0</v>
      </c>
      <c r="Q817">
        <f t="shared" si="126"/>
        <v>0</v>
      </c>
      <c r="R817">
        <f t="shared" si="127"/>
        <v>0</v>
      </c>
      <c r="S817" t="s">
        <v>53</v>
      </c>
      <c r="T817">
        <v>0</v>
      </c>
      <c r="U817">
        <v>2024</v>
      </c>
      <c r="V817">
        <v>1</v>
      </c>
      <c r="W817">
        <v>1</v>
      </c>
      <c r="X817" cm="1">
        <f t="array" ref="X817">IF(S816&lt;&gt;S817, 0,
    IF(C817="O",
         _xlfn.IFS(
             K817=1, X816+6,
             M817=1, X816+3,
             O817=1, X816+1,
             Q817=1,X816+2,
             TRUE, X816
         ),
    X816)
)</f>
        <v>7</v>
      </c>
      <c r="Y817" cm="1">
        <f t="array" ref="Y817">IF(S816&lt;&gt;S817, 0, IF(C817="D",
                 _xlfn.IFS(
                     K817=1, Y816+6,
                     M817=1, Y816+3,
                     O817=1, Y816+1,
                     TRUE, Y816
                 ),
                 Y816)
  )</f>
        <v>0</v>
      </c>
    </row>
    <row r="818" spans="1:25" x14ac:dyDescent="0.2">
      <c r="A818">
        <v>18</v>
      </c>
      <c r="B818" t="s">
        <v>79</v>
      </c>
      <c r="C818" t="str">
        <f t="shared" si="128"/>
        <v>D</v>
      </c>
      <c r="D818">
        <v>1</v>
      </c>
      <c r="E818">
        <v>10</v>
      </c>
      <c r="F818">
        <v>49</v>
      </c>
      <c r="G818" t="s">
        <v>116</v>
      </c>
      <c r="H818" t="s">
        <v>115</v>
      </c>
      <c r="I818">
        <v>1</v>
      </c>
      <c r="J818">
        <f t="shared" si="120"/>
        <v>0</v>
      </c>
      <c r="K818">
        <f t="shared" si="129"/>
        <v>0</v>
      </c>
      <c r="L818">
        <f t="shared" si="121"/>
        <v>0</v>
      </c>
      <c r="M818">
        <f t="shared" si="122"/>
        <v>0</v>
      </c>
      <c r="N818">
        <f t="shared" si="123"/>
        <v>0</v>
      </c>
      <c r="O818">
        <f t="shared" si="124"/>
        <v>0</v>
      </c>
      <c r="P818">
        <f t="shared" si="125"/>
        <v>0</v>
      </c>
      <c r="Q818">
        <f t="shared" si="126"/>
        <v>0</v>
      </c>
      <c r="R818">
        <f t="shared" si="127"/>
        <v>0</v>
      </c>
      <c r="S818" t="s">
        <v>53</v>
      </c>
      <c r="T818">
        <v>0</v>
      </c>
      <c r="U818">
        <v>2024</v>
      </c>
      <c r="V818">
        <v>1</v>
      </c>
      <c r="W818">
        <v>1</v>
      </c>
      <c r="X818" cm="1">
        <f t="array" ref="X818">IF(S817&lt;&gt;S818, 0,
    IF(C818="O",
         _xlfn.IFS(
             K818=1, X817+6,
             M818=1, X817+3,
             O818=1, X817+1,
             Q818=1,X817+2,
             TRUE, X817
         ),
    X817)
)</f>
        <v>7</v>
      </c>
      <c r="Y818" cm="1">
        <f t="array" ref="Y818">IF(S817&lt;&gt;S818, 0, IF(C818="D",
                 _xlfn.IFS(
                     K818=1, Y817+6,
                     M818=1, Y817+3,
                     O818=1, Y817+1,
                     TRUE, Y817
                 ),
                 Y817)
  )</f>
        <v>0</v>
      </c>
    </row>
    <row r="819" spans="1:25" hidden="1" x14ac:dyDescent="0.2">
      <c r="A819">
        <v>19</v>
      </c>
      <c r="B819" t="s">
        <v>79</v>
      </c>
      <c r="C819" t="str">
        <f t="shared" si="128"/>
        <v>D</v>
      </c>
      <c r="D819">
        <v>2</v>
      </c>
      <c r="E819">
        <v>9</v>
      </c>
      <c r="F819">
        <v>48</v>
      </c>
      <c r="G819" t="s">
        <v>114</v>
      </c>
      <c r="H819" t="s">
        <v>117</v>
      </c>
      <c r="I819">
        <v>0</v>
      </c>
      <c r="J819">
        <f t="shared" si="120"/>
        <v>0</v>
      </c>
      <c r="K819">
        <f t="shared" si="129"/>
        <v>0</v>
      </c>
      <c r="L819">
        <f t="shared" si="121"/>
        <v>0</v>
      </c>
      <c r="M819">
        <f t="shared" si="122"/>
        <v>0</v>
      </c>
      <c r="N819">
        <f t="shared" si="123"/>
        <v>0</v>
      </c>
      <c r="O819">
        <f t="shared" si="124"/>
        <v>0</v>
      </c>
      <c r="P819">
        <f t="shared" si="125"/>
        <v>0</v>
      </c>
      <c r="Q819">
        <f t="shared" si="126"/>
        <v>0</v>
      </c>
      <c r="R819">
        <f t="shared" si="127"/>
        <v>0</v>
      </c>
      <c r="S819" t="s">
        <v>53</v>
      </c>
      <c r="T819">
        <v>0</v>
      </c>
      <c r="U819">
        <v>2024</v>
      </c>
      <c r="V819">
        <v>1</v>
      </c>
      <c r="W819">
        <v>1</v>
      </c>
      <c r="X819" cm="1">
        <f t="array" ref="X819">IF(S818&lt;&gt;S819, 0,
    IF(C819="O",
         _xlfn.IFS(
             K819=1, X818+6,
             M819=1, X818+3,
             O819=1, X818+1,
             Q819=1,X818+2,
             TRUE, X818
         ),
    X818)
)</f>
        <v>7</v>
      </c>
      <c r="Y819" cm="1">
        <f t="array" ref="Y819">IF(S818&lt;&gt;S819, 0, IF(C819="D",
                 _xlfn.IFS(
                     K819=1, Y818+6,
                     M819=1, Y818+3,
                     O819=1, Y818+1,
                     TRUE, Y818
                 ),
                 Y818)
  )</f>
        <v>0</v>
      </c>
    </row>
    <row r="820" spans="1:25" x14ac:dyDescent="0.2">
      <c r="A820">
        <v>20</v>
      </c>
      <c r="B820" t="s">
        <v>79</v>
      </c>
      <c r="C820" t="str">
        <f t="shared" si="128"/>
        <v>D</v>
      </c>
      <c r="D820">
        <v>3</v>
      </c>
      <c r="E820">
        <v>9</v>
      </c>
      <c r="F820">
        <v>48</v>
      </c>
      <c r="G820" t="s">
        <v>114</v>
      </c>
      <c r="H820" t="s">
        <v>113</v>
      </c>
      <c r="I820">
        <v>10</v>
      </c>
      <c r="J820">
        <f t="shared" si="120"/>
        <v>1</v>
      </c>
      <c r="K820">
        <f t="shared" si="129"/>
        <v>0</v>
      </c>
      <c r="L820">
        <f t="shared" si="121"/>
        <v>0</v>
      </c>
      <c r="M820">
        <f t="shared" si="122"/>
        <v>0</v>
      </c>
      <c r="N820">
        <f t="shared" si="123"/>
        <v>0</v>
      </c>
      <c r="O820">
        <f t="shared" si="124"/>
        <v>0</v>
      </c>
      <c r="P820">
        <f t="shared" si="125"/>
        <v>0</v>
      </c>
      <c r="Q820">
        <f t="shared" si="126"/>
        <v>0</v>
      </c>
      <c r="R820">
        <f t="shared" si="127"/>
        <v>0</v>
      </c>
      <c r="S820" t="s">
        <v>53</v>
      </c>
      <c r="T820">
        <v>0</v>
      </c>
      <c r="U820">
        <v>2024</v>
      </c>
      <c r="V820">
        <v>1</v>
      </c>
      <c r="W820">
        <v>1</v>
      </c>
      <c r="X820" cm="1">
        <f t="array" ref="X820">IF(S819&lt;&gt;S820, 0,
    IF(C820="O",
         _xlfn.IFS(
             K820=1, X819+6,
             M820=1, X819+3,
             O820=1, X819+1,
             Q820=1,X819+2,
             TRUE, X819
         ),
    X819)
)</f>
        <v>7</v>
      </c>
      <c r="Y820" cm="1">
        <f t="array" ref="Y820">IF(S819&lt;&gt;S820, 0, IF(C820="D",
                 _xlfn.IFS(
                     K820=1, Y819+6,
                     M820=1, Y819+3,
                     O820=1, Y819+1,
                     TRUE, Y819
                 ),
                 Y819)
  )</f>
        <v>0</v>
      </c>
    </row>
    <row r="821" spans="1:25" x14ac:dyDescent="0.2">
      <c r="A821">
        <v>22</v>
      </c>
      <c r="B821" t="s">
        <v>79</v>
      </c>
      <c r="C821" t="str">
        <f t="shared" si="128"/>
        <v>D</v>
      </c>
      <c r="D821">
        <v>1</v>
      </c>
      <c r="E821">
        <v>10</v>
      </c>
      <c r="F821">
        <v>38</v>
      </c>
      <c r="G821" t="s">
        <v>116</v>
      </c>
      <c r="H821" t="s">
        <v>115</v>
      </c>
      <c r="I821">
        <v>0</v>
      </c>
      <c r="J821">
        <f t="shared" si="120"/>
        <v>0</v>
      </c>
      <c r="K821">
        <f t="shared" si="129"/>
        <v>0</v>
      </c>
      <c r="L821">
        <f t="shared" si="121"/>
        <v>0</v>
      </c>
      <c r="M821">
        <f t="shared" si="122"/>
        <v>0</v>
      </c>
      <c r="N821">
        <f t="shared" si="123"/>
        <v>0</v>
      </c>
      <c r="O821">
        <f t="shared" si="124"/>
        <v>0</v>
      </c>
      <c r="P821">
        <f t="shared" si="125"/>
        <v>0</v>
      </c>
      <c r="Q821">
        <f t="shared" si="126"/>
        <v>0</v>
      </c>
      <c r="R821">
        <f t="shared" si="127"/>
        <v>0</v>
      </c>
      <c r="S821" t="s">
        <v>53</v>
      </c>
      <c r="T821">
        <v>0</v>
      </c>
      <c r="U821">
        <v>2024</v>
      </c>
      <c r="V821">
        <v>1</v>
      </c>
      <c r="W821">
        <v>1</v>
      </c>
      <c r="X821" cm="1">
        <f t="array" ref="X821">IF(S820&lt;&gt;S821, 0,
    IF(C821="O",
         _xlfn.IFS(
             K821=1, X820+6,
             M821=1, X820+3,
             O821=1, X820+1,
             Q821=1,X820+2,
             TRUE, X820
         ),
    X820)
)</f>
        <v>7</v>
      </c>
      <c r="Y821" cm="1">
        <f t="array" ref="Y821">IF(S820&lt;&gt;S821, 0, IF(C821="D",
                 _xlfn.IFS(
                     K821=1, Y820+6,
                     M821=1, Y820+3,
                     O821=1, Y820+1,
                     TRUE, Y820
                 ),
                 Y820)
  )</f>
        <v>0</v>
      </c>
    </row>
    <row r="822" spans="1:25" x14ac:dyDescent="0.2">
      <c r="A822">
        <v>23</v>
      </c>
      <c r="B822" t="s">
        <v>79</v>
      </c>
      <c r="C822" t="str">
        <f t="shared" si="128"/>
        <v>D</v>
      </c>
      <c r="D822">
        <v>2</v>
      </c>
      <c r="E822">
        <v>10</v>
      </c>
      <c r="F822">
        <v>38</v>
      </c>
      <c r="G822" t="s">
        <v>114</v>
      </c>
      <c r="H822" t="s">
        <v>113</v>
      </c>
      <c r="I822">
        <v>9</v>
      </c>
      <c r="J822">
        <f t="shared" si="120"/>
        <v>0</v>
      </c>
      <c r="K822">
        <f t="shared" si="129"/>
        <v>0</v>
      </c>
      <c r="L822">
        <f t="shared" si="121"/>
        <v>0</v>
      </c>
      <c r="M822">
        <f t="shared" si="122"/>
        <v>0</v>
      </c>
      <c r="N822">
        <f t="shared" si="123"/>
        <v>0</v>
      </c>
      <c r="O822">
        <f t="shared" si="124"/>
        <v>0</v>
      </c>
      <c r="P822">
        <f t="shared" si="125"/>
        <v>0</v>
      </c>
      <c r="Q822">
        <f t="shared" si="126"/>
        <v>0</v>
      </c>
      <c r="R822">
        <f t="shared" si="127"/>
        <v>0</v>
      </c>
      <c r="S822" t="s">
        <v>53</v>
      </c>
      <c r="T822">
        <v>0</v>
      </c>
      <c r="U822">
        <v>2024</v>
      </c>
      <c r="V822">
        <v>1</v>
      </c>
      <c r="W822">
        <v>1</v>
      </c>
      <c r="X822" cm="1">
        <f t="array" ref="X822">IF(S821&lt;&gt;S822, 0,
    IF(C822="O",
         _xlfn.IFS(
             K822=1, X821+6,
             M822=1, X821+3,
             O822=1, X821+1,
             Q822=1,X821+2,
             TRUE, X821
         ),
    X821)
)</f>
        <v>7</v>
      </c>
      <c r="Y822" cm="1">
        <f t="array" ref="Y822">IF(S821&lt;&gt;S822, 0, IF(C822="D",
                 _xlfn.IFS(
                     K822=1, Y821+6,
                     M822=1, Y821+3,
                     O822=1, Y821+1,
                     TRUE, Y821
                 ),
                 Y821)
  )</f>
        <v>0</v>
      </c>
    </row>
    <row r="823" spans="1:25" hidden="1" x14ac:dyDescent="0.2">
      <c r="A823">
        <v>24</v>
      </c>
      <c r="B823" t="s">
        <v>79</v>
      </c>
      <c r="C823" t="str">
        <f t="shared" si="128"/>
        <v>D</v>
      </c>
      <c r="D823">
        <v>3</v>
      </c>
      <c r="E823">
        <v>1</v>
      </c>
      <c r="F823">
        <v>29</v>
      </c>
      <c r="G823" t="s">
        <v>114</v>
      </c>
      <c r="H823" t="s">
        <v>121</v>
      </c>
      <c r="I823">
        <v>-6</v>
      </c>
      <c r="J823">
        <f t="shared" si="120"/>
        <v>0</v>
      </c>
      <c r="K823">
        <f t="shared" si="129"/>
        <v>0</v>
      </c>
      <c r="L823">
        <f t="shared" si="121"/>
        <v>0</v>
      </c>
      <c r="M823">
        <f t="shared" si="122"/>
        <v>0</v>
      </c>
      <c r="N823">
        <f t="shared" si="123"/>
        <v>0</v>
      </c>
      <c r="O823">
        <f t="shared" si="124"/>
        <v>0</v>
      </c>
      <c r="P823">
        <f t="shared" si="125"/>
        <v>0</v>
      </c>
      <c r="Q823">
        <f t="shared" si="126"/>
        <v>0</v>
      </c>
      <c r="R823">
        <f t="shared" si="127"/>
        <v>0</v>
      </c>
      <c r="S823" t="s">
        <v>53</v>
      </c>
      <c r="T823">
        <v>0</v>
      </c>
      <c r="U823">
        <v>2024</v>
      </c>
      <c r="V823">
        <v>1</v>
      </c>
      <c r="W823">
        <v>1</v>
      </c>
      <c r="X823" cm="1">
        <f t="array" ref="X823">IF(S822&lt;&gt;S823, 0,
    IF(C823="O",
         _xlfn.IFS(
             K823=1, X822+6,
             M823=1, X822+3,
             O823=1, X822+1,
             Q823=1,X822+2,
             TRUE, X822
         ),
    X822)
)</f>
        <v>7</v>
      </c>
      <c r="Y823" cm="1">
        <f t="array" ref="Y823">IF(S822&lt;&gt;S823, 0, IF(C823="D",
                 _xlfn.IFS(
                     K823=1, Y822+6,
                     M823=1, Y822+3,
                     O823=1, Y822+1,
                     TRUE, Y822
                 ),
                 Y822)
  )</f>
        <v>0</v>
      </c>
    </row>
    <row r="824" spans="1:25" x14ac:dyDescent="0.2">
      <c r="A824">
        <v>25</v>
      </c>
      <c r="B824" t="s">
        <v>79</v>
      </c>
      <c r="C824" t="str">
        <f t="shared" si="128"/>
        <v>D</v>
      </c>
      <c r="D824">
        <v>4</v>
      </c>
      <c r="E824">
        <v>7</v>
      </c>
      <c r="F824">
        <v>35</v>
      </c>
      <c r="G824" t="s">
        <v>114</v>
      </c>
      <c r="H824" t="s">
        <v>117</v>
      </c>
      <c r="I824">
        <v>0</v>
      </c>
      <c r="J824">
        <f t="shared" si="120"/>
        <v>0</v>
      </c>
      <c r="K824">
        <f t="shared" si="129"/>
        <v>0</v>
      </c>
      <c r="L824">
        <f t="shared" si="121"/>
        <v>0</v>
      </c>
      <c r="M824">
        <f t="shared" si="122"/>
        <v>0</v>
      </c>
      <c r="N824">
        <f t="shared" si="123"/>
        <v>0</v>
      </c>
      <c r="O824">
        <f t="shared" si="124"/>
        <v>0</v>
      </c>
      <c r="P824">
        <f t="shared" si="125"/>
        <v>0</v>
      </c>
      <c r="Q824">
        <f t="shared" si="126"/>
        <v>0</v>
      </c>
      <c r="R824">
        <f t="shared" si="127"/>
        <v>0</v>
      </c>
      <c r="S824" t="s">
        <v>53</v>
      </c>
      <c r="T824">
        <v>0</v>
      </c>
      <c r="U824">
        <v>2024</v>
      </c>
      <c r="V824">
        <v>1</v>
      </c>
      <c r="W824">
        <v>1</v>
      </c>
      <c r="X824" cm="1">
        <f t="array" ref="X824">IF(S823&lt;&gt;S824, 0,
    IF(C824="O",
         _xlfn.IFS(
             K824=1, X823+6,
             M824=1, X823+3,
             O824=1, X823+1,
             Q824=1,X823+2,
             TRUE, X823
         ),
    X823)
)</f>
        <v>7</v>
      </c>
      <c r="Y824" cm="1">
        <f t="array" ref="Y824">IF(S823&lt;&gt;S824, 0, IF(C824="D",
                 _xlfn.IFS(
                     K824=1, Y823+6,
                     M824=1, Y823+3,
                     O824=1, Y823+1,
                     TRUE, Y823
                 ),
                 Y823)
  )</f>
        <v>0</v>
      </c>
    </row>
    <row r="825" spans="1:25" x14ac:dyDescent="0.2">
      <c r="A825">
        <v>26</v>
      </c>
      <c r="B825" t="s">
        <v>81</v>
      </c>
      <c r="C825" t="str">
        <f t="shared" si="128"/>
        <v>O</v>
      </c>
      <c r="D825">
        <v>1</v>
      </c>
      <c r="E825">
        <v>10</v>
      </c>
      <c r="F825">
        <v>35</v>
      </c>
      <c r="G825" t="s">
        <v>114</v>
      </c>
      <c r="H825" t="s">
        <v>128</v>
      </c>
      <c r="I825">
        <v>65</v>
      </c>
      <c r="J825">
        <f t="shared" si="120"/>
        <v>0</v>
      </c>
      <c r="K825">
        <f t="shared" si="129"/>
        <v>1</v>
      </c>
      <c r="L825">
        <f t="shared" si="121"/>
        <v>0</v>
      </c>
      <c r="M825">
        <f t="shared" si="122"/>
        <v>0</v>
      </c>
      <c r="N825">
        <f t="shared" si="123"/>
        <v>0</v>
      </c>
      <c r="O825">
        <f t="shared" si="124"/>
        <v>0</v>
      </c>
      <c r="P825">
        <f t="shared" si="125"/>
        <v>0</v>
      </c>
      <c r="Q825">
        <f t="shared" si="126"/>
        <v>0</v>
      </c>
      <c r="R825">
        <f t="shared" si="127"/>
        <v>0</v>
      </c>
      <c r="S825" t="s">
        <v>53</v>
      </c>
      <c r="T825">
        <v>0</v>
      </c>
      <c r="U825">
        <v>2024</v>
      </c>
      <c r="V825">
        <v>1</v>
      </c>
      <c r="W825">
        <v>1</v>
      </c>
      <c r="X825" cm="1">
        <f t="array" ref="X825">IF(S824&lt;&gt;S825, 0,
    IF(C825="O",
         _xlfn.IFS(
             K825=1, X824+6,
             M825=1, X824+3,
             O825=1, X824+1,
             Q825=1,X824+2,
             TRUE, X824
         ),
    X824)
)</f>
        <v>13</v>
      </c>
      <c r="Y825" cm="1">
        <f t="array" ref="Y825">IF(S824&lt;&gt;S825, 0, IF(C825="D",
                 _xlfn.IFS(
                     K825=1, Y824+6,
                     M825=1, Y824+3,
                     O825=1, Y824+1,
                     TRUE, Y824
                 ),
                 Y824)
  )</f>
        <v>0</v>
      </c>
    </row>
    <row r="826" spans="1:25" x14ac:dyDescent="0.2">
      <c r="A826">
        <v>27</v>
      </c>
      <c r="B826" t="s">
        <v>81</v>
      </c>
      <c r="C826" t="str">
        <f t="shared" si="128"/>
        <v>O</v>
      </c>
      <c r="G826" t="s">
        <v>131</v>
      </c>
      <c r="H826" t="s">
        <v>122</v>
      </c>
      <c r="J826">
        <f t="shared" si="120"/>
        <v>0</v>
      </c>
      <c r="K826">
        <f t="shared" si="129"/>
        <v>0</v>
      </c>
      <c r="L826">
        <f t="shared" si="121"/>
        <v>0</v>
      </c>
      <c r="M826">
        <f t="shared" si="122"/>
        <v>0</v>
      </c>
      <c r="N826">
        <f t="shared" si="123"/>
        <v>1</v>
      </c>
      <c r="O826">
        <f t="shared" si="124"/>
        <v>1</v>
      </c>
      <c r="P826">
        <f t="shared" si="125"/>
        <v>0</v>
      </c>
      <c r="Q826">
        <f t="shared" si="126"/>
        <v>0</v>
      </c>
      <c r="R826">
        <f t="shared" si="127"/>
        <v>0</v>
      </c>
      <c r="S826" t="s">
        <v>53</v>
      </c>
      <c r="T826">
        <v>0</v>
      </c>
      <c r="U826">
        <v>2024</v>
      </c>
      <c r="V826">
        <v>1</v>
      </c>
      <c r="W826">
        <v>1</v>
      </c>
      <c r="X826" cm="1">
        <f t="array" ref="X826">IF(S825&lt;&gt;S826, 0,
    IF(C826="O",
         _xlfn.IFS(
             K826=1, X825+6,
             M826=1, X825+3,
             O826=1, X825+1,
             Q826=1,X825+2,
             TRUE, X825
         ),
    X825)
)</f>
        <v>14</v>
      </c>
      <c r="Y826" cm="1">
        <f t="array" ref="Y826">IF(S825&lt;&gt;S826, 0, IF(C826="D",
                 _xlfn.IFS(
                     K826=1, Y825+6,
                     M826=1, Y825+3,
                     O826=1, Y825+1,
                     TRUE, Y825
                 ),
                 Y825)
  )</f>
        <v>0</v>
      </c>
    </row>
    <row r="827" spans="1:25" x14ac:dyDescent="0.2">
      <c r="A827">
        <v>30</v>
      </c>
      <c r="B827" t="s">
        <v>79</v>
      </c>
      <c r="C827" t="str">
        <f t="shared" si="128"/>
        <v>D</v>
      </c>
      <c r="D827">
        <v>1</v>
      </c>
      <c r="E827">
        <v>10</v>
      </c>
      <c r="F827">
        <v>-40</v>
      </c>
      <c r="G827" t="s">
        <v>116</v>
      </c>
      <c r="H827" t="s">
        <v>119</v>
      </c>
      <c r="I827">
        <v>-3</v>
      </c>
      <c r="J827">
        <f t="shared" si="120"/>
        <v>0</v>
      </c>
      <c r="K827">
        <f t="shared" si="129"/>
        <v>0</v>
      </c>
      <c r="L827">
        <f t="shared" si="121"/>
        <v>0</v>
      </c>
      <c r="M827">
        <f t="shared" si="122"/>
        <v>0</v>
      </c>
      <c r="N827">
        <f t="shared" si="123"/>
        <v>0</v>
      </c>
      <c r="O827">
        <f t="shared" si="124"/>
        <v>0</v>
      </c>
      <c r="P827">
        <f t="shared" si="125"/>
        <v>0</v>
      </c>
      <c r="Q827">
        <f t="shared" si="126"/>
        <v>0</v>
      </c>
      <c r="R827">
        <f t="shared" si="127"/>
        <v>0</v>
      </c>
      <c r="S827" t="s">
        <v>53</v>
      </c>
      <c r="T827">
        <v>0</v>
      </c>
      <c r="U827">
        <v>2024</v>
      </c>
      <c r="V827">
        <v>1</v>
      </c>
      <c r="W827">
        <v>1</v>
      </c>
      <c r="X827" cm="1">
        <f t="array" ref="X827">IF(S826&lt;&gt;S827, 0,
    IF(C827="O",
         _xlfn.IFS(
             K827=1, X826+6,
             M827=1, X826+3,
             O827=1, X826+1,
             Q827=1,X826+2,
             TRUE, X826
         ),
    X826)
)</f>
        <v>14</v>
      </c>
      <c r="Y827" cm="1">
        <f t="array" ref="Y827">IF(S826&lt;&gt;S827, 0, IF(C827="D",
                 _xlfn.IFS(
                     K827=1, Y826+6,
                     M827=1, Y826+3,
                     O827=1, Y826+1,
                     TRUE, Y826
                 ),
                 Y826)
  )</f>
        <v>0</v>
      </c>
    </row>
    <row r="828" spans="1:25" hidden="1" x14ac:dyDescent="0.2">
      <c r="A828">
        <v>31</v>
      </c>
      <c r="B828" t="s">
        <v>81</v>
      </c>
      <c r="C828" t="str">
        <f t="shared" si="128"/>
        <v>O</v>
      </c>
      <c r="D828">
        <v>1</v>
      </c>
      <c r="E828">
        <v>10</v>
      </c>
      <c r="F828">
        <v>37</v>
      </c>
      <c r="G828" t="s">
        <v>114</v>
      </c>
      <c r="H828" t="s">
        <v>120</v>
      </c>
      <c r="I828">
        <v>-10</v>
      </c>
      <c r="J828">
        <f t="shared" si="120"/>
        <v>0</v>
      </c>
      <c r="K828">
        <f t="shared" si="129"/>
        <v>0</v>
      </c>
      <c r="L828">
        <f t="shared" si="121"/>
        <v>0</v>
      </c>
      <c r="M828">
        <f t="shared" si="122"/>
        <v>0</v>
      </c>
      <c r="N828">
        <f t="shared" si="123"/>
        <v>0</v>
      </c>
      <c r="O828">
        <f t="shared" si="124"/>
        <v>0</v>
      </c>
      <c r="P828">
        <f t="shared" si="125"/>
        <v>0</v>
      </c>
      <c r="Q828">
        <f t="shared" si="126"/>
        <v>0</v>
      </c>
      <c r="R828">
        <f t="shared" si="127"/>
        <v>0</v>
      </c>
      <c r="S828" t="s">
        <v>53</v>
      </c>
      <c r="T828">
        <v>0</v>
      </c>
      <c r="U828">
        <v>2024</v>
      </c>
      <c r="V828">
        <v>1</v>
      </c>
      <c r="W828">
        <v>1</v>
      </c>
      <c r="X828" cm="1">
        <f t="array" ref="X828">IF(S827&lt;&gt;S828, 0,
    IF(C828="O",
         _xlfn.IFS(
             K828=1, X827+6,
             M828=1, X827+3,
             O828=1, X827+1,
             Q828=1,X827+2,
             TRUE, X827
         ),
    X827)
)</f>
        <v>14</v>
      </c>
      <c r="Y828" cm="1">
        <f t="array" ref="Y828">IF(S827&lt;&gt;S828, 0, IF(C828="D",
                 _xlfn.IFS(
                     K828=1, Y827+6,
                     M828=1, Y827+3,
                     O828=1, Y827+1,
                     TRUE, Y827
                 ),
                 Y827)
  )</f>
        <v>0</v>
      </c>
    </row>
    <row r="829" spans="1:25" x14ac:dyDescent="0.2">
      <c r="A829">
        <v>32</v>
      </c>
      <c r="B829" t="s">
        <v>81</v>
      </c>
      <c r="C829" t="str">
        <f t="shared" si="128"/>
        <v>O</v>
      </c>
      <c r="D829">
        <v>1</v>
      </c>
      <c r="E829">
        <v>20</v>
      </c>
      <c r="F829">
        <v>47</v>
      </c>
      <c r="G829" t="s">
        <v>116</v>
      </c>
      <c r="H829" t="s">
        <v>115</v>
      </c>
      <c r="I829">
        <v>2</v>
      </c>
      <c r="J829">
        <f t="shared" si="120"/>
        <v>0</v>
      </c>
      <c r="K829">
        <f t="shared" si="129"/>
        <v>0</v>
      </c>
      <c r="L829">
        <f t="shared" si="121"/>
        <v>0</v>
      </c>
      <c r="M829">
        <f t="shared" si="122"/>
        <v>0</v>
      </c>
      <c r="N829">
        <f t="shared" si="123"/>
        <v>0</v>
      </c>
      <c r="O829">
        <f t="shared" si="124"/>
        <v>0</v>
      </c>
      <c r="P829">
        <f t="shared" si="125"/>
        <v>0</v>
      </c>
      <c r="Q829">
        <f t="shared" si="126"/>
        <v>0</v>
      </c>
      <c r="R829">
        <f t="shared" si="127"/>
        <v>0</v>
      </c>
      <c r="S829" t="s">
        <v>53</v>
      </c>
      <c r="T829">
        <v>0</v>
      </c>
      <c r="U829">
        <v>2024</v>
      </c>
      <c r="V829">
        <v>1</v>
      </c>
      <c r="W829">
        <v>1</v>
      </c>
      <c r="X829" cm="1">
        <f t="array" ref="X829">IF(S828&lt;&gt;S829, 0,
    IF(C829="O",
         _xlfn.IFS(
             K829=1, X828+6,
             M829=1, X828+3,
             O829=1, X828+1,
             Q829=1,X828+2,
             TRUE, X828
         ),
    X828)
)</f>
        <v>14</v>
      </c>
      <c r="Y829" cm="1">
        <f t="array" ref="Y829">IF(S828&lt;&gt;S829, 0, IF(C829="D",
                 _xlfn.IFS(
                     K829=1, Y828+6,
                     M829=1, Y828+3,
                     O829=1, Y828+1,
                     TRUE, Y828
                 ),
                 Y828)
  )</f>
        <v>0</v>
      </c>
    </row>
    <row r="830" spans="1:25" x14ac:dyDescent="0.2">
      <c r="A830">
        <v>33</v>
      </c>
      <c r="B830" t="s">
        <v>81</v>
      </c>
      <c r="C830" t="str">
        <f t="shared" si="128"/>
        <v>O</v>
      </c>
      <c r="D830">
        <v>2</v>
      </c>
      <c r="E830">
        <v>18</v>
      </c>
      <c r="F830">
        <v>45</v>
      </c>
      <c r="G830" t="s">
        <v>114</v>
      </c>
      <c r="H830" t="s">
        <v>113</v>
      </c>
      <c r="I830">
        <v>4</v>
      </c>
      <c r="J830">
        <f t="shared" si="120"/>
        <v>0</v>
      </c>
      <c r="K830">
        <f t="shared" si="129"/>
        <v>0</v>
      </c>
      <c r="L830">
        <f t="shared" si="121"/>
        <v>0</v>
      </c>
      <c r="M830">
        <f t="shared" si="122"/>
        <v>0</v>
      </c>
      <c r="N830">
        <f t="shared" si="123"/>
        <v>0</v>
      </c>
      <c r="O830">
        <f t="shared" si="124"/>
        <v>0</v>
      </c>
      <c r="P830">
        <f t="shared" si="125"/>
        <v>0</v>
      </c>
      <c r="Q830">
        <f t="shared" si="126"/>
        <v>0</v>
      </c>
      <c r="R830">
        <f t="shared" si="127"/>
        <v>0</v>
      </c>
      <c r="S830" t="s">
        <v>53</v>
      </c>
      <c r="T830">
        <v>0</v>
      </c>
      <c r="U830">
        <v>2024</v>
      </c>
      <c r="V830">
        <v>1</v>
      </c>
      <c r="W830">
        <v>1</v>
      </c>
      <c r="X830" cm="1">
        <f t="array" ref="X830">IF(S829&lt;&gt;S830, 0,
    IF(C830="O",
         _xlfn.IFS(
             K830=1, X829+6,
             M830=1, X829+3,
             O830=1, X829+1,
             Q830=1,X829+2,
             TRUE, X829
         ),
    X829)
)</f>
        <v>14</v>
      </c>
      <c r="Y830" cm="1">
        <f t="array" ref="Y830">IF(S829&lt;&gt;S830, 0, IF(C830="D",
                 _xlfn.IFS(
                     K830=1, Y829+6,
                     M830=1, Y829+3,
                     O830=1, Y829+1,
                     TRUE, Y829
                 ),
                 Y829)
  )</f>
        <v>0</v>
      </c>
    </row>
    <row r="831" spans="1:25" x14ac:dyDescent="0.2">
      <c r="A831">
        <v>35</v>
      </c>
      <c r="B831" t="s">
        <v>81</v>
      </c>
      <c r="C831" t="str">
        <f t="shared" si="128"/>
        <v>O</v>
      </c>
      <c r="D831">
        <v>3</v>
      </c>
      <c r="E831">
        <v>9</v>
      </c>
      <c r="F831">
        <v>36</v>
      </c>
      <c r="G831" t="s">
        <v>114</v>
      </c>
      <c r="H831" t="s">
        <v>113</v>
      </c>
      <c r="I831">
        <v>9</v>
      </c>
      <c r="J831">
        <f t="shared" si="120"/>
        <v>1</v>
      </c>
      <c r="K831">
        <f t="shared" si="129"/>
        <v>0</v>
      </c>
      <c r="L831">
        <f t="shared" si="121"/>
        <v>0</v>
      </c>
      <c r="M831">
        <f t="shared" si="122"/>
        <v>0</v>
      </c>
      <c r="N831">
        <f t="shared" si="123"/>
        <v>0</v>
      </c>
      <c r="O831">
        <f t="shared" si="124"/>
        <v>0</v>
      </c>
      <c r="P831">
        <f t="shared" si="125"/>
        <v>0</v>
      </c>
      <c r="Q831">
        <f t="shared" si="126"/>
        <v>0</v>
      </c>
      <c r="R831">
        <f t="shared" si="127"/>
        <v>0</v>
      </c>
      <c r="S831" t="s">
        <v>53</v>
      </c>
      <c r="T831">
        <v>0</v>
      </c>
      <c r="U831">
        <v>2024</v>
      </c>
      <c r="V831">
        <v>1</v>
      </c>
      <c r="W831">
        <v>1</v>
      </c>
      <c r="X831" cm="1">
        <f t="array" ref="X831">IF(S830&lt;&gt;S831, 0,
    IF(C831="O",
         _xlfn.IFS(
             K831=1, X830+6,
             M831=1, X830+3,
             O831=1, X830+1,
             Q831=1,X830+2,
             TRUE, X830
         ),
    X830)
)</f>
        <v>14</v>
      </c>
      <c r="Y831" cm="1">
        <f t="array" ref="Y831">IF(S830&lt;&gt;S831, 0, IF(C831="D",
                 _xlfn.IFS(
                     K831=1, Y830+6,
                     M831=1, Y830+3,
                     O831=1, Y830+1,
                     TRUE, Y830
                 ),
                 Y830)
  )</f>
        <v>0</v>
      </c>
    </row>
    <row r="832" spans="1:25" hidden="1" x14ac:dyDescent="0.2">
      <c r="A832">
        <v>38</v>
      </c>
      <c r="B832" t="s">
        <v>81</v>
      </c>
      <c r="C832" t="str">
        <f t="shared" si="128"/>
        <v>O</v>
      </c>
      <c r="D832">
        <v>1</v>
      </c>
      <c r="E832">
        <v>10</v>
      </c>
      <c r="F832">
        <v>27</v>
      </c>
      <c r="G832" t="s">
        <v>116</v>
      </c>
      <c r="H832" t="s">
        <v>115</v>
      </c>
      <c r="I832">
        <v>10</v>
      </c>
      <c r="J832">
        <f t="shared" si="120"/>
        <v>1</v>
      </c>
      <c r="K832">
        <f t="shared" si="129"/>
        <v>0</v>
      </c>
      <c r="L832">
        <f t="shared" si="121"/>
        <v>0</v>
      </c>
      <c r="M832">
        <f t="shared" si="122"/>
        <v>0</v>
      </c>
      <c r="N832">
        <f t="shared" si="123"/>
        <v>0</v>
      </c>
      <c r="O832">
        <f t="shared" si="124"/>
        <v>0</v>
      </c>
      <c r="P832">
        <f t="shared" si="125"/>
        <v>0</v>
      </c>
      <c r="Q832">
        <f t="shared" si="126"/>
        <v>0</v>
      </c>
      <c r="R832">
        <f t="shared" si="127"/>
        <v>0</v>
      </c>
      <c r="S832" t="s">
        <v>53</v>
      </c>
      <c r="T832">
        <v>0</v>
      </c>
      <c r="U832">
        <v>2024</v>
      </c>
      <c r="V832">
        <v>1</v>
      </c>
      <c r="W832">
        <v>1</v>
      </c>
      <c r="X832" cm="1">
        <f t="array" ref="X832">IF(S831&lt;&gt;S832, 0,
    IF(C832="O",
         _xlfn.IFS(
             K832=1, X831+6,
             M832=1, X831+3,
             O832=1, X831+1,
             Q832=1,X831+2,
             TRUE, X831
         ),
    X831)
)</f>
        <v>14</v>
      </c>
      <c r="Y832" cm="1">
        <f t="array" ref="Y832">IF(S831&lt;&gt;S832, 0, IF(C832="D",
                 _xlfn.IFS(
                     K832=1, Y831+6,
                     M832=1, Y831+3,
                     O832=1, Y831+1,
                     TRUE, Y831
                 ),
                 Y831)
  )</f>
        <v>0</v>
      </c>
    </row>
    <row r="833" spans="1:25" x14ac:dyDescent="0.2">
      <c r="A833">
        <v>40</v>
      </c>
      <c r="B833" t="s">
        <v>81</v>
      </c>
      <c r="C833" t="str">
        <f t="shared" si="128"/>
        <v>O</v>
      </c>
      <c r="D833">
        <v>1</v>
      </c>
      <c r="E833">
        <v>10</v>
      </c>
      <c r="F833">
        <v>17</v>
      </c>
      <c r="G833" t="s">
        <v>114</v>
      </c>
      <c r="H833" t="s">
        <v>117</v>
      </c>
      <c r="I833">
        <v>0</v>
      </c>
      <c r="J833">
        <f t="shared" si="120"/>
        <v>0</v>
      </c>
      <c r="K833">
        <f t="shared" si="129"/>
        <v>0</v>
      </c>
      <c r="L833">
        <f t="shared" si="121"/>
        <v>0</v>
      </c>
      <c r="M833">
        <f t="shared" si="122"/>
        <v>0</v>
      </c>
      <c r="N833">
        <f t="shared" si="123"/>
        <v>0</v>
      </c>
      <c r="O833">
        <f t="shared" si="124"/>
        <v>0</v>
      </c>
      <c r="P833">
        <f t="shared" si="125"/>
        <v>0</v>
      </c>
      <c r="Q833">
        <f t="shared" si="126"/>
        <v>0</v>
      </c>
      <c r="R833">
        <f t="shared" si="127"/>
        <v>0</v>
      </c>
      <c r="S833" t="s">
        <v>53</v>
      </c>
      <c r="T833">
        <v>0</v>
      </c>
      <c r="U833">
        <v>2024</v>
      </c>
      <c r="V833">
        <v>1</v>
      </c>
      <c r="W833">
        <v>1</v>
      </c>
      <c r="X833" cm="1">
        <f t="array" ref="X833">IF(S832&lt;&gt;S833, 0,
    IF(C833="O",
         _xlfn.IFS(
             K833=1, X832+6,
             M833=1, X832+3,
             O833=1, X832+1,
             Q833=1,X832+2,
             TRUE, X832
         ),
    X832)
)</f>
        <v>14</v>
      </c>
      <c r="Y833" cm="1">
        <f t="array" ref="Y833">IF(S832&lt;&gt;S833, 0, IF(C833="D",
                 _xlfn.IFS(
                     K833=1, Y832+6,
                     M833=1, Y832+3,
                     O833=1, Y832+1,
                     TRUE, Y832
                 ),
                 Y832)
  )</f>
        <v>0</v>
      </c>
    </row>
    <row r="834" spans="1:25" x14ac:dyDescent="0.2">
      <c r="A834">
        <v>41</v>
      </c>
      <c r="B834" t="s">
        <v>81</v>
      </c>
      <c r="C834" t="str">
        <f t="shared" si="128"/>
        <v>O</v>
      </c>
      <c r="D834">
        <v>2</v>
      </c>
      <c r="E834">
        <v>10</v>
      </c>
      <c r="F834">
        <v>17</v>
      </c>
      <c r="G834" t="s">
        <v>114</v>
      </c>
      <c r="H834" t="s">
        <v>117</v>
      </c>
      <c r="I834">
        <v>0</v>
      </c>
      <c r="J834">
        <f t="shared" ref="J834:J897" si="130">IF(B834&lt;&gt;B835,0,IF(AND(D835=1, E835=10), 1, 0))</f>
        <v>0</v>
      </c>
      <c r="K834">
        <f t="shared" si="129"/>
        <v>0</v>
      </c>
      <c r="L834">
        <f t="shared" ref="L834:L897" si="131">IF(G834 = "fg", 1, 0)</f>
        <v>0</v>
      </c>
      <c r="M834">
        <f t="shared" ref="M834:M897" si="132">IF(AND(L834=1,H834="good"),1,0)</f>
        <v>0</v>
      </c>
      <c r="N834">
        <f t="shared" ref="N834:N897" si="133">IF(OR(G834 = "extra pt.",G834 ="extra pt. block"), 1, 0)</f>
        <v>0</v>
      </c>
      <c r="O834">
        <f t="shared" ref="O834:O897" si="134">IF(AND(N834=1,H834="good"),1,0)</f>
        <v>0</v>
      </c>
      <c r="P834">
        <f t="shared" ref="P834:P897" si="135">IF(OR(G834 = "2 pt.",G834 ="2 pt. block"), 1, 0)</f>
        <v>0</v>
      </c>
      <c r="Q834">
        <f t="shared" ref="Q834:Q897" si="136">IF(AND(P834=1,H834="good"),1,0)</f>
        <v>0</v>
      </c>
      <c r="R834">
        <f t="shared" ref="R834:R897" si="137">IF(OR(H834 = "fumble, def td", H834 = "interception, def td", H834= "sack, fumble, def td"), 1,0)</f>
        <v>0</v>
      </c>
      <c r="S834" t="s">
        <v>53</v>
      </c>
      <c r="T834">
        <v>0</v>
      </c>
      <c r="U834">
        <v>2024</v>
      </c>
      <c r="V834">
        <v>1</v>
      </c>
      <c r="W834">
        <v>1</v>
      </c>
      <c r="X834" cm="1">
        <f t="array" ref="X834">IF(S833&lt;&gt;S834, 0,
    IF(C834="O",
         _xlfn.IFS(
             K834=1, X833+6,
             M834=1, X833+3,
             O834=1, X833+1,
             Q834=1,X833+2,
             TRUE, X833
         ),
    X833)
)</f>
        <v>14</v>
      </c>
      <c r="Y834" cm="1">
        <f t="array" ref="Y834">IF(S833&lt;&gt;S834, 0, IF(C834="D",
                 _xlfn.IFS(
                     K834=1, Y833+6,
                     M834=1, Y833+3,
                     O834=1, Y833+1,
                     TRUE, Y833
                 ),
                 Y833)
  )</f>
        <v>0</v>
      </c>
    </row>
    <row r="835" spans="1:25" x14ac:dyDescent="0.2">
      <c r="A835">
        <v>42</v>
      </c>
      <c r="B835" t="s">
        <v>81</v>
      </c>
      <c r="C835" t="str">
        <f t="shared" ref="C835:C898" si="138">IF(H835="interception, def td", IF(C834="O", "D", C834), IF(B834="K", B833, IF(B835="K", B834, B835)))</f>
        <v>O</v>
      </c>
      <c r="D835">
        <v>3</v>
      </c>
      <c r="E835">
        <v>10</v>
      </c>
      <c r="F835">
        <v>17</v>
      </c>
      <c r="G835" t="s">
        <v>114</v>
      </c>
      <c r="H835" t="s">
        <v>117</v>
      </c>
      <c r="I835">
        <v>0</v>
      </c>
      <c r="J835">
        <f t="shared" si="130"/>
        <v>0</v>
      </c>
      <c r="K835">
        <f t="shared" ref="K835:K898" si="139">IF(OR(H835= "complete, td",H835 ="rush, td", H835 = "scramble, td"), 1, 0)</f>
        <v>0</v>
      </c>
      <c r="L835">
        <f t="shared" si="131"/>
        <v>0</v>
      </c>
      <c r="M835">
        <f t="shared" si="132"/>
        <v>0</v>
      </c>
      <c r="N835">
        <f t="shared" si="133"/>
        <v>0</v>
      </c>
      <c r="O835">
        <f t="shared" si="134"/>
        <v>0</v>
      </c>
      <c r="P835">
        <f t="shared" si="135"/>
        <v>0</v>
      </c>
      <c r="Q835">
        <f t="shared" si="136"/>
        <v>0</v>
      </c>
      <c r="R835">
        <f t="shared" si="137"/>
        <v>0</v>
      </c>
      <c r="S835" t="s">
        <v>53</v>
      </c>
      <c r="T835">
        <v>0</v>
      </c>
      <c r="U835">
        <v>2024</v>
      </c>
      <c r="V835">
        <v>1</v>
      </c>
      <c r="W835">
        <v>1</v>
      </c>
      <c r="X835" cm="1">
        <f t="array" ref="X835">IF(S834&lt;&gt;S835, 0,
    IF(C835="O",
         _xlfn.IFS(
             K835=1, X834+6,
             M835=1, X834+3,
             O835=1, X834+1,
             Q835=1,X834+2,
             TRUE, X834
         ),
    X834)
)</f>
        <v>14</v>
      </c>
      <c r="Y835" cm="1">
        <f t="array" ref="Y835">IF(S834&lt;&gt;S835, 0, IF(C835="D",
                 _xlfn.IFS(
                     K835=1, Y834+6,
                     M835=1, Y834+3,
                     O835=1, Y834+1,
                     TRUE, Y834
                 ),
                 Y834)
  )</f>
        <v>0</v>
      </c>
    </row>
    <row r="836" spans="1:25" x14ac:dyDescent="0.2">
      <c r="A836">
        <v>43</v>
      </c>
      <c r="B836" t="s">
        <v>81</v>
      </c>
      <c r="C836" t="str">
        <f t="shared" si="138"/>
        <v>O</v>
      </c>
      <c r="D836">
        <v>4</v>
      </c>
      <c r="E836">
        <v>10</v>
      </c>
      <c r="F836">
        <v>17</v>
      </c>
      <c r="G836" t="s">
        <v>136</v>
      </c>
      <c r="H836" t="s">
        <v>122</v>
      </c>
      <c r="J836">
        <f t="shared" si="130"/>
        <v>0</v>
      </c>
      <c r="K836">
        <f t="shared" si="139"/>
        <v>0</v>
      </c>
      <c r="L836">
        <f t="shared" si="131"/>
        <v>1</v>
      </c>
      <c r="M836">
        <f t="shared" si="132"/>
        <v>1</v>
      </c>
      <c r="N836">
        <f t="shared" si="133"/>
        <v>0</v>
      </c>
      <c r="O836">
        <f t="shared" si="134"/>
        <v>0</v>
      </c>
      <c r="P836">
        <f t="shared" si="135"/>
        <v>0</v>
      </c>
      <c r="Q836">
        <f t="shared" si="136"/>
        <v>0</v>
      </c>
      <c r="R836">
        <f t="shared" si="137"/>
        <v>0</v>
      </c>
      <c r="S836" t="s">
        <v>53</v>
      </c>
      <c r="T836">
        <v>0</v>
      </c>
      <c r="U836">
        <v>2024</v>
      </c>
      <c r="V836">
        <v>1</v>
      </c>
      <c r="W836">
        <v>1</v>
      </c>
      <c r="X836" cm="1">
        <f t="array" ref="X836">IF(S835&lt;&gt;S836, 0,
    IF(C836="O",
         _xlfn.IFS(
             K836=1, X835+6,
             M836=1, X835+3,
             O836=1, X835+1,
             Q836=1,X835+2,
             TRUE, X835
         ),
    X835)
)</f>
        <v>17</v>
      </c>
      <c r="Y836" cm="1">
        <f t="array" ref="Y836">IF(S835&lt;&gt;S836, 0, IF(C836="D",
                 _xlfn.IFS(
                     K836=1, Y835+6,
                     M836=1, Y835+3,
                     O836=1, Y835+1,
                     TRUE, Y835
                 ),
                 Y835)
  )</f>
        <v>0</v>
      </c>
    </row>
    <row r="837" spans="1:25" hidden="1" x14ac:dyDescent="0.2">
      <c r="A837">
        <v>46</v>
      </c>
      <c r="B837" t="s">
        <v>79</v>
      </c>
      <c r="C837" t="str">
        <f t="shared" si="138"/>
        <v>D</v>
      </c>
      <c r="D837">
        <v>1</v>
      </c>
      <c r="E837">
        <v>10</v>
      </c>
      <c r="F837">
        <v>-38</v>
      </c>
      <c r="G837" t="s">
        <v>116</v>
      </c>
      <c r="H837" t="s">
        <v>115</v>
      </c>
      <c r="I837">
        <v>10</v>
      </c>
      <c r="J837">
        <f t="shared" si="130"/>
        <v>1</v>
      </c>
      <c r="K837">
        <f t="shared" si="139"/>
        <v>0</v>
      </c>
      <c r="L837">
        <f t="shared" si="131"/>
        <v>0</v>
      </c>
      <c r="M837">
        <f t="shared" si="132"/>
        <v>0</v>
      </c>
      <c r="N837">
        <f t="shared" si="133"/>
        <v>0</v>
      </c>
      <c r="O837">
        <f t="shared" si="134"/>
        <v>0</v>
      </c>
      <c r="P837">
        <f t="shared" si="135"/>
        <v>0</v>
      </c>
      <c r="Q837">
        <f t="shared" si="136"/>
        <v>0</v>
      </c>
      <c r="R837">
        <f t="shared" si="137"/>
        <v>0</v>
      </c>
      <c r="S837" t="s">
        <v>53</v>
      </c>
      <c r="T837">
        <v>0</v>
      </c>
      <c r="U837">
        <v>2024</v>
      </c>
      <c r="V837">
        <v>1</v>
      </c>
      <c r="W837">
        <v>1</v>
      </c>
      <c r="X837" cm="1">
        <f t="array" ref="X837">IF(S836&lt;&gt;S837, 0,
    IF(C837="O",
         _xlfn.IFS(
             K837=1, X836+6,
             M837=1, X836+3,
             O837=1, X836+1,
             Q837=1,X836+2,
             TRUE, X836
         ),
    X836)
)</f>
        <v>17</v>
      </c>
      <c r="Y837" cm="1">
        <f t="array" ref="Y837">IF(S836&lt;&gt;S837, 0, IF(C837="D",
                 _xlfn.IFS(
                     K837=1, Y836+6,
                     M837=1, Y836+3,
                     O837=1, Y836+1,
                     TRUE, Y836
                 ),
                 Y836)
  )</f>
        <v>0</v>
      </c>
    </row>
    <row r="838" spans="1:25" hidden="1" x14ac:dyDescent="0.2">
      <c r="A838">
        <v>47</v>
      </c>
      <c r="B838" t="s">
        <v>79</v>
      </c>
      <c r="C838" t="str">
        <f t="shared" si="138"/>
        <v>D</v>
      </c>
      <c r="D838">
        <v>1</v>
      </c>
      <c r="E838">
        <v>10</v>
      </c>
      <c r="F838">
        <v>-48</v>
      </c>
      <c r="G838" t="s">
        <v>116</v>
      </c>
      <c r="H838" t="s">
        <v>115</v>
      </c>
      <c r="I838">
        <v>7</v>
      </c>
      <c r="J838">
        <f t="shared" si="130"/>
        <v>0</v>
      </c>
      <c r="K838">
        <f t="shared" si="139"/>
        <v>0</v>
      </c>
      <c r="L838">
        <f t="shared" si="131"/>
        <v>0</v>
      </c>
      <c r="M838">
        <f t="shared" si="132"/>
        <v>0</v>
      </c>
      <c r="N838">
        <f t="shared" si="133"/>
        <v>0</v>
      </c>
      <c r="O838">
        <f t="shared" si="134"/>
        <v>0</v>
      </c>
      <c r="P838">
        <f t="shared" si="135"/>
        <v>0</v>
      </c>
      <c r="Q838">
        <f t="shared" si="136"/>
        <v>0</v>
      </c>
      <c r="R838">
        <f t="shared" si="137"/>
        <v>0</v>
      </c>
      <c r="S838" t="s">
        <v>53</v>
      </c>
      <c r="T838">
        <v>0</v>
      </c>
      <c r="U838">
        <v>2024</v>
      </c>
      <c r="V838">
        <v>1</v>
      </c>
      <c r="W838">
        <v>1</v>
      </c>
      <c r="X838" cm="1">
        <f t="array" ref="X838">IF(S837&lt;&gt;S838, 0,
    IF(C838="O",
         _xlfn.IFS(
             K838=1, X837+6,
             M838=1, X837+3,
             O838=1, X837+1,
             Q838=1,X837+2,
             TRUE, X837
         ),
    X837)
)</f>
        <v>17</v>
      </c>
      <c r="Y838" cm="1">
        <f t="array" ref="Y838">IF(S837&lt;&gt;S838, 0, IF(C838="D",
                 _xlfn.IFS(
                     K838=1, Y837+6,
                     M838=1, Y837+3,
                     O838=1, Y837+1,
                     TRUE, Y837
                 ),
                 Y837)
  )</f>
        <v>0</v>
      </c>
    </row>
    <row r="839" spans="1:25" x14ac:dyDescent="0.2">
      <c r="A839">
        <v>48</v>
      </c>
      <c r="B839" t="s">
        <v>79</v>
      </c>
      <c r="C839" t="str">
        <f t="shared" si="138"/>
        <v>D</v>
      </c>
      <c r="D839">
        <v>2</v>
      </c>
      <c r="E839">
        <v>3</v>
      </c>
      <c r="F839">
        <v>45</v>
      </c>
      <c r="G839" t="s">
        <v>114</v>
      </c>
      <c r="H839" t="s">
        <v>113</v>
      </c>
      <c r="I839">
        <v>25</v>
      </c>
      <c r="J839">
        <f t="shared" si="130"/>
        <v>1</v>
      </c>
      <c r="K839">
        <f t="shared" si="139"/>
        <v>0</v>
      </c>
      <c r="L839">
        <f t="shared" si="131"/>
        <v>0</v>
      </c>
      <c r="M839">
        <f t="shared" si="132"/>
        <v>0</v>
      </c>
      <c r="N839">
        <f t="shared" si="133"/>
        <v>0</v>
      </c>
      <c r="O839">
        <f t="shared" si="134"/>
        <v>0</v>
      </c>
      <c r="P839">
        <f t="shared" si="135"/>
        <v>0</v>
      </c>
      <c r="Q839">
        <f t="shared" si="136"/>
        <v>0</v>
      </c>
      <c r="R839">
        <f t="shared" si="137"/>
        <v>0</v>
      </c>
      <c r="S839" t="s">
        <v>53</v>
      </c>
      <c r="T839">
        <v>0</v>
      </c>
      <c r="U839">
        <v>2024</v>
      </c>
      <c r="V839">
        <v>1</v>
      </c>
      <c r="W839">
        <v>1</v>
      </c>
      <c r="X839" cm="1">
        <f t="array" ref="X839">IF(S838&lt;&gt;S839, 0,
    IF(C839="O",
         _xlfn.IFS(
             K839=1, X838+6,
             M839=1, X838+3,
             O839=1, X838+1,
             Q839=1,X838+2,
             TRUE, X838
         ),
    X838)
)</f>
        <v>17</v>
      </c>
      <c r="Y839" cm="1">
        <f t="array" ref="Y839">IF(S838&lt;&gt;S839, 0, IF(C839="D",
                 _xlfn.IFS(
                     K839=1, Y838+6,
                     M839=1, Y838+3,
                     O839=1, Y838+1,
                     TRUE, Y838
                 ),
                 Y838)
  )</f>
        <v>0</v>
      </c>
    </row>
    <row r="840" spans="1:25" x14ac:dyDescent="0.2">
      <c r="A840">
        <v>49</v>
      </c>
      <c r="B840" t="s">
        <v>79</v>
      </c>
      <c r="C840" t="str">
        <f t="shared" si="138"/>
        <v>D</v>
      </c>
      <c r="D840">
        <v>1</v>
      </c>
      <c r="E840">
        <v>10</v>
      </c>
      <c r="F840">
        <v>20</v>
      </c>
      <c r="G840" t="s">
        <v>116</v>
      </c>
      <c r="H840" t="s">
        <v>115</v>
      </c>
      <c r="I840">
        <v>4</v>
      </c>
      <c r="J840">
        <f t="shared" si="130"/>
        <v>0</v>
      </c>
      <c r="K840">
        <f t="shared" si="139"/>
        <v>0</v>
      </c>
      <c r="L840">
        <f t="shared" si="131"/>
        <v>0</v>
      </c>
      <c r="M840">
        <f t="shared" si="132"/>
        <v>0</v>
      </c>
      <c r="N840">
        <f t="shared" si="133"/>
        <v>0</v>
      </c>
      <c r="O840">
        <f t="shared" si="134"/>
        <v>0</v>
      </c>
      <c r="P840">
        <f t="shared" si="135"/>
        <v>0</v>
      </c>
      <c r="Q840">
        <f t="shared" si="136"/>
        <v>0</v>
      </c>
      <c r="R840">
        <f t="shared" si="137"/>
        <v>0</v>
      </c>
      <c r="S840" t="s">
        <v>53</v>
      </c>
      <c r="T840">
        <v>0</v>
      </c>
      <c r="U840">
        <v>2024</v>
      </c>
      <c r="V840">
        <v>1</v>
      </c>
      <c r="W840">
        <v>1</v>
      </c>
      <c r="X840" cm="1">
        <f t="array" ref="X840">IF(S839&lt;&gt;S840, 0,
    IF(C840="O",
         _xlfn.IFS(
             K840=1, X839+6,
             M840=1, X839+3,
             O840=1, X839+1,
             Q840=1,X839+2,
             TRUE, X839
         ),
    X839)
)</f>
        <v>17</v>
      </c>
      <c r="Y840" cm="1">
        <f t="array" ref="Y840">IF(S839&lt;&gt;S840, 0, IF(C840="D",
                 _xlfn.IFS(
                     K840=1, Y839+6,
                     M840=1, Y839+3,
                     O840=1, Y839+1,
                     TRUE, Y839
                 ),
                 Y839)
  )</f>
        <v>0</v>
      </c>
    </row>
    <row r="841" spans="1:25" x14ac:dyDescent="0.2">
      <c r="A841">
        <v>50</v>
      </c>
      <c r="B841" t="s">
        <v>79</v>
      </c>
      <c r="C841" t="str">
        <f t="shared" si="138"/>
        <v>D</v>
      </c>
      <c r="D841">
        <v>2</v>
      </c>
      <c r="E841">
        <v>6</v>
      </c>
      <c r="F841">
        <v>16</v>
      </c>
      <c r="G841" t="s">
        <v>114</v>
      </c>
      <c r="H841" t="s">
        <v>128</v>
      </c>
      <c r="I841">
        <v>16</v>
      </c>
      <c r="J841">
        <f t="shared" si="130"/>
        <v>0</v>
      </c>
      <c r="K841">
        <f t="shared" si="139"/>
        <v>1</v>
      </c>
      <c r="L841">
        <f t="shared" si="131"/>
        <v>0</v>
      </c>
      <c r="M841">
        <f t="shared" si="132"/>
        <v>0</v>
      </c>
      <c r="N841">
        <f t="shared" si="133"/>
        <v>0</v>
      </c>
      <c r="O841">
        <f t="shared" si="134"/>
        <v>0</v>
      </c>
      <c r="P841">
        <f t="shared" si="135"/>
        <v>0</v>
      </c>
      <c r="Q841">
        <f t="shared" si="136"/>
        <v>0</v>
      </c>
      <c r="R841">
        <f t="shared" si="137"/>
        <v>0</v>
      </c>
      <c r="S841" t="s">
        <v>53</v>
      </c>
      <c r="T841">
        <v>0</v>
      </c>
      <c r="U841">
        <v>2024</v>
      </c>
      <c r="V841">
        <v>1</v>
      </c>
      <c r="W841">
        <v>1</v>
      </c>
      <c r="X841" cm="1">
        <f t="array" ref="X841">IF(S840&lt;&gt;S841, 0,
    IF(C841="O",
         _xlfn.IFS(
             K841=1, X840+6,
             M841=1, X840+3,
             O841=1, X840+1,
             Q841=1,X840+2,
             TRUE, X840
         ),
    X840)
)</f>
        <v>17</v>
      </c>
      <c r="Y841" cm="1">
        <f t="array" ref="Y841">IF(S840&lt;&gt;S841, 0, IF(C841="D",
                 _xlfn.IFS(
                     K841=1, Y840+6,
                     M841=1, Y840+3,
                     O841=1, Y840+1,
                     TRUE, Y840
                 ),
                 Y840)
  )</f>
        <v>6</v>
      </c>
    </row>
    <row r="842" spans="1:25" x14ac:dyDescent="0.2">
      <c r="A842">
        <v>51</v>
      </c>
      <c r="B842" t="s">
        <v>79</v>
      </c>
      <c r="C842" t="str">
        <f t="shared" si="138"/>
        <v>D</v>
      </c>
      <c r="F842">
        <v>3</v>
      </c>
      <c r="G842" t="s">
        <v>123</v>
      </c>
      <c r="H842" t="s">
        <v>126</v>
      </c>
      <c r="J842">
        <f t="shared" si="130"/>
        <v>0</v>
      </c>
      <c r="K842">
        <f t="shared" si="139"/>
        <v>0</v>
      </c>
      <c r="L842">
        <f t="shared" si="131"/>
        <v>0</v>
      </c>
      <c r="M842">
        <f t="shared" si="132"/>
        <v>0</v>
      </c>
      <c r="N842">
        <f t="shared" si="133"/>
        <v>1</v>
      </c>
      <c r="O842">
        <f t="shared" si="134"/>
        <v>0</v>
      </c>
      <c r="P842">
        <f t="shared" si="135"/>
        <v>0</v>
      </c>
      <c r="Q842">
        <f t="shared" si="136"/>
        <v>0</v>
      </c>
      <c r="R842">
        <f t="shared" si="137"/>
        <v>0</v>
      </c>
      <c r="S842" t="s">
        <v>53</v>
      </c>
      <c r="T842">
        <v>0</v>
      </c>
      <c r="U842">
        <v>2024</v>
      </c>
      <c r="V842">
        <v>1</v>
      </c>
      <c r="W842">
        <v>1</v>
      </c>
      <c r="X842" cm="1">
        <f t="array" ref="X842">IF(S841&lt;&gt;S842, 0,
    IF(C842="O",
         _xlfn.IFS(
             K842=1, X841+6,
             M842=1, X841+3,
             O842=1, X841+1,
             Q842=1,X841+2,
             TRUE, X841
         ),
    X841)
)</f>
        <v>17</v>
      </c>
      <c r="Y842" cm="1">
        <f t="array" ref="Y842">IF(S841&lt;&gt;S842, 0, IF(C842="D",
                 _xlfn.IFS(
                     K842=1, Y841+6,
                     M842=1, Y841+3,
                     O842=1, Y841+1,
                     TRUE, Y841
                 ),
                 Y841)
  )</f>
        <v>6</v>
      </c>
    </row>
    <row r="843" spans="1:25" x14ac:dyDescent="0.2">
      <c r="A843">
        <v>54</v>
      </c>
      <c r="B843" t="s">
        <v>81</v>
      </c>
      <c r="C843" t="str">
        <f t="shared" si="138"/>
        <v>O</v>
      </c>
      <c r="D843">
        <v>1</v>
      </c>
      <c r="E843">
        <v>10</v>
      </c>
      <c r="F843">
        <v>-22</v>
      </c>
      <c r="G843" t="s">
        <v>114</v>
      </c>
      <c r="H843" t="s">
        <v>113</v>
      </c>
      <c r="I843">
        <v>13</v>
      </c>
      <c r="J843">
        <f t="shared" si="130"/>
        <v>1</v>
      </c>
      <c r="K843">
        <f t="shared" si="139"/>
        <v>0</v>
      </c>
      <c r="L843">
        <f t="shared" si="131"/>
        <v>0</v>
      </c>
      <c r="M843">
        <f t="shared" si="132"/>
        <v>0</v>
      </c>
      <c r="N843">
        <f t="shared" si="133"/>
        <v>0</v>
      </c>
      <c r="O843">
        <f t="shared" si="134"/>
        <v>0</v>
      </c>
      <c r="P843">
        <f t="shared" si="135"/>
        <v>0</v>
      </c>
      <c r="Q843">
        <f t="shared" si="136"/>
        <v>0</v>
      </c>
      <c r="R843">
        <f t="shared" si="137"/>
        <v>0</v>
      </c>
      <c r="S843" t="s">
        <v>53</v>
      </c>
      <c r="T843">
        <v>0</v>
      </c>
      <c r="U843">
        <v>2024</v>
      </c>
      <c r="V843">
        <v>1</v>
      </c>
      <c r="W843">
        <v>1</v>
      </c>
      <c r="X843" cm="1">
        <f t="array" ref="X843">IF(S842&lt;&gt;S843, 0,
    IF(C843="O",
         _xlfn.IFS(
             K843=1, X842+6,
             M843=1, X842+3,
             O843=1, X842+1,
             Q843=1,X842+2,
             TRUE, X842
         ),
    X842)
)</f>
        <v>17</v>
      </c>
      <c r="Y843" cm="1">
        <f t="array" ref="Y843">IF(S842&lt;&gt;S843, 0, IF(C843="D",
                 _xlfn.IFS(
                     K843=1, Y842+6,
                     M843=1, Y842+3,
                     O843=1, Y842+1,
                     TRUE, Y842
                 ),
                 Y842)
  )</f>
        <v>6</v>
      </c>
    </row>
    <row r="844" spans="1:25" x14ac:dyDescent="0.2">
      <c r="A844">
        <v>55</v>
      </c>
      <c r="B844" t="s">
        <v>81</v>
      </c>
      <c r="C844" t="str">
        <f t="shared" si="138"/>
        <v>O</v>
      </c>
      <c r="D844">
        <v>1</v>
      </c>
      <c r="E844">
        <v>10</v>
      </c>
      <c r="F844">
        <v>-35</v>
      </c>
      <c r="G844" t="s">
        <v>116</v>
      </c>
      <c r="H844" t="s">
        <v>115</v>
      </c>
      <c r="I844">
        <v>7</v>
      </c>
      <c r="J844">
        <f t="shared" si="130"/>
        <v>0</v>
      </c>
      <c r="K844">
        <f t="shared" si="139"/>
        <v>0</v>
      </c>
      <c r="L844">
        <f t="shared" si="131"/>
        <v>0</v>
      </c>
      <c r="M844">
        <f t="shared" si="132"/>
        <v>0</v>
      </c>
      <c r="N844">
        <f t="shared" si="133"/>
        <v>0</v>
      </c>
      <c r="O844">
        <f t="shared" si="134"/>
        <v>0</v>
      </c>
      <c r="P844">
        <f t="shared" si="135"/>
        <v>0</v>
      </c>
      <c r="Q844">
        <f t="shared" si="136"/>
        <v>0</v>
      </c>
      <c r="R844">
        <f t="shared" si="137"/>
        <v>0</v>
      </c>
      <c r="S844" t="s">
        <v>53</v>
      </c>
      <c r="T844">
        <v>0</v>
      </c>
      <c r="U844">
        <v>2024</v>
      </c>
      <c r="V844">
        <v>1</v>
      </c>
      <c r="W844">
        <v>1</v>
      </c>
      <c r="X844" cm="1">
        <f t="array" ref="X844">IF(S843&lt;&gt;S844, 0,
    IF(C844="O",
         _xlfn.IFS(
             K844=1, X843+6,
             M844=1, X843+3,
             O844=1, X843+1,
             Q844=1,X843+2,
             TRUE, X843
         ),
    X843)
)</f>
        <v>17</v>
      </c>
      <c r="Y844" cm="1">
        <f t="array" ref="Y844">IF(S843&lt;&gt;S844, 0, IF(C844="D",
                 _xlfn.IFS(
                     K844=1, Y843+6,
                     M844=1, Y843+3,
                     O844=1, Y843+1,
                     TRUE, Y843
                 ),
                 Y843)
  )</f>
        <v>6</v>
      </c>
    </row>
    <row r="845" spans="1:25" x14ac:dyDescent="0.2">
      <c r="A845">
        <v>56</v>
      </c>
      <c r="B845" t="s">
        <v>81</v>
      </c>
      <c r="C845" t="str">
        <f t="shared" si="138"/>
        <v>O</v>
      </c>
      <c r="D845">
        <v>2</v>
      </c>
      <c r="E845">
        <v>3</v>
      </c>
      <c r="F845">
        <v>-42</v>
      </c>
      <c r="G845" t="s">
        <v>116</v>
      </c>
      <c r="H845" t="s">
        <v>115</v>
      </c>
      <c r="I845">
        <v>9</v>
      </c>
      <c r="J845">
        <f t="shared" si="130"/>
        <v>1</v>
      </c>
      <c r="K845">
        <f t="shared" si="139"/>
        <v>0</v>
      </c>
      <c r="L845">
        <f t="shared" si="131"/>
        <v>0</v>
      </c>
      <c r="M845">
        <f t="shared" si="132"/>
        <v>0</v>
      </c>
      <c r="N845">
        <f t="shared" si="133"/>
        <v>0</v>
      </c>
      <c r="O845">
        <f t="shared" si="134"/>
        <v>0</v>
      </c>
      <c r="P845">
        <f t="shared" si="135"/>
        <v>0</v>
      </c>
      <c r="Q845">
        <f t="shared" si="136"/>
        <v>0</v>
      </c>
      <c r="R845">
        <f t="shared" si="137"/>
        <v>0</v>
      </c>
      <c r="S845" t="s">
        <v>53</v>
      </c>
      <c r="T845">
        <v>0</v>
      </c>
      <c r="U845">
        <v>2024</v>
      </c>
      <c r="V845">
        <v>1</v>
      </c>
      <c r="W845">
        <v>1</v>
      </c>
      <c r="X845" cm="1">
        <f t="array" ref="X845">IF(S844&lt;&gt;S845, 0,
    IF(C845="O",
         _xlfn.IFS(
             K845=1, X844+6,
             M845=1, X844+3,
             O845=1, X844+1,
             Q845=1,X844+2,
             TRUE, X844
         ),
    X844)
)</f>
        <v>17</v>
      </c>
      <c r="Y845" cm="1">
        <f t="array" ref="Y845">IF(S844&lt;&gt;S845, 0, IF(C845="D",
                 _xlfn.IFS(
                     K845=1, Y844+6,
                     M845=1, Y844+3,
                     O845=1, Y844+1,
                     TRUE, Y844
                 ),
                 Y844)
  )</f>
        <v>6</v>
      </c>
    </row>
    <row r="846" spans="1:25" x14ac:dyDescent="0.2">
      <c r="A846">
        <v>57</v>
      </c>
      <c r="B846" t="s">
        <v>81</v>
      </c>
      <c r="C846" t="str">
        <f t="shared" si="138"/>
        <v>O</v>
      </c>
      <c r="D846">
        <v>1</v>
      </c>
      <c r="E846">
        <v>10</v>
      </c>
      <c r="F846">
        <v>49</v>
      </c>
      <c r="G846" t="s">
        <v>116</v>
      </c>
      <c r="H846" t="s">
        <v>115</v>
      </c>
      <c r="I846">
        <v>6</v>
      </c>
      <c r="J846">
        <f t="shared" si="130"/>
        <v>0</v>
      </c>
      <c r="K846">
        <f t="shared" si="139"/>
        <v>0</v>
      </c>
      <c r="L846">
        <f t="shared" si="131"/>
        <v>0</v>
      </c>
      <c r="M846">
        <f t="shared" si="132"/>
        <v>0</v>
      </c>
      <c r="N846">
        <f t="shared" si="133"/>
        <v>0</v>
      </c>
      <c r="O846">
        <f t="shared" si="134"/>
        <v>0</v>
      </c>
      <c r="P846">
        <f t="shared" si="135"/>
        <v>0</v>
      </c>
      <c r="Q846">
        <f t="shared" si="136"/>
        <v>0</v>
      </c>
      <c r="R846">
        <f t="shared" si="137"/>
        <v>0</v>
      </c>
      <c r="S846" t="s">
        <v>53</v>
      </c>
      <c r="T846">
        <v>0</v>
      </c>
      <c r="U846">
        <v>2024</v>
      </c>
      <c r="V846">
        <v>1</v>
      </c>
      <c r="W846">
        <v>1</v>
      </c>
      <c r="X846" cm="1">
        <f t="array" ref="X846">IF(S845&lt;&gt;S846, 0,
    IF(C846="O",
         _xlfn.IFS(
             K846=1, X845+6,
             M846=1, X845+3,
             O846=1, X845+1,
             Q846=1,X845+2,
             TRUE, X845
         ),
    X845)
)</f>
        <v>17</v>
      </c>
      <c r="Y846" cm="1">
        <f t="array" ref="Y846">IF(S845&lt;&gt;S846, 0, IF(C846="D",
                 _xlfn.IFS(
                     K846=1, Y845+6,
                     M846=1, Y845+3,
                     O846=1, Y845+1,
                     TRUE, Y845
                 ),
                 Y845)
  )</f>
        <v>6</v>
      </c>
    </row>
    <row r="847" spans="1:25" x14ac:dyDescent="0.2">
      <c r="A847">
        <v>58</v>
      </c>
      <c r="B847" t="s">
        <v>81</v>
      </c>
      <c r="C847" t="str">
        <f t="shared" si="138"/>
        <v>O</v>
      </c>
      <c r="D847">
        <v>2</v>
      </c>
      <c r="E847">
        <v>4</v>
      </c>
      <c r="F847">
        <v>43</v>
      </c>
      <c r="G847" t="s">
        <v>114</v>
      </c>
      <c r="H847" t="s">
        <v>113</v>
      </c>
      <c r="I847">
        <v>8</v>
      </c>
      <c r="J847">
        <f t="shared" si="130"/>
        <v>1</v>
      </c>
      <c r="K847">
        <f t="shared" si="139"/>
        <v>0</v>
      </c>
      <c r="L847">
        <f t="shared" si="131"/>
        <v>0</v>
      </c>
      <c r="M847">
        <f t="shared" si="132"/>
        <v>0</v>
      </c>
      <c r="N847">
        <f t="shared" si="133"/>
        <v>0</v>
      </c>
      <c r="O847">
        <f t="shared" si="134"/>
        <v>0</v>
      </c>
      <c r="P847">
        <f t="shared" si="135"/>
        <v>0</v>
      </c>
      <c r="Q847">
        <f t="shared" si="136"/>
        <v>0</v>
      </c>
      <c r="R847">
        <f t="shared" si="137"/>
        <v>0</v>
      </c>
      <c r="S847" t="s">
        <v>53</v>
      </c>
      <c r="T847">
        <v>0</v>
      </c>
      <c r="U847">
        <v>2024</v>
      </c>
      <c r="V847">
        <v>1</v>
      </c>
      <c r="W847">
        <v>1</v>
      </c>
      <c r="X847" cm="1">
        <f t="array" ref="X847">IF(S846&lt;&gt;S847, 0,
    IF(C847="O",
         _xlfn.IFS(
             K847=1, X846+6,
             M847=1, X846+3,
             O847=1, X846+1,
             Q847=1,X846+2,
             TRUE, X846
         ),
    X846)
)</f>
        <v>17</v>
      </c>
      <c r="Y847" cm="1">
        <f t="array" ref="Y847">IF(S846&lt;&gt;S847, 0, IF(C847="D",
                 _xlfn.IFS(
                     K847=1, Y846+6,
                     M847=1, Y846+3,
                     O847=1, Y846+1,
                     TRUE, Y846
                 ),
                 Y846)
  )</f>
        <v>6</v>
      </c>
    </row>
    <row r="848" spans="1:25" x14ac:dyDescent="0.2">
      <c r="A848">
        <v>59</v>
      </c>
      <c r="B848" t="s">
        <v>81</v>
      </c>
      <c r="C848" t="str">
        <f t="shared" si="138"/>
        <v>O</v>
      </c>
      <c r="D848">
        <v>1</v>
      </c>
      <c r="E848">
        <v>10</v>
      </c>
      <c r="F848">
        <v>35</v>
      </c>
      <c r="G848" t="s">
        <v>114</v>
      </c>
      <c r="H848" t="s">
        <v>113</v>
      </c>
      <c r="I848">
        <v>8</v>
      </c>
      <c r="J848">
        <f t="shared" si="130"/>
        <v>0</v>
      </c>
      <c r="K848">
        <f t="shared" si="139"/>
        <v>0</v>
      </c>
      <c r="L848">
        <f t="shared" si="131"/>
        <v>0</v>
      </c>
      <c r="M848">
        <f t="shared" si="132"/>
        <v>0</v>
      </c>
      <c r="N848">
        <f t="shared" si="133"/>
        <v>0</v>
      </c>
      <c r="O848">
        <f t="shared" si="134"/>
        <v>0</v>
      </c>
      <c r="P848">
        <f t="shared" si="135"/>
        <v>0</v>
      </c>
      <c r="Q848">
        <f t="shared" si="136"/>
        <v>0</v>
      </c>
      <c r="R848">
        <f t="shared" si="137"/>
        <v>0</v>
      </c>
      <c r="S848" t="s">
        <v>53</v>
      </c>
      <c r="T848">
        <v>0</v>
      </c>
      <c r="U848">
        <v>2024</v>
      </c>
      <c r="V848">
        <v>1</v>
      </c>
      <c r="W848">
        <v>1</v>
      </c>
      <c r="X848" cm="1">
        <f t="array" ref="X848">IF(S847&lt;&gt;S848, 0,
    IF(C848="O",
         _xlfn.IFS(
             K848=1, X847+6,
             M848=1, X847+3,
             O848=1, X847+1,
             Q848=1,X847+2,
             TRUE, X847
         ),
    X847)
)</f>
        <v>17</v>
      </c>
      <c r="Y848" cm="1">
        <f t="array" ref="Y848">IF(S847&lt;&gt;S848, 0, IF(C848="D",
                 _xlfn.IFS(
                     K848=1, Y847+6,
                     M848=1, Y847+3,
                     O848=1, Y847+1,
                     TRUE, Y847
                 ),
                 Y847)
  )</f>
        <v>6</v>
      </c>
    </row>
    <row r="849" spans="1:25" hidden="1" x14ac:dyDescent="0.2">
      <c r="A849">
        <v>60</v>
      </c>
      <c r="B849" t="s">
        <v>81</v>
      </c>
      <c r="C849" t="str">
        <f t="shared" si="138"/>
        <v>O</v>
      </c>
      <c r="D849">
        <v>2</v>
      </c>
      <c r="E849">
        <v>2</v>
      </c>
      <c r="F849">
        <v>27</v>
      </c>
      <c r="G849" t="s">
        <v>116</v>
      </c>
      <c r="H849" t="s">
        <v>115</v>
      </c>
      <c r="I849">
        <v>10</v>
      </c>
      <c r="J849">
        <f t="shared" si="130"/>
        <v>1</v>
      </c>
      <c r="K849">
        <f t="shared" si="139"/>
        <v>0</v>
      </c>
      <c r="L849">
        <f t="shared" si="131"/>
        <v>0</v>
      </c>
      <c r="M849">
        <f t="shared" si="132"/>
        <v>0</v>
      </c>
      <c r="N849">
        <f t="shared" si="133"/>
        <v>0</v>
      </c>
      <c r="O849">
        <f t="shared" si="134"/>
        <v>0</v>
      </c>
      <c r="P849">
        <f t="shared" si="135"/>
        <v>0</v>
      </c>
      <c r="Q849">
        <f t="shared" si="136"/>
        <v>0</v>
      </c>
      <c r="R849">
        <f t="shared" si="137"/>
        <v>0</v>
      </c>
      <c r="S849" t="s">
        <v>53</v>
      </c>
      <c r="T849">
        <v>0</v>
      </c>
      <c r="U849">
        <v>2024</v>
      </c>
      <c r="V849">
        <v>1</v>
      </c>
      <c r="W849">
        <v>1</v>
      </c>
      <c r="X849" cm="1">
        <f t="array" ref="X849">IF(S848&lt;&gt;S849, 0,
    IF(C849="O",
         _xlfn.IFS(
             K849=1, X848+6,
             M849=1, X848+3,
             O849=1, X848+1,
             Q849=1,X848+2,
             TRUE, X848
         ),
    X848)
)</f>
        <v>17</v>
      </c>
      <c r="Y849" cm="1">
        <f t="array" ref="Y849">IF(S848&lt;&gt;S849, 0, IF(C849="D",
                 _xlfn.IFS(
                     K849=1, Y848+6,
                     M849=1, Y848+3,
                     O849=1, Y848+1,
                     TRUE, Y848
                 ),
                 Y848)
  )</f>
        <v>6</v>
      </c>
    </row>
    <row r="850" spans="1:25" x14ac:dyDescent="0.2">
      <c r="A850">
        <v>61</v>
      </c>
      <c r="B850" t="s">
        <v>81</v>
      </c>
      <c r="C850" t="str">
        <f t="shared" si="138"/>
        <v>O</v>
      </c>
      <c r="D850">
        <v>1</v>
      </c>
      <c r="E850">
        <v>10</v>
      </c>
      <c r="F850">
        <v>17</v>
      </c>
      <c r="G850" t="s">
        <v>114</v>
      </c>
      <c r="H850" t="s">
        <v>128</v>
      </c>
      <c r="I850">
        <v>17</v>
      </c>
      <c r="J850">
        <f t="shared" si="130"/>
        <v>0</v>
      </c>
      <c r="K850">
        <f t="shared" si="139"/>
        <v>1</v>
      </c>
      <c r="L850">
        <f t="shared" si="131"/>
        <v>0</v>
      </c>
      <c r="M850">
        <f t="shared" si="132"/>
        <v>0</v>
      </c>
      <c r="N850">
        <f t="shared" si="133"/>
        <v>0</v>
      </c>
      <c r="O850">
        <f t="shared" si="134"/>
        <v>0</v>
      </c>
      <c r="P850">
        <f t="shared" si="135"/>
        <v>0</v>
      </c>
      <c r="Q850">
        <f t="shared" si="136"/>
        <v>0</v>
      </c>
      <c r="R850">
        <f t="shared" si="137"/>
        <v>0</v>
      </c>
      <c r="S850" t="s">
        <v>53</v>
      </c>
      <c r="T850">
        <v>0</v>
      </c>
      <c r="U850">
        <v>2024</v>
      </c>
      <c r="V850">
        <v>1</v>
      </c>
      <c r="W850">
        <v>1</v>
      </c>
      <c r="X850" cm="1">
        <f t="array" ref="X850">IF(S849&lt;&gt;S850, 0,
    IF(C850="O",
         _xlfn.IFS(
             K850=1, X849+6,
             M850=1, X849+3,
             O850=1, X849+1,
             Q850=1,X849+2,
             TRUE, X849
         ),
    X849)
)</f>
        <v>23</v>
      </c>
      <c r="Y850" cm="1">
        <f t="array" ref="Y850">IF(S849&lt;&gt;S850, 0, IF(C850="D",
                 _xlfn.IFS(
                     K850=1, Y849+6,
                     M850=1, Y849+3,
                     O850=1, Y849+1,
                     TRUE, Y849
                 ),
                 Y849)
  )</f>
        <v>6</v>
      </c>
    </row>
    <row r="851" spans="1:25" x14ac:dyDescent="0.2">
      <c r="A851">
        <v>62</v>
      </c>
      <c r="B851" t="s">
        <v>81</v>
      </c>
      <c r="C851" t="str">
        <f t="shared" si="138"/>
        <v>O</v>
      </c>
      <c r="F851">
        <v>3</v>
      </c>
      <c r="G851" t="s">
        <v>131</v>
      </c>
      <c r="H851" t="s">
        <v>126</v>
      </c>
      <c r="J851">
        <f t="shared" si="130"/>
        <v>0</v>
      </c>
      <c r="K851">
        <f t="shared" si="139"/>
        <v>0</v>
      </c>
      <c r="L851">
        <f t="shared" si="131"/>
        <v>0</v>
      </c>
      <c r="M851">
        <f t="shared" si="132"/>
        <v>0</v>
      </c>
      <c r="N851">
        <f t="shared" si="133"/>
        <v>1</v>
      </c>
      <c r="O851">
        <f t="shared" si="134"/>
        <v>0</v>
      </c>
      <c r="P851">
        <f t="shared" si="135"/>
        <v>0</v>
      </c>
      <c r="Q851">
        <f t="shared" si="136"/>
        <v>0</v>
      </c>
      <c r="R851">
        <f t="shared" si="137"/>
        <v>0</v>
      </c>
      <c r="S851" t="s">
        <v>53</v>
      </c>
      <c r="T851">
        <v>0</v>
      </c>
      <c r="U851">
        <v>2024</v>
      </c>
      <c r="V851">
        <v>1</v>
      </c>
      <c r="W851">
        <v>1</v>
      </c>
      <c r="X851" cm="1">
        <f t="array" ref="X851">IF(S850&lt;&gt;S851, 0,
    IF(C851="O",
         _xlfn.IFS(
             K851=1, X850+6,
             M851=1, X850+3,
             O851=1, X850+1,
             Q851=1,X850+2,
             TRUE, X850
         ),
    X850)
)</f>
        <v>23</v>
      </c>
      <c r="Y851" cm="1">
        <f t="array" ref="Y851">IF(S850&lt;&gt;S851, 0, IF(C851="D",
                 _xlfn.IFS(
                     K851=1, Y850+6,
                     M851=1, Y850+3,
                     O851=1, Y850+1,
                     TRUE, Y850
                 ),
                 Y850)
  )</f>
        <v>6</v>
      </c>
    </row>
    <row r="852" spans="1:25" x14ac:dyDescent="0.2">
      <c r="A852">
        <v>65</v>
      </c>
      <c r="B852" t="s">
        <v>79</v>
      </c>
      <c r="C852" t="str">
        <f t="shared" si="138"/>
        <v>D</v>
      </c>
      <c r="D852">
        <v>1</v>
      </c>
      <c r="E852">
        <v>10</v>
      </c>
      <c r="F852">
        <v>-36</v>
      </c>
      <c r="G852" t="s">
        <v>114</v>
      </c>
      <c r="H852" t="s">
        <v>113</v>
      </c>
      <c r="I852">
        <v>0</v>
      </c>
      <c r="J852">
        <f t="shared" si="130"/>
        <v>0</v>
      </c>
      <c r="K852">
        <f t="shared" si="139"/>
        <v>0</v>
      </c>
      <c r="L852">
        <f t="shared" si="131"/>
        <v>0</v>
      </c>
      <c r="M852">
        <f t="shared" si="132"/>
        <v>0</v>
      </c>
      <c r="N852">
        <f t="shared" si="133"/>
        <v>0</v>
      </c>
      <c r="O852">
        <f t="shared" si="134"/>
        <v>0</v>
      </c>
      <c r="P852">
        <f t="shared" si="135"/>
        <v>0</v>
      </c>
      <c r="Q852">
        <f t="shared" si="136"/>
        <v>0</v>
      </c>
      <c r="R852">
        <f t="shared" si="137"/>
        <v>0</v>
      </c>
      <c r="S852" t="s">
        <v>53</v>
      </c>
      <c r="T852">
        <v>0</v>
      </c>
      <c r="U852">
        <v>2024</v>
      </c>
      <c r="V852">
        <v>1</v>
      </c>
      <c r="W852">
        <v>1</v>
      </c>
      <c r="X852" cm="1">
        <f t="array" ref="X852">IF(S851&lt;&gt;S852, 0,
    IF(C852="O",
         _xlfn.IFS(
             K852=1, X851+6,
             M852=1, X851+3,
             O852=1, X851+1,
             Q852=1,X851+2,
             TRUE, X851
         ),
    X851)
)</f>
        <v>23</v>
      </c>
      <c r="Y852" cm="1">
        <f t="array" ref="Y852">IF(S851&lt;&gt;S852, 0, IF(C852="D",
                 _xlfn.IFS(
                     K852=1, Y851+6,
                     M852=1, Y851+3,
                     O852=1, Y851+1,
                     TRUE, Y851
                 ),
                 Y851)
  )</f>
        <v>6</v>
      </c>
    </row>
    <row r="853" spans="1:25" x14ac:dyDescent="0.2">
      <c r="A853">
        <v>66</v>
      </c>
      <c r="B853" t="s">
        <v>79</v>
      </c>
      <c r="C853" t="str">
        <f t="shared" si="138"/>
        <v>D</v>
      </c>
      <c r="D853">
        <v>2</v>
      </c>
      <c r="E853">
        <v>10</v>
      </c>
      <c r="F853">
        <v>-36</v>
      </c>
      <c r="G853" t="s">
        <v>114</v>
      </c>
      <c r="H853" t="s">
        <v>117</v>
      </c>
      <c r="I853">
        <v>0</v>
      </c>
      <c r="J853">
        <f t="shared" si="130"/>
        <v>0</v>
      </c>
      <c r="K853">
        <f t="shared" si="139"/>
        <v>0</v>
      </c>
      <c r="L853">
        <f t="shared" si="131"/>
        <v>0</v>
      </c>
      <c r="M853">
        <f t="shared" si="132"/>
        <v>0</v>
      </c>
      <c r="N853">
        <f t="shared" si="133"/>
        <v>0</v>
      </c>
      <c r="O853">
        <f t="shared" si="134"/>
        <v>0</v>
      </c>
      <c r="P853">
        <f t="shared" si="135"/>
        <v>0</v>
      </c>
      <c r="Q853">
        <f t="shared" si="136"/>
        <v>0</v>
      </c>
      <c r="R853">
        <f t="shared" si="137"/>
        <v>0</v>
      </c>
      <c r="S853" t="s">
        <v>53</v>
      </c>
      <c r="T853">
        <v>0</v>
      </c>
      <c r="U853">
        <v>2024</v>
      </c>
      <c r="V853">
        <v>1</v>
      </c>
      <c r="W853">
        <v>1</v>
      </c>
      <c r="X853" cm="1">
        <f t="array" ref="X853">IF(S852&lt;&gt;S853, 0,
    IF(C853="O",
         _xlfn.IFS(
             K853=1, X852+6,
             M853=1, X852+3,
             O853=1, X852+1,
             Q853=1,X852+2,
             TRUE, X852
         ),
    X852)
)</f>
        <v>23</v>
      </c>
      <c r="Y853" cm="1">
        <f t="array" ref="Y853">IF(S852&lt;&gt;S853, 0, IF(C853="D",
                 _xlfn.IFS(
                     K853=1, Y852+6,
                     M853=1, Y852+3,
                     O853=1, Y852+1,
                     TRUE, Y852
                 ),
                 Y852)
  )</f>
        <v>6</v>
      </c>
    </row>
    <row r="854" spans="1:25" x14ac:dyDescent="0.2">
      <c r="A854">
        <v>67</v>
      </c>
      <c r="B854" t="s">
        <v>79</v>
      </c>
      <c r="C854" t="str">
        <f t="shared" si="138"/>
        <v>D</v>
      </c>
      <c r="D854">
        <v>3</v>
      </c>
      <c r="E854">
        <v>10</v>
      </c>
      <c r="F854">
        <v>-36</v>
      </c>
      <c r="G854" t="s">
        <v>114</v>
      </c>
      <c r="H854" t="s">
        <v>121</v>
      </c>
      <c r="I854">
        <v>-10</v>
      </c>
      <c r="J854">
        <f t="shared" si="130"/>
        <v>0</v>
      </c>
      <c r="K854">
        <f t="shared" si="139"/>
        <v>0</v>
      </c>
      <c r="L854">
        <f t="shared" si="131"/>
        <v>0</v>
      </c>
      <c r="M854">
        <f t="shared" si="132"/>
        <v>0</v>
      </c>
      <c r="N854">
        <f t="shared" si="133"/>
        <v>0</v>
      </c>
      <c r="O854">
        <f t="shared" si="134"/>
        <v>0</v>
      </c>
      <c r="P854">
        <f t="shared" si="135"/>
        <v>0</v>
      </c>
      <c r="Q854">
        <f t="shared" si="136"/>
        <v>0</v>
      </c>
      <c r="R854">
        <f t="shared" si="137"/>
        <v>0</v>
      </c>
      <c r="S854" t="s">
        <v>53</v>
      </c>
      <c r="T854">
        <v>0</v>
      </c>
      <c r="U854">
        <v>2024</v>
      </c>
      <c r="V854">
        <v>1</v>
      </c>
      <c r="W854">
        <v>1</v>
      </c>
      <c r="X854" cm="1">
        <f t="array" ref="X854">IF(S853&lt;&gt;S854, 0,
    IF(C854="O",
         _xlfn.IFS(
             K854=1, X853+6,
             M854=1, X853+3,
             O854=1, X853+1,
             Q854=1,X853+2,
             TRUE, X853
         ),
    X853)
)</f>
        <v>23</v>
      </c>
      <c r="Y854" cm="1">
        <f t="array" ref="Y854">IF(S853&lt;&gt;S854, 0, IF(C854="D",
                 _xlfn.IFS(
                     K854=1, Y853+6,
                     M854=1, Y853+3,
                     O854=1, Y853+1,
                     TRUE, Y853
                 ),
                 Y853)
  )</f>
        <v>6</v>
      </c>
    </row>
    <row r="855" spans="1:25" x14ac:dyDescent="0.2">
      <c r="A855">
        <v>69</v>
      </c>
      <c r="B855" t="s">
        <v>81</v>
      </c>
      <c r="C855" t="str">
        <f t="shared" si="138"/>
        <v>O</v>
      </c>
      <c r="D855">
        <v>1</v>
      </c>
      <c r="E855">
        <v>10</v>
      </c>
      <c r="F855">
        <v>-49</v>
      </c>
      <c r="G855" t="s">
        <v>116</v>
      </c>
      <c r="H855" t="s">
        <v>115</v>
      </c>
      <c r="I855">
        <v>6</v>
      </c>
      <c r="J855">
        <f t="shared" si="130"/>
        <v>0</v>
      </c>
      <c r="K855">
        <f t="shared" si="139"/>
        <v>0</v>
      </c>
      <c r="L855">
        <f t="shared" si="131"/>
        <v>0</v>
      </c>
      <c r="M855">
        <f t="shared" si="132"/>
        <v>0</v>
      </c>
      <c r="N855">
        <f t="shared" si="133"/>
        <v>0</v>
      </c>
      <c r="O855">
        <f t="shared" si="134"/>
        <v>0</v>
      </c>
      <c r="P855">
        <f t="shared" si="135"/>
        <v>0</v>
      </c>
      <c r="Q855">
        <f t="shared" si="136"/>
        <v>0</v>
      </c>
      <c r="R855">
        <f t="shared" si="137"/>
        <v>0</v>
      </c>
      <c r="S855" t="s">
        <v>53</v>
      </c>
      <c r="T855">
        <v>0</v>
      </c>
      <c r="U855">
        <v>2024</v>
      </c>
      <c r="V855">
        <v>1</v>
      </c>
      <c r="W855">
        <v>1</v>
      </c>
      <c r="X855" cm="1">
        <f t="array" ref="X855">IF(S854&lt;&gt;S855, 0,
    IF(C855="O",
         _xlfn.IFS(
             K855=1, X854+6,
             M855=1, X854+3,
             O855=1, X854+1,
             Q855=1,X854+2,
             TRUE, X854
         ),
    X854)
)</f>
        <v>23</v>
      </c>
      <c r="Y855" cm="1">
        <f t="array" ref="Y855">IF(S854&lt;&gt;S855, 0, IF(C855="D",
                 _xlfn.IFS(
                     K855=1, Y854+6,
                     M855=1, Y854+3,
                     O855=1, Y854+1,
                     TRUE, Y854
                 ),
                 Y854)
  )</f>
        <v>6</v>
      </c>
    </row>
    <row r="856" spans="1:25" x14ac:dyDescent="0.2">
      <c r="A856">
        <v>70</v>
      </c>
      <c r="B856" t="s">
        <v>81</v>
      </c>
      <c r="C856" t="str">
        <f t="shared" si="138"/>
        <v>O</v>
      </c>
      <c r="D856">
        <v>2</v>
      </c>
      <c r="E856">
        <v>4</v>
      </c>
      <c r="F856">
        <v>45</v>
      </c>
      <c r="G856" t="s">
        <v>114</v>
      </c>
      <c r="H856" t="s">
        <v>120</v>
      </c>
      <c r="I856">
        <v>-15</v>
      </c>
      <c r="J856">
        <f t="shared" si="130"/>
        <v>0</v>
      </c>
      <c r="K856">
        <f t="shared" si="139"/>
        <v>0</v>
      </c>
      <c r="L856">
        <f t="shared" si="131"/>
        <v>0</v>
      </c>
      <c r="M856">
        <f t="shared" si="132"/>
        <v>0</v>
      </c>
      <c r="N856">
        <f t="shared" si="133"/>
        <v>0</v>
      </c>
      <c r="O856">
        <f t="shared" si="134"/>
        <v>0</v>
      </c>
      <c r="P856">
        <f t="shared" si="135"/>
        <v>0</v>
      </c>
      <c r="Q856">
        <f t="shared" si="136"/>
        <v>0</v>
      </c>
      <c r="R856">
        <f t="shared" si="137"/>
        <v>0</v>
      </c>
      <c r="S856" t="s">
        <v>53</v>
      </c>
      <c r="T856">
        <v>0</v>
      </c>
      <c r="U856">
        <v>2024</v>
      </c>
      <c r="V856">
        <v>1</v>
      </c>
      <c r="W856">
        <v>1</v>
      </c>
      <c r="X856" cm="1">
        <f t="array" ref="X856">IF(S855&lt;&gt;S856, 0,
    IF(C856="O",
         _xlfn.IFS(
             K856=1, X855+6,
             M856=1, X855+3,
             O856=1, X855+1,
             Q856=1,X855+2,
             TRUE, X855
         ),
    X855)
)</f>
        <v>23</v>
      </c>
      <c r="Y856" cm="1">
        <f t="array" ref="Y856">IF(S855&lt;&gt;S856, 0, IF(C856="D",
                 _xlfn.IFS(
                     K856=1, Y855+6,
                     M856=1, Y855+3,
                     O856=1, Y855+1,
                     TRUE, Y855
                 ),
                 Y855)
  )</f>
        <v>6</v>
      </c>
    </row>
    <row r="857" spans="1:25" hidden="1" x14ac:dyDescent="0.2">
      <c r="A857">
        <v>71</v>
      </c>
      <c r="B857" t="s">
        <v>81</v>
      </c>
      <c r="C857" t="str">
        <f t="shared" si="138"/>
        <v>O</v>
      </c>
      <c r="D857">
        <v>2</v>
      </c>
      <c r="E857">
        <v>19</v>
      </c>
      <c r="F857">
        <v>-40</v>
      </c>
      <c r="G857" t="s">
        <v>116</v>
      </c>
      <c r="H857" t="s">
        <v>115</v>
      </c>
      <c r="I857">
        <v>-6</v>
      </c>
      <c r="J857">
        <f t="shared" si="130"/>
        <v>0</v>
      </c>
      <c r="K857">
        <f t="shared" si="139"/>
        <v>0</v>
      </c>
      <c r="L857">
        <f t="shared" si="131"/>
        <v>0</v>
      </c>
      <c r="M857">
        <f t="shared" si="132"/>
        <v>0</v>
      </c>
      <c r="N857">
        <f t="shared" si="133"/>
        <v>0</v>
      </c>
      <c r="O857">
        <f t="shared" si="134"/>
        <v>0</v>
      </c>
      <c r="P857">
        <f t="shared" si="135"/>
        <v>0</v>
      </c>
      <c r="Q857">
        <f t="shared" si="136"/>
        <v>0</v>
      </c>
      <c r="R857">
        <f t="shared" si="137"/>
        <v>0</v>
      </c>
      <c r="S857" t="s">
        <v>53</v>
      </c>
      <c r="T857">
        <v>0</v>
      </c>
      <c r="U857">
        <v>2024</v>
      </c>
      <c r="V857">
        <v>1</v>
      </c>
      <c r="W857">
        <v>1</v>
      </c>
      <c r="X857" cm="1">
        <f t="array" ref="X857">IF(S856&lt;&gt;S857, 0,
    IF(C857="O",
         _xlfn.IFS(
             K857=1, X856+6,
             M857=1, X856+3,
             O857=1, X856+1,
             Q857=1,X856+2,
             TRUE, X856
         ),
    X856)
)</f>
        <v>23</v>
      </c>
      <c r="Y857" cm="1">
        <f t="array" ref="Y857">IF(S856&lt;&gt;S857, 0, IF(C857="D",
                 _xlfn.IFS(
                     K857=1, Y856+6,
                     M857=1, Y856+3,
                     O857=1, Y856+1,
                     TRUE, Y856
                 ),
                 Y856)
  )</f>
        <v>6</v>
      </c>
    </row>
    <row r="858" spans="1:25" x14ac:dyDescent="0.2">
      <c r="A858">
        <v>72</v>
      </c>
      <c r="B858" t="s">
        <v>81</v>
      </c>
      <c r="C858" t="str">
        <f t="shared" si="138"/>
        <v>O</v>
      </c>
      <c r="D858">
        <v>3</v>
      </c>
      <c r="E858">
        <v>25</v>
      </c>
      <c r="F858">
        <v>-34</v>
      </c>
      <c r="G858" t="s">
        <v>116</v>
      </c>
      <c r="H858" t="s">
        <v>115</v>
      </c>
      <c r="I858">
        <v>0</v>
      </c>
      <c r="J858">
        <f t="shared" si="130"/>
        <v>0</v>
      </c>
      <c r="K858">
        <f t="shared" si="139"/>
        <v>0</v>
      </c>
      <c r="L858">
        <f t="shared" si="131"/>
        <v>0</v>
      </c>
      <c r="M858">
        <f t="shared" si="132"/>
        <v>0</v>
      </c>
      <c r="N858">
        <f t="shared" si="133"/>
        <v>0</v>
      </c>
      <c r="O858">
        <f t="shared" si="134"/>
        <v>0</v>
      </c>
      <c r="P858">
        <f t="shared" si="135"/>
        <v>0</v>
      </c>
      <c r="Q858">
        <f t="shared" si="136"/>
        <v>0</v>
      </c>
      <c r="R858">
        <f t="shared" si="137"/>
        <v>0</v>
      </c>
      <c r="S858" t="s">
        <v>53</v>
      </c>
      <c r="T858">
        <v>0</v>
      </c>
      <c r="U858">
        <v>2024</v>
      </c>
      <c r="V858">
        <v>1</v>
      </c>
      <c r="W858">
        <v>1</v>
      </c>
      <c r="X858" cm="1">
        <f t="array" ref="X858">IF(S857&lt;&gt;S858, 0,
    IF(C858="O",
         _xlfn.IFS(
             K858=1, X857+6,
             M858=1, X857+3,
             O858=1, X857+1,
             Q858=1,X857+2,
             TRUE, X857
         ),
    X857)
)</f>
        <v>23</v>
      </c>
      <c r="Y858" cm="1">
        <f t="array" ref="Y858">IF(S857&lt;&gt;S858, 0, IF(C858="D",
                 _xlfn.IFS(
                     K858=1, Y857+6,
                     M858=1, Y857+3,
                     O858=1, Y857+1,
                     TRUE, Y857
                 ),
                 Y857)
  )</f>
        <v>6</v>
      </c>
    </row>
    <row r="859" spans="1:25" x14ac:dyDescent="0.2">
      <c r="A859">
        <v>74</v>
      </c>
      <c r="B859" t="s">
        <v>81</v>
      </c>
      <c r="C859" t="str">
        <f t="shared" si="138"/>
        <v>O</v>
      </c>
      <c r="D859">
        <v>4</v>
      </c>
      <c r="E859">
        <v>25</v>
      </c>
      <c r="F859">
        <v>-34</v>
      </c>
      <c r="G859" t="s">
        <v>130</v>
      </c>
      <c r="H859" t="s">
        <v>129</v>
      </c>
      <c r="J859">
        <f t="shared" si="130"/>
        <v>0</v>
      </c>
      <c r="K859">
        <f t="shared" si="139"/>
        <v>0</v>
      </c>
      <c r="L859">
        <f t="shared" si="131"/>
        <v>0</v>
      </c>
      <c r="M859">
        <f t="shared" si="132"/>
        <v>0</v>
      </c>
      <c r="N859">
        <f t="shared" si="133"/>
        <v>0</v>
      </c>
      <c r="O859">
        <f t="shared" si="134"/>
        <v>0</v>
      </c>
      <c r="P859">
        <f t="shared" si="135"/>
        <v>0</v>
      </c>
      <c r="Q859">
        <f t="shared" si="136"/>
        <v>0</v>
      </c>
      <c r="R859">
        <f t="shared" si="137"/>
        <v>0</v>
      </c>
      <c r="S859" t="s">
        <v>53</v>
      </c>
      <c r="T859">
        <v>0</v>
      </c>
      <c r="U859">
        <v>2024</v>
      </c>
      <c r="V859">
        <v>1</v>
      </c>
      <c r="W859">
        <v>1</v>
      </c>
      <c r="X859" cm="1">
        <f t="array" ref="X859">IF(S858&lt;&gt;S859, 0,
    IF(C859="O",
         _xlfn.IFS(
             K859=1, X858+6,
             M859=1, X858+3,
             O859=1, X858+1,
             Q859=1,X858+2,
             TRUE, X858
         ),
    X858)
)</f>
        <v>23</v>
      </c>
      <c r="Y859" cm="1">
        <f t="array" ref="Y859">IF(S858&lt;&gt;S859, 0, IF(C859="D",
                 _xlfn.IFS(
                     K859=1, Y858+6,
                     M859=1, Y858+3,
                     O859=1, Y858+1,
                     TRUE, Y858
                 ),
                 Y858)
  )</f>
        <v>6</v>
      </c>
    </row>
    <row r="860" spans="1:25" x14ac:dyDescent="0.2">
      <c r="A860">
        <v>75</v>
      </c>
      <c r="B860" t="s">
        <v>79</v>
      </c>
      <c r="C860" t="str">
        <f t="shared" si="138"/>
        <v>D</v>
      </c>
      <c r="D860">
        <v>1</v>
      </c>
      <c r="E860">
        <v>10</v>
      </c>
      <c r="F860">
        <v>47</v>
      </c>
      <c r="G860" t="s">
        <v>116</v>
      </c>
      <c r="H860" t="s">
        <v>115</v>
      </c>
      <c r="I860">
        <v>1</v>
      </c>
      <c r="J860">
        <f t="shared" si="130"/>
        <v>0</v>
      </c>
      <c r="K860">
        <f t="shared" si="139"/>
        <v>0</v>
      </c>
      <c r="L860">
        <f t="shared" si="131"/>
        <v>0</v>
      </c>
      <c r="M860">
        <f t="shared" si="132"/>
        <v>0</v>
      </c>
      <c r="N860">
        <f t="shared" si="133"/>
        <v>0</v>
      </c>
      <c r="O860">
        <f t="shared" si="134"/>
        <v>0</v>
      </c>
      <c r="P860">
        <f t="shared" si="135"/>
        <v>0</v>
      </c>
      <c r="Q860">
        <f t="shared" si="136"/>
        <v>0</v>
      </c>
      <c r="R860">
        <f t="shared" si="137"/>
        <v>0</v>
      </c>
      <c r="S860" t="s">
        <v>53</v>
      </c>
      <c r="T860">
        <v>0</v>
      </c>
      <c r="U860">
        <v>2024</v>
      </c>
      <c r="V860">
        <v>1</v>
      </c>
      <c r="W860">
        <v>1</v>
      </c>
      <c r="X860" cm="1">
        <f t="array" ref="X860">IF(S859&lt;&gt;S860, 0,
    IF(C860="O",
         _xlfn.IFS(
             K860=1, X859+6,
             M860=1, X859+3,
             O860=1, X859+1,
             Q860=1,X859+2,
             TRUE, X859
         ),
    X859)
)</f>
        <v>23</v>
      </c>
      <c r="Y860" cm="1">
        <f t="array" ref="Y860">IF(S859&lt;&gt;S860, 0, IF(C860="D",
                 _xlfn.IFS(
                     K860=1, Y859+6,
                     M860=1, Y859+3,
                     O860=1, Y859+1,
                     TRUE, Y859
                 ),
                 Y859)
  )</f>
        <v>6</v>
      </c>
    </row>
    <row r="861" spans="1:25" x14ac:dyDescent="0.2">
      <c r="A861">
        <v>76</v>
      </c>
      <c r="B861" t="s">
        <v>79</v>
      </c>
      <c r="C861" t="str">
        <f t="shared" si="138"/>
        <v>D</v>
      </c>
      <c r="D861">
        <v>2</v>
      </c>
      <c r="E861">
        <v>9</v>
      </c>
      <c r="F861">
        <v>46</v>
      </c>
      <c r="G861" t="s">
        <v>114</v>
      </c>
      <c r="H861" t="s">
        <v>113</v>
      </c>
      <c r="I861">
        <v>40</v>
      </c>
      <c r="J861">
        <f t="shared" si="130"/>
        <v>0</v>
      </c>
      <c r="K861">
        <f t="shared" si="139"/>
        <v>0</v>
      </c>
      <c r="L861">
        <f t="shared" si="131"/>
        <v>0</v>
      </c>
      <c r="M861">
        <f t="shared" si="132"/>
        <v>0</v>
      </c>
      <c r="N861">
        <f t="shared" si="133"/>
        <v>0</v>
      </c>
      <c r="O861">
        <f t="shared" si="134"/>
        <v>0</v>
      </c>
      <c r="P861">
        <f t="shared" si="135"/>
        <v>0</v>
      </c>
      <c r="Q861">
        <f t="shared" si="136"/>
        <v>0</v>
      </c>
      <c r="R861">
        <f t="shared" si="137"/>
        <v>0</v>
      </c>
      <c r="S861" t="s">
        <v>53</v>
      </c>
      <c r="T861">
        <v>0</v>
      </c>
      <c r="U861">
        <v>2024</v>
      </c>
      <c r="V861">
        <v>1</v>
      </c>
      <c r="W861">
        <v>1</v>
      </c>
      <c r="X861" cm="1">
        <f t="array" ref="X861">IF(S860&lt;&gt;S861, 0,
    IF(C861="O",
         _xlfn.IFS(
             K861=1, X860+6,
             M861=1, X860+3,
             O861=1, X860+1,
             Q861=1,X860+2,
             TRUE, X860
         ),
    X860)
)</f>
        <v>23</v>
      </c>
      <c r="Y861" cm="1">
        <f t="array" ref="Y861">IF(S860&lt;&gt;S861, 0, IF(C861="D",
                 _xlfn.IFS(
                     K861=1, Y860+6,
                     M861=1, Y860+3,
                     O861=1, Y860+1,
                     TRUE, Y860
                 ),
                 Y860)
  )</f>
        <v>6</v>
      </c>
    </row>
    <row r="862" spans="1:25" x14ac:dyDescent="0.2">
      <c r="A862">
        <v>77</v>
      </c>
      <c r="B862" t="s">
        <v>79</v>
      </c>
      <c r="C862" t="str">
        <f t="shared" si="138"/>
        <v>D</v>
      </c>
      <c r="D862">
        <v>1</v>
      </c>
      <c r="E862">
        <v>5</v>
      </c>
      <c r="F862">
        <v>5</v>
      </c>
      <c r="G862" t="s">
        <v>116</v>
      </c>
      <c r="H862" t="s">
        <v>115</v>
      </c>
      <c r="I862">
        <v>3</v>
      </c>
      <c r="J862">
        <f t="shared" si="130"/>
        <v>0</v>
      </c>
      <c r="K862">
        <f t="shared" si="139"/>
        <v>0</v>
      </c>
      <c r="L862">
        <f t="shared" si="131"/>
        <v>0</v>
      </c>
      <c r="M862">
        <f t="shared" si="132"/>
        <v>0</v>
      </c>
      <c r="N862">
        <f t="shared" si="133"/>
        <v>0</v>
      </c>
      <c r="O862">
        <f t="shared" si="134"/>
        <v>0</v>
      </c>
      <c r="P862">
        <f t="shared" si="135"/>
        <v>0</v>
      </c>
      <c r="Q862">
        <f t="shared" si="136"/>
        <v>0</v>
      </c>
      <c r="R862">
        <f t="shared" si="137"/>
        <v>0</v>
      </c>
      <c r="S862" t="s">
        <v>53</v>
      </c>
      <c r="T862">
        <v>0</v>
      </c>
      <c r="U862">
        <v>2024</v>
      </c>
      <c r="V862">
        <v>1</v>
      </c>
      <c r="W862">
        <v>1</v>
      </c>
      <c r="X862" cm="1">
        <f t="array" ref="X862">IF(S861&lt;&gt;S862, 0,
    IF(C862="O",
         _xlfn.IFS(
             K862=1, X861+6,
             M862=1, X861+3,
             O862=1, X861+1,
             Q862=1,X861+2,
             TRUE, X861
         ),
    X861)
)</f>
        <v>23</v>
      </c>
      <c r="Y862" cm="1">
        <f t="array" ref="Y862">IF(S861&lt;&gt;S862, 0, IF(C862="D",
                 _xlfn.IFS(
                     K862=1, Y861+6,
                     M862=1, Y861+3,
                     O862=1, Y861+1,
                     TRUE, Y861
                 ),
                 Y861)
  )</f>
        <v>6</v>
      </c>
    </row>
    <row r="863" spans="1:25" x14ac:dyDescent="0.2">
      <c r="A863">
        <v>78</v>
      </c>
      <c r="B863" t="s">
        <v>79</v>
      </c>
      <c r="C863" t="str">
        <f t="shared" si="138"/>
        <v>D</v>
      </c>
      <c r="D863">
        <v>2</v>
      </c>
      <c r="E863">
        <v>2</v>
      </c>
      <c r="F863">
        <v>2</v>
      </c>
      <c r="G863" t="s">
        <v>116</v>
      </c>
      <c r="H863" t="s">
        <v>125</v>
      </c>
      <c r="I863">
        <v>2</v>
      </c>
      <c r="J863">
        <f t="shared" si="130"/>
        <v>0</v>
      </c>
      <c r="K863">
        <f t="shared" si="139"/>
        <v>1</v>
      </c>
      <c r="L863">
        <f t="shared" si="131"/>
        <v>0</v>
      </c>
      <c r="M863">
        <f t="shared" si="132"/>
        <v>0</v>
      </c>
      <c r="N863">
        <f t="shared" si="133"/>
        <v>0</v>
      </c>
      <c r="O863">
        <f t="shared" si="134"/>
        <v>0</v>
      </c>
      <c r="P863">
        <f t="shared" si="135"/>
        <v>0</v>
      </c>
      <c r="Q863">
        <f t="shared" si="136"/>
        <v>0</v>
      </c>
      <c r="R863">
        <f t="shared" si="137"/>
        <v>0</v>
      </c>
      <c r="S863" t="s">
        <v>53</v>
      </c>
      <c r="T863">
        <v>0</v>
      </c>
      <c r="U863">
        <v>2024</v>
      </c>
      <c r="V863">
        <v>1</v>
      </c>
      <c r="W863">
        <v>1</v>
      </c>
      <c r="X863" cm="1">
        <f t="array" ref="X863">IF(S862&lt;&gt;S863, 0,
    IF(C863="O",
         _xlfn.IFS(
             K863=1, X862+6,
             M863=1, X862+3,
             O863=1, X862+1,
             Q863=1,X862+2,
             TRUE, X862
         ),
    X862)
)</f>
        <v>23</v>
      </c>
      <c r="Y863" cm="1">
        <f t="array" ref="Y863">IF(S862&lt;&gt;S863, 0, IF(C863="D",
                 _xlfn.IFS(
                     K863=1, Y862+6,
                     M863=1, Y862+3,
                     O863=1, Y862+1,
                     TRUE, Y862
                 ),
                 Y862)
  )</f>
        <v>12</v>
      </c>
    </row>
    <row r="864" spans="1:25" x14ac:dyDescent="0.2">
      <c r="A864">
        <v>79</v>
      </c>
      <c r="B864" t="s">
        <v>79</v>
      </c>
      <c r="C864" t="str">
        <f t="shared" si="138"/>
        <v>D</v>
      </c>
      <c r="F864">
        <v>3</v>
      </c>
      <c r="G864" t="s">
        <v>135</v>
      </c>
      <c r="H864" t="s">
        <v>122</v>
      </c>
      <c r="J864">
        <f t="shared" si="130"/>
        <v>0</v>
      </c>
      <c r="K864">
        <f t="shared" si="139"/>
        <v>0</v>
      </c>
      <c r="L864">
        <f t="shared" si="131"/>
        <v>0</v>
      </c>
      <c r="M864">
        <f t="shared" si="132"/>
        <v>0</v>
      </c>
      <c r="N864">
        <f t="shared" si="133"/>
        <v>0</v>
      </c>
      <c r="O864">
        <f t="shared" si="134"/>
        <v>0</v>
      </c>
      <c r="P864">
        <f t="shared" si="135"/>
        <v>0</v>
      </c>
      <c r="Q864">
        <f t="shared" si="136"/>
        <v>0</v>
      </c>
      <c r="R864">
        <f t="shared" si="137"/>
        <v>0</v>
      </c>
      <c r="S864" t="s">
        <v>53</v>
      </c>
      <c r="T864">
        <v>0</v>
      </c>
      <c r="U864">
        <v>2024</v>
      </c>
      <c r="V864">
        <v>1</v>
      </c>
      <c r="W864">
        <v>1</v>
      </c>
      <c r="X864" cm="1">
        <f t="array" ref="X864">IF(S863&lt;&gt;S864, 0,
    IF(C864="O",
         _xlfn.IFS(
             K864=1, X863+6,
             M864=1, X863+3,
             O864=1, X863+1,
             Q864=1,X863+2,
             TRUE, X863
         ),
    X863)
)</f>
        <v>23</v>
      </c>
      <c r="Y864" cm="1">
        <f t="array" ref="Y864">IF(S863&lt;&gt;S864, 0, IF(C864="D",
                 _xlfn.IFS(
                     K864=1, Y863+6,
                     M864=1, Y863+3,
                     O864=1, Y863+1,
                     TRUE, Y863
                 ),
                 Y863)
  )</f>
        <v>12</v>
      </c>
    </row>
    <row r="865" spans="1:25" x14ac:dyDescent="0.2">
      <c r="A865">
        <v>82</v>
      </c>
      <c r="B865" t="s">
        <v>81</v>
      </c>
      <c r="C865" t="str">
        <f t="shared" si="138"/>
        <v>O</v>
      </c>
      <c r="D865">
        <v>1</v>
      </c>
      <c r="E865">
        <v>10</v>
      </c>
      <c r="F865">
        <v>-22</v>
      </c>
      <c r="G865" t="s">
        <v>116</v>
      </c>
      <c r="H865" t="s">
        <v>115</v>
      </c>
      <c r="I865">
        <v>-3</v>
      </c>
      <c r="J865">
        <f t="shared" si="130"/>
        <v>0</v>
      </c>
      <c r="K865">
        <f t="shared" si="139"/>
        <v>0</v>
      </c>
      <c r="L865">
        <f t="shared" si="131"/>
        <v>0</v>
      </c>
      <c r="M865">
        <f t="shared" si="132"/>
        <v>0</v>
      </c>
      <c r="N865">
        <f t="shared" si="133"/>
        <v>0</v>
      </c>
      <c r="O865">
        <f t="shared" si="134"/>
        <v>0</v>
      </c>
      <c r="P865">
        <f t="shared" si="135"/>
        <v>0</v>
      </c>
      <c r="Q865">
        <f t="shared" si="136"/>
        <v>0</v>
      </c>
      <c r="R865">
        <f t="shared" si="137"/>
        <v>0</v>
      </c>
      <c r="S865" t="s">
        <v>53</v>
      </c>
      <c r="T865">
        <v>0</v>
      </c>
      <c r="U865">
        <v>2024</v>
      </c>
      <c r="V865">
        <v>1</v>
      </c>
      <c r="W865">
        <v>1</v>
      </c>
      <c r="X865" cm="1">
        <f t="array" ref="X865">IF(S864&lt;&gt;S865, 0,
    IF(C865="O",
         _xlfn.IFS(
             K865=1, X864+6,
             M865=1, X864+3,
             O865=1, X864+1,
             Q865=1,X864+2,
             TRUE, X864
         ),
    X864)
)</f>
        <v>23</v>
      </c>
      <c r="Y865" cm="1">
        <f t="array" ref="Y865">IF(S864&lt;&gt;S865, 0, IF(C865="D",
                 _xlfn.IFS(
                     K865=1, Y864+6,
                     M865=1, Y864+3,
                     O865=1, Y864+1,
                     TRUE, Y864
                 ),
                 Y864)
  )</f>
        <v>12</v>
      </c>
    </row>
    <row r="866" spans="1:25" x14ac:dyDescent="0.2">
      <c r="A866">
        <v>83</v>
      </c>
      <c r="B866" t="s">
        <v>81</v>
      </c>
      <c r="C866" t="str">
        <f t="shared" si="138"/>
        <v>O</v>
      </c>
      <c r="D866">
        <v>2</v>
      </c>
      <c r="E866">
        <v>13</v>
      </c>
      <c r="F866">
        <v>-19</v>
      </c>
      <c r="G866" t="s">
        <v>116</v>
      </c>
      <c r="H866" t="s">
        <v>115</v>
      </c>
      <c r="I866">
        <v>11</v>
      </c>
      <c r="J866">
        <f t="shared" si="130"/>
        <v>1</v>
      </c>
      <c r="K866">
        <f t="shared" si="139"/>
        <v>0</v>
      </c>
      <c r="L866">
        <f t="shared" si="131"/>
        <v>0</v>
      </c>
      <c r="M866">
        <f t="shared" si="132"/>
        <v>0</v>
      </c>
      <c r="N866">
        <f t="shared" si="133"/>
        <v>0</v>
      </c>
      <c r="O866">
        <f t="shared" si="134"/>
        <v>0</v>
      </c>
      <c r="P866">
        <f t="shared" si="135"/>
        <v>0</v>
      </c>
      <c r="Q866">
        <f t="shared" si="136"/>
        <v>0</v>
      </c>
      <c r="R866">
        <f t="shared" si="137"/>
        <v>0</v>
      </c>
      <c r="S866" t="s">
        <v>53</v>
      </c>
      <c r="T866">
        <v>0</v>
      </c>
      <c r="U866">
        <v>2024</v>
      </c>
      <c r="V866">
        <v>1</v>
      </c>
      <c r="W866">
        <v>1</v>
      </c>
      <c r="X866" cm="1">
        <f t="array" ref="X866">IF(S865&lt;&gt;S866, 0,
    IF(C866="O",
         _xlfn.IFS(
             K866=1, X865+6,
             M866=1, X865+3,
             O866=1, X865+1,
             Q866=1,X865+2,
             TRUE, X865
         ),
    X865)
)</f>
        <v>23</v>
      </c>
      <c r="Y866" cm="1">
        <f t="array" ref="Y866">IF(S865&lt;&gt;S866, 0, IF(C866="D",
                 _xlfn.IFS(
                     K866=1, Y865+6,
                     M866=1, Y865+3,
                     O866=1, Y865+1,
                     TRUE, Y865
                 ),
                 Y865)
  )</f>
        <v>12</v>
      </c>
    </row>
    <row r="867" spans="1:25" x14ac:dyDescent="0.2">
      <c r="A867">
        <v>86</v>
      </c>
      <c r="B867" t="s">
        <v>81</v>
      </c>
      <c r="C867" t="str">
        <f t="shared" si="138"/>
        <v>O</v>
      </c>
      <c r="D867">
        <v>1</v>
      </c>
      <c r="E867">
        <v>10</v>
      </c>
      <c r="F867">
        <v>-28</v>
      </c>
      <c r="G867" t="s">
        <v>116</v>
      </c>
      <c r="H867" t="s">
        <v>115</v>
      </c>
      <c r="I867">
        <v>1</v>
      </c>
      <c r="J867">
        <f t="shared" si="130"/>
        <v>0</v>
      </c>
      <c r="K867">
        <f t="shared" si="139"/>
        <v>0</v>
      </c>
      <c r="L867">
        <f t="shared" si="131"/>
        <v>0</v>
      </c>
      <c r="M867">
        <f t="shared" si="132"/>
        <v>0</v>
      </c>
      <c r="N867">
        <f t="shared" si="133"/>
        <v>0</v>
      </c>
      <c r="O867">
        <f t="shared" si="134"/>
        <v>0</v>
      </c>
      <c r="P867">
        <f t="shared" si="135"/>
        <v>0</v>
      </c>
      <c r="Q867">
        <f t="shared" si="136"/>
        <v>0</v>
      </c>
      <c r="R867">
        <f t="shared" si="137"/>
        <v>0</v>
      </c>
      <c r="S867" t="s">
        <v>53</v>
      </c>
      <c r="T867">
        <v>0</v>
      </c>
      <c r="U867">
        <v>2024</v>
      </c>
      <c r="V867">
        <v>1</v>
      </c>
      <c r="W867">
        <v>1</v>
      </c>
      <c r="X867" cm="1">
        <f t="array" ref="X867">IF(S866&lt;&gt;S867, 0,
    IF(C867="O",
         _xlfn.IFS(
             K867=1, X866+6,
             M867=1, X866+3,
             O867=1, X866+1,
             Q867=1,X866+2,
             TRUE, X866
         ),
    X866)
)</f>
        <v>23</v>
      </c>
      <c r="Y867" cm="1">
        <f t="array" ref="Y867">IF(S866&lt;&gt;S867, 0, IF(C867="D",
                 _xlfn.IFS(
                     K867=1, Y866+6,
                     M867=1, Y866+3,
                     O867=1, Y866+1,
                     TRUE, Y866
                 ),
                 Y866)
  )</f>
        <v>12</v>
      </c>
    </row>
    <row r="868" spans="1:25" hidden="1" x14ac:dyDescent="0.2">
      <c r="A868">
        <v>87</v>
      </c>
      <c r="B868" t="s">
        <v>81</v>
      </c>
      <c r="C868" t="str">
        <f t="shared" si="138"/>
        <v>O</v>
      </c>
      <c r="D868">
        <v>2</v>
      </c>
      <c r="E868">
        <v>9</v>
      </c>
      <c r="F868">
        <v>-29</v>
      </c>
      <c r="G868" t="s">
        <v>114</v>
      </c>
      <c r="H868" t="s">
        <v>117</v>
      </c>
      <c r="I868">
        <v>0</v>
      </c>
      <c r="J868">
        <f t="shared" si="130"/>
        <v>0</v>
      </c>
      <c r="K868">
        <f t="shared" si="139"/>
        <v>0</v>
      </c>
      <c r="L868">
        <f t="shared" si="131"/>
        <v>0</v>
      </c>
      <c r="M868">
        <f t="shared" si="132"/>
        <v>0</v>
      </c>
      <c r="N868">
        <f t="shared" si="133"/>
        <v>0</v>
      </c>
      <c r="O868">
        <f t="shared" si="134"/>
        <v>0</v>
      </c>
      <c r="P868">
        <f t="shared" si="135"/>
        <v>0</v>
      </c>
      <c r="Q868">
        <f t="shared" si="136"/>
        <v>0</v>
      </c>
      <c r="R868">
        <f t="shared" si="137"/>
        <v>0</v>
      </c>
      <c r="S868" t="s">
        <v>53</v>
      </c>
      <c r="T868">
        <v>0</v>
      </c>
      <c r="U868">
        <v>2024</v>
      </c>
      <c r="V868">
        <v>1</v>
      </c>
      <c r="W868">
        <v>1</v>
      </c>
      <c r="X868" cm="1">
        <f t="array" ref="X868">IF(S867&lt;&gt;S868, 0,
    IF(C868="O",
         _xlfn.IFS(
             K868=1, X867+6,
             M868=1, X867+3,
             O868=1, X867+1,
             Q868=1,X867+2,
             TRUE, X867
         ),
    X867)
)</f>
        <v>23</v>
      </c>
      <c r="Y868" cm="1">
        <f t="array" ref="Y868">IF(S867&lt;&gt;S868, 0, IF(C868="D",
                 _xlfn.IFS(
                     K868=1, Y867+6,
                     M868=1, Y867+3,
                     O868=1, Y867+1,
                     TRUE, Y867
                 ),
                 Y867)
  )</f>
        <v>12</v>
      </c>
    </row>
    <row r="869" spans="1:25" hidden="1" x14ac:dyDescent="0.2">
      <c r="A869">
        <v>88</v>
      </c>
      <c r="B869" t="s">
        <v>81</v>
      </c>
      <c r="C869" t="str">
        <f t="shared" si="138"/>
        <v>O</v>
      </c>
      <c r="D869">
        <v>3</v>
      </c>
      <c r="E869">
        <v>9</v>
      </c>
      <c r="F869">
        <v>-29</v>
      </c>
      <c r="G869" t="s">
        <v>114</v>
      </c>
      <c r="H869" t="s">
        <v>113</v>
      </c>
      <c r="I869">
        <v>41</v>
      </c>
      <c r="J869">
        <f t="shared" si="130"/>
        <v>1</v>
      </c>
      <c r="K869">
        <f t="shared" si="139"/>
        <v>0</v>
      </c>
      <c r="L869">
        <f t="shared" si="131"/>
        <v>0</v>
      </c>
      <c r="M869">
        <f t="shared" si="132"/>
        <v>0</v>
      </c>
      <c r="N869">
        <f t="shared" si="133"/>
        <v>0</v>
      </c>
      <c r="O869">
        <f t="shared" si="134"/>
        <v>0</v>
      </c>
      <c r="P869">
        <f t="shared" si="135"/>
        <v>0</v>
      </c>
      <c r="Q869">
        <f t="shared" si="136"/>
        <v>0</v>
      </c>
      <c r="R869">
        <f t="shared" si="137"/>
        <v>0</v>
      </c>
      <c r="S869" t="s">
        <v>53</v>
      </c>
      <c r="T869">
        <v>0</v>
      </c>
      <c r="U869">
        <v>2024</v>
      </c>
      <c r="V869">
        <v>1</v>
      </c>
      <c r="W869">
        <v>1</v>
      </c>
      <c r="X869" cm="1">
        <f t="array" ref="X869">IF(S868&lt;&gt;S869, 0,
    IF(C869="O",
         _xlfn.IFS(
             K869=1, X868+6,
             M869=1, X868+3,
             O869=1, X868+1,
             Q869=1,X868+2,
             TRUE, X868
         ),
    X868)
)</f>
        <v>23</v>
      </c>
      <c r="Y869" cm="1">
        <f t="array" ref="Y869">IF(S868&lt;&gt;S869, 0, IF(C869="D",
                 _xlfn.IFS(
                     K869=1, Y868+6,
                     M869=1, Y868+3,
                     O869=1, Y868+1,
                     TRUE, Y868
                 ),
                 Y868)
  )</f>
        <v>12</v>
      </c>
    </row>
    <row r="870" spans="1:25" x14ac:dyDescent="0.2">
      <c r="A870">
        <v>89</v>
      </c>
      <c r="B870" t="s">
        <v>81</v>
      </c>
      <c r="C870" t="str">
        <f t="shared" si="138"/>
        <v>O</v>
      </c>
      <c r="D870">
        <v>1</v>
      </c>
      <c r="E870">
        <v>10</v>
      </c>
      <c r="F870">
        <v>30</v>
      </c>
      <c r="G870" t="s">
        <v>116</v>
      </c>
      <c r="H870" t="s">
        <v>115</v>
      </c>
      <c r="I870">
        <v>-1</v>
      </c>
      <c r="J870">
        <f t="shared" si="130"/>
        <v>0</v>
      </c>
      <c r="K870">
        <f t="shared" si="139"/>
        <v>0</v>
      </c>
      <c r="L870">
        <f t="shared" si="131"/>
        <v>0</v>
      </c>
      <c r="M870">
        <f t="shared" si="132"/>
        <v>0</v>
      </c>
      <c r="N870">
        <f t="shared" si="133"/>
        <v>0</v>
      </c>
      <c r="O870">
        <f t="shared" si="134"/>
        <v>0</v>
      </c>
      <c r="P870">
        <f t="shared" si="135"/>
        <v>0</v>
      </c>
      <c r="Q870">
        <f t="shared" si="136"/>
        <v>0</v>
      </c>
      <c r="R870">
        <f t="shared" si="137"/>
        <v>0</v>
      </c>
      <c r="S870" t="s">
        <v>53</v>
      </c>
      <c r="T870">
        <v>0</v>
      </c>
      <c r="U870">
        <v>2024</v>
      </c>
      <c r="V870">
        <v>1</v>
      </c>
      <c r="W870">
        <v>1</v>
      </c>
      <c r="X870" cm="1">
        <f t="array" ref="X870">IF(S869&lt;&gt;S870, 0,
    IF(C870="O",
         _xlfn.IFS(
             K870=1, X869+6,
             M870=1, X869+3,
             O870=1, X869+1,
             Q870=1,X869+2,
             TRUE, X869
         ),
    X869)
)</f>
        <v>23</v>
      </c>
      <c r="Y870" cm="1">
        <f t="array" ref="Y870">IF(S869&lt;&gt;S870, 0, IF(C870="D",
                 _xlfn.IFS(
                     K870=1, Y869+6,
                     M870=1, Y869+3,
                     O870=1, Y869+1,
                     TRUE, Y869
                 ),
                 Y869)
  )</f>
        <v>12</v>
      </c>
    </row>
    <row r="871" spans="1:25" x14ac:dyDescent="0.2">
      <c r="A871">
        <v>90</v>
      </c>
      <c r="B871" t="s">
        <v>81</v>
      </c>
      <c r="C871" t="str">
        <f t="shared" si="138"/>
        <v>O</v>
      </c>
      <c r="D871">
        <v>2</v>
      </c>
      <c r="E871">
        <v>11</v>
      </c>
      <c r="F871">
        <v>31</v>
      </c>
      <c r="G871" t="s">
        <v>114</v>
      </c>
      <c r="H871" t="s">
        <v>113</v>
      </c>
      <c r="I871">
        <v>10</v>
      </c>
      <c r="J871">
        <f t="shared" si="130"/>
        <v>0</v>
      </c>
      <c r="K871">
        <f t="shared" si="139"/>
        <v>0</v>
      </c>
      <c r="L871">
        <f t="shared" si="131"/>
        <v>0</v>
      </c>
      <c r="M871">
        <f t="shared" si="132"/>
        <v>0</v>
      </c>
      <c r="N871">
        <f t="shared" si="133"/>
        <v>0</v>
      </c>
      <c r="O871">
        <f t="shared" si="134"/>
        <v>0</v>
      </c>
      <c r="P871">
        <f t="shared" si="135"/>
        <v>0</v>
      </c>
      <c r="Q871">
        <f t="shared" si="136"/>
        <v>0</v>
      </c>
      <c r="R871">
        <f t="shared" si="137"/>
        <v>0</v>
      </c>
      <c r="S871" t="s">
        <v>53</v>
      </c>
      <c r="T871">
        <v>0</v>
      </c>
      <c r="U871">
        <v>2024</v>
      </c>
      <c r="V871">
        <v>1</v>
      </c>
      <c r="W871">
        <v>1</v>
      </c>
      <c r="X871" cm="1">
        <f t="array" ref="X871">IF(S870&lt;&gt;S871, 0,
    IF(C871="O",
         _xlfn.IFS(
             K871=1, X870+6,
             M871=1, X870+3,
             O871=1, X870+1,
             Q871=1,X870+2,
             TRUE, X870
         ),
    X870)
)</f>
        <v>23</v>
      </c>
      <c r="Y871" cm="1">
        <f t="array" ref="Y871">IF(S870&lt;&gt;S871, 0, IF(C871="D",
                 _xlfn.IFS(
                     K871=1, Y870+6,
                     M871=1, Y870+3,
                     O871=1, Y870+1,
                     TRUE, Y870
                 ),
                 Y870)
  )</f>
        <v>12</v>
      </c>
    </row>
    <row r="872" spans="1:25" x14ac:dyDescent="0.2">
      <c r="A872">
        <v>91</v>
      </c>
      <c r="B872" t="s">
        <v>81</v>
      </c>
      <c r="C872" t="str">
        <f t="shared" si="138"/>
        <v>O</v>
      </c>
      <c r="D872">
        <v>3</v>
      </c>
      <c r="E872">
        <v>1</v>
      </c>
      <c r="F872">
        <v>21</v>
      </c>
      <c r="G872" t="s">
        <v>116</v>
      </c>
      <c r="H872" t="s">
        <v>115</v>
      </c>
      <c r="I872">
        <v>1</v>
      </c>
      <c r="J872">
        <f t="shared" si="130"/>
        <v>1</v>
      </c>
      <c r="K872">
        <f t="shared" si="139"/>
        <v>0</v>
      </c>
      <c r="L872">
        <f t="shared" si="131"/>
        <v>0</v>
      </c>
      <c r="M872">
        <f t="shared" si="132"/>
        <v>0</v>
      </c>
      <c r="N872">
        <f t="shared" si="133"/>
        <v>0</v>
      </c>
      <c r="O872">
        <f t="shared" si="134"/>
        <v>0</v>
      </c>
      <c r="P872">
        <f t="shared" si="135"/>
        <v>0</v>
      </c>
      <c r="Q872">
        <f t="shared" si="136"/>
        <v>0</v>
      </c>
      <c r="R872">
        <f t="shared" si="137"/>
        <v>0</v>
      </c>
      <c r="S872" t="s">
        <v>53</v>
      </c>
      <c r="T872">
        <v>0</v>
      </c>
      <c r="U872">
        <v>2024</v>
      </c>
      <c r="V872">
        <v>1</v>
      </c>
      <c r="W872">
        <v>1</v>
      </c>
      <c r="X872" cm="1">
        <f t="array" ref="X872">IF(S871&lt;&gt;S872, 0,
    IF(C872="O",
         _xlfn.IFS(
             K872=1, X871+6,
             M872=1, X871+3,
             O872=1, X871+1,
             Q872=1,X871+2,
             TRUE, X871
         ),
    X871)
)</f>
        <v>23</v>
      </c>
      <c r="Y872" cm="1">
        <f t="array" ref="Y872">IF(S871&lt;&gt;S872, 0, IF(C872="D",
                 _xlfn.IFS(
                     K872=1, Y871+6,
                     M872=1, Y871+3,
                     O872=1, Y871+1,
                     TRUE, Y871
                 ),
                 Y871)
  )</f>
        <v>12</v>
      </c>
    </row>
    <row r="873" spans="1:25" x14ac:dyDescent="0.2">
      <c r="A873">
        <v>92</v>
      </c>
      <c r="B873" t="s">
        <v>81</v>
      </c>
      <c r="C873" t="str">
        <f t="shared" si="138"/>
        <v>O</v>
      </c>
      <c r="D873">
        <v>1</v>
      </c>
      <c r="E873">
        <v>10</v>
      </c>
      <c r="F873">
        <v>20</v>
      </c>
      <c r="G873" t="s">
        <v>114</v>
      </c>
      <c r="H873" t="s">
        <v>113</v>
      </c>
      <c r="I873">
        <v>2</v>
      </c>
      <c r="J873">
        <f t="shared" si="130"/>
        <v>0</v>
      </c>
      <c r="K873">
        <f t="shared" si="139"/>
        <v>0</v>
      </c>
      <c r="L873">
        <f t="shared" si="131"/>
        <v>0</v>
      </c>
      <c r="M873">
        <f t="shared" si="132"/>
        <v>0</v>
      </c>
      <c r="N873">
        <f t="shared" si="133"/>
        <v>0</v>
      </c>
      <c r="O873">
        <f t="shared" si="134"/>
        <v>0</v>
      </c>
      <c r="P873">
        <f t="shared" si="135"/>
        <v>0</v>
      </c>
      <c r="Q873">
        <f t="shared" si="136"/>
        <v>0</v>
      </c>
      <c r="R873">
        <f t="shared" si="137"/>
        <v>0</v>
      </c>
      <c r="S873" t="s">
        <v>53</v>
      </c>
      <c r="T873">
        <v>0</v>
      </c>
      <c r="U873">
        <v>2024</v>
      </c>
      <c r="V873">
        <v>1</v>
      </c>
      <c r="W873">
        <v>1</v>
      </c>
      <c r="X873" cm="1">
        <f t="array" ref="X873">IF(S872&lt;&gt;S873, 0,
    IF(C873="O",
         _xlfn.IFS(
             K873=1, X872+6,
             M873=1, X872+3,
             O873=1, X872+1,
             Q873=1,X872+2,
             TRUE, X872
         ),
    X872)
)</f>
        <v>23</v>
      </c>
      <c r="Y873" cm="1">
        <f t="array" ref="Y873">IF(S872&lt;&gt;S873, 0, IF(C873="D",
                 _xlfn.IFS(
                     K873=1, Y872+6,
                     M873=1, Y872+3,
                     O873=1, Y872+1,
                     TRUE, Y872
                 ),
                 Y872)
  )</f>
        <v>12</v>
      </c>
    </row>
    <row r="874" spans="1:25" hidden="1" x14ac:dyDescent="0.2">
      <c r="A874">
        <v>93</v>
      </c>
      <c r="B874" t="s">
        <v>81</v>
      </c>
      <c r="C874" t="str">
        <f t="shared" si="138"/>
        <v>O</v>
      </c>
      <c r="D874">
        <v>2</v>
      </c>
      <c r="E874">
        <v>8</v>
      </c>
      <c r="F874">
        <v>18</v>
      </c>
      <c r="G874" t="s">
        <v>116</v>
      </c>
      <c r="H874" t="s">
        <v>115</v>
      </c>
      <c r="I874">
        <v>0</v>
      </c>
      <c r="J874">
        <f t="shared" si="130"/>
        <v>0</v>
      </c>
      <c r="K874">
        <f t="shared" si="139"/>
        <v>0</v>
      </c>
      <c r="L874">
        <f t="shared" si="131"/>
        <v>0</v>
      </c>
      <c r="M874">
        <f t="shared" si="132"/>
        <v>0</v>
      </c>
      <c r="N874">
        <f t="shared" si="133"/>
        <v>0</v>
      </c>
      <c r="O874">
        <f t="shared" si="134"/>
        <v>0</v>
      </c>
      <c r="P874">
        <f t="shared" si="135"/>
        <v>0</v>
      </c>
      <c r="Q874">
        <f t="shared" si="136"/>
        <v>0</v>
      </c>
      <c r="R874">
        <f t="shared" si="137"/>
        <v>0</v>
      </c>
      <c r="S874" t="s">
        <v>53</v>
      </c>
      <c r="T874">
        <v>0</v>
      </c>
      <c r="U874">
        <v>2024</v>
      </c>
      <c r="V874">
        <v>1</v>
      </c>
      <c r="W874">
        <v>1</v>
      </c>
      <c r="X874" cm="1">
        <f t="array" ref="X874">IF(S873&lt;&gt;S874, 0,
    IF(C874="O",
         _xlfn.IFS(
             K874=1, X873+6,
             M874=1, X873+3,
             O874=1, X873+1,
             Q874=1,X873+2,
             TRUE, X873
         ),
    X873)
)</f>
        <v>23</v>
      </c>
      <c r="Y874" cm="1">
        <f t="array" ref="Y874">IF(S873&lt;&gt;S874, 0, IF(C874="D",
                 _xlfn.IFS(
                     K874=1, Y873+6,
                     M874=1, Y873+3,
                     O874=1, Y873+1,
                     TRUE, Y873
                 ),
                 Y873)
  )</f>
        <v>12</v>
      </c>
    </row>
    <row r="875" spans="1:25" x14ac:dyDescent="0.2">
      <c r="A875">
        <v>94</v>
      </c>
      <c r="B875" t="s">
        <v>81</v>
      </c>
      <c r="C875" t="str">
        <f t="shared" si="138"/>
        <v>O</v>
      </c>
      <c r="D875">
        <v>3</v>
      </c>
      <c r="E875">
        <v>8</v>
      </c>
      <c r="F875">
        <v>18</v>
      </c>
      <c r="G875" t="s">
        <v>114</v>
      </c>
      <c r="H875" t="s">
        <v>120</v>
      </c>
      <c r="I875">
        <v>9</v>
      </c>
      <c r="J875">
        <f t="shared" si="130"/>
        <v>0</v>
      </c>
      <c r="K875">
        <f t="shared" si="139"/>
        <v>0</v>
      </c>
      <c r="L875">
        <f t="shared" si="131"/>
        <v>0</v>
      </c>
      <c r="M875">
        <f t="shared" si="132"/>
        <v>0</v>
      </c>
      <c r="N875">
        <f t="shared" si="133"/>
        <v>0</v>
      </c>
      <c r="O875">
        <f t="shared" si="134"/>
        <v>0</v>
      </c>
      <c r="P875">
        <f t="shared" si="135"/>
        <v>0</v>
      </c>
      <c r="Q875">
        <f t="shared" si="136"/>
        <v>0</v>
      </c>
      <c r="R875">
        <f t="shared" si="137"/>
        <v>0</v>
      </c>
      <c r="S875" t="s">
        <v>53</v>
      </c>
      <c r="T875">
        <v>0</v>
      </c>
      <c r="U875">
        <v>2024</v>
      </c>
      <c r="V875">
        <v>1</v>
      </c>
      <c r="W875">
        <v>1</v>
      </c>
      <c r="X875" cm="1">
        <f t="array" ref="X875">IF(S874&lt;&gt;S875, 0,
    IF(C875="O",
         _xlfn.IFS(
             K875=1, X874+6,
             M875=1, X874+3,
             O875=1, X874+1,
             Q875=1,X874+2,
             TRUE, X874
         ),
    X874)
)</f>
        <v>23</v>
      </c>
      <c r="Y875" cm="1">
        <f t="array" ref="Y875">IF(S874&lt;&gt;S875, 0, IF(C875="D",
                 _xlfn.IFS(
                     K875=1, Y874+6,
                     M875=1, Y874+3,
                     O875=1, Y874+1,
                     TRUE, Y874
                 ),
                 Y874)
  )</f>
        <v>12</v>
      </c>
    </row>
    <row r="876" spans="1:25" x14ac:dyDescent="0.2">
      <c r="A876">
        <v>95</v>
      </c>
      <c r="B876" t="s">
        <v>81</v>
      </c>
      <c r="C876" t="str">
        <f t="shared" si="138"/>
        <v>O</v>
      </c>
      <c r="D876">
        <v>1</v>
      </c>
      <c r="E876">
        <v>9</v>
      </c>
      <c r="F876">
        <v>9</v>
      </c>
      <c r="G876" t="s">
        <v>116</v>
      </c>
      <c r="H876" t="s">
        <v>115</v>
      </c>
      <c r="I876">
        <v>4</v>
      </c>
      <c r="J876">
        <f t="shared" si="130"/>
        <v>0</v>
      </c>
      <c r="K876">
        <f t="shared" si="139"/>
        <v>0</v>
      </c>
      <c r="L876">
        <f t="shared" si="131"/>
        <v>0</v>
      </c>
      <c r="M876">
        <f t="shared" si="132"/>
        <v>0</v>
      </c>
      <c r="N876">
        <f t="shared" si="133"/>
        <v>0</v>
      </c>
      <c r="O876">
        <f t="shared" si="134"/>
        <v>0</v>
      </c>
      <c r="P876">
        <f t="shared" si="135"/>
        <v>0</v>
      </c>
      <c r="Q876">
        <f t="shared" si="136"/>
        <v>0</v>
      </c>
      <c r="R876">
        <f t="shared" si="137"/>
        <v>0</v>
      </c>
      <c r="S876" t="s">
        <v>53</v>
      </c>
      <c r="T876">
        <v>0</v>
      </c>
      <c r="U876">
        <v>2024</v>
      </c>
      <c r="V876">
        <v>1</v>
      </c>
      <c r="W876">
        <v>1</v>
      </c>
      <c r="X876" cm="1">
        <f t="array" ref="X876">IF(S875&lt;&gt;S876, 0,
    IF(C876="O",
         _xlfn.IFS(
             K876=1, X875+6,
             M876=1, X875+3,
             O876=1, X875+1,
             Q876=1,X875+2,
             TRUE, X875
         ),
    X875)
)</f>
        <v>23</v>
      </c>
      <c r="Y876" cm="1">
        <f t="array" ref="Y876">IF(S875&lt;&gt;S876, 0, IF(C876="D",
                 _xlfn.IFS(
                     K876=1, Y875+6,
                     M876=1, Y875+3,
                     O876=1, Y875+1,
                     TRUE, Y875
                 ),
                 Y875)
  )</f>
        <v>12</v>
      </c>
    </row>
    <row r="877" spans="1:25" hidden="1" x14ac:dyDescent="0.2">
      <c r="A877">
        <v>96</v>
      </c>
      <c r="B877" t="s">
        <v>81</v>
      </c>
      <c r="C877" t="str">
        <f t="shared" si="138"/>
        <v>O</v>
      </c>
      <c r="D877">
        <v>2</v>
      </c>
      <c r="E877">
        <v>5</v>
      </c>
      <c r="F877">
        <v>5</v>
      </c>
      <c r="G877" t="s">
        <v>114</v>
      </c>
      <c r="H877" t="s">
        <v>117</v>
      </c>
      <c r="I877">
        <v>0</v>
      </c>
      <c r="J877">
        <f t="shared" si="130"/>
        <v>0</v>
      </c>
      <c r="K877">
        <f t="shared" si="139"/>
        <v>0</v>
      </c>
      <c r="L877">
        <f t="shared" si="131"/>
        <v>0</v>
      </c>
      <c r="M877">
        <f t="shared" si="132"/>
        <v>0</v>
      </c>
      <c r="N877">
        <f t="shared" si="133"/>
        <v>0</v>
      </c>
      <c r="O877">
        <f t="shared" si="134"/>
        <v>0</v>
      </c>
      <c r="P877">
        <f t="shared" si="135"/>
        <v>0</v>
      </c>
      <c r="Q877">
        <f t="shared" si="136"/>
        <v>0</v>
      </c>
      <c r="R877">
        <f t="shared" si="137"/>
        <v>0</v>
      </c>
      <c r="S877" t="s">
        <v>53</v>
      </c>
      <c r="T877">
        <v>0</v>
      </c>
      <c r="U877">
        <v>2024</v>
      </c>
      <c r="V877">
        <v>1</v>
      </c>
      <c r="W877">
        <v>1</v>
      </c>
      <c r="X877" cm="1">
        <f t="array" ref="X877">IF(S876&lt;&gt;S877, 0,
    IF(C877="O",
         _xlfn.IFS(
             K877=1, X876+6,
             M877=1, X876+3,
             O877=1, X876+1,
             Q877=1,X876+2,
             TRUE, X876
         ),
    X876)
)</f>
        <v>23</v>
      </c>
      <c r="Y877" cm="1">
        <f t="array" ref="Y877">IF(S876&lt;&gt;S877, 0, IF(C877="D",
                 _xlfn.IFS(
                     K877=1, Y876+6,
                     M877=1, Y876+3,
                     O877=1, Y876+1,
                     TRUE, Y876
                 ),
                 Y876)
  )</f>
        <v>12</v>
      </c>
    </row>
    <row r="878" spans="1:25" hidden="1" x14ac:dyDescent="0.2">
      <c r="A878">
        <v>97</v>
      </c>
      <c r="B878" t="s">
        <v>81</v>
      </c>
      <c r="C878" t="str">
        <f t="shared" si="138"/>
        <v>O</v>
      </c>
      <c r="D878">
        <v>3</v>
      </c>
      <c r="E878">
        <v>5</v>
      </c>
      <c r="F878">
        <v>5</v>
      </c>
      <c r="G878" t="s">
        <v>114</v>
      </c>
      <c r="H878" t="s">
        <v>128</v>
      </c>
      <c r="I878">
        <v>5</v>
      </c>
      <c r="J878">
        <f t="shared" si="130"/>
        <v>0</v>
      </c>
      <c r="K878">
        <f t="shared" si="139"/>
        <v>1</v>
      </c>
      <c r="L878">
        <f t="shared" si="131"/>
        <v>0</v>
      </c>
      <c r="M878">
        <f t="shared" si="132"/>
        <v>0</v>
      </c>
      <c r="N878">
        <f t="shared" si="133"/>
        <v>0</v>
      </c>
      <c r="O878">
        <f t="shared" si="134"/>
        <v>0</v>
      </c>
      <c r="P878">
        <f t="shared" si="135"/>
        <v>0</v>
      </c>
      <c r="Q878">
        <f t="shared" si="136"/>
        <v>0</v>
      </c>
      <c r="R878">
        <f t="shared" si="137"/>
        <v>0</v>
      </c>
      <c r="S878" t="s">
        <v>53</v>
      </c>
      <c r="T878">
        <v>0</v>
      </c>
      <c r="U878">
        <v>2024</v>
      </c>
      <c r="V878">
        <v>1</v>
      </c>
      <c r="W878">
        <v>1</v>
      </c>
      <c r="X878" cm="1">
        <f t="array" ref="X878">IF(S877&lt;&gt;S878, 0,
    IF(C878="O",
         _xlfn.IFS(
             K878=1, X877+6,
             M878=1, X877+3,
             O878=1, X877+1,
             Q878=1,X877+2,
             TRUE, X877
         ),
    X877)
)</f>
        <v>29</v>
      </c>
      <c r="Y878" cm="1">
        <f t="array" ref="Y878">IF(S877&lt;&gt;S878, 0, IF(C878="D",
                 _xlfn.IFS(
                     K878=1, Y877+6,
                     M878=1, Y877+3,
                     O878=1, Y877+1,
                     TRUE, Y877
                 ),
                 Y877)
  )</f>
        <v>12</v>
      </c>
    </row>
    <row r="879" spans="1:25" x14ac:dyDescent="0.2">
      <c r="A879">
        <v>98</v>
      </c>
      <c r="B879" t="s">
        <v>81</v>
      </c>
      <c r="C879" t="str">
        <f t="shared" si="138"/>
        <v>O</v>
      </c>
      <c r="F879">
        <v>3</v>
      </c>
      <c r="G879" t="s">
        <v>131</v>
      </c>
      <c r="H879" t="s">
        <v>126</v>
      </c>
      <c r="J879">
        <f t="shared" si="130"/>
        <v>0</v>
      </c>
      <c r="K879">
        <f t="shared" si="139"/>
        <v>0</v>
      </c>
      <c r="L879">
        <f t="shared" si="131"/>
        <v>0</v>
      </c>
      <c r="M879">
        <f t="shared" si="132"/>
        <v>0</v>
      </c>
      <c r="N879">
        <f t="shared" si="133"/>
        <v>1</v>
      </c>
      <c r="O879">
        <f t="shared" si="134"/>
        <v>0</v>
      </c>
      <c r="P879">
        <f t="shared" si="135"/>
        <v>0</v>
      </c>
      <c r="Q879">
        <f t="shared" si="136"/>
        <v>0</v>
      </c>
      <c r="R879">
        <f t="shared" si="137"/>
        <v>0</v>
      </c>
      <c r="S879" t="s">
        <v>53</v>
      </c>
      <c r="T879">
        <v>0</v>
      </c>
      <c r="U879">
        <v>2024</v>
      </c>
      <c r="V879">
        <v>1</v>
      </c>
      <c r="W879">
        <v>1</v>
      </c>
      <c r="X879" cm="1">
        <f t="array" ref="X879">IF(S878&lt;&gt;S879, 0,
    IF(C879="O",
         _xlfn.IFS(
             K879=1, X878+6,
             M879=1, X878+3,
             O879=1, X878+1,
             Q879=1,X878+2,
             TRUE, X878
         ),
    X878)
)</f>
        <v>29</v>
      </c>
      <c r="Y879" cm="1">
        <f t="array" ref="Y879">IF(S878&lt;&gt;S879, 0, IF(C879="D",
                 _xlfn.IFS(
                     K879=1, Y878+6,
                     M879=1, Y878+3,
                     O879=1, Y878+1,
                     TRUE, Y878
                 ),
                 Y878)
  )</f>
        <v>12</v>
      </c>
    </row>
    <row r="880" spans="1:25" x14ac:dyDescent="0.2">
      <c r="A880">
        <v>102</v>
      </c>
      <c r="B880" t="s">
        <v>79</v>
      </c>
      <c r="C880" t="str">
        <f t="shared" si="138"/>
        <v>D</v>
      </c>
      <c r="D880">
        <v>1</v>
      </c>
      <c r="E880">
        <v>10</v>
      </c>
      <c r="F880">
        <v>28</v>
      </c>
      <c r="G880" t="s">
        <v>114</v>
      </c>
      <c r="H880" t="s">
        <v>113</v>
      </c>
      <c r="I880">
        <v>5</v>
      </c>
      <c r="J880">
        <f t="shared" si="130"/>
        <v>0</v>
      </c>
      <c r="K880">
        <f t="shared" si="139"/>
        <v>0</v>
      </c>
      <c r="L880">
        <f t="shared" si="131"/>
        <v>0</v>
      </c>
      <c r="M880">
        <f t="shared" si="132"/>
        <v>0</v>
      </c>
      <c r="N880">
        <f t="shared" si="133"/>
        <v>0</v>
      </c>
      <c r="O880">
        <f t="shared" si="134"/>
        <v>0</v>
      </c>
      <c r="P880">
        <f t="shared" si="135"/>
        <v>0</v>
      </c>
      <c r="Q880">
        <f t="shared" si="136"/>
        <v>0</v>
      </c>
      <c r="R880">
        <f t="shared" si="137"/>
        <v>0</v>
      </c>
      <c r="S880" t="s">
        <v>53</v>
      </c>
      <c r="T880">
        <v>0</v>
      </c>
      <c r="U880">
        <v>2024</v>
      </c>
      <c r="V880">
        <v>1</v>
      </c>
      <c r="W880">
        <v>1</v>
      </c>
      <c r="X880" cm="1">
        <f t="array" ref="X880">IF(S879&lt;&gt;S880, 0,
    IF(C880="O",
         _xlfn.IFS(
             K880=1, X879+6,
             M880=1, X879+3,
             O880=1, X879+1,
             Q880=1,X879+2,
             TRUE, X879
         ),
    X879)
)</f>
        <v>29</v>
      </c>
      <c r="Y880" cm="1">
        <f t="array" ref="Y880">IF(S879&lt;&gt;S880, 0, IF(C880="D",
                 _xlfn.IFS(
                     K880=1, Y879+6,
                     M880=1, Y879+3,
                     O880=1, Y879+1,
                     TRUE, Y879
                 ),
                 Y879)
  )</f>
        <v>12</v>
      </c>
    </row>
    <row r="881" spans="1:25" hidden="1" x14ac:dyDescent="0.2">
      <c r="A881">
        <v>103</v>
      </c>
      <c r="B881" t="s">
        <v>79</v>
      </c>
      <c r="C881" t="str">
        <f t="shared" si="138"/>
        <v>D</v>
      </c>
      <c r="D881">
        <v>2</v>
      </c>
      <c r="E881">
        <v>5</v>
      </c>
      <c r="F881">
        <v>23</v>
      </c>
      <c r="G881" t="s">
        <v>114</v>
      </c>
      <c r="H881" t="s">
        <v>128</v>
      </c>
      <c r="I881">
        <v>23</v>
      </c>
      <c r="J881">
        <f t="shared" si="130"/>
        <v>0</v>
      </c>
      <c r="K881">
        <f t="shared" si="139"/>
        <v>1</v>
      </c>
      <c r="L881">
        <f t="shared" si="131"/>
        <v>0</v>
      </c>
      <c r="M881">
        <f t="shared" si="132"/>
        <v>0</v>
      </c>
      <c r="N881">
        <f t="shared" si="133"/>
        <v>0</v>
      </c>
      <c r="O881">
        <f t="shared" si="134"/>
        <v>0</v>
      </c>
      <c r="P881">
        <f t="shared" si="135"/>
        <v>0</v>
      </c>
      <c r="Q881">
        <f t="shared" si="136"/>
        <v>0</v>
      </c>
      <c r="R881">
        <f t="shared" si="137"/>
        <v>0</v>
      </c>
      <c r="S881" t="s">
        <v>53</v>
      </c>
      <c r="T881">
        <v>0</v>
      </c>
      <c r="U881">
        <v>2024</v>
      </c>
      <c r="V881">
        <v>1</v>
      </c>
      <c r="W881">
        <v>1</v>
      </c>
      <c r="X881" cm="1">
        <f t="array" ref="X881">IF(S880&lt;&gt;S881, 0,
    IF(C881="O",
         _xlfn.IFS(
             K881=1, X880+6,
             M881=1, X880+3,
             O881=1, X880+1,
             Q881=1,X880+2,
             TRUE, X880
         ),
    X880)
)</f>
        <v>29</v>
      </c>
      <c r="Y881" cm="1">
        <f t="array" ref="Y881">IF(S880&lt;&gt;S881, 0, IF(C881="D",
                 _xlfn.IFS(
                     K881=1, Y880+6,
                     M881=1, Y880+3,
                     O881=1, Y880+1,
                     TRUE, Y880
                 ),
                 Y880)
  )</f>
        <v>18</v>
      </c>
    </row>
    <row r="882" spans="1:25" x14ac:dyDescent="0.2">
      <c r="A882">
        <v>104</v>
      </c>
      <c r="B882" t="s">
        <v>79</v>
      </c>
      <c r="C882" t="str">
        <f t="shared" si="138"/>
        <v>D</v>
      </c>
      <c r="F882">
        <v>3</v>
      </c>
      <c r="G882" t="s">
        <v>135</v>
      </c>
      <c r="H882" t="s">
        <v>126</v>
      </c>
      <c r="J882">
        <f t="shared" si="130"/>
        <v>0</v>
      </c>
      <c r="K882">
        <f t="shared" si="139"/>
        <v>0</v>
      </c>
      <c r="L882">
        <f t="shared" si="131"/>
        <v>0</v>
      </c>
      <c r="M882">
        <f t="shared" si="132"/>
        <v>0</v>
      </c>
      <c r="N882">
        <f t="shared" si="133"/>
        <v>0</v>
      </c>
      <c r="O882">
        <f t="shared" si="134"/>
        <v>0</v>
      </c>
      <c r="P882">
        <f t="shared" si="135"/>
        <v>0</v>
      </c>
      <c r="Q882">
        <f t="shared" si="136"/>
        <v>0</v>
      </c>
      <c r="R882">
        <f t="shared" si="137"/>
        <v>0</v>
      </c>
      <c r="S882" t="s">
        <v>53</v>
      </c>
      <c r="T882">
        <v>0</v>
      </c>
      <c r="U882">
        <v>2024</v>
      </c>
      <c r="V882">
        <v>1</v>
      </c>
      <c r="W882">
        <v>1</v>
      </c>
      <c r="X882" cm="1">
        <f t="array" ref="X882">IF(S881&lt;&gt;S882, 0,
    IF(C882="O",
         _xlfn.IFS(
             K882=1, X881+6,
             M882=1, X881+3,
             O882=1, X881+1,
             Q882=1,X881+2,
             TRUE, X881
         ),
    X881)
)</f>
        <v>29</v>
      </c>
      <c r="Y882" cm="1">
        <f t="array" ref="Y882">IF(S881&lt;&gt;S882, 0, IF(C882="D",
                 _xlfn.IFS(
                     K882=1, Y881+6,
                     M882=1, Y881+3,
                     O882=1, Y881+1,
                     TRUE, Y881
                 ),
                 Y881)
  )</f>
        <v>18</v>
      </c>
    </row>
    <row r="883" spans="1:25" x14ac:dyDescent="0.2">
      <c r="A883">
        <v>107</v>
      </c>
      <c r="B883" t="s">
        <v>81</v>
      </c>
      <c r="C883" t="str">
        <f t="shared" si="138"/>
        <v>O</v>
      </c>
      <c r="D883">
        <v>1</v>
      </c>
      <c r="E883">
        <v>10</v>
      </c>
      <c r="F883">
        <v>-38</v>
      </c>
      <c r="G883" t="s">
        <v>116</v>
      </c>
      <c r="H883" t="s">
        <v>115</v>
      </c>
      <c r="I883">
        <v>14</v>
      </c>
      <c r="J883">
        <f t="shared" si="130"/>
        <v>1</v>
      </c>
      <c r="K883">
        <f t="shared" si="139"/>
        <v>0</v>
      </c>
      <c r="L883">
        <f t="shared" si="131"/>
        <v>0</v>
      </c>
      <c r="M883">
        <f t="shared" si="132"/>
        <v>0</v>
      </c>
      <c r="N883">
        <f t="shared" si="133"/>
        <v>0</v>
      </c>
      <c r="O883">
        <f t="shared" si="134"/>
        <v>0</v>
      </c>
      <c r="P883">
        <f t="shared" si="135"/>
        <v>0</v>
      </c>
      <c r="Q883">
        <f t="shared" si="136"/>
        <v>0</v>
      </c>
      <c r="R883">
        <f t="shared" si="137"/>
        <v>0</v>
      </c>
      <c r="S883" t="s">
        <v>53</v>
      </c>
      <c r="T883">
        <v>0</v>
      </c>
      <c r="U883">
        <v>2024</v>
      </c>
      <c r="V883">
        <v>1</v>
      </c>
      <c r="W883">
        <v>1</v>
      </c>
      <c r="X883" cm="1">
        <f t="array" ref="X883">IF(S882&lt;&gt;S883, 0,
    IF(C883="O",
         _xlfn.IFS(
             K883=1, X882+6,
             M883=1, X882+3,
             O883=1, X882+1,
             Q883=1,X882+2,
             TRUE, X882
         ),
    X882)
)</f>
        <v>29</v>
      </c>
      <c r="Y883" cm="1">
        <f t="array" ref="Y883">IF(S882&lt;&gt;S883, 0, IF(C883="D",
                 _xlfn.IFS(
                     K883=1, Y882+6,
                     M883=1, Y882+3,
                     O883=1, Y882+1,
                     TRUE, Y882
                 ),
                 Y882)
  )</f>
        <v>18</v>
      </c>
    </row>
    <row r="884" spans="1:25" x14ac:dyDescent="0.2">
      <c r="A884">
        <v>108</v>
      </c>
      <c r="B884" t="s">
        <v>81</v>
      </c>
      <c r="C884" t="str">
        <f t="shared" si="138"/>
        <v>O</v>
      </c>
      <c r="D884">
        <v>1</v>
      </c>
      <c r="E884">
        <v>10</v>
      </c>
      <c r="F884">
        <v>48</v>
      </c>
      <c r="G884" t="s">
        <v>116</v>
      </c>
      <c r="H884" t="s">
        <v>115</v>
      </c>
      <c r="I884">
        <v>11</v>
      </c>
      <c r="J884">
        <f t="shared" si="130"/>
        <v>1</v>
      </c>
      <c r="K884">
        <f t="shared" si="139"/>
        <v>0</v>
      </c>
      <c r="L884">
        <f t="shared" si="131"/>
        <v>0</v>
      </c>
      <c r="M884">
        <f t="shared" si="132"/>
        <v>0</v>
      </c>
      <c r="N884">
        <f t="shared" si="133"/>
        <v>0</v>
      </c>
      <c r="O884">
        <f t="shared" si="134"/>
        <v>0</v>
      </c>
      <c r="P884">
        <f t="shared" si="135"/>
        <v>0</v>
      </c>
      <c r="Q884">
        <f t="shared" si="136"/>
        <v>0</v>
      </c>
      <c r="R884">
        <f t="shared" si="137"/>
        <v>0</v>
      </c>
      <c r="S884" t="s">
        <v>53</v>
      </c>
      <c r="T884">
        <v>0</v>
      </c>
      <c r="U884">
        <v>2024</v>
      </c>
      <c r="V884">
        <v>1</v>
      </c>
      <c r="W884">
        <v>1</v>
      </c>
      <c r="X884" cm="1">
        <f t="array" ref="X884">IF(S883&lt;&gt;S884, 0,
    IF(C884="O",
         _xlfn.IFS(
             K884=1, X883+6,
             M884=1, X883+3,
             O884=1, X883+1,
             Q884=1,X883+2,
             TRUE, X883
         ),
    X883)
)</f>
        <v>29</v>
      </c>
      <c r="Y884" cm="1">
        <f t="array" ref="Y884">IF(S883&lt;&gt;S884, 0, IF(C884="D",
                 _xlfn.IFS(
                     K884=1, Y883+6,
                     M884=1, Y883+3,
                     O884=1, Y883+1,
                     TRUE, Y883
                 ),
                 Y883)
  )</f>
        <v>18</v>
      </c>
    </row>
    <row r="885" spans="1:25" x14ac:dyDescent="0.2">
      <c r="A885">
        <v>109</v>
      </c>
      <c r="B885" t="s">
        <v>81</v>
      </c>
      <c r="C885" t="str">
        <f t="shared" si="138"/>
        <v>O</v>
      </c>
      <c r="D885">
        <v>1</v>
      </c>
      <c r="E885">
        <v>10</v>
      </c>
      <c r="F885">
        <v>37</v>
      </c>
      <c r="G885" t="s">
        <v>116</v>
      </c>
      <c r="H885" t="s">
        <v>115</v>
      </c>
      <c r="I885">
        <v>3</v>
      </c>
      <c r="J885">
        <f t="shared" si="130"/>
        <v>0</v>
      </c>
      <c r="K885">
        <f t="shared" si="139"/>
        <v>0</v>
      </c>
      <c r="L885">
        <f t="shared" si="131"/>
        <v>0</v>
      </c>
      <c r="M885">
        <f t="shared" si="132"/>
        <v>0</v>
      </c>
      <c r="N885">
        <f t="shared" si="133"/>
        <v>0</v>
      </c>
      <c r="O885">
        <f t="shared" si="134"/>
        <v>0</v>
      </c>
      <c r="P885">
        <f t="shared" si="135"/>
        <v>0</v>
      </c>
      <c r="Q885">
        <f t="shared" si="136"/>
        <v>0</v>
      </c>
      <c r="R885">
        <f t="shared" si="137"/>
        <v>0</v>
      </c>
      <c r="S885" t="s">
        <v>53</v>
      </c>
      <c r="T885">
        <v>0</v>
      </c>
      <c r="U885">
        <v>2024</v>
      </c>
      <c r="V885">
        <v>1</v>
      </c>
      <c r="W885">
        <v>1</v>
      </c>
      <c r="X885" cm="1">
        <f t="array" ref="X885">IF(S884&lt;&gt;S885, 0,
    IF(C885="O",
         _xlfn.IFS(
             K885=1, X884+6,
             M885=1, X884+3,
             O885=1, X884+1,
             Q885=1,X884+2,
             TRUE, X884
         ),
    X884)
)</f>
        <v>29</v>
      </c>
      <c r="Y885" cm="1">
        <f t="array" ref="Y885">IF(S884&lt;&gt;S885, 0, IF(C885="D",
                 _xlfn.IFS(
                     K885=1, Y884+6,
                     M885=1, Y884+3,
                     O885=1, Y884+1,
                     TRUE, Y884
                 ),
                 Y884)
  )</f>
        <v>18</v>
      </c>
    </row>
    <row r="886" spans="1:25" x14ac:dyDescent="0.2">
      <c r="A886">
        <v>110</v>
      </c>
      <c r="B886" t="s">
        <v>81</v>
      </c>
      <c r="C886" t="str">
        <f t="shared" si="138"/>
        <v>O</v>
      </c>
      <c r="D886">
        <v>2</v>
      </c>
      <c r="E886">
        <v>7</v>
      </c>
      <c r="F886">
        <v>34</v>
      </c>
      <c r="G886" t="s">
        <v>116</v>
      </c>
      <c r="H886" t="s">
        <v>115</v>
      </c>
      <c r="I886">
        <v>16</v>
      </c>
      <c r="J886">
        <f t="shared" si="130"/>
        <v>0</v>
      </c>
      <c r="K886">
        <f t="shared" si="139"/>
        <v>0</v>
      </c>
      <c r="L886">
        <f t="shared" si="131"/>
        <v>0</v>
      </c>
      <c r="M886">
        <f t="shared" si="132"/>
        <v>0</v>
      </c>
      <c r="N886">
        <f t="shared" si="133"/>
        <v>0</v>
      </c>
      <c r="O886">
        <f t="shared" si="134"/>
        <v>0</v>
      </c>
      <c r="P886">
        <f t="shared" si="135"/>
        <v>0</v>
      </c>
      <c r="Q886">
        <f t="shared" si="136"/>
        <v>0</v>
      </c>
      <c r="R886">
        <f t="shared" si="137"/>
        <v>0</v>
      </c>
      <c r="S886" t="s">
        <v>53</v>
      </c>
      <c r="T886">
        <v>0</v>
      </c>
      <c r="U886">
        <v>2024</v>
      </c>
      <c r="V886">
        <v>1</v>
      </c>
      <c r="W886">
        <v>1</v>
      </c>
      <c r="X886" cm="1">
        <f t="array" ref="X886">IF(S885&lt;&gt;S886, 0,
    IF(C886="O",
         _xlfn.IFS(
             K886=1, X885+6,
             M886=1, X885+3,
             O886=1, X885+1,
             Q886=1,X885+2,
             TRUE, X885
         ),
    X885)
)</f>
        <v>29</v>
      </c>
      <c r="Y886" cm="1">
        <f t="array" ref="Y886">IF(S885&lt;&gt;S886, 0, IF(C886="D",
                 _xlfn.IFS(
                     K886=1, Y885+6,
                     M886=1, Y885+3,
                     O886=1, Y885+1,
                     TRUE, Y885
                 ),
                 Y885)
  )</f>
        <v>18</v>
      </c>
    </row>
    <row r="887" spans="1:25" x14ac:dyDescent="0.2">
      <c r="A887">
        <v>112</v>
      </c>
      <c r="B887" t="s">
        <v>81</v>
      </c>
      <c r="C887" t="str">
        <f t="shared" si="138"/>
        <v>O</v>
      </c>
      <c r="D887">
        <v>1</v>
      </c>
      <c r="E887">
        <v>15</v>
      </c>
      <c r="F887">
        <v>23</v>
      </c>
      <c r="G887" t="s">
        <v>116</v>
      </c>
      <c r="H887" t="s">
        <v>115</v>
      </c>
      <c r="I887">
        <v>-1</v>
      </c>
      <c r="J887">
        <f t="shared" si="130"/>
        <v>0</v>
      </c>
      <c r="K887">
        <f t="shared" si="139"/>
        <v>0</v>
      </c>
      <c r="L887">
        <f t="shared" si="131"/>
        <v>0</v>
      </c>
      <c r="M887">
        <f t="shared" si="132"/>
        <v>0</v>
      </c>
      <c r="N887">
        <f t="shared" si="133"/>
        <v>0</v>
      </c>
      <c r="O887">
        <f t="shared" si="134"/>
        <v>0</v>
      </c>
      <c r="P887">
        <f t="shared" si="135"/>
        <v>0</v>
      </c>
      <c r="Q887">
        <f t="shared" si="136"/>
        <v>0</v>
      </c>
      <c r="R887">
        <f t="shared" si="137"/>
        <v>0</v>
      </c>
      <c r="S887" t="s">
        <v>53</v>
      </c>
      <c r="T887">
        <v>0</v>
      </c>
      <c r="U887">
        <v>2024</v>
      </c>
      <c r="V887">
        <v>1</v>
      </c>
      <c r="W887">
        <v>1</v>
      </c>
      <c r="X887" cm="1">
        <f t="array" ref="X887">IF(S886&lt;&gt;S887, 0,
    IF(C887="O",
         _xlfn.IFS(
             K887=1, X886+6,
             M887=1, X886+3,
             O887=1, X886+1,
             Q887=1,X886+2,
             TRUE, X886
         ),
    X886)
)</f>
        <v>29</v>
      </c>
      <c r="Y887" cm="1">
        <f t="array" ref="Y887">IF(S886&lt;&gt;S887, 0, IF(C887="D",
                 _xlfn.IFS(
                     K887=1, Y886+6,
                     M887=1, Y886+3,
                     O887=1, Y886+1,
                     TRUE, Y886
                 ),
                 Y886)
  )</f>
        <v>18</v>
      </c>
    </row>
    <row r="888" spans="1:25" x14ac:dyDescent="0.2">
      <c r="A888">
        <v>113</v>
      </c>
      <c r="B888" t="s">
        <v>81</v>
      </c>
      <c r="C888" t="str">
        <f t="shared" si="138"/>
        <v>O</v>
      </c>
      <c r="D888">
        <v>2</v>
      </c>
      <c r="E888">
        <v>16</v>
      </c>
      <c r="F888">
        <v>24</v>
      </c>
      <c r="G888" t="s">
        <v>114</v>
      </c>
      <c r="H888" t="s">
        <v>128</v>
      </c>
      <c r="I888">
        <v>24</v>
      </c>
      <c r="J888">
        <f t="shared" si="130"/>
        <v>0</v>
      </c>
      <c r="K888">
        <f t="shared" si="139"/>
        <v>1</v>
      </c>
      <c r="L888">
        <f t="shared" si="131"/>
        <v>0</v>
      </c>
      <c r="M888">
        <f t="shared" si="132"/>
        <v>0</v>
      </c>
      <c r="N888">
        <f t="shared" si="133"/>
        <v>0</v>
      </c>
      <c r="O888">
        <f t="shared" si="134"/>
        <v>0</v>
      </c>
      <c r="P888">
        <f t="shared" si="135"/>
        <v>0</v>
      </c>
      <c r="Q888">
        <f t="shared" si="136"/>
        <v>0</v>
      </c>
      <c r="R888">
        <f t="shared" si="137"/>
        <v>0</v>
      </c>
      <c r="S888" t="s">
        <v>53</v>
      </c>
      <c r="T888">
        <v>0</v>
      </c>
      <c r="U888">
        <v>2024</v>
      </c>
      <c r="V888">
        <v>1</v>
      </c>
      <c r="W888">
        <v>1</v>
      </c>
      <c r="X888" cm="1">
        <f t="array" ref="X888">IF(S887&lt;&gt;S888, 0,
    IF(C888="O",
         _xlfn.IFS(
             K888=1, X887+6,
             M888=1, X887+3,
             O888=1, X887+1,
             Q888=1,X887+2,
             TRUE, X887
         ),
    X887)
)</f>
        <v>35</v>
      </c>
      <c r="Y888" cm="1">
        <f t="array" ref="Y888">IF(S887&lt;&gt;S888, 0, IF(C888="D",
                 _xlfn.IFS(
                     K888=1, Y887+6,
                     M888=1, Y887+3,
                     O888=1, Y887+1,
                     TRUE, Y887
                 ),
                 Y887)
  )</f>
        <v>18</v>
      </c>
    </row>
    <row r="889" spans="1:25" x14ac:dyDescent="0.2">
      <c r="A889">
        <v>114</v>
      </c>
      <c r="B889" t="s">
        <v>81</v>
      </c>
      <c r="C889" t="str">
        <f t="shared" si="138"/>
        <v>O</v>
      </c>
      <c r="F889">
        <v>-3</v>
      </c>
      <c r="G889" t="s">
        <v>131</v>
      </c>
      <c r="H889" t="s">
        <v>122</v>
      </c>
      <c r="J889">
        <f t="shared" si="130"/>
        <v>0</v>
      </c>
      <c r="K889">
        <f t="shared" si="139"/>
        <v>0</v>
      </c>
      <c r="L889">
        <f t="shared" si="131"/>
        <v>0</v>
      </c>
      <c r="M889">
        <f t="shared" si="132"/>
        <v>0</v>
      </c>
      <c r="N889">
        <f t="shared" si="133"/>
        <v>1</v>
      </c>
      <c r="O889">
        <f t="shared" si="134"/>
        <v>1</v>
      </c>
      <c r="P889">
        <f t="shared" si="135"/>
        <v>0</v>
      </c>
      <c r="Q889">
        <f t="shared" si="136"/>
        <v>0</v>
      </c>
      <c r="R889">
        <f t="shared" si="137"/>
        <v>0</v>
      </c>
      <c r="S889" t="s">
        <v>53</v>
      </c>
      <c r="T889">
        <v>0</v>
      </c>
      <c r="U889">
        <v>2024</v>
      </c>
      <c r="V889">
        <v>1</v>
      </c>
      <c r="W889">
        <v>1</v>
      </c>
      <c r="X889" cm="1">
        <f t="array" ref="X889">IF(S888&lt;&gt;S889, 0,
    IF(C889="O",
         _xlfn.IFS(
             K889=1, X888+6,
             M889=1, X888+3,
             O889=1, X888+1,
             Q889=1,X888+2,
             TRUE, X888
         ),
    X888)
)</f>
        <v>36</v>
      </c>
      <c r="Y889" cm="1">
        <f t="array" ref="Y889">IF(S888&lt;&gt;S889, 0, IF(C889="D",
                 _xlfn.IFS(
                     K889=1, Y888+6,
                     M889=1, Y888+3,
                     O889=1, Y888+1,
                     TRUE, Y888
                 ),
                 Y888)
  )</f>
        <v>18</v>
      </c>
    </row>
    <row r="890" spans="1:25" x14ac:dyDescent="0.2">
      <c r="A890">
        <v>117</v>
      </c>
      <c r="B890" t="s">
        <v>79</v>
      </c>
      <c r="C890" t="str">
        <f t="shared" si="138"/>
        <v>D</v>
      </c>
      <c r="D890">
        <v>1</v>
      </c>
      <c r="E890">
        <v>10</v>
      </c>
      <c r="F890">
        <v>-28</v>
      </c>
      <c r="G890" t="s">
        <v>114</v>
      </c>
      <c r="H890" t="s">
        <v>120</v>
      </c>
      <c r="I890">
        <v>-5</v>
      </c>
      <c r="J890">
        <f t="shared" si="130"/>
        <v>0</v>
      </c>
      <c r="K890">
        <f t="shared" si="139"/>
        <v>0</v>
      </c>
      <c r="L890">
        <f t="shared" si="131"/>
        <v>0</v>
      </c>
      <c r="M890">
        <f t="shared" si="132"/>
        <v>0</v>
      </c>
      <c r="N890">
        <f t="shared" si="133"/>
        <v>0</v>
      </c>
      <c r="O890">
        <f t="shared" si="134"/>
        <v>0</v>
      </c>
      <c r="P890">
        <f t="shared" si="135"/>
        <v>0</v>
      </c>
      <c r="Q890">
        <f t="shared" si="136"/>
        <v>0</v>
      </c>
      <c r="R890">
        <f t="shared" si="137"/>
        <v>0</v>
      </c>
      <c r="S890" t="s">
        <v>53</v>
      </c>
      <c r="T890">
        <v>0</v>
      </c>
      <c r="U890">
        <v>2024</v>
      </c>
      <c r="V890">
        <v>1</v>
      </c>
      <c r="W890">
        <v>1</v>
      </c>
      <c r="X890" cm="1">
        <f t="array" ref="X890">IF(S889&lt;&gt;S890, 0,
    IF(C890="O",
         _xlfn.IFS(
             K890=1, X889+6,
             M890=1, X889+3,
             O890=1, X889+1,
             Q890=1,X889+2,
             TRUE, X889
         ),
    X889)
)</f>
        <v>36</v>
      </c>
      <c r="Y890" cm="1">
        <f t="array" ref="Y890">IF(S889&lt;&gt;S890, 0, IF(C890="D",
                 _xlfn.IFS(
                     K890=1, Y889+6,
                     M890=1, Y889+3,
                     O890=1, Y889+1,
                     TRUE, Y889
                 ),
                 Y889)
  )</f>
        <v>18</v>
      </c>
    </row>
    <row r="891" spans="1:25" hidden="1" x14ac:dyDescent="0.2">
      <c r="A891">
        <v>118</v>
      </c>
      <c r="B891" t="s">
        <v>79</v>
      </c>
      <c r="C891" t="str">
        <f t="shared" si="138"/>
        <v>D</v>
      </c>
      <c r="D891">
        <v>1</v>
      </c>
      <c r="E891">
        <v>15</v>
      </c>
      <c r="F891">
        <v>-23</v>
      </c>
      <c r="G891" t="s">
        <v>114</v>
      </c>
      <c r="H891" t="s">
        <v>113</v>
      </c>
      <c r="I891">
        <v>5</v>
      </c>
      <c r="J891">
        <f t="shared" si="130"/>
        <v>0</v>
      </c>
      <c r="K891">
        <f t="shared" si="139"/>
        <v>0</v>
      </c>
      <c r="L891">
        <f t="shared" si="131"/>
        <v>0</v>
      </c>
      <c r="M891">
        <f t="shared" si="132"/>
        <v>0</v>
      </c>
      <c r="N891">
        <f t="shared" si="133"/>
        <v>0</v>
      </c>
      <c r="O891">
        <f t="shared" si="134"/>
        <v>0</v>
      </c>
      <c r="P891">
        <f t="shared" si="135"/>
        <v>0</v>
      </c>
      <c r="Q891">
        <f t="shared" si="136"/>
        <v>0</v>
      </c>
      <c r="R891">
        <f t="shared" si="137"/>
        <v>0</v>
      </c>
      <c r="S891" t="s">
        <v>53</v>
      </c>
      <c r="T891">
        <v>0</v>
      </c>
      <c r="U891">
        <v>2024</v>
      </c>
      <c r="V891">
        <v>1</v>
      </c>
      <c r="W891">
        <v>1</v>
      </c>
      <c r="X891" cm="1">
        <f t="array" ref="X891">IF(S890&lt;&gt;S891, 0,
    IF(C891="O",
         _xlfn.IFS(
             K891=1, X890+6,
             M891=1, X890+3,
             O891=1, X890+1,
             Q891=1,X890+2,
             TRUE, X890
         ),
    X890)
)</f>
        <v>36</v>
      </c>
      <c r="Y891" cm="1">
        <f t="array" ref="Y891">IF(S890&lt;&gt;S891, 0, IF(C891="D",
                 _xlfn.IFS(
                     K891=1, Y890+6,
                     M891=1, Y890+3,
                     O891=1, Y890+1,
                     TRUE, Y890
                 ),
                 Y890)
  )</f>
        <v>18</v>
      </c>
    </row>
    <row r="892" spans="1:25" x14ac:dyDescent="0.2">
      <c r="A892">
        <v>119</v>
      </c>
      <c r="B892" t="s">
        <v>79</v>
      </c>
      <c r="C892" t="str">
        <f t="shared" si="138"/>
        <v>D</v>
      </c>
      <c r="D892">
        <v>2</v>
      </c>
      <c r="E892">
        <v>10</v>
      </c>
      <c r="F892">
        <v>-28</v>
      </c>
      <c r="G892" t="s">
        <v>114</v>
      </c>
      <c r="H892" t="s">
        <v>113</v>
      </c>
      <c r="I892">
        <v>10</v>
      </c>
      <c r="J892">
        <f t="shared" si="130"/>
        <v>1</v>
      </c>
      <c r="K892">
        <f t="shared" si="139"/>
        <v>0</v>
      </c>
      <c r="L892">
        <f t="shared" si="131"/>
        <v>0</v>
      </c>
      <c r="M892">
        <f t="shared" si="132"/>
        <v>0</v>
      </c>
      <c r="N892">
        <f t="shared" si="133"/>
        <v>0</v>
      </c>
      <c r="O892">
        <f t="shared" si="134"/>
        <v>0</v>
      </c>
      <c r="P892">
        <f t="shared" si="135"/>
        <v>0</v>
      </c>
      <c r="Q892">
        <f t="shared" si="136"/>
        <v>0</v>
      </c>
      <c r="R892">
        <f t="shared" si="137"/>
        <v>0</v>
      </c>
      <c r="S892" t="s">
        <v>53</v>
      </c>
      <c r="T892">
        <v>0</v>
      </c>
      <c r="U892">
        <v>2024</v>
      </c>
      <c r="V892">
        <v>1</v>
      </c>
      <c r="W892">
        <v>1</v>
      </c>
      <c r="X892" cm="1">
        <f t="array" ref="X892">IF(S891&lt;&gt;S892, 0,
    IF(C892="O",
         _xlfn.IFS(
             K892=1, X891+6,
             M892=1, X891+3,
             O892=1, X891+1,
             Q892=1,X891+2,
             TRUE, X891
         ),
    X891)
)</f>
        <v>36</v>
      </c>
      <c r="Y892" cm="1">
        <f t="array" ref="Y892">IF(S891&lt;&gt;S892, 0, IF(C892="D",
                 _xlfn.IFS(
                     K892=1, Y891+6,
                     M892=1, Y891+3,
                     O892=1, Y891+1,
                     TRUE, Y891
                 ),
                 Y891)
  )</f>
        <v>18</v>
      </c>
    </row>
    <row r="893" spans="1:25" x14ac:dyDescent="0.2">
      <c r="A893">
        <v>120</v>
      </c>
      <c r="B893" t="s">
        <v>79</v>
      </c>
      <c r="C893" t="str">
        <f t="shared" si="138"/>
        <v>D</v>
      </c>
      <c r="D893">
        <v>1</v>
      </c>
      <c r="E893">
        <v>10</v>
      </c>
      <c r="F893">
        <v>-38</v>
      </c>
      <c r="G893" t="s">
        <v>114</v>
      </c>
      <c r="H893" t="s">
        <v>128</v>
      </c>
      <c r="I893">
        <v>62</v>
      </c>
      <c r="J893">
        <f t="shared" si="130"/>
        <v>0</v>
      </c>
      <c r="K893">
        <f t="shared" si="139"/>
        <v>1</v>
      </c>
      <c r="L893">
        <f t="shared" si="131"/>
        <v>0</v>
      </c>
      <c r="M893">
        <f t="shared" si="132"/>
        <v>0</v>
      </c>
      <c r="N893">
        <f t="shared" si="133"/>
        <v>0</v>
      </c>
      <c r="O893">
        <f t="shared" si="134"/>
        <v>0</v>
      </c>
      <c r="P893">
        <f t="shared" si="135"/>
        <v>0</v>
      </c>
      <c r="Q893">
        <f t="shared" si="136"/>
        <v>0</v>
      </c>
      <c r="R893">
        <f t="shared" si="137"/>
        <v>0</v>
      </c>
      <c r="S893" t="s">
        <v>53</v>
      </c>
      <c r="T893">
        <v>0</v>
      </c>
      <c r="U893">
        <v>2024</v>
      </c>
      <c r="V893">
        <v>1</v>
      </c>
      <c r="W893">
        <v>1</v>
      </c>
      <c r="X893" cm="1">
        <f t="array" ref="X893">IF(S892&lt;&gt;S893, 0,
    IF(C893="O",
         _xlfn.IFS(
             K893=1, X892+6,
             M893=1, X892+3,
             O893=1, X892+1,
             Q893=1,X892+2,
             TRUE, X892
         ),
    X892)
)</f>
        <v>36</v>
      </c>
      <c r="Y893" cm="1">
        <f t="array" ref="Y893">IF(S892&lt;&gt;S893, 0, IF(C893="D",
                 _xlfn.IFS(
                     K893=1, Y892+6,
                     M893=1, Y892+3,
                     O893=1, Y892+1,
                     TRUE, Y892
                 ),
                 Y892)
  )</f>
        <v>24</v>
      </c>
    </row>
    <row r="894" spans="1:25" x14ac:dyDescent="0.2">
      <c r="A894">
        <v>121</v>
      </c>
      <c r="B894" t="s">
        <v>79</v>
      </c>
      <c r="C894" t="str">
        <f t="shared" si="138"/>
        <v>D</v>
      </c>
      <c r="G894" t="s">
        <v>135</v>
      </c>
      <c r="H894" t="s">
        <v>126</v>
      </c>
      <c r="J894">
        <f t="shared" si="130"/>
        <v>0</v>
      </c>
      <c r="K894">
        <f t="shared" si="139"/>
        <v>0</v>
      </c>
      <c r="L894">
        <f t="shared" si="131"/>
        <v>0</v>
      </c>
      <c r="M894">
        <f t="shared" si="132"/>
        <v>0</v>
      </c>
      <c r="N894">
        <f t="shared" si="133"/>
        <v>0</v>
      </c>
      <c r="O894">
        <f t="shared" si="134"/>
        <v>0</v>
      </c>
      <c r="P894">
        <f t="shared" si="135"/>
        <v>0</v>
      </c>
      <c r="Q894">
        <f t="shared" si="136"/>
        <v>0</v>
      </c>
      <c r="R894">
        <f t="shared" si="137"/>
        <v>0</v>
      </c>
      <c r="S894" t="s">
        <v>53</v>
      </c>
      <c r="T894">
        <v>0</v>
      </c>
      <c r="U894">
        <v>2024</v>
      </c>
      <c r="V894">
        <v>1</v>
      </c>
      <c r="W894">
        <v>1</v>
      </c>
      <c r="X894" cm="1">
        <f t="array" ref="X894">IF(S893&lt;&gt;S894, 0,
    IF(C894="O",
         _xlfn.IFS(
             K894=1, X893+6,
             M894=1, X893+3,
             O894=1, X893+1,
             Q894=1,X893+2,
             TRUE, X893
         ),
    X893)
)</f>
        <v>36</v>
      </c>
      <c r="Y894" cm="1">
        <f t="array" ref="Y894">IF(S893&lt;&gt;S894, 0, IF(C894="D",
                 _xlfn.IFS(
                     K894=1, Y893+6,
                     M894=1, Y893+3,
                     O894=1, Y893+1,
                     TRUE, Y893
                 ),
                 Y893)
  )</f>
        <v>24</v>
      </c>
    </row>
    <row r="895" spans="1:25" hidden="1" x14ac:dyDescent="0.2">
      <c r="A895">
        <v>124</v>
      </c>
      <c r="B895" t="s">
        <v>81</v>
      </c>
      <c r="C895" t="str">
        <f t="shared" si="138"/>
        <v>O</v>
      </c>
      <c r="D895">
        <v>1</v>
      </c>
      <c r="E895">
        <v>10</v>
      </c>
      <c r="F895">
        <v>-18</v>
      </c>
      <c r="G895" t="s">
        <v>116</v>
      </c>
      <c r="H895" t="s">
        <v>115</v>
      </c>
      <c r="I895">
        <v>7</v>
      </c>
      <c r="J895">
        <f t="shared" si="130"/>
        <v>0</v>
      </c>
      <c r="K895">
        <f t="shared" si="139"/>
        <v>0</v>
      </c>
      <c r="L895">
        <f t="shared" si="131"/>
        <v>0</v>
      </c>
      <c r="M895">
        <f t="shared" si="132"/>
        <v>0</v>
      </c>
      <c r="N895">
        <f t="shared" si="133"/>
        <v>0</v>
      </c>
      <c r="O895">
        <f t="shared" si="134"/>
        <v>0</v>
      </c>
      <c r="P895">
        <f t="shared" si="135"/>
        <v>0</v>
      </c>
      <c r="Q895">
        <f t="shared" si="136"/>
        <v>0</v>
      </c>
      <c r="R895">
        <f t="shared" si="137"/>
        <v>0</v>
      </c>
      <c r="S895" t="s">
        <v>53</v>
      </c>
      <c r="T895">
        <v>0</v>
      </c>
      <c r="U895">
        <v>2024</v>
      </c>
      <c r="V895">
        <v>1</v>
      </c>
      <c r="W895">
        <v>1</v>
      </c>
      <c r="X895" cm="1">
        <f t="array" ref="X895">IF(S894&lt;&gt;S895, 0,
    IF(C895="O",
         _xlfn.IFS(
             K895=1, X894+6,
             M895=1, X894+3,
             O895=1, X894+1,
             Q895=1,X894+2,
             TRUE, X894
         ),
    X894)
)</f>
        <v>36</v>
      </c>
      <c r="Y895" cm="1">
        <f t="array" ref="Y895">IF(S894&lt;&gt;S895, 0, IF(C895="D",
                 _xlfn.IFS(
                     K895=1, Y894+6,
                     M895=1, Y894+3,
                     O895=1, Y894+1,
                     TRUE, Y894
                 ),
                 Y894)
  )</f>
        <v>24</v>
      </c>
    </row>
    <row r="896" spans="1:25" x14ac:dyDescent="0.2">
      <c r="A896">
        <v>125</v>
      </c>
      <c r="B896" t="s">
        <v>81</v>
      </c>
      <c r="C896" t="str">
        <f t="shared" si="138"/>
        <v>O</v>
      </c>
      <c r="D896">
        <v>2</v>
      </c>
      <c r="E896">
        <v>3</v>
      </c>
      <c r="F896">
        <v>-25</v>
      </c>
      <c r="G896" t="s">
        <v>116</v>
      </c>
      <c r="H896" t="s">
        <v>115</v>
      </c>
      <c r="I896">
        <v>3</v>
      </c>
      <c r="J896">
        <f t="shared" si="130"/>
        <v>1</v>
      </c>
      <c r="K896">
        <f t="shared" si="139"/>
        <v>0</v>
      </c>
      <c r="L896">
        <f t="shared" si="131"/>
        <v>0</v>
      </c>
      <c r="M896">
        <f t="shared" si="132"/>
        <v>0</v>
      </c>
      <c r="N896">
        <f t="shared" si="133"/>
        <v>0</v>
      </c>
      <c r="O896">
        <f t="shared" si="134"/>
        <v>0</v>
      </c>
      <c r="P896">
        <f t="shared" si="135"/>
        <v>0</v>
      </c>
      <c r="Q896">
        <f t="shared" si="136"/>
        <v>0</v>
      </c>
      <c r="R896">
        <f t="shared" si="137"/>
        <v>0</v>
      </c>
      <c r="S896" t="s">
        <v>53</v>
      </c>
      <c r="T896">
        <v>0</v>
      </c>
      <c r="U896">
        <v>2024</v>
      </c>
      <c r="V896">
        <v>1</v>
      </c>
      <c r="W896">
        <v>1</v>
      </c>
      <c r="X896" cm="1">
        <f t="array" ref="X896">IF(S895&lt;&gt;S896, 0,
    IF(C896="O",
         _xlfn.IFS(
             K896=1, X895+6,
             M896=1, X895+3,
             O896=1, X895+1,
             Q896=1,X895+2,
             TRUE, X895
         ),
    X895)
)</f>
        <v>36</v>
      </c>
      <c r="Y896" cm="1">
        <f t="array" ref="Y896">IF(S895&lt;&gt;S896, 0, IF(C896="D",
                 _xlfn.IFS(
                     K896=1, Y895+6,
                     M896=1, Y895+3,
                     O896=1, Y895+1,
                     TRUE, Y895
                 ),
                 Y895)
  )</f>
        <v>24</v>
      </c>
    </row>
    <row r="897" spans="1:25" x14ac:dyDescent="0.2">
      <c r="A897">
        <v>126</v>
      </c>
      <c r="B897" t="s">
        <v>81</v>
      </c>
      <c r="C897" t="str">
        <f t="shared" si="138"/>
        <v>O</v>
      </c>
      <c r="D897">
        <v>1</v>
      </c>
      <c r="E897">
        <v>10</v>
      </c>
      <c r="F897">
        <v>-28</v>
      </c>
      <c r="G897" t="s">
        <v>116</v>
      </c>
      <c r="H897" t="s">
        <v>120</v>
      </c>
      <c r="I897">
        <v>-10</v>
      </c>
      <c r="J897">
        <f t="shared" si="130"/>
        <v>0</v>
      </c>
      <c r="K897">
        <f t="shared" si="139"/>
        <v>0</v>
      </c>
      <c r="L897">
        <f t="shared" si="131"/>
        <v>0</v>
      </c>
      <c r="M897">
        <f t="shared" si="132"/>
        <v>0</v>
      </c>
      <c r="N897">
        <f t="shared" si="133"/>
        <v>0</v>
      </c>
      <c r="O897">
        <f t="shared" si="134"/>
        <v>0</v>
      </c>
      <c r="P897">
        <f t="shared" si="135"/>
        <v>0</v>
      </c>
      <c r="Q897">
        <f t="shared" si="136"/>
        <v>0</v>
      </c>
      <c r="R897">
        <f t="shared" si="137"/>
        <v>0</v>
      </c>
      <c r="S897" t="s">
        <v>53</v>
      </c>
      <c r="T897">
        <v>0</v>
      </c>
      <c r="U897">
        <v>2024</v>
      </c>
      <c r="V897">
        <v>1</v>
      </c>
      <c r="W897">
        <v>1</v>
      </c>
      <c r="X897" cm="1">
        <f t="array" ref="X897">IF(S896&lt;&gt;S897, 0,
    IF(C897="O",
         _xlfn.IFS(
             K897=1, X896+6,
             M897=1, X896+3,
             O897=1, X896+1,
             Q897=1,X896+2,
             TRUE, X896
         ),
    X896)
)</f>
        <v>36</v>
      </c>
      <c r="Y897" cm="1">
        <f t="array" ref="Y897">IF(S896&lt;&gt;S897, 0, IF(C897="D",
                 _xlfn.IFS(
                     K897=1, Y896+6,
                     M897=1, Y896+3,
                     O897=1, Y896+1,
                     TRUE, Y896
                 ),
                 Y896)
  )</f>
        <v>24</v>
      </c>
    </row>
    <row r="898" spans="1:25" x14ac:dyDescent="0.2">
      <c r="A898">
        <v>127</v>
      </c>
      <c r="B898" t="s">
        <v>81</v>
      </c>
      <c r="C898" t="str">
        <f t="shared" si="138"/>
        <v>O</v>
      </c>
      <c r="D898">
        <v>1</v>
      </c>
      <c r="E898">
        <v>20</v>
      </c>
      <c r="F898">
        <v>-18</v>
      </c>
      <c r="G898" t="s">
        <v>116</v>
      </c>
      <c r="H898" t="s">
        <v>115</v>
      </c>
      <c r="I898">
        <v>7</v>
      </c>
      <c r="J898">
        <f t="shared" ref="J898:J961" si="140">IF(B898&lt;&gt;B899,0,IF(AND(D899=1, E899=10), 1, 0))</f>
        <v>0</v>
      </c>
      <c r="K898">
        <f t="shared" si="139"/>
        <v>0</v>
      </c>
      <c r="L898">
        <f t="shared" ref="L898:L961" si="141">IF(G898 = "fg", 1, 0)</f>
        <v>0</v>
      </c>
      <c r="M898">
        <f t="shared" ref="M898:M961" si="142">IF(AND(L898=1,H898="good"),1,0)</f>
        <v>0</v>
      </c>
      <c r="N898">
        <f t="shared" ref="N898:N961" si="143">IF(OR(G898 = "extra pt.",G898 ="extra pt. block"), 1, 0)</f>
        <v>0</v>
      </c>
      <c r="O898">
        <f t="shared" ref="O898:O961" si="144">IF(AND(N898=1,H898="good"),1,0)</f>
        <v>0</v>
      </c>
      <c r="P898">
        <f t="shared" ref="P898:P961" si="145">IF(OR(G898 = "2 pt.",G898 ="2 pt. block"), 1, 0)</f>
        <v>0</v>
      </c>
      <c r="Q898">
        <f t="shared" ref="Q898:Q961" si="146">IF(AND(P898=1,H898="good"),1,0)</f>
        <v>0</v>
      </c>
      <c r="R898">
        <f t="shared" ref="R898:R961" si="147">IF(OR(H898 = "fumble, def td", H898 = "interception, def td", H898= "sack, fumble, def td"), 1,0)</f>
        <v>0</v>
      </c>
      <c r="S898" t="s">
        <v>53</v>
      </c>
      <c r="T898">
        <v>0</v>
      </c>
      <c r="U898">
        <v>2024</v>
      </c>
      <c r="V898">
        <v>1</v>
      </c>
      <c r="W898">
        <v>1</v>
      </c>
      <c r="X898" cm="1">
        <f t="array" ref="X898">IF(S897&lt;&gt;S898, 0,
    IF(C898="O",
         _xlfn.IFS(
             K898=1, X897+6,
             M898=1, X897+3,
             O898=1, X897+1,
             Q898=1,X897+2,
             TRUE, X897
         ),
    X897)
)</f>
        <v>36</v>
      </c>
      <c r="Y898" cm="1">
        <f t="array" ref="Y898">IF(S897&lt;&gt;S898, 0, IF(C898="D",
                 _xlfn.IFS(
                     K898=1, Y897+6,
                     M898=1, Y897+3,
                     O898=1, Y897+1,
                     TRUE, Y897
                 ),
                 Y897)
  )</f>
        <v>24</v>
      </c>
    </row>
    <row r="899" spans="1:25" x14ac:dyDescent="0.2">
      <c r="A899">
        <v>128</v>
      </c>
      <c r="B899" t="s">
        <v>81</v>
      </c>
      <c r="C899" t="str">
        <f t="shared" ref="C899:C962" si="148">IF(H899="interception, def td", IF(C898="O", "D", C898), IF(B898="K", B897, IF(B899="K", B898, B899)))</f>
        <v>O</v>
      </c>
      <c r="D899">
        <v>2</v>
      </c>
      <c r="E899">
        <v>13</v>
      </c>
      <c r="F899">
        <v>-25</v>
      </c>
      <c r="G899" t="s">
        <v>116</v>
      </c>
      <c r="H899" t="s">
        <v>115</v>
      </c>
      <c r="I899">
        <v>4</v>
      </c>
      <c r="J899">
        <f t="shared" si="140"/>
        <v>0</v>
      </c>
      <c r="K899">
        <f t="shared" ref="K899:K962" si="149">IF(OR(H899= "complete, td",H899 ="rush, td", H899 = "scramble, td"), 1, 0)</f>
        <v>0</v>
      </c>
      <c r="L899">
        <f t="shared" si="141"/>
        <v>0</v>
      </c>
      <c r="M899">
        <f t="shared" si="142"/>
        <v>0</v>
      </c>
      <c r="N899">
        <f t="shared" si="143"/>
        <v>0</v>
      </c>
      <c r="O899">
        <f t="shared" si="144"/>
        <v>0</v>
      </c>
      <c r="P899">
        <f t="shared" si="145"/>
        <v>0</v>
      </c>
      <c r="Q899">
        <f t="shared" si="146"/>
        <v>0</v>
      </c>
      <c r="R899">
        <f t="shared" si="147"/>
        <v>0</v>
      </c>
      <c r="S899" t="s">
        <v>53</v>
      </c>
      <c r="T899">
        <v>0</v>
      </c>
      <c r="U899">
        <v>2024</v>
      </c>
      <c r="V899">
        <v>1</v>
      </c>
      <c r="W899">
        <v>1</v>
      </c>
      <c r="X899" cm="1">
        <f t="array" ref="X899">IF(S898&lt;&gt;S899, 0,
    IF(C899="O",
         _xlfn.IFS(
             K899=1, X898+6,
             M899=1, X898+3,
             O899=1, X898+1,
             Q899=1,X898+2,
             TRUE, X898
         ),
    X898)
)</f>
        <v>36</v>
      </c>
      <c r="Y899" cm="1">
        <f t="array" ref="Y899">IF(S898&lt;&gt;S899, 0, IF(C899="D",
                 _xlfn.IFS(
                     K899=1, Y898+6,
                     M899=1, Y898+3,
                     O899=1, Y898+1,
                     TRUE, Y898
                 ),
                 Y898)
  )</f>
        <v>24</v>
      </c>
    </row>
    <row r="900" spans="1:25" x14ac:dyDescent="0.2">
      <c r="A900">
        <v>129</v>
      </c>
      <c r="B900" t="s">
        <v>81</v>
      </c>
      <c r="C900" t="str">
        <f t="shared" si="148"/>
        <v>O</v>
      </c>
      <c r="D900">
        <v>3</v>
      </c>
      <c r="E900">
        <v>9</v>
      </c>
      <c r="F900">
        <v>-29</v>
      </c>
      <c r="G900" t="s">
        <v>114</v>
      </c>
      <c r="H900" t="s">
        <v>113</v>
      </c>
      <c r="I900">
        <v>35</v>
      </c>
      <c r="J900">
        <f t="shared" si="140"/>
        <v>1</v>
      </c>
      <c r="K900">
        <f t="shared" si="149"/>
        <v>0</v>
      </c>
      <c r="L900">
        <f t="shared" si="141"/>
        <v>0</v>
      </c>
      <c r="M900">
        <f t="shared" si="142"/>
        <v>0</v>
      </c>
      <c r="N900">
        <f t="shared" si="143"/>
        <v>0</v>
      </c>
      <c r="O900">
        <f t="shared" si="144"/>
        <v>0</v>
      </c>
      <c r="P900">
        <f t="shared" si="145"/>
        <v>0</v>
      </c>
      <c r="Q900">
        <f t="shared" si="146"/>
        <v>0</v>
      </c>
      <c r="R900">
        <f t="shared" si="147"/>
        <v>0</v>
      </c>
      <c r="S900" t="s">
        <v>53</v>
      </c>
      <c r="T900">
        <v>0</v>
      </c>
      <c r="U900">
        <v>2024</v>
      </c>
      <c r="V900">
        <v>1</v>
      </c>
      <c r="W900">
        <v>1</v>
      </c>
      <c r="X900" cm="1">
        <f t="array" ref="X900">IF(S899&lt;&gt;S900, 0,
    IF(C900="O",
         _xlfn.IFS(
             K900=1, X899+6,
             M900=1, X899+3,
             O900=1, X899+1,
             Q900=1,X899+2,
             TRUE, X899
         ),
    X899)
)</f>
        <v>36</v>
      </c>
      <c r="Y900" cm="1">
        <f t="array" ref="Y900">IF(S899&lt;&gt;S900, 0, IF(C900="D",
                 _xlfn.IFS(
                     K900=1, Y899+6,
                     M900=1, Y899+3,
                     O900=1, Y899+1,
                     TRUE, Y899
                 ),
                 Y899)
  )</f>
        <v>24</v>
      </c>
    </row>
    <row r="901" spans="1:25" x14ac:dyDescent="0.2">
      <c r="A901">
        <v>132</v>
      </c>
      <c r="B901" t="s">
        <v>81</v>
      </c>
      <c r="C901" t="str">
        <f t="shared" si="148"/>
        <v>O</v>
      </c>
      <c r="D901">
        <v>1</v>
      </c>
      <c r="E901">
        <v>10</v>
      </c>
      <c r="F901">
        <v>-49</v>
      </c>
      <c r="G901" t="s">
        <v>116</v>
      </c>
      <c r="H901" t="s">
        <v>120</v>
      </c>
      <c r="I901">
        <v>-10</v>
      </c>
      <c r="J901">
        <f t="shared" si="140"/>
        <v>0</v>
      </c>
      <c r="K901">
        <f t="shared" si="149"/>
        <v>0</v>
      </c>
      <c r="L901">
        <f t="shared" si="141"/>
        <v>0</v>
      </c>
      <c r="M901">
        <f t="shared" si="142"/>
        <v>0</v>
      </c>
      <c r="N901">
        <f t="shared" si="143"/>
        <v>0</v>
      </c>
      <c r="O901">
        <f t="shared" si="144"/>
        <v>0</v>
      </c>
      <c r="P901">
        <f t="shared" si="145"/>
        <v>0</v>
      </c>
      <c r="Q901">
        <f t="shared" si="146"/>
        <v>0</v>
      </c>
      <c r="R901">
        <f t="shared" si="147"/>
        <v>0</v>
      </c>
      <c r="S901" t="s">
        <v>53</v>
      </c>
      <c r="T901">
        <v>0</v>
      </c>
      <c r="U901">
        <v>2024</v>
      </c>
      <c r="V901">
        <v>1</v>
      </c>
      <c r="W901">
        <v>1</v>
      </c>
      <c r="X901" cm="1">
        <f t="array" ref="X901">IF(S900&lt;&gt;S901, 0,
    IF(C901="O",
         _xlfn.IFS(
             K901=1, X900+6,
             M901=1, X900+3,
             O901=1, X900+1,
             Q901=1,X900+2,
             TRUE, X900
         ),
    X900)
)</f>
        <v>36</v>
      </c>
      <c r="Y901" cm="1">
        <f t="array" ref="Y901">IF(S900&lt;&gt;S901, 0, IF(C901="D",
                 _xlfn.IFS(
                     K901=1, Y900+6,
                     M901=1, Y900+3,
                     O901=1, Y900+1,
                     TRUE, Y900
                 ),
                 Y900)
  )</f>
        <v>24</v>
      </c>
    </row>
    <row r="902" spans="1:25" x14ac:dyDescent="0.2">
      <c r="A902">
        <v>134</v>
      </c>
      <c r="B902" t="s">
        <v>81</v>
      </c>
      <c r="C902" t="str">
        <f t="shared" si="148"/>
        <v>O</v>
      </c>
      <c r="D902">
        <v>1</v>
      </c>
      <c r="E902">
        <v>25</v>
      </c>
      <c r="F902">
        <v>-34</v>
      </c>
      <c r="G902" t="s">
        <v>116</v>
      </c>
      <c r="H902" t="s">
        <v>115</v>
      </c>
      <c r="I902">
        <v>2</v>
      </c>
      <c r="J902">
        <f t="shared" si="140"/>
        <v>0</v>
      </c>
      <c r="K902">
        <f t="shared" si="149"/>
        <v>0</v>
      </c>
      <c r="L902">
        <f t="shared" si="141"/>
        <v>0</v>
      </c>
      <c r="M902">
        <f t="shared" si="142"/>
        <v>0</v>
      </c>
      <c r="N902">
        <f t="shared" si="143"/>
        <v>0</v>
      </c>
      <c r="O902">
        <f t="shared" si="144"/>
        <v>0</v>
      </c>
      <c r="P902">
        <f t="shared" si="145"/>
        <v>0</v>
      </c>
      <c r="Q902">
        <f t="shared" si="146"/>
        <v>0</v>
      </c>
      <c r="R902">
        <f t="shared" si="147"/>
        <v>0</v>
      </c>
      <c r="S902" t="s">
        <v>53</v>
      </c>
      <c r="T902">
        <v>0</v>
      </c>
      <c r="U902">
        <v>2024</v>
      </c>
      <c r="V902">
        <v>1</v>
      </c>
      <c r="W902">
        <v>1</v>
      </c>
      <c r="X902" cm="1">
        <f t="array" ref="X902">IF(S901&lt;&gt;S902, 0,
    IF(C902="O",
         _xlfn.IFS(
             K902=1, X901+6,
             M902=1, X901+3,
             O902=1, X901+1,
             Q902=1,X901+2,
             TRUE, X901
         ),
    X901)
)</f>
        <v>36</v>
      </c>
      <c r="Y902" cm="1">
        <f t="array" ref="Y902">IF(S901&lt;&gt;S902, 0, IF(C902="D",
                 _xlfn.IFS(
                     K902=1, Y901+6,
                     M902=1, Y901+3,
                     O902=1, Y901+1,
                     TRUE, Y901
                 ),
                 Y901)
  )</f>
        <v>24</v>
      </c>
    </row>
    <row r="903" spans="1:25" x14ac:dyDescent="0.2">
      <c r="A903">
        <v>135</v>
      </c>
      <c r="B903" t="s">
        <v>81</v>
      </c>
      <c r="C903" t="str">
        <f t="shared" si="148"/>
        <v>O</v>
      </c>
      <c r="D903">
        <v>2</v>
      </c>
      <c r="E903">
        <v>23</v>
      </c>
      <c r="F903">
        <v>-36</v>
      </c>
      <c r="G903" t="s">
        <v>114</v>
      </c>
      <c r="H903" t="s">
        <v>117</v>
      </c>
      <c r="I903">
        <v>0</v>
      </c>
      <c r="J903">
        <f t="shared" si="140"/>
        <v>0</v>
      </c>
      <c r="K903">
        <f t="shared" si="149"/>
        <v>0</v>
      </c>
      <c r="L903">
        <f t="shared" si="141"/>
        <v>0</v>
      </c>
      <c r="M903">
        <f t="shared" si="142"/>
        <v>0</v>
      </c>
      <c r="N903">
        <f t="shared" si="143"/>
        <v>0</v>
      </c>
      <c r="O903">
        <f t="shared" si="144"/>
        <v>0</v>
      </c>
      <c r="P903">
        <f t="shared" si="145"/>
        <v>0</v>
      </c>
      <c r="Q903">
        <f t="shared" si="146"/>
        <v>0</v>
      </c>
      <c r="R903">
        <f t="shared" si="147"/>
        <v>0</v>
      </c>
      <c r="S903" t="s">
        <v>53</v>
      </c>
      <c r="T903">
        <v>0</v>
      </c>
      <c r="U903">
        <v>2024</v>
      </c>
      <c r="V903">
        <v>1</v>
      </c>
      <c r="W903">
        <v>1</v>
      </c>
      <c r="X903" cm="1">
        <f t="array" ref="X903">IF(S902&lt;&gt;S903, 0,
    IF(C903="O",
         _xlfn.IFS(
             K903=1, X902+6,
             M903=1, X902+3,
             O903=1, X902+1,
             Q903=1,X902+2,
             TRUE, X902
         ),
    X902)
)</f>
        <v>36</v>
      </c>
      <c r="Y903" cm="1">
        <f t="array" ref="Y903">IF(S902&lt;&gt;S903, 0, IF(C903="D",
                 _xlfn.IFS(
                     K903=1, Y902+6,
                     M903=1, Y902+3,
                     O903=1, Y902+1,
                     TRUE, Y902
                 ),
                 Y902)
  )</f>
        <v>24</v>
      </c>
    </row>
    <row r="904" spans="1:25" x14ac:dyDescent="0.2">
      <c r="A904">
        <v>136</v>
      </c>
      <c r="B904" t="s">
        <v>81</v>
      </c>
      <c r="C904" t="str">
        <f t="shared" si="148"/>
        <v>O</v>
      </c>
      <c r="D904">
        <v>3</v>
      </c>
      <c r="E904">
        <v>23</v>
      </c>
      <c r="F904">
        <v>-36</v>
      </c>
      <c r="G904" t="s">
        <v>114</v>
      </c>
      <c r="H904" t="s">
        <v>117</v>
      </c>
      <c r="I904">
        <v>0</v>
      </c>
      <c r="J904">
        <f t="shared" si="140"/>
        <v>0</v>
      </c>
      <c r="K904">
        <f t="shared" si="149"/>
        <v>0</v>
      </c>
      <c r="L904">
        <f t="shared" si="141"/>
        <v>0</v>
      </c>
      <c r="M904">
        <f t="shared" si="142"/>
        <v>0</v>
      </c>
      <c r="N904">
        <f t="shared" si="143"/>
        <v>0</v>
      </c>
      <c r="O904">
        <f t="shared" si="144"/>
        <v>0</v>
      </c>
      <c r="P904">
        <f t="shared" si="145"/>
        <v>0</v>
      </c>
      <c r="Q904">
        <f t="shared" si="146"/>
        <v>0</v>
      </c>
      <c r="R904">
        <f t="shared" si="147"/>
        <v>0</v>
      </c>
      <c r="S904" t="s">
        <v>53</v>
      </c>
      <c r="T904">
        <v>0</v>
      </c>
      <c r="U904">
        <v>2024</v>
      </c>
      <c r="V904">
        <v>1</v>
      </c>
      <c r="W904">
        <v>1</v>
      </c>
      <c r="X904" cm="1">
        <f t="array" ref="X904">IF(S903&lt;&gt;S904, 0,
    IF(C904="O",
         _xlfn.IFS(
             K904=1, X903+6,
             M904=1, X903+3,
             O904=1, X903+1,
             Q904=1,X903+2,
             TRUE, X903
         ),
    X903)
)</f>
        <v>36</v>
      </c>
      <c r="Y904" cm="1">
        <f t="array" ref="Y904">IF(S903&lt;&gt;S904, 0, IF(C904="D",
                 _xlfn.IFS(
                     K904=1, Y903+6,
                     M904=1, Y903+3,
                     O904=1, Y903+1,
                     TRUE, Y903
                 ),
                 Y903)
  )</f>
        <v>24</v>
      </c>
    </row>
    <row r="905" spans="1:25" x14ac:dyDescent="0.2">
      <c r="A905">
        <v>137</v>
      </c>
      <c r="B905" t="s">
        <v>81</v>
      </c>
      <c r="C905" t="str">
        <f t="shared" si="148"/>
        <v>O</v>
      </c>
      <c r="D905">
        <v>4</v>
      </c>
      <c r="E905">
        <v>23</v>
      </c>
      <c r="F905">
        <v>-36</v>
      </c>
      <c r="G905" t="s">
        <v>130</v>
      </c>
      <c r="H905" t="s">
        <v>145</v>
      </c>
      <c r="J905">
        <f t="shared" si="140"/>
        <v>0</v>
      </c>
      <c r="K905">
        <f t="shared" si="149"/>
        <v>0</v>
      </c>
      <c r="L905">
        <f t="shared" si="141"/>
        <v>0</v>
      </c>
      <c r="M905">
        <f t="shared" si="142"/>
        <v>0</v>
      </c>
      <c r="N905">
        <f t="shared" si="143"/>
        <v>0</v>
      </c>
      <c r="O905">
        <f t="shared" si="144"/>
        <v>0</v>
      </c>
      <c r="P905">
        <f t="shared" si="145"/>
        <v>0</v>
      </c>
      <c r="Q905">
        <f t="shared" si="146"/>
        <v>0</v>
      </c>
      <c r="R905">
        <f t="shared" si="147"/>
        <v>0</v>
      </c>
      <c r="S905" t="s">
        <v>53</v>
      </c>
      <c r="T905">
        <v>0</v>
      </c>
      <c r="U905">
        <v>2024</v>
      </c>
      <c r="V905">
        <v>1</v>
      </c>
      <c r="W905">
        <v>1</v>
      </c>
      <c r="X905" cm="1">
        <f t="array" ref="X905">IF(S904&lt;&gt;S905, 0,
    IF(C905="O",
         _xlfn.IFS(
             K905=1, X904+6,
             M905=1, X904+3,
             O905=1, X904+1,
             Q905=1,X904+2,
             TRUE, X904
         ),
    X904)
)</f>
        <v>36</v>
      </c>
      <c r="Y905" cm="1">
        <f t="array" ref="Y905">IF(S904&lt;&gt;S905, 0, IF(C905="D",
                 _xlfn.IFS(
                     K905=1, Y904+6,
                     M905=1, Y904+3,
                     O905=1, Y904+1,
                     TRUE, Y904
                 ),
                 Y904)
  )</f>
        <v>24</v>
      </c>
    </row>
    <row r="906" spans="1:25" x14ac:dyDescent="0.2">
      <c r="A906">
        <v>138</v>
      </c>
      <c r="B906" t="s">
        <v>79</v>
      </c>
      <c r="C906" t="str">
        <f t="shared" si="148"/>
        <v>D</v>
      </c>
      <c r="D906">
        <v>1</v>
      </c>
      <c r="E906">
        <v>10</v>
      </c>
      <c r="F906">
        <v>-40</v>
      </c>
      <c r="G906" t="s">
        <v>114</v>
      </c>
      <c r="H906" t="s">
        <v>113</v>
      </c>
      <c r="I906">
        <v>2</v>
      </c>
      <c r="J906">
        <f t="shared" si="140"/>
        <v>0</v>
      </c>
      <c r="K906">
        <f t="shared" si="149"/>
        <v>0</v>
      </c>
      <c r="L906">
        <f t="shared" si="141"/>
        <v>0</v>
      </c>
      <c r="M906">
        <f t="shared" si="142"/>
        <v>0</v>
      </c>
      <c r="N906">
        <f t="shared" si="143"/>
        <v>0</v>
      </c>
      <c r="O906">
        <f t="shared" si="144"/>
        <v>0</v>
      </c>
      <c r="P906">
        <f t="shared" si="145"/>
        <v>0</v>
      </c>
      <c r="Q906">
        <f t="shared" si="146"/>
        <v>0</v>
      </c>
      <c r="R906">
        <f t="shared" si="147"/>
        <v>0</v>
      </c>
      <c r="S906" t="s">
        <v>53</v>
      </c>
      <c r="T906">
        <v>0</v>
      </c>
      <c r="U906">
        <v>2024</v>
      </c>
      <c r="V906">
        <v>1</v>
      </c>
      <c r="W906">
        <v>1</v>
      </c>
      <c r="X906" cm="1">
        <f t="array" ref="X906">IF(S905&lt;&gt;S906, 0,
    IF(C906="O",
         _xlfn.IFS(
             K906=1, X905+6,
             M906=1, X905+3,
             O906=1, X905+1,
             Q906=1,X905+2,
             TRUE, X905
         ),
    X905)
)</f>
        <v>36</v>
      </c>
      <c r="Y906" cm="1">
        <f t="array" ref="Y906">IF(S905&lt;&gt;S906, 0, IF(C906="D",
                 _xlfn.IFS(
                     K906=1, Y905+6,
                     M906=1, Y905+3,
                     O906=1, Y905+1,
                     TRUE, Y905
                 ),
                 Y905)
  )</f>
        <v>24</v>
      </c>
    </row>
    <row r="907" spans="1:25" x14ac:dyDescent="0.2">
      <c r="A907">
        <v>139</v>
      </c>
      <c r="B907" t="s">
        <v>79</v>
      </c>
      <c r="C907" t="str">
        <f t="shared" si="148"/>
        <v>D</v>
      </c>
      <c r="D907">
        <v>2</v>
      </c>
      <c r="E907">
        <v>8</v>
      </c>
      <c r="F907">
        <v>-42</v>
      </c>
      <c r="G907" t="s">
        <v>114</v>
      </c>
      <c r="H907" t="s">
        <v>117</v>
      </c>
      <c r="I907">
        <v>0</v>
      </c>
      <c r="J907">
        <f t="shared" si="140"/>
        <v>0</v>
      </c>
      <c r="K907">
        <f t="shared" si="149"/>
        <v>0</v>
      </c>
      <c r="L907">
        <f t="shared" si="141"/>
        <v>0</v>
      </c>
      <c r="M907">
        <f t="shared" si="142"/>
        <v>0</v>
      </c>
      <c r="N907">
        <f t="shared" si="143"/>
        <v>0</v>
      </c>
      <c r="O907">
        <f t="shared" si="144"/>
        <v>0</v>
      </c>
      <c r="P907">
        <f t="shared" si="145"/>
        <v>0</v>
      </c>
      <c r="Q907">
        <f t="shared" si="146"/>
        <v>0</v>
      </c>
      <c r="R907">
        <f t="shared" si="147"/>
        <v>0</v>
      </c>
      <c r="S907" t="s">
        <v>53</v>
      </c>
      <c r="T907">
        <v>0</v>
      </c>
      <c r="U907">
        <v>2024</v>
      </c>
      <c r="V907">
        <v>1</v>
      </c>
      <c r="W907">
        <v>1</v>
      </c>
      <c r="X907" cm="1">
        <f t="array" ref="X907">IF(S906&lt;&gt;S907, 0,
    IF(C907="O",
         _xlfn.IFS(
             K907=1, X906+6,
             M907=1, X906+3,
             O907=1, X906+1,
             Q907=1,X906+2,
             TRUE, X906
         ),
    X906)
)</f>
        <v>36</v>
      </c>
      <c r="Y907" cm="1">
        <f t="array" ref="Y907">IF(S906&lt;&gt;S907, 0, IF(C907="D",
                 _xlfn.IFS(
                     K907=1, Y906+6,
                     M907=1, Y906+3,
                     O907=1, Y906+1,
                     TRUE, Y906
                 ),
                 Y906)
  )</f>
        <v>24</v>
      </c>
    </row>
    <row r="908" spans="1:25" x14ac:dyDescent="0.2">
      <c r="A908">
        <v>140</v>
      </c>
      <c r="B908" t="s">
        <v>79</v>
      </c>
      <c r="C908" t="str">
        <f t="shared" si="148"/>
        <v>D</v>
      </c>
      <c r="D908">
        <v>3</v>
      </c>
      <c r="E908">
        <v>8</v>
      </c>
      <c r="F908">
        <v>-42</v>
      </c>
      <c r="G908" t="s">
        <v>114</v>
      </c>
      <c r="H908" t="s">
        <v>117</v>
      </c>
      <c r="I908">
        <v>0</v>
      </c>
      <c r="J908">
        <f t="shared" si="140"/>
        <v>0</v>
      </c>
      <c r="K908">
        <f t="shared" si="149"/>
        <v>0</v>
      </c>
      <c r="L908">
        <f t="shared" si="141"/>
        <v>0</v>
      </c>
      <c r="M908">
        <f t="shared" si="142"/>
        <v>0</v>
      </c>
      <c r="N908">
        <f t="shared" si="143"/>
        <v>0</v>
      </c>
      <c r="O908">
        <f t="shared" si="144"/>
        <v>0</v>
      </c>
      <c r="P908">
        <f t="shared" si="145"/>
        <v>0</v>
      </c>
      <c r="Q908">
        <f t="shared" si="146"/>
        <v>0</v>
      </c>
      <c r="R908">
        <f t="shared" si="147"/>
        <v>0</v>
      </c>
      <c r="S908" t="s">
        <v>53</v>
      </c>
      <c r="T908">
        <v>0</v>
      </c>
      <c r="U908">
        <v>2024</v>
      </c>
      <c r="V908">
        <v>1</v>
      </c>
      <c r="W908">
        <v>1</v>
      </c>
      <c r="X908" cm="1">
        <f t="array" ref="X908">IF(S907&lt;&gt;S908, 0,
    IF(C908="O",
         _xlfn.IFS(
             K908=1, X907+6,
             M908=1, X907+3,
             O908=1, X907+1,
             Q908=1,X907+2,
             TRUE, X907
         ),
    X907)
)</f>
        <v>36</v>
      </c>
      <c r="Y908" cm="1">
        <f t="array" ref="Y908">IF(S907&lt;&gt;S908, 0, IF(C908="D",
                 _xlfn.IFS(
                     K908=1, Y907+6,
                     M908=1, Y907+3,
                     O908=1, Y907+1,
                     TRUE, Y907
                 ),
                 Y907)
  )</f>
        <v>24</v>
      </c>
    </row>
    <row r="909" spans="1:25" x14ac:dyDescent="0.2">
      <c r="A909">
        <v>141</v>
      </c>
      <c r="B909" t="s">
        <v>79</v>
      </c>
      <c r="C909" t="str">
        <f t="shared" si="148"/>
        <v>D</v>
      </c>
      <c r="D909">
        <v>4</v>
      </c>
      <c r="E909">
        <v>8</v>
      </c>
      <c r="F909">
        <v>-42</v>
      </c>
      <c r="G909" t="s">
        <v>114</v>
      </c>
      <c r="H909" t="s">
        <v>120</v>
      </c>
      <c r="I909">
        <v>10</v>
      </c>
      <c r="J909">
        <f t="shared" si="140"/>
        <v>1</v>
      </c>
      <c r="K909">
        <f t="shared" si="149"/>
        <v>0</v>
      </c>
      <c r="L909">
        <f t="shared" si="141"/>
        <v>0</v>
      </c>
      <c r="M909">
        <f t="shared" si="142"/>
        <v>0</v>
      </c>
      <c r="N909">
        <f t="shared" si="143"/>
        <v>0</v>
      </c>
      <c r="O909">
        <f t="shared" si="144"/>
        <v>0</v>
      </c>
      <c r="P909">
        <f t="shared" si="145"/>
        <v>0</v>
      </c>
      <c r="Q909">
        <f t="shared" si="146"/>
        <v>0</v>
      </c>
      <c r="R909">
        <f t="shared" si="147"/>
        <v>0</v>
      </c>
      <c r="S909" t="s">
        <v>53</v>
      </c>
      <c r="T909">
        <v>0</v>
      </c>
      <c r="U909">
        <v>2024</v>
      </c>
      <c r="V909">
        <v>1</v>
      </c>
      <c r="W909">
        <v>1</v>
      </c>
      <c r="X909" cm="1">
        <f t="array" ref="X909">IF(S908&lt;&gt;S909, 0,
    IF(C909="O",
         _xlfn.IFS(
             K909=1, X908+6,
             M909=1, X908+3,
             O909=1, X908+1,
             Q909=1,X908+2,
             TRUE, X908
         ),
    X908)
)</f>
        <v>36</v>
      </c>
      <c r="Y909" cm="1">
        <f t="array" ref="Y909">IF(S908&lt;&gt;S909, 0, IF(C909="D",
                 _xlfn.IFS(
                     K909=1, Y908+6,
                     M909=1, Y908+3,
                     O909=1, Y908+1,
                     TRUE, Y908
                 ),
                 Y908)
  )</f>
        <v>24</v>
      </c>
    </row>
    <row r="910" spans="1:25" x14ac:dyDescent="0.2">
      <c r="A910">
        <v>142</v>
      </c>
      <c r="B910" t="s">
        <v>79</v>
      </c>
      <c r="C910" t="str">
        <f t="shared" si="148"/>
        <v>D</v>
      </c>
      <c r="D910">
        <v>1</v>
      </c>
      <c r="E910">
        <v>10</v>
      </c>
      <c r="F910">
        <v>48</v>
      </c>
      <c r="G910" t="s">
        <v>114</v>
      </c>
      <c r="H910" t="s">
        <v>139</v>
      </c>
      <c r="I910">
        <v>8</v>
      </c>
      <c r="J910">
        <f t="shared" si="140"/>
        <v>0</v>
      </c>
      <c r="K910">
        <f t="shared" si="149"/>
        <v>0</v>
      </c>
      <c r="L910">
        <f t="shared" si="141"/>
        <v>0</v>
      </c>
      <c r="M910">
        <f t="shared" si="142"/>
        <v>0</v>
      </c>
      <c r="N910">
        <f t="shared" si="143"/>
        <v>0</v>
      </c>
      <c r="O910">
        <f t="shared" si="144"/>
        <v>0</v>
      </c>
      <c r="P910">
        <f t="shared" si="145"/>
        <v>0</v>
      </c>
      <c r="Q910">
        <f t="shared" si="146"/>
        <v>0</v>
      </c>
      <c r="R910">
        <f t="shared" si="147"/>
        <v>0</v>
      </c>
      <c r="S910" t="s">
        <v>53</v>
      </c>
      <c r="T910">
        <v>0</v>
      </c>
      <c r="U910">
        <v>2024</v>
      </c>
      <c r="V910">
        <v>1</v>
      </c>
      <c r="W910">
        <v>1</v>
      </c>
      <c r="X910" cm="1">
        <f t="array" ref="X910">IF(S909&lt;&gt;S910, 0,
    IF(C910="O",
         _xlfn.IFS(
             K910=1, X909+6,
             M910=1, X909+3,
             O910=1, X909+1,
             Q910=1,X909+2,
             TRUE, X909
         ),
    X909)
)</f>
        <v>36</v>
      </c>
      <c r="Y910" cm="1">
        <f t="array" ref="Y910">IF(S909&lt;&gt;S910, 0, IF(C910="D",
                 _xlfn.IFS(
                     K910=1, Y909+6,
                     M910=1, Y909+3,
                     O910=1, Y909+1,
                     TRUE, Y909
                 ),
                 Y909)
  )</f>
        <v>24</v>
      </c>
    </row>
    <row r="911" spans="1:25" hidden="1" x14ac:dyDescent="0.2">
      <c r="A911">
        <v>143</v>
      </c>
      <c r="B911" t="s">
        <v>79</v>
      </c>
      <c r="C911" t="str">
        <f t="shared" si="148"/>
        <v>D</v>
      </c>
      <c r="D911">
        <v>2</v>
      </c>
      <c r="E911">
        <v>2</v>
      </c>
      <c r="F911">
        <v>40</v>
      </c>
      <c r="G911" t="s">
        <v>116</v>
      </c>
      <c r="H911" t="s">
        <v>115</v>
      </c>
      <c r="I911">
        <v>1</v>
      </c>
      <c r="J911">
        <f t="shared" si="140"/>
        <v>0</v>
      </c>
      <c r="K911">
        <f t="shared" si="149"/>
        <v>0</v>
      </c>
      <c r="L911">
        <f t="shared" si="141"/>
        <v>0</v>
      </c>
      <c r="M911">
        <f t="shared" si="142"/>
        <v>0</v>
      </c>
      <c r="N911">
        <f t="shared" si="143"/>
        <v>0</v>
      </c>
      <c r="O911">
        <f t="shared" si="144"/>
        <v>0</v>
      </c>
      <c r="P911">
        <f t="shared" si="145"/>
        <v>0</v>
      </c>
      <c r="Q911">
        <f t="shared" si="146"/>
        <v>0</v>
      </c>
      <c r="R911">
        <f t="shared" si="147"/>
        <v>0</v>
      </c>
      <c r="S911" t="s">
        <v>53</v>
      </c>
      <c r="T911">
        <v>0</v>
      </c>
      <c r="U911">
        <v>2024</v>
      </c>
      <c r="V911">
        <v>1</v>
      </c>
      <c r="W911">
        <v>1</v>
      </c>
      <c r="X911" cm="1">
        <f t="array" ref="X911">IF(S910&lt;&gt;S911, 0,
    IF(C911="O",
         _xlfn.IFS(
             K911=1, X910+6,
             M911=1, X910+3,
             O911=1, X910+1,
             Q911=1,X910+2,
             TRUE, X910
         ),
    X910)
)</f>
        <v>36</v>
      </c>
      <c r="Y911" cm="1">
        <f t="array" ref="Y911">IF(S910&lt;&gt;S911, 0, IF(C911="D",
                 _xlfn.IFS(
                     K911=1, Y910+6,
                     M911=1, Y910+3,
                     O911=1, Y910+1,
                     TRUE, Y910
                 ),
                 Y910)
  )</f>
        <v>24</v>
      </c>
    </row>
    <row r="912" spans="1:25" x14ac:dyDescent="0.2">
      <c r="A912">
        <v>144</v>
      </c>
      <c r="B912" t="s">
        <v>79</v>
      </c>
      <c r="C912" t="str">
        <f t="shared" si="148"/>
        <v>D</v>
      </c>
      <c r="D912">
        <v>3</v>
      </c>
      <c r="E912">
        <v>1</v>
      </c>
      <c r="F912">
        <v>39</v>
      </c>
      <c r="G912" t="s">
        <v>116</v>
      </c>
      <c r="H912" t="s">
        <v>120</v>
      </c>
      <c r="I912">
        <v>-5</v>
      </c>
      <c r="J912">
        <f t="shared" si="140"/>
        <v>0</v>
      </c>
      <c r="K912">
        <f t="shared" si="149"/>
        <v>0</v>
      </c>
      <c r="L912">
        <f t="shared" si="141"/>
        <v>0</v>
      </c>
      <c r="M912">
        <f t="shared" si="142"/>
        <v>0</v>
      </c>
      <c r="N912">
        <f t="shared" si="143"/>
        <v>0</v>
      </c>
      <c r="O912">
        <f t="shared" si="144"/>
        <v>0</v>
      </c>
      <c r="P912">
        <f t="shared" si="145"/>
        <v>0</v>
      </c>
      <c r="Q912">
        <f t="shared" si="146"/>
        <v>0</v>
      </c>
      <c r="R912">
        <f t="shared" si="147"/>
        <v>0</v>
      </c>
      <c r="S912" t="s">
        <v>53</v>
      </c>
      <c r="T912">
        <v>0</v>
      </c>
      <c r="U912">
        <v>2024</v>
      </c>
      <c r="V912">
        <v>1</v>
      </c>
      <c r="W912">
        <v>1</v>
      </c>
      <c r="X912" cm="1">
        <f t="array" ref="X912">IF(S911&lt;&gt;S912, 0,
    IF(C912="O",
         _xlfn.IFS(
             K912=1, X911+6,
             M912=1, X911+3,
             O912=1, X911+1,
             Q912=1,X911+2,
             TRUE, X911
         ),
    X911)
)</f>
        <v>36</v>
      </c>
      <c r="Y912" cm="1">
        <f t="array" ref="Y912">IF(S911&lt;&gt;S912, 0, IF(C912="D",
                 _xlfn.IFS(
                     K912=1, Y911+6,
                     M912=1, Y911+3,
                     O912=1, Y911+1,
                     TRUE, Y911
                 ),
                 Y911)
  )</f>
        <v>24</v>
      </c>
    </row>
    <row r="913" spans="1:25" x14ac:dyDescent="0.2">
      <c r="A913">
        <v>145</v>
      </c>
      <c r="B913" t="s">
        <v>79</v>
      </c>
      <c r="C913" t="str">
        <f t="shared" si="148"/>
        <v>D</v>
      </c>
      <c r="D913">
        <v>3</v>
      </c>
      <c r="E913">
        <v>6</v>
      </c>
      <c r="F913">
        <v>44</v>
      </c>
      <c r="G913" t="s">
        <v>114</v>
      </c>
      <c r="H913" t="s">
        <v>113</v>
      </c>
      <c r="I913">
        <v>8</v>
      </c>
      <c r="J913">
        <f t="shared" si="140"/>
        <v>1</v>
      </c>
      <c r="K913">
        <f t="shared" si="149"/>
        <v>0</v>
      </c>
      <c r="L913">
        <f t="shared" si="141"/>
        <v>0</v>
      </c>
      <c r="M913">
        <f t="shared" si="142"/>
        <v>0</v>
      </c>
      <c r="N913">
        <f t="shared" si="143"/>
        <v>0</v>
      </c>
      <c r="O913">
        <f t="shared" si="144"/>
        <v>0</v>
      </c>
      <c r="P913">
        <f t="shared" si="145"/>
        <v>0</v>
      </c>
      <c r="Q913">
        <f t="shared" si="146"/>
        <v>0</v>
      </c>
      <c r="R913">
        <f t="shared" si="147"/>
        <v>0</v>
      </c>
      <c r="S913" t="s">
        <v>53</v>
      </c>
      <c r="T913">
        <v>0</v>
      </c>
      <c r="U913">
        <v>2024</v>
      </c>
      <c r="V913">
        <v>1</v>
      </c>
      <c r="W913">
        <v>1</v>
      </c>
      <c r="X913" cm="1">
        <f t="array" ref="X913">IF(S912&lt;&gt;S913, 0,
    IF(C913="O",
         _xlfn.IFS(
             K913=1, X912+6,
             M913=1, X912+3,
             O913=1, X912+1,
             Q913=1,X912+2,
             TRUE, X912
         ),
    X912)
)</f>
        <v>36</v>
      </c>
      <c r="Y913" cm="1">
        <f t="array" ref="Y913">IF(S912&lt;&gt;S913, 0, IF(C913="D",
                 _xlfn.IFS(
                     K913=1, Y912+6,
                     M913=1, Y912+3,
                     O913=1, Y912+1,
                     TRUE, Y912
                 ),
                 Y912)
  )</f>
        <v>24</v>
      </c>
    </row>
    <row r="914" spans="1:25" x14ac:dyDescent="0.2">
      <c r="A914">
        <v>146</v>
      </c>
      <c r="B914" t="s">
        <v>79</v>
      </c>
      <c r="C914" t="str">
        <f t="shared" si="148"/>
        <v>D</v>
      </c>
      <c r="D914">
        <v>1</v>
      </c>
      <c r="E914">
        <v>10</v>
      </c>
      <c r="F914">
        <v>36</v>
      </c>
      <c r="G914" t="s">
        <v>114</v>
      </c>
      <c r="H914" t="s">
        <v>117</v>
      </c>
      <c r="I914">
        <v>0</v>
      </c>
      <c r="J914">
        <f t="shared" si="140"/>
        <v>0</v>
      </c>
      <c r="K914">
        <f t="shared" si="149"/>
        <v>0</v>
      </c>
      <c r="L914">
        <f t="shared" si="141"/>
        <v>0</v>
      </c>
      <c r="M914">
        <f t="shared" si="142"/>
        <v>0</v>
      </c>
      <c r="N914">
        <f t="shared" si="143"/>
        <v>0</v>
      </c>
      <c r="O914">
        <f t="shared" si="144"/>
        <v>0</v>
      </c>
      <c r="P914">
        <f t="shared" si="145"/>
        <v>0</v>
      </c>
      <c r="Q914">
        <f t="shared" si="146"/>
        <v>0</v>
      </c>
      <c r="R914">
        <f t="shared" si="147"/>
        <v>0</v>
      </c>
      <c r="S914" t="s">
        <v>53</v>
      </c>
      <c r="T914">
        <v>0</v>
      </c>
      <c r="U914">
        <v>2024</v>
      </c>
      <c r="V914">
        <v>1</v>
      </c>
      <c r="W914">
        <v>1</v>
      </c>
      <c r="X914" cm="1">
        <f t="array" ref="X914">IF(S913&lt;&gt;S914, 0,
    IF(C914="O",
         _xlfn.IFS(
             K914=1, X913+6,
             M914=1, X913+3,
             O914=1, X913+1,
             Q914=1,X913+2,
             TRUE, X913
         ),
    X913)
)</f>
        <v>36</v>
      </c>
      <c r="Y914" cm="1">
        <f t="array" ref="Y914">IF(S913&lt;&gt;S914, 0, IF(C914="D",
                 _xlfn.IFS(
                     K914=1, Y913+6,
                     M914=1, Y913+3,
                     O914=1, Y913+1,
                     TRUE, Y913
                 ),
                 Y913)
  )</f>
        <v>24</v>
      </c>
    </row>
    <row r="915" spans="1:25" x14ac:dyDescent="0.2">
      <c r="A915">
        <v>147</v>
      </c>
      <c r="B915" t="s">
        <v>79</v>
      </c>
      <c r="C915" t="str">
        <f t="shared" si="148"/>
        <v>D</v>
      </c>
      <c r="D915">
        <v>2</v>
      </c>
      <c r="E915">
        <v>10</v>
      </c>
      <c r="F915">
        <v>36</v>
      </c>
      <c r="G915" t="s">
        <v>114</v>
      </c>
      <c r="H915" t="s">
        <v>140</v>
      </c>
      <c r="J915">
        <f t="shared" si="140"/>
        <v>0</v>
      </c>
      <c r="K915">
        <f t="shared" si="149"/>
        <v>0</v>
      </c>
      <c r="L915">
        <f t="shared" si="141"/>
        <v>0</v>
      </c>
      <c r="M915">
        <f t="shared" si="142"/>
        <v>0</v>
      </c>
      <c r="N915">
        <f t="shared" si="143"/>
        <v>0</v>
      </c>
      <c r="O915">
        <f t="shared" si="144"/>
        <v>0</v>
      </c>
      <c r="P915">
        <f t="shared" si="145"/>
        <v>0</v>
      </c>
      <c r="Q915">
        <f t="shared" si="146"/>
        <v>0</v>
      </c>
      <c r="R915">
        <f t="shared" si="147"/>
        <v>0</v>
      </c>
      <c r="S915" t="s">
        <v>53</v>
      </c>
      <c r="T915">
        <v>0</v>
      </c>
      <c r="U915">
        <v>2024</v>
      </c>
      <c r="V915">
        <v>1</v>
      </c>
      <c r="W915">
        <v>1</v>
      </c>
      <c r="X915" cm="1">
        <f t="array" ref="X915">IF(S914&lt;&gt;S915, 0,
    IF(C915="O",
         _xlfn.IFS(
             K915=1, X914+6,
             M915=1, X914+3,
             O915=1, X914+1,
             Q915=1,X914+2,
             TRUE, X914
         ),
    X914)
)</f>
        <v>36</v>
      </c>
      <c r="Y915" cm="1">
        <f t="array" ref="Y915">IF(S914&lt;&gt;S915, 0, IF(C915="D",
                 _xlfn.IFS(
                     K915=1, Y914+6,
                     M915=1, Y914+3,
                     O915=1, Y914+1,
                     TRUE, Y914
                 ),
                 Y914)
  )</f>
        <v>24</v>
      </c>
    </row>
    <row r="916" spans="1:25" x14ac:dyDescent="0.2">
      <c r="A916">
        <v>148</v>
      </c>
      <c r="B916" t="s">
        <v>81</v>
      </c>
      <c r="C916" t="str">
        <f t="shared" si="148"/>
        <v>O</v>
      </c>
      <c r="D916">
        <v>1</v>
      </c>
      <c r="E916">
        <v>10</v>
      </c>
      <c r="F916">
        <v>-5</v>
      </c>
      <c r="G916" t="s">
        <v>116</v>
      </c>
      <c r="H916" t="s">
        <v>115</v>
      </c>
      <c r="I916">
        <v>0</v>
      </c>
      <c r="J916">
        <f t="shared" si="140"/>
        <v>0</v>
      </c>
      <c r="K916">
        <f t="shared" si="149"/>
        <v>0</v>
      </c>
      <c r="L916">
        <f t="shared" si="141"/>
        <v>0</v>
      </c>
      <c r="M916">
        <f t="shared" si="142"/>
        <v>0</v>
      </c>
      <c r="N916">
        <f t="shared" si="143"/>
        <v>0</v>
      </c>
      <c r="O916">
        <f t="shared" si="144"/>
        <v>0</v>
      </c>
      <c r="P916">
        <f t="shared" si="145"/>
        <v>0</v>
      </c>
      <c r="Q916">
        <f t="shared" si="146"/>
        <v>0</v>
      </c>
      <c r="R916">
        <f t="shared" si="147"/>
        <v>0</v>
      </c>
      <c r="S916" t="s">
        <v>53</v>
      </c>
      <c r="T916">
        <v>0</v>
      </c>
      <c r="U916">
        <v>2024</v>
      </c>
      <c r="V916">
        <v>1</v>
      </c>
      <c r="W916">
        <v>1</v>
      </c>
      <c r="X916" cm="1">
        <f t="array" ref="X916">IF(S915&lt;&gt;S916, 0,
    IF(C916="O",
         _xlfn.IFS(
             K916=1, X915+6,
             M916=1, X915+3,
             O916=1, X915+1,
             Q916=1,X915+2,
             TRUE, X915
         ),
    X915)
)</f>
        <v>36</v>
      </c>
      <c r="Y916" cm="1">
        <f t="array" ref="Y916">IF(S915&lt;&gt;S916, 0, IF(C916="D",
                 _xlfn.IFS(
                     K916=1, Y915+6,
                     M916=1, Y915+3,
                     O916=1, Y915+1,
                     TRUE, Y915
                 ),
                 Y915)
  )</f>
        <v>24</v>
      </c>
    </row>
    <row r="917" spans="1:25" x14ac:dyDescent="0.2">
      <c r="A917">
        <v>149</v>
      </c>
      <c r="B917" t="s">
        <v>81</v>
      </c>
      <c r="C917" t="str">
        <f t="shared" si="148"/>
        <v>O</v>
      </c>
      <c r="D917">
        <v>2</v>
      </c>
      <c r="E917">
        <v>10</v>
      </c>
      <c r="F917">
        <v>-5</v>
      </c>
      <c r="G917" t="s">
        <v>116</v>
      </c>
      <c r="H917" t="s">
        <v>115</v>
      </c>
      <c r="I917">
        <v>3</v>
      </c>
      <c r="J917">
        <f t="shared" si="140"/>
        <v>0</v>
      </c>
      <c r="K917">
        <f t="shared" si="149"/>
        <v>0</v>
      </c>
      <c r="L917">
        <f t="shared" si="141"/>
        <v>0</v>
      </c>
      <c r="M917">
        <f t="shared" si="142"/>
        <v>0</v>
      </c>
      <c r="N917">
        <f t="shared" si="143"/>
        <v>0</v>
      </c>
      <c r="O917">
        <f t="shared" si="144"/>
        <v>0</v>
      </c>
      <c r="P917">
        <f t="shared" si="145"/>
        <v>0</v>
      </c>
      <c r="Q917">
        <f t="shared" si="146"/>
        <v>0</v>
      </c>
      <c r="R917">
        <f t="shared" si="147"/>
        <v>0</v>
      </c>
      <c r="S917" t="s">
        <v>53</v>
      </c>
      <c r="T917">
        <v>0</v>
      </c>
      <c r="U917">
        <v>2024</v>
      </c>
      <c r="V917">
        <v>1</v>
      </c>
      <c r="W917">
        <v>1</v>
      </c>
      <c r="X917" cm="1">
        <f t="array" ref="X917">IF(S916&lt;&gt;S917, 0,
    IF(C917="O",
         _xlfn.IFS(
             K917=1, X916+6,
             M917=1, X916+3,
             O917=1, X916+1,
             Q917=1,X916+2,
             TRUE, X916
         ),
    X916)
)</f>
        <v>36</v>
      </c>
      <c r="Y917" cm="1">
        <f t="array" ref="Y917">IF(S916&lt;&gt;S917, 0, IF(C917="D",
                 _xlfn.IFS(
                     K917=1, Y916+6,
                     M917=1, Y916+3,
                     O917=1, Y916+1,
                     TRUE, Y916
                 ),
                 Y916)
  )</f>
        <v>24</v>
      </c>
    </row>
    <row r="918" spans="1:25" x14ac:dyDescent="0.2">
      <c r="A918">
        <v>150</v>
      </c>
      <c r="B918" t="s">
        <v>81</v>
      </c>
      <c r="C918" t="str">
        <f t="shared" si="148"/>
        <v>O</v>
      </c>
      <c r="D918">
        <v>3</v>
      </c>
      <c r="E918">
        <v>7</v>
      </c>
      <c r="F918">
        <v>-8</v>
      </c>
      <c r="G918" t="s">
        <v>114</v>
      </c>
      <c r="H918" t="s">
        <v>113</v>
      </c>
      <c r="I918">
        <v>6</v>
      </c>
      <c r="J918">
        <f t="shared" si="140"/>
        <v>0</v>
      </c>
      <c r="K918">
        <f t="shared" si="149"/>
        <v>0</v>
      </c>
      <c r="L918">
        <f t="shared" si="141"/>
        <v>0</v>
      </c>
      <c r="M918">
        <f t="shared" si="142"/>
        <v>0</v>
      </c>
      <c r="N918">
        <f t="shared" si="143"/>
        <v>0</v>
      </c>
      <c r="O918">
        <f t="shared" si="144"/>
        <v>0</v>
      </c>
      <c r="P918">
        <f t="shared" si="145"/>
        <v>0</v>
      </c>
      <c r="Q918">
        <f t="shared" si="146"/>
        <v>0</v>
      </c>
      <c r="R918">
        <f t="shared" si="147"/>
        <v>0</v>
      </c>
      <c r="S918" t="s">
        <v>53</v>
      </c>
      <c r="T918">
        <v>0</v>
      </c>
      <c r="U918">
        <v>2024</v>
      </c>
      <c r="V918">
        <v>1</v>
      </c>
      <c r="W918">
        <v>1</v>
      </c>
      <c r="X918" cm="1">
        <f t="array" ref="X918">IF(S917&lt;&gt;S918, 0,
    IF(C918="O",
         _xlfn.IFS(
             K918=1, X917+6,
             M918=1, X917+3,
             O918=1, X917+1,
             Q918=1,X917+2,
             TRUE, X917
         ),
    X917)
)</f>
        <v>36</v>
      </c>
      <c r="Y918" cm="1">
        <f t="array" ref="Y918">IF(S917&lt;&gt;S918, 0, IF(C918="D",
                 _xlfn.IFS(
                     K918=1, Y917+6,
                     M918=1, Y917+3,
                     O918=1, Y917+1,
                     TRUE, Y917
                 ),
                 Y917)
  )</f>
        <v>24</v>
      </c>
    </row>
    <row r="919" spans="1:25" x14ac:dyDescent="0.2">
      <c r="A919">
        <v>152</v>
      </c>
      <c r="B919" t="s">
        <v>81</v>
      </c>
      <c r="C919" t="str">
        <f t="shared" si="148"/>
        <v>O</v>
      </c>
      <c r="D919">
        <v>4</v>
      </c>
      <c r="E919">
        <v>6</v>
      </c>
      <c r="F919">
        <v>-9</v>
      </c>
      <c r="G919" t="s">
        <v>130</v>
      </c>
      <c r="H919" t="s">
        <v>129</v>
      </c>
      <c r="J919">
        <f t="shared" si="140"/>
        <v>0</v>
      </c>
      <c r="K919">
        <f t="shared" si="149"/>
        <v>0</v>
      </c>
      <c r="L919">
        <f t="shared" si="141"/>
        <v>0</v>
      </c>
      <c r="M919">
        <f t="shared" si="142"/>
        <v>0</v>
      </c>
      <c r="N919">
        <f t="shared" si="143"/>
        <v>0</v>
      </c>
      <c r="O919">
        <f t="shared" si="144"/>
        <v>0</v>
      </c>
      <c r="P919">
        <f t="shared" si="145"/>
        <v>0</v>
      </c>
      <c r="Q919">
        <f t="shared" si="146"/>
        <v>0</v>
      </c>
      <c r="R919">
        <f t="shared" si="147"/>
        <v>0</v>
      </c>
      <c r="S919" t="s">
        <v>53</v>
      </c>
      <c r="T919">
        <v>0</v>
      </c>
      <c r="U919">
        <v>2024</v>
      </c>
      <c r="V919">
        <v>1</v>
      </c>
      <c r="W919">
        <v>1</v>
      </c>
      <c r="X919" cm="1">
        <f t="array" ref="X919">IF(S918&lt;&gt;S919, 0,
    IF(C919="O",
         _xlfn.IFS(
             K919=1, X918+6,
             M919=1, X918+3,
             O919=1, X918+1,
             Q919=1,X918+2,
             TRUE, X918
         ),
    X918)
)</f>
        <v>36</v>
      </c>
      <c r="Y919" cm="1">
        <f t="array" ref="Y919">IF(S918&lt;&gt;S919, 0, IF(C919="D",
                 _xlfn.IFS(
                     K919=1, Y918+6,
                     M919=1, Y918+3,
                     O919=1, Y918+1,
                     TRUE, Y918
                 ),
                 Y918)
  )</f>
        <v>24</v>
      </c>
    </row>
    <row r="920" spans="1:25" x14ac:dyDescent="0.2">
      <c r="A920">
        <v>153</v>
      </c>
      <c r="B920" t="s">
        <v>79</v>
      </c>
      <c r="C920" t="str">
        <f t="shared" si="148"/>
        <v>D</v>
      </c>
      <c r="D920">
        <v>1</v>
      </c>
      <c r="E920">
        <v>10</v>
      </c>
      <c r="F920">
        <v>25</v>
      </c>
      <c r="G920" t="s">
        <v>116</v>
      </c>
      <c r="H920" t="s">
        <v>115</v>
      </c>
      <c r="I920">
        <v>3</v>
      </c>
      <c r="J920">
        <f t="shared" si="140"/>
        <v>0</v>
      </c>
      <c r="K920">
        <f t="shared" si="149"/>
        <v>0</v>
      </c>
      <c r="L920">
        <f t="shared" si="141"/>
        <v>0</v>
      </c>
      <c r="M920">
        <f t="shared" si="142"/>
        <v>0</v>
      </c>
      <c r="N920">
        <f t="shared" si="143"/>
        <v>0</v>
      </c>
      <c r="O920">
        <f t="shared" si="144"/>
        <v>0</v>
      </c>
      <c r="P920">
        <f t="shared" si="145"/>
        <v>0</v>
      </c>
      <c r="Q920">
        <f t="shared" si="146"/>
        <v>0</v>
      </c>
      <c r="R920">
        <f t="shared" si="147"/>
        <v>0</v>
      </c>
      <c r="S920" t="s">
        <v>53</v>
      </c>
      <c r="T920">
        <v>0</v>
      </c>
      <c r="U920">
        <v>2024</v>
      </c>
      <c r="V920">
        <v>1</v>
      </c>
      <c r="W920">
        <v>1</v>
      </c>
      <c r="X920" cm="1">
        <f t="array" ref="X920">IF(S919&lt;&gt;S920, 0,
    IF(C920="O",
         _xlfn.IFS(
             K920=1, X919+6,
             M920=1, X919+3,
             O920=1, X919+1,
             Q920=1,X919+2,
             TRUE, X919
         ),
    X919)
)</f>
        <v>36</v>
      </c>
      <c r="Y920" cm="1">
        <f t="array" ref="Y920">IF(S919&lt;&gt;S920, 0, IF(C920="D",
                 _xlfn.IFS(
                     K920=1, Y919+6,
                     M920=1, Y919+3,
                     O920=1, Y919+1,
                     TRUE, Y919
                 ),
                 Y919)
  )</f>
        <v>24</v>
      </c>
    </row>
    <row r="921" spans="1:25" x14ac:dyDescent="0.2">
      <c r="A921">
        <v>154</v>
      </c>
      <c r="B921" t="s">
        <v>79</v>
      </c>
      <c r="C921" t="str">
        <f t="shared" si="148"/>
        <v>D</v>
      </c>
      <c r="D921">
        <v>2</v>
      </c>
      <c r="E921">
        <v>7</v>
      </c>
      <c r="F921">
        <v>22</v>
      </c>
      <c r="G921" t="s">
        <v>114</v>
      </c>
      <c r="H921" t="s">
        <v>113</v>
      </c>
      <c r="I921">
        <v>4</v>
      </c>
      <c r="J921">
        <f t="shared" si="140"/>
        <v>0</v>
      </c>
      <c r="K921">
        <f t="shared" si="149"/>
        <v>0</v>
      </c>
      <c r="L921">
        <f t="shared" si="141"/>
        <v>0</v>
      </c>
      <c r="M921">
        <f t="shared" si="142"/>
        <v>0</v>
      </c>
      <c r="N921">
        <f t="shared" si="143"/>
        <v>0</v>
      </c>
      <c r="O921">
        <f t="shared" si="144"/>
        <v>0</v>
      </c>
      <c r="P921">
        <f t="shared" si="145"/>
        <v>0</v>
      </c>
      <c r="Q921">
        <f t="shared" si="146"/>
        <v>0</v>
      </c>
      <c r="R921">
        <f t="shared" si="147"/>
        <v>0</v>
      </c>
      <c r="S921" t="s">
        <v>53</v>
      </c>
      <c r="T921">
        <v>0</v>
      </c>
      <c r="U921">
        <v>2024</v>
      </c>
      <c r="V921">
        <v>1</v>
      </c>
      <c r="W921">
        <v>1</v>
      </c>
      <c r="X921" cm="1">
        <f t="array" ref="X921">IF(S920&lt;&gt;S921, 0,
    IF(C921="O",
         _xlfn.IFS(
             K921=1, X920+6,
             M921=1, X920+3,
             O921=1, X920+1,
             Q921=1,X920+2,
             TRUE, X920
         ),
    X920)
)</f>
        <v>36</v>
      </c>
      <c r="Y921" cm="1">
        <f t="array" ref="Y921">IF(S920&lt;&gt;S921, 0, IF(C921="D",
                 _xlfn.IFS(
                     K921=1, Y920+6,
                     M921=1, Y920+3,
                     O921=1, Y920+1,
                     TRUE, Y920
                 ),
                 Y920)
  )</f>
        <v>24</v>
      </c>
    </row>
    <row r="922" spans="1:25" x14ac:dyDescent="0.2">
      <c r="A922">
        <v>155</v>
      </c>
      <c r="B922" t="s">
        <v>79</v>
      </c>
      <c r="C922" t="str">
        <f t="shared" si="148"/>
        <v>D</v>
      </c>
      <c r="D922">
        <v>3</v>
      </c>
      <c r="E922">
        <v>3</v>
      </c>
      <c r="F922">
        <v>18</v>
      </c>
      <c r="G922" t="s">
        <v>114</v>
      </c>
      <c r="H922" t="s">
        <v>139</v>
      </c>
      <c r="I922">
        <v>3</v>
      </c>
      <c r="J922">
        <f t="shared" si="140"/>
        <v>1</v>
      </c>
      <c r="K922">
        <f t="shared" si="149"/>
        <v>0</v>
      </c>
      <c r="L922">
        <f t="shared" si="141"/>
        <v>0</v>
      </c>
      <c r="M922">
        <f t="shared" si="142"/>
        <v>0</v>
      </c>
      <c r="N922">
        <f t="shared" si="143"/>
        <v>0</v>
      </c>
      <c r="O922">
        <f t="shared" si="144"/>
        <v>0</v>
      </c>
      <c r="P922">
        <f t="shared" si="145"/>
        <v>0</v>
      </c>
      <c r="Q922">
        <f t="shared" si="146"/>
        <v>0</v>
      </c>
      <c r="R922">
        <f t="shared" si="147"/>
        <v>0</v>
      </c>
      <c r="S922" t="s">
        <v>53</v>
      </c>
      <c r="T922">
        <v>0</v>
      </c>
      <c r="U922">
        <v>2024</v>
      </c>
      <c r="V922">
        <v>1</v>
      </c>
      <c r="W922">
        <v>1</v>
      </c>
      <c r="X922" cm="1">
        <f t="array" ref="X922">IF(S921&lt;&gt;S922, 0,
    IF(C922="O",
         _xlfn.IFS(
             K922=1, X921+6,
             M922=1, X921+3,
             O922=1, X921+1,
             Q922=1,X921+2,
             TRUE, X921
         ),
    X921)
)</f>
        <v>36</v>
      </c>
      <c r="Y922" cm="1">
        <f t="array" ref="Y922">IF(S921&lt;&gt;S922, 0, IF(C922="D",
                 _xlfn.IFS(
                     K922=1, Y921+6,
                     M922=1, Y921+3,
                     O922=1, Y921+1,
                     TRUE, Y921
                 ),
                 Y921)
  )</f>
        <v>24</v>
      </c>
    </row>
    <row r="923" spans="1:25" hidden="1" x14ac:dyDescent="0.2">
      <c r="A923">
        <v>156</v>
      </c>
      <c r="B923" t="s">
        <v>79</v>
      </c>
      <c r="C923" t="str">
        <f t="shared" si="148"/>
        <v>D</v>
      </c>
      <c r="D923">
        <v>1</v>
      </c>
      <c r="E923">
        <v>10</v>
      </c>
      <c r="F923">
        <v>15</v>
      </c>
      <c r="G923" t="s">
        <v>114</v>
      </c>
      <c r="H923" t="s">
        <v>120</v>
      </c>
      <c r="I923">
        <v>-10</v>
      </c>
      <c r="J923">
        <f t="shared" si="140"/>
        <v>0</v>
      </c>
      <c r="K923">
        <f t="shared" si="149"/>
        <v>0</v>
      </c>
      <c r="L923">
        <f t="shared" si="141"/>
        <v>0</v>
      </c>
      <c r="M923">
        <f t="shared" si="142"/>
        <v>0</v>
      </c>
      <c r="N923">
        <f t="shared" si="143"/>
        <v>0</v>
      </c>
      <c r="O923">
        <f t="shared" si="144"/>
        <v>0</v>
      </c>
      <c r="P923">
        <f t="shared" si="145"/>
        <v>0</v>
      </c>
      <c r="Q923">
        <f t="shared" si="146"/>
        <v>0</v>
      </c>
      <c r="R923">
        <f t="shared" si="147"/>
        <v>0</v>
      </c>
      <c r="S923" t="s">
        <v>53</v>
      </c>
      <c r="T923">
        <v>0</v>
      </c>
      <c r="U923">
        <v>2024</v>
      </c>
      <c r="V923">
        <v>1</v>
      </c>
      <c r="W923">
        <v>1</v>
      </c>
      <c r="X923" cm="1">
        <f t="array" ref="X923">IF(S922&lt;&gt;S923, 0,
    IF(C923="O",
         _xlfn.IFS(
             K923=1, X922+6,
             M923=1, X922+3,
             O923=1, X922+1,
             Q923=1,X922+2,
             TRUE, X922
         ),
    X922)
)</f>
        <v>36</v>
      </c>
      <c r="Y923" cm="1">
        <f t="array" ref="Y923">IF(S922&lt;&gt;S923, 0, IF(C923="D",
                 _xlfn.IFS(
                     K923=1, Y922+6,
                     M923=1, Y922+3,
                     O923=1, Y922+1,
                     TRUE, Y922
                 ),
                 Y922)
  )</f>
        <v>24</v>
      </c>
    </row>
    <row r="924" spans="1:25" x14ac:dyDescent="0.2">
      <c r="A924">
        <v>157</v>
      </c>
      <c r="B924" t="s">
        <v>79</v>
      </c>
      <c r="C924" t="str">
        <f t="shared" si="148"/>
        <v>D</v>
      </c>
      <c r="D924">
        <v>2</v>
      </c>
      <c r="E924">
        <v>20</v>
      </c>
      <c r="F924">
        <v>25</v>
      </c>
      <c r="G924" t="s">
        <v>114</v>
      </c>
      <c r="H924" t="s">
        <v>113</v>
      </c>
      <c r="I924">
        <v>11</v>
      </c>
      <c r="J924">
        <f t="shared" si="140"/>
        <v>0</v>
      </c>
      <c r="K924">
        <f t="shared" si="149"/>
        <v>0</v>
      </c>
      <c r="L924">
        <f t="shared" si="141"/>
        <v>0</v>
      </c>
      <c r="M924">
        <f t="shared" si="142"/>
        <v>0</v>
      </c>
      <c r="N924">
        <f t="shared" si="143"/>
        <v>0</v>
      </c>
      <c r="O924">
        <f t="shared" si="144"/>
        <v>0</v>
      </c>
      <c r="P924">
        <f t="shared" si="145"/>
        <v>0</v>
      </c>
      <c r="Q924">
        <f t="shared" si="146"/>
        <v>0</v>
      </c>
      <c r="R924">
        <f t="shared" si="147"/>
        <v>0</v>
      </c>
      <c r="S924" t="s">
        <v>53</v>
      </c>
      <c r="T924">
        <v>0</v>
      </c>
      <c r="U924">
        <v>2024</v>
      </c>
      <c r="V924">
        <v>1</v>
      </c>
      <c r="W924">
        <v>1</v>
      </c>
      <c r="X924" cm="1">
        <f t="array" ref="X924">IF(S923&lt;&gt;S924, 0,
    IF(C924="O",
         _xlfn.IFS(
             K924=1, X923+6,
             M924=1, X923+3,
             O924=1, X923+1,
             Q924=1,X923+2,
             TRUE, X923
         ),
    X923)
)</f>
        <v>36</v>
      </c>
      <c r="Y924" cm="1">
        <f t="array" ref="Y924">IF(S923&lt;&gt;S924, 0, IF(C924="D",
                 _xlfn.IFS(
                     K924=1, Y923+6,
                     M924=1, Y923+3,
                     O924=1, Y923+1,
                     TRUE, Y923
                 ),
                 Y923)
  )</f>
        <v>24</v>
      </c>
    </row>
    <row r="925" spans="1:25" x14ac:dyDescent="0.2">
      <c r="A925">
        <v>158</v>
      </c>
      <c r="B925" t="s">
        <v>79</v>
      </c>
      <c r="C925" t="str">
        <f t="shared" si="148"/>
        <v>D</v>
      </c>
      <c r="D925">
        <v>3</v>
      </c>
      <c r="E925">
        <v>9</v>
      </c>
      <c r="F925">
        <v>14</v>
      </c>
      <c r="G925" t="s">
        <v>114</v>
      </c>
      <c r="H925" t="s">
        <v>128</v>
      </c>
      <c r="I925">
        <v>14</v>
      </c>
      <c r="J925">
        <f t="shared" si="140"/>
        <v>0</v>
      </c>
      <c r="K925">
        <f t="shared" si="149"/>
        <v>1</v>
      </c>
      <c r="L925">
        <f t="shared" si="141"/>
        <v>0</v>
      </c>
      <c r="M925">
        <f t="shared" si="142"/>
        <v>0</v>
      </c>
      <c r="N925">
        <f t="shared" si="143"/>
        <v>0</v>
      </c>
      <c r="O925">
        <f t="shared" si="144"/>
        <v>0</v>
      </c>
      <c r="P925">
        <f t="shared" si="145"/>
        <v>0</v>
      </c>
      <c r="Q925">
        <f t="shared" si="146"/>
        <v>0</v>
      </c>
      <c r="R925">
        <f t="shared" si="147"/>
        <v>0</v>
      </c>
      <c r="S925" t="s">
        <v>53</v>
      </c>
      <c r="T925">
        <v>0</v>
      </c>
      <c r="U925">
        <v>2024</v>
      </c>
      <c r="V925">
        <v>1</v>
      </c>
      <c r="W925">
        <v>1</v>
      </c>
      <c r="X925" cm="1">
        <f t="array" ref="X925">IF(S924&lt;&gt;S925, 0,
    IF(C925="O",
         _xlfn.IFS(
             K925=1, X924+6,
             M925=1, X924+3,
             O925=1, X924+1,
             Q925=1,X924+2,
             TRUE, X924
         ),
    X924)
)</f>
        <v>36</v>
      </c>
      <c r="Y925" cm="1">
        <f t="array" ref="Y925">IF(S924&lt;&gt;S925, 0, IF(C925="D",
                 _xlfn.IFS(
                     K925=1, Y924+6,
                     M925=1, Y924+3,
                     O925=1, Y924+1,
                     TRUE, Y924
                 ),
                 Y924)
  )</f>
        <v>30</v>
      </c>
    </row>
    <row r="926" spans="1:25" hidden="1" x14ac:dyDescent="0.2">
      <c r="A926">
        <v>159</v>
      </c>
      <c r="B926" t="s">
        <v>79</v>
      </c>
      <c r="C926" t="str">
        <f t="shared" si="148"/>
        <v>D</v>
      </c>
      <c r="F926">
        <v>3</v>
      </c>
      <c r="G926" t="s">
        <v>135</v>
      </c>
      <c r="H926" t="s">
        <v>122</v>
      </c>
      <c r="J926">
        <f t="shared" si="140"/>
        <v>0</v>
      </c>
      <c r="K926">
        <f t="shared" si="149"/>
        <v>0</v>
      </c>
      <c r="L926">
        <f t="shared" si="141"/>
        <v>0</v>
      </c>
      <c r="M926">
        <f t="shared" si="142"/>
        <v>0</v>
      </c>
      <c r="N926">
        <f t="shared" si="143"/>
        <v>0</v>
      </c>
      <c r="O926">
        <f t="shared" si="144"/>
        <v>0</v>
      </c>
      <c r="P926">
        <f t="shared" si="145"/>
        <v>0</v>
      </c>
      <c r="Q926">
        <f t="shared" si="146"/>
        <v>0</v>
      </c>
      <c r="R926">
        <f t="shared" si="147"/>
        <v>0</v>
      </c>
      <c r="S926" t="s">
        <v>53</v>
      </c>
      <c r="T926">
        <v>0</v>
      </c>
      <c r="U926">
        <v>2024</v>
      </c>
      <c r="V926">
        <v>1</v>
      </c>
      <c r="W926">
        <v>1</v>
      </c>
      <c r="X926" cm="1">
        <f t="array" ref="X926">IF(S925&lt;&gt;S926, 0,
    IF(C926="O",
         _xlfn.IFS(
             K926=1, X925+6,
             M926=1, X925+3,
             O926=1, X925+1,
             Q926=1,X925+2,
             TRUE, X925
         ),
    X925)
)</f>
        <v>36</v>
      </c>
      <c r="Y926" cm="1">
        <f t="array" ref="Y926">IF(S925&lt;&gt;S926, 0, IF(C926="D",
                 _xlfn.IFS(
                     K926=1, Y925+6,
                     M926=1, Y925+3,
                     O926=1, Y925+1,
                     TRUE, Y925
                 ),
                 Y925)
  )</f>
        <v>30</v>
      </c>
    </row>
    <row r="927" spans="1:25" hidden="1" x14ac:dyDescent="0.2">
      <c r="A927">
        <v>162</v>
      </c>
      <c r="B927" t="s">
        <v>81</v>
      </c>
      <c r="C927" t="str">
        <f t="shared" si="148"/>
        <v>O</v>
      </c>
      <c r="D927">
        <v>1</v>
      </c>
      <c r="E927">
        <v>10</v>
      </c>
      <c r="F927">
        <v>-20</v>
      </c>
      <c r="G927" t="s">
        <v>116</v>
      </c>
      <c r="H927" t="s">
        <v>115</v>
      </c>
      <c r="I927">
        <v>5</v>
      </c>
      <c r="J927">
        <f t="shared" si="140"/>
        <v>0</v>
      </c>
      <c r="K927">
        <f t="shared" si="149"/>
        <v>0</v>
      </c>
      <c r="L927">
        <f t="shared" si="141"/>
        <v>0</v>
      </c>
      <c r="M927">
        <f t="shared" si="142"/>
        <v>0</v>
      </c>
      <c r="N927">
        <f t="shared" si="143"/>
        <v>0</v>
      </c>
      <c r="O927">
        <f t="shared" si="144"/>
        <v>0</v>
      </c>
      <c r="P927">
        <f t="shared" si="145"/>
        <v>0</v>
      </c>
      <c r="Q927">
        <f t="shared" si="146"/>
        <v>0</v>
      </c>
      <c r="R927">
        <f t="shared" si="147"/>
        <v>0</v>
      </c>
      <c r="S927" t="s">
        <v>53</v>
      </c>
      <c r="T927">
        <v>0</v>
      </c>
      <c r="U927">
        <v>2024</v>
      </c>
      <c r="V927">
        <v>1</v>
      </c>
      <c r="W927">
        <v>1</v>
      </c>
      <c r="X927" cm="1">
        <f t="array" ref="X927">IF(S926&lt;&gt;S927, 0,
    IF(C927="O",
         _xlfn.IFS(
             K927=1, X926+6,
             M927=1, X926+3,
             O927=1, X926+1,
             Q927=1,X926+2,
             TRUE, X926
         ),
    X926)
)</f>
        <v>36</v>
      </c>
      <c r="Y927" cm="1">
        <f t="array" ref="Y927">IF(S926&lt;&gt;S927, 0, IF(C927="D",
                 _xlfn.IFS(
                     K927=1, Y926+6,
                     M927=1, Y926+3,
                     O927=1, Y926+1,
                     TRUE, Y926
                 ),
                 Y926)
  )</f>
        <v>30</v>
      </c>
    </row>
    <row r="928" spans="1:25" x14ac:dyDescent="0.2">
      <c r="A928">
        <v>163</v>
      </c>
      <c r="B928" t="s">
        <v>81</v>
      </c>
      <c r="C928" t="str">
        <f t="shared" si="148"/>
        <v>O</v>
      </c>
      <c r="D928">
        <v>2</v>
      </c>
      <c r="E928">
        <v>5</v>
      </c>
      <c r="F928">
        <v>-25</v>
      </c>
      <c r="G928" t="s">
        <v>116</v>
      </c>
      <c r="H928" t="s">
        <v>115</v>
      </c>
      <c r="I928">
        <v>0</v>
      </c>
      <c r="J928">
        <f t="shared" si="140"/>
        <v>0</v>
      </c>
      <c r="K928">
        <f t="shared" si="149"/>
        <v>0</v>
      </c>
      <c r="L928">
        <f t="shared" si="141"/>
        <v>0</v>
      </c>
      <c r="M928">
        <f t="shared" si="142"/>
        <v>0</v>
      </c>
      <c r="N928">
        <f t="shared" si="143"/>
        <v>0</v>
      </c>
      <c r="O928">
        <f t="shared" si="144"/>
        <v>0</v>
      </c>
      <c r="P928">
        <f t="shared" si="145"/>
        <v>0</v>
      </c>
      <c r="Q928">
        <f t="shared" si="146"/>
        <v>0</v>
      </c>
      <c r="R928">
        <f t="shared" si="147"/>
        <v>0</v>
      </c>
      <c r="S928" t="s">
        <v>53</v>
      </c>
      <c r="T928">
        <v>0</v>
      </c>
      <c r="U928">
        <v>2024</v>
      </c>
      <c r="V928">
        <v>1</v>
      </c>
      <c r="W928">
        <v>1</v>
      </c>
      <c r="X928" cm="1">
        <f t="array" ref="X928">IF(S927&lt;&gt;S928, 0,
    IF(C928="O",
         _xlfn.IFS(
             K928=1, X927+6,
             M928=1, X927+3,
             O928=1, X927+1,
             Q928=1,X927+2,
             TRUE, X927
         ),
    X927)
)</f>
        <v>36</v>
      </c>
      <c r="Y928" cm="1">
        <f t="array" ref="Y928">IF(S927&lt;&gt;S928, 0, IF(C928="D",
                 _xlfn.IFS(
                     K928=1, Y927+6,
                     M928=1, Y927+3,
                     O928=1, Y927+1,
                     TRUE, Y927
                 ),
                 Y927)
  )</f>
        <v>30</v>
      </c>
    </row>
    <row r="929" spans="1:25" x14ac:dyDescent="0.2">
      <c r="A929">
        <v>164</v>
      </c>
      <c r="B929" t="s">
        <v>81</v>
      </c>
      <c r="C929" t="str">
        <f t="shared" si="148"/>
        <v>O</v>
      </c>
      <c r="D929">
        <v>3</v>
      </c>
      <c r="E929">
        <v>5</v>
      </c>
      <c r="F929">
        <v>-25</v>
      </c>
      <c r="G929" t="s">
        <v>114</v>
      </c>
      <c r="H929" t="s">
        <v>128</v>
      </c>
      <c r="I929">
        <v>75</v>
      </c>
      <c r="J929">
        <f t="shared" si="140"/>
        <v>0</v>
      </c>
      <c r="K929">
        <f t="shared" si="149"/>
        <v>1</v>
      </c>
      <c r="L929">
        <f t="shared" si="141"/>
        <v>0</v>
      </c>
      <c r="M929">
        <f t="shared" si="142"/>
        <v>0</v>
      </c>
      <c r="N929">
        <f t="shared" si="143"/>
        <v>0</v>
      </c>
      <c r="O929">
        <f t="shared" si="144"/>
        <v>0</v>
      </c>
      <c r="P929">
        <f t="shared" si="145"/>
        <v>0</v>
      </c>
      <c r="Q929">
        <f t="shared" si="146"/>
        <v>0</v>
      </c>
      <c r="R929">
        <f t="shared" si="147"/>
        <v>0</v>
      </c>
      <c r="S929" t="s">
        <v>53</v>
      </c>
      <c r="T929">
        <v>0</v>
      </c>
      <c r="U929">
        <v>2024</v>
      </c>
      <c r="V929">
        <v>1</v>
      </c>
      <c r="W929">
        <v>1</v>
      </c>
      <c r="X929" cm="1">
        <f t="array" ref="X929">IF(S928&lt;&gt;S929, 0,
    IF(C929="O",
         _xlfn.IFS(
             K929=1, X928+6,
             M929=1, X928+3,
             O929=1, X928+1,
             Q929=1,X928+2,
             TRUE, X928
         ),
    X928)
)</f>
        <v>42</v>
      </c>
      <c r="Y929" cm="1">
        <f t="array" ref="Y929">IF(S928&lt;&gt;S929, 0, IF(C929="D",
                 _xlfn.IFS(
                     K929=1, Y928+6,
                     M929=1, Y928+3,
                     O929=1, Y928+1,
                     TRUE, Y928
                 ),
                 Y928)
  )</f>
        <v>30</v>
      </c>
    </row>
    <row r="930" spans="1:25" x14ac:dyDescent="0.2">
      <c r="A930">
        <v>165</v>
      </c>
      <c r="B930" t="s">
        <v>81</v>
      </c>
      <c r="C930" t="str">
        <f t="shared" si="148"/>
        <v>O</v>
      </c>
      <c r="F930">
        <v>3</v>
      </c>
      <c r="G930" t="s">
        <v>131</v>
      </c>
      <c r="H930" t="s">
        <v>122</v>
      </c>
      <c r="J930">
        <f t="shared" si="140"/>
        <v>0</v>
      </c>
      <c r="K930">
        <f t="shared" si="149"/>
        <v>0</v>
      </c>
      <c r="L930">
        <f t="shared" si="141"/>
        <v>0</v>
      </c>
      <c r="M930">
        <f t="shared" si="142"/>
        <v>0</v>
      </c>
      <c r="N930">
        <f t="shared" si="143"/>
        <v>1</v>
      </c>
      <c r="O930">
        <f t="shared" si="144"/>
        <v>1</v>
      </c>
      <c r="P930">
        <f t="shared" si="145"/>
        <v>0</v>
      </c>
      <c r="Q930">
        <f t="shared" si="146"/>
        <v>0</v>
      </c>
      <c r="R930">
        <f t="shared" si="147"/>
        <v>0</v>
      </c>
      <c r="S930" t="s">
        <v>53</v>
      </c>
      <c r="T930">
        <v>0</v>
      </c>
      <c r="U930">
        <v>2024</v>
      </c>
      <c r="V930">
        <v>1</v>
      </c>
      <c r="W930">
        <v>1</v>
      </c>
      <c r="X930" cm="1">
        <f t="array" ref="X930">IF(S929&lt;&gt;S930, 0,
    IF(C930="O",
         _xlfn.IFS(
             K930=1, X929+6,
             M930=1, X929+3,
             O930=1, X929+1,
             Q930=1,X929+2,
             TRUE, X929
         ),
    X929)
)</f>
        <v>43</v>
      </c>
      <c r="Y930" cm="1">
        <f t="array" ref="Y930">IF(S929&lt;&gt;S930, 0, IF(C930="D",
                 _xlfn.IFS(
                     K930=1, Y929+6,
                     M930=1, Y929+3,
                     O930=1, Y929+1,
                     TRUE, Y929
                 ),
                 Y929)
  )</f>
        <v>30</v>
      </c>
    </row>
    <row r="931" spans="1:25" x14ac:dyDescent="0.2">
      <c r="A931">
        <v>168</v>
      </c>
      <c r="B931" t="s">
        <v>79</v>
      </c>
      <c r="C931" t="str">
        <f t="shared" si="148"/>
        <v>D</v>
      </c>
      <c r="D931">
        <v>1</v>
      </c>
      <c r="E931">
        <v>10</v>
      </c>
      <c r="F931">
        <v>-20</v>
      </c>
      <c r="G931" t="s">
        <v>114</v>
      </c>
      <c r="H931" t="s">
        <v>113</v>
      </c>
      <c r="I931">
        <v>-3</v>
      </c>
      <c r="J931">
        <f t="shared" si="140"/>
        <v>0</v>
      </c>
      <c r="K931">
        <f t="shared" si="149"/>
        <v>0</v>
      </c>
      <c r="L931">
        <f t="shared" si="141"/>
        <v>0</v>
      </c>
      <c r="M931">
        <f t="shared" si="142"/>
        <v>0</v>
      </c>
      <c r="N931">
        <f t="shared" si="143"/>
        <v>0</v>
      </c>
      <c r="O931">
        <f t="shared" si="144"/>
        <v>0</v>
      </c>
      <c r="P931">
        <f t="shared" si="145"/>
        <v>0</v>
      </c>
      <c r="Q931">
        <f t="shared" si="146"/>
        <v>0</v>
      </c>
      <c r="R931">
        <f t="shared" si="147"/>
        <v>0</v>
      </c>
      <c r="S931" t="s">
        <v>53</v>
      </c>
      <c r="T931">
        <v>0</v>
      </c>
      <c r="U931">
        <v>2024</v>
      </c>
      <c r="V931">
        <v>1</v>
      </c>
      <c r="W931">
        <v>1</v>
      </c>
      <c r="X931" cm="1">
        <f t="array" ref="X931">IF(S930&lt;&gt;S931, 0,
    IF(C931="O",
         _xlfn.IFS(
             K931=1, X930+6,
             M931=1, X930+3,
             O931=1, X930+1,
             Q931=1,X930+2,
             TRUE, X930
         ),
    X930)
)</f>
        <v>43</v>
      </c>
      <c r="Y931" cm="1">
        <f t="array" ref="Y931">IF(S930&lt;&gt;S931, 0, IF(C931="D",
                 _xlfn.IFS(
                     K931=1, Y930+6,
                     M931=1, Y930+3,
                     O931=1, Y930+1,
                     TRUE, Y930
                 ),
                 Y930)
  )</f>
        <v>30</v>
      </c>
    </row>
    <row r="932" spans="1:25" x14ac:dyDescent="0.2">
      <c r="A932">
        <v>169</v>
      </c>
      <c r="B932" t="s">
        <v>79</v>
      </c>
      <c r="C932" t="str">
        <f t="shared" si="148"/>
        <v>D</v>
      </c>
      <c r="D932">
        <v>2</v>
      </c>
      <c r="E932">
        <v>13</v>
      </c>
      <c r="F932">
        <v>-17</v>
      </c>
      <c r="G932" t="s">
        <v>114</v>
      </c>
      <c r="H932" t="s">
        <v>121</v>
      </c>
      <c r="I932">
        <v>-2</v>
      </c>
      <c r="J932">
        <f t="shared" si="140"/>
        <v>0</v>
      </c>
      <c r="K932">
        <f t="shared" si="149"/>
        <v>0</v>
      </c>
      <c r="L932">
        <f t="shared" si="141"/>
        <v>0</v>
      </c>
      <c r="M932">
        <f t="shared" si="142"/>
        <v>0</v>
      </c>
      <c r="N932">
        <f t="shared" si="143"/>
        <v>0</v>
      </c>
      <c r="O932">
        <f t="shared" si="144"/>
        <v>0</v>
      </c>
      <c r="P932">
        <f t="shared" si="145"/>
        <v>0</v>
      </c>
      <c r="Q932">
        <f t="shared" si="146"/>
        <v>0</v>
      </c>
      <c r="R932">
        <f t="shared" si="147"/>
        <v>0</v>
      </c>
      <c r="S932" t="s">
        <v>53</v>
      </c>
      <c r="T932">
        <v>0</v>
      </c>
      <c r="U932">
        <v>2024</v>
      </c>
      <c r="V932">
        <v>1</v>
      </c>
      <c r="W932">
        <v>1</v>
      </c>
      <c r="X932" cm="1">
        <f t="array" ref="X932">IF(S931&lt;&gt;S932, 0,
    IF(C932="O",
         _xlfn.IFS(
             K932=1, X931+6,
             M932=1, X931+3,
             O932=1, X931+1,
             Q932=1,X931+2,
             TRUE, X931
         ),
    X931)
)</f>
        <v>43</v>
      </c>
      <c r="Y932" cm="1">
        <f t="array" ref="Y932">IF(S931&lt;&gt;S932, 0, IF(C932="D",
                 _xlfn.IFS(
                     K932=1, Y931+6,
                     M932=1, Y931+3,
                     O932=1, Y931+1,
                     TRUE, Y931
                 ),
                 Y931)
  )</f>
        <v>30</v>
      </c>
    </row>
    <row r="933" spans="1:25" x14ac:dyDescent="0.2">
      <c r="A933">
        <v>170</v>
      </c>
      <c r="B933" t="s">
        <v>79</v>
      </c>
      <c r="C933" t="str">
        <f t="shared" si="148"/>
        <v>D</v>
      </c>
      <c r="D933">
        <v>3</v>
      </c>
      <c r="E933">
        <v>15</v>
      </c>
      <c r="F933">
        <v>-15</v>
      </c>
      <c r="G933" t="s">
        <v>114</v>
      </c>
      <c r="H933" t="s">
        <v>121</v>
      </c>
      <c r="I933">
        <v>-11</v>
      </c>
      <c r="J933">
        <f t="shared" si="140"/>
        <v>0</v>
      </c>
      <c r="K933">
        <f t="shared" si="149"/>
        <v>0</v>
      </c>
      <c r="L933">
        <f t="shared" si="141"/>
        <v>0</v>
      </c>
      <c r="M933">
        <f t="shared" si="142"/>
        <v>0</v>
      </c>
      <c r="N933">
        <f t="shared" si="143"/>
        <v>0</v>
      </c>
      <c r="O933">
        <f t="shared" si="144"/>
        <v>0</v>
      </c>
      <c r="P933">
        <f t="shared" si="145"/>
        <v>0</v>
      </c>
      <c r="Q933">
        <f t="shared" si="146"/>
        <v>0</v>
      </c>
      <c r="R933">
        <f t="shared" si="147"/>
        <v>0</v>
      </c>
      <c r="S933" t="s">
        <v>53</v>
      </c>
      <c r="T933">
        <v>0</v>
      </c>
      <c r="U933">
        <v>2024</v>
      </c>
      <c r="V933">
        <v>1</v>
      </c>
      <c r="W933">
        <v>1</v>
      </c>
      <c r="X933" cm="1">
        <f t="array" ref="X933">IF(S932&lt;&gt;S933, 0,
    IF(C933="O",
         _xlfn.IFS(
             K933=1, X932+6,
             M933=1, X932+3,
             O933=1, X932+1,
             Q933=1,X932+2,
             TRUE, X932
         ),
    X932)
)</f>
        <v>43</v>
      </c>
      <c r="Y933" cm="1">
        <f t="array" ref="Y933">IF(S932&lt;&gt;S933, 0, IF(C933="D",
                 _xlfn.IFS(
                     K933=1, Y932+6,
                     M933=1, Y932+3,
                     O933=1, Y932+1,
                     TRUE, Y932
                 ),
                 Y932)
  )</f>
        <v>30</v>
      </c>
    </row>
    <row r="934" spans="1:25" hidden="1" x14ac:dyDescent="0.2">
      <c r="A934">
        <v>171</v>
      </c>
      <c r="B934" t="s">
        <v>79</v>
      </c>
      <c r="C934" t="str">
        <f t="shared" si="148"/>
        <v>D</v>
      </c>
      <c r="D934">
        <v>4</v>
      </c>
      <c r="E934">
        <v>26</v>
      </c>
      <c r="F934">
        <v>-4</v>
      </c>
      <c r="G934" t="s">
        <v>114</v>
      </c>
      <c r="H934" t="s">
        <v>137</v>
      </c>
      <c r="I934">
        <v>-4</v>
      </c>
      <c r="J934">
        <f t="shared" si="140"/>
        <v>0</v>
      </c>
      <c r="K934">
        <f t="shared" si="149"/>
        <v>0</v>
      </c>
      <c r="L934">
        <f t="shared" si="141"/>
        <v>0</v>
      </c>
      <c r="M934">
        <f t="shared" si="142"/>
        <v>0</v>
      </c>
      <c r="N934">
        <f t="shared" si="143"/>
        <v>0</v>
      </c>
      <c r="O934">
        <f t="shared" si="144"/>
        <v>0</v>
      </c>
      <c r="P934">
        <f t="shared" si="145"/>
        <v>0</v>
      </c>
      <c r="Q934">
        <f t="shared" si="146"/>
        <v>0</v>
      </c>
      <c r="R934">
        <f t="shared" si="147"/>
        <v>1</v>
      </c>
      <c r="S934" t="s">
        <v>53</v>
      </c>
      <c r="T934">
        <v>0</v>
      </c>
      <c r="U934">
        <v>2024</v>
      </c>
      <c r="V934">
        <v>1</v>
      </c>
      <c r="W934">
        <v>1</v>
      </c>
      <c r="X934" cm="1">
        <f t="array" ref="X934">IF(S933&lt;&gt;S934, 0,
    IF(C934="O",
         _xlfn.IFS(
             K934=1, X933+6,
             M934=1, X933+3,
             O934=1, X933+1,
             Q934=1,X933+2,
             TRUE, X933
         ),
    X933)
)</f>
        <v>43</v>
      </c>
      <c r="Y934" cm="1">
        <f t="array" ref="Y934">IF(S933&lt;&gt;S934, 0, IF(C934="D",
                 _xlfn.IFS(
                     K934=1, Y933+6,
                     M934=1, Y933+3,
                     O934=1, Y933+1,
                     TRUE, Y933
                 ),
                 Y933)
  )</f>
        <v>30</v>
      </c>
    </row>
    <row r="935" spans="1:25" x14ac:dyDescent="0.2">
      <c r="A935">
        <v>172</v>
      </c>
      <c r="B935" t="s">
        <v>79</v>
      </c>
      <c r="C935" t="str">
        <f t="shared" si="148"/>
        <v>D</v>
      </c>
      <c r="F935">
        <v>3</v>
      </c>
      <c r="G935" t="s">
        <v>131</v>
      </c>
      <c r="H935" t="s">
        <v>122</v>
      </c>
      <c r="J935">
        <f t="shared" si="140"/>
        <v>1</v>
      </c>
      <c r="K935">
        <f t="shared" si="149"/>
        <v>0</v>
      </c>
      <c r="L935">
        <f t="shared" si="141"/>
        <v>0</v>
      </c>
      <c r="M935">
        <f t="shared" si="142"/>
        <v>0</v>
      </c>
      <c r="N935">
        <f t="shared" si="143"/>
        <v>1</v>
      </c>
      <c r="O935">
        <f t="shared" si="144"/>
        <v>1</v>
      </c>
      <c r="P935">
        <f t="shared" si="145"/>
        <v>0</v>
      </c>
      <c r="Q935">
        <f t="shared" si="146"/>
        <v>0</v>
      </c>
      <c r="R935">
        <f t="shared" si="147"/>
        <v>0</v>
      </c>
      <c r="S935" t="s">
        <v>53</v>
      </c>
      <c r="T935">
        <v>0</v>
      </c>
      <c r="U935">
        <v>2024</v>
      </c>
      <c r="V935">
        <v>1</v>
      </c>
      <c r="W935">
        <v>1</v>
      </c>
      <c r="X935" cm="1">
        <f t="array" ref="X935">IF(S934&lt;&gt;S935, 0,
    IF(C935="O",
         _xlfn.IFS(
             K935=1, X934+6,
             M935=1, X934+3,
             O935=1, X934+1,
             Q935=1,X934+2,
             TRUE, X934
         ),
    X934)
)</f>
        <v>43</v>
      </c>
      <c r="Y935" cm="1">
        <f t="array" ref="Y935">IF(S934&lt;&gt;S935, 0, IF(C935="D",
                 _xlfn.IFS(
                     K935=1, Y934+6,
                     M935=1, Y934+3,
                     O935=1, Y934+1,
                     TRUE, Y934
                 ),
                 Y934)
  )</f>
        <v>31</v>
      </c>
    </row>
    <row r="936" spans="1:25" x14ac:dyDescent="0.2">
      <c r="A936">
        <v>175</v>
      </c>
      <c r="B936" t="s">
        <v>79</v>
      </c>
      <c r="C936" t="str">
        <f t="shared" si="148"/>
        <v>D</v>
      </c>
      <c r="D936">
        <v>1</v>
      </c>
      <c r="E936">
        <v>10</v>
      </c>
      <c r="F936">
        <v>-4</v>
      </c>
      <c r="G936" t="s">
        <v>114</v>
      </c>
      <c r="H936" t="s">
        <v>113</v>
      </c>
      <c r="I936">
        <v>23</v>
      </c>
      <c r="J936">
        <f t="shared" si="140"/>
        <v>1</v>
      </c>
      <c r="K936">
        <f t="shared" si="149"/>
        <v>0</v>
      </c>
      <c r="L936">
        <f t="shared" si="141"/>
        <v>0</v>
      </c>
      <c r="M936">
        <f t="shared" si="142"/>
        <v>0</v>
      </c>
      <c r="N936">
        <f t="shared" si="143"/>
        <v>0</v>
      </c>
      <c r="O936">
        <f t="shared" si="144"/>
        <v>0</v>
      </c>
      <c r="P936">
        <f t="shared" si="145"/>
        <v>0</v>
      </c>
      <c r="Q936">
        <f t="shared" si="146"/>
        <v>0</v>
      </c>
      <c r="R936">
        <f t="shared" si="147"/>
        <v>0</v>
      </c>
      <c r="S936" t="s">
        <v>53</v>
      </c>
      <c r="T936">
        <v>0</v>
      </c>
      <c r="U936">
        <v>2024</v>
      </c>
      <c r="V936">
        <v>1</v>
      </c>
      <c r="W936">
        <v>1</v>
      </c>
      <c r="X936" cm="1">
        <f t="array" ref="X936">IF(S935&lt;&gt;S936, 0,
    IF(C936="O",
         _xlfn.IFS(
             K936=1, X935+6,
             M936=1, X935+3,
             O936=1, X935+1,
             Q936=1,X935+2,
             TRUE, X935
         ),
    X935)
)</f>
        <v>43</v>
      </c>
      <c r="Y936" cm="1">
        <f t="array" ref="Y936">IF(S935&lt;&gt;S936, 0, IF(C936="D",
                 _xlfn.IFS(
                     K936=1, Y935+6,
                     M936=1, Y935+3,
                     O936=1, Y935+1,
                     TRUE, Y935
                 ),
                 Y935)
  )</f>
        <v>31</v>
      </c>
    </row>
    <row r="937" spans="1:25" x14ac:dyDescent="0.2">
      <c r="A937">
        <v>176</v>
      </c>
      <c r="B937" t="s">
        <v>79</v>
      </c>
      <c r="C937" t="str">
        <f t="shared" si="148"/>
        <v>D</v>
      </c>
      <c r="D937">
        <v>1</v>
      </c>
      <c r="E937">
        <v>10</v>
      </c>
      <c r="F937">
        <v>-27</v>
      </c>
      <c r="G937" t="s">
        <v>114</v>
      </c>
      <c r="H937" t="s">
        <v>113</v>
      </c>
      <c r="I937">
        <v>10</v>
      </c>
      <c r="J937">
        <f t="shared" si="140"/>
        <v>1</v>
      </c>
      <c r="K937">
        <f t="shared" si="149"/>
        <v>0</v>
      </c>
      <c r="L937">
        <f t="shared" si="141"/>
        <v>0</v>
      </c>
      <c r="M937">
        <f t="shared" si="142"/>
        <v>0</v>
      </c>
      <c r="N937">
        <f t="shared" si="143"/>
        <v>0</v>
      </c>
      <c r="O937">
        <f t="shared" si="144"/>
        <v>0</v>
      </c>
      <c r="P937">
        <f t="shared" si="145"/>
        <v>0</v>
      </c>
      <c r="Q937">
        <f t="shared" si="146"/>
        <v>0</v>
      </c>
      <c r="R937">
        <f t="shared" si="147"/>
        <v>0</v>
      </c>
      <c r="S937" t="s">
        <v>53</v>
      </c>
      <c r="T937">
        <v>0</v>
      </c>
      <c r="U937">
        <v>2024</v>
      </c>
      <c r="V937">
        <v>1</v>
      </c>
      <c r="W937">
        <v>1</v>
      </c>
      <c r="X937" cm="1">
        <f t="array" ref="X937">IF(S936&lt;&gt;S937, 0,
    IF(C937="O",
         _xlfn.IFS(
             K937=1, X936+6,
             M937=1, X936+3,
             O937=1, X936+1,
             Q937=1,X936+2,
             TRUE, X936
         ),
    X936)
)</f>
        <v>43</v>
      </c>
      <c r="Y937" cm="1">
        <f t="array" ref="Y937">IF(S936&lt;&gt;S937, 0, IF(C937="D",
                 _xlfn.IFS(
                     K937=1, Y936+6,
                     M937=1, Y936+3,
                     O937=1, Y936+1,
                     TRUE, Y936
                 ),
                 Y936)
  )</f>
        <v>31</v>
      </c>
    </row>
    <row r="938" spans="1:25" x14ac:dyDescent="0.2">
      <c r="A938">
        <v>177</v>
      </c>
      <c r="B938" t="s">
        <v>79</v>
      </c>
      <c r="C938" t="str">
        <f t="shared" si="148"/>
        <v>D</v>
      </c>
      <c r="D938">
        <v>1</v>
      </c>
      <c r="E938">
        <v>10</v>
      </c>
      <c r="F938">
        <v>-37</v>
      </c>
      <c r="G938" t="s">
        <v>114</v>
      </c>
      <c r="H938" t="s">
        <v>121</v>
      </c>
      <c r="I938">
        <v>-8</v>
      </c>
      <c r="J938">
        <f t="shared" si="140"/>
        <v>0</v>
      </c>
      <c r="K938">
        <f t="shared" si="149"/>
        <v>0</v>
      </c>
      <c r="L938">
        <f t="shared" si="141"/>
        <v>0</v>
      </c>
      <c r="M938">
        <f t="shared" si="142"/>
        <v>0</v>
      </c>
      <c r="N938">
        <f t="shared" si="143"/>
        <v>0</v>
      </c>
      <c r="O938">
        <f t="shared" si="144"/>
        <v>0</v>
      </c>
      <c r="P938">
        <f t="shared" si="145"/>
        <v>0</v>
      </c>
      <c r="Q938">
        <f t="shared" si="146"/>
        <v>0</v>
      </c>
      <c r="R938">
        <f t="shared" si="147"/>
        <v>0</v>
      </c>
      <c r="S938" t="s">
        <v>53</v>
      </c>
      <c r="T938">
        <v>0</v>
      </c>
      <c r="U938">
        <v>2024</v>
      </c>
      <c r="V938">
        <v>1</v>
      </c>
      <c r="W938">
        <v>1</v>
      </c>
      <c r="X938" cm="1">
        <f t="array" ref="X938">IF(S937&lt;&gt;S938, 0,
    IF(C938="O",
         _xlfn.IFS(
             K938=1, X937+6,
             M938=1, X937+3,
             O938=1, X937+1,
             Q938=1,X937+2,
             TRUE, X937
         ),
    X937)
)</f>
        <v>43</v>
      </c>
      <c r="Y938" cm="1">
        <f t="array" ref="Y938">IF(S937&lt;&gt;S938, 0, IF(C938="D",
                 _xlfn.IFS(
                     K938=1, Y937+6,
                     M938=1, Y937+3,
                     O938=1, Y937+1,
                     TRUE, Y937
                 ),
                 Y937)
  )</f>
        <v>31</v>
      </c>
    </row>
    <row r="939" spans="1:25" x14ac:dyDescent="0.2">
      <c r="A939">
        <v>178</v>
      </c>
      <c r="B939" t="s">
        <v>79</v>
      </c>
      <c r="C939" t="str">
        <f t="shared" si="148"/>
        <v>D</v>
      </c>
      <c r="D939">
        <v>2</v>
      </c>
      <c r="E939">
        <v>18</v>
      </c>
      <c r="F939">
        <v>-28</v>
      </c>
      <c r="G939" t="s">
        <v>114</v>
      </c>
      <c r="H939" t="s">
        <v>113</v>
      </c>
      <c r="I939">
        <v>37</v>
      </c>
      <c r="J939">
        <f t="shared" si="140"/>
        <v>1</v>
      </c>
      <c r="K939">
        <f t="shared" si="149"/>
        <v>0</v>
      </c>
      <c r="L939">
        <f t="shared" si="141"/>
        <v>0</v>
      </c>
      <c r="M939">
        <f t="shared" si="142"/>
        <v>0</v>
      </c>
      <c r="N939">
        <f t="shared" si="143"/>
        <v>0</v>
      </c>
      <c r="O939">
        <f t="shared" si="144"/>
        <v>0</v>
      </c>
      <c r="P939">
        <f t="shared" si="145"/>
        <v>0</v>
      </c>
      <c r="Q939">
        <f t="shared" si="146"/>
        <v>0</v>
      </c>
      <c r="R939">
        <f t="shared" si="147"/>
        <v>0</v>
      </c>
      <c r="S939" t="s">
        <v>53</v>
      </c>
      <c r="T939">
        <v>0</v>
      </c>
      <c r="U939">
        <v>2024</v>
      </c>
      <c r="V939">
        <v>1</v>
      </c>
      <c r="W939">
        <v>1</v>
      </c>
      <c r="X939" cm="1">
        <f t="array" ref="X939">IF(S938&lt;&gt;S939, 0,
    IF(C939="O",
         _xlfn.IFS(
             K939=1, X938+6,
             M939=1, X938+3,
             O939=1, X938+1,
             Q939=1,X938+2,
             TRUE, X938
         ),
    X938)
)</f>
        <v>43</v>
      </c>
      <c r="Y939" cm="1">
        <f t="array" ref="Y939">IF(S938&lt;&gt;S939, 0, IF(C939="D",
                 _xlfn.IFS(
                     K939=1, Y938+6,
                     M939=1, Y938+3,
                     O939=1, Y938+1,
                     TRUE, Y938
                 ),
                 Y938)
  )</f>
        <v>31</v>
      </c>
    </row>
    <row r="940" spans="1:25" x14ac:dyDescent="0.2">
      <c r="A940">
        <v>179</v>
      </c>
      <c r="B940" t="s">
        <v>79</v>
      </c>
      <c r="C940" t="str">
        <f t="shared" si="148"/>
        <v>D</v>
      </c>
      <c r="D940">
        <v>1</v>
      </c>
      <c r="E940">
        <v>10</v>
      </c>
      <c r="F940">
        <v>35</v>
      </c>
      <c r="G940" t="s">
        <v>114</v>
      </c>
      <c r="H940" t="s">
        <v>113</v>
      </c>
      <c r="I940">
        <v>6</v>
      </c>
      <c r="J940">
        <f t="shared" si="140"/>
        <v>0</v>
      </c>
      <c r="K940">
        <f t="shared" si="149"/>
        <v>0</v>
      </c>
      <c r="L940">
        <f t="shared" si="141"/>
        <v>0</v>
      </c>
      <c r="M940">
        <f t="shared" si="142"/>
        <v>0</v>
      </c>
      <c r="N940">
        <f t="shared" si="143"/>
        <v>0</v>
      </c>
      <c r="O940">
        <f t="shared" si="144"/>
        <v>0</v>
      </c>
      <c r="P940">
        <f t="shared" si="145"/>
        <v>0</v>
      </c>
      <c r="Q940">
        <f t="shared" si="146"/>
        <v>0</v>
      </c>
      <c r="R940">
        <f t="shared" si="147"/>
        <v>0</v>
      </c>
      <c r="S940" t="s">
        <v>53</v>
      </c>
      <c r="T940">
        <v>0</v>
      </c>
      <c r="U940">
        <v>2024</v>
      </c>
      <c r="V940">
        <v>1</v>
      </c>
      <c r="W940">
        <v>1</v>
      </c>
      <c r="X940" cm="1">
        <f t="array" ref="X940">IF(S939&lt;&gt;S940, 0,
    IF(C940="O",
         _xlfn.IFS(
             K940=1, X939+6,
             M940=1, X939+3,
             O940=1, X939+1,
             Q940=1,X939+2,
             TRUE, X939
         ),
    X939)
)</f>
        <v>43</v>
      </c>
      <c r="Y940" cm="1">
        <f t="array" ref="Y940">IF(S939&lt;&gt;S940, 0, IF(C940="D",
                 _xlfn.IFS(
                     K940=1, Y939+6,
                     M940=1, Y939+3,
                     O940=1, Y939+1,
                     TRUE, Y939
                 ),
                 Y939)
  )</f>
        <v>31</v>
      </c>
    </row>
    <row r="941" spans="1:25" hidden="1" x14ac:dyDescent="0.2">
      <c r="A941">
        <v>180</v>
      </c>
      <c r="B941" t="s">
        <v>79</v>
      </c>
      <c r="C941" t="str">
        <f t="shared" si="148"/>
        <v>D</v>
      </c>
      <c r="D941">
        <v>2</v>
      </c>
      <c r="E941">
        <v>4</v>
      </c>
      <c r="F941">
        <v>29</v>
      </c>
      <c r="G941" t="s">
        <v>114</v>
      </c>
      <c r="H941" t="s">
        <v>113</v>
      </c>
      <c r="I941">
        <v>2</v>
      </c>
      <c r="J941">
        <f t="shared" si="140"/>
        <v>0</v>
      </c>
      <c r="K941">
        <f t="shared" si="149"/>
        <v>0</v>
      </c>
      <c r="L941">
        <f t="shared" si="141"/>
        <v>0</v>
      </c>
      <c r="M941">
        <f t="shared" si="142"/>
        <v>0</v>
      </c>
      <c r="N941">
        <f t="shared" si="143"/>
        <v>0</v>
      </c>
      <c r="O941">
        <f t="shared" si="144"/>
        <v>0</v>
      </c>
      <c r="P941">
        <f t="shared" si="145"/>
        <v>0</v>
      </c>
      <c r="Q941">
        <f t="shared" si="146"/>
        <v>0</v>
      </c>
      <c r="R941">
        <f t="shared" si="147"/>
        <v>0</v>
      </c>
      <c r="S941" t="s">
        <v>53</v>
      </c>
      <c r="T941">
        <v>0</v>
      </c>
      <c r="U941">
        <v>2024</v>
      </c>
      <c r="V941">
        <v>1</v>
      </c>
      <c r="W941">
        <v>1</v>
      </c>
      <c r="X941" cm="1">
        <f t="array" ref="X941">IF(S940&lt;&gt;S941, 0,
    IF(C941="O",
         _xlfn.IFS(
             K941=1, X940+6,
             M941=1, X940+3,
             O941=1, X940+1,
             Q941=1,X940+2,
             TRUE, X940
         ),
    X940)
)</f>
        <v>43</v>
      </c>
      <c r="Y941" cm="1">
        <f t="array" ref="Y941">IF(S940&lt;&gt;S941, 0, IF(C941="D",
                 _xlfn.IFS(
                     K941=1, Y940+6,
                     M941=1, Y940+3,
                     O941=1, Y940+1,
                     TRUE, Y940
                 ),
                 Y940)
  )</f>
        <v>31</v>
      </c>
    </row>
    <row r="942" spans="1:25" x14ac:dyDescent="0.2">
      <c r="A942">
        <v>181</v>
      </c>
      <c r="B942" t="s">
        <v>79</v>
      </c>
      <c r="C942" t="str">
        <f t="shared" si="148"/>
        <v>D</v>
      </c>
      <c r="D942">
        <v>3</v>
      </c>
      <c r="E942">
        <v>2</v>
      </c>
      <c r="F942">
        <v>27</v>
      </c>
      <c r="G942" t="s">
        <v>114</v>
      </c>
      <c r="H942" t="s">
        <v>128</v>
      </c>
      <c r="I942">
        <v>27</v>
      </c>
      <c r="J942">
        <f t="shared" si="140"/>
        <v>0</v>
      </c>
      <c r="K942">
        <f t="shared" si="149"/>
        <v>1</v>
      </c>
      <c r="L942">
        <f t="shared" si="141"/>
        <v>0</v>
      </c>
      <c r="M942">
        <f t="shared" si="142"/>
        <v>0</v>
      </c>
      <c r="N942">
        <f t="shared" si="143"/>
        <v>0</v>
      </c>
      <c r="O942">
        <f t="shared" si="144"/>
        <v>0</v>
      </c>
      <c r="P942">
        <f t="shared" si="145"/>
        <v>0</v>
      </c>
      <c r="Q942">
        <f t="shared" si="146"/>
        <v>0</v>
      </c>
      <c r="R942">
        <f t="shared" si="147"/>
        <v>0</v>
      </c>
      <c r="S942" t="s">
        <v>53</v>
      </c>
      <c r="T942">
        <v>0</v>
      </c>
      <c r="U942">
        <v>2024</v>
      </c>
      <c r="V942">
        <v>1</v>
      </c>
      <c r="W942">
        <v>1</v>
      </c>
      <c r="X942" cm="1">
        <f t="array" ref="X942">IF(S941&lt;&gt;S942, 0,
    IF(C942="O",
         _xlfn.IFS(
             K942=1, X941+6,
             M942=1, X941+3,
             O942=1, X941+1,
             Q942=1,X941+2,
             TRUE, X941
         ),
    X941)
)</f>
        <v>43</v>
      </c>
      <c r="Y942" cm="1">
        <f t="array" ref="Y942">IF(S941&lt;&gt;S942, 0, IF(C942="D",
                 _xlfn.IFS(
                     K942=1, Y941+6,
                     M942=1, Y941+3,
                     O942=1, Y941+1,
                     TRUE, Y941
                 ),
                 Y941)
  )</f>
        <v>37</v>
      </c>
    </row>
    <row r="943" spans="1:25" x14ac:dyDescent="0.2">
      <c r="A943">
        <v>182</v>
      </c>
      <c r="B943" t="s">
        <v>79</v>
      </c>
      <c r="C943" t="str">
        <f t="shared" si="148"/>
        <v>D</v>
      </c>
      <c r="F943">
        <v>3</v>
      </c>
      <c r="G943" t="s">
        <v>135</v>
      </c>
      <c r="H943" t="s">
        <v>126</v>
      </c>
      <c r="J943">
        <f t="shared" si="140"/>
        <v>0</v>
      </c>
      <c r="K943">
        <f t="shared" si="149"/>
        <v>0</v>
      </c>
      <c r="L943">
        <f t="shared" si="141"/>
        <v>0</v>
      </c>
      <c r="M943">
        <f t="shared" si="142"/>
        <v>0</v>
      </c>
      <c r="N943">
        <f t="shared" si="143"/>
        <v>0</v>
      </c>
      <c r="O943">
        <f t="shared" si="144"/>
        <v>0</v>
      </c>
      <c r="P943">
        <f t="shared" si="145"/>
        <v>0</v>
      </c>
      <c r="Q943">
        <f t="shared" si="146"/>
        <v>0</v>
      </c>
      <c r="R943">
        <f t="shared" si="147"/>
        <v>0</v>
      </c>
      <c r="S943" t="s">
        <v>53</v>
      </c>
      <c r="T943">
        <v>0</v>
      </c>
      <c r="U943">
        <v>2024</v>
      </c>
      <c r="V943">
        <v>1</v>
      </c>
      <c r="W943">
        <v>1</v>
      </c>
      <c r="X943" cm="1">
        <f t="array" ref="X943">IF(S942&lt;&gt;S943, 0,
    IF(C943="O",
         _xlfn.IFS(
             K943=1, X942+6,
             M943=1, X942+3,
             O943=1, X942+1,
             Q943=1,X942+2,
             TRUE, X942
         ),
    X942)
)</f>
        <v>43</v>
      </c>
      <c r="Y943" cm="1">
        <f t="array" ref="Y943">IF(S942&lt;&gt;S943, 0, IF(C943="D",
                 _xlfn.IFS(
                     K943=1, Y942+6,
                     M943=1, Y942+3,
                     O943=1, Y942+1,
                     TRUE, Y942
                 ),
                 Y942)
  )</f>
        <v>37</v>
      </c>
    </row>
    <row r="944" spans="1:25" hidden="1" x14ac:dyDescent="0.2">
      <c r="A944">
        <v>184</v>
      </c>
      <c r="B944" t="s">
        <v>78</v>
      </c>
      <c r="C944" t="str">
        <f t="shared" si="148"/>
        <v>D</v>
      </c>
      <c r="F944">
        <v>-40</v>
      </c>
      <c r="G944" t="s">
        <v>152</v>
      </c>
      <c r="H944" t="s">
        <v>129</v>
      </c>
      <c r="J944">
        <f t="shared" si="140"/>
        <v>0</v>
      </c>
      <c r="K944">
        <f t="shared" si="149"/>
        <v>0</v>
      </c>
      <c r="L944">
        <f t="shared" si="141"/>
        <v>0</v>
      </c>
      <c r="M944">
        <f t="shared" si="142"/>
        <v>0</v>
      </c>
      <c r="N944">
        <f t="shared" si="143"/>
        <v>0</v>
      </c>
      <c r="O944">
        <f t="shared" si="144"/>
        <v>0</v>
      </c>
      <c r="P944">
        <f t="shared" si="145"/>
        <v>0</v>
      </c>
      <c r="Q944">
        <f t="shared" si="146"/>
        <v>0</v>
      </c>
      <c r="R944">
        <f t="shared" si="147"/>
        <v>0</v>
      </c>
      <c r="S944" t="s">
        <v>53</v>
      </c>
      <c r="T944">
        <v>0</v>
      </c>
      <c r="U944">
        <v>2024</v>
      </c>
      <c r="V944">
        <v>1</v>
      </c>
      <c r="W944">
        <v>1</v>
      </c>
      <c r="X944" cm="1">
        <f t="array" ref="X944">IF(S943&lt;&gt;S944, 0,
    IF(C944="O",
         _xlfn.IFS(
             K944=1, X943+6,
             M944=1, X943+3,
             O944=1, X943+1,
             Q944=1,X943+2,
             TRUE, X943
         ),
    X943)
)</f>
        <v>43</v>
      </c>
      <c r="Y944" cm="1">
        <f t="array" ref="Y944">IF(S943&lt;&gt;S944, 0, IF(C944="D",
                 _xlfn.IFS(
                     K944=1, Y943+6,
                     M944=1, Y943+3,
                     O944=1, Y943+1,
                     TRUE, Y943
                 ),
                 Y943)
  )</f>
        <v>37</v>
      </c>
    </row>
    <row r="945" spans="1:25" x14ac:dyDescent="0.2">
      <c r="A945">
        <v>185</v>
      </c>
      <c r="B945" t="s">
        <v>81</v>
      </c>
      <c r="C945" t="str">
        <f t="shared" si="148"/>
        <v>D</v>
      </c>
      <c r="D945">
        <v>1</v>
      </c>
      <c r="E945">
        <v>10</v>
      </c>
      <c r="F945">
        <v>-40</v>
      </c>
      <c r="G945" t="s">
        <v>116</v>
      </c>
      <c r="H945" t="s">
        <v>115</v>
      </c>
      <c r="I945">
        <v>-1</v>
      </c>
      <c r="J945">
        <f t="shared" si="140"/>
        <v>1</v>
      </c>
      <c r="K945">
        <f t="shared" si="149"/>
        <v>0</v>
      </c>
      <c r="L945">
        <f t="shared" si="141"/>
        <v>0</v>
      </c>
      <c r="M945">
        <f t="shared" si="142"/>
        <v>0</v>
      </c>
      <c r="N945">
        <f t="shared" si="143"/>
        <v>0</v>
      </c>
      <c r="O945">
        <f t="shared" si="144"/>
        <v>0</v>
      </c>
      <c r="P945">
        <f t="shared" si="145"/>
        <v>0</v>
      </c>
      <c r="Q945">
        <f t="shared" si="146"/>
        <v>0</v>
      </c>
      <c r="R945">
        <f t="shared" si="147"/>
        <v>0</v>
      </c>
      <c r="S945" t="s">
        <v>53</v>
      </c>
      <c r="T945">
        <v>0</v>
      </c>
      <c r="U945">
        <v>2024</v>
      </c>
      <c r="V945">
        <v>1</v>
      </c>
      <c r="W945">
        <v>1</v>
      </c>
      <c r="X945" cm="1">
        <f t="array" ref="X945">IF(S944&lt;&gt;S945, 0,
    IF(C945="O",
         _xlfn.IFS(
             K945=1, X944+6,
             M945=1, X944+3,
             O945=1, X944+1,
             Q945=1,X944+2,
             TRUE, X944
         ),
    X944)
)</f>
        <v>43</v>
      </c>
      <c r="Y945" cm="1">
        <f t="array" ref="Y945">IF(S944&lt;&gt;S945, 0, IF(C945="D",
                 _xlfn.IFS(
                     K945=1, Y944+6,
                     M945=1, Y944+3,
                     O945=1, Y944+1,
                     TRUE, Y944
                 ),
                 Y944)
  )</f>
        <v>37</v>
      </c>
    </row>
    <row r="946" spans="1:25" x14ac:dyDescent="0.2">
      <c r="A946">
        <v>4</v>
      </c>
      <c r="B946" t="s">
        <v>81</v>
      </c>
      <c r="C946" t="str">
        <f t="shared" si="148"/>
        <v>O</v>
      </c>
      <c r="D946">
        <v>1</v>
      </c>
      <c r="E946">
        <v>10</v>
      </c>
      <c r="F946">
        <v>-20</v>
      </c>
      <c r="G946" t="s">
        <v>116</v>
      </c>
      <c r="H946" t="s">
        <v>115</v>
      </c>
      <c r="I946">
        <v>0</v>
      </c>
      <c r="J946">
        <f t="shared" si="140"/>
        <v>0</v>
      </c>
      <c r="K946">
        <f t="shared" si="149"/>
        <v>0</v>
      </c>
      <c r="L946">
        <f t="shared" si="141"/>
        <v>0</v>
      </c>
      <c r="M946">
        <f t="shared" si="142"/>
        <v>0</v>
      </c>
      <c r="N946">
        <f t="shared" si="143"/>
        <v>0</v>
      </c>
      <c r="O946">
        <f t="shared" si="144"/>
        <v>0</v>
      </c>
      <c r="P946">
        <f t="shared" si="145"/>
        <v>0</v>
      </c>
      <c r="Q946">
        <f t="shared" si="146"/>
        <v>0</v>
      </c>
      <c r="R946">
        <f t="shared" si="147"/>
        <v>0</v>
      </c>
      <c r="S946" t="s">
        <v>36</v>
      </c>
      <c r="T946">
        <v>0</v>
      </c>
      <c r="U946">
        <v>2024</v>
      </c>
      <c r="V946">
        <v>0</v>
      </c>
      <c r="W946">
        <v>0</v>
      </c>
      <c r="X946" cm="1">
        <f t="array" ref="X946">IF(S945&lt;&gt;S946, 0,
    IF(C946="O",
         _xlfn.IFS(
             K946=1, X945+6,
             M946=1, X945+3,
             O946=1, X945+1,
             Q946=1,X945+2,
             TRUE, X945
         ),
    X945)
)</f>
        <v>0</v>
      </c>
      <c r="Y946" cm="1">
        <f t="array" ref="Y946">IF(S945&lt;&gt;S946, 0, IF(C946="D",
                 _xlfn.IFS(
                     K946=1, Y945+6,
                     M946=1, Y945+3,
                     O946=1, Y945+1,
                     TRUE, Y945
                 ),
                 Y945)
  )</f>
        <v>0</v>
      </c>
    </row>
    <row r="947" spans="1:25" hidden="1" x14ac:dyDescent="0.2">
      <c r="A947">
        <v>5</v>
      </c>
      <c r="B947" t="s">
        <v>81</v>
      </c>
      <c r="C947" t="str">
        <f t="shared" si="148"/>
        <v>O</v>
      </c>
      <c r="D947">
        <v>2</v>
      </c>
      <c r="E947">
        <v>10</v>
      </c>
      <c r="F947">
        <v>-20</v>
      </c>
      <c r="G947" t="s">
        <v>116</v>
      </c>
      <c r="H947" t="s">
        <v>115</v>
      </c>
      <c r="I947">
        <v>13</v>
      </c>
      <c r="J947">
        <f t="shared" si="140"/>
        <v>1</v>
      </c>
      <c r="K947">
        <f t="shared" si="149"/>
        <v>0</v>
      </c>
      <c r="L947">
        <f t="shared" si="141"/>
        <v>0</v>
      </c>
      <c r="M947">
        <f t="shared" si="142"/>
        <v>0</v>
      </c>
      <c r="N947">
        <f t="shared" si="143"/>
        <v>0</v>
      </c>
      <c r="O947">
        <f t="shared" si="144"/>
        <v>0</v>
      </c>
      <c r="P947">
        <f t="shared" si="145"/>
        <v>0</v>
      </c>
      <c r="Q947">
        <f t="shared" si="146"/>
        <v>0</v>
      </c>
      <c r="R947">
        <f t="shared" si="147"/>
        <v>0</v>
      </c>
      <c r="S947" t="s">
        <v>36</v>
      </c>
      <c r="T947">
        <v>0</v>
      </c>
      <c r="U947">
        <v>2024</v>
      </c>
      <c r="V947">
        <v>0</v>
      </c>
      <c r="W947">
        <v>0</v>
      </c>
      <c r="X947" cm="1">
        <f t="array" ref="X947">IF(S946&lt;&gt;S947, 0,
    IF(C947="O",
         _xlfn.IFS(
             K947=1, X946+6,
             M947=1, X946+3,
             O947=1, X946+1,
             Q947=1,X946+2,
             TRUE, X946
         ),
    X946)
)</f>
        <v>0</v>
      </c>
      <c r="Y947" cm="1">
        <f t="array" ref="Y947">IF(S946&lt;&gt;S947, 0, IF(C947="D",
                 _xlfn.IFS(
                     K947=1, Y946+6,
                     M947=1, Y946+3,
                     O947=1, Y946+1,
                     TRUE, Y946
                 ),
                 Y946)
  )</f>
        <v>0</v>
      </c>
    </row>
    <row r="948" spans="1:25" x14ac:dyDescent="0.2">
      <c r="A948">
        <v>6</v>
      </c>
      <c r="B948" t="s">
        <v>81</v>
      </c>
      <c r="C948" t="str">
        <f t="shared" si="148"/>
        <v>O</v>
      </c>
      <c r="D948">
        <v>1</v>
      </c>
      <c r="E948">
        <v>10</v>
      </c>
      <c r="F948">
        <v>-33</v>
      </c>
      <c r="G948" t="s">
        <v>116</v>
      </c>
      <c r="H948" t="s">
        <v>115</v>
      </c>
      <c r="I948">
        <v>9</v>
      </c>
      <c r="J948">
        <f t="shared" si="140"/>
        <v>0</v>
      </c>
      <c r="K948">
        <f t="shared" si="149"/>
        <v>0</v>
      </c>
      <c r="L948">
        <f t="shared" si="141"/>
        <v>0</v>
      </c>
      <c r="M948">
        <f t="shared" si="142"/>
        <v>0</v>
      </c>
      <c r="N948">
        <f t="shared" si="143"/>
        <v>0</v>
      </c>
      <c r="O948">
        <f t="shared" si="144"/>
        <v>0</v>
      </c>
      <c r="P948">
        <f t="shared" si="145"/>
        <v>0</v>
      </c>
      <c r="Q948">
        <f t="shared" si="146"/>
        <v>0</v>
      </c>
      <c r="R948">
        <f t="shared" si="147"/>
        <v>0</v>
      </c>
      <c r="S948" t="s">
        <v>36</v>
      </c>
      <c r="T948">
        <v>0</v>
      </c>
      <c r="U948">
        <v>2024</v>
      </c>
      <c r="V948">
        <v>0</v>
      </c>
      <c r="W948">
        <v>0</v>
      </c>
      <c r="X948" cm="1">
        <f t="array" ref="X948">IF(S947&lt;&gt;S948, 0,
    IF(C948="O",
         _xlfn.IFS(
             K948=1, X947+6,
             M948=1, X947+3,
             O948=1, X947+1,
             Q948=1,X947+2,
             TRUE, X947
         ),
    X947)
)</f>
        <v>0</v>
      </c>
      <c r="Y948" cm="1">
        <f t="array" ref="Y948">IF(S947&lt;&gt;S948, 0, IF(C948="D",
                 _xlfn.IFS(
                     K948=1, Y947+6,
                     M948=1, Y947+3,
                     O948=1, Y947+1,
                     TRUE, Y947
                 ),
                 Y947)
  )</f>
        <v>0</v>
      </c>
    </row>
    <row r="949" spans="1:25" x14ac:dyDescent="0.2">
      <c r="A949">
        <v>7</v>
      </c>
      <c r="B949" t="s">
        <v>81</v>
      </c>
      <c r="C949" t="str">
        <f t="shared" si="148"/>
        <v>O</v>
      </c>
      <c r="D949">
        <v>2</v>
      </c>
      <c r="E949">
        <v>1</v>
      </c>
      <c r="F949">
        <v>-42</v>
      </c>
      <c r="G949" t="s">
        <v>116</v>
      </c>
      <c r="H949" t="s">
        <v>115</v>
      </c>
      <c r="I949">
        <v>3</v>
      </c>
      <c r="J949">
        <f t="shared" si="140"/>
        <v>1</v>
      </c>
      <c r="K949">
        <f t="shared" si="149"/>
        <v>0</v>
      </c>
      <c r="L949">
        <f t="shared" si="141"/>
        <v>0</v>
      </c>
      <c r="M949">
        <f t="shared" si="142"/>
        <v>0</v>
      </c>
      <c r="N949">
        <f t="shared" si="143"/>
        <v>0</v>
      </c>
      <c r="O949">
        <f t="shared" si="144"/>
        <v>0</v>
      </c>
      <c r="P949">
        <f t="shared" si="145"/>
        <v>0</v>
      </c>
      <c r="Q949">
        <f t="shared" si="146"/>
        <v>0</v>
      </c>
      <c r="R949">
        <f t="shared" si="147"/>
        <v>0</v>
      </c>
      <c r="S949" t="s">
        <v>36</v>
      </c>
      <c r="T949">
        <v>0</v>
      </c>
      <c r="U949">
        <v>2024</v>
      </c>
      <c r="V949">
        <v>0</v>
      </c>
      <c r="W949">
        <v>0</v>
      </c>
      <c r="X949" cm="1">
        <f t="array" ref="X949">IF(S948&lt;&gt;S949, 0,
    IF(C949="O",
         _xlfn.IFS(
             K949=1, X948+6,
             M949=1, X948+3,
             O949=1, X948+1,
             Q949=1,X948+2,
             TRUE, X948
         ),
    X948)
)</f>
        <v>0</v>
      </c>
      <c r="Y949" cm="1">
        <f t="array" ref="Y949">IF(S948&lt;&gt;S949, 0, IF(C949="D",
                 _xlfn.IFS(
                     K949=1, Y948+6,
                     M949=1, Y948+3,
                     O949=1, Y948+1,
                     TRUE, Y948
                 ),
                 Y948)
  )</f>
        <v>0</v>
      </c>
    </row>
    <row r="950" spans="1:25" x14ac:dyDescent="0.2">
      <c r="A950">
        <v>8</v>
      </c>
      <c r="B950" t="s">
        <v>81</v>
      </c>
      <c r="C950" t="str">
        <f t="shared" si="148"/>
        <v>O</v>
      </c>
      <c r="D950">
        <v>1</v>
      </c>
      <c r="E950">
        <v>10</v>
      </c>
      <c r="F950">
        <v>-45</v>
      </c>
      <c r="G950" t="s">
        <v>116</v>
      </c>
      <c r="H950" t="s">
        <v>115</v>
      </c>
      <c r="I950">
        <v>-1</v>
      </c>
      <c r="J950">
        <f t="shared" si="140"/>
        <v>0</v>
      </c>
      <c r="K950">
        <f t="shared" si="149"/>
        <v>0</v>
      </c>
      <c r="L950">
        <f t="shared" si="141"/>
        <v>0</v>
      </c>
      <c r="M950">
        <f t="shared" si="142"/>
        <v>0</v>
      </c>
      <c r="N950">
        <f t="shared" si="143"/>
        <v>0</v>
      </c>
      <c r="O950">
        <f t="shared" si="144"/>
        <v>0</v>
      </c>
      <c r="P950">
        <f t="shared" si="145"/>
        <v>0</v>
      </c>
      <c r="Q950">
        <f t="shared" si="146"/>
        <v>0</v>
      </c>
      <c r="R950">
        <f t="shared" si="147"/>
        <v>0</v>
      </c>
      <c r="S950" t="s">
        <v>36</v>
      </c>
      <c r="T950">
        <v>0</v>
      </c>
      <c r="U950">
        <v>2024</v>
      </c>
      <c r="V950">
        <v>0</v>
      </c>
      <c r="W950">
        <v>0</v>
      </c>
      <c r="X950" cm="1">
        <f t="array" ref="X950">IF(S949&lt;&gt;S950, 0,
    IF(C950="O",
         _xlfn.IFS(
             K950=1, X949+6,
             M950=1, X949+3,
             O950=1, X949+1,
             Q950=1,X949+2,
             TRUE, X949
         ),
    X949)
)</f>
        <v>0</v>
      </c>
      <c r="Y950" cm="1">
        <f t="array" ref="Y950">IF(S949&lt;&gt;S950, 0, IF(C950="D",
                 _xlfn.IFS(
                     K950=1, Y949+6,
                     M950=1, Y949+3,
                     O950=1, Y949+1,
                     TRUE, Y949
                 ),
                 Y949)
  )</f>
        <v>0</v>
      </c>
    </row>
    <row r="951" spans="1:25" x14ac:dyDescent="0.2">
      <c r="A951">
        <v>9</v>
      </c>
      <c r="B951" t="s">
        <v>81</v>
      </c>
      <c r="C951" t="str">
        <f t="shared" si="148"/>
        <v>O</v>
      </c>
      <c r="D951">
        <v>2</v>
      </c>
      <c r="E951">
        <v>11</v>
      </c>
      <c r="F951">
        <v>-44</v>
      </c>
      <c r="G951" t="s">
        <v>114</v>
      </c>
      <c r="H951" t="s">
        <v>113</v>
      </c>
      <c r="I951">
        <v>4</v>
      </c>
      <c r="J951">
        <f t="shared" si="140"/>
        <v>0</v>
      </c>
      <c r="K951">
        <f t="shared" si="149"/>
        <v>0</v>
      </c>
      <c r="L951">
        <f t="shared" si="141"/>
        <v>0</v>
      </c>
      <c r="M951">
        <f t="shared" si="142"/>
        <v>0</v>
      </c>
      <c r="N951">
        <f t="shared" si="143"/>
        <v>0</v>
      </c>
      <c r="O951">
        <f t="shared" si="144"/>
        <v>0</v>
      </c>
      <c r="P951">
        <f t="shared" si="145"/>
        <v>0</v>
      </c>
      <c r="Q951">
        <f t="shared" si="146"/>
        <v>0</v>
      </c>
      <c r="R951">
        <f t="shared" si="147"/>
        <v>0</v>
      </c>
      <c r="S951" t="s">
        <v>36</v>
      </c>
      <c r="T951">
        <v>0</v>
      </c>
      <c r="U951">
        <v>2024</v>
      </c>
      <c r="V951">
        <v>0</v>
      </c>
      <c r="W951">
        <v>0</v>
      </c>
      <c r="X951" cm="1">
        <f t="array" ref="X951">IF(S950&lt;&gt;S951, 0,
    IF(C951="O",
         _xlfn.IFS(
             K951=1, X950+6,
             M951=1, X950+3,
             O951=1, X950+1,
             Q951=1,X950+2,
             TRUE, X950
         ),
    X950)
)</f>
        <v>0</v>
      </c>
      <c r="Y951" cm="1">
        <f t="array" ref="Y951">IF(S950&lt;&gt;S951, 0, IF(C951="D",
                 _xlfn.IFS(
                     K951=1, Y950+6,
                     M951=1, Y950+3,
                     O951=1, Y950+1,
                     TRUE, Y950
                 ),
                 Y950)
  )</f>
        <v>0</v>
      </c>
    </row>
    <row r="952" spans="1:25" x14ac:dyDescent="0.2">
      <c r="A952">
        <v>10</v>
      </c>
      <c r="B952" t="s">
        <v>81</v>
      </c>
      <c r="C952" t="str">
        <f t="shared" si="148"/>
        <v>O</v>
      </c>
      <c r="D952">
        <v>3</v>
      </c>
      <c r="E952">
        <v>7</v>
      </c>
      <c r="F952">
        <v>-48</v>
      </c>
      <c r="G952" t="s">
        <v>114</v>
      </c>
      <c r="H952" t="s">
        <v>117</v>
      </c>
      <c r="I952">
        <v>0</v>
      </c>
      <c r="J952">
        <f t="shared" si="140"/>
        <v>0</v>
      </c>
      <c r="K952">
        <f t="shared" si="149"/>
        <v>0</v>
      </c>
      <c r="L952">
        <f t="shared" si="141"/>
        <v>0</v>
      </c>
      <c r="M952">
        <f t="shared" si="142"/>
        <v>0</v>
      </c>
      <c r="N952">
        <f t="shared" si="143"/>
        <v>0</v>
      </c>
      <c r="O952">
        <f t="shared" si="144"/>
        <v>0</v>
      </c>
      <c r="P952">
        <f t="shared" si="145"/>
        <v>0</v>
      </c>
      <c r="Q952">
        <f t="shared" si="146"/>
        <v>0</v>
      </c>
      <c r="R952">
        <f t="shared" si="147"/>
        <v>0</v>
      </c>
      <c r="S952" t="s">
        <v>36</v>
      </c>
      <c r="T952">
        <v>0</v>
      </c>
      <c r="U952">
        <v>2024</v>
      </c>
      <c r="V952">
        <v>0</v>
      </c>
      <c r="W952">
        <v>0</v>
      </c>
      <c r="X952" cm="1">
        <f t="array" ref="X952">IF(S951&lt;&gt;S952, 0,
    IF(C952="O",
         _xlfn.IFS(
             K952=1, X951+6,
             M952=1, X951+3,
             O952=1, X951+1,
             Q952=1,X951+2,
             TRUE, X951
         ),
    X951)
)</f>
        <v>0</v>
      </c>
      <c r="Y952" cm="1">
        <f t="array" ref="Y952">IF(S951&lt;&gt;S952, 0, IF(C952="D",
                 _xlfn.IFS(
                     K952=1, Y951+6,
                     M952=1, Y951+3,
                     O952=1, Y951+1,
                     TRUE, Y951
                 ),
                 Y951)
  )</f>
        <v>0</v>
      </c>
    </row>
    <row r="953" spans="1:25" hidden="1" x14ac:dyDescent="0.2">
      <c r="A953">
        <v>13</v>
      </c>
      <c r="B953" t="s">
        <v>81</v>
      </c>
      <c r="C953" t="str">
        <f t="shared" si="148"/>
        <v>O</v>
      </c>
      <c r="D953">
        <v>4</v>
      </c>
      <c r="E953">
        <v>7</v>
      </c>
      <c r="F953">
        <v>-48</v>
      </c>
      <c r="G953" t="s">
        <v>130</v>
      </c>
      <c r="H953" t="s">
        <v>120</v>
      </c>
      <c r="I953">
        <v>-5</v>
      </c>
      <c r="J953">
        <f t="shared" si="140"/>
        <v>0</v>
      </c>
      <c r="K953">
        <f t="shared" si="149"/>
        <v>0</v>
      </c>
      <c r="L953">
        <f t="shared" si="141"/>
        <v>0</v>
      </c>
      <c r="M953">
        <f t="shared" si="142"/>
        <v>0</v>
      </c>
      <c r="N953">
        <f t="shared" si="143"/>
        <v>0</v>
      </c>
      <c r="O953">
        <f t="shared" si="144"/>
        <v>0</v>
      </c>
      <c r="P953">
        <f t="shared" si="145"/>
        <v>0</v>
      </c>
      <c r="Q953">
        <f t="shared" si="146"/>
        <v>0</v>
      </c>
      <c r="R953">
        <f t="shared" si="147"/>
        <v>0</v>
      </c>
      <c r="S953" t="s">
        <v>36</v>
      </c>
      <c r="T953">
        <v>0</v>
      </c>
      <c r="U953">
        <v>2024</v>
      </c>
      <c r="V953">
        <v>0</v>
      </c>
      <c r="W953">
        <v>0</v>
      </c>
      <c r="X953" cm="1">
        <f t="array" ref="X953">IF(S952&lt;&gt;S953, 0,
    IF(C953="O",
         _xlfn.IFS(
             K953=1, X952+6,
             M953=1, X952+3,
             O953=1, X952+1,
             Q953=1,X952+2,
             TRUE, X952
         ),
    X952)
)</f>
        <v>0</v>
      </c>
      <c r="Y953" cm="1">
        <f t="array" ref="Y953">IF(S952&lt;&gt;S953, 0, IF(C953="D",
                 _xlfn.IFS(
                     K953=1, Y952+6,
                     M953=1, Y952+3,
                     O953=1, Y952+1,
                     TRUE, Y952
                 ),
                 Y952)
  )</f>
        <v>0</v>
      </c>
    </row>
    <row r="954" spans="1:25" x14ac:dyDescent="0.2">
      <c r="A954">
        <v>14</v>
      </c>
      <c r="B954" t="s">
        <v>78</v>
      </c>
      <c r="C954" t="str">
        <f t="shared" si="148"/>
        <v>O</v>
      </c>
      <c r="D954">
        <v>4</v>
      </c>
      <c r="E954">
        <v>12</v>
      </c>
      <c r="F954">
        <v>-43</v>
      </c>
      <c r="G954" t="s">
        <v>130</v>
      </c>
      <c r="H954" t="s">
        <v>145</v>
      </c>
      <c r="J954">
        <f t="shared" si="140"/>
        <v>0</v>
      </c>
      <c r="K954">
        <f t="shared" si="149"/>
        <v>0</v>
      </c>
      <c r="L954">
        <f t="shared" si="141"/>
        <v>0</v>
      </c>
      <c r="M954">
        <f t="shared" si="142"/>
        <v>0</v>
      </c>
      <c r="N954">
        <f t="shared" si="143"/>
        <v>0</v>
      </c>
      <c r="O954">
        <f t="shared" si="144"/>
        <v>0</v>
      </c>
      <c r="P954">
        <f t="shared" si="145"/>
        <v>0</v>
      </c>
      <c r="Q954">
        <f t="shared" si="146"/>
        <v>0</v>
      </c>
      <c r="R954">
        <f t="shared" si="147"/>
        <v>0</v>
      </c>
      <c r="S954" t="s">
        <v>36</v>
      </c>
      <c r="T954">
        <v>0</v>
      </c>
      <c r="U954">
        <v>2024</v>
      </c>
      <c r="V954">
        <v>0</v>
      </c>
      <c r="W954">
        <v>0</v>
      </c>
      <c r="X954" cm="1">
        <f t="array" ref="X954">IF(S953&lt;&gt;S954, 0,
    IF(C954="O",
         _xlfn.IFS(
             K954=1, X953+6,
             M954=1, X953+3,
             O954=1, X953+1,
             Q954=1,X953+2,
             TRUE, X953
         ),
    X953)
)</f>
        <v>0</v>
      </c>
      <c r="Y954" cm="1">
        <f t="array" ref="Y954">IF(S953&lt;&gt;S954, 0, IF(C954="D",
                 _xlfn.IFS(
                     K954=1, Y953+6,
                     M954=1, Y953+3,
                     O954=1, Y953+1,
                     TRUE, Y953
                 ),
                 Y953)
  )</f>
        <v>0</v>
      </c>
    </row>
    <row r="955" spans="1:25" x14ac:dyDescent="0.2">
      <c r="A955">
        <v>15</v>
      </c>
      <c r="B955" t="s">
        <v>79</v>
      </c>
      <c r="C955" t="str">
        <f t="shared" si="148"/>
        <v>O</v>
      </c>
      <c r="D955">
        <v>1</v>
      </c>
      <c r="E955">
        <v>10</v>
      </c>
      <c r="F955">
        <v>-25</v>
      </c>
      <c r="G955" t="s">
        <v>116</v>
      </c>
      <c r="H955" t="s">
        <v>115</v>
      </c>
      <c r="I955">
        <v>-20</v>
      </c>
      <c r="J955">
        <f t="shared" si="140"/>
        <v>0</v>
      </c>
      <c r="K955">
        <f t="shared" si="149"/>
        <v>0</v>
      </c>
      <c r="L955">
        <f t="shared" si="141"/>
        <v>0</v>
      </c>
      <c r="M955">
        <f t="shared" si="142"/>
        <v>0</v>
      </c>
      <c r="N955">
        <f t="shared" si="143"/>
        <v>0</v>
      </c>
      <c r="O955">
        <f t="shared" si="144"/>
        <v>0</v>
      </c>
      <c r="P955">
        <f t="shared" si="145"/>
        <v>0</v>
      </c>
      <c r="Q955">
        <f t="shared" si="146"/>
        <v>0</v>
      </c>
      <c r="R955">
        <f t="shared" si="147"/>
        <v>0</v>
      </c>
      <c r="S955" t="s">
        <v>36</v>
      </c>
      <c r="T955">
        <v>0</v>
      </c>
      <c r="U955">
        <v>2024</v>
      </c>
      <c r="V955">
        <v>0</v>
      </c>
      <c r="W955">
        <v>0</v>
      </c>
      <c r="X955" cm="1">
        <f t="array" ref="X955">IF(S954&lt;&gt;S955, 0,
    IF(C955="O",
         _xlfn.IFS(
             K955=1, X954+6,
             M955=1, X954+3,
             O955=1, X954+1,
             Q955=1,X954+2,
             TRUE, X954
         ),
    X954)
)</f>
        <v>0</v>
      </c>
      <c r="Y955" cm="1">
        <f t="array" ref="Y955">IF(S954&lt;&gt;S955, 0, IF(C955="D",
                 _xlfn.IFS(
                     K955=1, Y954+6,
                     M955=1, Y954+3,
                     O955=1, Y954+1,
                     TRUE, Y954
                 ),
                 Y954)
  )</f>
        <v>0</v>
      </c>
    </row>
    <row r="956" spans="1:25" x14ac:dyDescent="0.2">
      <c r="A956">
        <v>16</v>
      </c>
      <c r="B956" t="s">
        <v>79</v>
      </c>
      <c r="C956" t="str">
        <f t="shared" si="148"/>
        <v>D</v>
      </c>
      <c r="D956">
        <v>2</v>
      </c>
      <c r="E956">
        <v>30</v>
      </c>
      <c r="F956">
        <v>-5</v>
      </c>
      <c r="G956" t="s">
        <v>114</v>
      </c>
      <c r="H956" t="s">
        <v>117</v>
      </c>
      <c r="I956">
        <v>0</v>
      </c>
      <c r="J956">
        <f t="shared" si="140"/>
        <v>0</v>
      </c>
      <c r="K956">
        <f t="shared" si="149"/>
        <v>0</v>
      </c>
      <c r="L956">
        <f t="shared" si="141"/>
        <v>0</v>
      </c>
      <c r="M956">
        <f t="shared" si="142"/>
        <v>0</v>
      </c>
      <c r="N956">
        <f t="shared" si="143"/>
        <v>0</v>
      </c>
      <c r="O956">
        <f t="shared" si="144"/>
        <v>0</v>
      </c>
      <c r="P956">
        <f t="shared" si="145"/>
        <v>0</v>
      </c>
      <c r="Q956">
        <f t="shared" si="146"/>
        <v>0</v>
      </c>
      <c r="R956">
        <f t="shared" si="147"/>
        <v>0</v>
      </c>
      <c r="S956" t="s">
        <v>36</v>
      </c>
      <c r="T956">
        <v>0</v>
      </c>
      <c r="U956">
        <v>2024</v>
      </c>
      <c r="V956">
        <v>0</v>
      </c>
      <c r="W956">
        <v>0</v>
      </c>
      <c r="X956" cm="1">
        <f t="array" ref="X956">IF(S955&lt;&gt;S956, 0,
    IF(C956="O",
         _xlfn.IFS(
             K956=1, X955+6,
             M956=1, X955+3,
             O956=1, X955+1,
             Q956=1,X955+2,
             TRUE, X955
         ),
    X955)
)</f>
        <v>0</v>
      </c>
      <c r="Y956" cm="1">
        <f t="array" ref="Y956">IF(S955&lt;&gt;S956, 0, IF(C956="D",
                 _xlfn.IFS(
                     K956=1, Y955+6,
                     M956=1, Y955+3,
                     O956=1, Y955+1,
                     TRUE, Y955
                 ),
                 Y955)
  )</f>
        <v>0</v>
      </c>
    </row>
    <row r="957" spans="1:25" x14ac:dyDescent="0.2">
      <c r="A957">
        <v>17</v>
      </c>
      <c r="B957" t="s">
        <v>79</v>
      </c>
      <c r="C957" t="str">
        <f t="shared" si="148"/>
        <v>D</v>
      </c>
      <c r="D957">
        <v>3</v>
      </c>
      <c r="E957">
        <v>30</v>
      </c>
      <c r="F957">
        <v>-5</v>
      </c>
      <c r="G957" t="s">
        <v>114</v>
      </c>
      <c r="H957" t="s">
        <v>113</v>
      </c>
      <c r="I957">
        <v>44</v>
      </c>
      <c r="J957">
        <f t="shared" si="140"/>
        <v>1</v>
      </c>
      <c r="K957">
        <f t="shared" si="149"/>
        <v>0</v>
      </c>
      <c r="L957">
        <f t="shared" si="141"/>
        <v>0</v>
      </c>
      <c r="M957">
        <f t="shared" si="142"/>
        <v>0</v>
      </c>
      <c r="N957">
        <f t="shared" si="143"/>
        <v>0</v>
      </c>
      <c r="O957">
        <f t="shared" si="144"/>
        <v>0</v>
      </c>
      <c r="P957">
        <f t="shared" si="145"/>
        <v>0</v>
      </c>
      <c r="Q957">
        <f t="shared" si="146"/>
        <v>0</v>
      </c>
      <c r="R957">
        <f t="shared" si="147"/>
        <v>0</v>
      </c>
      <c r="S957" t="s">
        <v>36</v>
      </c>
      <c r="T957">
        <v>0</v>
      </c>
      <c r="U957">
        <v>2024</v>
      </c>
      <c r="V957">
        <v>0</v>
      </c>
      <c r="W957">
        <v>0</v>
      </c>
      <c r="X957" cm="1">
        <f t="array" ref="X957">IF(S956&lt;&gt;S957, 0,
    IF(C957="O",
         _xlfn.IFS(
             K957=1, X956+6,
             M957=1, X956+3,
             O957=1, X956+1,
             Q957=1,X956+2,
             TRUE, X956
         ),
    X956)
)</f>
        <v>0</v>
      </c>
      <c r="Y957" cm="1">
        <f t="array" ref="Y957">IF(S956&lt;&gt;S957, 0, IF(C957="D",
                 _xlfn.IFS(
                     K957=1, Y956+6,
                     M957=1, Y956+3,
                     O957=1, Y956+1,
                     TRUE, Y956
                 ),
                 Y956)
  )</f>
        <v>0</v>
      </c>
    </row>
    <row r="958" spans="1:25" x14ac:dyDescent="0.2">
      <c r="A958">
        <v>18</v>
      </c>
      <c r="B958" t="s">
        <v>79</v>
      </c>
      <c r="C958" t="str">
        <f t="shared" si="148"/>
        <v>D</v>
      </c>
      <c r="D958">
        <v>1</v>
      </c>
      <c r="E958">
        <v>10</v>
      </c>
      <c r="F958">
        <v>-49</v>
      </c>
      <c r="G958" t="s">
        <v>116</v>
      </c>
      <c r="H958" t="s">
        <v>120</v>
      </c>
      <c r="I958">
        <v>-9</v>
      </c>
      <c r="J958">
        <f t="shared" si="140"/>
        <v>0</v>
      </c>
      <c r="K958">
        <f t="shared" si="149"/>
        <v>0</v>
      </c>
      <c r="L958">
        <f t="shared" si="141"/>
        <v>0</v>
      </c>
      <c r="M958">
        <f t="shared" si="142"/>
        <v>0</v>
      </c>
      <c r="N958">
        <f t="shared" si="143"/>
        <v>0</v>
      </c>
      <c r="O958">
        <f t="shared" si="144"/>
        <v>0</v>
      </c>
      <c r="P958">
        <f t="shared" si="145"/>
        <v>0</v>
      </c>
      <c r="Q958">
        <f t="shared" si="146"/>
        <v>0</v>
      </c>
      <c r="R958">
        <f t="shared" si="147"/>
        <v>0</v>
      </c>
      <c r="S958" t="s">
        <v>36</v>
      </c>
      <c r="T958">
        <v>0</v>
      </c>
      <c r="U958">
        <v>2024</v>
      </c>
      <c r="V958">
        <v>0</v>
      </c>
      <c r="W958">
        <v>0</v>
      </c>
      <c r="X958" cm="1">
        <f t="array" ref="X958">IF(S957&lt;&gt;S958, 0,
    IF(C958="O",
         _xlfn.IFS(
             K958=1, X957+6,
             M958=1, X957+3,
             O958=1, X957+1,
             Q958=1,X957+2,
             TRUE, X957
         ),
    X957)
)</f>
        <v>0</v>
      </c>
      <c r="Y958" cm="1">
        <f t="array" ref="Y958">IF(S957&lt;&gt;S958, 0, IF(C958="D",
                 _xlfn.IFS(
                     K958=1, Y957+6,
                     M958=1, Y957+3,
                     O958=1, Y957+1,
                     TRUE, Y957
                 ),
                 Y957)
  )</f>
        <v>0</v>
      </c>
    </row>
    <row r="959" spans="1:25" x14ac:dyDescent="0.2">
      <c r="A959">
        <v>19</v>
      </c>
      <c r="B959" t="s">
        <v>79</v>
      </c>
      <c r="C959" t="str">
        <f t="shared" si="148"/>
        <v>D</v>
      </c>
      <c r="D959">
        <v>1</v>
      </c>
      <c r="E959">
        <v>19</v>
      </c>
      <c r="F959">
        <v>-40</v>
      </c>
      <c r="G959" t="s">
        <v>114</v>
      </c>
      <c r="H959" t="s">
        <v>113</v>
      </c>
      <c r="I959">
        <v>12</v>
      </c>
      <c r="J959">
        <f t="shared" si="140"/>
        <v>0</v>
      </c>
      <c r="K959">
        <f t="shared" si="149"/>
        <v>0</v>
      </c>
      <c r="L959">
        <f t="shared" si="141"/>
        <v>0</v>
      </c>
      <c r="M959">
        <f t="shared" si="142"/>
        <v>0</v>
      </c>
      <c r="N959">
        <f t="shared" si="143"/>
        <v>0</v>
      </c>
      <c r="O959">
        <f t="shared" si="144"/>
        <v>0</v>
      </c>
      <c r="P959">
        <f t="shared" si="145"/>
        <v>0</v>
      </c>
      <c r="Q959">
        <f t="shared" si="146"/>
        <v>0</v>
      </c>
      <c r="R959">
        <f t="shared" si="147"/>
        <v>0</v>
      </c>
      <c r="S959" t="s">
        <v>36</v>
      </c>
      <c r="T959">
        <v>0</v>
      </c>
      <c r="U959">
        <v>2024</v>
      </c>
      <c r="V959">
        <v>0</v>
      </c>
      <c r="W959">
        <v>0</v>
      </c>
      <c r="X959" cm="1">
        <f t="array" ref="X959">IF(S958&lt;&gt;S959, 0,
    IF(C959="O",
         _xlfn.IFS(
             K959=1, X958+6,
             M959=1, X958+3,
             O959=1, X958+1,
             Q959=1,X958+2,
             TRUE, X958
         ),
    X958)
)</f>
        <v>0</v>
      </c>
      <c r="Y959" cm="1">
        <f t="array" ref="Y959">IF(S958&lt;&gt;S959, 0, IF(C959="D",
                 _xlfn.IFS(
                     K959=1, Y958+6,
                     M959=1, Y958+3,
                     O959=1, Y958+1,
                     TRUE, Y958
                 ),
                 Y958)
  )</f>
        <v>0</v>
      </c>
    </row>
    <row r="960" spans="1:25" x14ac:dyDescent="0.2">
      <c r="A960">
        <v>20</v>
      </c>
      <c r="B960" t="s">
        <v>79</v>
      </c>
      <c r="C960" t="str">
        <f t="shared" si="148"/>
        <v>D</v>
      </c>
      <c r="D960">
        <v>2</v>
      </c>
      <c r="E960">
        <v>7</v>
      </c>
      <c r="F960">
        <v>48</v>
      </c>
      <c r="G960" t="s">
        <v>116</v>
      </c>
      <c r="H960" t="s">
        <v>115</v>
      </c>
      <c r="I960">
        <v>13</v>
      </c>
      <c r="J960">
        <f t="shared" si="140"/>
        <v>0</v>
      </c>
      <c r="K960">
        <f t="shared" si="149"/>
        <v>0</v>
      </c>
      <c r="L960">
        <f t="shared" si="141"/>
        <v>0</v>
      </c>
      <c r="M960">
        <f t="shared" si="142"/>
        <v>0</v>
      </c>
      <c r="N960">
        <f t="shared" si="143"/>
        <v>0</v>
      </c>
      <c r="O960">
        <f t="shared" si="144"/>
        <v>0</v>
      </c>
      <c r="P960">
        <f t="shared" si="145"/>
        <v>0</v>
      </c>
      <c r="Q960">
        <f t="shared" si="146"/>
        <v>0</v>
      </c>
      <c r="R960">
        <f t="shared" si="147"/>
        <v>0</v>
      </c>
      <c r="S960" t="s">
        <v>36</v>
      </c>
      <c r="T960">
        <v>0</v>
      </c>
      <c r="U960">
        <v>2024</v>
      </c>
      <c r="V960">
        <v>0</v>
      </c>
      <c r="W960">
        <v>0</v>
      </c>
      <c r="X960" cm="1">
        <f t="array" ref="X960">IF(S959&lt;&gt;S960, 0,
    IF(C960="O",
         _xlfn.IFS(
             K960=1, X959+6,
             M960=1, X959+3,
             O960=1, X959+1,
             Q960=1,X959+2,
             TRUE, X959
         ),
    X959)
)</f>
        <v>0</v>
      </c>
      <c r="Y960" cm="1">
        <f t="array" ref="Y960">IF(S959&lt;&gt;S960, 0, IF(C960="D",
                 _xlfn.IFS(
                     K960=1, Y959+6,
                     M960=1, Y959+3,
                     O960=1, Y959+1,
                     TRUE, Y959
                 ),
                 Y959)
  )</f>
        <v>0</v>
      </c>
    </row>
    <row r="961" spans="1:25" x14ac:dyDescent="0.2">
      <c r="A961">
        <v>22</v>
      </c>
      <c r="B961" t="s">
        <v>79</v>
      </c>
      <c r="C961" t="str">
        <f t="shared" si="148"/>
        <v>D</v>
      </c>
      <c r="D961">
        <v>1</v>
      </c>
      <c r="E961">
        <v>15</v>
      </c>
      <c r="F961">
        <v>40</v>
      </c>
      <c r="G961" t="s">
        <v>116</v>
      </c>
      <c r="H961" t="s">
        <v>115</v>
      </c>
      <c r="I961">
        <v>1</v>
      </c>
      <c r="J961">
        <f t="shared" si="140"/>
        <v>0</v>
      </c>
      <c r="K961">
        <f t="shared" si="149"/>
        <v>0</v>
      </c>
      <c r="L961">
        <f t="shared" si="141"/>
        <v>0</v>
      </c>
      <c r="M961">
        <f t="shared" si="142"/>
        <v>0</v>
      </c>
      <c r="N961">
        <f t="shared" si="143"/>
        <v>0</v>
      </c>
      <c r="O961">
        <f t="shared" si="144"/>
        <v>0</v>
      </c>
      <c r="P961">
        <f t="shared" si="145"/>
        <v>0</v>
      </c>
      <c r="Q961">
        <f t="shared" si="146"/>
        <v>0</v>
      </c>
      <c r="R961">
        <f t="shared" si="147"/>
        <v>0</v>
      </c>
      <c r="S961" t="s">
        <v>36</v>
      </c>
      <c r="T961">
        <v>0</v>
      </c>
      <c r="U961">
        <v>2024</v>
      </c>
      <c r="V961">
        <v>0</v>
      </c>
      <c r="W961">
        <v>0</v>
      </c>
      <c r="X961" cm="1">
        <f t="array" ref="X961">IF(S960&lt;&gt;S961, 0,
    IF(C961="O",
         _xlfn.IFS(
             K961=1, X960+6,
             M961=1, X960+3,
             O961=1, X960+1,
             Q961=1,X960+2,
             TRUE, X960
         ),
    X960)
)</f>
        <v>0</v>
      </c>
      <c r="Y961" cm="1">
        <f t="array" ref="Y961">IF(S960&lt;&gt;S961, 0, IF(C961="D",
                 _xlfn.IFS(
                     K961=1, Y960+6,
                     M961=1, Y960+3,
                     O961=1, Y960+1,
                     TRUE, Y960
                 ),
                 Y960)
  )</f>
        <v>0</v>
      </c>
    </row>
    <row r="962" spans="1:25" x14ac:dyDescent="0.2">
      <c r="A962">
        <v>23</v>
      </c>
      <c r="B962" t="s">
        <v>79</v>
      </c>
      <c r="C962" t="str">
        <f t="shared" si="148"/>
        <v>D</v>
      </c>
      <c r="D962">
        <v>2</v>
      </c>
      <c r="E962">
        <v>14</v>
      </c>
      <c r="F962">
        <v>39</v>
      </c>
      <c r="G962" t="s">
        <v>114</v>
      </c>
      <c r="H962" t="s">
        <v>117</v>
      </c>
      <c r="I962">
        <v>0</v>
      </c>
      <c r="J962">
        <f t="shared" ref="J962:J1025" si="150">IF(B962&lt;&gt;B963,0,IF(AND(D963=1, E963=10), 1, 0))</f>
        <v>0</v>
      </c>
      <c r="K962">
        <f t="shared" si="149"/>
        <v>0</v>
      </c>
      <c r="L962">
        <f t="shared" ref="L962:L1025" si="151">IF(G962 = "fg", 1, 0)</f>
        <v>0</v>
      </c>
      <c r="M962">
        <f t="shared" ref="M962:M1025" si="152">IF(AND(L962=1,H962="good"),1,0)</f>
        <v>0</v>
      </c>
      <c r="N962">
        <f t="shared" ref="N962:N1025" si="153">IF(OR(G962 = "extra pt.",G962 ="extra pt. block"), 1, 0)</f>
        <v>0</v>
      </c>
      <c r="O962">
        <f t="shared" ref="O962:O1025" si="154">IF(AND(N962=1,H962="good"),1,0)</f>
        <v>0</v>
      </c>
      <c r="P962">
        <f t="shared" ref="P962:P1025" si="155">IF(OR(G962 = "2 pt.",G962 ="2 pt. block"), 1, 0)</f>
        <v>0</v>
      </c>
      <c r="Q962">
        <f t="shared" ref="Q962:Q1025" si="156">IF(AND(P962=1,H962="good"),1,0)</f>
        <v>0</v>
      </c>
      <c r="R962">
        <f t="shared" ref="R962:R1025" si="157">IF(OR(H962 = "fumble, def td", H962 = "interception, def td", H962= "sack, fumble, def td"), 1,0)</f>
        <v>0</v>
      </c>
      <c r="S962" t="s">
        <v>36</v>
      </c>
      <c r="T962">
        <v>0</v>
      </c>
      <c r="U962">
        <v>2024</v>
      </c>
      <c r="V962">
        <v>0</v>
      </c>
      <c r="W962">
        <v>0</v>
      </c>
      <c r="X962" cm="1">
        <f t="array" ref="X962">IF(S961&lt;&gt;S962, 0,
    IF(C962="O",
         _xlfn.IFS(
             K962=1, X961+6,
             M962=1, X961+3,
             O962=1, X961+1,
             Q962=1,X961+2,
             TRUE, X961
         ),
    X961)
)</f>
        <v>0</v>
      </c>
      <c r="Y962" cm="1">
        <f t="array" ref="Y962">IF(S961&lt;&gt;S962, 0, IF(C962="D",
                 _xlfn.IFS(
                     K962=1, Y961+6,
                     M962=1, Y961+3,
                     O962=1, Y961+1,
                     TRUE, Y961
                 ),
                 Y961)
  )</f>
        <v>0</v>
      </c>
    </row>
    <row r="963" spans="1:25" hidden="1" x14ac:dyDescent="0.2">
      <c r="A963">
        <v>24</v>
      </c>
      <c r="B963" t="s">
        <v>79</v>
      </c>
      <c r="C963" t="str">
        <f t="shared" ref="C963:C1026" si="158">IF(H963="interception, def td", IF(C962="O", "D", C962), IF(B962="K", B961, IF(B963="K", B962, B963)))</f>
        <v>D</v>
      </c>
      <c r="D963">
        <v>3</v>
      </c>
      <c r="E963">
        <v>14</v>
      </c>
      <c r="F963">
        <v>39</v>
      </c>
      <c r="G963" t="s">
        <v>114</v>
      </c>
      <c r="H963" t="s">
        <v>117</v>
      </c>
      <c r="I963">
        <v>0</v>
      </c>
      <c r="J963">
        <f t="shared" si="150"/>
        <v>0</v>
      </c>
      <c r="K963">
        <f t="shared" ref="K963:K1026" si="159">IF(OR(H963= "complete, td",H963 ="rush, td", H963 = "scramble, td"), 1, 0)</f>
        <v>0</v>
      </c>
      <c r="L963">
        <f t="shared" si="151"/>
        <v>0</v>
      </c>
      <c r="M963">
        <f t="shared" si="152"/>
        <v>0</v>
      </c>
      <c r="N963">
        <f t="shared" si="153"/>
        <v>0</v>
      </c>
      <c r="O963">
        <f t="shared" si="154"/>
        <v>0</v>
      </c>
      <c r="P963">
        <f t="shared" si="155"/>
        <v>0</v>
      </c>
      <c r="Q963">
        <f t="shared" si="156"/>
        <v>0</v>
      </c>
      <c r="R963">
        <f t="shared" si="157"/>
        <v>0</v>
      </c>
      <c r="S963" t="s">
        <v>36</v>
      </c>
      <c r="T963">
        <v>0</v>
      </c>
      <c r="U963">
        <v>2024</v>
      </c>
      <c r="V963">
        <v>0</v>
      </c>
      <c r="W963">
        <v>0</v>
      </c>
      <c r="X963" cm="1">
        <f t="array" ref="X963">IF(S962&lt;&gt;S963, 0,
    IF(C963="O",
         _xlfn.IFS(
             K963=1, X962+6,
             M963=1, X962+3,
             O963=1, X962+1,
             Q963=1,X962+2,
             TRUE, X962
         ),
    X962)
)</f>
        <v>0</v>
      </c>
      <c r="Y963" cm="1">
        <f t="array" ref="Y963">IF(S962&lt;&gt;S963, 0, IF(C963="D",
                 _xlfn.IFS(
                     K963=1, Y962+6,
                     M963=1, Y962+3,
                     O963=1, Y962+1,
                     TRUE, Y962
                 ),
                 Y962)
  )</f>
        <v>0</v>
      </c>
    </row>
    <row r="964" spans="1:25" x14ac:dyDescent="0.2">
      <c r="A964">
        <v>26</v>
      </c>
      <c r="B964" t="s">
        <v>81</v>
      </c>
      <c r="C964" t="str">
        <f t="shared" si="158"/>
        <v>O</v>
      </c>
      <c r="D964">
        <v>1</v>
      </c>
      <c r="E964">
        <v>10</v>
      </c>
      <c r="F964">
        <v>-20</v>
      </c>
      <c r="G964" t="s">
        <v>116</v>
      </c>
      <c r="H964" t="s">
        <v>115</v>
      </c>
      <c r="I964">
        <v>3</v>
      </c>
      <c r="J964">
        <f t="shared" si="150"/>
        <v>0</v>
      </c>
      <c r="K964">
        <f t="shared" si="159"/>
        <v>0</v>
      </c>
      <c r="L964">
        <f t="shared" si="151"/>
        <v>0</v>
      </c>
      <c r="M964">
        <f t="shared" si="152"/>
        <v>0</v>
      </c>
      <c r="N964">
        <f t="shared" si="153"/>
        <v>0</v>
      </c>
      <c r="O964">
        <f t="shared" si="154"/>
        <v>0</v>
      </c>
      <c r="P964">
        <f t="shared" si="155"/>
        <v>0</v>
      </c>
      <c r="Q964">
        <f t="shared" si="156"/>
        <v>0</v>
      </c>
      <c r="R964">
        <f t="shared" si="157"/>
        <v>0</v>
      </c>
      <c r="S964" t="s">
        <v>36</v>
      </c>
      <c r="T964">
        <v>0</v>
      </c>
      <c r="U964">
        <v>2024</v>
      </c>
      <c r="V964">
        <v>0</v>
      </c>
      <c r="W964">
        <v>0</v>
      </c>
      <c r="X964" cm="1">
        <f t="array" ref="X964">IF(S963&lt;&gt;S964, 0,
    IF(C964="O",
         _xlfn.IFS(
             K964=1, X963+6,
             M964=1, X963+3,
             O964=1, X963+1,
             Q964=1,X963+2,
             TRUE, X963
         ),
    X963)
)</f>
        <v>0</v>
      </c>
      <c r="Y964" cm="1">
        <f t="array" ref="Y964">IF(S963&lt;&gt;S964, 0, IF(C964="D",
                 _xlfn.IFS(
                     K964=1, Y963+6,
                     M964=1, Y963+3,
                     O964=1, Y963+1,
                     TRUE, Y963
                 ),
                 Y963)
  )</f>
        <v>0</v>
      </c>
    </row>
    <row r="965" spans="1:25" x14ac:dyDescent="0.2">
      <c r="A965">
        <v>27</v>
      </c>
      <c r="B965" t="s">
        <v>81</v>
      </c>
      <c r="C965" t="str">
        <f t="shared" si="158"/>
        <v>O</v>
      </c>
      <c r="D965">
        <v>2</v>
      </c>
      <c r="E965">
        <v>7</v>
      </c>
      <c r="F965">
        <v>-23</v>
      </c>
      <c r="G965" t="s">
        <v>116</v>
      </c>
      <c r="H965" t="s">
        <v>115</v>
      </c>
      <c r="I965">
        <v>-1</v>
      </c>
      <c r="J965">
        <f t="shared" si="150"/>
        <v>0</v>
      </c>
      <c r="K965">
        <f t="shared" si="159"/>
        <v>0</v>
      </c>
      <c r="L965">
        <f t="shared" si="151"/>
        <v>0</v>
      </c>
      <c r="M965">
        <f t="shared" si="152"/>
        <v>0</v>
      </c>
      <c r="N965">
        <f t="shared" si="153"/>
        <v>0</v>
      </c>
      <c r="O965">
        <f t="shared" si="154"/>
        <v>0</v>
      </c>
      <c r="P965">
        <f t="shared" si="155"/>
        <v>0</v>
      </c>
      <c r="Q965">
        <f t="shared" si="156"/>
        <v>0</v>
      </c>
      <c r="R965">
        <f t="shared" si="157"/>
        <v>0</v>
      </c>
      <c r="S965" t="s">
        <v>36</v>
      </c>
      <c r="T965">
        <v>0</v>
      </c>
      <c r="U965">
        <v>2024</v>
      </c>
      <c r="V965">
        <v>0</v>
      </c>
      <c r="W965">
        <v>0</v>
      </c>
      <c r="X965" cm="1">
        <f t="array" ref="X965">IF(S964&lt;&gt;S965, 0,
    IF(C965="O",
         _xlfn.IFS(
             K965=1, X964+6,
             M965=1, X964+3,
             O965=1, X964+1,
             Q965=1,X964+2,
             TRUE, X964
         ),
    X964)
)</f>
        <v>0</v>
      </c>
      <c r="Y965" cm="1">
        <f t="array" ref="Y965">IF(S964&lt;&gt;S965, 0, IF(C965="D",
                 _xlfn.IFS(
                     K965=1, Y964+6,
                     M965=1, Y964+3,
                     O965=1, Y964+1,
                     TRUE, Y964
                 ),
                 Y964)
  )</f>
        <v>0</v>
      </c>
    </row>
    <row r="966" spans="1:25" x14ac:dyDescent="0.2">
      <c r="A966">
        <v>28</v>
      </c>
      <c r="B966" t="s">
        <v>81</v>
      </c>
      <c r="C966" t="str">
        <f t="shared" si="158"/>
        <v>O</v>
      </c>
      <c r="D966">
        <v>3</v>
      </c>
      <c r="E966">
        <v>8</v>
      </c>
      <c r="F966">
        <v>-22</v>
      </c>
      <c r="G966" t="s">
        <v>114</v>
      </c>
      <c r="H966" t="s">
        <v>113</v>
      </c>
      <c r="I966">
        <v>15</v>
      </c>
      <c r="J966">
        <f t="shared" si="150"/>
        <v>1</v>
      </c>
      <c r="K966">
        <f t="shared" si="159"/>
        <v>0</v>
      </c>
      <c r="L966">
        <f t="shared" si="151"/>
        <v>0</v>
      </c>
      <c r="M966">
        <f t="shared" si="152"/>
        <v>0</v>
      </c>
      <c r="N966">
        <f t="shared" si="153"/>
        <v>0</v>
      </c>
      <c r="O966">
        <f t="shared" si="154"/>
        <v>0</v>
      </c>
      <c r="P966">
        <f t="shared" si="155"/>
        <v>0</v>
      </c>
      <c r="Q966">
        <f t="shared" si="156"/>
        <v>0</v>
      </c>
      <c r="R966">
        <f t="shared" si="157"/>
        <v>0</v>
      </c>
      <c r="S966" t="s">
        <v>36</v>
      </c>
      <c r="T966">
        <v>0</v>
      </c>
      <c r="U966">
        <v>2024</v>
      </c>
      <c r="V966">
        <v>0</v>
      </c>
      <c r="W966">
        <v>0</v>
      </c>
      <c r="X966" cm="1">
        <f t="array" ref="X966">IF(S965&lt;&gt;S966, 0,
    IF(C966="O",
         _xlfn.IFS(
             K966=1, X965+6,
             M966=1, X965+3,
             O966=1, X965+1,
             Q966=1,X965+2,
             TRUE, X965
         ),
    X965)
)</f>
        <v>0</v>
      </c>
      <c r="Y966" cm="1">
        <f t="array" ref="Y966">IF(S965&lt;&gt;S966, 0, IF(C966="D",
                 _xlfn.IFS(
                     K966=1, Y965+6,
                     M966=1, Y965+3,
                     O966=1, Y965+1,
                     TRUE, Y965
                 ),
                 Y965)
  )</f>
        <v>0</v>
      </c>
    </row>
    <row r="967" spans="1:25" x14ac:dyDescent="0.2">
      <c r="A967">
        <v>29</v>
      </c>
      <c r="B967" t="s">
        <v>81</v>
      </c>
      <c r="C967" t="str">
        <f t="shared" si="158"/>
        <v>O</v>
      </c>
      <c r="D967">
        <v>1</v>
      </c>
      <c r="E967">
        <v>10</v>
      </c>
      <c r="F967">
        <v>-37</v>
      </c>
      <c r="G967" t="s">
        <v>116</v>
      </c>
      <c r="H967" t="s">
        <v>115</v>
      </c>
      <c r="I967">
        <v>38</v>
      </c>
      <c r="J967">
        <f t="shared" si="150"/>
        <v>1</v>
      </c>
      <c r="K967">
        <f t="shared" si="159"/>
        <v>0</v>
      </c>
      <c r="L967">
        <f t="shared" si="151"/>
        <v>0</v>
      </c>
      <c r="M967">
        <f t="shared" si="152"/>
        <v>0</v>
      </c>
      <c r="N967">
        <f t="shared" si="153"/>
        <v>0</v>
      </c>
      <c r="O967">
        <f t="shared" si="154"/>
        <v>0</v>
      </c>
      <c r="P967">
        <f t="shared" si="155"/>
        <v>0</v>
      </c>
      <c r="Q967">
        <f t="shared" si="156"/>
        <v>0</v>
      </c>
      <c r="R967">
        <f t="shared" si="157"/>
        <v>0</v>
      </c>
      <c r="S967" t="s">
        <v>36</v>
      </c>
      <c r="T967">
        <v>0</v>
      </c>
      <c r="U967">
        <v>2024</v>
      </c>
      <c r="V967">
        <v>0</v>
      </c>
      <c r="W967">
        <v>0</v>
      </c>
      <c r="X967" cm="1">
        <f t="array" ref="X967">IF(S966&lt;&gt;S967, 0,
    IF(C967="O",
         _xlfn.IFS(
             K967=1, X966+6,
             M967=1, X966+3,
             O967=1, X966+1,
             Q967=1,X966+2,
             TRUE, X966
         ),
    X966)
)</f>
        <v>0</v>
      </c>
      <c r="Y967" cm="1">
        <f t="array" ref="Y967">IF(S966&lt;&gt;S967, 0, IF(C967="D",
                 _xlfn.IFS(
                     K967=1, Y966+6,
                     M967=1, Y966+3,
                     O967=1, Y966+1,
                     TRUE, Y966
                 ),
                 Y966)
  )</f>
        <v>0</v>
      </c>
    </row>
    <row r="968" spans="1:25" hidden="1" x14ac:dyDescent="0.2">
      <c r="A968">
        <v>30</v>
      </c>
      <c r="B968" t="s">
        <v>81</v>
      </c>
      <c r="C968" t="str">
        <f t="shared" si="158"/>
        <v>O</v>
      </c>
      <c r="D968">
        <v>1</v>
      </c>
      <c r="E968">
        <v>10</v>
      </c>
      <c r="F968">
        <v>25</v>
      </c>
      <c r="G968" t="s">
        <v>116</v>
      </c>
      <c r="H968" t="s">
        <v>115</v>
      </c>
      <c r="I968">
        <v>2</v>
      </c>
      <c r="J968">
        <f t="shared" si="150"/>
        <v>0</v>
      </c>
      <c r="K968">
        <f t="shared" si="159"/>
        <v>0</v>
      </c>
      <c r="L968">
        <f t="shared" si="151"/>
        <v>0</v>
      </c>
      <c r="M968">
        <f t="shared" si="152"/>
        <v>0</v>
      </c>
      <c r="N968">
        <f t="shared" si="153"/>
        <v>0</v>
      </c>
      <c r="O968">
        <f t="shared" si="154"/>
        <v>0</v>
      </c>
      <c r="P968">
        <f t="shared" si="155"/>
        <v>0</v>
      </c>
      <c r="Q968">
        <f t="shared" si="156"/>
        <v>0</v>
      </c>
      <c r="R968">
        <f t="shared" si="157"/>
        <v>0</v>
      </c>
      <c r="S968" t="s">
        <v>36</v>
      </c>
      <c r="T968">
        <v>0</v>
      </c>
      <c r="U968">
        <v>2024</v>
      </c>
      <c r="V968">
        <v>0</v>
      </c>
      <c r="W968">
        <v>0</v>
      </c>
      <c r="X968" cm="1">
        <f t="array" ref="X968">IF(S967&lt;&gt;S968, 0,
    IF(C968="O",
         _xlfn.IFS(
             K968=1, X967+6,
             M968=1, X967+3,
             O968=1, X967+1,
             Q968=1,X967+2,
             TRUE, X967
         ),
    X967)
)</f>
        <v>0</v>
      </c>
      <c r="Y968" cm="1">
        <f t="array" ref="Y968">IF(S967&lt;&gt;S968, 0, IF(C968="D",
                 _xlfn.IFS(
                     K968=1, Y967+6,
                     M968=1, Y967+3,
                     O968=1, Y967+1,
                     TRUE, Y967
                 ),
                 Y967)
  )</f>
        <v>0</v>
      </c>
    </row>
    <row r="969" spans="1:25" x14ac:dyDescent="0.2">
      <c r="A969">
        <v>31</v>
      </c>
      <c r="B969" t="s">
        <v>81</v>
      </c>
      <c r="C969" t="str">
        <f t="shared" si="158"/>
        <v>O</v>
      </c>
      <c r="D969">
        <v>2</v>
      </c>
      <c r="E969">
        <v>8</v>
      </c>
      <c r="F969">
        <v>23</v>
      </c>
      <c r="G969" t="s">
        <v>114</v>
      </c>
      <c r="H969" t="s">
        <v>113</v>
      </c>
      <c r="I969">
        <v>5</v>
      </c>
      <c r="J969">
        <f t="shared" si="150"/>
        <v>0</v>
      </c>
      <c r="K969">
        <f t="shared" si="159"/>
        <v>0</v>
      </c>
      <c r="L969">
        <f t="shared" si="151"/>
        <v>0</v>
      </c>
      <c r="M969">
        <f t="shared" si="152"/>
        <v>0</v>
      </c>
      <c r="N969">
        <f t="shared" si="153"/>
        <v>0</v>
      </c>
      <c r="O969">
        <f t="shared" si="154"/>
        <v>0</v>
      </c>
      <c r="P969">
        <f t="shared" si="155"/>
        <v>0</v>
      </c>
      <c r="Q969">
        <f t="shared" si="156"/>
        <v>0</v>
      </c>
      <c r="R969">
        <f t="shared" si="157"/>
        <v>0</v>
      </c>
      <c r="S969" t="s">
        <v>36</v>
      </c>
      <c r="T969">
        <v>0</v>
      </c>
      <c r="U969">
        <v>2024</v>
      </c>
      <c r="V969">
        <v>0</v>
      </c>
      <c r="W969">
        <v>0</v>
      </c>
      <c r="X969" cm="1">
        <f t="array" ref="X969">IF(S968&lt;&gt;S969, 0,
    IF(C969="O",
         _xlfn.IFS(
             K969=1, X968+6,
             M969=1, X968+3,
             O969=1, X968+1,
             Q969=1,X968+2,
             TRUE, X968
         ),
    X968)
)</f>
        <v>0</v>
      </c>
      <c r="Y969" cm="1">
        <f t="array" ref="Y969">IF(S968&lt;&gt;S969, 0, IF(C969="D",
                 _xlfn.IFS(
                     K969=1, Y968+6,
                     M969=1, Y968+3,
                     O969=1, Y968+1,
                     TRUE, Y968
                 ),
                 Y968)
  )</f>
        <v>0</v>
      </c>
    </row>
    <row r="970" spans="1:25" x14ac:dyDescent="0.2">
      <c r="A970">
        <v>32</v>
      </c>
      <c r="B970" t="s">
        <v>81</v>
      </c>
      <c r="C970" t="str">
        <f t="shared" si="158"/>
        <v>O</v>
      </c>
      <c r="D970">
        <v>3</v>
      </c>
      <c r="E970">
        <v>3</v>
      </c>
      <c r="F970">
        <v>18</v>
      </c>
      <c r="G970" t="s">
        <v>116</v>
      </c>
      <c r="H970" t="s">
        <v>115</v>
      </c>
      <c r="I970">
        <v>2</v>
      </c>
      <c r="J970">
        <f t="shared" si="150"/>
        <v>0</v>
      </c>
      <c r="K970">
        <f t="shared" si="159"/>
        <v>0</v>
      </c>
      <c r="L970">
        <f t="shared" si="151"/>
        <v>0</v>
      </c>
      <c r="M970">
        <f t="shared" si="152"/>
        <v>0</v>
      </c>
      <c r="N970">
        <f t="shared" si="153"/>
        <v>0</v>
      </c>
      <c r="O970">
        <f t="shared" si="154"/>
        <v>0</v>
      </c>
      <c r="P970">
        <f t="shared" si="155"/>
        <v>0</v>
      </c>
      <c r="Q970">
        <f t="shared" si="156"/>
        <v>0</v>
      </c>
      <c r="R970">
        <f t="shared" si="157"/>
        <v>0</v>
      </c>
      <c r="S970" t="s">
        <v>36</v>
      </c>
      <c r="T970">
        <v>0</v>
      </c>
      <c r="U970">
        <v>2024</v>
      </c>
      <c r="V970">
        <v>0</v>
      </c>
      <c r="W970">
        <v>0</v>
      </c>
      <c r="X970" cm="1">
        <f t="array" ref="X970">IF(S969&lt;&gt;S970, 0,
    IF(C970="O",
         _xlfn.IFS(
             K970=1, X969+6,
             M970=1, X969+3,
             O970=1, X969+1,
             Q970=1,X969+2,
             TRUE, X969
         ),
    X969)
)</f>
        <v>0</v>
      </c>
      <c r="Y970" cm="1">
        <f t="array" ref="Y970">IF(S969&lt;&gt;S970, 0, IF(C970="D",
                 _xlfn.IFS(
                     K970=1, Y969+6,
                     M970=1, Y969+3,
                     O970=1, Y969+1,
                     TRUE, Y969
                 ),
                 Y969)
  )</f>
        <v>0</v>
      </c>
    </row>
    <row r="971" spans="1:25" x14ac:dyDescent="0.2">
      <c r="A971">
        <v>33</v>
      </c>
      <c r="B971" t="s">
        <v>81</v>
      </c>
      <c r="C971" t="str">
        <f t="shared" si="158"/>
        <v>O</v>
      </c>
      <c r="D971">
        <v>4</v>
      </c>
      <c r="E971">
        <v>1</v>
      </c>
      <c r="F971">
        <v>16</v>
      </c>
      <c r="G971" t="s">
        <v>116</v>
      </c>
      <c r="H971" t="s">
        <v>120</v>
      </c>
      <c r="I971">
        <v>-5</v>
      </c>
      <c r="J971">
        <f t="shared" si="150"/>
        <v>0</v>
      </c>
      <c r="K971">
        <f t="shared" si="159"/>
        <v>0</v>
      </c>
      <c r="L971">
        <f t="shared" si="151"/>
        <v>0</v>
      </c>
      <c r="M971">
        <f t="shared" si="152"/>
        <v>0</v>
      </c>
      <c r="N971">
        <f t="shared" si="153"/>
        <v>0</v>
      </c>
      <c r="O971">
        <f t="shared" si="154"/>
        <v>0</v>
      </c>
      <c r="P971">
        <f t="shared" si="155"/>
        <v>0</v>
      </c>
      <c r="Q971">
        <f t="shared" si="156"/>
        <v>0</v>
      </c>
      <c r="R971">
        <f t="shared" si="157"/>
        <v>0</v>
      </c>
      <c r="S971" t="s">
        <v>36</v>
      </c>
      <c r="T971">
        <v>0</v>
      </c>
      <c r="U971">
        <v>2024</v>
      </c>
      <c r="V971">
        <v>0</v>
      </c>
      <c r="W971">
        <v>0</v>
      </c>
      <c r="X971" cm="1">
        <f t="array" ref="X971">IF(S970&lt;&gt;S971, 0,
    IF(C971="O",
         _xlfn.IFS(
             K971=1, X970+6,
             M971=1, X970+3,
             O971=1, X970+1,
             Q971=1,X970+2,
             TRUE, X970
         ),
    X970)
)</f>
        <v>0</v>
      </c>
      <c r="Y971" cm="1">
        <f t="array" ref="Y971">IF(S970&lt;&gt;S971, 0, IF(C971="D",
                 _xlfn.IFS(
                     K971=1, Y970+6,
                     M971=1, Y970+3,
                     O971=1, Y970+1,
                     TRUE, Y970
                 ),
                 Y970)
  )</f>
        <v>0</v>
      </c>
    </row>
    <row r="972" spans="1:25" x14ac:dyDescent="0.2">
      <c r="A972">
        <v>34</v>
      </c>
      <c r="B972" t="s">
        <v>81</v>
      </c>
      <c r="C972" t="str">
        <f t="shared" si="158"/>
        <v>O</v>
      </c>
      <c r="D972">
        <v>4</v>
      </c>
      <c r="E972">
        <v>6</v>
      </c>
      <c r="F972">
        <v>21</v>
      </c>
      <c r="G972" t="s">
        <v>114</v>
      </c>
      <c r="H972" t="s">
        <v>128</v>
      </c>
      <c r="I972">
        <v>21</v>
      </c>
      <c r="J972">
        <f t="shared" si="150"/>
        <v>0</v>
      </c>
      <c r="K972">
        <f t="shared" si="159"/>
        <v>1</v>
      </c>
      <c r="L972">
        <f t="shared" si="151"/>
        <v>0</v>
      </c>
      <c r="M972">
        <f t="shared" si="152"/>
        <v>0</v>
      </c>
      <c r="N972">
        <f t="shared" si="153"/>
        <v>0</v>
      </c>
      <c r="O972">
        <f t="shared" si="154"/>
        <v>0</v>
      </c>
      <c r="P972">
        <f t="shared" si="155"/>
        <v>0</v>
      </c>
      <c r="Q972">
        <f t="shared" si="156"/>
        <v>0</v>
      </c>
      <c r="R972">
        <f t="shared" si="157"/>
        <v>0</v>
      </c>
      <c r="S972" t="s">
        <v>36</v>
      </c>
      <c r="T972">
        <v>0</v>
      </c>
      <c r="U972">
        <v>2024</v>
      </c>
      <c r="V972">
        <v>0</v>
      </c>
      <c r="W972">
        <v>0</v>
      </c>
      <c r="X972" cm="1">
        <f t="array" ref="X972">IF(S971&lt;&gt;S972, 0,
    IF(C972="O",
         _xlfn.IFS(
             K972=1, X971+6,
             M972=1, X971+3,
             O972=1, X971+1,
             Q972=1,X971+2,
             TRUE, X971
         ),
    X971)
)</f>
        <v>6</v>
      </c>
      <c r="Y972" cm="1">
        <f t="array" ref="Y972">IF(S971&lt;&gt;S972, 0, IF(C972="D",
                 _xlfn.IFS(
                     K972=1, Y971+6,
                     M972=1, Y971+3,
                     O972=1, Y971+1,
                     TRUE, Y971
                 ),
                 Y971)
  )</f>
        <v>0</v>
      </c>
    </row>
    <row r="973" spans="1:25" hidden="1" x14ac:dyDescent="0.2">
      <c r="A973">
        <v>35</v>
      </c>
      <c r="B973" t="s">
        <v>81</v>
      </c>
      <c r="C973" t="str">
        <f t="shared" si="158"/>
        <v>O</v>
      </c>
      <c r="D973">
        <v>0</v>
      </c>
      <c r="F973">
        <v>3</v>
      </c>
      <c r="G973" t="s">
        <v>131</v>
      </c>
      <c r="H973" t="s">
        <v>122</v>
      </c>
      <c r="J973">
        <f t="shared" si="150"/>
        <v>0</v>
      </c>
      <c r="K973">
        <f t="shared" si="159"/>
        <v>0</v>
      </c>
      <c r="L973">
        <f t="shared" si="151"/>
        <v>0</v>
      </c>
      <c r="M973">
        <f t="shared" si="152"/>
        <v>0</v>
      </c>
      <c r="N973">
        <f t="shared" si="153"/>
        <v>1</v>
      </c>
      <c r="O973">
        <f t="shared" si="154"/>
        <v>1</v>
      </c>
      <c r="P973">
        <f t="shared" si="155"/>
        <v>0</v>
      </c>
      <c r="Q973">
        <f t="shared" si="156"/>
        <v>0</v>
      </c>
      <c r="R973">
        <f t="shared" si="157"/>
        <v>0</v>
      </c>
      <c r="S973" t="s">
        <v>36</v>
      </c>
      <c r="T973">
        <v>0</v>
      </c>
      <c r="U973">
        <v>2024</v>
      </c>
      <c r="V973">
        <v>0</v>
      </c>
      <c r="W973">
        <v>0</v>
      </c>
      <c r="X973" cm="1">
        <f t="array" ref="X973">IF(S972&lt;&gt;S973, 0,
    IF(C973="O",
         _xlfn.IFS(
             K973=1, X972+6,
             M973=1, X972+3,
             O973=1, X972+1,
             Q973=1,X972+2,
             TRUE, X972
         ),
    X972)
)</f>
        <v>7</v>
      </c>
      <c r="Y973" cm="1">
        <f t="array" ref="Y973">IF(S972&lt;&gt;S973, 0, IF(C973="D",
                 _xlfn.IFS(
                     K973=1, Y972+6,
                     M973=1, Y972+3,
                     O973=1, Y972+1,
                     TRUE, Y972
                 ),
                 Y972)
  )</f>
        <v>0</v>
      </c>
    </row>
    <row r="974" spans="1:25" x14ac:dyDescent="0.2">
      <c r="A974">
        <v>38</v>
      </c>
      <c r="B974" t="s">
        <v>79</v>
      </c>
      <c r="C974" t="str">
        <f t="shared" si="158"/>
        <v>D</v>
      </c>
      <c r="D974">
        <v>1</v>
      </c>
      <c r="E974">
        <v>10</v>
      </c>
      <c r="F974">
        <v>-30</v>
      </c>
      <c r="G974" t="s">
        <v>114</v>
      </c>
      <c r="H974" t="s">
        <v>113</v>
      </c>
      <c r="I974">
        <v>13</v>
      </c>
      <c r="J974">
        <f t="shared" si="150"/>
        <v>1</v>
      </c>
      <c r="K974">
        <f t="shared" si="159"/>
        <v>0</v>
      </c>
      <c r="L974">
        <f t="shared" si="151"/>
        <v>0</v>
      </c>
      <c r="M974">
        <f t="shared" si="152"/>
        <v>0</v>
      </c>
      <c r="N974">
        <f t="shared" si="153"/>
        <v>0</v>
      </c>
      <c r="O974">
        <f t="shared" si="154"/>
        <v>0</v>
      </c>
      <c r="P974">
        <f t="shared" si="155"/>
        <v>0</v>
      </c>
      <c r="Q974">
        <f t="shared" si="156"/>
        <v>0</v>
      </c>
      <c r="R974">
        <f t="shared" si="157"/>
        <v>0</v>
      </c>
      <c r="S974" t="s">
        <v>36</v>
      </c>
      <c r="T974">
        <v>0</v>
      </c>
      <c r="U974">
        <v>2024</v>
      </c>
      <c r="V974">
        <v>0</v>
      </c>
      <c r="W974">
        <v>0</v>
      </c>
      <c r="X974" cm="1">
        <f t="array" ref="X974">IF(S973&lt;&gt;S974, 0,
    IF(C974="O",
         _xlfn.IFS(
             K974=1, X973+6,
             M974=1, X973+3,
             O974=1, X973+1,
             Q974=1,X973+2,
             TRUE, X973
         ),
    X973)
)</f>
        <v>7</v>
      </c>
      <c r="Y974" cm="1">
        <f t="array" ref="Y974">IF(S973&lt;&gt;S974, 0, IF(C974="D",
                 _xlfn.IFS(
                     K974=1, Y973+6,
                     M974=1, Y973+3,
                     O974=1, Y973+1,
                     TRUE, Y973
                 ),
                 Y973)
  )</f>
        <v>0</v>
      </c>
    </row>
    <row r="975" spans="1:25" x14ac:dyDescent="0.2">
      <c r="A975">
        <v>39</v>
      </c>
      <c r="B975" t="s">
        <v>79</v>
      </c>
      <c r="C975" t="str">
        <f t="shared" si="158"/>
        <v>D</v>
      </c>
      <c r="D975">
        <v>1</v>
      </c>
      <c r="E975">
        <v>10</v>
      </c>
      <c r="F975">
        <v>-43</v>
      </c>
      <c r="G975" t="s">
        <v>116</v>
      </c>
      <c r="H975" t="s">
        <v>115</v>
      </c>
      <c r="I975">
        <v>12</v>
      </c>
      <c r="J975">
        <f t="shared" si="150"/>
        <v>1</v>
      </c>
      <c r="K975">
        <f t="shared" si="159"/>
        <v>0</v>
      </c>
      <c r="L975">
        <f t="shared" si="151"/>
        <v>0</v>
      </c>
      <c r="M975">
        <f t="shared" si="152"/>
        <v>0</v>
      </c>
      <c r="N975">
        <f t="shared" si="153"/>
        <v>0</v>
      </c>
      <c r="O975">
        <f t="shared" si="154"/>
        <v>0</v>
      </c>
      <c r="P975">
        <f t="shared" si="155"/>
        <v>0</v>
      </c>
      <c r="Q975">
        <f t="shared" si="156"/>
        <v>0</v>
      </c>
      <c r="R975">
        <f t="shared" si="157"/>
        <v>0</v>
      </c>
      <c r="S975" t="s">
        <v>36</v>
      </c>
      <c r="T975">
        <v>0</v>
      </c>
      <c r="U975">
        <v>2024</v>
      </c>
      <c r="V975">
        <v>0</v>
      </c>
      <c r="W975">
        <v>0</v>
      </c>
      <c r="X975" cm="1">
        <f t="array" ref="X975">IF(S974&lt;&gt;S975, 0,
    IF(C975="O",
         _xlfn.IFS(
             K975=1, X974+6,
             M975=1, X974+3,
             O975=1, X974+1,
             Q975=1,X974+2,
             TRUE, X974
         ),
    X974)
)</f>
        <v>7</v>
      </c>
      <c r="Y975" cm="1">
        <f t="array" ref="Y975">IF(S974&lt;&gt;S975, 0, IF(C975="D",
                 _xlfn.IFS(
                     K975=1, Y974+6,
                     M975=1, Y974+3,
                     O975=1, Y974+1,
                     TRUE, Y974
                 ),
                 Y974)
  )</f>
        <v>0</v>
      </c>
    </row>
    <row r="976" spans="1:25" x14ac:dyDescent="0.2">
      <c r="A976">
        <v>40</v>
      </c>
      <c r="B976" t="s">
        <v>79</v>
      </c>
      <c r="C976" t="str">
        <f t="shared" si="158"/>
        <v>D</v>
      </c>
      <c r="D976">
        <v>1</v>
      </c>
      <c r="E976">
        <v>10</v>
      </c>
      <c r="F976">
        <v>45</v>
      </c>
      <c r="G976" t="s">
        <v>116</v>
      </c>
      <c r="H976" t="s">
        <v>115</v>
      </c>
      <c r="I976">
        <v>5</v>
      </c>
      <c r="J976">
        <f t="shared" si="150"/>
        <v>0</v>
      </c>
      <c r="K976">
        <f t="shared" si="159"/>
        <v>0</v>
      </c>
      <c r="L976">
        <f t="shared" si="151"/>
        <v>0</v>
      </c>
      <c r="M976">
        <f t="shared" si="152"/>
        <v>0</v>
      </c>
      <c r="N976">
        <f t="shared" si="153"/>
        <v>0</v>
      </c>
      <c r="O976">
        <f t="shared" si="154"/>
        <v>0</v>
      </c>
      <c r="P976">
        <f t="shared" si="155"/>
        <v>0</v>
      </c>
      <c r="Q976">
        <f t="shared" si="156"/>
        <v>0</v>
      </c>
      <c r="R976">
        <f t="shared" si="157"/>
        <v>0</v>
      </c>
      <c r="S976" t="s">
        <v>36</v>
      </c>
      <c r="T976">
        <v>0</v>
      </c>
      <c r="U976">
        <v>2024</v>
      </c>
      <c r="V976">
        <v>0</v>
      </c>
      <c r="W976">
        <v>0</v>
      </c>
      <c r="X976" cm="1">
        <f t="array" ref="X976">IF(S975&lt;&gt;S976, 0,
    IF(C976="O",
         _xlfn.IFS(
             K976=1, X975+6,
             M976=1, X975+3,
             O976=1, X975+1,
             Q976=1,X975+2,
             TRUE, X975
         ),
    X975)
)</f>
        <v>7</v>
      </c>
      <c r="Y976" cm="1">
        <f t="array" ref="Y976">IF(S975&lt;&gt;S976, 0, IF(C976="D",
                 _xlfn.IFS(
                     K976=1, Y975+6,
                     M976=1, Y975+3,
                     O976=1, Y975+1,
                     TRUE, Y975
                 ),
                 Y975)
  )</f>
        <v>0</v>
      </c>
    </row>
    <row r="977" spans="1:25" x14ac:dyDescent="0.2">
      <c r="A977">
        <v>43</v>
      </c>
      <c r="B977" t="s">
        <v>79</v>
      </c>
      <c r="C977" t="str">
        <f t="shared" si="158"/>
        <v>D</v>
      </c>
      <c r="D977">
        <v>2</v>
      </c>
      <c r="E977">
        <v>10</v>
      </c>
      <c r="F977">
        <v>45</v>
      </c>
      <c r="G977" t="s">
        <v>114</v>
      </c>
      <c r="H977" t="s">
        <v>117</v>
      </c>
      <c r="I977">
        <v>0</v>
      </c>
      <c r="J977">
        <f t="shared" si="150"/>
        <v>0</v>
      </c>
      <c r="K977">
        <f t="shared" si="159"/>
        <v>0</v>
      </c>
      <c r="L977">
        <f t="shared" si="151"/>
        <v>0</v>
      </c>
      <c r="M977">
        <f t="shared" si="152"/>
        <v>0</v>
      </c>
      <c r="N977">
        <f t="shared" si="153"/>
        <v>0</v>
      </c>
      <c r="O977">
        <f t="shared" si="154"/>
        <v>0</v>
      </c>
      <c r="P977">
        <f t="shared" si="155"/>
        <v>0</v>
      </c>
      <c r="Q977">
        <f t="shared" si="156"/>
        <v>0</v>
      </c>
      <c r="R977">
        <f t="shared" si="157"/>
        <v>0</v>
      </c>
      <c r="S977" t="s">
        <v>36</v>
      </c>
      <c r="T977">
        <v>0</v>
      </c>
      <c r="U977">
        <v>2024</v>
      </c>
      <c r="V977">
        <v>0</v>
      </c>
      <c r="W977">
        <v>0</v>
      </c>
      <c r="X977" cm="1">
        <f t="array" ref="X977">IF(S976&lt;&gt;S977, 0,
    IF(C977="O",
         _xlfn.IFS(
             K977=1, X976+6,
             M977=1, X976+3,
             O977=1, X976+1,
             Q977=1,X976+2,
             TRUE, X976
         ),
    X976)
)</f>
        <v>7</v>
      </c>
      <c r="Y977" cm="1">
        <f t="array" ref="Y977">IF(S976&lt;&gt;S977, 0, IF(C977="D",
                 _xlfn.IFS(
                     K977=1, Y976+6,
                     M977=1, Y976+3,
                     O977=1, Y976+1,
                     TRUE, Y976
                 ),
                 Y976)
  )</f>
        <v>0</v>
      </c>
    </row>
    <row r="978" spans="1:25" x14ac:dyDescent="0.2">
      <c r="A978">
        <v>44</v>
      </c>
      <c r="B978" t="s">
        <v>79</v>
      </c>
      <c r="C978" t="str">
        <f t="shared" si="158"/>
        <v>D</v>
      </c>
      <c r="D978">
        <v>3</v>
      </c>
      <c r="E978">
        <v>10</v>
      </c>
      <c r="F978">
        <v>45</v>
      </c>
      <c r="G978" t="s">
        <v>114</v>
      </c>
      <c r="H978" t="s">
        <v>117</v>
      </c>
      <c r="I978">
        <v>0</v>
      </c>
      <c r="J978">
        <f t="shared" si="150"/>
        <v>0</v>
      </c>
      <c r="K978">
        <f t="shared" si="159"/>
        <v>0</v>
      </c>
      <c r="L978">
        <f t="shared" si="151"/>
        <v>0</v>
      </c>
      <c r="M978">
        <f t="shared" si="152"/>
        <v>0</v>
      </c>
      <c r="N978">
        <f t="shared" si="153"/>
        <v>0</v>
      </c>
      <c r="O978">
        <f t="shared" si="154"/>
        <v>0</v>
      </c>
      <c r="P978">
        <f t="shared" si="155"/>
        <v>0</v>
      </c>
      <c r="Q978">
        <f t="shared" si="156"/>
        <v>0</v>
      </c>
      <c r="R978">
        <f t="shared" si="157"/>
        <v>0</v>
      </c>
      <c r="S978" t="s">
        <v>36</v>
      </c>
      <c r="T978">
        <v>0</v>
      </c>
      <c r="U978">
        <v>2024</v>
      </c>
      <c r="V978">
        <v>0</v>
      </c>
      <c r="W978">
        <v>0</v>
      </c>
      <c r="X978" cm="1">
        <f t="array" ref="X978">IF(S977&lt;&gt;S978, 0,
    IF(C978="O",
         _xlfn.IFS(
             K978=1, X977+6,
             M978=1, X977+3,
             O978=1, X977+1,
             Q978=1,X977+2,
             TRUE, X977
         ),
    X977)
)</f>
        <v>7</v>
      </c>
      <c r="Y978" cm="1">
        <f t="array" ref="Y978">IF(S977&lt;&gt;S978, 0, IF(C978="D",
                 _xlfn.IFS(
                     K978=1, Y977+6,
                     M978=1, Y977+3,
                     O978=1, Y977+1,
                     TRUE, Y977
                 ),
                 Y977)
  )</f>
        <v>0</v>
      </c>
    </row>
    <row r="979" spans="1:25" hidden="1" x14ac:dyDescent="0.2">
      <c r="A979">
        <v>45</v>
      </c>
      <c r="B979" t="s">
        <v>79</v>
      </c>
      <c r="C979" t="str">
        <f t="shared" si="158"/>
        <v>D</v>
      </c>
      <c r="D979">
        <v>4</v>
      </c>
      <c r="E979">
        <v>10</v>
      </c>
      <c r="F979">
        <v>45</v>
      </c>
      <c r="G979" t="s">
        <v>114</v>
      </c>
      <c r="H979" t="s">
        <v>117</v>
      </c>
      <c r="I979">
        <v>0</v>
      </c>
      <c r="J979">
        <f t="shared" si="150"/>
        <v>0</v>
      </c>
      <c r="K979">
        <f t="shared" si="159"/>
        <v>0</v>
      </c>
      <c r="L979">
        <f t="shared" si="151"/>
        <v>0</v>
      </c>
      <c r="M979">
        <f t="shared" si="152"/>
        <v>0</v>
      </c>
      <c r="N979">
        <f t="shared" si="153"/>
        <v>0</v>
      </c>
      <c r="O979">
        <f t="shared" si="154"/>
        <v>0</v>
      </c>
      <c r="P979">
        <f t="shared" si="155"/>
        <v>0</v>
      </c>
      <c r="Q979">
        <f t="shared" si="156"/>
        <v>0</v>
      </c>
      <c r="R979">
        <f t="shared" si="157"/>
        <v>0</v>
      </c>
      <c r="S979" t="s">
        <v>36</v>
      </c>
      <c r="T979">
        <v>0</v>
      </c>
      <c r="U979">
        <v>2024</v>
      </c>
      <c r="V979">
        <v>0</v>
      </c>
      <c r="W979">
        <v>0</v>
      </c>
      <c r="X979" cm="1">
        <f t="array" ref="X979">IF(S978&lt;&gt;S979, 0,
    IF(C979="O",
         _xlfn.IFS(
             K979=1, X978+6,
             M979=1, X978+3,
             O979=1, X978+1,
             Q979=1,X978+2,
             TRUE, X978
         ),
    X978)
)</f>
        <v>7</v>
      </c>
      <c r="Y979" cm="1">
        <f t="array" ref="Y979">IF(S978&lt;&gt;S979, 0, IF(C979="D",
                 _xlfn.IFS(
                     K979=1, Y978+6,
                     M979=1, Y978+3,
                     O979=1, Y978+1,
                     TRUE, Y978
                 ),
                 Y978)
  )</f>
        <v>0</v>
      </c>
    </row>
    <row r="980" spans="1:25" x14ac:dyDescent="0.2">
      <c r="A980">
        <v>46</v>
      </c>
      <c r="B980" t="s">
        <v>81</v>
      </c>
      <c r="C980" t="str">
        <f t="shared" si="158"/>
        <v>O</v>
      </c>
      <c r="D980">
        <v>1</v>
      </c>
      <c r="E980">
        <v>10</v>
      </c>
      <c r="F980">
        <v>-45</v>
      </c>
      <c r="G980" t="s">
        <v>116</v>
      </c>
      <c r="H980" t="s">
        <v>115</v>
      </c>
      <c r="I980">
        <v>1</v>
      </c>
      <c r="J980">
        <f t="shared" si="150"/>
        <v>0</v>
      </c>
      <c r="K980">
        <f t="shared" si="159"/>
        <v>0</v>
      </c>
      <c r="L980">
        <f t="shared" si="151"/>
        <v>0</v>
      </c>
      <c r="M980">
        <f t="shared" si="152"/>
        <v>0</v>
      </c>
      <c r="N980">
        <f t="shared" si="153"/>
        <v>0</v>
      </c>
      <c r="O980">
        <f t="shared" si="154"/>
        <v>0</v>
      </c>
      <c r="P980">
        <f t="shared" si="155"/>
        <v>0</v>
      </c>
      <c r="Q980">
        <f t="shared" si="156"/>
        <v>0</v>
      </c>
      <c r="R980">
        <f t="shared" si="157"/>
        <v>0</v>
      </c>
      <c r="S980" t="s">
        <v>36</v>
      </c>
      <c r="T980">
        <v>0</v>
      </c>
      <c r="U980">
        <v>2024</v>
      </c>
      <c r="V980">
        <v>0</v>
      </c>
      <c r="W980">
        <v>0</v>
      </c>
      <c r="X980" cm="1">
        <f t="array" ref="X980">IF(S979&lt;&gt;S980, 0,
    IF(C980="O",
         _xlfn.IFS(
             K980=1, X979+6,
             M980=1, X979+3,
             O980=1, X979+1,
             Q980=1,X979+2,
             TRUE, X979
         ),
    X979)
)</f>
        <v>7</v>
      </c>
      <c r="Y980" cm="1">
        <f t="array" ref="Y980">IF(S979&lt;&gt;S980, 0, IF(C980="D",
                 _xlfn.IFS(
                     K980=1, Y979+6,
                     M980=1, Y979+3,
                     O980=1, Y979+1,
                     TRUE, Y979
                 ),
                 Y979)
  )</f>
        <v>0</v>
      </c>
    </row>
    <row r="981" spans="1:25" x14ac:dyDescent="0.2">
      <c r="A981">
        <v>47</v>
      </c>
      <c r="B981" t="s">
        <v>81</v>
      </c>
      <c r="C981" t="str">
        <f t="shared" si="158"/>
        <v>O</v>
      </c>
      <c r="D981">
        <v>2</v>
      </c>
      <c r="E981">
        <v>9</v>
      </c>
      <c r="F981">
        <v>-46</v>
      </c>
      <c r="G981" t="s">
        <v>114</v>
      </c>
      <c r="H981" t="s">
        <v>117</v>
      </c>
      <c r="I981">
        <v>0</v>
      </c>
      <c r="J981">
        <f t="shared" si="150"/>
        <v>0</v>
      </c>
      <c r="K981">
        <f t="shared" si="159"/>
        <v>0</v>
      </c>
      <c r="L981">
        <f t="shared" si="151"/>
        <v>0</v>
      </c>
      <c r="M981">
        <f t="shared" si="152"/>
        <v>0</v>
      </c>
      <c r="N981">
        <f t="shared" si="153"/>
        <v>0</v>
      </c>
      <c r="O981">
        <f t="shared" si="154"/>
        <v>0</v>
      </c>
      <c r="P981">
        <f t="shared" si="155"/>
        <v>0</v>
      </c>
      <c r="Q981">
        <f t="shared" si="156"/>
        <v>0</v>
      </c>
      <c r="R981">
        <f t="shared" si="157"/>
        <v>0</v>
      </c>
      <c r="S981" t="s">
        <v>36</v>
      </c>
      <c r="T981">
        <v>0</v>
      </c>
      <c r="U981">
        <v>2024</v>
      </c>
      <c r="V981">
        <v>0</v>
      </c>
      <c r="W981">
        <v>0</v>
      </c>
      <c r="X981" cm="1">
        <f t="array" ref="X981">IF(S980&lt;&gt;S981, 0,
    IF(C981="O",
         _xlfn.IFS(
             K981=1, X980+6,
             M981=1, X980+3,
             O981=1, X980+1,
             Q981=1,X980+2,
             TRUE, X980
         ),
    X980)
)</f>
        <v>7</v>
      </c>
      <c r="Y981" cm="1">
        <f t="array" ref="Y981">IF(S980&lt;&gt;S981, 0, IF(C981="D",
                 _xlfn.IFS(
                     K981=1, Y980+6,
                     M981=1, Y980+3,
                     O981=1, Y980+1,
                     TRUE, Y980
                 ),
                 Y980)
  )</f>
        <v>0</v>
      </c>
    </row>
    <row r="982" spans="1:25" x14ac:dyDescent="0.2">
      <c r="A982">
        <v>48</v>
      </c>
      <c r="B982" t="s">
        <v>81</v>
      </c>
      <c r="C982" t="str">
        <f t="shared" si="158"/>
        <v>O</v>
      </c>
      <c r="D982">
        <v>3</v>
      </c>
      <c r="E982">
        <v>9</v>
      </c>
      <c r="F982">
        <v>-46</v>
      </c>
      <c r="G982" t="s">
        <v>114</v>
      </c>
      <c r="H982" t="s">
        <v>139</v>
      </c>
      <c r="I982">
        <v>4</v>
      </c>
      <c r="J982">
        <f t="shared" si="150"/>
        <v>0</v>
      </c>
      <c r="K982">
        <f t="shared" si="159"/>
        <v>0</v>
      </c>
      <c r="L982">
        <f t="shared" si="151"/>
        <v>0</v>
      </c>
      <c r="M982">
        <f t="shared" si="152"/>
        <v>0</v>
      </c>
      <c r="N982">
        <f t="shared" si="153"/>
        <v>0</v>
      </c>
      <c r="O982">
        <f t="shared" si="154"/>
        <v>0</v>
      </c>
      <c r="P982">
        <f t="shared" si="155"/>
        <v>0</v>
      </c>
      <c r="Q982">
        <f t="shared" si="156"/>
        <v>0</v>
      </c>
      <c r="R982">
        <f t="shared" si="157"/>
        <v>0</v>
      </c>
      <c r="S982" t="s">
        <v>36</v>
      </c>
      <c r="T982">
        <v>0</v>
      </c>
      <c r="U982">
        <v>2024</v>
      </c>
      <c r="V982">
        <v>0</v>
      </c>
      <c r="W982">
        <v>0</v>
      </c>
      <c r="X982" cm="1">
        <f t="array" ref="X982">IF(S981&lt;&gt;S982, 0,
    IF(C982="O",
         _xlfn.IFS(
             K982=1, X981+6,
             M982=1, X981+3,
             O982=1, X981+1,
             Q982=1,X981+2,
             TRUE, X981
         ),
    X981)
)</f>
        <v>7</v>
      </c>
      <c r="Y982" cm="1">
        <f t="array" ref="Y982">IF(S981&lt;&gt;S982, 0, IF(C982="D",
                 _xlfn.IFS(
                     K982=1, Y981+6,
                     M982=1, Y981+3,
                     O982=1, Y981+1,
                     TRUE, Y981
                 ),
                 Y981)
  )</f>
        <v>0</v>
      </c>
    </row>
    <row r="983" spans="1:25" x14ac:dyDescent="0.2">
      <c r="A983">
        <v>50</v>
      </c>
      <c r="B983" t="s">
        <v>81</v>
      </c>
      <c r="C983" t="str">
        <f t="shared" si="158"/>
        <v>O</v>
      </c>
      <c r="D983">
        <v>4</v>
      </c>
      <c r="E983">
        <v>5</v>
      </c>
      <c r="F983">
        <v>50</v>
      </c>
      <c r="G983" t="s">
        <v>130</v>
      </c>
      <c r="H983" t="s">
        <v>144</v>
      </c>
      <c r="J983">
        <f t="shared" si="150"/>
        <v>0</v>
      </c>
      <c r="K983">
        <f t="shared" si="159"/>
        <v>0</v>
      </c>
      <c r="L983">
        <f t="shared" si="151"/>
        <v>0</v>
      </c>
      <c r="M983">
        <f t="shared" si="152"/>
        <v>0</v>
      </c>
      <c r="N983">
        <f t="shared" si="153"/>
        <v>0</v>
      </c>
      <c r="O983">
        <f t="shared" si="154"/>
        <v>0</v>
      </c>
      <c r="P983">
        <f t="shared" si="155"/>
        <v>0</v>
      </c>
      <c r="Q983">
        <f t="shared" si="156"/>
        <v>0</v>
      </c>
      <c r="R983">
        <f t="shared" si="157"/>
        <v>0</v>
      </c>
      <c r="S983" t="s">
        <v>36</v>
      </c>
      <c r="T983">
        <v>0</v>
      </c>
      <c r="U983">
        <v>2024</v>
      </c>
      <c r="V983">
        <v>0</v>
      </c>
      <c r="W983">
        <v>0</v>
      </c>
      <c r="X983" cm="1">
        <f t="array" ref="X983">IF(S982&lt;&gt;S983, 0,
    IF(C983="O",
         _xlfn.IFS(
             K983=1, X982+6,
             M983=1, X982+3,
             O983=1, X982+1,
             Q983=1,X982+2,
             TRUE, X982
         ),
    X982)
)</f>
        <v>7</v>
      </c>
      <c r="Y983" cm="1">
        <f t="array" ref="Y983">IF(S982&lt;&gt;S983, 0, IF(C983="D",
                 _xlfn.IFS(
                     K983=1, Y982+6,
                     M983=1, Y982+3,
                     O983=1, Y982+1,
                     TRUE, Y982
                 ),
                 Y982)
  )</f>
        <v>0</v>
      </c>
    </row>
    <row r="984" spans="1:25" x14ac:dyDescent="0.2">
      <c r="A984">
        <v>51</v>
      </c>
      <c r="B984" t="s">
        <v>79</v>
      </c>
      <c r="C984" t="str">
        <f t="shared" si="158"/>
        <v>D</v>
      </c>
      <c r="D984">
        <v>1</v>
      </c>
      <c r="E984">
        <v>10</v>
      </c>
      <c r="F984">
        <v>-40</v>
      </c>
      <c r="G984" t="s">
        <v>116</v>
      </c>
      <c r="H984" t="s">
        <v>115</v>
      </c>
      <c r="I984">
        <v>32</v>
      </c>
      <c r="J984">
        <f t="shared" si="150"/>
        <v>1</v>
      </c>
      <c r="K984">
        <f t="shared" si="159"/>
        <v>0</v>
      </c>
      <c r="L984">
        <f t="shared" si="151"/>
        <v>0</v>
      </c>
      <c r="M984">
        <f t="shared" si="152"/>
        <v>0</v>
      </c>
      <c r="N984">
        <f t="shared" si="153"/>
        <v>0</v>
      </c>
      <c r="O984">
        <f t="shared" si="154"/>
        <v>0</v>
      </c>
      <c r="P984">
        <f t="shared" si="155"/>
        <v>0</v>
      </c>
      <c r="Q984">
        <f t="shared" si="156"/>
        <v>0</v>
      </c>
      <c r="R984">
        <f t="shared" si="157"/>
        <v>0</v>
      </c>
      <c r="S984" t="s">
        <v>36</v>
      </c>
      <c r="T984">
        <v>0</v>
      </c>
      <c r="U984">
        <v>2024</v>
      </c>
      <c r="V984">
        <v>0</v>
      </c>
      <c r="W984">
        <v>0</v>
      </c>
      <c r="X984" cm="1">
        <f t="array" ref="X984">IF(S983&lt;&gt;S984, 0,
    IF(C984="O",
         _xlfn.IFS(
             K984=1, X983+6,
             M984=1, X983+3,
             O984=1, X983+1,
             Q984=1,X983+2,
             TRUE, X983
         ),
    X983)
)</f>
        <v>7</v>
      </c>
      <c r="Y984" cm="1">
        <f t="array" ref="Y984">IF(S983&lt;&gt;S984, 0, IF(C984="D",
                 _xlfn.IFS(
                     K984=1, Y983+6,
                     M984=1, Y983+3,
                     O984=1, Y983+1,
                     TRUE, Y983
                 ),
                 Y983)
  )</f>
        <v>0</v>
      </c>
    </row>
    <row r="985" spans="1:25" hidden="1" x14ac:dyDescent="0.2">
      <c r="A985">
        <v>52</v>
      </c>
      <c r="B985" t="s">
        <v>79</v>
      </c>
      <c r="C985" t="str">
        <f t="shared" si="158"/>
        <v>D</v>
      </c>
      <c r="D985">
        <v>1</v>
      </c>
      <c r="E985">
        <v>10</v>
      </c>
      <c r="F985">
        <v>13</v>
      </c>
      <c r="G985" t="s">
        <v>114</v>
      </c>
      <c r="H985" t="s">
        <v>117</v>
      </c>
      <c r="I985">
        <v>0</v>
      </c>
      <c r="J985">
        <f t="shared" si="150"/>
        <v>0</v>
      </c>
      <c r="K985">
        <f t="shared" si="159"/>
        <v>0</v>
      </c>
      <c r="L985">
        <f t="shared" si="151"/>
        <v>0</v>
      </c>
      <c r="M985">
        <f t="shared" si="152"/>
        <v>0</v>
      </c>
      <c r="N985">
        <f t="shared" si="153"/>
        <v>0</v>
      </c>
      <c r="O985">
        <f t="shared" si="154"/>
        <v>0</v>
      </c>
      <c r="P985">
        <f t="shared" si="155"/>
        <v>0</v>
      </c>
      <c r="Q985">
        <f t="shared" si="156"/>
        <v>0</v>
      </c>
      <c r="R985">
        <f t="shared" si="157"/>
        <v>0</v>
      </c>
      <c r="S985" t="s">
        <v>36</v>
      </c>
      <c r="T985">
        <v>0</v>
      </c>
      <c r="U985">
        <v>2024</v>
      </c>
      <c r="V985">
        <v>0</v>
      </c>
      <c r="W985">
        <v>0</v>
      </c>
      <c r="X985" cm="1">
        <f t="array" ref="X985">IF(S984&lt;&gt;S985, 0,
    IF(C985="O",
         _xlfn.IFS(
             K985=1, X984+6,
             M985=1, X984+3,
             O985=1, X984+1,
             Q985=1,X984+2,
             TRUE, X984
         ),
    X984)
)</f>
        <v>7</v>
      </c>
      <c r="Y985" cm="1">
        <f t="array" ref="Y985">IF(S984&lt;&gt;S985, 0, IF(C985="D",
                 _xlfn.IFS(
                     K985=1, Y984+6,
                     M985=1, Y984+3,
                     O985=1, Y984+1,
                     TRUE, Y984
                 ),
                 Y984)
  )</f>
        <v>0</v>
      </c>
    </row>
    <row r="986" spans="1:25" x14ac:dyDescent="0.2">
      <c r="A986">
        <v>53</v>
      </c>
      <c r="B986" t="s">
        <v>79</v>
      </c>
      <c r="C986" t="str">
        <f t="shared" si="158"/>
        <v>D</v>
      </c>
      <c r="D986">
        <v>2</v>
      </c>
      <c r="E986">
        <v>10</v>
      </c>
      <c r="F986">
        <v>13</v>
      </c>
      <c r="G986" t="s">
        <v>116</v>
      </c>
      <c r="H986" t="s">
        <v>115</v>
      </c>
      <c r="I986">
        <v>-4</v>
      </c>
      <c r="J986">
        <f t="shared" si="150"/>
        <v>0</v>
      </c>
      <c r="K986">
        <f t="shared" si="159"/>
        <v>0</v>
      </c>
      <c r="L986">
        <f t="shared" si="151"/>
        <v>0</v>
      </c>
      <c r="M986">
        <f t="shared" si="152"/>
        <v>0</v>
      </c>
      <c r="N986">
        <f t="shared" si="153"/>
        <v>0</v>
      </c>
      <c r="O986">
        <f t="shared" si="154"/>
        <v>0</v>
      </c>
      <c r="P986">
        <f t="shared" si="155"/>
        <v>0</v>
      </c>
      <c r="Q986">
        <f t="shared" si="156"/>
        <v>0</v>
      </c>
      <c r="R986">
        <f t="shared" si="157"/>
        <v>0</v>
      </c>
      <c r="S986" t="s">
        <v>36</v>
      </c>
      <c r="T986">
        <v>0</v>
      </c>
      <c r="U986">
        <v>2024</v>
      </c>
      <c r="V986">
        <v>0</v>
      </c>
      <c r="W986">
        <v>0</v>
      </c>
      <c r="X986" cm="1">
        <f t="array" ref="X986">IF(S985&lt;&gt;S986, 0,
    IF(C986="O",
         _xlfn.IFS(
             K986=1, X985+6,
             M986=1, X985+3,
             O986=1, X985+1,
             Q986=1,X985+2,
             TRUE, X985
         ),
    X985)
)</f>
        <v>7</v>
      </c>
      <c r="Y986" cm="1">
        <f t="array" ref="Y986">IF(S985&lt;&gt;S986, 0, IF(C986="D",
                 _xlfn.IFS(
                     K986=1, Y985+6,
                     M986=1, Y985+3,
                     O986=1, Y985+1,
                     TRUE, Y985
                 ),
                 Y985)
  )</f>
        <v>0</v>
      </c>
    </row>
    <row r="987" spans="1:25" x14ac:dyDescent="0.2">
      <c r="A987">
        <v>54</v>
      </c>
      <c r="B987" t="s">
        <v>79</v>
      </c>
      <c r="C987" t="str">
        <f t="shared" si="158"/>
        <v>D</v>
      </c>
      <c r="D987">
        <v>3</v>
      </c>
      <c r="E987">
        <v>14</v>
      </c>
      <c r="F987">
        <v>17</v>
      </c>
      <c r="G987" t="s">
        <v>114</v>
      </c>
      <c r="H987" t="s">
        <v>139</v>
      </c>
      <c r="I987">
        <v>7</v>
      </c>
      <c r="J987">
        <f t="shared" si="150"/>
        <v>0</v>
      </c>
      <c r="K987">
        <f t="shared" si="159"/>
        <v>0</v>
      </c>
      <c r="L987">
        <f t="shared" si="151"/>
        <v>0</v>
      </c>
      <c r="M987">
        <f t="shared" si="152"/>
        <v>0</v>
      </c>
      <c r="N987">
        <f t="shared" si="153"/>
        <v>0</v>
      </c>
      <c r="O987">
        <f t="shared" si="154"/>
        <v>0</v>
      </c>
      <c r="P987">
        <f t="shared" si="155"/>
        <v>0</v>
      </c>
      <c r="Q987">
        <f t="shared" si="156"/>
        <v>0</v>
      </c>
      <c r="R987">
        <f t="shared" si="157"/>
        <v>0</v>
      </c>
      <c r="S987" t="s">
        <v>36</v>
      </c>
      <c r="T987">
        <v>0</v>
      </c>
      <c r="U987">
        <v>2024</v>
      </c>
      <c r="V987">
        <v>0</v>
      </c>
      <c r="W987">
        <v>0</v>
      </c>
      <c r="X987" cm="1">
        <f t="array" ref="X987">IF(S986&lt;&gt;S987, 0,
    IF(C987="O",
         _xlfn.IFS(
             K987=1, X986+6,
             M987=1, X986+3,
             O987=1, X986+1,
             Q987=1,X986+2,
             TRUE, X986
         ),
    X986)
)</f>
        <v>7</v>
      </c>
      <c r="Y987" cm="1">
        <f t="array" ref="Y987">IF(S986&lt;&gt;S987, 0, IF(C987="D",
                 _xlfn.IFS(
                     K987=1, Y986+6,
                     M987=1, Y986+3,
                     O987=1, Y986+1,
                     TRUE, Y986
                 ),
                 Y986)
  )</f>
        <v>0</v>
      </c>
    </row>
    <row r="988" spans="1:25" x14ac:dyDescent="0.2">
      <c r="A988">
        <v>56</v>
      </c>
      <c r="B988" t="s">
        <v>79</v>
      </c>
      <c r="C988" t="str">
        <f t="shared" si="158"/>
        <v>D</v>
      </c>
      <c r="D988">
        <v>4</v>
      </c>
      <c r="E988">
        <v>7</v>
      </c>
      <c r="F988">
        <v>10</v>
      </c>
      <c r="G988" t="s">
        <v>114</v>
      </c>
      <c r="H988" t="s">
        <v>113</v>
      </c>
      <c r="I988">
        <v>8</v>
      </c>
      <c r="J988">
        <f t="shared" si="150"/>
        <v>0</v>
      </c>
      <c r="K988">
        <f t="shared" si="159"/>
        <v>0</v>
      </c>
      <c r="L988">
        <f t="shared" si="151"/>
        <v>0</v>
      </c>
      <c r="M988">
        <f t="shared" si="152"/>
        <v>0</v>
      </c>
      <c r="N988">
        <f t="shared" si="153"/>
        <v>0</v>
      </c>
      <c r="O988">
        <f t="shared" si="154"/>
        <v>0</v>
      </c>
      <c r="P988">
        <f t="shared" si="155"/>
        <v>0</v>
      </c>
      <c r="Q988">
        <f t="shared" si="156"/>
        <v>0</v>
      </c>
      <c r="R988">
        <f t="shared" si="157"/>
        <v>0</v>
      </c>
      <c r="S988" t="s">
        <v>36</v>
      </c>
      <c r="T988">
        <v>0</v>
      </c>
      <c r="U988">
        <v>2024</v>
      </c>
      <c r="V988">
        <v>0</v>
      </c>
      <c r="W988">
        <v>0</v>
      </c>
      <c r="X988" cm="1">
        <f t="array" ref="X988">IF(S987&lt;&gt;S988, 0,
    IF(C988="O",
         _xlfn.IFS(
             K988=1, X987+6,
             M988=1, X987+3,
             O988=1, X987+1,
             Q988=1,X987+2,
             TRUE, X987
         ),
    X987)
)</f>
        <v>7</v>
      </c>
      <c r="Y988" cm="1">
        <f t="array" ref="Y988">IF(S987&lt;&gt;S988, 0, IF(C988="D",
                 _xlfn.IFS(
                     K988=1, Y987+6,
                     M988=1, Y987+3,
                     O988=1, Y987+1,
                     TRUE, Y987
                 ),
                 Y987)
  )</f>
        <v>0</v>
      </c>
    </row>
    <row r="989" spans="1:25" hidden="1" x14ac:dyDescent="0.2">
      <c r="A989">
        <v>57</v>
      </c>
      <c r="B989" t="s">
        <v>79</v>
      </c>
      <c r="C989" t="str">
        <f t="shared" si="158"/>
        <v>D</v>
      </c>
      <c r="D989">
        <v>1</v>
      </c>
      <c r="E989">
        <v>2</v>
      </c>
      <c r="F989">
        <v>2</v>
      </c>
      <c r="G989" t="s">
        <v>116</v>
      </c>
      <c r="H989" t="s">
        <v>125</v>
      </c>
      <c r="I989">
        <v>2</v>
      </c>
      <c r="J989">
        <f t="shared" si="150"/>
        <v>0</v>
      </c>
      <c r="K989">
        <f t="shared" si="159"/>
        <v>1</v>
      </c>
      <c r="L989">
        <f t="shared" si="151"/>
        <v>0</v>
      </c>
      <c r="M989">
        <f t="shared" si="152"/>
        <v>0</v>
      </c>
      <c r="N989">
        <f t="shared" si="153"/>
        <v>0</v>
      </c>
      <c r="O989">
        <f t="shared" si="154"/>
        <v>0</v>
      </c>
      <c r="P989">
        <f t="shared" si="155"/>
        <v>0</v>
      </c>
      <c r="Q989">
        <f t="shared" si="156"/>
        <v>0</v>
      </c>
      <c r="R989">
        <f t="shared" si="157"/>
        <v>0</v>
      </c>
      <c r="S989" t="s">
        <v>36</v>
      </c>
      <c r="T989">
        <v>0</v>
      </c>
      <c r="U989">
        <v>2024</v>
      </c>
      <c r="V989">
        <v>0</v>
      </c>
      <c r="W989">
        <v>0</v>
      </c>
      <c r="X989" cm="1">
        <f t="array" ref="X989">IF(S988&lt;&gt;S989, 0,
    IF(C989="O",
         _xlfn.IFS(
             K989=1, X988+6,
             M989=1, X988+3,
             O989=1, X988+1,
             Q989=1,X988+2,
             TRUE, X988
         ),
    X988)
)</f>
        <v>7</v>
      </c>
      <c r="Y989" cm="1">
        <f t="array" ref="Y989">IF(S988&lt;&gt;S989, 0, IF(C989="D",
                 _xlfn.IFS(
                     K989=1, Y988+6,
                     M989=1, Y988+3,
                     O989=1, Y988+1,
                     TRUE, Y988
                 ),
                 Y988)
  )</f>
        <v>6</v>
      </c>
    </row>
    <row r="990" spans="1:25" x14ac:dyDescent="0.2">
      <c r="A990">
        <v>58</v>
      </c>
      <c r="B990" t="s">
        <v>79</v>
      </c>
      <c r="C990" t="str">
        <f t="shared" si="158"/>
        <v>D</v>
      </c>
      <c r="D990">
        <v>0</v>
      </c>
      <c r="F990">
        <v>3</v>
      </c>
      <c r="G990" t="s">
        <v>123</v>
      </c>
      <c r="H990" t="s">
        <v>122</v>
      </c>
      <c r="J990">
        <f t="shared" si="150"/>
        <v>0</v>
      </c>
      <c r="K990">
        <f t="shared" si="159"/>
        <v>0</v>
      </c>
      <c r="L990">
        <f t="shared" si="151"/>
        <v>0</v>
      </c>
      <c r="M990">
        <f t="shared" si="152"/>
        <v>0</v>
      </c>
      <c r="N990">
        <f t="shared" si="153"/>
        <v>1</v>
      </c>
      <c r="O990">
        <f t="shared" si="154"/>
        <v>1</v>
      </c>
      <c r="P990">
        <f t="shared" si="155"/>
        <v>0</v>
      </c>
      <c r="Q990">
        <f t="shared" si="156"/>
        <v>0</v>
      </c>
      <c r="R990">
        <f t="shared" si="157"/>
        <v>0</v>
      </c>
      <c r="S990" t="s">
        <v>36</v>
      </c>
      <c r="T990">
        <v>0</v>
      </c>
      <c r="U990">
        <v>2024</v>
      </c>
      <c r="V990">
        <v>0</v>
      </c>
      <c r="W990">
        <v>0</v>
      </c>
      <c r="X990" cm="1">
        <f t="array" ref="X990">IF(S989&lt;&gt;S990, 0,
    IF(C990="O",
         _xlfn.IFS(
             K990=1, X989+6,
             M990=1, X989+3,
             O990=1, X989+1,
             Q990=1,X989+2,
             TRUE, X989
         ),
    X989)
)</f>
        <v>7</v>
      </c>
      <c r="Y990" cm="1">
        <f t="array" ref="Y990">IF(S989&lt;&gt;S990, 0, IF(C990="D",
                 _xlfn.IFS(
                     K990=1, Y989+6,
                     M990=1, Y989+3,
                     O990=1, Y989+1,
                     TRUE, Y989
                 ),
                 Y989)
  )</f>
        <v>7</v>
      </c>
    </row>
    <row r="991" spans="1:25" x14ac:dyDescent="0.2">
      <c r="A991">
        <v>61</v>
      </c>
      <c r="B991" t="s">
        <v>81</v>
      </c>
      <c r="C991" t="str">
        <f t="shared" si="158"/>
        <v>O</v>
      </c>
      <c r="D991">
        <v>1</v>
      </c>
      <c r="E991">
        <v>10</v>
      </c>
      <c r="F991">
        <v>-20</v>
      </c>
      <c r="G991" t="s">
        <v>116</v>
      </c>
      <c r="H991" t="s">
        <v>115</v>
      </c>
      <c r="I991">
        <v>-1</v>
      </c>
      <c r="J991">
        <f t="shared" si="150"/>
        <v>0</v>
      </c>
      <c r="K991">
        <f t="shared" si="159"/>
        <v>0</v>
      </c>
      <c r="L991">
        <f t="shared" si="151"/>
        <v>0</v>
      </c>
      <c r="M991">
        <f t="shared" si="152"/>
        <v>0</v>
      </c>
      <c r="N991">
        <f t="shared" si="153"/>
        <v>0</v>
      </c>
      <c r="O991">
        <f t="shared" si="154"/>
        <v>0</v>
      </c>
      <c r="P991">
        <f t="shared" si="155"/>
        <v>0</v>
      </c>
      <c r="Q991">
        <f t="shared" si="156"/>
        <v>0</v>
      </c>
      <c r="R991">
        <f t="shared" si="157"/>
        <v>0</v>
      </c>
      <c r="S991" t="s">
        <v>36</v>
      </c>
      <c r="T991">
        <v>0</v>
      </c>
      <c r="U991">
        <v>2024</v>
      </c>
      <c r="V991">
        <v>0</v>
      </c>
      <c r="W991">
        <v>0</v>
      </c>
      <c r="X991" cm="1">
        <f t="array" ref="X991">IF(S990&lt;&gt;S991, 0,
    IF(C991="O",
         _xlfn.IFS(
             K991=1, X990+6,
             M991=1, X990+3,
             O991=1, X990+1,
             Q991=1,X990+2,
             TRUE, X990
         ),
    X990)
)</f>
        <v>7</v>
      </c>
      <c r="Y991" cm="1">
        <f t="array" ref="Y991">IF(S990&lt;&gt;S991, 0, IF(C991="D",
                 _xlfn.IFS(
                     K991=1, Y990+6,
                     M991=1, Y990+3,
                     O991=1, Y990+1,
                     TRUE, Y990
                 ),
                 Y990)
  )</f>
        <v>7</v>
      </c>
    </row>
    <row r="992" spans="1:25" x14ac:dyDescent="0.2">
      <c r="A992">
        <v>62</v>
      </c>
      <c r="B992" t="s">
        <v>81</v>
      </c>
      <c r="C992" t="str">
        <f t="shared" si="158"/>
        <v>O</v>
      </c>
      <c r="D992">
        <v>2</v>
      </c>
      <c r="E992">
        <v>11</v>
      </c>
      <c r="F992">
        <v>-19</v>
      </c>
      <c r="G992" t="s">
        <v>114</v>
      </c>
      <c r="H992" t="s">
        <v>113</v>
      </c>
      <c r="I992">
        <v>12</v>
      </c>
      <c r="J992">
        <f t="shared" si="150"/>
        <v>1</v>
      </c>
      <c r="K992">
        <f t="shared" si="159"/>
        <v>0</v>
      </c>
      <c r="L992">
        <f t="shared" si="151"/>
        <v>0</v>
      </c>
      <c r="M992">
        <f t="shared" si="152"/>
        <v>0</v>
      </c>
      <c r="N992">
        <f t="shared" si="153"/>
        <v>0</v>
      </c>
      <c r="O992">
        <f t="shared" si="154"/>
        <v>0</v>
      </c>
      <c r="P992">
        <f t="shared" si="155"/>
        <v>0</v>
      </c>
      <c r="Q992">
        <f t="shared" si="156"/>
        <v>0</v>
      </c>
      <c r="R992">
        <f t="shared" si="157"/>
        <v>0</v>
      </c>
      <c r="S992" t="s">
        <v>36</v>
      </c>
      <c r="T992">
        <v>0</v>
      </c>
      <c r="U992">
        <v>2024</v>
      </c>
      <c r="V992">
        <v>0</v>
      </c>
      <c r="W992">
        <v>0</v>
      </c>
      <c r="X992" cm="1">
        <f t="array" ref="X992">IF(S991&lt;&gt;S992, 0,
    IF(C992="O",
         _xlfn.IFS(
             K992=1, X991+6,
             M992=1, X991+3,
             O992=1, X991+1,
             Q992=1,X991+2,
             TRUE, X991
         ),
    X991)
)</f>
        <v>7</v>
      </c>
      <c r="Y992" cm="1">
        <f t="array" ref="Y992">IF(S991&lt;&gt;S992, 0, IF(C992="D",
                 _xlfn.IFS(
                     K992=1, Y991+6,
                     M992=1, Y991+3,
                     O992=1, Y991+1,
                     TRUE, Y991
                 ),
                 Y991)
  )</f>
        <v>7</v>
      </c>
    </row>
    <row r="993" spans="1:25" x14ac:dyDescent="0.2">
      <c r="A993">
        <v>63</v>
      </c>
      <c r="B993" t="s">
        <v>81</v>
      </c>
      <c r="C993" t="str">
        <f t="shared" si="158"/>
        <v>O</v>
      </c>
      <c r="D993">
        <v>1</v>
      </c>
      <c r="E993">
        <v>10</v>
      </c>
      <c r="F993">
        <v>-31</v>
      </c>
      <c r="G993" t="s">
        <v>116</v>
      </c>
      <c r="H993" t="s">
        <v>115</v>
      </c>
      <c r="I993">
        <v>1</v>
      </c>
      <c r="J993">
        <f t="shared" si="150"/>
        <v>0</v>
      </c>
      <c r="K993">
        <f t="shared" si="159"/>
        <v>0</v>
      </c>
      <c r="L993">
        <f t="shared" si="151"/>
        <v>0</v>
      </c>
      <c r="M993">
        <f t="shared" si="152"/>
        <v>0</v>
      </c>
      <c r="N993">
        <f t="shared" si="153"/>
        <v>0</v>
      </c>
      <c r="O993">
        <f t="shared" si="154"/>
        <v>0</v>
      </c>
      <c r="P993">
        <f t="shared" si="155"/>
        <v>0</v>
      </c>
      <c r="Q993">
        <f t="shared" si="156"/>
        <v>0</v>
      </c>
      <c r="R993">
        <f t="shared" si="157"/>
        <v>0</v>
      </c>
      <c r="S993" t="s">
        <v>36</v>
      </c>
      <c r="T993">
        <v>0</v>
      </c>
      <c r="U993">
        <v>2024</v>
      </c>
      <c r="V993">
        <v>0</v>
      </c>
      <c r="W993">
        <v>0</v>
      </c>
      <c r="X993" cm="1">
        <f t="array" ref="X993">IF(S992&lt;&gt;S993, 0,
    IF(C993="O",
         _xlfn.IFS(
             K993=1, X992+6,
             M993=1, X992+3,
             O993=1, X992+1,
             Q993=1,X992+2,
             TRUE, X992
         ),
    X992)
)</f>
        <v>7</v>
      </c>
      <c r="Y993" cm="1">
        <f t="array" ref="Y993">IF(S992&lt;&gt;S993, 0, IF(C993="D",
                 _xlfn.IFS(
                     K993=1, Y992+6,
                     M993=1, Y992+3,
                     O993=1, Y992+1,
                     TRUE, Y992
                 ),
                 Y992)
  )</f>
        <v>7</v>
      </c>
    </row>
    <row r="994" spans="1:25" x14ac:dyDescent="0.2">
      <c r="A994">
        <v>64</v>
      </c>
      <c r="B994" t="s">
        <v>81</v>
      </c>
      <c r="C994" t="str">
        <f t="shared" si="158"/>
        <v>O</v>
      </c>
      <c r="D994">
        <v>2</v>
      </c>
      <c r="E994">
        <v>9</v>
      </c>
      <c r="F994">
        <v>-32</v>
      </c>
      <c r="G994" t="s">
        <v>114</v>
      </c>
      <c r="H994" t="s">
        <v>113</v>
      </c>
      <c r="I994">
        <v>-4</v>
      </c>
      <c r="J994">
        <f t="shared" si="150"/>
        <v>0</v>
      </c>
      <c r="K994">
        <f t="shared" si="159"/>
        <v>0</v>
      </c>
      <c r="L994">
        <f t="shared" si="151"/>
        <v>0</v>
      </c>
      <c r="M994">
        <f t="shared" si="152"/>
        <v>0</v>
      </c>
      <c r="N994">
        <f t="shared" si="153"/>
        <v>0</v>
      </c>
      <c r="O994">
        <f t="shared" si="154"/>
        <v>0</v>
      </c>
      <c r="P994">
        <f t="shared" si="155"/>
        <v>0</v>
      </c>
      <c r="Q994">
        <f t="shared" si="156"/>
        <v>0</v>
      </c>
      <c r="R994">
        <f t="shared" si="157"/>
        <v>0</v>
      </c>
      <c r="S994" t="s">
        <v>36</v>
      </c>
      <c r="T994">
        <v>0</v>
      </c>
      <c r="U994">
        <v>2024</v>
      </c>
      <c r="V994">
        <v>0</v>
      </c>
      <c r="W994">
        <v>0</v>
      </c>
      <c r="X994" cm="1">
        <f t="array" ref="X994">IF(S993&lt;&gt;S994, 0,
    IF(C994="O",
         _xlfn.IFS(
             K994=1, X993+6,
             M994=1, X993+3,
             O994=1, X993+1,
             Q994=1,X993+2,
             TRUE, X993
         ),
    X993)
)</f>
        <v>7</v>
      </c>
      <c r="Y994" cm="1">
        <f t="array" ref="Y994">IF(S993&lt;&gt;S994, 0, IF(C994="D",
                 _xlfn.IFS(
                     K994=1, Y993+6,
                     M994=1, Y993+3,
                     O994=1, Y993+1,
                     TRUE, Y993
                 ),
                 Y993)
  )</f>
        <v>7</v>
      </c>
    </row>
    <row r="995" spans="1:25" x14ac:dyDescent="0.2">
      <c r="A995">
        <v>65</v>
      </c>
      <c r="B995" t="s">
        <v>81</v>
      </c>
      <c r="C995" t="str">
        <f t="shared" si="158"/>
        <v>O</v>
      </c>
      <c r="D995">
        <v>3</v>
      </c>
      <c r="E995">
        <v>13</v>
      </c>
      <c r="F995">
        <v>-28</v>
      </c>
      <c r="G995" t="s">
        <v>114</v>
      </c>
      <c r="H995" t="s">
        <v>117</v>
      </c>
      <c r="I995">
        <v>0</v>
      </c>
      <c r="J995">
        <f t="shared" si="150"/>
        <v>0</v>
      </c>
      <c r="K995">
        <f t="shared" si="159"/>
        <v>0</v>
      </c>
      <c r="L995">
        <f t="shared" si="151"/>
        <v>0</v>
      </c>
      <c r="M995">
        <f t="shared" si="152"/>
        <v>0</v>
      </c>
      <c r="N995">
        <f t="shared" si="153"/>
        <v>0</v>
      </c>
      <c r="O995">
        <f t="shared" si="154"/>
        <v>0</v>
      </c>
      <c r="P995">
        <f t="shared" si="155"/>
        <v>0</v>
      </c>
      <c r="Q995">
        <f t="shared" si="156"/>
        <v>0</v>
      </c>
      <c r="R995">
        <f t="shared" si="157"/>
        <v>0</v>
      </c>
      <c r="S995" t="s">
        <v>36</v>
      </c>
      <c r="T995">
        <v>0</v>
      </c>
      <c r="U995">
        <v>2024</v>
      </c>
      <c r="V995">
        <v>0</v>
      </c>
      <c r="W995">
        <v>0</v>
      </c>
      <c r="X995" cm="1">
        <f t="array" ref="X995">IF(S994&lt;&gt;S995, 0,
    IF(C995="O",
         _xlfn.IFS(
             K995=1, X994+6,
             M995=1, X994+3,
             O995=1, X994+1,
             Q995=1,X994+2,
             TRUE, X994
         ),
    X994)
)</f>
        <v>7</v>
      </c>
      <c r="Y995" cm="1">
        <f t="array" ref="Y995">IF(S994&lt;&gt;S995, 0, IF(C995="D",
                 _xlfn.IFS(
                     K995=1, Y994+6,
                     M995=1, Y994+3,
                     O995=1, Y994+1,
                     TRUE, Y994
                 ),
                 Y994)
  )</f>
        <v>7</v>
      </c>
    </row>
    <row r="996" spans="1:25" x14ac:dyDescent="0.2">
      <c r="A996">
        <v>66</v>
      </c>
      <c r="B996" t="s">
        <v>81</v>
      </c>
      <c r="C996" t="str">
        <f t="shared" si="158"/>
        <v>O</v>
      </c>
      <c r="D996">
        <v>4</v>
      </c>
      <c r="E996">
        <v>13</v>
      </c>
      <c r="F996">
        <v>-28</v>
      </c>
      <c r="G996" t="s">
        <v>130</v>
      </c>
      <c r="H996" t="s">
        <v>129</v>
      </c>
      <c r="J996">
        <f t="shared" si="150"/>
        <v>0</v>
      </c>
      <c r="K996">
        <f t="shared" si="159"/>
        <v>0</v>
      </c>
      <c r="L996">
        <f t="shared" si="151"/>
        <v>0</v>
      </c>
      <c r="M996">
        <f t="shared" si="152"/>
        <v>0</v>
      </c>
      <c r="N996">
        <f t="shared" si="153"/>
        <v>0</v>
      </c>
      <c r="O996">
        <f t="shared" si="154"/>
        <v>0</v>
      </c>
      <c r="P996">
        <f t="shared" si="155"/>
        <v>0</v>
      </c>
      <c r="Q996">
        <f t="shared" si="156"/>
        <v>0</v>
      </c>
      <c r="R996">
        <f t="shared" si="157"/>
        <v>0</v>
      </c>
      <c r="S996" t="s">
        <v>36</v>
      </c>
      <c r="T996">
        <v>0</v>
      </c>
      <c r="U996">
        <v>2024</v>
      </c>
      <c r="V996">
        <v>0</v>
      </c>
      <c r="W996">
        <v>0</v>
      </c>
      <c r="X996" cm="1">
        <f t="array" ref="X996">IF(S995&lt;&gt;S996, 0,
    IF(C996="O",
         _xlfn.IFS(
             K996=1, X995+6,
             M996=1, X995+3,
             O996=1, X995+1,
             Q996=1,X995+2,
             TRUE, X995
         ),
    X995)
)</f>
        <v>7</v>
      </c>
      <c r="Y996" cm="1">
        <f t="array" ref="Y996">IF(S995&lt;&gt;S996, 0, IF(C996="D",
                 _xlfn.IFS(
                     K996=1, Y995+6,
                     M996=1, Y995+3,
                     O996=1, Y995+1,
                     TRUE, Y995
                 ),
                 Y995)
  )</f>
        <v>7</v>
      </c>
    </row>
    <row r="997" spans="1:25" hidden="1" x14ac:dyDescent="0.2">
      <c r="A997">
        <v>67</v>
      </c>
      <c r="B997" t="s">
        <v>79</v>
      </c>
      <c r="C997" t="str">
        <f t="shared" si="158"/>
        <v>D</v>
      </c>
      <c r="D997">
        <v>1</v>
      </c>
      <c r="E997">
        <v>10</v>
      </c>
      <c r="F997">
        <v>-26</v>
      </c>
      <c r="G997" t="s">
        <v>116</v>
      </c>
      <c r="H997" t="s">
        <v>115</v>
      </c>
      <c r="I997">
        <v>4</v>
      </c>
      <c r="J997">
        <f t="shared" si="150"/>
        <v>0</v>
      </c>
      <c r="K997">
        <f t="shared" si="159"/>
        <v>0</v>
      </c>
      <c r="L997">
        <f t="shared" si="151"/>
        <v>0</v>
      </c>
      <c r="M997">
        <f t="shared" si="152"/>
        <v>0</v>
      </c>
      <c r="N997">
        <f t="shared" si="153"/>
        <v>0</v>
      </c>
      <c r="O997">
        <f t="shared" si="154"/>
        <v>0</v>
      </c>
      <c r="P997">
        <f t="shared" si="155"/>
        <v>0</v>
      </c>
      <c r="Q997">
        <f t="shared" si="156"/>
        <v>0</v>
      </c>
      <c r="R997">
        <f t="shared" si="157"/>
        <v>0</v>
      </c>
      <c r="S997" t="s">
        <v>36</v>
      </c>
      <c r="T997">
        <v>0</v>
      </c>
      <c r="U997">
        <v>2024</v>
      </c>
      <c r="V997">
        <v>0</v>
      </c>
      <c r="W997">
        <v>0</v>
      </c>
      <c r="X997" cm="1">
        <f t="array" ref="X997">IF(S996&lt;&gt;S997, 0,
    IF(C997="O",
         _xlfn.IFS(
             K997=1, X996+6,
             M997=1, X996+3,
             O997=1, X996+1,
             Q997=1,X996+2,
             TRUE, X996
         ),
    X996)
)</f>
        <v>7</v>
      </c>
      <c r="Y997" cm="1">
        <f t="array" ref="Y997">IF(S996&lt;&gt;S997, 0, IF(C997="D",
                 _xlfn.IFS(
                     K997=1, Y996+6,
                     M997=1, Y996+3,
                     O997=1, Y996+1,
                     TRUE, Y996
                 ),
                 Y996)
  )</f>
        <v>7</v>
      </c>
    </row>
    <row r="998" spans="1:25" x14ac:dyDescent="0.2">
      <c r="A998">
        <v>68</v>
      </c>
      <c r="B998" t="s">
        <v>79</v>
      </c>
      <c r="C998" t="str">
        <f t="shared" si="158"/>
        <v>D</v>
      </c>
      <c r="D998">
        <v>2</v>
      </c>
      <c r="E998">
        <v>6</v>
      </c>
      <c r="F998">
        <v>-30</v>
      </c>
      <c r="G998" t="s">
        <v>116</v>
      </c>
      <c r="H998" t="s">
        <v>115</v>
      </c>
      <c r="I998">
        <v>11</v>
      </c>
      <c r="J998">
        <f t="shared" si="150"/>
        <v>1</v>
      </c>
      <c r="K998">
        <f t="shared" si="159"/>
        <v>0</v>
      </c>
      <c r="L998">
        <f t="shared" si="151"/>
        <v>0</v>
      </c>
      <c r="M998">
        <f t="shared" si="152"/>
        <v>0</v>
      </c>
      <c r="N998">
        <f t="shared" si="153"/>
        <v>0</v>
      </c>
      <c r="O998">
        <f t="shared" si="154"/>
        <v>0</v>
      </c>
      <c r="P998">
        <f t="shared" si="155"/>
        <v>0</v>
      </c>
      <c r="Q998">
        <f t="shared" si="156"/>
        <v>0</v>
      </c>
      <c r="R998">
        <f t="shared" si="157"/>
        <v>0</v>
      </c>
      <c r="S998" t="s">
        <v>36</v>
      </c>
      <c r="T998">
        <v>0</v>
      </c>
      <c r="U998">
        <v>2024</v>
      </c>
      <c r="V998">
        <v>0</v>
      </c>
      <c r="W998">
        <v>0</v>
      </c>
      <c r="X998" cm="1">
        <f t="array" ref="X998">IF(S997&lt;&gt;S998, 0,
    IF(C998="O",
         _xlfn.IFS(
             K998=1, X997+6,
             M998=1, X997+3,
             O998=1, X997+1,
             Q998=1,X997+2,
             TRUE, X997
         ),
    X997)
)</f>
        <v>7</v>
      </c>
      <c r="Y998" cm="1">
        <f t="array" ref="Y998">IF(S997&lt;&gt;S998, 0, IF(C998="D",
                 _xlfn.IFS(
                     K998=1, Y997+6,
                     M998=1, Y997+3,
                     O998=1, Y997+1,
                     TRUE, Y997
                 ),
                 Y997)
  )</f>
        <v>7</v>
      </c>
    </row>
    <row r="999" spans="1:25" x14ac:dyDescent="0.2">
      <c r="A999">
        <v>69</v>
      </c>
      <c r="B999" t="s">
        <v>79</v>
      </c>
      <c r="C999" t="str">
        <f t="shared" si="158"/>
        <v>D</v>
      </c>
      <c r="D999">
        <v>1</v>
      </c>
      <c r="E999">
        <v>10</v>
      </c>
      <c r="F999">
        <v>-41</v>
      </c>
      <c r="G999" t="s">
        <v>116</v>
      </c>
      <c r="H999" t="s">
        <v>115</v>
      </c>
      <c r="I999">
        <v>7</v>
      </c>
      <c r="J999">
        <f t="shared" si="150"/>
        <v>0</v>
      </c>
      <c r="K999">
        <f t="shared" si="159"/>
        <v>0</v>
      </c>
      <c r="L999">
        <f t="shared" si="151"/>
        <v>0</v>
      </c>
      <c r="M999">
        <f t="shared" si="152"/>
        <v>0</v>
      </c>
      <c r="N999">
        <f t="shared" si="153"/>
        <v>0</v>
      </c>
      <c r="O999">
        <f t="shared" si="154"/>
        <v>0</v>
      </c>
      <c r="P999">
        <f t="shared" si="155"/>
        <v>0</v>
      </c>
      <c r="Q999">
        <f t="shared" si="156"/>
        <v>0</v>
      </c>
      <c r="R999">
        <f t="shared" si="157"/>
        <v>0</v>
      </c>
      <c r="S999" t="s">
        <v>36</v>
      </c>
      <c r="T999">
        <v>0</v>
      </c>
      <c r="U999">
        <v>2024</v>
      </c>
      <c r="V999">
        <v>0</v>
      </c>
      <c r="W999">
        <v>0</v>
      </c>
      <c r="X999" cm="1">
        <f t="array" ref="X999">IF(S998&lt;&gt;S999, 0,
    IF(C999="O",
         _xlfn.IFS(
             K999=1, X998+6,
             M999=1, X998+3,
             O999=1, X998+1,
             Q999=1,X998+2,
             TRUE, X998
         ),
    X998)
)</f>
        <v>7</v>
      </c>
      <c r="Y999" cm="1">
        <f t="array" ref="Y999">IF(S998&lt;&gt;S999, 0, IF(C999="D",
                 _xlfn.IFS(
                     K999=1, Y998+6,
                     M999=1, Y998+3,
                     O999=1, Y998+1,
                     TRUE, Y998
                 ),
                 Y998)
  )</f>
        <v>7</v>
      </c>
    </row>
    <row r="1000" spans="1:25" x14ac:dyDescent="0.2">
      <c r="A1000">
        <v>70</v>
      </c>
      <c r="B1000" t="s">
        <v>79</v>
      </c>
      <c r="C1000" t="str">
        <f t="shared" si="158"/>
        <v>D</v>
      </c>
      <c r="D1000">
        <v>2</v>
      </c>
      <c r="E1000">
        <v>3</v>
      </c>
      <c r="F1000">
        <v>-48</v>
      </c>
      <c r="G1000" t="s">
        <v>114</v>
      </c>
      <c r="H1000" t="s">
        <v>113</v>
      </c>
      <c r="I1000">
        <v>7</v>
      </c>
      <c r="J1000">
        <f t="shared" si="150"/>
        <v>1</v>
      </c>
      <c r="K1000">
        <f t="shared" si="159"/>
        <v>0</v>
      </c>
      <c r="L1000">
        <f t="shared" si="151"/>
        <v>0</v>
      </c>
      <c r="M1000">
        <f t="shared" si="152"/>
        <v>0</v>
      </c>
      <c r="N1000">
        <f t="shared" si="153"/>
        <v>0</v>
      </c>
      <c r="O1000">
        <f t="shared" si="154"/>
        <v>0</v>
      </c>
      <c r="P1000">
        <f t="shared" si="155"/>
        <v>0</v>
      </c>
      <c r="Q1000">
        <f t="shared" si="156"/>
        <v>0</v>
      </c>
      <c r="R1000">
        <f t="shared" si="157"/>
        <v>0</v>
      </c>
      <c r="S1000" t="s">
        <v>36</v>
      </c>
      <c r="T1000">
        <v>0</v>
      </c>
      <c r="U1000">
        <v>2024</v>
      </c>
      <c r="V1000">
        <v>0</v>
      </c>
      <c r="W1000">
        <v>0</v>
      </c>
      <c r="X1000" cm="1">
        <f t="array" ref="X1000">IF(S999&lt;&gt;S1000, 0,
    IF(C1000="O",
         _xlfn.IFS(
             K1000=1, X999+6,
             M1000=1, X999+3,
             O1000=1, X999+1,
             Q1000=1,X999+2,
             TRUE, X999
         ),
    X999)
)</f>
        <v>7</v>
      </c>
      <c r="Y1000" cm="1">
        <f t="array" ref="Y1000">IF(S999&lt;&gt;S1000, 0, IF(C1000="D",
                 _xlfn.IFS(
                     K1000=1, Y999+6,
                     M1000=1, Y999+3,
                     O1000=1, Y999+1,
                     TRUE, Y999
                 ),
                 Y999)
  )</f>
        <v>7</v>
      </c>
    </row>
    <row r="1001" spans="1:25" x14ac:dyDescent="0.2">
      <c r="A1001">
        <v>71</v>
      </c>
      <c r="B1001" t="s">
        <v>79</v>
      </c>
      <c r="C1001" t="str">
        <f t="shared" si="158"/>
        <v>D</v>
      </c>
      <c r="D1001">
        <v>1</v>
      </c>
      <c r="E1001">
        <v>10</v>
      </c>
      <c r="F1001">
        <v>45</v>
      </c>
      <c r="G1001" t="s">
        <v>116</v>
      </c>
      <c r="H1001" t="s">
        <v>115</v>
      </c>
      <c r="I1001">
        <v>0</v>
      </c>
      <c r="J1001">
        <f t="shared" si="150"/>
        <v>0</v>
      </c>
      <c r="K1001">
        <f t="shared" si="159"/>
        <v>0</v>
      </c>
      <c r="L1001">
        <f t="shared" si="151"/>
        <v>0</v>
      </c>
      <c r="M1001">
        <f t="shared" si="152"/>
        <v>0</v>
      </c>
      <c r="N1001">
        <f t="shared" si="153"/>
        <v>0</v>
      </c>
      <c r="O1001">
        <f t="shared" si="154"/>
        <v>0</v>
      </c>
      <c r="P1001">
        <f t="shared" si="155"/>
        <v>0</v>
      </c>
      <c r="Q1001">
        <f t="shared" si="156"/>
        <v>0</v>
      </c>
      <c r="R1001">
        <f t="shared" si="157"/>
        <v>0</v>
      </c>
      <c r="S1001" t="s">
        <v>36</v>
      </c>
      <c r="T1001">
        <v>0</v>
      </c>
      <c r="U1001">
        <v>2024</v>
      </c>
      <c r="V1001">
        <v>0</v>
      </c>
      <c r="W1001">
        <v>0</v>
      </c>
      <c r="X1001" cm="1">
        <f t="array" ref="X1001">IF(S1000&lt;&gt;S1001, 0,
    IF(C1001="O",
         _xlfn.IFS(
             K1001=1, X1000+6,
             M1001=1, X1000+3,
             O1001=1, X1000+1,
             Q1001=1,X1000+2,
             TRUE, X1000
         ),
    X1000)
)</f>
        <v>7</v>
      </c>
      <c r="Y1001" cm="1">
        <f t="array" ref="Y1001">IF(S1000&lt;&gt;S1001, 0, IF(C1001="D",
                 _xlfn.IFS(
                     K1001=1, Y1000+6,
                     M1001=1, Y1000+3,
                     O1001=1, Y1000+1,
                     TRUE, Y1000
                 ),
                 Y1000)
  )</f>
        <v>7</v>
      </c>
    </row>
    <row r="1002" spans="1:25" x14ac:dyDescent="0.2">
      <c r="A1002">
        <v>72</v>
      </c>
      <c r="B1002" t="s">
        <v>79</v>
      </c>
      <c r="C1002" t="str">
        <f t="shared" si="158"/>
        <v>D</v>
      </c>
      <c r="D1002">
        <v>2</v>
      </c>
      <c r="E1002">
        <v>10</v>
      </c>
      <c r="F1002">
        <v>45</v>
      </c>
      <c r="G1002" t="s">
        <v>114</v>
      </c>
      <c r="H1002" t="s">
        <v>113</v>
      </c>
      <c r="I1002">
        <v>16</v>
      </c>
      <c r="J1002">
        <f t="shared" si="150"/>
        <v>1</v>
      </c>
      <c r="K1002">
        <f t="shared" si="159"/>
        <v>0</v>
      </c>
      <c r="L1002">
        <f t="shared" si="151"/>
        <v>0</v>
      </c>
      <c r="M1002">
        <f t="shared" si="152"/>
        <v>0</v>
      </c>
      <c r="N1002">
        <f t="shared" si="153"/>
        <v>0</v>
      </c>
      <c r="O1002">
        <f t="shared" si="154"/>
        <v>0</v>
      </c>
      <c r="P1002">
        <f t="shared" si="155"/>
        <v>0</v>
      </c>
      <c r="Q1002">
        <f t="shared" si="156"/>
        <v>0</v>
      </c>
      <c r="R1002">
        <f t="shared" si="157"/>
        <v>0</v>
      </c>
      <c r="S1002" t="s">
        <v>36</v>
      </c>
      <c r="T1002">
        <v>0</v>
      </c>
      <c r="U1002">
        <v>2024</v>
      </c>
      <c r="V1002">
        <v>0</v>
      </c>
      <c r="W1002">
        <v>0</v>
      </c>
      <c r="X1002" cm="1">
        <f t="array" ref="X1002">IF(S1001&lt;&gt;S1002, 0,
    IF(C1002="O",
         _xlfn.IFS(
             K1002=1, X1001+6,
             M1002=1, X1001+3,
             O1002=1, X1001+1,
             Q1002=1,X1001+2,
             TRUE, X1001
         ),
    X1001)
)</f>
        <v>7</v>
      </c>
      <c r="Y1002" cm="1">
        <f t="array" ref="Y1002">IF(S1001&lt;&gt;S1002, 0, IF(C1002="D",
                 _xlfn.IFS(
                     K1002=1, Y1001+6,
                     M1002=1, Y1001+3,
                     O1002=1, Y1001+1,
                     TRUE, Y1001
                 ),
                 Y1001)
  )</f>
        <v>7</v>
      </c>
    </row>
    <row r="1003" spans="1:25" x14ac:dyDescent="0.2">
      <c r="A1003">
        <v>73</v>
      </c>
      <c r="B1003" t="s">
        <v>79</v>
      </c>
      <c r="C1003" t="str">
        <f t="shared" si="158"/>
        <v>D</v>
      </c>
      <c r="D1003">
        <v>1</v>
      </c>
      <c r="E1003">
        <v>10</v>
      </c>
      <c r="F1003">
        <v>29</v>
      </c>
      <c r="G1003" t="s">
        <v>114</v>
      </c>
      <c r="H1003" t="s">
        <v>113</v>
      </c>
      <c r="I1003">
        <v>14</v>
      </c>
      <c r="J1003">
        <f t="shared" si="150"/>
        <v>1</v>
      </c>
      <c r="K1003">
        <f t="shared" si="159"/>
        <v>0</v>
      </c>
      <c r="L1003">
        <f t="shared" si="151"/>
        <v>0</v>
      </c>
      <c r="M1003">
        <f t="shared" si="152"/>
        <v>0</v>
      </c>
      <c r="N1003">
        <f t="shared" si="153"/>
        <v>0</v>
      </c>
      <c r="O1003">
        <f t="shared" si="154"/>
        <v>0</v>
      </c>
      <c r="P1003">
        <f t="shared" si="155"/>
        <v>0</v>
      </c>
      <c r="Q1003">
        <f t="shared" si="156"/>
        <v>0</v>
      </c>
      <c r="R1003">
        <f t="shared" si="157"/>
        <v>0</v>
      </c>
      <c r="S1003" t="s">
        <v>36</v>
      </c>
      <c r="T1003">
        <v>0</v>
      </c>
      <c r="U1003">
        <v>2024</v>
      </c>
      <c r="V1003">
        <v>0</v>
      </c>
      <c r="W1003">
        <v>0</v>
      </c>
      <c r="X1003" cm="1">
        <f t="array" ref="X1003">IF(S1002&lt;&gt;S1003, 0,
    IF(C1003="O",
         _xlfn.IFS(
             K1003=1, X1002+6,
             M1003=1, X1002+3,
             O1003=1, X1002+1,
             Q1003=1,X1002+2,
             TRUE, X1002
         ),
    X1002)
)</f>
        <v>7</v>
      </c>
      <c r="Y1003" cm="1">
        <f t="array" ref="Y1003">IF(S1002&lt;&gt;S1003, 0, IF(C1003="D",
                 _xlfn.IFS(
                     K1003=1, Y1002+6,
                     M1003=1, Y1002+3,
                     O1003=1, Y1002+1,
                     TRUE, Y1002
                 ),
                 Y1002)
  )</f>
        <v>7</v>
      </c>
    </row>
    <row r="1004" spans="1:25" x14ac:dyDescent="0.2">
      <c r="A1004">
        <v>74</v>
      </c>
      <c r="B1004" t="s">
        <v>79</v>
      </c>
      <c r="C1004" t="str">
        <f t="shared" si="158"/>
        <v>D</v>
      </c>
      <c r="D1004">
        <v>1</v>
      </c>
      <c r="E1004">
        <v>10</v>
      </c>
      <c r="F1004">
        <v>15</v>
      </c>
      <c r="G1004" t="s">
        <v>116</v>
      </c>
      <c r="H1004" t="s">
        <v>115</v>
      </c>
      <c r="I1004">
        <v>7</v>
      </c>
      <c r="J1004">
        <f t="shared" si="150"/>
        <v>0</v>
      </c>
      <c r="K1004">
        <f t="shared" si="159"/>
        <v>0</v>
      </c>
      <c r="L1004">
        <f t="shared" si="151"/>
        <v>0</v>
      </c>
      <c r="M1004">
        <f t="shared" si="152"/>
        <v>0</v>
      </c>
      <c r="N1004">
        <f t="shared" si="153"/>
        <v>0</v>
      </c>
      <c r="O1004">
        <f t="shared" si="154"/>
        <v>0</v>
      </c>
      <c r="P1004">
        <f t="shared" si="155"/>
        <v>0</v>
      </c>
      <c r="Q1004">
        <f t="shared" si="156"/>
        <v>0</v>
      </c>
      <c r="R1004">
        <f t="shared" si="157"/>
        <v>0</v>
      </c>
      <c r="S1004" t="s">
        <v>36</v>
      </c>
      <c r="T1004">
        <v>0</v>
      </c>
      <c r="U1004">
        <v>2024</v>
      </c>
      <c r="V1004">
        <v>0</v>
      </c>
      <c r="W1004">
        <v>0</v>
      </c>
      <c r="X1004" cm="1">
        <f t="array" ref="X1004">IF(S1003&lt;&gt;S1004, 0,
    IF(C1004="O",
         _xlfn.IFS(
             K1004=1, X1003+6,
             M1004=1, X1003+3,
             O1004=1, X1003+1,
             Q1004=1,X1003+2,
             TRUE, X1003
         ),
    X1003)
)</f>
        <v>7</v>
      </c>
      <c r="Y1004" cm="1">
        <f t="array" ref="Y1004">IF(S1003&lt;&gt;S1004, 0, IF(C1004="D",
                 _xlfn.IFS(
                     K1004=1, Y1003+6,
                     M1004=1, Y1003+3,
                     O1004=1, Y1003+1,
                     TRUE, Y1003
                 ),
                 Y1003)
  )</f>
        <v>7</v>
      </c>
    </row>
    <row r="1005" spans="1:25" x14ac:dyDescent="0.2">
      <c r="A1005">
        <v>75</v>
      </c>
      <c r="B1005" t="s">
        <v>79</v>
      </c>
      <c r="C1005" t="str">
        <f t="shared" si="158"/>
        <v>D</v>
      </c>
      <c r="D1005">
        <v>2</v>
      </c>
      <c r="E1005">
        <v>3</v>
      </c>
      <c r="F1005">
        <v>8</v>
      </c>
      <c r="G1005" t="s">
        <v>114</v>
      </c>
      <c r="H1005" t="s">
        <v>113</v>
      </c>
      <c r="I1005">
        <v>5</v>
      </c>
      <c r="J1005">
        <f t="shared" si="150"/>
        <v>1</v>
      </c>
      <c r="K1005">
        <f t="shared" si="159"/>
        <v>0</v>
      </c>
      <c r="L1005">
        <f t="shared" si="151"/>
        <v>0</v>
      </c>
      <c r="M1005">
        <f t="shared" si="152"/>
        <v>0</v>
      </c>
      <c r="N1005">
        <f t="shared" si="153"/>
        <v>0</v>
      </c>
      <c r="O1005">
        <f t="shared" si="154"/>
        <v>0</v>
      </c>
      <c r="P1005">
        <f t="shared" si="155"/>
        <v>0</v>
      </c>
      <c r="Q1005">
        <f t="shared" si="156"/>
        <v>0</v>
      </c>
      <c r="R1005">
        <f t="shared" si="157"/>
        <v>0</v>
      </c>
      <c r="S1005" t="s">
        <v>36</v>
      </c>
      <c r="T1005">
        <v>0</v>
      </c>
      <c r="U1005">
        <v>2024</v>
      </c>
      <c r="V1005">
        <v>0</v>
      </c>
      <c r="W1005">
        <v>0</v>
      </c>
      <c r="X1005" cm="1">
        <f t="array" ref="X1005">IF(S1004&lt;&gt;S1005, 0,
    IF(C1005="O",
         _xlfn.IFS(
             K1005=1, X1004+6,
             M1005=1, X1004+3,
             O1005=1, X1004+1,
             Q1005=1,X1004+2,
             TRUE, X1004
         ),
    X1004)
)</f>
        <v>7</v>
      </c>
      <c r="Y1005" cm="1">
        <f t="array" ref="Y1005">IF(S1004&lt;&gt;S1005, 0, IF(C1005="D",
                 _xlfn.IFS(
                     K1005=1, Y1004+6,
                     M1005=1, Y1004+3,
                     O1005=1, Y1004+1,
                     TRUE, Y1004
                 ),
                 Y1004)
  )</f>
        <v>7</v>
      </c>
    </row>
    <row r="1006" spans="1:25" x14ac:dyDescent="0.2">
      <c r="A1006">
        <v>76</v>
      </c>
      <c r="B1006" t="s">
        <v>79</v>
      </c>
      <c r="C1006" t="str">
        <f t="shared" si="158"/>
        <v>D</v>
      </c>
      <c r="D1006">
        <v>1</v>
      </c>
      <c r="E1006">
        <v>10</v>
      </c>
      <c r="F1006">
        <v>3</v>
      </c>
      <c r="G1006" t="s">
        <v>114</v>
      </c>
      <c r="H1006" t="s">
        <v>113</v>
      </c>
      <c r="I1006">
        <v>-7</v>
      </c>
      <c r="J1006">
        <f t="shared" si="150"/>
        <v>0</v>
      </c>
      <c r="K1006">
        <f t="shared" si="159"/>
        <v>0</v>
      </c>
      <c r="L1006">
        <f t="shared" si="151"/>
        <v>0</v>
      </c>
      <c r="M1006">
        <f t="shared" si="152"/>
        <v>0</v>
      </c>
      <c r="N1006">
        <f t="shared" si="153"/>
        <v>0</v>
      </c>
      <c r="O1006">
        <f t="shared" si="154"/>
        <v>0</v>
      </c>
      <c r="P1006">
        <f t="shared" si="155"/>
        <v>0</v>
      </c>
      <c r="Q1006">
        <f t="shared" si="156"/>
        <v>0</v>
      </c>
      <c r="R1006">
        <f t="shared" si="157"/>
        <v>0</v>
      </c>
      <c r="S1006" t="s">
        <v>36</v>
      </c>
      <c r="T1006">
        <v>0</v>
      </c>
      <c r="U1006">
        <v>2024</v>
      </c>
      <c r="V1006">
        <v>0</v>
      </c>
      <c r="W1006">
        <v>0</v>
      </c>
      <c r="X1006" cm="1">
        <f t="array" ref="X1006">IF(S1005&lt;&gt;S1006, 0,
    IF(C1006="O",
         _xlfn.IFS(
             K1006=1, X1005+6,
             M1006=1, X1005+3,
             O1006=1, X1005+1,
             Q1006=1,X1005+2,
             TRUE, X1005
         ),
    X1005)
)</f>
        <v>7</v>
      </c>
      <c r="Y1006" cm="1">
        <f t="array" ref="Y1006">IF(S1005&lt;&gt;S1006, 0, IF(C1006="D",
                 _xlfn.IFS(
                     K1006=1, Y1005+6,
                     M1006=1, Y1005+3,
                     O1006=1, Y1005+1,
                     TRUE, Y1005
                 ),
                 Y1005)
  )</f>
        <v>7</v>
      </c>
    </row>
    <row r="1007" spans="1:25" x14ac:dyDescent="0.2">
      <c r="A1007">
        <v>77</v>
      </c>
      <c r="B1007" t="s">
        <v>79</v>
      </c>
      <c r="C1007" t="str">
        <f t="shared" si="158"/>
        <v>D</v>
      </c>
      <c r="D1007">
        <v>2</v>
      </c>
      <c r="E1007">
        <v>17</v>
      </c>
      <c r="F1007">
        <v>10</v>
      </c>
      <c r="G1007" t="s">
        <v>116</v>
      </c>
      <c r="H1007" t="s">
        <v>115</v>
      </c>
      <c r="I1007">
        <v>4</v>
      </c>
      <c r="J1007">
        <f t="shared" si="150"/>
        <v>0</v>
      </c>
      <c r="K1007">
        <f t="shared" si="159"/>
        <v>0</v>
      </c>
      <c r="L1007">
        <f t="shared" si="151"/>
        <v>0</v>
      </c>
      <c r="M1007">
        <f t="shared" si="152"/>
        <v>0</v>
      </c>
      <c r="N1007">
        <f t="shared" si="153"/>
        <v>0</v>
      </c>
      <c r="O1007">
        <f t="shared" si="154"/>
        <v>0</v>
      </c>
      <c r="P1007">
        <f t="shared" si="155"/>
        <v>0</v>
      </c>
      <c r="Q1007">
        <f t="shared" si="156"/>
        <v>0</v>
      </c>
      <c r="R1007">
        <f t="shared" si="157"/>
        <v>0</v>
      </c>
      <c r="S1007" t="s">
        <v>36</v>
      </c>
      <c r="T1007">
        <v>0</v>
      </c>
      <c r="U1007">
        <v>2024</v>
      </c>
      <c r="V1007">
        <v>0</v>
      </c>
      <c r="W1007">
        <v>0</v>
      </c>
      <c r="X1007" cm="1">
        <f t="array" ref="X1007">IF(S1006&lt;&gt;S1007, 0,
    IF(C1007="O",
         _xlfn.IFS(
             K1007=1, X1006+6,
             M1007=1, X1006+3,
             O1007=1, X1006+1,
             Q1007=1,X1006+2,
             TRUE, X1006
         ),
    X1006)
)</f>
        <v>7</v>
      </c>
      <c r="Y1007" cm="1">
        <f t="array" ref="Y1007">IF(S1006&lt;&gt;S1007, 0, IF(C1007="D",
                 _xlfn.IFS(
                     K1007=1, Y1006+6,
                     M1007=1, Y1006+3,
                     O1007=1, Y1006+1,
                     TRUE, Y1006
                 ),
                 Y1006)
  )</f>
        <v>7</v>
      </c>
    </row>
    <row r="1008" spans="1:25" x14ac:dyDescent="0.2">
      <c r="A1008">
        <v>78</v>
      </c>
      <c r="B1008" t="s">
        <v>79</v>
      </c>
      <c r="C1008" t="str">
        <f t="shared" si="158"/>
        <v>D</v>
      </c>
      <c r="D1008">
        <v>3</v>
      </c>
      <c r="E1008">
        <v>13</v>
      </c>
      <c r="F1008">
        <v>6</v>
      </c>
      <c r="G1008" t="s">
        <v>114</v>
      </c>
      <c r="H1008" t="s">
        <v>128</v>
      </c>
      <c r="I1008">
        <v>6</v>
      </c>
      <c r="J1008">
        <f t="shared" si="150"/>
        <v>0</v>
      </c>
      <c r="K1008">
        <f t="shared" si="159"/>
        <v>1</v>
      </c>
      <c r="L1008">
        <f t="shared" si="151"/>
        <v>0</v>
      </c>
      <c r="M1008">
        <f t="shared" si="152"/>
        <v>0</v>
      </c>
      <c r="N1008">
        <f t="shared" si="153"/>
        <v>0</v>
      </c>
      <c r="O1008">
        <f t="shared" si="154"/>
        <v>0</v>
      </c>
      <c r="P1008">
        <f t="shared" si="155"/>
        <v>0</v>
      </c>
      <c r="Q1008">
        <f t="shared" si="156"/>
        <v>0</v>
      </c>
      <c r="R1008">
        <f t="shared" si="157"/>
        <v>0</v>
      </c>
      <c r="S1008" t="s">
        <v>36</v>
      </c>
      <c r="T1008">
        <v>0</v>
      </c>
      <c r="U1008">
        <v>2024</v>
      </c>
      <c r="V1008">
        <v>0</v>
      </c>
      <c r="W1008">
        <v>0</v>
      </c>
      <c r="X1008" cm="1">
        <f t="array" ref="X1008">IF(S1007&lt;&gt;S1008, 0,
    IF(C1008="O",
         _xlfn.IFS(
             K1008=1, X1007+6,
             M1008=1, X1007+3,
             O1008=1, X1007+1,
             Q1008=1,X1007+2,
             TRUE, X1007
         ),
    X1007)
)</f>
        <v>7</v>
      </c>
      <c r="Y1008" cm="1">
        <f t="array" ref="Y1008">IF(S1007&lt;&gt;S1008, 0, IF(C1008="D",
                 _xlfn.IFS(
                     K1008=1, Y1007+6,
                     M1008=1, Y1007+3,
                     O1008=1, Y1007+1,
                     TRUE, Y1007
                 ),
                 Y1007)
  )</f>
        <v>13</v>
      </c>
    </row>
    <row r="1009" spans="1:25" x14ac:dyDescent="0.2">
      <c r="A1009">
        <v>79</v>
      </c>
      <c r="B1009" t="s">
        <v>79</v>
      </c>
      <c r="C1009" t="str">
        <f t="shared" si="158"/>
        <v>D</v>
      </c>
      <c r="D1009">
        <v>0</v>
      </c>
      <c r="F1009">
        <v>3</v>
      </c>
      <c r="G1009" t="s">
        <v>123</v>
      </c>
      <c r="H1009" t="s">
        <v>122</v>
      </c>
      <c r="J1009">
        <f t="shared" si="150"/>
        <v>0</v>
      </c>
      <c r="K1009">
        <f t="shared" si="159"/>
        <v>0</v>
      </c>
      <c r="L1009">
        <f t="shared" si="151"/>
        <v>0</v>
      </c>
      <c r="M1009">
        <f t="shared" si="152"/>
        <v>0</v>
      </c>
      <c r="N1009">
        <f t="shared" si="153"/>
        <v>1</v>
      </c>
      <c r="O1009">
        <f t="shared" si="154"/>
        <v>1</v>
      </c>
      <c r="P1009">
        <f t="shared" si="155"/>
        <v>0</v>
      </c>
      <c r="Q1009">
        <f t="shared" si="156"/>
        <v>0</v>
      </c>
      <c r="R1009">
        <f t="shared" si="157"/>
        <v>0</v>
      </c>
      <c r="S1009" t="s">
        <v>36</v>
      </c>
      <c r="T1009">
        <v>0</v>
      </c>
      <c r="U1009">
        <v>2024</v>
      </c>
      <c r="V1009">
        <v>0</v>
      </c>
      <c r="W1009">
        <v>0</v>
      </c>
      <c r="X1009" cm="1">
        <f t="array" ref="X1009">IF(S1008&lt;&gt;S1009, 0,
    IF(C1009="O",
         _xlfn.IFS(
             K1009=1, X1008+6,
             M1009=1, X1008+3,
             O1009=1, X1008+1,
             Q1009=1,X1008+2,
             TRUE, X1008
         ),
    X1008)
)</f>
        <v>7</v>
      </c>
      <c r="Y1009" cm="1">
        <f t="array" ref="Y1009">IF(S1008&lt;&gt;S1009, 0, IF(C1009="D",
                 _xlfn.IFS(
                     K1009=1, Y1008+6,
                     M1009=1, Y1008+3,
                     O1009=1, Y1008+1,
                     TRUE, Y1008
                 ),
                 Y1008)
  )</f>
        <v>14</v>
      </c>
    </row>
    <row r="1010" spans="1:25" x14ac:dyDescent="0.2">
      <c r="A1010">
        <v>82</v>
      </c>
      <c r="B1010" t="s">
        <v>78</v>
      </c>
      <c r="C1010" t="str">
        <f t="shared" si="158"/>
        <v>D</v>
      </c>
      <c r="F1010">
        <v>3</v>
      </c>
      <c r="G1010" t="s">
        <v>131</v>
      </c>
      <c r="H1010" t="s">
        <v>132</v>
      </c>
      <c r="J1010">
        <f t="shared" si="150"/>
        <v>0</v>
      </c>
      <c r="K1010">
        <f t="shared" si="159"/>
        <v>0</v>
      </c>
      <c r="L1010">
        <f t="shared" si="151"/>
        <v>0</v>
      </c>
      <c r="M1010">
        <f t="shared" si="152"/>
        <v>0</v>
      </c>
      <c r="N1010">
        <f t="shared" si="153"/>
        <v>1</v>
      </c>
      <c r="O1010">
        <f t="shared" si="154"/>
        <v>0</v>
      </c>
      <c r="P1010">
        <f t="shared" si="155"/>
        <v>0</v>
      </c>
      <c r="Q1010">
        <f t="shared" si="156"/>
        <v>0</v>
      </c>
      <c r="R1010">
        <f t="shared" si="157"/>
        <v>0</v>
      </c>
      <c r="S1010" t="s">
        <v>36</v>
      </c>
      <c r="T1010">
        <v>0</v>
      </c>
      <c r="U1010">
        <v>2024</v>
      </c>
      <c r="V1010">
        <v>0</v>
      </c>
      <c r="W1010">
        <v>0</v>
      </c>
      <c r="X1010" cm="1">
        <f t="array" ref="X1010">IF(S1009&lt;&gt;S1010, 0,
    IF(C1010="O",
         _xlfn.IFS(
             K1010=1, X1009+6,
             M1010=1, X1009+3,
             O1010=1, X1009+1,
             Q1010=1,X1009+2,
             TRUE, X1009
         ),
    X1009)
)</f>
        <v>7</v>
      </c>
      <c r="Y1010" cm="1">
        <f t="array" ref="Y1010">IF(S1009&lt;&gt;S1010, 0, IF(C1010="D",
                 _xlfn.IFS(
                     K1010=1, Y1009+6,
                     M1010=1, Y1009+3,
                     O1010=1, Y1009+1,
                     TRUE, Y1009
                 ),
                 Y1009)
  )</f>
        <v>14</v>
      </c>
    </row>
    <row r="1011" spans="1:25" x14ac:dyDescent="0.2">
      <c r="A1011">
        <v>86</v>
      </c>
      <c r="B1011" t="s">
        <v>79</v>
      </c>
      <c r="C1011" t="str">
        <f t="shared" si="158"/>
        <v>D</v>
      </c>
      <c r="D1011">
        <v>1</v>
      </c>
      <c r="E1011">
        <v>10</v>
      </c>
      <c r="F1011">
        <v>-45</v>
      </c>
      <c r="G1011" t="s">
        <v>114</v>
      </c>
      <c r="H1011" t="s">
        <v>117</v>
      </c>
      <c r="I1011">
        <v>0</v>
      </c>
      <c r="J1011">
        <f t="shared" si="150"/>
        <v>1</v>
      </c>
      <c r="K1011">
        <f t="shared" si="159"/>
        <v>0</v>
      </c>
      <c r="L1011">
        <f t="shared" si="151"/>
        <v>0</v>
      </c>
      <c r="M1011">
        <f t="shared" si="152"/>
        <v>0</v>
      </c>
      <c r="N1011">
        <f t="shared" si="153"/>
        <v>0</v>
      </c>
      <c r="O1011">
        <f t="shared" si="154"/>
        <v>0</v>
      </c>
      <c r="P1011">
        <f t="shared" si="155"/>
        <v>0</v>
      </c>
      <c r="Q1011">
        <f t="shared" si="156"/>
        <v>0</v>
      </c>
      <c r="R1011">
        <f t="shared" si="157"/>
        <v>0</v>
      </c>
      <c r="S1011" t="s">
        <v>36</v>
      </c>
      <c r="T1011">
        <v>0</v>
      </c>
      <c r="U1011">
        <v>2024</v>
      </c>
      <c r="V1011">
        <v>0</v>
      </c>
      <c r="W1011">
        <v>0</v>
      </c>
      <c r="X1011" cm="1">
        <f t="array" ref="X1011">IF(S1010&lt;&gt;S1011, 0,
    IF(C1011="O",
         _xlfn.IFS(
             K1011=1, X1010+6,
             M1011=1, X1010+3,
             O1011=1, X1010+1,
             Q1011=1,X1010+2,
             TRUE, X1010
         ),
    X1010)
)</f>
        <v>7</v>
      </c>
      <c r="Y1011" cm="1">
        <f t="array" ref="Y1011">IF(S1010&lt;&gt;S1011, 0, IF(C1011="D",
                 _xlfn.IFS(
                     K1011=1, Y1010+6,
                     M1011=1, Y1010+3,
                     O1011=1, Y1010+1,
                     TRUE, Y1010
                 ),
                 Y1010)
  )</f>
        <v>14</v>
      </c>
    </row>
    <row r="1012" spans="1:25" x14ac:dyDescent="0.2">
      <c r="A1012">
        <v>89</v>
      </c>
      <c r="B1012" t="s">
        <v>79</v>
      </c>
      <c r="C1012" t="str">
        <f t="shared" si="158"/>
        <v>D</v>
      </c>
      <c r="D1012">
        <v>1</v>
      </c>
      <c r="E1012">
        <v>10</v>
      </c>
      <c r="F1012">
        <v>-34</v>
      </c>
      <c r="G1012" t="s">
        <v>116</v>
      </c>
      <c r="H1012" t="s">
        <v>115</v>
      </c>
      <c r="I1012">
        <v>1</v>
      </c>
      <c r="J1012">
        <f t="shared" si="150"/>
        <v>0</v>
      </c>
      <c r="K1012">
        <f t="shared" si="159"/>
        <v>0</v>
      </c>
      <c r="L1012">
        <f t="shared" si="151"/>
        <v>0</v>
      </c>
      <c r="M1012">
        <f t="shared" si="152"/>
        <v>0</v>
      </c>
      <c r="N1012">
        <f t="shared" si="153"/>
        <v>0</v>
      </c>
      <c r="O1012">
        <f t="shared" si="154"/>
        <v>0</v>
      </c>
      <c r="P1012">
        <f t="shared" si="155"/>
        <v>0</v>
      </c>
      <c r="Q1012">
        <f t="shared" si="156"/>
        <v>0</v>
      </c>
      <c r="R1012">
        <f t="shared" si="157"/>
        <v>0</v>
      </c>
      <c r="S1012" t="s">
        <v>36</v>
      </c>
      <c r="T1012">
        <v>0</v>
      </c>
      <c r="U1012">
        <v>2024</v>
      </c>
      <c r="V1012">
        <v>0</v>
      </c>
      <c r="W1012">
        <v>0</v>
      </c>
      <c r="X1012" cm="1">
        <f t="array" ref="X1012">IF(S1011&lt;&gt;S1012, 0,
    IF(C1012="O",
         _xlfn.IFS(
             K1012=1, X1011+6,
             M1012=1, X1011+3,
             O1012=1, X1011+1,
             Q1012=1,X1011+2,
             TRUE, X1011
         ),
    X1011)
)</f>
        <v>7</v>
      </c>
      <c r="Y1012" cm="1">
        <f t="array" ref="Y1012">IF(S1011&lt;&gt;S1012, 0, IF(C1012="D",
                 _xlfn.IFS(
                     K1012=1, Y1011+6,
                     M1012=1, Y1011+3,
                     O1012=1, Y1011+1,
                     TRUE, Y1011
                 ),
                 Y1011)
  )</f>
        <v>14</v>
      </c>
    </row>
    <row r="1013" spans="1:25" x14ac:dyDescent="0.2">
      <c r="A1013">
        <v>90</v>
      </c>
      <c r="B1013" t="s">
        <v>79</v>
      </c>
      <c r="C1013" t="str">
        <f t="shared" si="158"/>
        <v>D</v>
      </c>
      <c r="D1013">
        <v>2</v>
      </c>
      <c r="E1013">
        <v>9</v>
      </c>
      <c r="F1013">
        <v>-35</v>
      </c>
      <c r="G1013" t="s">
        <v>114</v>
      </c>
      <c r="H1013" t="s">
        <v>121</v>
      </c>
      <c r="I1013">
        <v>-1</v>
      </c>
      <c r="J1013">
        <f t="shared" si="150"/>
        <v>0</v>
      </c>
      <c r="K1013">
        <f t="shared" si="159"/>
        <v>0</v>
      </c>
      <c r="L1013">
        <f t="shared" si="151"/>
        <v>0</v>
      </c>
      <c r="M1013">
        <f t="shared" si="152"/>
        <v>0</v>
      </c>
      <c r="N1013">
        <f t="shared" si="153"/>
        <v>0</v>
      </c>
      <c r="O1013">
        <f t="shared" si="154"/>
        <v>0</v>
      </c>
      <c r="P1013">
        <f t="shared" si="155"/>
        <v>0</v>
      </c>
      <c r="Q1013">
        <f t="shared" si="156"/>
        <v>0</v>
      </c>
      <c r="R1013">
        <f t="shared" si="157"/>
        <v>0</v>
      </c>
      <c r="S1013" t="s">
        <v>36</v>
      </c>
      <c r="T1013">
        <v>0</v>
      </c>
      <c r="U1013">
        <v>2024</v>
      </c>
      <c r="V1013">
        <v>0</v>
      </c>
      <c r="W1013">
        <v>0</v>
      </c>
      <c r="X1013" cm="1">
        <f t="array" ref="X1013">IF(S1012&lt;&gt;S1013, 0,
    IF(C1013="O",
         _xlfn.IFS(
             K1013=1, X1012+6,
             M1013=1, X1012+3,
             O1013=1, X1012+1,
             Q1013=1,X1012+2,
             TRUE, X1012
         ),
    X1012)
)</f>
        <v>7</v>
      </c>
      <c r="Y1013" cm="1">
        <f t="array" ref="Y1013">IF(S1012&lt;&gt;S1013, 0, IF(C1013="D",
                 _xlfn.IFS(
                     K1013=1, Y1012+6,
                     M1013=1, Y1012+3,
                     O1013=1, Y1012+1,
                     TRUE, Y1012
                 ),
                 Y1012)
  )</f>
        <v>14</v>
      </c>
    </row>
    <row r="1014" spans="1:25" x14ac:dyDescent="0.2">
      <c r="A1014">
        <v>91</v>
      </c>
      <c r="B1014" t="s">
        <v>79</v>
      </c>
      <c r="C1014" t="str">
        <f t="shared" si="158"/>
        <v>D</v>
      </c>
      <c r="D1014">
        <v>3</v>
      </c>
      <c r="E1014">
        <v>10</v>
      </c>
      <c r="F1014">
        <v>-34</v>
      </c>
      <c r="G1014" t="s">
        <v>114</v>
      </c>
      <c r="H1014" t="s">
        <v>120</v>
      </c>
      <c r="I1014">
        <v>15</v>
      </c>
      <c r="J1014">
        <f t="shared" si="150"/>
        <v>1</v>
      </c>
      <c r="K1014">
        <f t="shared" si="159"/>
        <v>0</v>
      </c>
      <c r="L1014">
        <f t="shared" si="151"/>
        <v>0</v>
      </c>
      <c r="M1014">
        <f t="shared" si="152"/>
        <v>0</v>
      </c>
      <c r="N1014">
        <f t="shared" si="153"/>
        <v>0</v>
      </c>
      <c r="O1014">
        <f t="shared" si="154"/>
        <v>0</v>
      </c>
      <c r="P1014">
        <f t="shared" si="155"/>
        <v>0</v>
      </c>
      <c r="Q1014">
        <f t="shared" si="156"/>
        <v>0</v>
      </c>
      <c r="R1014">
        <f t="shared" si="157"/>
        <v>0</v>
      </c>
      <c r="S1014" t="s">
        <v>36</v>
      </c>
      <c r="T1014">
        <v>0</v>
      </c>
      <c r="U1014">
        <v>2024</v>
      </c>
      <c r="V1014">
        <v>0</v>
      </c>
      <c r="W1014">
        <v>0</v>
      </c>
      <c r="X1014" cm="1">
        <f t="array" ref="X1014">IF(S1013&lt;&gt;S1014, 0,
    IF(C1014="O",
         _xlfn.IFS(
             K1014=1, X1013+6,
             M1014=1, X1013+3,
             O1014=1, X1013+1,
             Q1014=1,X1013+2,
             TRUE, X1013
         ),
    X1013)
)</f>
        <v>7</v>
      </c>
      <c r="Y1014" cm="1">
        <f t="array" ref="Y1014">IF(S1013&lt;&gt;S1014, 0, IF(C1014="D",
                 _xlfn.IFS(
                     K1014=1, Y1013+6,
                     M1014=1, Y1013+3,
                     O1014=1, Y1013+1,
                     TRUE, Y1013
                 ),
                 Y1013)
  )</f>
        <v>14</v>
      </c>
    </row>
    <row r="1015" spans="1:25" x14ac:dyDescent="0.2">
      <c r="A1015">
        <v>92</v>
      </c>
      <c r="B1015" t="s">
        <v>79</v>
      </c>
      <c r="C1015" t="str">
        <f t="shared" si="158"/>
        <v>D</v>
      </c>
      <c r="D1015">
        <v>1</v>
      </c>
      <c r="E1015">
        <v>10</v>
      </c>
      <c r="F1015">
        <v>-49</v>
      </c>
      <c r="G1015" t="s">
        <v>114</v>
      </c>
      <c r="H1015" t="s">
        <v>117</v>
      </c>
      <c r="I1015">
        <v>0</v>
      </c>
      <c r="J1015">
        <f t="shared" si="150"/>
        <v>0</v>
      </c>
      <c r="K1015">
        <f t="shared" si="159"/>
        <v>0</v>
      </c>
      <c r="L1015">
        <f t="shared" si="151"/>
        <v>0</v>
      </c>
      <c r="M1015">
        <f t="shared" si="152"/>
        <v>0</v>
      </c>
      <c r="N1015">
        <f t="shared" si="153"/>
        <v>0</v>
      </c>
      <c r="O1015">
        <f t="shared" si="154"/>
        <v>0</v>
      </c>
      <c r="P1015">
        <f t="shared" si="155"/>
        <v>0</v>
      </c>
      <c r="Q1015">
        <f t="shared" si="156"/>
        <v>0</v>
      </c>
      <c r="R1015">
        <f t="shared" si="157"/>
        <v>0</v>
      </c>
      <c r="S1015" t="s">
        <v>36</v>
      </c>
      <c r="T1015">
        <v>0</v>
      </c>
      <c r="U1015">
        <v>2024</v>
      </c>
      <c r="V1015">
        <v>0</v>
      </c>
      <c r="W1015">
        <v>0</v>
      </c>
      <c r="X1015" cm="1">
        <f t="array" ref="X1015">IF(S1014&lt;&gt;S1015, 0,
    IF(C1015="O",
         _xlfn.IFS(
             K1015=1, X1014+6,
             M1015=1, X1014+3,
             O1015=1, X1014+1,
             Q1015=1,X1014+2,
             TRUE, X1014
         ),
    X1014)
)</f>
        <v>7</v>
      </c>
      <c r="Y1015" cm="1">
        <f t="array" ref="Y1015">IF(S1014&lt;&gt;S1015, 0, IF(C1015="D",
                 _xlfn.IFS(
                     K1015=1, Y1014+6,
                     M1015=1, Y1014+3,
                     O1015=1, Y1014+1,
                     TRUE, Y1014
                 ),
                 Y1014)
  )</f>
        <v>14</v>
      </c>
    </row>
    <row r="1016" spans="1:25" hidden="1" x14ac:dyDescent="0.2">
      <c r="A1016">
        <v>93</v>
      </c>
      <c r="B1016" t="s">
        <v>79</v>
      </c>
      <c r="C1016" t="str">
        <f t="shared" si="158"/>
        <v>D</v>
      </c>
      <c r="D1016">
        <v>2</v>
      </c>
      <c r="E1016">
        <v>10</v>
      </c>
      <c r="F1016">
        <v>-49</v>
      </c>
      <c r="G1016" t="s">
        <v>114</v>
      </c>
      <c r="H1016" t="s">
        <v>113</v>
      </c>
      <c r="I1016">
        <v>17</v>
      </c>
      <c r="J1016">
        <f t="shared" si="150"/>
        <v>1</v>
      </c>
      <c r="K1016">
        <f t="shared" si="159"/>
        <v>0</v>
      </c>
      <c r="L1016">
        <f t="shared" si="151"/>
        <v>0</v>
      </c>
      <c r="M1016">
        <f t="shared" si="152"/>
        <v>0</v>
      </c>
      <c r="N1016">
        <f t="shared" si="153"/>
        <v>0</v>
      </c>
      <c r="O1016">
        <f t="shared" si="154"/>
        <v>0</v>
      </c>
      <c r="P1016">
        <f t="shared" si="155"/>
        <v>0</v>
      </c>
      <c r="Q1016">
        <f t="shared" si="156"/>
        <v>0</v>
      </c>
      <c r="R1016">
        <f t="shared" si="157"/>
        <v>0</v>
      </c>
      <c r="S1016" t="s">
        <v>36</v>
      </c>
      <c r="T1016">
        <v>0</v>
      </c>
      <c r="U1016">
        <v>2024</v>
      </c>
      <c r="V1016">
        <v>0</v>
      </c>
      <c r="W1016">
        <v>0</v>
      </c>
      <c r="X1016" cm="1">
        <f t="array" ref="X1016">IF(S1015&lt;&gt;S1016, 0,
    IF(C1016="O",
         _xlfn.IFS(
             K1016=1, X1015+6,
             M1016=1, X1015+3,
             O1016=1, X1015+1,
             Q1016=1,X1015+2,
             TRUE, X1015
         ),
    X1015)
)</f>
        <v>7</v>
      </c>
      <c r="Y1016" cm="1">
        <f t="array" ref="Y1016">IF(S1015&lt;&gt;S1016, 0, IF(C1016="D",
                 _xlfn.IFS(
                     K1016=1, Y1015+6,
                     M1016=1, Y1015+3,
                     O1016=1, Y1015+1,
                     TRUE, Y1015
                 ),
                 Y1015)
  )</f>
        <v>14</v>
      </c>
    </row>
    <row r="1017" spans="1:25" x14ac:dyDescent="0.2">
      <c r="A1017">
        <v>94</v>
      </c>
      <c r="B1017" t="s">
        <v>79</v>
      </c>
      <c r="C1017" t="str">
        <f t="shared" si="158"/>
        <v>D</v>
      </c>
      <c r="D1017">
        <v>1</v>
      </c>
      <c r="E1017">
        <v>10</v>
      </c>
      <c r="F1017">
        <v>34</v>
      </c>
      <c r="G1017" t="s">
        <v>116</v>
      </c>
      <c r="H1017" t="s">
        <v>115</v>
      </c>
      <c r="I1017">
        <v>3</v>
      </c>
      <c r="J1017">
        <f t="shared" si="150"/>
        <v>0</v>
      </c>
      <c r="K1017">
        <f t="shared" si="159"/>
        <v>0</v>
      </c>
      <c r="L1017">
        <f t="shared" si="151"/>
        <v>0</v>
      </c>
      <c r="M1017">
        <f t="shared" si="152"/>
        <v>0</v>
      </c>
      <c r="N1017">
        <f t="shared" si="153"/>
        <v>0</v>
      </c>
      <c r="O1017">
        <f t="shared" si="154"/>
        <v>0</v>
      </c>
      <c r="P1017">
        <f t="shared" si="155"/>
        <v>0</v>
      </c>
      <c r="Q1017">
        <f t="shared" si="156"/>
        <v>0</v>
      </c>
      <c r="R1017">
        <f t="shared" si="157"/>
        <v>0</v>
      </c>
      <c r="S1017" t="s">
        <v>36</v>
      </c>
      <c r="T1017">
        <v>0</v>
      </c>
      <c r="U1017">
        <v>2024</v>
      </c>
      <c r="V1017">
        <v>0</v>
      </c>
      <c r="W1017">
        <v>0</v>
      </c>
      <c r="X1017" cm="1">
        <f t="array" ref="X1017">IF(S1016&lt;&gt;S1017, 0,
    IF(C1017="O",
         _xlfn.IFS(
             K1017=1, X1016+6,
             M1017=1, X1016+3,
             O1017=1, X1016+1,
             Q1017=1,X1016+2,
             TRUE, X1016
         ),
    X1016)
)</f>
        <v>7</v>
      </c>
      <c r="Y1017" cm="1">
        <f t="array" ref="Y1017">IF(S1016&lt;&gt;S1017, 0, IF(C1017="D",
                 _xlfn.IFS(
                     K1017=1, Y1016+6,
                     M1017=1, Y1016+3,
                     O1017=1, Y1016+1,
                     TRUE, Y1016
                 ),
                 Y1016)
  )</f>
        <v>14</v>
      </c>
    </row>
    <row r="1018" spans="1:25" x14ac:dyDescent="0.2">
      <c r="A1018">
        <v>95</v>
      </c>
      <c r="B1018" t="s">
        <v>79</v>
      </c>
      <c r="C1018" t="str">
        <f t="shared" si="158"/>
        <v>D</v>
      </c>
      <c r="D1018">
        <v>2</v>
      </c>
      <c r="E1018">
        <v>7</v>
      </c>
      <c r="F1018">
        <v>31</v>
      </c>
      <c r="G1018" t="s">
        <v>116</v>
      </c>
      <c r="H1018" t="s">
        <v>115</v>
      </c>
      <c r="I1018">
        <v>3</v>
      </c>
      <c r="J1018">
        <f t="shared" si="150"/>
        <v>0</v>
      </c>
      <c r="K1018">
        <f t="shared" si="159"/>
        <v>0</v>
      </c>
      <c r="L1018">
        <f t="shared" si="151"/>
        <v>0</v>
      </c>
      <c r="M1018">
        <f t="shared" si="152"/>
        <v>0</v>
      </c>
      <c r="N1018">
        <f t="shared" si="153"/>
        <v>0</v>
      </c>
      <c r="O1018">
        <f t="shared" si="154"/>
        <v>0</v>
      </c>
      <c r="P1018">
        <f t="shared" si="155"/>
        <v>0</v>
      </c>
      <c r="Q1018">
        <f t="shared" si="156"/>
        <v>0</v>
      </c>
      <c r="R1018">
        <f t="shared" si="157"/>
        <v>0</v>
      </c>
      <c r="S1018" t="s">
        <v>36</v>
      </c>
      <c r="T1018">
        <v>0</v>
      </c>
      <c r="U1018">
        <v>2024</v>
      </c>
      <c r="V1018">
        <v>0</v>
      </c>
      <c r="W1018">
        <v>0</v>
      </c>
      <c r="X1018" cm="1">
        <f t="array" ref="X1018">IF(S1017&lt;&gt;S1018, 0,
    IF(C1018="O",
         _xlfn.IFS(
             K1018=1, X1017+6,
             M1018=1, X1017+3,
             O1018=1, X1017+1,
             Q1018=1,X1017+2,
             TRUE, X1017
         ),
    X1017)
)</f>
        <v>7</v>
      </c>
      <c r="Y1018" cm="1">
        <f t="array" ref="Y1018">IF(S1017&lt;&gt;S1018, 0, IF(C1018="D",
                 _xlfn.IFS(
                     K1018=1, Y1017+6,
                     M1018=1, Y1017+3,
                     O1018=1, Y1017+1,
                     TRUE, Y1017
                 ),
                 Y1017)
  )</f>
        <v>14</v>
      </c>
    </row>
    <row r="1019" spans="1:25" hidden="1" x14ac:dyDescent="0.2">
      <c r="A1019">
        <v>96</v>
      </c>
      <c r="B1019" t="s">
        <v>79</v>
      </c>
      <c r="C1019" t="str">
        <f t="shared" si="158"/>
        <v>D</v>
      </c>
      <c r="D1019">
        <v>3</v>
      </c>
      <c r="E1019">
        <v>4</v>
      </c>
      <c r="F1019">
        <v>28</v>
      </c>
      <c r="G1019" t="s">
        <v>116</v>
      </c>
      <c r="H1019" t="s">
        <v>115</v>
      </c>
      <c r="I1019">
        <v>8</v>
      </c>
      <c r="J1019">
        <f t="shared" si="150"/>
        <v>1</v>
      </c>
      <c r="K1019">
        <f t="shared" si="159"/>
        <v>0</v>
      </c>
      <c r="L1019">
        <f t="shared" si="151"/>
        <v>0</v>
      </c>
      <c r="M1019">
        <f t="shared" si="152"/>
        <v>0</v>
      </c>
      <c r="N1019">
        <f t="shared" si="153"/>
        <v>0</v>
      </c>
      <c r="O1019">
        <f t="shared" si="154"/>
        <v>0</v>
      </c>
      <c r="P1019">
        <f t="shared" si="155"/>
        <v>0</v>
      </c>
      <c r="Q1019">
        <f t="shared" si="156"/>
        <v>0</v>
      </c>
      <c r="R1019">
        <f t="shared" si="157"/>
        <v>0</v>
      </c>
      <c r="S1019" t="s">
        <v>36</v>
      </c>
      <c r="T1019">
        <v>0</v>
      </c>
      <c r="U1019">
        <v>2024</v>
      </c>
      <c r="V1019">
        <v>0</v>
      </c>
      <c r="W1019">
        <v>0</v>
      </c>
      <c r="X1019" cm="1">
        <f t="array" ref="X1019">IF(S1018&lt;&gt;S1019, 0,
    IF(C1019="O",
         _xlfn.IFS(
             K1019=1, X1018+6,
             M1019=1, X1018+3,
             O1019=1, X1018+1,
             Q1019=1,X1018+2,
             TRUE, X1018
         ),
    X1018)
)</f>
        <v>7</v>
      </c>
      <c r="Y1019" cm="1">
        <f t="array" ref="Y1019">IF(S1018&lt;&gt;S1019, 0, IF(C1019="D",
                 _xlfn.IFS(
                     K1019=1, Y1018+6,
                     M1019=1, Y1018+3,
                     O1019=1, Y1018+1,
                     TRUE, Y1018
                 ),
                 Y1018)
  )</f>
        <v>14</v>
      </c>
    </row>
    <row r="1020" spans="1:25" x14ac:dyDescent="0.2">
      <c r="A1020">
        <v>97</v>
      </c>
      <c r="B1020" t="s">
        <v>79</v>
      </c>
      <c r="C1020" t="str">
        <f t="shared" si="158"/>
        <v>D</v>
      </c>
      <c r="D1020">
        <v>1</v>
      </c>
      <c r="E1020">
        <v>10</v>
      </c>
      <c r="F1020">
        <v>20</v>
      </c>
      <c r="G1020" t="s">
        <v>114</v>
      </c>
      <c r="H1020" t="s">
        <v>113</v>
      </c>
      <c r="I1020">
        <v>10</v>
      </c>
      <c r="J1020">
        <f t="shared" si="150"/>
        <v>1</v>
      </c>
      <c r="K1020">
        <f t="shared" si="159"/>
        <v>0</v>
      </c>
      <c r="L1020">
        <f t="shared" si="151"/>
        <v>0</v>
      </c>
      <c r="M1020">
        <f t="shared" si="152"/>
        <v>0</v>
      </c>
      <c r="N1020">
        <f t="shared" si="153"/>
        <v>0</v>
      </c>
      <c r="O1020">
        <f t="shared" si="154"/>
        <v>0</v>
      </c>
      <c r="P1020">
        <f t="shared" si="155"/>
        <v>0</v>
      </c>
      <c r="Q1020">
        <f t="shared" si="156"/>
        <v>0</v>
      </c>
      <c r="R1020">
        <f t="shared" si="157"/>
        <v>0</v>
      </c>
      <c r="S1020" t="s">
        <v>36</v>
      </c>
      <c r="T1020">
        <v>0</v>
      </c>
      <c r="U1020">
        <v>2024</v>
      </c>
      <c r="V1020">
        <v>0</v>
      </c>
      <c r="W1020">
        <v>0</v>
      </c>
      <c r="X1020" cm="1">
        <f t="array" ref="X1020">IF(S1019&lt;&gt;S1020, 0,
    IF(C1020="O",
         _xlfn.IFS(
             K1020=1, X1019+6,
             M1020=1, X1019+3,
             O1020=1, X1019+1,
             Q1020=1,X1019+2,
             TRUE, X1019
         ),
    X1019)
)</f>
        <v>7</v>
      </c>
      <c r="Y1020" cm="1">
        <f t="array" ref="Y1020">IF(S1019&lt;&gt;S1020, 0, IF(C1020="D",
                 _xlfn.IFS(
                     K1020=1, Y1019+6,
                     M1020=1, Y1019+3,
                     O1020=1, Y1019+1,
                     TRUE, Y1019
                 ),
                 Y1019)
  )</f>
        <v>14</v>
      </c>
    </row>
    <row r="1021" spans="1:25" x14ac:dyDescent="0.2">
      <c r="A1021">
        <v>98</v>
      </c>
      <c r="B1021" t="s">
        <v>79</v>
      </c>
      <c r="C1021" t="str">
        <f t="shared" si="158"/>
        <v>D</v>
      </c>
      <c r="D1021">
        <v>1</v>
      </c>
      <c r="E1021">
        <v>10</v>
      </c>
      <c r="F1021">
        <v>10</v>
      </c>
      <c r="G1021" t="s">
        <v>116</v>
      </c>
      <c r="H1021" t="s">
        <v>115</v>
      </c>
      <c r="I1021">
        <v>0</v>
      </c>
      <c r="J1021">
        <f t="shared" si="150"/>
        <v>0</v>
      </c>
      <c r="K1021">
        <f t="shared" si="159"/>
        <v>0</v>
      </c>
      <c r="L1021">
        <f t="shared" si="151"/>
        <v>0</v>
      </c>
      <c r="M1021">
        <f t="shared" si="152"/>
        <v>0</v>
      </c>
      <c r="N1021">
        <f t="shared" si="153"/>
        <v>0</v>
      </c>
      <c r="O1021">
        <f t="shared" si="154"/>
        <v>0</v>
      </c>
      <c r="P1021">
        <f t="shared" si="155"/>
        <v>0</v>
      </c>
      <c r="Q1021">
        <f t="shared" si="156"/>
        <v>0</v>
      </c>
      <c r="R1021">
        <f t="shared" si="157"/>
        <v>0</v>
      </c>
      <c r="S1021" t="s">
        <v>36</v>
      </c>
      <c r="T1021">
        <v>0</v>
      </c>
      <c r="U1021">
        <v>2024</v>
      </c>
      <c r="V1021">
        <v>0</v>
      </c>
      <c r="W1021">
        <v>0</v>
      </c>
      <c r="X1021" cm="1">
        <f t="array" ref="X1021">IF(S1020&lt;&gt;S1021, 0,
    IF(C1021="O",
         _xlfn.IFS(
             K1021=1, X1020+6,
             M1021=1, X1020+3,
             O1021=1, X1020+1,
             Q1021=1,X1020+2,
             TRUE, X1020
         ),
    X1020)
)</f>
        <v>7</v>
      </c>
      <c r="Y1021" cm="1">
        <f t="array" ref="Y1021">IF(S1020&lt;&gt;S1021, 0, IF(C1021="D",
                 _xlfn.IFS(
                     K1021=1, Y1020+6,
                     M1021=1, Y1020+3,
                     O1021=1, Y1020+1,
                     TRUE, Y1020
                 ),
                 Y1020)
  )</f>
        <v>14</v>
      </c>
    </row>
    <row r="1022" spans="1:25" x14ac:dyDescent="0.2">
      <c r="A1022">
        <v>99</v>
      </c>
      <c r="B1022" t="s">
        <v>79</v>
      </c>
      <c r="C1022" t="str">
        <f t="shared" si="158"/>
        <v>D</v>
      </c>
      <c r="D1022">
        <v>2</v>
      </c>
      <c r="E1022">
        <v>10</v>
      </c>
      <c r="F1022">
        <v>10</v>
      </c>
      <c r="G1022" t="s">
        <v>116</v>
      </c>
      <c r="H1022" t="s">
        <v>115</v>
      </c>
      <c r="I1022">
        <v>8</v>
      </c>
      <c r="J1022">
        <f t="shared" si="150"/>
        <v>0</v>
      </c>
      <c r="K1022">
        <f t="shared" si="159"/>
        <v>0</v>
      </c>
      <c r="L1022">
        <f t="shared" si="151"/>
        <v>0</v>
      </c>
      <c r="M1022">
        <f t="shared" si="152"/>
        <v>0</v>
      </c>
      <c r="N1022">
        <f t="shared" si="153"/>
        <v>0</v>
      </c>
      <c r="O1022">
        <f t="shared" si="154"/>
        <v>0</v>
      </c>
      <c r="P1022">
        <f t="shared" si="155"/>
        <v>0</v>
      </c>
      <c r="Q1022">
        <f t="shared" si="156"/>
        <v>0</v>
      </c>
      <c r="R1022">
        <f t="shared" si="157"/>
        <v>0</v>
      </c>
      <c r="S1022" t="s">
        <v>36</v>
      </c>
      <c r="T1022">
        <v>0</v>
      </c>
      <c r="U1022">
        <v>2024</v>
      </c>
      <c r="V1022">
        <v>0</v>
      </c>
      <c r="W1022">
        <v>0</v>
      </c>
      <c r="X1022" cm="1">
        <f t="array" ref="X1022">IF(S1021&lt;&gt;S1022, 0,
    IF(C1022="O",
         _xlfn.IFS(
             K1022=1, X1021+6,
             M1022=1, X1021+3,
             O1022=1, X1021+1,
             Q1022=1,X1021+2,
             TRUE, X1021
         ),
    X1021)
)</f>
        <v>7</v>
      </c>
      <c r="Y1022" cm="1">
        <f t="array" ref="Y1022">IF(S1021&lt;&gt;S1022, 0, IF(C1022="D",
                 _xlfn.IFS(
                     K1022=1, Y1021+6,
                     M1022=1, Y1021+3,
                     O1022=1, Y1021+1,
                     TRUE, Y1021
                 ),
                 Y1021)
  )</f>
        <v>14</v>
      </c>
    </row>
    <row r="1023" spans="1:25" x14ac:dyDescent="0.2">
      <c r="A1023">
        <v>101</v>
      </c>
      <c r="B1023" t="s">
        <v>79</v>
      </c>
      <c r="C1023" t="str">
        <f t="shared" si="158"/>
        <v>D</v>
      </c>
      <c r="D1023">
        <v>3</v>
      </c>
      <c r="E1023">
        <v>2</v>
      </c>
      <c r="F1023">
        <v>2</v>
      </c>
      <c r="G1023" t="s">
        <v>116</v>
      </c>
      <c r="H1023" t="s">
        <v>125</v>
      </c>
      <c r="I1023">
        <v>2</v>
      </c>
      <c r="J1023">
        <f t="shared" si="150"/>
        <v>0</v>
      </c>
      <c r="K1023">
        <f t="shared" si="159"/>
        <v>1</v>
      </c>
      <c r="L1023">
        <f t="shared" si="151"/>
        <v>0</v>
      </c>
      <c r="M1023">
        <f t="shared" si="152"/>
        <v>0</v>
      </c>
      <c r="N1023">
        <f t="shared" si="153"/>
        <v>0</v>
      </c>
      <c r="O1023">
        <f t="shared" si="154"/>
        <v>0</v>
      </c>
      <c r="P1023">
        <f t="shared" si="155"/>
        <v>0</v>
      </c>
      <c r="Q1023">
        <f t="shared" si="156"/>
        <v>0</v>
      </c>
      <c r="R1023">
        <f t="shared" si="157"/>
        <v>0</v>
      </c>
      <c r="S1023" t="s">
        <v>36</v>
      </c>
      <c r="T1023">
        <v>0</v>
      </c>
      <c r="U1023">
        <v>2024</v>
      </c>
      <c r="V1023">
        <v>0</v>
      </c>
      <c r="W1023">
        <v>0</v>
      </c>
      <c r="X1023" cm="1">
        <f t="array" ref="X1023">IF(S1022&lt;&gt;S1023, 0,
    IF(C1023="O",
         _xlfn.IFS(
             K1023=1, X1022+6,
             M1023=1, X1022+3,
             O1023=1, X1022+1,
             Q1023=1,X1022+2,
             TRUE, X1022
         ),
    X1022)
)</f>
        <v>7</v>
      </c>
      <c r="Y1023" cm="1">
        <f t="array" ref="Y1023">IF(S1022&lt;&gt;S1023, 0, IF(C1023="D",
                 _xlfn.IFS(
                     K1023=1, Y1022+6,
                     M1023=1, Y1022+3,
                     O1023=1, Y1022+1,
                     TRUE, Y1022
                 ),
                 Y1022)
  )</f>
        <v>20</v>
      </c>
    </row>
    <row r="1024" spans="1:25" x14ac:dyDescent="0.2">
      <c r="A1024">
        <v>102</v>
      </c>
      <c r="B1024" t="s">
        <v>79</v>
      </c>
      <c r="C1024" t="str">
        <f t="shared" si="158"/>
        <v>D</v>
      </c>
      <c r="D1024">
        <v>0</v>
      </c>
      <c r="F1024">
        <v>3</v>
      </c>
      <c r="G1024" t="s">
        <v>123</v>
      </c>
      <c r="H1024" t="s">
        <v>122</v>
      </c>
      <c r="J1024">
        <f t="shared" si="150"/>
        <v>0</v>
      </c>
      <c r="K1024">
        <f t="shared" si="159"/>
        <v>0</v>
      </c>
      <c r="L1024">
        <f t="shared" si="151"/>
        <v>0</v>
      </c>
      <c r="M1024">
        <f t="shared" si="152"/>
        <v>0</v>
      </c>
      <c r="N1024">
        <f t="shared" si="153"/>
        <v>1</v>
      </c>
      <c r="O1024">
        <f t="shared" si="154"/>
        <v>1</v>
      </c>
      <c r="P1024">
        <f t="shared" si="155"/>
        <v>0</v>
      </c>
      <c r="Q1024">
        <f t="shared" si="156"/>
        <v>0</v>
      </c>
      <c r="R1024">
        <f t="shared" si="157"/>
        <v>0</v>
      </c>
      <c r="S1024" t="s">
        <v>36</v>
      </c>
      <c r="T1024">
        <v>0</v>
      </c>
      <c r="U1024">
        <v>2024</v>
      </c>
      <c r="V1024">
        <v>0</v>
      </c>
      <c r="W1024">
        <v>0</v>
      </c>
      <c r="X1024" cm="1">
        <f t="array" ref="X1024">IF(S1023&lt;&gt;S1024, 0,
    IF(C1024="O",
         _xlfn.IFS(
             K1024=1, X1023+6,
             M1024=1, X1023+3,
             O1024=1, X1023+1,
             Q1024=1,X1023+2,
             TRUE, X1023
         ),
    X1023)
)</f>
        <v>7</v>
      </c>
      <c r="Y1024" cm="1">
        <f t="array" ref="Y1024">IF(S1023&lt;&gt;S1024, 0, IF(C1024="D",
                 _xlfn.IFS(
                     K1024=1, Y1023+6,
                     M1024=1, Y1023+3,
                     O1024=1, Y1023+1,
                     TRUE, Y1023
                 ),
                 Y1023)
  )</f>
        <v>21</v>
      </c>
    </row>
    <row r="1025" spans="1:25" x14ac:dyDescent="0.2">
      <c r="A1025">
        <v>105</v>
      </c>
      <c r="B1025" t="s">
        <v>81</v>
      </c>
      <c r="C1025" t="str">
        <f t="shared" si="158"/>
        <v>O</v>
      </c>
      <c r="D1025">
        <v>1</v>
      </c>
      <c r="E1025">
        <v>10</v>
      </c>
      <c r="F1025">
        <v>-10</v>
      </c>
      <c r="G1025" t="s">
        <v>116</v>
      </c>
      <c r="H1025" t="s">
        <v>115</v>
      </c>
      <c r="I1025">
        <v>7</v>
      </c>
      <c r="J1025">
        <f t="shared" si="150"/>
        <v>0</v>
      </c>
      <c r="K1025">
        <f t="shared" si="159"/>
        <v>0</v>
      </c>
      <c r="L1025">
        <f t="shared" si="151"/>
        <v>0</v>
      </c>
      <c r="M1025">
        <f t="shared" si="152"/>
        <v>0</v>
      </c>
      <c r="N1025">
        <f t="shared" si="153"/>
        <v>0</v>
      </c>
      <c r="O1025">
        <f t="shared" si="154"/>
        <v>0</v>
      </c>
      <c r="P1025">
        <f t="shared" si="155"/>
        <v>0</v>
      </c>
      <c r="Q1025">
        <f t="shared" si="156"/>
        <v>0</v>
      </c>
      <c r="R1025">
        <f t="shared" si="157"/>
        <v>0</v>
      </c>
      <c r="S1025" t="s">
        <v>36</v>
      </c>
      <c r="T1025">
        <v>0</v>
      </c>
      <c r="U1025">
        <v>2024</v>
      </c>
      <c r="V1025">
        <v>0</v>
      </c>
      <c r="W1025">
        <v>0</v>
      </c>
      <c r="X1025" cm="1">
        <f t="array" ref="X1025">IF(S1024&lt;&gt;S1025, 0,
    IF(C1025="O",
         _xlfn.IFS(
             K1025=1, X1024+6,
             M1025=1, X1024+3,
             O1025=1, X1024+1,
             Q1025=1,X1024+2,
             TRUE, X1024
         ),
    X1024)
)</f>
        <v>7</v>
      </c>
      <c r="Y1025" cm="1">
        <f t="array" ref="Y1025">IF(S1024&lt;&gt;S1025, 0, IF(C1025="D",
                 _xlfn.IFS(
                     K1025=1, Y1024+6,
                     M1025=1, Y1024+3,
                     O1025=1, Y1024+1,
                     TRUE, Y1024
                 ),
                 Y1024)
  )</f>
        <v>21</v>
      </c>
    </row>
    <row r="1026" spans="1:25" hidden="1" x14ac:dyDescent="0.2">
      <c r="A1026">
        <v>106</v>
      </c>
      <c r="B1026" t="s">
        <v>81</v>
      </c>
      <c r="C1026" t="str">
        <f t="shared" si="158"/>
        <v>O</v>
      </c>
      <c r="D1026">
        <v>2</v>
      </c>
      <c r="E1026">
        <v>3</v>
      </c>
      <c r="F1026">
        <v>-17</v>
      </c>
      <c r="G1026" t="s">
        <v>116</v>
      </c>
      <c r="H1026" t="s">
        <v>115</v>
      </c>
      <c r="I1026">
        <v>2</v>
      </c>
      <c r="J1026">
        <f t="shared" ref="J1026:J1089" si="160">IF(B1026&lt;&gt;B1027,0,IF(AND(D1027=1, E1027=10), 1, 0))</f>
        <v>0</v>
      </c>
      <c r="K1026">
        <f t="shared" si="159"/>
        <v>0</v>
      </c>
      <c r="L1026">
        <f t="shared" ref="L1026:L1089" si="161">IF(G1026 = "fg", 1, 0)</f>
        <v>0</v>
      </c>
      <c r="M1026">
        <f t="shared" ref="M1026:M1089" si="162">IF(AND(L1026=1,H1026="good"),1,0)</f>
        <v>0</v>
      </c>
      <c r="N1026">
        <f t="shared" ref="N1026:N1089" si="163">IF(OR(G1026 = "extra pt.",G1026 ="extra pt. block"), 1, 0)</f>
        <v>0</v>
      </c>
      <c r="O1026">
        <f t="shared" ref="O1026:O1089" si="164">IF(AND(N1026=1,H1026="good"),1,0)</f>
        <v>0</v>
      </c>
      <c r="P1026">
        <f t="shared" ref="P1026:P1089" si="165">IF(OR(G1026 = "2 pt.",G1026 ="2 pt. block"), 1, 0)</f>
        <v>0</v>
      </c>
      <c r="Q1026">
        <f t="shared" ref="Q1026:Q1089" si="166">IF(AND(P1026=1,H1026="good"),1,0)</f>
        <v>0</v>
      </c>
      <c r="R1026">
        <f t="shared" ref="R1026:R1089" si="167">IF(OR(H1026 = "fumble, def td", H1026 = "interception, def td", H1026= "sack, fumble, def td"), 1,0)</f>
        <v>0</v>
      </c>
      <c r="S1026" t="s">
        <v>36</v>
      </c>
      <c r="T1026">
        <v>0</v>
      </c>
      <c r="U1026">
        <v>2024</v>
      </c>
      <c r="V1026">
        <v>0</v>
      </c>
      <c r="W1026">
        <v>0</v>
      </c>
      <c r="X1026" cm="1">
        <f t="array" ref="X1026">IF(S1025&lt;&gt;S1026, 0,
    IF(C1026="O",
         _xlfn.IFS(
             K1026=1, X1025+6,
             M1026=1, X1025+3,
             O1026=1, X1025+1,
             Q1026=1,X1025+2,
             TRUE, X1025
         ),
    X1025)
)</f>
        <v>7</v>
      </c>
      <c r="Y1026" cm="1">
        <f t="array" ref="Y1026">IF(S1025&lt;&gt;S1026, 0, IF(C1026="D",
                 _xlfn.IFS(
                     K1026=1, Y1025+6,
                     M1026=1, Y1025+3,
                     O1026=1, Y1025+1,
                     TRUE, Y1025
                 ),
                 Y1025)
  )</f>
        <v>21</v>
      </c>
    </row>
    <row r="1027" spans="1:25" x14ac:dyDescent="0.2">
      <c r="A1027">
        <v>107</v>
      </c>
      <c r="B1027" t="s">
        <v>81</v>
      </c>
      <c r="C1027" t="str">
        <f t="shared" ref="C1027:C1090" si="168">IF(H1027="interception, def td", IF(C1026="O", "D", C1026), IF(B1026="K", B1025, IF(B1027="K", B1026, B1027)))</f>
        <v>O</v>
      </c>
      <c r="D1027">
        <v>3</v>
      </c>
      <c r="E1027">
        <v>1</v>
      </c>
      <c r="F1027">
        <v>-19</v>
      </c>
      <c r="G1027" t="s">
        <v>116</v>
      </c>
      <c r="H1027" t="s">
        <v>115</v>
      </c>
      <c r="I1027">
        <v>3</v>
      </c>
      <c r="J1027">
        <f t="shared" si="160"/>
        <v>1</v>
      </c>
      <c r="K1027">
        <f t="shared" ref="K1027:K1090" si="169">IF(OR(H1027= "complete, td",H1027 ="rush, td", H1027 = "scramble, td"), 1, 0)</f>
        <v>0</v>
      </c>
      <c r="L1027">
        <f t="shared" si="161"/>
        <v>0</v>
      </c>
      <c r="M1027">
        <f t="shared" si="162"/>
        <v>0</v>
      </c>
      <c r="N1027">
        <f t="shared" si="163"/>
        <v>0</v>
      </c>
      <c r="O1027">
        <f t="shared" si="164"/>
        <v>0</v>
      </c>
      <c r="P1027">
        <f t="shared" si="165"/>
        <v>0</v>
      </c>
      <c r="Q1027">
        <f t="shared" si="166"/>
        <v>0</v>
      </c>
      <c r="R1027">
        <f t="shared" si="167"/>
        <v>0</v>
      </c>
      <c r="S1027" t="s">
        <v>36</v>
      </c>
      <c r="T1027">
        <v>0</v>
      </c>
      <c r="U1027">
        <v>2024</v>
      </c>
      <c r="V1027">
        <v>0</v>
      </c>
      <c r="W1027">
        <v>0</v>
      </c>
      <c r="X1027" cm="1">
        <f t="array" ref="X1027">IF(S1026&lt;&gt;S1027, 0,
    IF(C1027="O",
         _xlfn.IFS(
             K1027=1, X1026+6,
             M1027=1, X1026+3,
             O1027=1, X1026+1,
             Q1027=1,X1026+2,
             TRUE, X1026
         ),
    X1026)
)</f>
        <v>7</v>
      </c>
      <c r="Y1027" cm="1">
        <f t="array" ref="Y1027">IF(S1026&lt;&gt;S1027, 0, IF(C1027="D",
                 _xlfn.IFS(
                     K1027=1, Y1026+6,
                     M1027=1, Y1026+3,
                     O1027=1, Y1026+1,
                     TRUE, Y1026
                 ),
                 Y1026)
  )</f>
        <v>21</v>
      </c>
    </row>
    <row r="1028" spans="1:25" hidden="1" x14ac:dyDescent="0.2">
      <c r="A1028">
        <v>108</v>
      </c>
      <c r="B1028" t="s">
        <v>81</v>
      </c>
      <c r="C1028" t="str">
        <f t="shared" si="168"/>
        <v>O</v>
      </c>
      <c r="D1028">
        <v>1</v>
      </c>
      <c r="E1028">
        <v>10</v>
      </c>
      <c r="F1028">
        <v>-22</v>
      </c>
      <c r="G1028" t="s">
        <v>114</v>
      </c>
      <c r="H1028" t="s">
        <v>113</v>
      </c>
      <c r="I1028">
        <v>32</v>
      </c>
      <c r="J1028">
        <f t="shared" si="160"/>
        <v>1</v>
      </c>
      <c r="K1028">
        <f t="shared" si="169"/>
        <v>0</v>
      </c>
      <c r="L1028">
        <f t="shared" si="161"/>
        <v>0</v>
      </c>
      <c r="M1028">
        <f t="shared" si="162"/>
        <v>0</v>
      </c>
      <c r="N1028">
        <f t="shared" si="163"/>
        <v>0</v>
      </c>
      <c r="O1028">
        <f t="shared" si="164"/>
        <v>0</v>
      </c>
      <c r="P1028">
        <f t="shared" si="165"/>
        <v>0</v>
      </c>
      <c r="Q1028">
        <f t="shared" si="166"/>
        <v>0</v>
      </c>
      <c r="R1028">
        <f t="shared" si="167"/>
        <v>0</v>
      </c>
      <c r="S1028" t="s">
        <v>36</v>
      </c>
      <c r="T1028">
        <v>0</v>
      </c>
      <c r="U1028">
        <v>2024</v>
      </c>
      <c r="V1028">
        <v>0</v>
      </c>
      <c r="W1028">
        <v>0</v>
      </c>
      <c r="X1028" cm="1">
        <f t="array" ref="X1028">IF(S1027&lt;&gt;S1028, 0,
    IF(C1028="O",
         _xlfn.IFS(
             K1028=1, X1027+6,
             M1028=1, X1027+3,
             O1028=1, X1027+1,
             Q1028=1,X1027+2,
             TRUE, X1027
         ),
    X1027)
)</f>
        <v>7</v>
      </c>
      <c r="Y1028" cm="1">
        <f t="array" ref="Y1028">IF(S1027&lt;&gt;S1028, 0, IF(C1028="D",
                 _xlfn.IFS(
                     K1028=1, Y1027+6,
                     M1028=1, Y1027+3,
                     O1028=1, Y1027+1,
                     TRUE, Y1027
                 ),
                 Y1027)
  )</f>
        <v>21</v>
      </c>
    </row>
    <row r="1029" spans="1:25" x14ac:dyDescent="0.2">
      <c r="A1029">
        <v>109</v>
      </c>
      <c r="B1029" t="s">
        <v>81</v>
      </c>
      <c r="C1029" t="str">
        <f t="shared" si="168"/>
        <v>O</v>
      </c>
      <c r="D1029">
        <v>1</v>
      </c>
      <c r="E1029">
        <v>10</v>
      </c>
      <c r="F1029">
        <v>50</v>
      </c>
      <c r="G1029" t="s">
        <v>116</v>
      </c>
      <c r="H1029" t="s">
        <v>115</v>
      </c>
      <c r="I1029">
        <v>4</v>
      </c>
      <c r="J1029">
        <f t="shared" si="160"/>
        <v>0</v>
      </c>
      <c r="K1029">
        <f t="shared" si="169"/>
        <v>0</v>
      </c>
      <c r="L1029">
        <f t="shared" si="161"/>
        <v>0</v>
      </c>
      <c r="M1029">
        <f t="shared" si="162"/>
        <v>0</v>
      </c>
      <c r="N1029">
        <f t="shared" si="163"/>
        <v>0</v>
      </c>
      <c r="O1029">
        <f t="shared" si="164"/>
        <v>0</v>
      </c>
      <c r="P1029">
        <f t="shared" si="165"/>
        <v>0</v>
      </c>
      <c r="Q1029">
        <f t="shared" si="166"/>
        <v>0</v>
      </c>
      <c r="R1029">
        <f t="shared" si="167"/>
        <v>0</v>
      </c>
      <c r="S1029" t="s">
        <v>36</v>
      </c>
      <c r="T1029">
        <v>0</v>
      </c>
      <c r="U1029">
        <v>2024</v>
      </c>
      <c r="V1029">
        <v>0</v>
      </c>
      <c r="W1029">
        <v>0</v>
      </c>
      <c r="X1029" cm="1">
        <f t="array" ref="X1029">IF(S1028&lt;&gt;S1029, 0,
    IF(C1029="O",
         _xlfn.IFS(
             K1029=1, X1028+6,
             M1029=1, X1028+3,
             O1029=1, X1028+1,
             Q1029=1,X1028+2,
             TRUE, X1028
         ),
    X1028)
)</f>
        <v>7</v>
      </c>
      <c r="Y1029" cm="1">
        <f t="array" ref="Y1029">IF(S1028&lt;&gt;S1029, 0, IF(C1029="D",
                 _xlfn.IFS(
                     K1029=1, Y1028+6,
                     M1029=1, Y1028+3,
                     O1029=1, Y1028+1,
                     TRUE, Y1028
                 ),
                 Y1028)
  )</f>
        <v>21</v>
      </c>
    </row>
    <row r="1030" spans="1:25" x14ac:dyDescent="0.2">
      <c r="A1030">
        <v>110</v>
      </c>
      <c r="B1030" t="s">
        <v>81</v>
      </c>
      <c r="C1030" t="str">
        <f t="shared" si="168"/>
        <v>O</v>
      </c>
      <c r="D1030">
        <v>2</v>
      </c>
      <c r="E1030">
        <v>6</v>
      </c>
      <c r="F1030">
        <v>46</v>
      </c>
      <c r="G1030" t="s">
        <v>114</v>
      </c>
      <c r="H1030" t="s">
        <v>139</v>
      </c>
      <c r="I1030">
        <v>16</v>
      </c>
      <c r="J1030">
        <f t="shared" si="160"/>
        <v>1</v>
      </c>
      <c r="K1030">
        <f t="shared" si="169"/>
        <v>0</v>
      </c>
      <c r="L1030">
        <f t="shared" si="161"/>
        <v>0</v>
      </c>
      <c r="M1030">
        <f t="shared" si="162"/>
        <v>0</v>
      </c>
      <c r="N1030">
        <f t="shared" si="163"/>
        <v>0</v>
      </c>
      <c r="O1030">
        <f t="shared" si="164"/>
        <v>0</v>
      </c>
      <c r="P1030">
        <f t="shared" si="165"/>
        <v>0</v>
      </c>
      <c r="Q1030">
        <f t="shared" si="166"/>
        <v>0</v>
      </c>
      <c r="R1030">
        <f t="shared" si="167"/>
        <v>0</v>
      </c>
      <c r="S1030" t="s">
        <v>36</v>
      </c>
      <c r="T1030">
        <v>0</v>
      </c>
      <c r="U1030">
        <v>2024</v>
      </c>
      <c r="V1030">
        <v>0</v>
      </c>
      <c r="W1030">
        <v>0</v>
      </c>
      <c r="X1030" cm="1">
        <f t="array" ref="X1030">IF(S1029&lt;&gt;S1030, 0,
    IF(C1030="O",
         _xlfn.IFS(
             K1030=1, X1029+6,
             M1030=1, X1029+3,
             O1030=1, X1029+1,
             Q1030=1,X1029+2,
             TRUE, X1029
         ),
    X1029)
)</f>
        <v>7</v>
      </c>
      <c r="Y1030" cm="1">
        <f t="array" ref="Y1030">IF(S1029&lt;&gt;S1030, 0, IF(C1030="D",
                 _xlfn.IFS(
                     K1030=1, Y1029+6,
                     M1030=1, Y1029+3,
                     O1030=1, Y1029+1,
                     TRUE, Y1029
                 ),
                 Y1029)
  )</f>
        <v>21</v>
      </c>
    </row>
    <row r="1031" spans="1:25" x14ac:dyDescent="0.2">
      <c r="A1031">
        <v>111</v>
      </c>
      <c r="B1031" t="s">
        <v>81</v>
      </c>
      <c r="C1031" t="str">
        <f t="shared" si="168"/>
        <v>O</v>
      </c>
      <c r="D1031">
        <v>1</v>
      </c>
      <c r="E1031">
        <v>10</v>
      </c>
      <c r="F1031">
        <v>30</v>
      </c>
      <c r="G1031" t="s">
        <v>116</v>
      </c>
      <c r="H1031" t="s">
        <v>115</v>
      </c>
      <c r="I1031">
        <v>24</v>
      </c>
      <c r="J1031">
        <f t="shared" si="160"/>
        <v>1</v>
      </c>
      <c r="K1031">
        <f t="shared" si="169"/>
        <v>0</v>
      </c>
      <c r="L1031">
        <f t="shared" si="161"/>
        <v>0</v>
      </c>
      <c r="M1031">
        <f t="shared" si="162"/>
        <v>0</v>
      </c>
      <c r="N1031">
        <f t="shared" si="163"/>
        <v>0</v>
      </c>
      <c r="O1031">
        <f t="shared" si="164"/>
        <v>0</v>
      </c>
      <c r="P1031">
        <f t="shared" si="165"/>
        <v>0</v>
      </c>
      <c r="Q1031">
        <f t="shared" si="166"/>
        <v>0</v>
      </c>
      <c r="R1031">
        <f t="shared" si="167"/>
        <v>0</v>
      </c>
      <c r="S1031" t="s">
        <v>36</v>
      </c>
      <c r="T1031">
        <v>0</v>
      </c>
      <c r="U1031">
        <v>2024</v>
      </c>
      <c r="V1031">
        <v>0</v>
      </c>
      <c r="W1031">
        <v>0</v>
      </c>
      <c r="X1031" cm="1">
        <f t="array" ref="X1031">IF(S1030&lt;&gt;S1031, 0,
    IF(C1031="O",
         _xlfn.IFS(
             K1031=1, X1030+6,
             M1031=1, X1030+3,
             O1031=1, X1030+1,
             Q1031=1,X1030+2,
             TRUE, X1030
         ),
    X1030)
)</f>
        <v>7</v>
      </c>
      <c r="Y1031" cm="1">
        <f t="array" ref="Y1031">IF(S1030&lt;&gt;S1031, 0, IF(C1031="D",
                 _xlfn.IFS(
                     K1031=1, Y1030+6,
                     M1031=1, Y1030+3,
                     O1031=1, Y1030+1,
                     TRUE, Y1030
                 ),
                 Y1030)
  )</f>
        <v>21</v>
      </c>
    </row>
    <row r="1032" spans="1:25" hidden="1" x14ac:dyDescent="0.2">
      <c r="A1032">
        <v>112</v>
      </c>
      <c r="B1032" t="s">
        <v>81</v>
      </c>
      <c r="C1032" t="str">
        <f t="shared" si="168"/>
        <v>O</v>
      </c>
      <c r="D1032">
        <v>1</v>
      </c>
      <c r="E1032">
        <v>10</v>
      </c>
      <c r="F1032">
        <v>6</v>
      </c>
      <c r="G1032" t="s">
        <v>116</v>
      </c>
      <c r="H1032" t="s">
        <v>115</v>
      </c>
      <c r="I1032">
        <v>1</v>
      </c>
      <c r="J1032">
        <f t="shared" si="160"/>
        <v>0</v>
      </c>
      <c r="K1032">
        <f t="shared" si="169"/>
        <v>0</v>
      </c>
      <c r="L1032">
        <f t="shared" si="161"/>
        <v>0</v>
      </c>
      <c r="M1032">
        <f t="shared" si="162"/>
        <v>0</v>
      </c>
      <c r="N1032">
        <f t="shared" si="163"/>
        <v>0</v>
      </c>
      <c r="O1032">
        <f t="shared" si="164"/>
        <v>0</v>
      </c>
      <c r="P1032">
        <f t="shared" si="165"/>
        <v>0</v>
      </c>
      <c r="Q1032">
        <f t="shared" si="166"/>
        <v>0</v>
      </c>
      <c r="R1032">
        <f t="shared" si="167"/>
        <v>0</v>
      </c>
      <c r="S1032" t="s">
        <v>36</v>
      </c>
      <c r="T1032">
        <v>0</v>
      </c>
      <c r="U1032">
        <v>2024</v>
      </c>
      <c r="V1032">
        <v>0</v>
      </c>
      <c r="W1032">
        <v>0</v>
      </c>
      <c r="X1032" cm="1">
        <f t="array" ref="X1032">IF(S1031&lt;&gt;S1032, 0,
    IF(C1032="O",
         _xlfn.IFS(
             K1032=1, X1031+6,
             M1032=1, X1031+3,
             O1032=1, X1031+1,
             Q1032=1,X1031+2,
             TRUE, X1031
         ),
    X1031)
)</f>
        <v>7</v>
      </c>
      <c r="Y1032" cm="1">
        <f t="array" ref="Y1032">IF(S1031&lt;&gt;S1032, 0, IF(C1032="D",
                 _xlfn.IFS(
                     K1032=1, Y1031+6,
                     M1032=1, Y1031+3,
                     O1032=1, Y1031+1,
                     TRUE, Y1031
                 ),
                 Y1031)
  )</f>
        <v>21</v>
      </c>
    </row>
    <row r="1033" spans="1:25" x14ac:dyDescent="0.2">
      <c r="A1033">
        <v>113</v>
      </c>
      <c r="B1033" t="s">
        <v>81</v>
      </c>
      <c r="C1033" t="str">
        <f t="shared" si="168"/>
        <v>O</v>
      </c>
      <c r="D1033">
        <v>2</v>
      </c>
      <c r="E1033">
        <v>9</v>
      </c>
      <c r="F1033">
        <v>5</v>
      </c>
      <c r="G1033" t="s">
        <v>116</v>
      </c>
      <c r="H1033" t="s">
        <v>115</v>
      </c>
      <c r="I1033">
        <v>1</v>
      </c>
      <c r="J1033">
        <f t="shared" si="160"/>
        <v>0</v>
      </c>
      <c r="K1033">
        <f t="shared" si="169"/>
        <v>0</v>
      </c>
      <c r="L1033">
        <f t="shared" si="161"/>
        <v>0</v>
      </c>
      <c r="M1033">
        <f t="shared" si="162"/>
        <v>0</v>
      </c>
      <c r="N1033">
        <f t="shared" si="163"/>
        <v>0</v>
      </c>
      <c r="O1033">
        <f t="shared" si="164"/>
        <v>0</v>
      </c>
      <c r="P1033">
        <f t="shared" si="165"/>
        <v>0</v>
      </c>
      <c r="Q1033">
        <f t="shared" si="166"/>
        <v>0</v>
      </c>
      <c r="R1033">
        <f t="shared" si="167"/>
        <v>0</v>
      </c>
      <c r="S1033" t="s">
        <v>36</v>
      </c>
      <c r="T1033">
        <v>0</v>
      </c>
      <c r="U1033">
        <v>2024</v>
      </c>
      <c r="V1033">
        <v>0</v>
      </c>
      <c r="W1033">
        <v>0</v>
      </c>
      <c r="X1033" cm="1">
        <f t="array" ref="X1033">IF(S1032&lt;&gt;S1033, 0,
    IF(C1033="O",
         _xlfn.IFS(
             K1033=1, X1032+6,
             M1033=1, X1032+3,
             O1033=1, X1032+1,
             Q1033=1,X1032+2,
             TRUE, X1032
         ),
    X1032)
)</f>
        <v>7</v>
      </c>
      <c r="Y1033" cm="1">
        <f t="array" ref="Y1033">IF(S1032&lt;&gt;S1033, 0, IF(C1033="D",
                 _xlfn.IFS(
                     K1033=1, Y1032+6,
                     M1033=1, Y1032+3,
                     O1033=1, Y1032+1,
                     TRUE, Y1032
                 ),
                 Y1032)
  )</f>
        <v>21</v>
      </c>
    </row>
    <row r="1034" spans="1:25" x14ac:dyDescent="0.2">
      <c r="A1034">
        <v>114</v>
      </c>
      <c r="B1034" t="s">
        <v>81</v>
      </c>
      <c r="C1034" t="str">
        <f t="shared" si="168"/>
        <v>O</v>
      </c>
      <c r="D1034">
        <v>3</v>
      </c>
      <c r="E1034">
        <v>8</v>
      </c>
      <c r="F1034">
        <v>4</v>
      </c>
      <c r="G1034" t="s">
        <v>116</v>
      </c>
      <c r="H1034" t="s">
        <v>115</v>
      </c>
      <c r="I1034">
        <v>-10</v>
      </c>
      <c r="J1034">
        <f t="shared" si="160"/>
        <v>0</v>
      </c>
      <c r="K1034">
        <f t="shared" si="169"/>
        <v>0</v>
      </c>
      <c r="L1034">
        <f t="shared" si="161"/>
        <v>0</v>
      </c>
      <c r="M1034">
        <f t="shared" si="162"/>
        <v>0</v>
      </c>
      <c r="N1034">
        <f t="shared" si="163"/>
        <v>0</v>
      </c>
      <c r="O1034">
        <f t="shared" si="164"/>
        <v>0</v>
      </c>
      <c r="P1034">
        <f t="shared" si="165"/>
        <v>0</v>
      </c>
      <c r="Q1034">
        <f t="shared" si="166"/>
        <v>0</v>
      </c>
      <c r="R1034">
        <f t="shared" si="167"/>
        <v>0</v>
      </c>
      <c r="S1034" t="s">
        <v>36</v>
      </c>
      <c r="T1034">
        <v>0</v>
      </c>
      <c r="U1034">
        <v>2024</v>
      </c>
      <c r="V1034">
        <v>0</v>
      </c>
      <c r="W1034">
        <v>0</v>
      </c>
      <c r="X1034" cm="1">
        <f t="array" ref="X1034">IF(S1033&lt;&gt;S1034, 0,
    IF(C1034="O",
         _xlfn.IFS(
             K1034=1, X1033+6,
             M1034=1, X1033+3,
             O1034=1, X1033+1,
             Q1034=1,X1033+2,
             TRUE, X1033
         ),
    X1033)
)</f>
        <v>7</v>
      </c>
      <c r="Y1034" cm="1">
        <f t="array" ref="Y1034">IF(S1033&lt;&gt;S1034, 0, IF(C1034="D",
                 _xlfn.IFS(
                     K1034=1, Y1033+6,
                     M1034=1, Y1033+3,
                     O1034=1, Y1033+1,
                     TRUE, Y1033
                 ),
                 Y1033)
  )</f>
        <v>21</v>
      </c>
    </row>
    <row r="1035" spans="1:25" x14ac:dyDescent="0.2">
      <c r="A1035">
        <v>115</v>
      </c>
      <c r="B1035" t="s">
        <v>81</v>
      </c>
      <c r="C1035" t="str">
        <f t="shared" si="168"/>
        <v>O</v>
      </c>
      <c r="D1035">
        <v>4</v>
      </c>
      <c r="E1035">
        <v>18</v>
      </c>
      <c r="F1035">
        <v>14</v>
      </c>
      <c r="G1035" t="s">
        <v>136</v>
      </c>
      <c r="H1035" t="s">
        <v>132</v>
      </c>
      <c r="J1035">
        <f t="shared" si="160"/>
        <v>0</v>
      </c>
      <c r="K1035">
        <f t="shared" si="169"/>
        <v>0</v>
      </c>
      <c r="L1035">
        <f t="shared" si="161"/>
        <v>1</v>
      </c>
      <c r="M1035">
        <f t="shared" si="162"/>
        <v>0</v>
      </c>
      <c r="N1035">
        <f t="shared" si="163"/>
        <v>0</v>
      </c>
      <c r="O1035">
        <f t="shared" si="164"/>
        <v>0</v>
      </c>
      <c r="P1035">
        <f t="shared" si="165"/>
        <v>0</v>
      </c>
      <c r="Q1035">
        <f t="shared" si="166"/>
        <v>0</v>
      </c>
      <c r="R1035">
        <f t="shared" si="167"/>
        <v>0</v>
      </c>
      <c r="S1035" t="s">
        <v>36</v>
      </c>
      <c r="T1035">
        <v>0</v>
      </c>
      <c r="U1035">
        <v>2024</v>
      </c>
      <c r="V1035">
        <v>0</v>
      </c>
      <c r="W1035">
        <v>0</v>
      </c>
      <c r="X1035" cm="1">
        <f t="array" ref="X1035">IF(S1034&lt;&gt;S1035, 0,
    IF(C1035="O",
         _xlfn.IFS(
             K1035=1, X1034+6,
             M1035=1, X1034+3,
             O1035=1, X1034+1,
             Q1035=1,X1034+2,
             TRUE, X1034
         ),
    X1034)
)</f>
        <v>7</v>
      </c>
      <c r="Y1035" cm="1">
        <f t="array" ref="Y1035">IF(S1034&lt;&gt;S1035, 0, IF(C1035="D",
                 _xlfn.IFS(
                     K1035=1, Y1034+6,
                     M1035=1, Y1034+3,
                     O1035=1, Y1034+1,
                     TRUE, Y1034
                 ),
                 Y1034)
  )</f>
        <v>21</v>
      </c>
    </row>
    <row r="1036" spans="1:25" x14ac:dyDescent="0.2">
      <c r="A1036">
        <v>116</v>
      </c>
      <c r="B1036" t="s">
        <v>79</v>
      </c>
      <c r="C1036" t="str">
        <f t="shared" si="168"/>
        <v>D</v>
      </c>
      <c r="D1036">
        <v>1</v>
      </c>
      <c r="E1036">
        <v>10</v>
      </c>
      <c r="F1036">
        <v>-35</v>
      </c>
      <c r="G1036" t="s">
        <v>114</v>
      </c>
      <c r="H1036" t="s">
        <v>117</v>
      </c>
      <c r="I1036">
        <v>0</v>
      </c>
      <c r="J1036">
        <f t="shared" si="160"/>
        <v>0</v>
      </c>
      <c r="K1036">
        <f t="shared" si="169"/>
        <v>0</v>
      </c>
      <c r="L1036">
        <f t="shared" si="161"/>
        <v>0</v>
      </c>
      <c r="M1036">
        <f t="shared" si="162"/>
        <v>0</v>
      </c>
      <c r="N1036">
        <f t="shared" si="163"/>
        <v>0</v>
      </c>
      <c r="O1036">
        <f t="shared" si="164"/>
        <v>0</v>
      </c>
      <c r="P1036">
        <f t="shared" si="165"/>
        <v>0</v>
      </c>
      <c r="Q1036">
        <f t="shared" si="166"/>
        <v>0</v>
      </c>
      <c r="R1036">
        <f t="shared" si="167"/>
        <v>0</v>
      </c>
      <c r="S1036" t="s">
        <v>36</v>
      </c>
      <c r="T1036">
        <v>0</v>
      </c>
      <c r="U1036">
        <v>2024</v>
      </c>
      <c r="V1036">
        <v>0</v>
      </c>
      <c r="W1036">
        <v>0</v>
      </c>
      <c r="X1036" cm="1">
        <f t="array" ref="X1036">IF(S1035&lt;&gt;S1036, 0,
    IF(C1036="O",
         _xlfn.IFS(
             K1036=1, X1035+6,
             M1036=1, X1035+3,
             O1036=1, X1035+1,
             Q1036=1,X1035+2,
             TRUE, X1035
         ),
    X1035)
)</f>
        <v>7</v>
      </c>
      <c r="Y1036" cm="1">
        <f t="array" ref="Y1036">IF(S1035&lt;&gt;S1036, 0, IF(C1036="D",
                 _xlfn.IFS(
                     K1036=1, Y1035+6,
                     M1036=1, Y1035+3,
                     O1036=1, Y1035+1,
                     TRUE, Y1035
                 ),
                 Y1035)
  )</f>
        <v>21</v>
      </c>
    </row>
    <row r="1037" spans="1:25" x14ac:dyDescent="0.2">
      <c r="A1037">
        <v>117</v>
      </c>
      <c r="B1037" t="s">
        <v>79</v>
      </c>
      <c r="C1037" t="str">
        <f t="shared" si="168"/>
        <v>D</v>
      </c>
      <c r="D1037">
        <v>2</v>
      </c>
      <c r="E1037">
        <v>10</v>
      </c>
      <c r="F1037">
        <v>-35</v>
      </c>
      <c r="G1037" t="s">
        <v>116</v>
      </c>
      <c r="H1037" t="s">
        <v>115</v>
      </c>
      <c r="I1037">
        <v>7</v>
      </c>
      <c r="J1037">
        <f t="shared" si="160"/>
        <v>0</v>
      </c>
      <c r="K1037">
        <f t="shared" si="169"/>
        <v>0</v>
      </c>
      <c r="L1037">
        <f t="shared" si="161"/>
        <v>0</v>
      </c>
      <c r="M1037">
        <f t="shared" si="162"/>
        <v>0</v>
      </c>
      <c r="N1037">
        <f t="shared" si="163"/>
        <v>0</v>
      </c>
      <c r="O1037">
        <f t="shared" si="164"/>
        <v>0</v>
      </c>
      <c r="P1037">
        <f t="shared" si="165"/>
        <v>0</v>
      </c>
      <c r="Q1037">
        <f t="shared" si="166"/>
        <v>0</v>
      </c>
      <c r="R1037">
        <f t="shared" si="167"/>
        <v>0</v>
      </c>
      <c r="S1037" t="s">
        <v>36</v>
      </c>
      <c r="T1037">
        <v>0</v>
      </c>
      <c r="U1037">
        <v>2024</v>
      </c>
      <c r="V1037">
        <v>0</v>
      </c>
      <c r="W1037">
        <v>0</v>
      </c>
      <c r="X1037" cm="1">
        <f t="array" ref="X1037">IF(S1036&lt;&gt;S1037, 0,
    IF(C1037="O",
         _xlfn.IFS(
             K1037=1, X1036+6,
             M1037=1, X1036+3,
             O1037=1, X1036+1,
             Q1037=1,X1036+2,
             TRUE, X1036
         ),
    X1036)
)</f>
        <v>7</v>
      </c>
      <c r="Y1037" cm="1">
        <f t="array" ref="Y1037">IF(S1036&lt;&gt;S1037, 0, IF(C1037="D",
                 _xlfn.IFS(
                     K1037=1, Y1036+6,
                     M1037=1, Y1036+3,
                     O1037=1, Y1036+1,
                     TRUE, Y1036
                 ),
                 Y1036)
  )</f>
        <v>21</v>
      </c>
    </row>
    <row r="1038" spans="1:25" x14ac:dyDescent="0.2">
      <c r="A1038">
        <v>118</v>
      </c>
      <c r="B1038" t="s">
        <v>79</v>
      </c>
      <c r="C1038" t="str">
        <f t="shared" si="168"/>
        <v>D</v>
      </c>
      <c r="D1038">
        <v>3</v>
      </c>
      <c r="E1038">
        <v>3</v>
      </c>
      <c r="F1038">
        <v>-42</v>
      </c>
      <c r="G1038" t="s">
        <v>116</v>
      </c>
      <c r="H1038" t="s">
        <v>115</v>
      </c>
      <c r="I1038">
        <v>-12</v>
      </c>
      <c r="J1038">
        <f t="shared" si="160"/>
        <v>0</v>
      </c>
      <c r="K1038">
        <f t="shared" si="169"/>
        <v>0</v>
      </c>
      <c r="L1038">
        <f t="shared" si="161"/>
        <v>0</v>
      </c>
      <c r="M1038">
        <f t="shared" si="162"/>
        <v>0</v>
      </c>
      <c r="N1038">
        <f t="shared" si="163"/>
        <v>0</v>
      </c>
      <c r="O1038">
        <f t="shared" si="164"/>
        <v>0</v>
      </c>
      <c r="P1038">
        <f t="shared" si="165"/>
        <v>0</v>
      </c>
      <c r="Q1038">
        <f t="shared" si="166"/>
        <v>0</v>
      </c>
      <c r="R1038">
        <f t="shared" si="167"/>
        <v>0</v>
      </c>
      <c r="S1038" t="s">
        <v>36</v>
      </c>
      <c r="T1038">
        <v>0</v>
      </c>
      <c r="U1038">
        <v>2024</v>
      </c>
      <c r="V1038">
        <v>0</v>
      </c>
      <c r="W1038">
        <v>0</v>
      </c>
      <c r="X1038" cm="1">
        <f t="array" ref="X1038">IF(S1037&lt;&gt;S1038, 0,
    IF(C1038="O",
         _xlfn.IFS(
             K1038=1, X1037+6,
             M1038=1, X1037+3,
             O1038=1, X1037+1,
             Q1038=1,X1037+2,
             TRUE, X1037
         ),
    X1037)
)</f>
        <v>7</v>
      </c>
      <c r="Y1038" cm="1">
        <f t="array" ref="Y1038">IF(S1037&lt;&gt;S1038, 0, IF(C1038="D",
                 _xlfn.IFS(
                     K1038=1, Y1037+6,
                     M1038=1, Y1037+3,
                     O1038=1, Y1037+1,
                     TRUE, Y1037
                 ),
                 Y1037)
  )</f>
        <v>21</v>
      </c>
    </row>
    <row r="1039" spans="1:25" x14ac:dyDescent="0.2">
      <c r="A1039">
        <v>121</v>
      </c>
      <c r="B1039" t="s">
        <v>81</v>
      </c>
      <c r="C1039" t="str">
        <f t="shared" si="168"/>
        <v>O</v>
      </c>
      <c r="D1039">
        <v>1</v>
      </c>
      <c r="E1039">
        <v>10</v>
      </c>
      <c r="F1039">
        <v>35</v>
      </c>
      <c r="G1039" t="s">
        <v>114</v>
      </c>
      <c r="H1039" t="s">
        <v>113</v>
      </c>
      <c r="I1039">
        <v>8</v>
      </c>
      <c r="J1039">
        <f t="shared" si="160"/>
        <v>0</v>
      </c>
      <c r="K1039">
        <f t="shared" si="169"/>
        <v>0</v>
      </c>
      <c r="L1039">
        <f t="shared" si="161"/>
        <v>0</v>
      </c>
      <c r="M1039">
        <f t="shared" si="162"/>
        <v>0</v>
      </c>
      <c r="N1039">
        <f t="shared" si="163"/>
        <v>0</v>
      </c>
      <c r="O1039">
        <f t="shared" si="164"/>
        <v>0</v>
      </c>
      <c r="P1039">
        <f t="shared" si="165"/>
        <v>0</v>
      </c>
      <c r="Q1039">
        <f t="shared" si="166"/>
        <v>0</v>
      </c>
      <c r="R1039">
        <f t="shared" si="167"/>
        <v>0</v>
      </c>
      <c r="S1039" t="s">
        <v>36</v>
      </c>
      <c r="T1039">
        <v>0</v>
      </c>
      <c r="U1039">
        <v>2024</v>
      </c>
      <c r="V1039">
        <v>0</v>
      </c>
      <c r="W1039">
        <v>0</v>
      </c>
      <c r="X1039" cm="1">
        <f t="array" ref="X1039">IF(S1038&lt;&gt;S1039, 0,
    IF(C1039="O",
         _xlfn.IFS(
             K1039=1, X1038+6,
             M1039=1, X1038+3,
             O1039=1, X1038+1,
             Q1039=1,X1038+2,
             TRUE, X1038
         ),
    X1038)
)</f>
        <v>7</v>
      </c>
      <c r="Y1039" cm="1">
        <f t="array" ref="Y1039">IF(S1038&lt;&gt;S1039, 0, IF(C1039="D",
                 _xlfn.IFS(
                     K1039=1, Y1038+6,
                     M1039=1, Y1038+3,
                     O1039=1, Y1038+1,
                     TRUE, Y1038
                 ),
                 Y1038)
  )</f>
        <v>21</v>
      </c>
    </row>
    <row r="1040" spans="1:25" x14ac:dyDescent="0.2">
      <c r="A1040">
        <v>123</v>
      </c>
      <c r="B1040" t="s">
        <v>81</v>
      </c>
      <c r="C1040" t="str">
        <f t="shared" si="168"/>
        <v>O</v>
      </c>
      <c r="D1040">
        <v>2</v>
      </c>
      <c r="E1040">
        <v>2</v>
      </c>
      <c r="F1040">
        <v>27</v>
      </c>
      <c r="G1040" t="s">
        <v>116</v>
      </c>
      <c r="H1040" t="s">
        <v>120</v>
      </c>
      <c r="I1040">
        <v>-8</v>
      </c>
      <c r="J1040">
        <f t="shared" si="160"/>
        <v>0</v>
      </c>
      <c r="K1040">
        <f t="shared" si="169"/>
        <v>0</v>
      </c>
      <c r="L1040">
        <f t="shared" si="161"/>
        <v>0</v>
      </c>
      <c r="M1040">
        <f t="shared" si="162"/>
        <v>0</v>
      </c>
      <c r="N1040">
        <f t="shared" si="163"/>
        <v>0</v>
      </c>
      <c r="O1040">
        <f t="shared" si="164"/>
        <v>0</v>
      </c>
      <c r="P1040">
        <f t="shared" si="165"/>
        <v>0</v>
      </c>
      <c r="Q1040">
        <f t="shared" si="166"/>
        <v>0</v>
      </c>
      <c r="R1040">
        <f t="shared" si="167"/>
        <v>0</v>
      </c>
      <c r="S1040" t="s">
        <v>36</v>
      </c>
      <c r="T1040">
        <v>0</v>
      </c>
      <c r="U1040">
        <v>2024</v>
      </c>
      <c r="V1040">
        <v>0</v>
      </c>
      <c r="W1040">
        <v>0</v>
      </c>
      <c r="X1040" cm="1">
        <f t="array" ref="X1040">IF(S1039&lt;&gt;S1040, 0,
    IF(C1040="O",
         _xlfn.IFS(
             K1040=1, X1039+6,
             M1040=1, X1039+3,
             O1040=1, X1039+1,
             Q1040=1,X1039+2,
             TRUE, X1039
         ),
    X1039)
)</f>
        <v>7</v>
      </c>
      <c r="Y1040" cm="1">
        <f t="array" ref="Y1040">IF(S1039&lt;&gt;S1040, 0, IF(C1040="D",
                 _xlfn.IFS(
                     K1040=1, Y1039+6,
                     M1040=1, Y1039+3,
                     O1040=1, Y1039+1,
                     TRUE, Y1039
                 ),
                 Y1039)
  )</f>
        <v>21</v>
      </c>
    </row>
    <row r="1041" spans="1:25" x14ac:dyDescent="0.2">
      <c r="A1041">
        <v>124</v>
      </c>
      <c r="B1041" t="s">
        <v>81</v>
      </c>
      <c r="C1041" t="str">
        <f t="shared" si="168"/>
        <v>O</v>
      </c>
      <c r="D1041">
        <v>2</v>
      </c>
      <c r="E1041">
        <v>10</v>
      </c>
      <c r="F1041">
        <v>35</v>
      </c>
      <c r="G1041" t="s">
        <v>114</v>
      </c>
      <c r="H1041" t="s">
        <v>117</v>
      </c>
      <c r="I1041">
        <v>0</v>
      </c>
      <c r="J1041">
        <f t="shared" si="160"/>
        <v>0</v>
      </c>
      <c r="K1041">
        <f t="shared" si="169"/>
        <v>0</v>
      </c>
      <c r="L1041">
        <f t="shared" si="161"/>
        <v>0</v>
      </c>
      <c r="M1041">
        <f t="shared" si="162"/>
        <v>0</v>
      </c>
      <c r="N1041">
        <f t="shared" si="163"/>
        <v>0</v>
      </c>
      <c r="O1041">
        <f t="shared" si="164"/>
        <v>0</v>
      </c>
      <c r="P1041">
        <f t="shared" si="165"/>
        <v>0</v>
      </c>
      <c r="Q1041">
        <f t="shared" si="166"/>
        <v>0</v>
      </c>
      <c r="R1041">
        <f t="shared" si="167"/>
        <v>0</v>
      </c>
      <c r="S1041" t="s">
        <v>36</v>
      </c>
      <c r="T1041">
        <v>0</v>
      </c>
      <c r="U1041">
        <v>2024</v>
      </c>
      <c r="V1041">
        <v>0</v>
      </c>
      <c r="W1041">
        <v>0</v>
      </c>
      <c r="X1041" cm="1">
        <f t="array" ref="X1041">IF(S1040&lt;&gt;S1041, 0,
    IF(C1041="O",
         _xlfn.IFS(
             K1041=1, X1040+6,
             M1041=1, X1040+3,
             O1041=1, X1040+1,
             Q1041=1,X1040+2,
             TRUE, X1040
         ),
    X1040)
)</f>
        <v>7</v>
      </c>
      <c r="Y1041" cm="1">
        <f t="array" ref="Y1041">IF(S1040&lt;&gt;S1041, 0, IF(C1041="D",
                 _xlfn.IFS(
                     K1041=1, Y1040+6,
                     M1041=1, Y1040+3,
                     O1041=1, Y1040+1,
                     TRUE, Y1040
                 ),
                 Y1040)
  )</f>
        <v>21</v>
      </c>
    </row>
    <row r="1042" spans="1:25" x14ac:dyDescent="0.2">
      <c r="A1042">
        <v>125</v>
      </c>
      <c r="B1042" t="s">
        <v>81</v>
      </c>
      <c r="C1042" t="str">
        <f t="shared" si="168"/>
        <v>O</v>
      </c>
      <c r="D1042">
        <v>3</v>
      </c>
      <c r="E1042">
        <v>10</v>
      </c>
      <c r="F1042">
        <v>35</v>
      </c>
      <c r="G1042" t="s">
        <v>114</v>
      </c>
      <c r="H1042" t="s">
        <v>117</v>
      </c>
      <c r="I1042">
        <v>0</v>
      </c>
      <c r="J1042">
        <f t="shared" si="160"/>
        <v>0</v>
      </c>
      <c r="K1042">
        <f t="shared" si="169"/>
        <v>0</v>
      </c>
      <c r="L1042">
        <f t="shared" si="161"/>
        <v>0</v>
      </c>
      <c r="M1042">
        <f t="shared" si="162"/>
        <v>0</v>
      </c>
      <c r="N1042">
        <f t="shared" si="163"/>
        <v>0</v>
      </c>
      <c r="O1042">
        <f t="shared" si="164"/>
        <v>0</v>
      </c>
      <c r="P1042">
        <f t="shared" si="165"/>
        <v>0</v>
      </c>
      <c r="Q1042">
        <f t="shared" si="166"/>
        <v>0</v>
      </c>
      <c r="R1042">
        <f t="shared" si="167"/>
        <v>0</v>
      </c>
      <c r="S1042" t="s">
        <v>36</v>
      </c>
      <c r="T1042">
        <v>0</v>
      </c>
      <c r="U1042">
        <v>2024</v>
      </c>
      <c r="V1042">
        <v>0</v>
      </c>
      <c r="W1042">
        <v>0</v>
      </c>
      <c r="X1042" cm="1">
        <f t="array" ref="X1042">IF(S1041&lt;&gt;S1042, 0,
    IF(C1042="O",
         _xlfn.IFS(
             K1042=1, X1041+6,
             M1042=1, X1041+3,
             O1042=1, X1041+1,
             Q1042=1,X1041+2,
             TRUE, X1041
         ),
    X1041)
)</f>
        <v>7</v>
      </c>
      <c r="Y1042" cm="1">
        <f t="array" ref="Y1042">IF(S1041&lt;&gt;S1042, 0, IF(C1042="D",
                 _xlfn.IFS(
                     K1042=1, Y1041+6,
                     M1042=1, Y1041+3,
                     O1042=1, Y1041+1,
                     TRUE, Y1041
                 ),
                 Y1041)
  )</f>
        <v>21</v>
      </c>
    </row>
    <row r="1043" spans="1:25" x14ac:dyDescent="0.2">
      <c r="A1043">
        <v>126</v>
      </c>
      <c r="B1043" t="s">
        <v>81</v>
      </c>
      <c r="C1043" t="str">
        <f t="shared" si="168"/>
        <v>O</v>
      </c>
      <c r="D1043">
        <v>4</v>
      </c>
      <c r="E1043">
        <v>10</v>
      </c>
      <c r="F1043">
        <v>35</v>
      </c>
      <c r="G1043" t="s">
        <v>114</v>
      </c>
      <c r="H1043" t="s">
        <v>139</v>
      </c>
      <c r="I1043">
        <v>10</v>
      </c>
      <c r="J1043">
        <f t="shared" si="160"/>
        <v>1</v>
      </c>
      <c r="K1043">
        <f t="shared" si="169"/>
        <v>0</v>
      </c>
      <c r="L1043">
        <f t="shared" si="161"/>
        <v>0</v>
      </c>
      <c r="M1043">
        <f t="shared" si="162"/>
        <v>0</v>
      </c>
      <c r="N1043">
        <f t="shared" si="163"/>
        <v>0</v>
      </c>
      <c r="O1043">
        <f t="shared" si="164"/>
        <v>0</v>
      </c>
      <c r="P1043">
        <f t="shared" si="165"/>
        <v>0</v>
      </c>
      <c r="Q1043">
        <f t="shared" si="166"/>
        <v>0</v>
      </c>
      <c r="R1043">
        <f t="shared" si="167"/>
        <v>0</v>
      </c>
      <c r="S1043" t="s">
        <v>36</v>
      </c>
      <c r="T1043">
        <v>0</v>
      </c>
      <c r="U1043">
        <v>2024</v>
      </c>
      <c r="V1043">
        <v>0</v>
      </c>
      <c r="W1043">
        <v>0</v>
      </c>
      <c r="X1043" cm="1">
        <f t="array" ref="X1043">IF(S1042&lt;&gt;S1043, 0,
    IF(C1043="O",
         _xlfn.IFS(
             K1043=1, X1042+6,
             M1043=1, X1042+3,
             O1043=1, X1042+1,
             Q1043=1,X1042+2,
             TRUE, X1042
         ),
    X1042)
)</f>
        <v>7</v>
      </c>
      <c r="Y1043" cm="1">
        <f t="array" ref="Y1043">IF(S1042&lt;&gt;S1043, 0, IF(C1043="D",
                 _xlfn.IFS(
                     K1043=1, Y1042+6,
                     M1043=1, Y1042+3,
                     O1043=1, Y1042+1,
                     TRUE, Y1042
                 ),
                 Y1042)
  )</f>
        <v>21</v>
      </c>
    </row>
    <row r="1044" spans="1:25" hidden="1" x14ac:dyDescent="0.2">
      <c r="A1044">
        <v>127</v>
      </c>
      <c r="B1044" t="s">
        <v>81</v>
      </c>
      <c r="C1044" t="str">
        <f t="shared" si="168"/>
        <v>O</v>
      </c>
      <c r="D1044">
        <v>1</v>
      </c>
      <c r="E1044">
        <v>10</v>
      </c>
      <c r="F1044">
        <v>25</v>
      </c>
      <c r="G1044" t="s">
        <v>116</v>
      </c>
      <c r="H1044" t="s">
        <v>115</v>
      </c>
      <c r="I1044">
        <v>3</v>
      </c>
      <c r="J1044">
        <f t="shared" si="160"/>
        <v>0</v>
      </c>
      <c r="K1044">
        <f t="shared" si="169"/>
        <v>0</v>
      </c>
      <c r="L1044">
        <f t="shared" si="161"/>
        <v>0</v>
      </c>
      <c r="M1044">
        <f t="shared" si="162"/>
        <v>0</v>
      </c>
      <c r="N1044">
        <f t="shared" si="163"/>
        <v>0</v>
      </c>
      <c r="O1044">
        <f t="shared" si="164"/>
        <v>0</v>
      </c>
      <c r="P1044">
        <f t="shared" si="165"/>
        <v>0</v>
      </c>
      <c r="Q1044">
        <f t="shared" si="166"/>
        <v>0</v>
      </c>
      <c r="R1044">
        <f t="shared" si="167"/>
        <v>0</v>
      </c>
      <c r="S1044" t="s">
        <v>36</v>
      </c>
      <c r="T1044">
        <v>0</v>
      </c>
      <c r="U1044">
        <v>2024</v>
      </c>
      <c r="V1044">
        <v>0</v>
      </c>
      <c r="W1044">
        <v>0</v>
      </c>
      <c r="X1044" cm="1">
        <f t="array" ref="X1044">IF(S1043&lt;&gt;S1044, 0,
    IF(C1044="O",
         _xlfn.IFS(
             K1044=1, X1043+6,
             M1044=1, X1043+3,
             O1044=1, X1043+1,
             Q1044=1,X1043+2,
             TRUE, X1043
         ),
    X1043)
)</f>
        <v>7</v>
      </c>
      <c r="Y1044" cm="1">
        <f t="array" ref="Y1044">IF(S1043&lt;&gt;S1044, 0, IF(C1044="D",
                 _xlfn.IFS(
                     K1044=1, Y1043+6,
                     M1044=1, Y1043+3,
                     O1044=1, Y1043+1,
                     TRUE, Y1043
                 ),
                 Y1043)
  )</f>
        <v>21</v>
      </c>
    </row>
    <row r="1045" spans="1:25" x14ac:dyDescent="0.2">
      <c r="A1045">
        <v>128</v>
      </c>
      <c r="B1045" t="s">
        <v>81</v>
      </c>
      <c r="C1045" t="str">
        <f t="shared" si="168"/>
        <v>O</v>
      </c>
      <c r="D1045">
        <v>2</v>
      </c>
      <c r="E1045">
        <v>7</v>
      </c>
      <c r="F1045">
        <v>22</v>
      </c>
      <c r="G1045" t="s">
        <v>114</v>
      </c>
      <c r="H1045" t="s">
        <v>117</v>
      </c>
      <c r="I1045">
        <v>0</v>
      </c>
      <c r="J1045">
        <f t="shared" si="160"/>
        <v>0</v>
      </c>
      <c r="K1045">
        <f t="shared" si="169"/>
        <v>0</v>
      </c>
      <c r="L1045">
        <f t="shared" si="161"/>
        <v>0</v>
      </c>
      <c r="M1045">
        <f t="shared" si="162"/>
        <v>0</v>
      </c>
      <c r="N1045">
        <f t="shared" si="163"/>
        <v>0</v>
      </c>
      <c r="O1045">
        <f t="shared" si="164"/>
        <v>0</v>
      </c>
      <c r="P1045">
        <f t="shared" si="165"/>
        <v>0</v>
      </c>
      <c r="Q1045">
        <f t="shared" si="166"/>
        <v>0</v>
      </c>
      <c r="R1045">
        <f t="shared" si="167"/>
        <v>0</v>
      </c>
      <c r="S1045" t="s">
        <v>36</v>
      </c>
      <c r="T1045">
        <v>0</v>
      </c>
      <c r="U1045">
        <v>2024</v>
      </c>
      <c r="V1045">
        <v>0</v>
      </c>
      <c r="W1045">
        <v>0</v>
      </c>
      <c r="X1045" cm="1">
        <f t="array" ref="X1045">IF(S1044&lt;&gt;S1045, 0,
    IF(C1045="O",
         _xlfn.IFS(
             K1045=1, X1044+6,
             M1045=1, X1044+3,
             O1045=1, X1044+1,
             Q1045=1,X1044+2,
             TRUE, X1044
         ),
    X1044)
)</f>
        <v>7</v>
      </c>
      <c r="Y1045" cm="1">
        <f t="array" ref="Y1045">IF(S1044&lt;&gt;S1045, 0, IF(C1045="D",
                 _xlfn.IFS(
                     K1045=1, Y1044+6,
                     M1045=1, Y1044+3,
                     O1045=1, Y1044+1,
                     TRUE, Y1044
                 ),
                 Y1044)
  )</f>
        <v>21</v>
      </c>
    </row>
    <row r="1046" spans="1:25" x14ac:dyDescent="0.2">
      <c r="A1046">
        <v>129</v>
      </c>
      <c r="B1046" t="s">
        <v>81</v>
      </c>
      <c r="C1046" t="str">
        <f t="shared" si="168"/>
        <v>O</v>
      </c>
      <c r="D1046">
        <v>3</v>
      </c>
      <c r="E1046">
        <v>7</v>
      </c>
      <c r="F1046">
        <v>22</v>
      </c>
      <c r="G1046" t="s">
        <v>114</v>
      </c>
      <c r="H1046" t="s">
        <v>139</v>
      </c>
      <c r="I1046">
        <v>2</v>
      </c>
      <c r="J1046">
        <f t="shared" si="160"/>
        <v>0</v>
      </c>
      <c r="K1046">
        <f t="shared" si="169"/>
        <v>0</v>
      </c>
      <c r="L1046">
        <f t="shared" si="161"/>
        <v>0</v>
      </c>
      <c r="M1046">
        <f t="shared" si="162"/>
        <v>0</v>
      </c>
      <c r="N1046">
        <f t="shared" si="163"/>
        <v>0</v>
      </c>
      <c r="O1046">
        <f t="shared" si="164"/>
        <v>0</v>
      </c>
      <c r="P1046">
        <f t="shared" si="165"/>
        <v>0</v>
      </c>
      <c r="Q1046">
        <f t="shared" si="166"/>
        <v>0</v>
      </c>
      <c r="R1046">
        <f t="shared" si="167"/>
        <v>0</v>
      </c>
      <c r="S1046" t="s">
        <v>36</v>
      </c>
      <c r="T1046">
        <v>0</v>
      </c>
      <c r="U1046">
        <v>2024</v>
      </c>
      <c r="V1046">
        <v>0</v>
      </c>
      <c r="W1046">
        <v>0</v>
      </c>
      <c r="X1046" cm="1">
        <f t="array" ref="X1046">IF(S1045&lt;&gt;S1046, 0,
    IF(C1046="O",
         _xlfn.IFS(
             K1046=1, X1045+6,
             M1046=1, X1045+3,
             O1046=1, X1045+1,
             Q1046=1,X1045+2,
             TRUE, X1045
         ),
    X1045)
)</f>
        <v>7</v>
      </c>
      <c r="Y1046" cm="1">
        <f t="array" ref="Y1046">IF(S1045&lt;&gt;S1046, 0, IF(C1046="D",
                 _xlfn.IFS(
                     K1046=1, Y1045+6,
                     M1046=1, Y1045+3,
                     O1046=1, Y1045+1,
                     TRUE, Y1045
                 ),
                 Y1045)
  )</f>
        <v>21</v>
      </c>
    </row>
    <row r="1047" spans="1:25" x14ac:dyDescent="0.2">
      <c r="A1047">
        <v>131</v>
      </c>
      <c r="B1047" t="s">
        <v>81</v>
      </c>
      <c r="C1047" t="str">
        <f t="shared" si="168"/>
        <v>O</v>
      </c>
      <c r="D1047">
        <v>4</v>
      </c>
      <c r="E1047">
        <v>5</v>
      </c>
      <c r="F1047">
        <v>20</v>
      </c>
      <c r="G1047" t="s">
        <v>114</v>
      </c>
      <c r="H1047" t="s">
        <v>117</v>
      </c>
      <c r="I1047">
        <v>0</v>
      </c>
      <c r="J1047">
        <f t="shared" si="160"/>
        <v>0</v>
      </c>
      <c r="K1047">
        <f t="shared" si="169"/>
        <v>0</v>
      </c>
      <c r="L1047">
        <f t="shared" si="161"/>
        <v>0</v>
      </c>
      <c r="M1047">
        <f t="shared" si="162"/>
        <v>0</v>
      </c>
      <c r="N1047">
        <f t="shared" si="163"/>
        <v>0</v>
      </c>
      <c r="O1047">
        <f t="shared" si="164"/>
        <v>0</v>
      </c>
      <c r="P1047">
        <f t="shared" si="165"/>
        <v>0</v>
      </c>
      <c r="Q1047">
        <f t="shared" si="166"/>
        <v>0</v>
      </c>
      <c r="R1047">
        <f t="shared" si="167"/>
        <v>0</v>
      </c>
      <c r="S1047" t="s">
        <v>36</v>
      </c>
      <c r="T1047">
        <v>0</v>
      </c>
      <c r="U1047">
        <v>2024</v>
      </c>
      <c r="V1047">
        <v>0</v>
      </c>
      <c r="W1047">
        <v>0</v>
      </c>
      <c r="X1047" cm="1">
        <f t="array" ref="X1047">IF(S1046&lt;&gt;S1047, 0,
    IF(C1047="O",
         _xlfn.IFS(
             K1047=1, X1046+6,
             M1047=1, X1046+3,
             O1047=1, X1046+1,
             Q1047=1,X1046+2,
             TRUE, X1046
         ),
    X1046)
)</f>
        <v>7</v>
      </c>
      <c r="Y1047" cm="1">
        <f t="array" ref="Y1047">IF(S1046&lt;&gt;S1047, 0, IF(C1047="D",
                 _xlfn.IFS(
                     K1047=1, Y1046+6,
                     M1047=1, Y1046+3,
                     O1047=1, Y1046+1,
                     TRUE, Y1046
                 ),
                 Y1046)
  )</f>
        <v>21</v>
      </c>
    </row>
    <row r="1048" spans="1:25" x14ac:dyDescent="0.2">
      <c r="A1048">
        <v>132</v>
      </c>
      <c r="B1048" t="s">
        <v>79</v>
      </c>
      <c r="C1048" t="str">
        <f t="shared" si="168"/>
        <v>D</v>
      </c>
      <c r="D1048">
        <v>1</v>
      </c>
      <c r="E1048">
        <v>10</v>
      </c>
      <c r="F1048">
        <v>-20</v>
      </c>
      <c r="G1048" t="s">
        <v>116</v>
      </c>
      <c r="H1048" t="s">
        <v>115</v>
      </c>
      <c r="I1048">
        <v>4</v>
      </c>
      <c r="J1048">
        <f t="shared" si="160"/>
        <v>0</v>
      </c>
      <c r="K1048">
        <f t="shared" si="169"/>
        <v>0</v>
      </c>
      <c r="L1048">
        <f t="shared" si="161"/>
        <v>0</v>
      </c>
      <c r="M1048">
        <f t="shared" si="162"/>
        <v>0</v>
      </c>
      <c r="N1048">
        <f t="shared" si="163"/>
        <v>0</v>
      </c>
      <c r="O1048">
        <f t="shared" si="164"/>
        <v>0</v>
      </c>
      <c r="P1048">
        <f t="shared" si="165"/>
        <v>0</v>
      </c>
      <c r="Q1048">
        <f t="shared" si="166"/>
        <v>0</v>
      </c>
      <c r="R1048">
        <f t="shared" si="167"/>
        <v>0</v>
      </c>
      <c r="S1048" t="s">
        <v>36</v>
      </c>
      <c r="T1048">
        <v>0</v>
      </c>
      <c r="U1048">
        <v>2024</v>
      </c>
      <c r="V1048">
        <v>0</v>
      </c>
      <c r="W1048">
        <v>0</v>
      </c>
      <c r="X1048" cm="1">
        <f t="array" ref="X1048">IF(S1047&lt;&gt;S1048, 0,
    IF(C1048="O",
         _xlfn.IFS(
             K1048=1, X1047+6,
             M1048=1, X1047+3,
             O1048=1, X1047+1,
             Q1048=1,X1047+2,
             TRUE, X1047
         ),
    X1047)
)</f>
        <v>7</v>
      </c>
      <c r="Y1048" cm="1">
        <f t="array" ref="Y1048">IF(S1047&lt;&gt;S1048, 0, IF(C1048="D",
                 _xlfn.IFS(
                     K1048=1, Y1047+6,
                     M1048=1, Y1047+3,
                     O1048=1, Y1047+1,
                     TRUE, Y1047
                 ),
                 Y1047)
  )</f>
        <v>21</v>
      </c>
    </row>
    <row r="1049" spans="1:25" hidden="1" x14ac:dyDescent="0.2">
      <c r="A1049">
        <v>133</v>
      </c>
      <c r="B1049" t="s">
        <v>79</v>
      </c>
      <c r="C1049" t="str">
        <f t="shared" si="168"/>
        <v>D</v>
      </c>
      <c r="D1049">
        <v>2</v>
      </c>
      <c r="E1049">
        <v>6</v>
      </c>
      <c r="F1049">
        <v>-24</v>
      </c>
      <c r="G1049" t="s">
        <v>116</v>
      </c>
      <c r="H1049" t="s">
        <v>115</v>
      </c>
      <c r="I1049">
        <v>-2</v>
      </c>
      <c r="J1049">
        <f t="shared" si="160"/>
        <v>0</v>
      </c>
      <c r="K1049">
        <f t="shared" si="169"/>
        <v>0</v>
      </c>
      <c r="L1049">
        <f t="shared" si="161"/>
        <v>0</v>
      </c>
      <c r="M1049">
        <f t="shared" si="162"/>
        <v>0</v>
      </c>
      <c r="N1049">
        <f t="shared" si="163"/>
        <v>0</v>
      </c>
      <c r="O1049">
        <f t="shared" si="164"/>
        <v>0</v>
      </c>
      <c r="P1049">
        <f t="shared" si="165"/>
        <v>0</v>
      </c>
      <c r="Q1049">
        <f t="shared" si="166"/>
        <v>0</v>
      </c>
      <c r="R1049">
        <f t="shared" si="167"/>
        <v>0</v>
      </c>
      <c r="S1049" t="s">
        <v>36</v>
      </c>
      <c r="T1049">
        <v>0</v>
      </c>
      <c r="U1049">
        <v>2024</v>
      </c>
      <c r="V1049">
        <v>0</v>
      </c>
      <c r="W1049">
        <v>0</v>
      </c>
      <c r="X1049" cm="1">
        <f t="array" ref="X1049">IF(S1048&lt;&gt;S1049, 0,
    IF(C1049="O",
         _xlfn.IFS(
             K1049=1, X1048+6,
             M1049=1, X1048+3,
             O1049=1, X1048+1,
             Q1049=1,X1048+2,
             TRUE, X1048
         ),
    X1048)
)</f>
        <v>7</v>
      </c>
      <c r="Y1049" cm="1">
        <f t="array" ref="Y1049">IF(S1048&lt;&gt;S1049, 0, IF(C1049="D",
                 _xlfn.IFS(
                     K1049=1, Y1048+6,
                     M1049=1, Y1048+3,
                     O1049=1, Y1048+1,
                     TRUE, Y1048
                 ),
                 Y1048)
  )</f>
        <v>21</v>
      </c>
    </row>
    <row r="1050" spans="1:25" x14ac:dyDescent="0.2">
      <c r="A1050">
        <v>134</v>
      </c>
      <c r="B1050" t="s">
        <v>79</v>
      </c>
      <c r="C1050" t="str">
        <f t="shared" si="168"/>
        <v>D</v>
      </c>
      <c r="D1050">
        <v>3</v>
      </c>
      <c r="E1050">
        <v>8</v>
      </c>
      <c r="F1050">
        <v>-22</v>
      </c>
      <c r="G1050" t="s">
        <v>114</v>
      </c>
      <c r="H1050" t="s">
        <v>113</v>
      </c>
      <c r="I1050">
        <v>7</v>
      </c>
      <c r="J1050">
        <f t="shared" si="160"/>
        <v>0</v>
      </c>
      <c r="K1050">
        <f t="shared" si="169"/>
        <v>0</v>
      </c>
      <c r="L1050">
        <f t="shared" si="161"/>
        <v>0</v>
      </c>
      <c r="M1050">
        <f t="shared" si="162"/>
        <v>0</v>
      </c>
      <c r="N1050">
        <f t="shared" si="163"/>
        <v>0</v>
      </c>
      <c r="O1050">
        <f t="shared" si="164"/>
        <v>0</v>
      </c>
      <c r="P1050">
        <f t="shared" si="165"/>
        <v>0</v>
      </c>
      <c r="Q1050">
        <f t="shared" si="166"/>
        <v>0</v>
      </c>
      <c r="R1050">
        <f t="shared" si="167"/>
        <v>0</v>
      </c>
      <c r="S1050" t="s">
        <v>36</v>
      </c>
      <c r="T1050">
        <v>0</v>
      </c>
      <c r="U1050">
        <v>2024</v>
      </c>
      <c r="V1050">
        <v>0</v>
      </c>
      <c r="W1050">
        <v>0</v>
      </c>
      <c r="X1050" cm="1">
        <f t="array" ref="X1050">IF(S1049&lt;&gt;S1050, 0,
    IF(C1050="O",
         _xlfn.IFS(
             K1050=1, X1049+6,
             M1050=1, X1049+3,
             O1050=1, X1049+1,
             Q1050=1,X1049+2,
             TRUE, X1049
         ),
    X1049)
)</f>
        <v>7</v>
      </c>
      <c r="Y1050" cm="1">
        <f t="array" ref="Y1050">IF(S1049&lt;&gt;S1050, 0, IF(C1050="D",
                 _xlfn.IFS(
                     K1050=1, Y1049+6,
                     M1050=1, Y1049+3,
                     O1050=1, Y1049+1,
                     TRUE, Y1049
                 ),
                 Y1049)
  )</f>
        <v>21</v>
      </c>
    </row>
    <row r="1051" spans="1:25" x14ac:dyDescent="0.2">
      <c r="A1051">
        <v>135</v>
      </c>
      <c r="B1051" t="s">
        <v>79</v>
      </c>
      <c r="C1051" t="str">
        <f t="shared" si="168"/>
        <v>D</v>
      </c>
      <c r="D1051">
        <v>4</v>
      </c>
      <c r="E1051">
        <v>1</v>
      </c>
      <c r="F1051">
        <v>-29</v>
      </c>
      <c r="G1051" t="s">
        <v>116</v>
      </c>
      <c r="H1051" t="s">
        <v>115</v>
      </c>
      <c r="I1051">
        <v>2</v>
      </c>
      <c r="J1051">
        <f t="shared" si="160"/>
        <v>0</v>
      </c>
      <c r="K1051">
        <f t="shared" si="169"/>
        <v>0</v>
      </c>
      <c r="L1051">
        <f t="shared" si="161"/>
        <v>0</v>
      </c>
      <c r="M1051">
        <f t="shared" si="162"/>
        <v>0</v>
      </c>
      <c r="N1051">
        <f t="shared" si="163"/>
        <v>0</v>
      </c>
      <c r="O1051">
        <f t="shared" si="164"/>
        <v>0</v>
      </c>
      <c r="P1051">
        <f t="shared" si="165"/>
        <v>0</v>
      </c>
      <c r="Q1051">
        <f t="shared" si="166"/>
        <v>0</v>
      </c>
      <c r="R1051">
        <f t="shared" si="167"/>
        <v>0</v>
      </c>
      <c r="S1051" t="s">
        <v>36</v>
      </c>
      <c r="T1051">
        <v>0</v>
      </c>
      <c r="U1051">
        <v>2024</v>
      </c>
      <c r="V1051">
        <v>0</v>
      </c>
      <c r="W1051">
        <v>0</v>
      </c>
      <c r="X1051" cm="1">
        <f t="array" ref="X1051">IF(S1050&lt;&gt;S1051, 0,
    IF(C1051="O",
         _xlfn.IFS(
             K1051=1, X1050+6,
             M1051=1, X1050+3,
             O1051=1, X1050+1,
             Q1051=1,X1050+2,
             TRUE, X1050
         ),
    X1050)
)</f>
        <v>7</v>
      </c>
      <c r="Y1051" cm="1">
        <f t="array" ref="Y1051">IF(S1050&lt;&gt;S1051, 0, IF(C1051="D",
                 _xlfn.IFS(
                     K1051=1, Y1050+6,
                     M1051=1, Y1050+3,
                     O1051=1, Y1050+1,
                     TRUE, Y1050
                 ),
                 Y1050)
  )</f>
        <v>21</v>
      </c>
    </row>
    <row r="1052" spans="1:25" x14ac:dyDescent="0.2">
      <c r="A1052">
        <v>137</v>
      </c>
      <c r="B1052" t="s">
        <v>79</v>
      </c>
      <c r="C1052" t="str">
        <f t="shared" si="168"/>
        <v>D</v>
      </c>
      <c r="D1052">
        <v>1</v>
      </c>
      <c r="E1052">
        <v>15</v>
      </c>
      <c r="F1052">
        <v>-26</v>
      </c>
      <c r="G1052" t="s">
        <v>116</v>
      </c>
      <c r="H1052" t="s">
        <v>115</v>
      </c>
      <c r="I1052">
        <v>19</v>
      </c>
      <c r="J1052">
        <f t="shared" si="160"/>
        <v>1</v>
      </c>
      <c r="K1052">
        <f t="shared" si="169"/>
        <v>0</v>
      </c>
      <c r="L1052">
        <f t="shared" si="161"/>
        <v>0</v>
      </c>
      <c r="M1052">
        <f t="shared" si="162"/>
        <v>0</v>
      </c>
      <c r="N1052">
        <f t="shared" si="163"/>
        <v>0</v>
      </c>
      <c r="O1052">
        <f t="shared" si="164"/>
        <v>0</v>
      </c>
      <c r="P1052">
        <f t="shared" si="165"/>
        <v>0</v>
      </c>
      <c r="Q1052">
        <f t="shared" si="166"/>
        <v>0</v>
      </c>
      <c r="R1052">
        <f t="shared" si="167"/>
        <v>0</v>
      </c>
      <c r="S1052" t="s">
        <v>36</v>
      </c>
      <c r="T1052">
        <v>0</v>
      </c>
      <c r="U1052">
        <v>2024</v>
      </c>
      <c r="V1052">
        <v>0</v>
      </c>
      <c r="W1052">
        <v>0</v>
      </c>
      <c r="X1052" cm="1">
        <f t="array" ref="X1052">IF(S1051&lt;&gt;S1052, 0,
    IF(C1052="O",
         _xlfn.IFS(
             K1052=1, X1051+6,
             M1052=1, X1051+3,
             O1052=1, X1051+1,
             Q1052=1,X1051+2,
             TRUE, X1051
         ),
    X1051)
)</f>
        <v>7</v>
      </c>
      <c r="Y1052" cm="1">
        <f t="array" ref="Y1052">IF(S1051&lt;&gt;S1052, 0, IF(C1052="D",
                 _xlfn.IFS(
                     K1052=1, Y1051+6,
                     M1052=1, Y1051+3,
                     O1052=1, Y1051+1,
                     TRUE, Y1051
                 ),
                 Y1051)
  )</f>
        <v>21</v>
      </c>
    </row>
    <row r="1053" spans="1:25" hidden="1" x14ac:dyDescent="0.2">
      <c r="A1053">
        <v>138</v>
      </c>
      <c r="B1053" t="s">
        <v>79</v>
      </c>
      <c r="C1053" t="str">
        <f t="shared" si="168"/>
        <v>D</v>
      </c>
      <c r="D1053">
        <v>1</v>
      </c>
      <c r="E1053">
        <v>10</v>
      </c>
      <c r="F1053">
        <v>-45</v>
      </c>
      <c r="G1053" t="s">
        <v>116</v>
      </c>
      <c r="H1053" t="s">
        <v>115</v>
      </c>
      <c r="I1053">
        <v>33</v>
      </c>
      <c r="J1053">
        <f t="shared" si="160"/>
        <v>1</v>
      </c>
      <c r="K1053">
        <f t="shared" si="169"/>
        <v>0</v>
      </c>
      <c r="L1053">
        <f t="shared" si="161"/>
        <v>0</v>
      </c>
      <c r="M1053">
        <f t="shared" si="162"/>
        <v>0</v>
      </c>
      <c r="N1053">
        <f t="shared" si="163"/>
        <v>0</v>
      </c>
      <c r="O1053">
        <f t="shared" si="164"/>
        <v>0</v>
      </c>
      <c r="P1053">
        <f t="shared" si="165"/>
        <v>0</v>
      </c>
      <c r="Q1053">
        <f t="shared" si="166"/>
        <v>0</v>
      </c>
      <c r="R1053">
        <f t="shared" si="167"/>
        <v>0</v>
      </c>
      <c r="S1053" t="s">
        <v>36</v>
      </c>
      <c r="T1053">
        <v>0</v>
      </c>
      <c r="U1053">
        <v>2024</v>
      </c>
      <c r="V1053">
        <v>0</v>
      </c>
      <c r="W1053">
        <v>0</v>
      </c>
      <c r="X1053" cm="1">
        <f t="array" ref="X1053">IF(S1052&lt;&gt;S1053, 0,
    IF(C1053="O",
         _xlfn.IFS(
             K1053=1, X1052+6,
             M1053=1, X1052+3,
             O1053=1, X1052+1,
             Q1053=1,X1052+2,
             TRUE, X1052
         ),
    X1052)
)</f>
        <v>7</v>
      </c>
      <c r="Y1053" cm="1">
        <f t="array" ref="Y1053">IF(S1052&lt;&gt;S1053, 0, IF(C1053="D",
                 _xlfn.IFS(
                     K1053=1, Y1052+6,
                     M1053=1, Y1052+3,
                     O1053=1, Y1052+1,
                     TRUE, Y1052
                 ),
                 Y1052)
  )</f>
        <v>21</v>
      </c>
    </row>
    <row r="1054" spans="1:25" x14ac:dyDescent="0.2">
      <c r="A1054">
        <v>139</v>
      </c>
      <c r="B1054" t="s">
        <v>79</v>
      </c>
      <c r="C1054" t="str">
        <f t="shared" si="168"/>
        <v>D</v>
      </c>
      <c r="D1054">
        <v>1</v>
      </c>
      <c r="E1054">
        <v>10</v>
      </c>
      <c r="F1054">
        <v>22</v>
      </c>
      <c r="G1054" t="s">
        <v>114</v>
      </c>
      <c r="H1054" t="s">
        <v>128</v>
      </c>
      <c r="I1054">
        <v>22</v>
      </c>
      <c r="J1054">
        <f t="shared" si="160"/>
        <v>0</v>
      </c>
      <c r="K1054">
        <f t="shared" si="169"/>
        <v>1</v>
      </c>
      <c r="L1054">
        <f t="shared" si="161"/>
        <v>0</v>
      </c>
      <c r="M1054">
        <f t="shared" si="162"/>
        <v>0</v>
      </c>
      <c r="N1054">
        <f t="shared" si="163"/>
        <v>0</v>
      </c>
      <c r="O1054">
        <f t="shared" si="164"/>
        <v>0</v>
      </c>
      <c r="P1054">
        <f t="shared" si="165"/>
        <v>0</v>
      </c>
      <c r="Q1054">
        <f t="shared" si="166"/>
        <v>0</v>
      </c>
      <c r="R1054">
        <f t="shared" si="167"/>
        <v>0</v>
      </c>
      <c r="S1054" t="s">
        <v>36</v>
      </c>
      <c r="T1054">
        <v>0</v>
      </c>
      <c r="U1054">
        <v>2024</v>
      </c>
      <c r="V1054">
        <v>0</v>
      </c>
      <c r="W1054">
        <v>0</v>
      </c>
      <c r="X1054" cm="1">
        <f t="array" ref="X1054">IF(S1053&lt;&gt;S1054, 0,
    IF(C1054="O",
         _xlfn.IFS(
             K1054=1, X1053+6,
             M1054=1, X1053+3,
             O1054=1, X1053+1,
             Q1054=1,X1053+2,
             TRUE, X1053
         ),
    X1053)
)</f>
        <v>7</v>
      </c>
      <c r="Y1054" cm="1">
        <f t="array" ref="Y1054">IF(S1053&lt;&gt;S1054, 0, IF(C1054="D",
                 _xlfn.IFS(
                     K1054=1, Y1053+6,
                     M1054=1, Y1053+3,
                     O1054=1, Y1053+1,
                     TRUE, Y1053
                 ),
                 Y1053)
  )</f>
        <v>27</v>
      </c>
    </row>
    <row r="1055" spans="1:25" x14ac:dyDescent="0.2">
      <c r="A1055">
        <v>140</v>
      </c>
      <c r="B1055" t="s">
        <v>79</v>
      </c>
      <c r="C1055" t="str">
        <f t="shared" si="168"/>
        <v>D</v>
      </c>
      <c r="D1055">
        <v>0</v>
      </c>
      <c r="F1055">
        <v>3</v>
      </c>
      <c r="G1055" t="s">
        <v>123</v>
      </c>
      <c r="H1055" t="s">
        <v>126</v>
      </c>
      <c r="J1055">
        <f t="shared" si="160"/>
        <v>0</v>
      </c>
      <c r="K1055">
        <f t="shared" si="169"/>
        <v>0</v>
      </c>
      <c r="L1055">
        <f t="shared" si="161"/>
        <v>0</v>
      </c>
      <c r="M1055">
        <f t="shared" si="162"/>
        <v>0</v>
      </c>
      <c r="N1055">
        <f t="shared" si="163"/>
        <v>1</v>
      </c>
      <c r="O1055">
        <f t="shared" si="164"/>
        <v>0</v>
      </c>
      <c r="P1055">
        <f t="shared" si="165"/>
        <v>0</v>
      </c>
      <c r="Q1055">
        <f t="shared" si="166"/>
        <v>0</v>
      </c>
      <c r="R1055">
        <f t="shared" si="167"/>
        <v>0</v>
      </c>
      <c r="S1055" t="s">
        <v>36</v>
      </c>
      <c r="T1055">
        <v>0</v>
      </c>
      <c r="U1055">
        <v>2024</v>
      </c>
      <c r="V1055">
        <v>0</v>
      </c>
      <c r="W1055">
        <v>0</v>
      </c>
      <c r="X1055" cm="1">
        <f t="array" ref="X1055">IF(S1054&lt;&gt;S1055, 0,
    IF(C1055="O",
         _xlfn.IFS(
             K1055=1, X1054+6,
             M1055=1, X1054+3,
             O1055=1, X1054+1,
             Q1055=1,X1054+2,
             TRUE, X1054
         ),
    X1054)
)</f>
        <v>7</v>
      </c>
      <c r="Y1055" cm="1">
        <f t="array" ref="Y1055">IF(S1054&lt;&gt;S1055, 0, IF(C1055="D",
                 _xlfn.IFS(
                     K1055=1, Y1054+6,
                     M1055=1, Y1054+3,
                     O1055=1, Y1054+1,
                     TRUE, Y1054
                 ),
                 Y1054)
  )</f>
        <v>27</v>
      </c>
    </row>
    <row r="1056" spans="1:25" x14ac:dyDescent="0.2">
      <c r="A1056">
        <v>143</v>
      </c>
      <c r="B1056" t="s">
        <v>81</v>
      </c>
      <c r="C1056" t="str">
        <f t="shared" si="168"/>
        <v>O</v>
      </c>
      <c r="D1056">
        <v>1</v>
      </c>
      <c r="E1056">
        <v>10</v>
      </c>
      <c r="F1056">
        <v>-15</v>
      </c>
      <c r="G1056" t="s">
        <v>116</v>
      </c>
      <c r="H1056" t="s">
        <v>115</v>
      </c>
      <c r="I1056">
        <v>1</v>
      </c>
      <c r="J1056">
        <f t="shared" si="160"/>
        <v>0</v>
      </c>
      <c r="K1056">
        <f t="shared" si="169"/>
        <v>0</v>
      </c>
      <c r="L1056">
        <f t="shared" si="161"/>
        <v>0</v>
      </c>
      <c r="M1056">
        <f t="shared" si="162"/>
        <v>0</v>
      </c>
      <c r="N1056">
        <f t="shared" si="163"/>
        <v>0</v>
      </c>
      <c r="O1056">
        <f t="shared" si="164"/>
        <v>0</v>
      </c>
      <c r="P1056">
        <f t="shared" si="165"/>
        <v>0</v>
      </c>
      <c r="Q1056">
        <f t="shared" si="166"/>
        <v>0</v>
      </c>
      <c r="R1056">
        <f t="shared" si="167"/>
        <v>0</v>
      </c>
      <c r="S1056" t="s">
        <v>36</v>
      </c>
      <c r="T1056">
        <v>0</v>
      </c>
      <c r="U1056">
        <v>2024</v>
      </c>
      <c r="V1056">
        <v>0</v>
      </c>
      <c r="W1056">
        <v>0</v>
      </c>
      <c r="X1056" cm="1">
        <f t="array" ref="X1056">IF(S1055&lt;&gt;S1056, 0,
    IF(C1056="O",
         _xlfn.IFS(
             K1056=1, X1055+6,
             M1056=1, X1055+3,
             O1056=1, X1055+1,
             Q1056=1,X1055+2,
             TRUE, X1055
         ),
    X1055)
)</f>
        <v>7</v>
      </c>
      <c r="Y1056" cm="1">
        <f t="array" ref="Y1056">IF(S1055&lt;&gt;S1056, 0, IF(C1056="D",
                 _xlfn.IFS(
                     K1056=1, Y1055+6,
                     M1056=1, Y1055+3,
                     O1056=1, Y1055+1,
                     TRUE, Y1055
                 ),
                 Y1055)
  )</f>
        <v>27</v>
      </c>
    </row>
    <row r="1057" spans="1:25" x14ac:dyDescent="0.2">
      <c r="A1057">
        <v>144</v>
      </c>
      <c r="B1057" t="s">
        <v>81</v>
      </c>
      <c r="C1057" t="str">
        <f t="shared" si="168"/>
        <v>O</v>
      </c>
      <c r="D1057">
        <v>2</v>
      </c>
      <c r="E1057">
        <v>9</v>
      </c>
      <c r="F1057">
        <v>-16</v>
      </c>
      <c r="G1057" t="s">
        <v>114</v>
      </c>
      <c r="H1057" t="s">
        <v>113</v>
      </c>
      <c r="I1057">
        <v>5</v>
      </c>
      <c r="J1057">
        <f t="shared" si="160"/>
        <v>0</v>
      </c>
      <c r="K1057">
        <f t="shared" si="169"/>
        <v>0</v>
      </c>
      <c r="L1057">
        <f t="shared" si="161"/>
        <v>0</v>
      </c>
      <c r="M1057">
        <f t="shared" si="162"/>
        <v>0</v>
      </c>
      <c r="N1057">
        <f t="shared" si="163"/>
        <v>0</v>
      </c>
      <c r="O1057">
        <f t="shared" si="164"/>
        <v>0</v>
      </c>
      <c r="P1057">
        <f t="shared" si="165"/>
        <v>0</v>
      </c>
      <c r="Q1057">
        <f t="shared" si="166"/>
        <v>0</v>
      </c>
      <c r="R1057">
        <f t="shared" si="167"/>
        <v>0</v>
      </c>
      <c r="S1057" t="s">
        <v>36</v>
      </c>
      <c r="T1057">
        <v>0</v>
      </c>
      <c r="U1057">
        <v>2024</v>
      </c>
      <c r="V1057">
        <v>0</v>
      </c>
      <c r="W1057">
        <v>0</v>
      </c>
      <c r="X1057" cm="1">
        <f t="array" ref="X1057">IF(S1056&lt;&gt;S1057, 0,
    IF(C1057="O",
         _xlfn.IFS(
             K1057=1, X1056+6,
             M1057=1, X1056+3,
             O1057=1, X1056+1,
             Q1057=1,X1056+2,
             TRUE, X1056
         ),
    X1056)
)</f>
        <v>7</v>
      </c>
      <c r="Y1057" cm="1">
        <f t="array" ref="Y1057">IF(S1056&lt;&gt;S1057, 0, IF(C1057="D",
                 _xlfn.IFS(
                     K1057=1, Y1056+6,
                     M1057=1, Y1056+3,
                     O1057=1, Y1056+1,
                     TRUE, Y1056
                 ),
                 Y1056)
  )</f>
        <v>27</v>
      </c>
    </row>
    <row r="1058" spans="1:25" x14ac:dyDescent="0.2">
      <c r="A1058">
        <v>145</v>
      </c>
      <c r="B1058" t="s">
        <v>81</v>
      </c>
      <c r="C1058" t="str">
        <f t="shared" si="168"/>
        <v>O</v>
      </c>
      <c r="D1058">
        <v>3</v>
      </c>
      <c r="E1058">
        <v>4</v>
      </c>
      <c r="F1058">
        <v>-21</v>
      </c>
      <c r="G1058" t="s">
        <v>116</v>
      </c>
      <c r="H1058" t="s">
        <v>115</v>
      </c>
      <c r="I1058">
        <v>20</v>
      </c>
      <c r="J1058">
        <f t="shared" si="160"/>
        <v>1</v>
      </c>
      <c r="K1058">
        <f t="shared" si="169"/>
        <v>0</v>
      </c>
      <c r="L1058">
        <f t="shared" si="161"/>
        <v>0</v>
      </c>
      <c r="M1058">
        <f t="shared" si="162"/>
        <v>0</v>
      </c>
      <c r="N1058">
        <f t="shared" si="163"/>
        <v>0</v>
      </c>
      <c r="O1058">
        <f t="shared" si="164"/>
        <v>0</v>
      </c>
      <c r="P1058">
        <f t="shared" si="165"/>
        <v>0</v>
      </c>
      <c r="Q1058">
        <f t="shared" si="166"/>
        <v>0</v>
      </c>
      <c r="R1058">
        <f t="shared" si="167"/>
        <v>0</v>
      </c>
      <c r="S1058" t="s">
        <v>36</v>
      </c>
      <c r="T1058">
        <v>0</v>
      </c>
      <c r="U1058">
        <v>2024</v>
      </c>
      <c r="V1058">
        <v>0</v>
      </c>
      <c r="W1058">
        <v>0</v>
      </c>
      <c r="X1058" cm="1">
        <f t="array" ref="X1058">IF(S1057&lt;&gt;S1058, 0,
    IF(C1058="O",
         _xlfn.IFS(
             K1058=1, X1057+6,
             M1058=1, X1057+3,
             O1058=1, X1057+1,
             Q1058=1,X1057+2,
             TRUE, X1057
         ),
    X1057)
)</f>
        <v>7</v>
      </c>
      <c r="Y1058" cm="1">
        <f t="array" ref="Y1058">IF(S1057&lt;&gt;S1058, 0, IF(C1058="D",
                 _xlfn.IFS(
                     K1058=1, Y1057+6,
                     M1058=1, Y1057+3,
                     O1058=1, Y1057+1,
                     TRUE, Y1057
                 ),
                 Y1057)
  )</f>
        <v>27</v>
      </c>
    </row>
    <row r="1059" spans="1:25" x14ac:dyDescent="0.2">
      <c r="A1059">
        <v>146</v>
      </c>
      <c r="B1059" t="s">
        <v>81</v>
      </c>
      <c r="C1059" t="str">
        <f t="shared" si="168"/>
        <v>O</v>
      </c>
      <c r="D1059">
        <v>1</v>
      </c>
      <c r="E1059">
        <v>10</v>
      </c>
      <c r="F1059">
        <v>-41</v>
      </c>
      <c r="G1059" t="s">
        <v>114</v>
      </c>
      <c r="H1059" t="s">
        <v>113</v>
      </c>
      <c r="I1059">
        <v>10</v>
      </c>
      <c r="J1059">
        <f t="shared" si="160"/>
        <v>1</v>
      </c>
      <c r="K1059">
        <f t="shared" si="169"/>
        <v>0</v>
      </c>
      <c r="L1059">
        <f t="shared" si="161"/>
        <v>0</v>
      </c>
      <c r="M1059">
        <f t="shared" si="162"/>
        <v>0</v>
      </c>
      <c r="N1059">
        <f t="shared" si="163"/>
        <v>0</v>
      </c>
      <c r="O1059">
        <f t="shared" si="164"/>
        <v>0</v>
      </c>
      <c r="P1059">
        <f t="shared" si="165"/>
        <v>0</v>
      </c>
      <c r="Q1059">
        <f t="shared" si="166"/>
        <v>0</v>
      </c>
      <c r="R1059">
        <f t="shared" si="167"/>
        <v>0</v>
      </c>
      <c r="S1059" t="s">
        <v>36</v>
      </c>
      <c r="T1059">
        <v>0</v>
      </c>
      <c r="U1059">
        <v>2024</v>
      </c>
      <c r="V1059">
        <v>0</v>
      </c>
      <c r="W1059">
        <v>0</v>
      </c>
      <c r="X1059" cm="1">
        <f t="array" ref="X1059">IF(S1058&lt;&gt;S1059, 0,
    IF(C1059="O",
         _xlfn.IFS(
             K1059=1, X1058+6,
             M1059=1, X1058+3,
             O1059=1, X1058+1,
             Q1059=1,X1058+2,
             TRUE, X1058
         ),
    X1058)
)</f>
        <v>7</v>
      </c>
      <c r="Y1059" cm="1">
        <f t="array" ref="Y1059">IF(S1058&lt;&gt;S1059, 0, IF(C1059="D",
                 _xlfn.IFS(
                     K1059=1, Y1058+6,
                     M1059=1, Y1058+3,
                     O1059=1, Y1058+1,
                     TRUE, Y1058
                 ),
                 Y1058)
  )</f>
        <v>27</v>
      </c>
    </row>
    <row r="1060" spans="1:25" x14ac:dyDescent="0.2">
      <c r="A1060">
        <v>147</v>
      </c>
      <c r="B1060" t="s">
        <v>81</v>
      </c>
      <c r="C1060" t="str">
        <f t="shared" si="168"/>
        <v>O</v>
      </c>
      <c r="D1060">
        <v>1</v>
      </c>
      <c r="E1060">
        <v>10</v>
      </c>
      <c r="F1060">
        <v>49</v>
      </c>
      <c r="G1060" t="s">
        <v>116</v>
      </c>
      <c r="H1060" t="s">
        <v>115</v>
      </c>
      <c r="I1060">
        <v>2</v>
      </c>
      <c r="J1060">
        <f t="shared" si="160"/>
        <v>0</v>
      </c>
      <c r="K1060">
        <f t="shared" si="169"/>
        <v>0</v>
      </c>
      <c r="L1060">
        <f t="shared" si="161"/>
        <v>0</v>
      </c>
      <c r="M1060">
        <f t="shared" si="162"/>
        <v>0</v>
      </c>
      <c r="N1060">
        <f t="shared" si="163"/>
        <v>0</v>
      </c>
      <c r="O1060">
        <f t="shared" si="164"/>
        <v>0</v>
      </c>
      <c r="P1060">
        <f t="shared" si="165"/>
        <v>0</v>
      </c>
      <c r="Q1060">
        <f t="shared" si="166"/>
        <v>0</v>
      </c>
      <c r="R1060">
        <f t="shared" si="167"/>
        <v>0</v>
      </c>
      <c r="S1060" t="s">
        <v>36</v>
      </c>
      <c r="T1060">
        <v>0</v>
      </c>
      <c r="U1060">
        <v>2024</v>
      </c>
      <c r="V1060">
        <v>0</v>
      </c>
      <c r="W1060">
        <v>0</v>
      </c>
      <c r="X1060" cm="1">
        <f t="array" ref="X1060">IF(S1059&lt;&gt;S1060, 0,
    IF(C1060="O",
         _xlfn.IFS(
             K1060=1, X1059+6,
             M1060=1, X1059+3,
             O1060=1, X1059+1,
             Q1060=1,X1059+2,
             TRUE, X1059
         ),
    X1059)
)</f>
        <v>7</v>
      </c>
      <c r="Y1060" cm="1">
        <f t="array" ref="Y1060">IF(S1059&lt;&gt;S1060, 0, IF(C1060="D",
                 _xlfn.IFS(
                     K1060=1, Y1059+6,
                     M1060=1, Y1059+3,
                     O1060=1, Y1059+1,
                     TRUE, Y1059
                 ),
                 Y1059)
  )</f>
        <v>27</v>
      </c>
    </row>
    <row r="1061" spans="1:25" x14ac:dyDescent="0.2">
      <c r="A1061">
        <v>148</v>
      </c>
      <c r="B1061" t="s">
        <v>81</v>
      </c>
      <c r="C1061" t="str">
        <f t="shared" si="168"/>
        <v>O</v>
      </c>
      <c r="D1061">
        <v>2</v>
      </c>
      <c r="E1061">
        <v>8</v>
      </c>
      <c r="F1061">
        <v>47</v>
      </c>
      <c r="G1061" t="s">
        <v>114</v>
      </c>
      <c r="H1061" t="s">
        <v>113</v>
      </c>
      <c r="I1061">
        <v>1</v>
      </c>
      <c r="J1061">
        <f t="shared" si="160"/>
        <v>0</v>
      </c>
      <c r="K1061">
        <f t="shared" si="169"/>
        <v>0</v>
      </c>
      <c r="L1061">
        <f t="shared" si="161"/>
        <v>0</v>
      </c>
      <c r="M1061">
        <f t="shared" si="162"/>
        <v>0</v>
      </c>
      <c r="N1061">
        <f t="shared" si="163"/>
        <v>0</v>
      </c>
      <c r="O1061">
        <f t="shared" si="164"/>
        <v>0</v>
      </c>
      <c r="P1061">
        <f t="shared" si="165"/>
        <v>0</v>
      </c>
      <c r="Q1061">
        <f t="shared" si="166"/>
        <v>0</v>
      </c>
      <c r="R1061">
        <f t="shared" si="167"/>
        <v>0</v>
      </c>
      <c r="S1061" t="s">
        <v>36</v>
      </c>
      <c r="T1061">
        <v>0</v>
      </c>
      <c r="U1061">
        <v>2024</v>
      </c>
      <c r="V1061">
        <v>0</v>
      </c>
      <c r="W1061">
        <v>0</v>
      </c>
      <c r="X1061" cm="1">
        <f t="array" ref="X1061">IF(S1060&lt;&gt;S1061, 0,
    IF(C1061="O",
         _xlfn.IFS(
             K1061=1, X1060+6,
             M1061=1, X1060+3,
             O1061=1, X1060+1,
             Q1061=1,X1060+2,
             TRUE, X1060
         ),
    X1060)
)</f>
        <v>7</v>
      </c>
      <c r="Y1061" cm="1">
        <f t="array" ref="Y1061">IF(S1060&lt;&gt;S1061, 0, IF(C1061="D",
                 _xlfn.IFS(
                     K1061=1, Y1060+6,
                     M1061=1, Y1060+3,
                     O1061=1, Y1060+1,
                     TRUE, Y1060
                 ),
                 Y1060)
  )</f>
        <v>27</v>
      </c>
    </row>
    <row r="1062" spans="1:25" hidden="1" x14ac:dyDescent="0.2">
      <c r="A1062">
        <v>149</v>
      </c>
      <c r="B1062" t="s">
        <v>81</v>
      </c>
      <c r="C1062" t="str">
        <f t="shared" si="168"/>
        <v>O</v>
      </c>
      <c r="D1062">
        <v>3</v>
      </c>
      <c r="E1062">
        <v>7</v>
      </c>
      <c r="F1062">
        <v>48</v>
      </c>
      <c r="G1062" t="s">
        <v>114</v>
      </c>
      <c r="H1062" t="s">
        <v>139</v>
      </c>
      <c r="I1062">
        <v>6</v>
      </c>
      <c r="J1062">
        <f t="shared" si="160"/>
        <v>0</v>
      </c>
      <c r="K1062">
        <f t="shared" si="169"/>
        <v>0</v>
      </c>
      <c r="L1062">
        <f t="shared" si="161"/>
        <v>0</v>
      </c>
      <c r="M1062">
        <f t="shared" si="162"/>
        <v>0</v>
      </c>
      <c r="N1062">
        <f t="shared" si="163"/>
        <v>0</v>
      </c>
      <c r="O1062">
        <f t="shared" si="164"/>
        <v>0</v>
      </c>
      <c r="P1062">
        <f t="shared" si="165"/>
        <v>0</v>
      </c>
      <c r="Q1062">
        <f t="shared" si="166"/>
        <v>0</v>
      </c>
      <c r="R1062">
        <f t="shared" si="167"/>
        <v>0</v>
      </c>
      <c r="S1062" t="s">
        <v>36</v>
      </c>
      <c r="T1062">
        <v>0</v>
      </c>
      <c r="U1062">
        <v>2024</v>
      </c>
      <c r="V1062">
        <v>0</v>
      </c>
      <c r="W1062">
        <v>0</v>
      </c>
      <c r="X1062" cm="1">
        <f t="array" ref="X1062">IF(S1061&lt;&gt;S1062, 0,
    IF(C1062="O",
         _xlfn.IFS(
             K1062=1, X1061+6,
             M1062=1, X1061+3,
             O1062=1, X1061+1,
             Q1062=1,X1061+2,
             TRUE, X1061
         ),
    X1061)
)</f>
        <v>7</v>
      </c>
      <c r="Y1062" cm="1">
        <f t="array" ref="Y1062">IF(S1061&lt;&gt;S1062, 0, IF(C1062="D",
                 _xlfn.IFS(
                     K1062=1, Y1061+6,
                     M1062=1, Y1061+3,
                     O1062=1, Y1061+1,
                     TRUE, Y1061
                 ),
                 Y1061)
  )</f>
        <v>27</v>
      </c>
    </row>
    <row r="1063" spans="1:25" x14ac:dyDescent="0.2">
      <c r="A1063">
        <v>150</v>
      </c>
      <c r="B1063" t="s">
        <v>81</v>
      </c>
      <c r="C1063" t="str">
        <f t="shared" si="168"/>
        <v>O</v>
      </c>
      <c r="D1063">
        <v>4</v>
      </c>
      <c r="E1063">
        <v>1</v>
      </c>
      <c r="F1063">
        <v>46</v>
      </c>
      <c r="G1063" t="s">
        <v>116</v>
      </c>
      <c r="H1063" t="s">
        <v>115</v>
      </c>
      <c r="I1063">
        <v>2</v>
      </c>
      <c r="J1063">
        <f t="shared" si="160"/>
        <v>1</v>
      </c>
      <c r="K1063">
        <f t="shared" si="169"/>
        <v>0</v>
      </c>
      <c r="L1063">
        <f t="shared" si="161"/>
        <v>0</v>
      </c>
      <c r="M1063">
        <f t="shared" si="162"/>
        <v>0</v>
      </c>
      <c r="N1063">
        <f t="shared" si="163"/>
        <v>0</v>
      </c>
      <c r="O1063">
        <f t="shared" si="164"/>
        <v>0</v>
      </c>
      <c r="P1063">
        <f t="shared" si="165"/>
        <v>0</v>
      </c>
      <c r="Q1063">
        <f t="shared" si="166"/>
        <v>0</v>
      </c>
      <c r="R1063">
        <f t="shared" si="167"/>
        <v>0</v>
      </c>
      <c r="S1063" t="s">
        <v>36</v>
      </c>
      <c r="T1063">
        <v>0</v>
      </c>
      <c r="U1063">
        <v>2024</v>
      </c>
      <c r="V1063">
        <v>0</v>
      </c>
      <c r="W1063">
        <v>0</v>
      </c>
      <c r="X1063" cm="1">
        <f t="array" ref="X1063">IF(S1062&lt;&gt;S1063, 0,
    IF(C1063="O",
         _xlfn.IFS(
             K1063=1, X1062+6,
             M1063=1, X1062+3,
             O1063=1, X1062+1,
             Q1063=1,X1062+2,
             TRUE, X1062
         ),
    X1062)
)</f>
        <v>7</v>
      </c>
      <c r="Y1063" cm="1">
        <f t="array" ref="Y1063">IF(S1062&lt;&gt;S1063, 0, IF(C1063="D",
                 _xlfn.IFS(
                     K1063=1, Y1062+6,
                     M1063=1, Y1062+3,
                     O1063=1, Y1062+1,
                     TRUE, Y1062
                 ),
                 Y1062)
  )</f>
        <v>27</v>
      </c>
    </row>
    <row r="1064" spans="1:25" x14ac:dyDescent="0.2">
      <c r="A1064">
        <v>151</v>
      </c>
      <c r="B1064" t="s">
        <v>81</v>
      </c>
      <c r="C1064" t="str">
        <f t="shared" si="168"/>
        <v>O</v>
      </c>
      <c r="D1064">
        <v>1</v>
      </c>
      <c r="E1064">
        <v>10</v>
      </c>
      <c r="F1064">
        <v>44</v>
      </c>
      <c r="G1064" t="s">
        <v>114</v>
      </c>
      <c r="H1064" t="s">
        <v>121</v>
      </c>
      <c r="I1064">
        <v>-3</v>
      </c>
      <c r="J1064">
        <f t="shared" si="160"/>
        <v>0</v>
      </c>
      <c r="K1064">
        <f t="shared" si="169"/>
        <v>0</v>
      </c>
      <c r="L1064">
        <f t="shared" si="161"/>
        <v>0</v>
      </c>
      <c r="M1064">
        <f t="shared" si="162"/>
        <v>0</v>
      </c>
      <c r="N1064">
        <f t="shared" si="163"/>
        <v>0</v>
      </c>
      <c r="O1064">
        <f t="shared" si="164"/>
        <v>0</v>
      </c>
      <c r="P1064">
        <f t="shared" si="165"/>
        <v>0</v>
      </c>
      <c r="Q1064">
        <f t="shared" si="166"/>
        <v>0</v>
      </c>
      <c r="R1064">
        <f t="shared" si="167"/>
        <v>0</v>
      </c>
      <c r="S1064" t="s">
        <v>36</v>
      </c>
      <c r="T1064">
        <v>0</v>
      </c>
      <c r="U1064">
        <v>2024</v>
      </c>
      <c r="V1064">
        <v>0</v>
      </c>
      <c r="W1064">
        <v>0</v>
      </c>
      <c r="X1064" cm="1">
        <f t="array" ref="X1064">IF(S1063&lt;&gt;S1064, 0,
    IF(C1064="O",
         _xlfn.IFS(
             K1064=1, X1063+6,
             M1064=1, X1063+3,
             O1064=1, X1063+1,
             Q1064=1,X1063+2,
             TRUE, X1063
         ),
    X1063)
)</f>
        <v>7</v>
      </c>
      <c r="Y1064" cm="1">
        <f t="array" ref="Y1064">IF(S1063&lt;&gt;S1064, 0, IF(C1064="D",
                 _xlfn.IFS(
                     K1064=1, Y1063+6,
                     M1064=1, Y1063+3,
                     O1064=1, Y1063+1,
                     TRUE, Y1063
                 ),
                 Y1063)
  )</f>
        <v>27</v>
      </c>
    </row>
    <row r="1065" spans="1:25" x14ac:dyDescent="0.2">
      <c r="A1065">
        <v>152</v>
      </c>
      <c r="B1065" t="s">
        <v>81</v>
      </c>
      <c r="C1065" t="str">
        <f t="shared" si="168"/>
        <v>O</v>
      </c>
      <c r="D1065">
        <v>2</v>
      </c>
      <c r="E1065">
        <v>13</v>
      </c>
      <c r="F1065">
        <v>47</v>
      </c>
      <c r="G1065" t="s">
        <v>114</v>
      </c>
      <c r="H1065" t="s">
        <v>113</v>
      </c>
      <c r="I1065">
        <v>9</v>
      </c>
      <c r="J1065">
        <f t="shared" si="160"/>
        <v>0</v>
      </c>
      <c r="K1065">
        <f t="shared" si="169"/>
        <v>0</v>
      </c>
      <c r="L1065">
        <f t="shared" si="161"/>
        <v>0</v>
      </c>
      <c r="M1065">
        <f t="shared" si="162"/>
        <v>0</v>
      </c>
      <c r="N1065">
        <f t="shared" si="163"/>
        <v>0</v>
      </c>
      <c r="O1065">
        <f t="shared" si="164"/>
        <v>0</v>
      </c>
      <c r="P1065">
        <f t="shared" si="165"/>
        <v>0</v>
      </c>
      <c r="Q1065">
        <f t="shared" si="166"/>
        <v>0</v>
      </c>
      <c r="R1065">
        <f t="shared" si="167"/>
        <v>0</v>
      </c>
      <c r="S1065" t="s">
        <v>36</v>
      </c>
      <c r="T1065">
        <v>0</v>
      </c>
      <c r="U1065">
        <v>2024</v>
      </c>
      <c r="V1065">
        <v>0</v>
      </c>
      <c r="W1065">
        <v>0</v>
      </c>
      <c r="X1065" cm="1">
        <f t="array" ref="X1065">IF(S1064&lt;&gt;S1065, 0,
    IF(C1065="O",
         _xlfn.IFS(
             K1065=1, X1064+6,
             M1065=1, X1064+3,
             O1065=1, X1064+1,
             Q1065=1,X1064+2,
             TRUE, X1064
         ),
    X1064)
)</f>
        <v>7</v>
      </c>
      <c r="Y1065" cm="1">
        <f t="array" ref="Y1065">IF(S1064&lt;&gt;S1065, 0, IF(C1065="D",
                 _xlfn.IFS(
                     K1065=1, Y1064+6,
                     M1065=1, Y1064+3,
                     O1065=1, Y1064+1,
                     TRUE, Y1064
                 ),
                 Y1064)
  )</f>
        <v>27</v>
      </c>
    </row>
    <row r="1066" spans="1:25" x14ac:dyDescent="0.2">
      <c r="A1066">
        <v>153</v>
      </c>
      <c r="B1066" t="s">
        <v>81</v>
      </c>
      <c r="C1066" t="str">
        <f t="shared" si="168"/>
        <v>O</v>
      </c>
      <c r="D1066">
        <v>3</v>
      </c>
      <c r="E1066">
        <v>4</v>
      </c>
      <c r="F1066">
        <v>38</v>
      </c>
      <c r="G1066" t="s">
        <v>114</v>
      </c>
      <c r="H1066" t="s">
        <v>117</v>
      </c>
      <c r="I1066">
        <v>0</v>
      </c>
      <c r="J1066">
        <f t="shared" si="160"/>
        <v>0</v>
      </c>
      <c r="K1066">
        <f t="shared" si="169"/>
        <v>0</v>
      </c>
      <c r="L1066">
        <f t="shared" si="161"/>
        <v>0</v>
      </c>
      <c r="M1066">
        <f t="shared" si="162"/>
        <v>0</v>
      </c>
      <c r="N1066">
        <f t="shared" si="163"/>
        <v>0</v>
      </c>
      <c r="O1066">
        <f t="shared" si="164"/>
        <v>0</v>
      </c>
      <c r="P1066">
        <f t="shared" si="165"/>
        <v>0</v>
      </c>
      <c r="Q1066">
        <f t="shared" si="166"/>
        <v>0</v>
      </c>
      <c r="R1066">
        <f t="shared" si="167"/>
        <v>0</v>
      </c>
      <c r="S1066" t="s">
        <v>36</v>
      </c>
      <c r="T1066">
        <v>0</v>
      </c>
      <c r="U1066">
        <v>2024</v>
      </c>
      <c r="V1066">
        <v>0</v>
      </c>
      <c r="W1066">
        <v>0</v>
      </c>
      <c r="X1066" cm="1">
        <f t="array" ref="X1066">IF(S1065&lt;&gt;S1066, 0,
    IF(C1066="O",
         _xlfn.IFS(
             K1066=1, X1065+6,
             M1066=1, X1065+3,
             O1066=1, X1065+1,
             Q1066=1,X1065+2,
             TRUE, X1065
         ),
    X1065)
)</f>
        <v>7</v>
      </c>
      <c r="Y1066" cm="1">
        <f t="array" ref="Y1066">IF(S1065&lt;&gt;S1066, 0, IF(C1066="D",
                 _xlfn.IFS(
                     K1066=1, Y1065+6,
                     M1066=1, Y1065+3,
                     O1066=1, Y1065+1,
                     TRUE, Y1065
                 ),
                 Y1065)
  )</f>
        <v>27</v>
      </c>
    </row>
    <row r="1067" spans="1:25" hidden="1" x14ac:dyDescent="0.2">
      <c r="A1067">
        <v>154</v>
      </c>
      <c r="B1067" t="s">
        <v>81</v>
      </c>
      <c r="C1067" t="str">
        <f t="shared" si="168"/>
        <v>O</v>
      </c>
      <c r="D1067">
        <v>4</v>
      </c>
      <c r="E1067">
        <v>4</v>
      </c>
      <c r="F1067">
        <v>38</v>
      </c>
      <c r="G1067" t="s">
        <v>114</v>
      </c>
      <c r="H1067" t="s">
        <v>139</v>
      </c>
      <c r="I1067">
        <v>3</v>
      </c>
      <c r="J1067">
        <f t="shared" si="160"/>
        <v>0</v>
      </c>
      <c r="K1067">
        <f t="shared" si="169"/>
        <v>0</v>
      </c>
      <c r="L1067">
        <f t="shared" si="161"/>
        <v>0</v>
      </c>
      <c r="M1067">
        <f t="shared" si="162"/>
        <v>0</v>
      </c>
      <c r="N1067">
        <f t="shared" si="163"/>
        <v>0</v>
      </c>
      <c r="O1067">
        <f t="shared" si="164"/>
        <v>0</v>
      </c>
      <c r="P1067">
        <f t="shared" si="165"/>
        <v>0</v>
      </c>
      <c r="Q1067">
        <f t="shared" si="166"/>
        <v>0</v>
      </c>
      <c r="R1067">
        <f t="shared" si="167"/>
        <v>0</v>
      </c>
      <c r="S1067" t="s">
        <v>36</v>
      </c>
      <c r="T1067">
        <v>0</v>
      </c>
      <c r="U1067">
        <v>2024</v>
      </c>
      <c r="V1067">
        <v>0</v>
      </c>
      <c r="W1067">
        <v>0</v>
      </c>
      <c r="X1067" cm="1">
        <f t="array" ref="X1067">IF(S1066&lt;&gt;S1067, 0,
    IF(C1067="O",
         _xlfn.IFS(
             K1067=1, X1066+6,
             M1067=1, X1066+3,
             O1067=1, X1066+1,
             Q1067=1,X1066+2,
             TRUE, X1066
         ),
    X1066)
)</f>
        <v>7</v>
      </c>
      <c r="Y1067" cm="1">
        <f t="array" ref="Y1067">IF(S1066&lt;&gt;S1067, 0, IF(C1067="D",
                 _xlfn.IFS(
                     K1067=1, Y1066+6,
                     M1067=1, Y1066+3,
                     O1067=1, Y1066+1,
                     TRUE, Y1066
                 ),
                 Y1066)
  )</f>
        <v>27</v>
      </c>
    </row>
    <row r="1068" spans="1:25" x14ac:dyDescent="0.2">
      <c r="A1068">
        <v>156</v>
      </c>
      <c r="B1068" t="s">
        <v>79</v>
      </c>
      <c r="C1068" t="str">
        <f t="shared" si="168"/>
        <v>D</v>
      </c>
      <c r="D1068">
        <v>1</v>
      </c>
      <c r="E1068">
        <v>15</v>
      </c>
      <c r="F1068">
        <v>-30</v>
      </c>
      <c r="G1068" t="s">
        <v>116</v>
      </c>
      <c r="H1068" t="s">
        <v>115</v>
      </c>
      <c r="I1068">
        <v>30</v>
      </c>
      <c r="J1068">
        <f t="shared" si="160"/>
        <v>1</v>
      </c>
      <c r="K1068">
        <f t="shared" si="169"/>
        <v>0</v>
      </c>
      <c r="L1068">
        <f t="shared" si="161"/>
        <v>0</v>
      </c>
      <c r="M1068">
        <f t="shared" si="162"/>
        <v>0</v>
      </c>
      <c r="N1068">
        <f t="shared" si="163"/>
        <v>0</v>
      </c>
      <c r="O1068">
        <f t="shared" si="164"/>
        <v>0</v>
      </c>
      <c r="P1068">
        <f t="shared" si="165"/>
        <v>0</v>
      </c>
      <c r="Q1068">
        <f t="shared" si="166"/>
        <v>0</v>
      </c>
      <c r="R1068">
        <f t="shared" si="167"/>
        <v>0</v>
      </c>
      <c r="S1068" t="s">
        <v>36</v>
      </c>
      <c r="T1068">
        <v>0</v>
      </c>
      <c r="U1068">
        <v>2024</v>
      </c>
      <c r="V1068">
        <v>0</v>
      </c>
      <c r="W1068">
        <v>0</v>
      </c>
      <c r="X1068" cm="1">
        <f t="array" ref="X1068">IF(S1067&lt;&gt;S1068, 0,
    IF(C1068="O",
         _xlfn.IFS(
             K1068=1, X1067+6,
             M1068=1, X1067+3,
             O1068=1, X1067+1,
             Q1068=1,X1067+2,
             TRUE, X1067
         ),
    X1067)
)</f>
        <v>7</v>
      </c>
      <c r="Y1068" cm="1">
        <f t="array" ref="Y1068">IF(S1067&lt;&gt;S1068, 0, IF(C1068="D",
                 _xlfn.IFS(
                     K1068=1, Y1067+6,
                     M1068=1, Y1067+3,
                     O1068=1, Y1067+1,
                     TRUE, Y1067
                 ),
                 Y1067)
  )</f>
        <v>27</v>
      </c>
    </row>
    <row r="1069" spans="1:25" hidden="1" x14ac:dyDescent="0.2">
      <c r="A1069">
        <v>157</v>
      </c>
      <c r="B1069" t="s">
        <v>79</v>
      </c>
      <c r="C1069" t="str">
        <f t="shared" si="168"/>
        <v>D</v>
      </c>
      <c r="D1069">
        <v>1</v>
      </c>
      <c r="E1069">
        <v>10</v>
      </c>
      <c r="F1069">
        <v>25</v>
      </c>
      <c r="G1069" t="s">
        <v>116</v>
      </c>
      <c r="H1069" t="s">
        <v>115</v>
      </c>
      <c r="I1069">
        <v>3</v>
      </c>
      <c r="J1069">
        <f t="shared" si="160"/>
        <v>0</v>
      </c>
      <c r="K1069">
        <f t="shared" si="169"/>
        <v>0</v>
      </c>
      <c r="L1069">
        <f t="shared" si="161"/>
        <v>0</v>
      </c>
      <c r="M1069">
        <f t="shared" si="162"/>
        <v>0</v>
      </c>
      <c r="N1069">
        <f t="shared" si="163"/>
        <v>0</v>
      </c>
      <c r="O1069">
        <f t="shared" si="164"/>
        <v>0</v>
      </c>
      <c r="P1069">
        <f t="shared" si="165"/>
        <v>0</v>
      </c>
      <c r="Q1069">
        <f t="shared" si="166"/>
        <v>0</v>
      </c>
      <c r="R1069">
        <f t="shared" si="167"/>
        <v>0</v>
      </c>
      <c r="S1069" t="s">
        <v>36</v>
      </c>
      <c r="T1069">
        <v>0</v>
      </c>
      <c r="U1069">
        <v>2024</v>
      </c>
      <c r="V1069">
        <v>0</v>
      </c>
      <c r="W1069">
        <v>0</v>
      </c>
      <c r="X1069" cm="1">
        <f t="array" ref="X1069">IF(S1068&lt;&gt;S1069, 0,
    IF(C1069="O",
         _xlfn.IFS(
             K1069=1, X1068+6,
             M1069=1, X1068+3,
             O1069=1, X1068+1,
             Q1069=1,X1068+2,
             TRUE, X1068
         ),
    X1068)
)</f>
        <v>7</v>
      </c>
      <c r="Y1069" cm="1">
        <f t="array" ref="Y1069">IF(S1068&lt;&gt;S1069, 0, IF(C1069="D",
                 _xlfn.IFS(
                     K1069=1, Y1068+6,
                     M1069=1, Y1068+3,
                     O1069=1, Y1068+1,
                     TRUE, Y1068
                 ),
                 Y1068)
  )</f>
        <v>27</v>
      </c>
    </row>
    <row r="1070" spans="1:25" hidden="1" x14ac:dyDescent="0.2">
      <c r="A1070">
        <v>158</v>
      </c>
      <c r="B1070" t="s">
        <v>79</v>
      </c>
      <c r="C1070" t="str">
        <f t="shared" si="168"/>
        <v>D</v>
      </c>
      <c r="D1070">
        <v>2</v>
      </c>
      <c r="E1070">
        <v>7</v>
      </c>
      <c r="F1070">
        <v>22</v>
      </c>
      <c r="G1070" t="s">
        <v>116</v>
      </c>
      <c r="H1070" t="s">
        <v>115</v>
      </c>
      <c r="I1070">
        <v>12</v>
      </c>
      <c r="J1070">
        <f t="shared" si="160"/>
        <v>1</v>
      </c>
      <c r="K1070">
        <f t="shared" si="169"/>
        <v>0</v>
      </c>
      <c r="L1070">
        <f t="shared" si="161"/>
        <v>0</v>
      </c>
      <c r="M1070">
        <f t="shared" si="162"/>
        <v>0</v>
      </c>
      <c r="N1070">
        <f t="shared" si="163"/>
        <v>0</v>
      </c>
      <c r="O1070">
        <f t="shared" si="164"/>
        <v>0</v>
      </c>
      <c r="P1070">
        <f t="shared" si="165"/>
        <v>0</v>
      </c>
      <c r="Q1070">
        <f t="shared" si="166"/>
        <v>0</v>
      </c>
      <c r="R1070">
        <f t="shared" si="167"/>
        <v>0</v>
      </c>
      <c r="S1070" t="s">
        <v>36</v>
      </c>
      <c r="T1070">
        <v>0</v>
      </c>
      <c r="U1070">
        <v>2024</v>
      </c>
      <c r="V1070">
        <v>0</v>
      </c>
      <c r="W1070">
        <v>0</v>
      </c>
      <c r="X1070" cm="1">
        <f t="array" ref="X1070">IF(S1069&lt;&gt;S1070, 0,
    IF(C1070="O",
         _xlfn.IFS(
             K1070=1, X1069+6,
             M1070=1, X1069+3,
             O1070=1, X1069+1,
             Q1070=1,X1069+2,
             TRUE, X1069
         ),
    X1069)
)</f>
        <v>7</v>
      </c>
      <c r="Y1070" cm="1">
        <f t="array" ref="Y1070">IF(S1069&lt;&gt;S1070, 0, IF(C1070="D",
                 _xlfn.IFS(
                     K1070=1, Y1069+6,
                     M1070=1, Y1069+3,
                     O1070=1, Y1069+1,
                     TRUE, Y1069
                 ),
                 Y1069)
  )</f>
        <v>27</v>
      </c>
    </row>
    <row r="1071" spans="1:25" x14ac:dyDescent="0.2">
      <c r="A1071">
        <v>160</v>
      </c>
      <c r="B1071" t="s">
        <v>79</v>
      </c>
      <c r="C1071" t="str">
        <f t="shared" si="168"/>
        <v>D</v>
      </c>
      <c r="D1071">
        <v>1</v>
      </c>
      <c r="E1071">
        <v>10</v>
      </c>
      <c r="F1071">
        <v>10</v>
      </c>
      <c r="G1071" t="s">
        <v>114</v>
      </c>
      <c r="H1071" t="s">
        <v>117</v>
      </c>
      <c r="I1071">
        <v>0</v>
      </c>
      <c r="J1071">
        <f t="shared" si="160"/>
        <v>0</v>
      </c>
      <c r="K1071">
        <f t="shared" si="169"/>
        <v>0</v>
      </c>
      <c r="L1071">
        <f t="shared" si="161"/>
        <v>0</v>
      </c>
      <c r="M1071">
        <f t="shared" si="162"/>
        <v>0</v>
      </c>
      <c r="N1071">
        <f t="shared" si="163"/>
        <v>0</v>
      </c>
      <c r="O1071">
        <f t="shared" si="164"/>
        <v>0</v>
      </c>
      <c r="P1071">
        <f t="shared" si="165"/>
        <v>0</v>
      </c>
      <c r="Q1071">
        <f t="shared" si="166"/>
        <v>0</v>
      </c>
      <c r="R1071">
        <f t="shared" si="167"/>
        <v>0</v>
      </c>
      <c r="S1071" t="s">
        <v>36</v>
      </c>
      <c r="T1071">
        <v>0</v>
      </c>
      <c r="U1071">
        <v>2024</v>
      </c>
      <c r="V1071">
        <v>0</v>
      </c>
      <c r="W1071">
        <v>0</v>
      </c>
      <c r="X1071" cm="1">
        <f t="array" ref="X1071">IF(S1070&lt;&gt;S1071, 0,
    IF(C1071="O",
         _xlfn.IFS(
             K1071=1, X1070+6,
             M1071=1, X1070+3,
             O1071=1, X1070+1,
             Q1071=1,X1070+2,
             TRUE, X1070
         ),
    X1070)
)</f>
        <v>7</v>
      </c>
      <c r="Y1071" cm="1">
        <f t="array" ref="Y1071">IF(S1070&lt;&gt;S1071, 0, IF(C1071="D",
                 _xlfn.IFS(
                     K1071=1, Y1070+6,
                     M1071=1, Y1070+3,
                     O1071=1, Y1070+1,
                     TRUE, Y1070
                 ),
                 Y1070)
  )</f>
        <v>27</v>
      </c>
    </row>
    <row r="1072" spans="1:25" x14ac:dyDescent="0.2">
      <c r="A1072">
        <v>162</v>
      </c>
      <c r="B1072" t="s">
        <v>79</v>
      </c>
      <c r="C1072" t="str">
        <f t="shared" si="168"/>
        <v>D</v>
      </c>
      <c r="D1072">
        <v>2</v>
      </c>
      <c r="E1072">
        <v>10</v>
      </c>
      <c r="F1072">
        <v>10</v>
      </c>
      <c r="G1072" t="s">
        <v>116</v>
      </c>
      <c r="H1072" t="s">
        <v>115</v>
      </c>
      <c r="I1072">
        <v>4</v>
      </c>
      <c r="J1072">
        <f t="shared" si="160"/>
        <v>0</v>
      </c>
      <c r="K1072">
        <f t="shared" si="169"/>
        <v>0</v>
      </c>
      <c r="L1072">
        <f t="shared" si="161"/>
        <v>0</v>
      </c>
      <c r="M1072">
        <f t="shared" si="162"/>
        <v>0</v>
      </c>
      <c r="N1072">
        <f t="shared" si="163"/>
        <v>0</v>
      </c>
      <c r="O1072">
        <f t="shared" si="164"/>
        <v>0</v>
      </c>
      <c r="P1072">
        <f t="shared" si="165"/>
        <v>0</v>
      </c>
      <c r="Q1072">
        <f t="shared" si="166"/>
        <v>0</v>
      </c>
      <c r="R1072">
        <f t="shared" si="167"/>
        <v>0</v>
      </c>
      <c r="S1072" t="s">
        <v>36</v>
      </c>
      <c r="T1072">
        <v>0</v>
      </c>
      <c r="U1072">
        <v>2024</v>
      </c>
      <c r="V1072">
        <v>0</v>
      </c>
      <c r="W1072">
        <v>0</v>
      </c>
      <c r="X1072" cm="1">
        <f t="array" ref="X1072">IF(S1071&lt;&gt;S1072, 0,
    IF(C1072="O",
         _xlfn.IFS(
             K1072=1, X1071+6,
             M1072=1, X1071+3,
             O1072=1, X1071+1,
             Q1072=1,X1071+2,
             TRUE, X1071
         ),
    X1071)
)</f>
        <v>7</v>
      </c>
      <c r="Y1072" cm="1">
        <f t="array" ref="Y1072">IF(S1071&lt;&gt;S1072, 0, IF(C1072="D",
                 _xlfn.IFS(
                     K1072=1, Y1071+6,
                     M1072=1, Y1071+3,
                     O1072=1, Y1071+1,
                     TRUE, Y1071
                 ),
                 Y1071)
  )</f>
        <v>27</v>
      </c>
    </row>
    <row r="1073" spans="1:25" x14ac:dyDescent="0.2">
      <c r="A1073">
        <v>163</v>
      </c>
      <c r="B1073" t="s">
        <v>79</v>
      </c>
      <c r="C1073" t="str">
        <f t="shared" si="168"/>
        <v>D</v>
      </c>
      <c r="D1073">
        <v>3</v>
      </c>
      <c r="E1073">
        <v>6</v>
      </c>
      <c r="F1073">
        <v>6</v>
      </c>
      <c r="G1073" t="s">
        <v>116</v>
      </c>
      <c r="H1073" t="s">
        <v>125</v>
      </c>
      <c r="I1073">
        <v>6</v>
      </c>
      <c r="J1073">
        <f t="shared" si="160"/>
        <v>0</v>
      </c>
      <c r="K1073">
        <f t="shared" si="169"/>
        <v>1</v>
      </c>
      <c r="L1073">
        <f t="shared" si="161"/>
        <v>0</v>
      </c>
      <c r="M1073">
        <f t="shared" si="162"/>
        <v>0</v>
      </c>
      <c r="N1073">
        <f t="shared" si="163"/>
        <v>0</v>
      </c>
      <c r="O1073">
        <f t="shared" si="164"/>
        <v>0</v>
      </c>
      <c r="P1073">
        <f t="shared" si="165"/>
        <v>0</v>
      </c>
      <c r="Q1073">
        <f t="shared" si="166"/>
        <v>0</v>
      </c>
      <c r="R1073">
        <f t="shared" si="167"/>
        <v>0</v>
      </c>
      <c r="S1073" t="s">
        <v>36</v>
      </c>
      <c r="T1073">
        <v>0</v>
      </c>
      <c r="U1073">
        <v>2024</v>
      </c>
      <c r="V1073">
        <v>0</v>
      </c>
      <c r="W1073">
        <v>0</v>
      </c>
      <c r="X1073" cm="1">
        <f t="array" ref="X1073">IF(S1072&lt;&gt;S1073, 0,
    IF(C1073="O",
         _xlfn.IFS(
             K1073=1, X1072+6,
             M1073=1, X1072+3,
             O1073=1, X1072+1,
             Q1073=1,X1072+2,
             TRUE, X1072
         ),
    X1072)
)</f>
        <v>7</v>
      </c>
      <c r="Y1073" cm="1">
        <f t="array" ref="Y1073">IF(S1072&lt;&gt;S1073, 0, IF(C1073="D",
                 _xlfn.IFS(
                     K1073=1, Y1072+6,
                     M1073=1, Y1072+3,
                     O1073=1, Y1072+1,
                     TRUE, Y1072
                 ),
                 Y1072)
  )</f>
        <v>33</v>
      </c>
    </row>
    <row r="1074" spans="1:25" x14ac:dyDescent="0.2">
      <c r="A1074">
        <v>164</v>
      </c>
      <c r="B1074" t="s">
        <v>79</v>
      </c>
      <c r="C1074" t="str">
        <f t="shared" si="168"/>
        <v>D</v>
      </c>
      <c r="D1074">
        <v>0</v>
      </c>
      <c r="F1074">
        <v>3</v>
      </c>
      <c r="G1074" t="s">
        <v>123</v>
      </c>
      <c r="H1074" t="s">
        <v>122</v>
      </c>
      <c r="J1074">
        <f t="shared" si="160"/>
        <v>0</v>
      </c>
      <c r="K1074">
        <f t="shared" si="169"/>
        <v>0</v>
      </c>
      <c r="L1074">
        <f t="shared" si="161"/>
        <v>0</v>
      </c>
      <c r="M1074">
        <f t="shared" si="162"/>
        <v>0</v>
      </c>
      <c r="N1074">
        <f t="shared" si="163"/>
        <v>1</v>
      </c>
      <c r="O1074">
        <f t="shared" si="164"/>
        <v>1</v>
      </c>
      <c r="P1074">
        <f t="shared" si="165"/>
        <v>0</v>
      </c>
      <c r="Q1074">
        <f t="shared" si="166"/>
        <v>0</v>
      </c>
      <c r="R1074">
        <f t="shared" si="167"/>
        <v>0</v>
      </c>
      <c r="S1074" t="s">
        <v>36</v>
      </c>
      <c r="T1074">
        <v>0</v>
      </c>
      <c r="U1074">
        <v>2024</v>
      </c>
      <c r="V1074">
        <v>0</v>
      </c>
      <c r="W1074">
        <v>0</v>
      </c>
      <c r="X1074" cm="1">
        <f t="array" ref="X1074">IF(S1073&lt;&gt;S1074, 0,
    IF(C1074="O",
         _xlfn.IFS(
             K1074=1, X1073+6,
             M1074=1, X1073+3,
             O1074=1, X1073+1,
             Q1074=1,X1073+2,
             TRUE, X1073
         ),
    X1073)
)</f>
        <v>7</v>
      </c>
      <c r="Y1074" cm="1">
        <f t="array" ref="Y1074">IF(S1073&lt;&gt;S1074, 0, IF(C1074="D",
                 _xlfn.IFS(
                     K1074=1, Y1073+6,
                     M1074=1, Y1073+3,
                     O1074=1, Y1073+1,
                     TRUE, Y1073
                 ),
                 Y1073)
  )</f>
        <v>34</v>
      </c>
    </row>
    <row r="1075" spans="1:25" x14ac:dyDescent="0.2">
      <c r="A1075">
        <v>167</v>
      </c>
      <c r="B1075" t="s">
        <v>81</v>
      </c>
      <c r="C1075" t="str">
        <f t="shared" si="168"/>
        <v>O</v>
      </c>
      <c r="D1075">
        <v>1</v>
      </c>
      <c r="E1075">
        <v>10</v>
      </c>
      <c r="F1075">
        <v>-30</v>
      </c>
      <c r="G1075" t="s">
        <v>114</v>
      </c>
      <c r="H1075" t="s">
        <v>117</v>
      </c>
      <c r="I1075">
        <v>0</v>
      </c>
      <c r="J1075">
        <f t="shared" si="160"/>
        <v>0</v>
      </c>
      <c r="K1075">
        <f t="shared" si="169"/>
        <v>0</v>
      </c>
      <c r="L1075">
        <f t="shared" si="161"/>
        <v>0</v>
      </c>
      <c r="M1075">
        <f t="shared" si="162"/>
        <v>0</v>
      </c>
      <c r="N1075">
        <f t="shared" si="163"/>
        <v>0</v>
      </c>
      <c r="O1075">
        <f t="shared" si="164"/>
        <v>0</v>
      </c>
      <c r="P1075">
        <f t="shared" si="165"/>
        <v>0</v>
      </c>
      <c r="Q1075">
        <f t="shared" si="166"/>
        <v>0</v>
      </c>
      <c r="R1075">
        <f t="shared" si="167"/>
        <v>0</v>
      </c>
      <c r="S1075" t="s">
        <v>36</v>
      </c>
      <c r="T1075">
        <v>0</v>
      </c>
      <c r="U1075">
        <v>2024</v>
      </c>
      <c r="V1075">
        <v>0</v>
      </c>
      <c r="W1075">
        <v>0</v>
      </c>
      <c r="X1075" cm="1">
        <f t="array" ref="X1075">IF(S1074&lt;&gt;S1075, 0,
    IF(C1075="O",
         _xlfn.IFS(
             K1075=1, X1074+6,
             M1075=1, X1074+3,
             O1075=1, X1074+1,
             Q1075=1,X1074+2,
             TRUE, X1074
         ),
    X1074)
)</f>
        <v>7</v>
      </c>
      <c r="Y1075" cm="1">
        <f t="array" ref="Y1075">IF(S1074&lt;&gt;S1075, 0, IF(C1075="D",
                 _xlfn.IFS(
                     K1075=1, Y1074+6,
                     M1075=1, Y1074+3,
                     O1075=1, Y1074+1,
                     TRUE, Y1074
                 ),
                 Y1074)
  )</f>
        <v>34</v>
      </c>
    </row>
    <row r="1076" spans="1:25" hidden="1" x14ac:dyDescent="0.2">
      <c r="A1076">
        <v>168</v>
      </c>
      <c r="B1076" t="s">
        <v>81</v>
      </c>
      <c r="C1076" t="str">
        <f t="shared" si="168"/>
        <v>O</v>
      </c>
      <c r="D1076">
        <v>2</v>
      </c>
      <c r="E1076">
        <v>10</v>
      </c>
      <c r="F1076">
        <v>-30</v>
      </c>
      <c r="G1076" t="s">
        <v>114</v>
      </c>
      <c r="H1076" t="s">
        <v>113</v>
      </c>
      <c r="I1076">
        <v>12</v>
      </c>
      <c r="J1076">
        <f t="shared" si="160"/>
        <v>1</v>
      </c>
      <c r="K1076">
        <f t="shared" si="169"/>
        <v>0</v>
      </c>
      <c r="L1076">
        <f t="shared" si="161"/>
        <v>0</v>
      </c>
      <c r="M1076">
        <f t="shared" si="162"/>
        <v>0</v>
      </c>
      <c r="N1076">
        <f t="shared" si="163"/>
        <v>0</v>
      </c>
      <c r="O1076">
        <f t="shared" si="164"/>
        <v>0</v>
      </c>
      <c r="P1076">
        <f t="shared" si="165"/>
        <v>0</v>
      </c>
      <c r="Q1076">
        <f t="shared" si="166"/>
        <v>0</v>
      </c>
      <c r="R1076">
        <f t="shared" si="167"/>
        <v>0</v>
      </c>
      <c r="S1076" t="s">
        <v>36</v>
      </c>
      <c r="T1076">
        <v>0</v>
      </c>
      <c r="U1076">
        <v>2024</v>
      </c>
      <c r="V1076">
        <v>0</v>
      </c>
      <c r="W1076">
        <v>0</v>
      </c>
      <c r="X1076" cm="1">
        <f t="array" ref="X1076">IF(S1075&lt;&gt;S1076, 0,
    IF(C1076="O",
         _xlfn.IFS(
             K1076=1, X1075+6,
             M1076=1, X1075+3,
             O1076=1, X1075+1,
             Q1076=1,X1075+2,
             TRUE, X1075
         ),
    X1075)
)</f>
        <v>7</v>
      </c>
      <c r="Y1076" cm="1">
        <f t="array" ref="Y1076">IF(S1075&lt;&gt;S1076, 0, IF(C1076="D",
                 _xlfn.IFS(
                     K1076=1, Y1075+6,
                     M1076=1, Y1075+3,
                     O1076=1, Y1075+1,
                     TRUE, Y1075
                 ),
                 Y1075)
  )</f>
        <v>34</v>
      </c>
    </row>
    <row r="1077" spans="1:25" x14ac:dyDescent="0.2">
      <c r="A1077">
        <v>169</v>
      </c>
      <c r="B1077" t="s">
        <v>81</v>
      </c>
      <c r="C1077" t="str">
        <f t="shared" si="168"/>
        <v>O</v>
      </c>
      <c r="D1077">
        <v>1</v>
      </c>
      <c r="E1077">
        <v>10</v>
      </c>
      <c r="F1077">
        <v>-42</v>
      </c>
      <c r="G1077" t="s">
        <v>114</v>
      </c>
      <c r="H1077" t="s">
        <v>117</v>
      </c>
      <c r="I1077">
        <v>0</v>
      </c>
      <c r="J1077">
        <f t="shared" si="160"/>
        <v>0</v>
      </c>
      <c r="K1077">
        <f t="shared" si="169"/>
        <v>0</v>
      </c>
      <c r="L1077">
        <f t="shared" si="161"/>
        <v>0</v>
      </c>
      <c r="M1077">
        <f t="shared" si="162"/>
        <v>0</v>
      </c>
      <c r="N1077">
        <f t="shared" si="163"/>
        <v>0</v>
      </c>
      <c r="O1077">
        <f t="shared" si="164"/>
        <v>0</v>
      </c>
      <c r="P1077">
        <f t="shared" si="165"/>
        <v>0</v>
      </c>
      <c r="Q1077">
        <f t="shared" si="166"/>
        <v>0</v>
      </c>
      <c r="R1077">
        <f t="shared" si="167"/>
        <v>0</v>
      </c>
      <c r="S1077" t="s">
        <v>36</v>
      </c>
      <c r="T1077">
        <v>0</v>
      </c>
      <c r="U1077">
        <v>2024</v>
      </c>
      <c r="V1077">
        <v>0</v>
      </c>
      <c r="W1077">
        <v>0</v>
      </c>
      <c r="X1077" cm="1">
        <f t="array" ref="X1077">IF(S1076&lt;&gt;S1077, 0,
    IF(C1077="O",
         _xlfn.IFS(
             K1077=1, X1076+6,
             M1077=1, X1076+3,
             O1077=1, X1076+1,
             Q1077=1,X1076+2,
             TRUE, X1076
         ),
    X1076)
)</f>
        <v>7</v>
      </c>
      <c r="Y1077" cm="1">
        <f t="array" ref="Y1077">IF(S1076&lt;&gt;S1077, 0, IF(C1077="D",
                 _xlfn.IFS(
                     K1077=1, Y1076+6,
                     M1077=1, Y1076+3,
                     O1077=1, Y1076+1,
                     TRUE, Y1076
                 ),
                 Y1076)
  )</f>
        <v>34</v>
      </c>
    </row>
    <row r="1078" spans="1:25" x14ac:dyDescent="0.2">
      <c r="A1078">
        <v>170</v>
      </c>
      <c r="B1078" t="s">
        <v>81</v>
      </c>
      <c r="C1078" t="str">
        <f t="shared" si="168"/>
        <v>O</v>
      </c>
      <c r="D1078">
        <v>2</v>
      </c>
      <c r="E1078">
        <v>10</v>
      </c>
      <c r="F1078">
        <v>-42</v>
      </c>
      <c r="G1078" t="s">
        <v>114</v>
      </c>
      <c r="H1078" t="s">
        <v>113</v>
      </c>
      <c r="I1078">
        <v>-1</v>
      </c>
      <c r="J1078">
        <f t="shared" si="160"/>
        <v>0</v>
      </c>
      <c r="K1078">
        <f t="shared" si="169"/>
        <v>0</v>
      </c>
      <c r="L1078">
        <f t="shared" si="161"/>
        <v>0</v>
      </c>
      <c r="M1078">
        <f t="shared" si="162"/>
        <v>0</v>
      </c>
      <c r="N1078">
        <f t="shared" si="163"/>
        <v>0</v>
      </c>
      <c r="O1078">
        <f t="shared" si="164"/>
        <v>0</v>
      </c>
      <c r="P1078">
        <f t="shared" si="165"/>
        <v>0</v>
      </c>
      <c r="Q1078">
        <f t="shared" si="166"/>
        <v>0</v>
      </c>
      <c r="R1078">
        <f t="shared" si="167"/>
        <v>0</v>
      </c>
      <c r="S1078" t="s">
        <v>36</v>
      </c>
      <c r="T1078">
        <v>0</v>
      </c>
      <c r="U1078">
        <v>2024</v>
      </c>
      <c r="V1078">
        <v>0</v>
      </c>
      <c r="W1078">
        <v>0</v>
      </c>
      <c r="X1078" cm="1">
        <f t="array" ref="X1078">IF(S1077&lt;&gt;S1078, 0,
    IF(C1078="O",
         _xlfn.IFS(
             K1078=1, X1077+6,
             M1078=1, X1077+3,
             O1078=1, X1077+1,
             Q1078=1,X1077+2,
             TRUE, X1077
         ),
    X1077)
)</f>
        <v>7</v>
      </c>
      <c r="Y1078" cm="1">
        <f t="array" ref="Y1078">IF(S1077&lt;&gt;S1078, 0, IF(C1078="D",
                 _xlfn.IFS(
                     K1078=1, Y1077+6,
                     M1078=1, Y1077+3,
                     O1078=1, Y1077+1,
                     TRUE, Y1077
                 ),
                 Y1077)
  )</f>
        <v>34</v>
      </c>
    </row>
    <row r="1079" spans="1:25" x14ac:dyDescent="0.2">
      <c r="A1079">
        <v>171</v>
      </c>
      <c r="B1079" t="s">
        <v>81</v>
      </c>
      <c r="C1079" t="str">
        <f t="shared" si="168"/>
        <v>O</v>
      </c>
      <c r="D1079">
        <v>3</v>
      </c>
      <c r="E1079">
        <v>11</v>
      </c>
      <c r="F1079">
        <v>-41</v>
      </c>
      <c r="G1079" t="s">
        <v>114</v>
      </c>
      <c r="H1079" t="s">
        <v>139</v>
      </c>
      <c r="I1079">
        <v>10</v>
      </c>
      <c r="J1079">
        <f t="shared" si="160"/>
        <v>0</v>
      </c>
      <c r="K1079">
        <f t="shared" si="169"/>
        <v>0</v>
      </c>
      <c r="L1079">
        <f t="shared" si="161"/>
        <v>0</v>
      </c>
      <c r="M1079">
        <f t="shared" si="162"/>
        <v>0</v>
      </c>
      <c r="N1079">
        <f t="shared" si="163"/>
        <v>0</v>
      </c>
      <c r="O1079">
        <f t="shared" si="164"/>
        <v>0</v>
      </c>
      <c r="P1079">
        <f t="shared" si="165"/>
        <v>0</v>
      </c>
      <c r="Q1079">
        <f t="shared" si="166"/>
        <v>0</v>
      </c>
      <c r="R1079">
        <f t="shared" si="167"/>
        <v>0</v>
      </c>
      <c r="S1079" t="s">
        <v>36</v>
      </c>
      <c r="T1079">
        <v>0</v>
      </c>
      <c r="U1079">
        <v>2024</v>
      </c>
      <c r="V1079">
        <v>0</v>
      </c>
      <c r="W1079">
        <v>0</v>
      </c>
      <c r="X1079" cm="1">
        <f t="array" ref="X1079">IF(S1078&lt;&gt;S1079, 0,
    IF(C1079="O",
         _xlfn.IFS(
             K1079=1, X1078+6,
             M1079=1, X1078+3,
             O1079=1, X1078+1,
             Q1079=1,X1078+2,
             TRUE, X1078
         ),
    X1078)
)</f>
        <v>7</v>
      </c>
      <c r="Y1079" cm="1">
        <f t="array" ref="Y1079">IF(S1078&lt;&gt;S1079, 0, IF(C1079="D",
                 _xlfn.IFS(
                     K1079=1, Y1078+6,
                     M1079=1, Y1078+3,
                     O1079=1, Y1078+1,
                     TRUE, Y1078
                 ),
                 Y1078)
  )</f>
        <v>34</v>
      </c>
    </row>
    <row r="1080" spans="1:25" x14ac:dyDescent="0.2">
      <c r="A1080">
        <v>172</v>
      </c>
      <c r="B1080" t="s">
        <v>81</v>
      </c>
      <c r="C1080" t="str">
        <f t="shared" si="168"/>
        <v>O</v>
      </c>
      <c r="D1080">
        <v>4</v>
      </c>
      <c r="E1080">
        <v>1</v>
      </c>
      <c r="F1080">
        <v>49</v>
      </c>
      <c r="G1080" t="s">
        <v>114</v>
      </c>
      <c r="H1080" t="s">
        <v>113</v>
      </c>
      <c r="I1080">
        <v>19</v>
      </c>
      <c r="J1080">
        <f t="shared" si="160"/>
        <v>1</v>
      </c>
      <c r="K1080">
        <f t="shared" si="169"/>
        <v>0</v>
      </c>
      <c r="L1080">
        <f t="shared" si="161"/>
        <v>0</v>
      </c>
      <c r="M1080">
        <f t="shared" si="162"/>
        <v>0</v>
      </c>
      <c r="N1080">
        <f t="shared" si="163"/>
        <v>0</v>
      </c>
      <c r="O1080">
        <f t="shared" si="164"/>
        <v>0</v>
      </c>
      <c r="P1080">
        <f t="shared" si="165"/>
        <v>0</v>
      </c>
      <c r="Q1080">
        <f t="shared" si="166"/>
        <v>0</v>
      </c>
      <c r="R1080">
        <f t="shared" si="167"/>
        <v>0</v>
      </c>
      <c r="S1080" t="s">
        <v>36</v>
      </c>
      <c r="T1080">
        <v>0</v>
      </c>
      <c r="U1080">
        <v>2024</v>
      </c>
      <c r="V1080">
        <v>0</v>
      </c>
      <c r="W1080">
        <v>0</v>
      </c>
      <c r="X1080" cm="1">
        <f t="array" ref="X1080">IF(S1079&lt;&gt;S1080, 0,
    IF(C1080="O",
         _xlfn.IFS(
             K1080=1, X1079+6,
             M1080=1, X1079+3,
             O1080=1, X1079+1,
             Q1080=1,X1079+2,
             TRUE, X1079
         ),
    X1079)
)</f>
        <v>7</v>
      </c>
      <c r="Y1080" cm="1">
        <f t="array" ref="Y1080">IF(S1079&lt;&gt;S1080, 0, IF(C1080="D",
                 _xlfn.IFS(
                     K1080=1, Y1079+6,
                     M1080=1, Y1079+3,
                     O1080=1, Y1079+1,
                     TRUE, Y1079
                 ),
                 Y1079)
  )</f>
        <v>34</v>
      </c>
    </row>
    <row r="1081" spans="1:25" x14ac:dyDescent="0.2">
      <c r="A1081">
        <v>173</v>
      </c>
      <c r="B1081" t="s">
        <v>81</v>
      </c>
      <c r="C1081" t="str">
        <f t="shared" si="168"/>
        <v>O</v>
      </c>
      <c r="D1081">
        <v>1</v>
      </c>
      <c r="E1081">
        <v>10</v>
      </c>
      <c r="F1081">
        <v>30</v>
      </c>
      <c r="G1081" t="s">
        <v>114</v>
      </c>
      <c r="H1081" t="s">
        <v>120</v>
      </c>
      <c r="I1081">
        <v>-5</v>
      </c>
      <c r="J1081">
        <f t="shared" si="160"/>
        <v>0</v>
      </c>
      <c r="K1081">
        <f t="shared" si="169"/>
        <v>0</v>
      </c>
      <c r="L1081">
        <f t="shared" si="161"/>
        <v>0</v>
      </c>
      <c r="M1081">
        <f t="shared" si="162"/>
        <v>0</v>
      </c>
      <c r="N1081">
        <f t="shared" si="163"/>
        <v>0</v>
      </c>
      <c r="O1081">
        <f t="shared" si="164"/>
        <v>0</v>
      </c>
      <c r="P1081">
        <f t="shared" si="165"/>
        <v>0</v>
      </c>
      <c r="Q1081">
        <f t="shared" si="166"/>
        <v>0</v>
      </c>
      <c r="R1081">
        <f t="shared" si="167"/>
        <v>0</v>
      </c>
      <c r="S1081" t="s">
        <v>36</v>
      </c>
      <c r="T1081">
        <v>0</v>
      </c>
      <c r="U1081">
        <v>2024</v>
      </c>
      <c r="V1081">
        <v>0</v>
      </c>
      <c r="W1081">
        <v>0</v>
      </c>
      <c r="X1081" cm="1">
        <f t="array" ref="X1081">IF(S1080&lt;&gt;S1081, 0,
    IF(C1081="O",
         _xlfn.IFS(
             K1081=1, X1080+6,
             M1081=1, X1080+3,
             O1081=1, X1080+1,
             Q1081=1,X1080+2,
             TRUE, X1080
         ),
    X1080)
)</f>
        <v>7</v>
      </c>
      <c r="Y1081" cm="1">
        <f t="array" ref="Y1081">IF(S1080&lt;&gt;S1081, 0, IF(C1081="D",
                 _xlfn.IFS(
                     K1081=1, Y1080+6,
                     M1081=1, Y1080+3,
                     O1081=1, Y1080+1,
                     TRUE, Y1080
                 ),
                 Y1080)
  )</f>
        <v>34</v>
      </c>
    </row>
    <row r="1082" spans="1:25" x14ac:dyDescent="0.2">
      <c r="A1082">
        <v>174</v>
      </c>
      <c r="B1082" t="s">
        <v>81</v>
      </c>
      <c r="C1082" t="str">
        <f t="shared" si="168"/>
        <v>O</v>
      </c>
      <c r="D1082">
        <v>2</v>
      </c>
      <c r="E1082">
        <v>15</v>
      </c>
      <c r="F1082">
        <v>35</v>
      </c>
      <c r="G1082" t="s">
        <v>114</v>
      </c>
      <c r="H1082" t="s">
        <v>128</v>
      </c>
      <c r="I1082">
        <v>35</v>
      </c>
      <c r="J1082">
        <f t="shared" si="160"/>
        <v>1</v>
      </c>
      <c r="K1082">
        <f t="shared" si="169"/>
        <v>1</v>
      </c>
      <c r="L1082">
        <f t="shared" si="161"/>
        <v>0</v>
      </c>
      <c r="M1082">
        <f t="shared" si="162"/>
        <v>0</v>
      </c>
      <c r="N1082">
        <f t="shared" si="163"/>
        <v>0</v>
      </c>
      <c r="O1082">
        <f t="shared" si="164"/>
        <v>0</v>
      </c>
      <c r="P1082">
        <f t="shared" si="165"/>
        <v>0</v>
      </c>
      <c r="Q1082">
        <f t="shared" si="166"/>
        <v>0</v>
      </c>
      <c r="R1082">
        <f t="shared" si="167"/>
        <v>0</v>
      </c>
      <c r="S1082" t="s">
        <v>36</v>
      </c>
      <c r="T1082">
        <v>0</v>
      </c>
      <c r="U1082">
        <v>2024</v>
      </c>
      <c r="V1082">
        <v>0</v>
      </c>
      <c r="W1082">
        <v>0</v>
      </c>
      <c r="X1082" cm="1">
        <f t="array" ref="X1082">IF(S1081&lt;&gt;S1082, 0,
    IF(C1082="O",
         _xlfn.IFS(
             K1082=1, X1081+6,
             M1082=1, X1081+3,
             O1082=1, X1081+1,
             Q1082=1,X1081+2,
             TRUE, X1081
         ),
    X1081)
)</f>
        <v>13</v>
      </c>
      <c r="Y1082" cm="1">
        <f t="array" ref="Y1082">IF(S1081&lt;&gt;S1082, 0, IF(C1082="D",
                 _xlfn.IFS(
                     K1082=1, Y1081+6,
                     M1082=1, Y1081+3,
                     O1082=1, Y1081+1,
                     TRUE, Y1081
                 ),
                 Y1081)
  )</f>
        <v>34</v>
      </c>
    </row>
    <row r="1083" spans="1:25" x14ac:dyDescent="0.2">
      <c r="A1083">
        <v>6</v>
      </c>
      <c r="B1083" t="s">
        <v>81</v>
      </c>
      <c r="C1083" t="str">
        <f t="shared" si="168"/>
        <v>O</v>
      </c>
      <c r="D1083">
        <v>1</v>
      </c>
      <c r="E1083">
        <v>10</v>
      </c>
      <c r="F1083">
        <v>-38</v>
      </c>
      <c r="G1083" t="s">
        <v>114</v>
      </c>
      <c r="H1083" t="s">
        <v>128</v>
      </c>
      <c r="I1083">
        <v>62</v>
      </c>
      <c r="J1083">
        <f t="shared" si="160"/>
        <v>0</v>
      </c>
      <c r="K1083">
        <f t="shared" si="169"/>
        <v>1</v>
      </c>
      <c r="L1083">
        <f t="shared" si="161"/>
        <v>0</v>
      </c>
      <c r="M1083">
        <f t="shared" si="162"/>
        <v>0</v>
      </c>
      <c r="N1083">
        <f t="shared" si="163"/>
        <v>0</v>
      </c>
      <c r="O1083">
        <f t="shared" si="164"/>
        <v>0</v>
      </c>
      <c r="P1083">
        <f t="shared" si="165"/>
        <v>0</v>
      </c>
      <c r="Q1083">
        <f t="shared" si="166"/>
        <v>0</v>
      </c>
      <c r="R1083">
        <f t="shared" si="167"/>
        <v>0</v>
      </c>
      <c r="S1083" t="s">
        <v>82</v>
      </c>
      <c r="T1083">
        <v>0</v>
      </c>
      <c r="U1083">
        <v>2024</v>
      </c>
      <c r="V1083">
        <v>0</v>
      </c>
      <c r="W1083">
        <v>1</v>
      </c>
      <c r="X1083" cm="1">
        <f t="array" ref="X1083">IF(S1082&lt;&gt;S1083, 0,
    IF(C1083="O",
         _xlfn.IFS(
             K1083=1, X1082+6,
             M1083=1, X1082+3,
             O1083=1, X1082+1,
             Q1083=1,X1082+2,
             TRUE, X1082
         ),
    X1082)
)</f>
        <v>0</v>
      </c>
      <c r="Y1083" cm="1">
        <f t="array" ref="Y1083">IF(S1082&lt;&gt;S1083, 0, IF(C1083="D",
                 _xlfn.IFS(
                     K1083=1, Y1082+6,
                     M1083=1, Y1082+3,
                     O1083=1, Y1082+1,
                     TRUE, Y1082
                 ),
                 Y1082)
  )</f>
        <v>0</v>
      </c>
    </row>
    <row r="1084" spans="1:25" x14ac:dyDescent="0.2">
      <c r="A1084">
        <v>7</v>
      </c>
      <c r="B1084" t="s">
        <v>81</v>
      </c>
      <c r="C1084" t="str">
        <f t="shared" si="168"/>
        <v>O</v>
      </c>
      <c r="D1084">
        <v>0</v>
      </c>
      <c r="F1084">
        <v>3</v>
      </c>
      <c r="G1084" t="s">
        <v>131</v>
      </c>
      <c r="H1084" t="s">
        <v>122</v>
      </c>
      <c r="J1084">
        <f t="shared" si="160"/>
        <v>0</v>
      </c>
      <c r="K1084">
        <f t="shared" si="169"/>
        <v>0</v>
      </c>
      <c r="L1084">
        <f t="shared" si="161"/>
        <v>0</v>
      </c>
      <c r="M1084">
        <f t="shared" si="162"/>
        <v>0</v>
      </c>
      <c r="N1084">
        <f t="shared" si="163"/>
        <v>1</v>
      </c>
      <c r="O1084">
        <f t="shared" si="164"/>
        <v>1</v>
      </c>
      <c r="P1084">
        <f t="shared" si="165"/>
        <v>0</v>
      </c>
      <c r="Q1084">
        <f t="shared" si="166"/>
        <v>0</v>
      </c>
      <c r="R1084">
        <f t="shared" si="167"/>
        <v>0</v>
      </c>
      <c r="S1084" t="s">
        <v>82</v>
      </c>
      <c r="T1084">
        <v>0</v>
      </c>
      <c r="U1084">
        <v>2024</v>
      </c>
      <c r="V1084">
        <v>0</v>
      </c>
      <c r="W1084">
        <v>1</v>
      </c>
      <c r="X1084" cm="1">
        <f t="array" ref="X1084">IF(S1083&lt;&gt;S1084, 0,
    IF(C1084="O",
         _xlfn.IFS(
             K1084=1, X1083+6,
             M1084=1, X1083+3,
             O1084=1, X1083+1,
             Q1084=1,X1083+2,
             TRUE, X1083
         ),
    X1083)
)</f>
        <v>1</v>
      </c>
      <c r="Y1084" cm="1">
        <f t="array" ref="Y1084">IF(S1083&lt;&gt;S1084, 0, IF(C1084="D",
                 _xlfn.IFS(
                     K1084=1, Y1083+6,
                     M1084=1, Y1083+3,
                     O1084=1, Y1083+1,
                     TRUE, Y1083
                 ),
                 Y1083)
  )</f>
        <v>0</v>
      </c>
    </row>
    <row r="1085" spans="1:25" x14ac:dyDescent="0.2">
      <c r="A1085">
        <v>9</v>
      </c>
      <c r="B1085" t="s">
        <v>79</v>
      </c>
      <c r="C1085" t="str">
        <f t="shared" si="168"/>
        <v>D</v>
      </c>
      <c r="D1085">
        <v>1</v>
      </c>
      <c r="E1085">
        <v>10</v>
      </c>
      <c r="F1085">
        <v>-39</v>
      </c>
      <c r="G1085" t="s">
        <v>114</v>
      </c>
      <c r="H1085" t="s">
        <v>113</v>
      </c>
      <c r="I1085">
        <v>6</v>
      </c>
      <c r="J1085">
        <f t="shared" si="160"/>
        <v>0</v>
      </c>
      <c r="K1085">
        <f t="shared" si="169"/>
        <v>0</v>
      </c>
      <c r="L1085">
        <f t="shared" si="161"/>
        <v>0</v>
      </c>
      <c r="M1085">
        <f t="shared" si="162"/>
        <v>0</v>
      </c>
      <c r="N1085">
        <f t="shared" si="163"/>
        <v>0</v>
      </c>
      <c r="O1085">
        <f t="shared" si="164"/>
        <v>0</v>
      </c>
      <c r="P1085">
        <f t="shared" si="165"/>
        <v>0</v>
      </c>
      <c r="Q1085">
        <f t="shared" si="166"/>
        <v>0</v>
      </c>
      <c r="R1085">
        <f t="shared" si="167"/>
        <v>0</v>
      </c>
      <c r="S1085" t="s">
        <v>82</v>
      </c>
      <c r="T1085">
        <v>0</v>
      </c>
      <c r="U1085">
        <v>2024</v>
      </c>
      <c r="V1085">
        <v>0</v>
      </c>
      <c r="W1085">
        <v>1</v>
      </c>
      <c r="X1085" cm="1">
        <f t="array" ref="X1085">IF(S1084&lt;&gt;S1085, 0,
    IF(C1085="O",
         _xlfn.IFS(
             K1085=1, X1084+6,
             M1085=1, X1084+3,
             O1085=1, X1084+1,
             Q1085=1,X1084+2,
             TRUE, X1084
         ),
    X1084)
)</f>
        <v>1</v>
      </c>
      <c r="Y1085" cm="1">
        <f t="array" ref="Y1085">IF(S1084&lt;&gt;S1085, 0, IF(C1085="D",
                 _xlfn.IFS(
                     K1085=1, Y1084+6,
                     M1085=1, Y1084+3,
                     O1085=1, Y1084+1,
                     TRUE, Y1084
                 ),
                 Y1084)
  )</f>
        <v>0</v>
      </c>
    </row>
    <row r="1086" spans="1:25" x14ac:dyDescent="0.2">
      <c r="A1086">
        <v>10</v>
      </c>
      <c r="B1086" t="s">
        <v>79</v>
      </c>
      <c r="C1086" t="str">
        <f t="shared" si="168"/>
        <v>D</v>
      </c>
      <c r="D1086">
        <v>2</v>
      </c>
      <c r="E1086">
        <v>4</v>
      </c>
      <c r="F1086">
        <v>-45</v>
      </c>
      <c r="G1086" t="s">
        <v>116</v>
      </c>
      <c r="H1086" t="s">
        <v>115</v>
      </c>
      <c r="I1086">
        <v>2</v>
      </c>
      <c r="J1086">
        <f t="shared" si="160"/>
        <v>0</v>
      </c>
      <c r="K1086">
        <f t="shared" si="169"/>
        <v>0</v>
      </c>
      <c r="L1086">
        <f t="shared" si="161"/>
        <v>0</v>
      </c>
      <c r="M1086">
        <f t="shared" si="162"/>
        <v>0</v>
      </c>
      <c r="N1086">
        <f t="shared" si="163"/>
        <v>0</v>
      </c>
      <c r="O1086">
        <f t="shared" si="164"/>
        <v>0</v>
      </c>
      <c r="P1086">
        <f t="shared" si="165"/>
        <v>0</v>
      </c>
      <c r="Q1086">
        <f t="shared" si="166"/>
        <v>0</v>
      </c>
      <c r="R1086">
        <f t="shared" si="167"/>
        <v>0</v>
      </c>
      <c r="S1086" t="s">
        <v>82</v>
      </c>
      <c r="T1086">
        <v>0</v>
      </c>
      <c r="U1086">
        <v>2024</v>
      </c>
      <c r="V1086">
        <v>0</v>
      </c>
      <c r="W1086">
        <v>1</v>
      </c>
      <c r="X1086" cm="1">
        <f t="array" ref="X1086">IF(S1085&lt;&gt;S1086, 0,
    IF(C1086="O",
         _xlfn.IFS(
             K1086=1, X1085+6,
             M1086=1, X1085+3,
             O1086=1, X1085+1,
             Q1086=1,X1085+2,
             TRUE, X1085
         ),
    X1085)
)</f>
        <v>1</v>
      </c>
      <c r="Y1086" cm="1">
        <f t="array" ref="Y1086">IF(S1085&lt;&gt;S1086, 0, IF(C1086="D",
                 _xlfn.IFS(
                     K1086=1, Y1085+6,
                     M1086=1, Y1085+3,
                     O1086=1, Y1085+1,
                     TRUE, Y1085
                 ),
                 Y1085)
  )</f>
        <v>0</v>
      </c>
    </row>
    <row r="1087" spans="1:25" x14ac:dyDescent="0.2">
      <c r="A1087">
        <v>11</v>
      </c>
      <c r="B1087" t="s">
        <v>79</v>
      </c>
      <c r="C1087" t="str">
        <f t="shared" si="168"/>
        <v>D</v>
      </c>
      <c r="D1087">
        <v>3</v>
      </c>
      <c r="E1087">
        <v>2</v>
      </c>
      <c r="F1087">
        <v>-47</v>
      </c>
      <c r="G1087" t="s">
        <v>116</v>
      </c>
      <c r="H1087" t="s">
        <v>115</v>
      </c>
      <c r="I1087">
        <v>9</v>
      </c>
      <c r="J1087">
        <f t="shared" si="160"/>
        <v>1</v>
      </c>
      <c r="K1087">
        <f t="shared" si="169"/>
        <v>0</v>
      </c>
      <c r="L1087">
        <f t="shared" si="161"/>
        <v>0</v>
      </c>
      <c r="M1087">
        <f t="shared" si="162"/>
        <v>0</v>
      </c>
      <c r="N1087">
        <f t="shared" si="163"/>
        <v>0</v>
      </c>
      <c r="O1087">
        <f t="shared" si="164"/>
        <v>0</v>
      </c>
      <c r="P1087">
        <f t="shared" si="165"/>
        <v>0</v>
      </c>
      <c r="Q1087">
        <f t="shared" si="166"/>
        <v>0</v>
      </c>
      <c r="R1087">
        <f t="shared" si="167"/>
        <v>0</v>
      </c>
      <c r="S1087" t="s">
        <v>82</v>
      </c>
      <c r="T1087">
        <v>0</v>
      </c>
      <c r="U1087">
        <v>2024</v>
      </c>
      <c r="V1087">
        <v>0</v>
      </c>
      <c r="W1087">
        <v>1</v>
      </c>
      <c r="X1087" cm="1">
        <f t="array" ref="X1087">IF(S1086&lt;&gt;S1087, 0,
    IF(C1087="O",
         _xlfn.IFS(
             K1087=1, X1086+6,
             M1087=1, X1086+3,
             O1087=1, X1086+1,
             Q1087=1,X1086+2,
             TRUE, X1086
         ),
    X1086)
)</f>
        <v>1</v>
      </c>
      <c r="Y1087" cm="1">
        <f t="array" ref="Y1087">IF(S1086&lt;&gt;S1087, 0, IF(C1087="D",
                 _xlfn.IFS(
                     K1087=1, Y1086+6,
                     M1087=1, Y1086+3,
                     O1087=1, Y1086+1,
                     TRUE, Y1086
                 ),
                 Y1086)
  )</f>
        <v>0</v>
      </c>
    </row>
    <row r="1088" spans="1:25" x14ac:dyDescent="0.2">
      <c r="A1088">
        <v>12</v>
      </c>
      <c r="B1088" t="s">
        <v>79</v>
      </c>
      <c r="C1088" t="str">
        <f t="shared" si="168"/>
        <v>D</v>
      </c>
      <c r="D1088">
        <v>1</v>
      </c>
      <c r="E1088">
        <v>10</v>
      </c>
      <c r="F1088">
        <v>44</v>
      </c>
      <c r="G1088" t="s">
        <v>116</v>
      </c>
      <c r="H1088" t="s">
        <v>115</v>
      </c>
      <c r="I1088">
        <v>5</v>
      </c>
      <c r="J1088">
        <f t="shared" si="160"/>
        <v>0</v>
      </c>
      <c r="K1088">
        <f t="shared" si="169"/>
        <v>0</v>
      </c>
      <c r="L1088">
        <f t="shared" si="161"/>
        <v>0</v>
      </c>
      <c r="M1088">
        <f t="shared" si="162"/>
        <v>0</v>
      </c>
      <c r="N1088">
        <f t="shared" si="163"/>
        <v>0</v>
      </c>
      <c r="O1088">
        <f t="shared" si="164"/>
        <v>0</v>
      </c>
      <c r="P1088">
        <f t="shared" si="165"/>
        <v>0</v>
      </c>
      <c r="Q1088">
        <f t="shared" si="166"/>
        <v>0</v>
      </c>
      <c r="R1088">
        <f t="shared" si="167"/>
        <v>0</v>
      </c>
      <c r="S1088" t="s">
        <v>82</v>
      </c>
      <c r="T1088">
        <v>0</v>
      </c>
      <c r="U1088">
        <v>2024</v>
      </c>
      <c r="V1088">
        <v>0</v>
      </c>
      <c r="W1088">
        <v>1</v>
      </c>
      <c r="X1088" cm="1">
        <f t="array" ref="X1088">IF(S1087&lt;&gt;S1088, 0,
    IF(C1088="O",
         _xlfn.IFS(
             K1088=1, X1087+6,
             M1088=1, X1087+3,
             O1088=1, X1087+1,
             Q1088=1,X1087+2,
             TRUE, X1087
         ),
    X1087)
)</f>
        <v>1</v>
      </c>
      <c r="Y1088" cm="1">
        <f t="array" ref="Y1088">IF(S1087&lt;&gt;S1088, 0, IF(C1088="D",
                 _xlfn.IFS(
                     K1088=1, Y1087+6,
                     M1088=1, Y1087+3,
                     O1088=1, Y1087+1,
                     TRUE, Y1087
                 ),
                 Y1087)
  )</f>
        <v>0</v>
      </c>
    </row>
    <row r="1089" spans="1:25" x14ac:dyDescent="0.2">
      <c r="A1089">
        <v>13</v>
      </c>
      <c r="B1089" t="s">
        <v>79</v>
      </c>
      <c r="C1089" t="str">
        <f t="shared" si="168"/>
        <v>D</v>
      </c>
      <c r="D1089">
        <v>2</v>
      </c>
      <c r="E1089">
        <v>5</v>
      </c>
      <c r="F1089">
        <v>39</v>
      </c>
      <c r="G1089" t="s">
        <v>116</v>
      </c>
      <c r="H1089" t="s">
        <v>115</v>
      </c>
      <c r="I1089">
        <v>14</v>
      </c>
      <c r="J1089">
        <f t="shared" si="160"/>
        <v>1</v>
      </c>
      <c r="K1089">
        <f t="shared" si="169"/>
        <v>0</v>
      </c>
      <c r="L1089">
        <f t="shared" si="161"/>
        <v>0</v>
      </c>
      <c r="M1089">
        <f t="shared" si="162"/>
        <v>0</v>
      </c>
      <c r="N1089">
        <f t="shared" si="163"/>
        <v>0</v>
      </c>
      <c r="O1089">
        <f t="shared" si="164"/>
        <v>0</v>
      </c>
      <c r="P1089">
        <f t="shared" si="165"/>
        <v>0</v>
      </c>
      <c r="Q1089">
        <f t="shared" si="166"/>
        <v>0</v>
      </c>
      <c r="R1089">
        <f t="shared" si="167"/>
        <v>0</v>
      </c>
      <c r="S1089" t="s">
        <v>82</v>
      </c>
      <c r="T1089">
        <v>0</v>
      </c>
      <c r="U1089">
        <v>2024</v>
      </c>
      <c r="V1089">
        <v>0</v>
      </c>
      <c r="W1089">
        <v>1</v>
      </c>
      <c r="X1089" cm="1">
        <f t="array" ref="X1089">IF(S1088&lt;&gt;S1089, 0,
    IF(C1089="O",
         _xlfn.IFS(
             K1089=1, X1088+6,
             M1089=1, X1088+3,
             O1089=1, X1088+1,
             Q1089=1,X1088+2,
             TRUE, X1088
         ),
    X1088)
)</f>
        <v>1</v>
      </c>
      <c r="Y1089" cm="1">
        <f t="array" ref="Y1089">IF(S1088&lt;&gt;S1089, 0, IF(C1089="D",
                 _xlfn.IFS(
                     K1089=1, Y1088+6,
                     M1089=1, Y1088+3,
                     O1089=1, Y1088+1,
                     TRUE, Y1088
                 ),
                 Y1088)
  )</f>
        <v>0</v>
      </c>
    </row>
    <row r="1090" spans="1:25" hidden="1" x14ac:dyDescent="0.2">
      <c r="A1090">
        <v>14</v>
      </c>
      <c r="B1090" t="s">
        <v>79</v>
      </c>
      <c r="C1090" t="str">
        <f t="shared" si="168"/>
        <v>D</v>
      </c>
      <c r="D1090">
        <v>1</v>
      </c>
      <c r="E1090">
        <v>10</v>
      </c>
      <c r="F1090">
        <v>25</v>
      </c>
      <c r="G1090" t="s">
        <v>116</v>
      </c>
      <c r="H1090" t="s">
        <v>115</v>
      </c>
      <c r="I1090">
        <v>3</v>
      </c>
      <c r="J1090">
        <f t="shared" ref="J1090:J1153" si="170">IF(B1090&lt;&gt;B1091,0,IF(AND(D1091=1, E1091=10), 1, 0))</f>
        <v>0</v>
      </c>
      <c r="K1090">
        <f t="shared" si="169"/>
        <v>0</v>
      </c>
      <c r="L1090">
        <f t="shared" ref="L1090:L1153" si="171">IF(G1090 = "fg", 1, 0)</f>
        <v>0</v>
      </c>
      <c r="M1090">
        <f t="shared" ref="M1090:M1153" si="172">IF(AND(L1090=1,H1090="good"),1,0)</f>
        <v>0</v>
      </c>
      <c r="N1090">
        <f t="shared" ref="N1090:N1153" si="173">IF(OR(G1090 = "extra pt.",G1090 ="extra pt. block"), 1, 0)</f>
        <v>0</v>
      </c>
      <c r="O1090">
        <f t="shared" ref="O1090:O1153" si="174">IF(AND(N1090=1,H1090="good"),1,0)</f>
        <v>0</v>
      </c>
      <c r="P1090">
        <f t="shared" ref="P1090:P1153" si="175">IF(OR(G1090 = "2 pt.",G1090 ="2 pt. block"), 1, 0)</f>
        <v>0</v>
      </c>
      <c r="Q1090">
        <f t="shared" ref="Q1090:Q1153" si="176">IF(AND(P1090=1,H1090="good"),1,0)</f>
        <v>0</v>
      </c>
      <c r="R1090">
        <f t="shared" ref="R1090:R1153" si="177">IF(OR(H1090 = "fumble, def td", H1090 = "interception, def td", H1090= "sack, fumble, def td"), 1,0)</f>
        <v>0</v>
      </c>
      <c r="S1090" t="s">
        <v>82</v>
      </c>
      <c r="T1090">
        <v>0</v>
      </c>
      <c r="U1090">
        <v>2024</v>
      </c>
      <c r="V1090">
        <v>0</v>
      </c>
      <c r="W1090">
        <v>1</v>
      </c>
      <c r="X1090" cm="1">
        <f t="array" ref="X1090">IF(S1089&lt;&gt;S1090, 0,
    IF(C1090="O",
         _xlfn.IFS(
             K1090=1, X1089+6,
             M1090=1, X1089+3,
             O1090=1, X1089+1,
             Q1090=1,X1089+2,
             TRUE, X1089
         ),
    X1089)
)</f>
        <v>1</v>
      </c>
      <c r="Y1090" cm="1">
        <f t="array" ref="Y1090">IF(S1089&lt;&gt;S1090, 0, IF(C1090="D",
                 _xlfn.IFS(
                     K1090=1, Y1089+6,
                     M1090=1, Y1089+3,
                     O1090=1, Y1089+1,
                     TRUE, Y1089
                 ),
                 Y1089)
  )</f>
        <v>0</v>
      </c>
    </row>
    <row r="1091" spans="1:25" x14ac:dyDescent="0.2">
      <c r="A1091">
        <v>15</v>
      </c>
      <c r="B1091" t="s">
        <v>79</v>
      </c>
      <c r="C1091" t="str">
        <f t="shared" ref="C1091:C1154" si="178">IF(H1091="interception, def td", IF(C1090="O", "D", C1090), IF(B1090="K", B1089, IF(B1091="K", B1090, B1091)))</f>
        <v>D</v>
      </c>
      <c r="D1091">
        <v>2</v>
      </c>
      <c r="E1091">
        <v>7</v>
      </c>
      <c r="F1091">
        <v>22</v>
      </c>
      <c r="G1091" t="s">
        <v>114</v>
      </c>
      <c r="H1091" t="s">
        <v>140</v>
      </c>
      <c r="J1091">
        <f t="shared" si="170"/>
        <v>0</v>
      </c>
      <c r="K1091">
        <f t="shared" ref="K1091:K1154" si="179">IF(OR(H1091= "complete, td",H1091 ="rush, td", H1091 = "scramble, td"), 1, 0)</f>
        <v>0</v>
      </c>
      <c r="L1091">
        <f t="shared" si="171"/>
        <v>0</v>
      </c>
      <c r="M1091">
        <f t="shared" si="172"/>
        <v>0</v>
      </c>
      <c r="N1091">
        <f t="shared" si="173"/>
        <v>0</v>
      </c>
      <c r="O1091">
        <f t="shared" si="174"/>
        <v>0</v>
      </c>
      <c r="P1091">
        <f t="shared" si="175"/>
        <v>0</v>
      </c>
      <c r="Q1091">
        <f t="shared" si="176"/>
        <v>0</v>
      </c>
      <c r="R1091">
        <f t="shared" si="177"/>
        <v>0</v>
      </c>
      <c r="S1091" t="s">
        <v>82</v>
      </c>
      <c r="T1091">
        <v>0</v>
      </c>
      <c r="U1091">
        <v>2024</v>
      </c>
      <c r="V1091">
        <v>0</v>
      </c>
      <c r="W1091">
        <v>1</v>
      </c>
      <c r="X1091" cm="1">
        <f t="array" ref="X1091">IF(S1090&lt;&gt;S1091, 0,
    IF(C1091="O",
         _xlfn.IFS(
             K1091=1, X1090+6,
             M1091=1, X1090+3,
             O1091=1, X1090+1,
             Q1091=1,X1090+2,
             TRUE, X1090
         ),
    X1090)
)</f>
        <v>1</v>
      </c>
      <c r="Y1091" cm="1">
        <f t="array" ref="Y1091">IF(S1090&lt;&gt;S1091, 0, IF(C1091="D",
                 _xlfn.IFS(
                     K1091=1, Y1090+6,
                     M1091=1, Y1090+3,
                     O1091=1, Y1090+1,
                     TRUE, Y1090
                 ),
                 Y1090)
  )</f>
        <v>0</v>
      </c>
    </row>
    <row r="1092" spans="1:25" x14ac:dyDescent="0.2">
      <c r="A1092">
        <v>16</v>
      </c>
      <c r="B1092" t="s">
        <v>81</v>
      </c>
      <c r="C1092" t="str">
        <f t="shared" si="178"/>
        <v>O</v>
      </c>
      <c r="D1092">
        <v>1</v>
      </c>
      <c r="E1092">
        <v>10</v>
      </c>
      <c r="F1092">
        <v>-22</v>
      </c>
      <c r="G1092" t="s">
        <v>114</v>
      </c>
      <c r="H1092" t="s">
        <v>113</v>
      </c>
      <c r="I1092">
        <v>14</v>
      </c>
      <c r="J1092">
        <f t="shared" si="170"/>
        <v>1</v>
      </c>
      <c r="K1092">
        <f t="shared" si="179"/>
        <v>0</v>
      </c>
      <c r="L1092">
        <f t="shared" si="171"/>
        <v>0</v>
      </c>
      <c r="M1092">
        <f t="shared" si="172"/>
        <v>0</v>
      </c>
      <c r="N1092">
        <f t="shared" si="173"/>
        <v>0</v>
      </c>
      <c r="O1092">
        <f t="shared" si="174"/>
        <v>0</v>
      </c>
      <c r="P1092">
        <f t="shared" si="175"/>
        <v>0</v>
      </c>
      <c r="Q1092">
        <f t="shared" si="176"/>
        <v>0</v>
      </c>
      <c r="R1092">
        <f t="shared" si="177"/>
        <v>0</v>
      </c>
      <c r="S1092" t="s">
        <v>82</v>
      </c>
      <c r="T1092">
        <v>0</v>
      </c>
      <c r="U1092">
        <v>2024</v>
      </c>
      <c r="V1092">
        <v>0</v>
      </c>
      <c r="W1092">
        <v>1</v>
      </c>
      <c r="X1092" cm="1">
        <f t="array" ref="X1092">IF(S1091&lt;&gt;S1092, 0,
    IF(C1092="O",
         _xlfn.IFS(
             K1092=1, X1091+6,
             M1092=1, X1091+3,
             O1092=1, X1091+1,
             Q1092=1,X1091+2,
             TRUE, X1091
         ),
    X1091)
)</f>
        <v>1</v>
      </c>
      <c r="Y1092" cm="1">
        <f t="array" ref="Y1092">IF(S1091&lt;&gt;S1092, 0, IF(C1092="D",
                 _xlfn.IFS(
                     K1092=1, Y1091+6,
                     M1092=1, Y1091+3,
                     O1092=1, Y1091+1,
                     TRUE, Y1091
                 ),
                 Y1091)
  )</f>
        <v>0</v>
      </c>
    </row>
    <row r="1093" spans="1:25" x14ac:dyDescent="0.2">
      <c r="A1093">
        <v>17</v>
      </c>
      <c r="B1093" t="s">
        <v>81</v>
      </c>
      <c r="C1093" t="str">
        <f t="shared" si="178"/>
        <v>O</v>
      </c>
      <c r="D1093">
        <v>1</v>
      </c>
      <c r="E1093">
        <v>10</v>
      </c>
      <c r="F1093">
        <v>-36</v>
      </c>
      <c r="G1093" t="s">
        <v>116</v>
      </c>
      <c r="H1093" t="s">
        <v>115</v>
      </c>
      <c r="I1093">
        <v>27</v>
      </c>
      <c r="J1093">
        <f t="shared" si="170"/>
        <v>1</v>
      </c>
      <c r="K1093">
        <f t="shared" si="179"/>
        <v>0</v>
      </c>
      <c r="L1093">
        <f t="shared" si="171"/>
        <v>0</v>
      </c>
      <c r="M1093">
        <f t="shared" si="172"/>
        <v>0</v>
      </c>
      <c r="N1093">
        <f t="shared" si="173"/>
        <v>0</v>
      </c>
      <c r="O1093">
        <f t="shared" si="174"/>
        <v>0</v>
      </c>
      <c r="P1093">
        <f t="shared" si="175"/>
        <v>0</v>
      </c>
      <c r="Q1093">
        <f t="shared" si="176"/>
        <v>0</v>
      </c>
      <c r="R1093">
        <f t="shared" si="177"/>
        <v>0</v>
      </c>
      <c r="S1093" t="s">
        <v>82</v>
      </c>
      <c r="T1093">
        <v>0</v>
      </c>
      <c r="U1093">
        <v>2024</v>
      </c>
      <c r="V1093">
        <v>0</v>
      </c>
      <c r="W1093">
        <v>1</v>
      </c>
      <c r="X1093" cm="1">
        <f t="array" ref="X1093">IF(S1092&lt;&gt;S1093, 0,
    IF(C1093="O",
         _xlfn.IFS(
             K1093=1, X1092+6,
             M1093=1, X1092+3,
             O1093=1, X1092+1,
             Q1093=1,X1092+2,
             TRUE, X1092
         ),
    X1092)
)</f>
        <v>1</v>
      </c>
      <c r="Y1093" cm="1">
        <f t="array" ref="Y1093">IF(S1092&lt;&gt;S1093, 0, IF(C1093="D",
                 _xlfn.IFS(
                     K1093=1, Y1092+6,
                     M1093=1, Y1092+3,
                     O1093=1, Y1092+1,
                     TRUE, Y1092
                 ),
                 Y1092)
  )</f>
        <v>0</v>
      </c>
    </row>
    <row r="1094" spans="1:25" x14ac:dyDescent="0.2">
      <c r="A1094">
        <v>18</v>
      </c>
      <c r="B1094" t="s">
        <v>81</v>
      </c>
      <c r="C1094" t="str">
        <f t="shared" si="178"/>
        <v>O</v>
      </c>
      <c r="D1094">
        <v>1</v>
      </c>
      <c r="E1094">
        <v>10</v>
      </c>
      <c r="F1094">
        <v>37</v>
      </c>
      <c r="G1094" t="s">
        <v>114</v>
      </c>
      <c r="H1094" t="s">
        <v>128</v>
      </c>
      <c r="I1094">
        <v>37</v>
      </c>
      <c r="J1094">
        <f t="shared" si="170"/>
        <v>0</v>
      </c>
      <c r="K1094">
        <f t="shared" si="179"/>
        <v>1</v>
      </c>
      <c r="L1094">
        <f t="shared" si="171"/>
        <v>0</v>
      </c>
      <c r="M1094">
        <f t="shared" si="172"/>
        <v>0</v>
      </c>
      <c r="N1094">
        <f t="shared" si="173"/>
        <v>0</v>
      </c>
      <c r="O1094">
        <f t="shared" si="174"/>
        <v>0</v>
      </c>
      <c r="P1094">
        <f t="shared" si="175"/>
        <v>0</v>
      </c>
      <c r="Q1094">
        <f t="shared" si="176"/>
        <v>0</v>
      </c>
      <c r="R1094">
        <f t="shared" si="177"/>
        <v>0</v>
      </c>
      <c r="S1094" t="s">
        <v>82</v>
      </c>
      <c r="T1094">
        <v>0</v>
      </c>
      <c r="U1094">
        <v>2024</v>
      </c>
      <c r="V1094">
        <v>0</v>
      </c>
      <c r="W1094">
        <v>1</v>
      </c>
      <c r="X1094" cm="1">
        <f t="array" ref="X1094">IF(S1093&lt;&gt;S1094, 0,
    IF(C1094="O",
         _xlfn.IFS(
             K1094=1, X1093+6,
             M1094=1, X1093+3,
             O1094=1, X1093+1,
             Q1094=1,X1093+2,
             TRUE, X1093
         ),
    X1093)
)</f>
        <v>7</v>
      </c>
      <c r="Y1094" cm="1">
        <f t="array" ref="Y1094">IF(S1093&lt;&gt;S1094, 0, IF(C1094="D",
                 _xlfn.IFS(
                     K1094=1, Y1093+6,
                     M1094=1, Y1093+3,
                     O1094=1, Y1093+1,
                     TRUE, Y1093
                 ),
                 Y1093)
  )</f>
        <v>0</v>
      </c>
    </row>
    <row r="1095" spans="1:25" x14ac:dyDescent="0.2">
      <c r="A1095">
        <v>19</v>
      </c>
      <c r="B1095" t="s">
        <v>81</v>
      </c>
      <c r="C1095" t="str">
        <f t="shared" si="178"/>
        <v>O</v>
      </c>
      <c r="D1095">
        <v>0</v>
      </c>
      <c r="F1095">
        <v>3</v>
      </c>
      <c r="G1095" t="s">
        <v>131</v>
      </c>
      <c r="H1095" t="s">
        <v>122</v>
      </c>
      <c r="J1095">
        <f t="shared" si="170"/>
        <v>0</v>
      </c>
      <c r="K1095">
        <f t="shared" si="179"/>
        <v>0</v>
      </c>
      <c r="L1095">
        <f t="shared" si="171"/>
        <v>0</v>
      </c>
      <c r="M1095">
        <f t="shared" si="172"/>
        <v>0</v>
      </c>
      <c r="N1095">
        <f t="shared" si="173"/>
        <v>1</v>
      </c>
      <c r="O1095">
        <f t="shared" si="174"/>
        <v>1</v>
      </c>
      <c r="P1095">
        <f t="shared" si="175"/>
        <v>0</v>
      </c>
      <c r="Q1095">
        <f t="shared" si="176"/>
        <v>0</v>
      </c>
      <c r="R1095">
        <f t="shared" si="177"/>
        <v>0</v>
      </c>
      <c r="S1095" t="s">
        <v>82</v>
      </c>
      <c r="T1095">
        <v>0</v>
      </c>
      <c r="U1095">
        <v>2024</v>
      </c>
      <c r="V1095">
        <v>0</v>
      </c>
      <c r="W1095">
        <v>1</v>
      </c>
      <c r="X1095" cm="1">
        <f t="array" ref="X1095">IF(S1094&lt;&gt;S1095, 0,
    IF(C1095="O",
         _xlfn.IFS(
             K1095=1, X1094+6,
             M1095=1, X1094+3,
             O1095=1, X1094+1,
             Q1095=1,X1094+2,
             TRUE, X1094
         ),
    X1094)
)</f>
        <v>8</v>
      </c>
      <c r="Y1095" cm="1">
        <f t="array" ref="Y1095">IF(S1094&lt;&gt;S1095, 0, IF(C1095="D",
                 _xlfn.IFS(
                     K1095=1, Y1094+6,
                     M1095=1, Y1094+3,
                     O1095=1, Y1094+1,
                     TRUE, Y1094
                 ),
                 Y1094)
  )</f>
        <v>0</v>
      </c>
    </row>
    <row r="1096" spans="1:25" x14ac:dyDescent="0.2">
      <c r="A1096">
        <v>22</v>
      </c>
      <c r="B1096" t="s">
        <v>79</v>
      </c>
      <c r="C1096" t="str">
        <f t="shared" si="178"/>
        <v>D</v>
      </c>
      <c r="D1096">
        <v>1</v>
      </c>
      <c r="E1096">
        <v>10</v>
      </c>
      <c r="F1096">
        <v>-45</v>
      </c>
      <c r="G1096" t="s">
        <v>116</v>
      </c>
      <c r="H1096" t="s">
        <v>115</v>
      </c>
      <c r="I1096">
        <v>12</v>
      </c>
      <c r="J1096">
        <f t="shared" si="170"/>
        <v>1</v>
      </c>
      <c r="K1096">
        <f t="shared" si="179"/>
        <v>0</v>
      </c>
      <c r="L1096">
        <f t="shared" si="171"/>
        <v>0</v>
      </c>
      <c r="M1096">
        <f t="shared" si="172"/>
        <v>0</v>
      </c>
      <c r="N1096">
        <f t="shared" si="173"/>
        <v>0</v>
      </c>
      <c r="O1096">
        <f t="shared" si="174"/>
        <v>0</v>
      </c>
      <c r="P1096">
        <f t="shared" si="175"/>
        <v>0</v>
      </c>
      <c r="Q1096">
        <f t="shared" si="176"/>
        <v>0</v>
      </c>
      <c r="R1096">
        <f t="shared" si="177"/>
        <v>0</v>
      </c>
      <c r="S1096" t="s">
        <v>82</v>
      </c>
      <c r="T1096">
        <v>0</v>
      </c>
      <c r="U1096">
        <v>2024</v>
      </c>
      <c r="V1096">
        <v>0</v>
      </c>
      <c r="W1096">
        <v>1</v>
      </c>
      <c r="X1096" cm="1">
        <f t="array" ref="X1096">IF(S1095&lt;&gt;S1096, 0,
    IF(C1096="O",
         _xlfn.IFS(
             K1096=1, X1095+6,
             M1096=1, X1095+3,
             O1096=1, X1095+1,
             Q1096=1,X1095+2,
             TRUE, X1095
         ),
    X1095)
)</f>
        <v>8</v>
      </c>
      <c r="Y1096" cm="1">
        <f t="array" ref="Y1096">IF(S1095&lt;&gt;S1096, 0, IF(C1096="D",
                 _xlfn.IFS(
                     K1096=1, Y1095+6,
                     M1096=1, Y1095+3,
                     O1096=1, Y1095+1,
                     TRUE, Y1095
                 ),
                 Y1095)
  )</f>
        <v>0</v>
      </c>
    </row>
    <row r="1097" spans="1:25" hidden="1" x14ac:dyDescent="0.2">
      <c r="A1097">
        <v>23</v>
      </c>
      <c r="B1097" t="s">
        <v>79</v>
      </c>
      <c r="C1097" t="str">
        <f t="shared" si="178"/>
        <v>D</v>
      </c>
      <c r="D1097">
        <v>1</v>
      </c>
      <c r="E1097">
        <v>10</v>
      </c>
      <c r="F1097">
        <v>43</v>
      </c>
      <c r="G1097" t="s">
        <v>116</v>
      </c>
      <c r="H1097" t="s">
        <v>115</v>
      </c>
      <c r="I1097">
        <v>4</v>
      </c>
      <c r="J1097">
        <f t="shared" si="170"/>
        <v>0</v>
      </c>
      <c r="K1097">
        <f t="shared" si="179"/>
        <v>0</v>
      </c>
      <c r="L1097">
        <f t="shared" si="171"/>
        <v>0</v>
      </c>
      <c r="M1097">
        <f t="shared" si="172"/>
        <v>0</v>
      </c>
      <c r="N1097">
        <f t="shared" si="173"/>
        <v>0</v>
      </c>
      <c r="O1097">
        <f t="shared" si="174"/>
        <v>0</v>
      </c>
      <c r="P1097">
        <f t="shared" si="175"/>
        <v>0</v>
      </c>
      <c r="Q1097">
        <f t="shared" si="176"/>
        <v>0</v>
      </c>
      <c r="R1097">
        <f t="shared" si="177"/>
        <v>0</v>
      </c>
      <c r="S1097" t="s">
        <v>82</v>
      </c>
      <c r="T1097">
        <v>0</v>
      </c>
      <c r="U1097">
        <v>2024</v>
      </c>
      <c r="V1097">
        <v>0</v>
      </c>
      <c r="W1097">
        <v>1</v>
      </c>
      <c r="X1097" cm="1">
        <f t="array" ref="X1097">IF(S1096&lt;&gt;S1097, 0,
    IF(C1097="O",
         _xlfn.IFS(
             K1097=1, X1096+6,
             M1097=1, X1096+3,
             O1097=1, X1096+1,
             Q1097=1,X1096+2,
             TRUE, X1096
         ),
    X1096)
)</f>
        <v>8</v>
      </c>
      <c r="Y1097" cm="1">
        <f t="array" ref="Y1097">IF(S1096&lt;&gt;S1097, 0, IF(C1097="D",
                 _xlfn.IFS(
                     K1097=1, Y1096+6,
                     M1097=1, Y1096+3,
                     O1097=1, Y1096+1,
                     TRUE, Y1096
                 ),
                 Y1096)
  )</f>
        <v>0</v>
      </c>
    </row>
    <row r="1098" spans="1:25" x14ac:dyDescent="0.2">
      <c r="A1098">
        <v>24</v>
      </c>
      <c r="B1098" t="s">
        <v>79</v>
      </c>
      <c r="C1098" t="str">
        <f t="shared" si="178"/>
        <v>D</v>
      </c>
      <c r="D1098">
        <v>2</v>
      </c>
      <c r="E1098">
        <v>6</v>
      </c>
      <c r="F1098">
        <v>39</v>
      </c>
      <c r="G1098" t="s">
        <v>116</v>
      </c>
      <c r="H1098" t="s">
        <v>115</v>
      </c>
      <c r="I1098">
        <v>2</v>
      </c>
      <c r="J1098">
        <f t="shared" si="170"/>
        <v>0</v>
      </c>
      <c r="K1098">
        <f t="shared" si="179"/>
        <v>0</v>
      </c>
      <c r="L1098">
        <f t="shared" si="171"/>
        <v>0</v>
      </c>
      <c r="M1098">
        <f t="shared" si="172"/>
        <v>0</v>
      </c>
      <c r="N1098">
        <f t="shared" si="173"/>
        <v>0</v>
      </c>
      <c r="O1098">
        <f t="shared" si="174"/>
        <v>0</v>
      </c>
      <c r="P1098">
        <f t="shared" si="175"/>
        <v>0</v>
      </c>
      <c r="Q1098">
        <f t="shared" si="176"/>
        <v>0</v>
      </c>
      <c r="R1098">
        <f t="shared" si="177"/>
        <v>0</v>
      </c>
      <c r="S1098" t="s">
        <v>82</v>
      </c>
      <c r="T1098">
        <v>0</v>
      </c>
      <c r="U1098">
        <v>2024</v>
      </c>
      <c r="V1098">
        <v>0</v>
      </c>
      <c r="W1098">
        <v>1</v>
      </c>
      <c r="X1098" cm="1">
        <f t="array" ref="X1098">IF(S1097&lt;&gt;S1098, 0,
    IF(C1098="O",
         _xlfn.IFS(
             K1098=1, X1097+6,
             M1098=1, X1097+3,
             O1098=1, X1097+1,
             Q1098=1,X1097+2,
             TRUE, X1097
         ),
    X1097)
)</f>
        <v>8</v>
      </c>
      <c r="Y1098" cm="1">
        <f t="array" ref="Y1098">IF(S1097&lt;&gt;S1098, 0, IF(C1098="D",
                 _xlfn.IFS(
                     K1098=1, Y1097+6,
                     M1098=1, Y1097+3,
                     O1098=1, Y1097+1,
                     TRUE, Y1097
                 ),
                 Y1097)
  )</f>
        <v>0</v>
      </c>
    </row>
    <row r="1099" spans="1:25" x14ac:dyDescent="0.2">
      <c r="A1099">
        <v>25</v>
      </c>
      <c r="B1099" t="s">
        <v>79</v>
      </c>
      <c r="C1099" t="str">
        <f t="shared" si="178"/>
        <v>D</v>
      </c>
      <c r="D1099">
        <v>3</v>
      </c>
      <c r="E1099">
        <v>4</v>
      </c>
      <c r="F1099">
        <v>37</v>
      </c>
      <c r="G1099" t="s">
        <v>116</v>
      </c>
      <c r="H1099" t="s">
        <v>120</v>
      </c>
      <c r="I1099">
        <v>-7</v>
      </c>
      <c r="J1099">
        <f t="shared" si="170"/>
        <v>0</v>
      </c>
      <c r="K1099">
        <f t="shared" si="179"/>
        <v>0</v>
      </c>
      <c r="L1099">
        <f t="shared" si="171"/>
        <v>0</v>
      </c>
      <c r="M1099">
        <f t="shared" si="172"/>
        <v>0</v>
      </c>
      <c r="N1099">
        <f t="shared" si="173"/>
        <v>0</v>
      </c>
      <c r="O1099">
        <f t="shared" si="174"/>
        <v>0</v>
      </c>
      <c r="P1099">
        <f t="shared" si="175"/>
        <v>0</v>
      </c>
      <c r="Q1099">
        <f t="shared" si="176"/>
        <v>0</v>
      </c>
      <c r="R1099">
        <f t="shared" si="177"/>
        <v>0</v>
      </c>
      <c r="S1099" t="s">
        <v>82</v>
      </c>
      <c r="T1099">
        <v>0</v>
      </c>
      <c r="U1099">
        <v>2024</v>
      </c>
      <c r="V1099">
        <v>0</v>
      </c>
      <c r="W1099">
        <v>1</v>
      </c>
      <c r="X1099" cm="1">
        <f t="array" ref="X1099">IF(S1098&lt;&gt;S1099, 0,
    IF(C1099="O",
         _xlfn.IFS(
             K1099=1, X1098+6,
             M1099=1, X1098+3,
             O1099=1, X1098+1,
             Q1099=1,X1098+2,
             TRUE, X1098
         ),
    X1098)
)</f>
        <v>8</v>
      </c>
      <c r="Y1099" cm="1">
        <f t="array" ref="Y1099">IF(S1098&lt;&gt;S1099, 0, IF(C1099="D",
                 _xlfn.IFS(
                     K1099=1, Y1098+6,
                     M1099=1, Y1098+3,
                     O1099=1, Y1098+1,
                     TRUE, Y1098
                 ),
                 Y1098)
  )</f>
        <v>0</v>
      </c>
    </row>
    <row r="1100" spans="1:25" x14ac:dyDescent="0.2">
      <c r="A1100">
        <v>26</v>
      </c>
      <c r="B1100" t="s">
        <v>79</v>
      </c>
      <c r="C1100" t="str">
        <f t="shared" si="178"/>
        <v>D</v>
      </c>
      <c r="D1100">
        <v>3</v>
      </c>
      <c r="E1100">
        <v>11</v>
      </c>
      <c r="F1100">
        <v>44</v>
      </c>
      <c r="G1100" t="s">
        <v>114</v>
      </c>
      <c r="H1100" t="s">
        <v>139</v>
      </c>
      <c r="I1100">
        <v>19</v>
      </c>
      <c r="J1100">
        <f t="shared" si="170"/>
        <v>1</v>
      </c>
      <c r="K1100">
        <f t="shared" si="179"/>
        <v>0</v>
      </c>
      <c r="L1100">
        <f t="shared" si="171"/>
        <v>0</v>
      </c>
      <c r="M1100">
        <f t="shared" si="172"/>
        <v>0</v>
      </c>
      <c r="N1100">
        <f t="shared" si="173"/>
        <v>0</v>
      </c>
      <c r="O1100">
        <f t="shared" si="174"/>
        <v>0</v>
      </c>
      <c r="P1100">
        <f t="shared" si="175"/>
        <v>0</v>
      </c>
      <c r="Q1100">
        <f t="shared" si="176"/>
        <v>0</v>
      </c>
      <c r="R1100">
        <f t="shared" si="177"/>
        <v>0</v>
      </c>
      <c r="S1100" t="s">
        <v>82</v>
      </c>
      <c r="T1100">
        <v>0</v>
      </c>
      <c r="U1100">
        <v>2024</v>
      </c>
      <c r="V1100">
        <v>0</v>
      </c>
      <c r="W1100">
        <v>1</v>
      </c>
      <c r="X1100" cm="1">
        <f t="array" ref="X1100">IF(S1099&lt;&gt;S1100, 0,
    IF(C1100="O",
         _xlfn.IFS(
             K1100=1, X1099+6,
             M1100=1, X1099+3,
             O1100=1, X1099+1,
             Q1100=1,X1099+2,
             TRUE, X1099
         ),
    X1099)
)</f>
        <v>8</v>
      </c>
      <c r="Y1100" cm="1">
        <f t="array" ref="Y1100">IF(S1099&lt;&gt;S1100, 0, IF(C1100="D",
                 _xlfn.IFS(
                     K1100=1, Y1099+6,
                     M1100=1, Y1099+3,
                     O1100=1, Y1099+1,
                     TRUE, Y1099
                 ),
                 Y1099)
  )</f>
        <v>0</v>
      </c>
    </row>
    <row r="1101" spans="1:25" x14ac:dyDescent="0.2">
      <c r="A1101">
        <v>27</v>
      </c>
      <c r="B1101" t="s">
        <v>79</v>
      </c>
      <c r="C1101" t="str">
        <f t="shared" si="178"/>
        <v>D</v>
      </c>
      <c r="D1101">
        <v>1</v>
      </c>
      <c r="E1101">
        <v>10</v>
      </c>
      <c r="F1101">
        <v>25</v>
      </c>
      <c r="G1101" t="s">
        <v>116</v>
      </c>
      <c r="H1101" t="s">
        <v>115</v>
      </c>
      <c r="I1101">
        <v>5</v>
      </c>
      <c r="J1101">
        <f t="shared" si="170"/>
        <v>1</v>
      </c>
      <c r="K1101">
        <f t="shared" si="179"/>
        <v>0</v>
      </c>
      <c r="L1101">
        <f t="shared" si="171"/>
        <v>0</v>
      </c>
      <c r="M1101">
        <f t="shared" si="172"/>
        <v>0</v>
      </c>
      <c r="N1101">
        <f t="shared" si="173"/>
        <v>0</v>
      </c>
      <c r="O1101">
        <f t="shared" si="174"/>
        <v>0</v>
      </c>
      <c r="P1101">
        <f t="shared" si="175"/>
        <v>0</v>
      </c>
      <c r="Q1101">
        <f t="shared" si="176"/>
        <v>0</v>
      </c>
      <c r="R1101">
        <f t="shared" si="177"/>
        <v>0</v>
      </c>
      <c r="S1101" t="s">
        <v>82</v>
      </c>
      <c r="T1101">
        <v>0</v>
      </c>
      <c r="U1101">
        <v>2024</v>
      </c>
      <c r="V1101">
        <v>0</v>
      </c>
      <c r="W1101">
        <v>1</v>
      </c>
      <c r="X1101" cm="1">
        <f t="array" ref="X1101">IF(S1100&lt;&gt;S1101, 0,
    IF(C1101="O",
         _xlfn.IFS(
             K1101=1, X1100+6,
             M1101=1, X1100+3,
             O1101=1, X1100+1,
             Q1101=1,X1100+2,
             TRUE, X1100
         ),
    X1100)
)</f>
        <v>8</v>
      </c>
      <c r="Y1101" cm="1">
        <f t="array" ref="Y1101">IF(S1100&lt;&gt;S1101, 0, IF(C1101="D",
                 _xlfn.IFS(
                     K1101=1, Y1100+6,
                     M1101=1, Y1100+3,
                     O1101=1, Y1100+1,
                     TRUE, Y1100
                 ),
                 Y1100)
  )</f>
        <v>0</v>
      </c>
    </row>
    <row r="1102" spans="1:25" x14ac:dyDescent="0.2">
      <c r="A1102">
        <v>29</v>
      </c>
      <c r="B1102" t="s">
        <v>79</v>
      </c>
      <c r="C1102" t="str">
        <f t="shared" si="178"/>
        <v>D</v>
      </c>
      <c r="D1102">
        <v>1</v>
      </c>
      <c r="E1102">
        <v>10</v>
      </c>
      <c r="F1102">
        <v>10</v>
      </c>
      <c r="G1102" t="s">
        <v>116</v>
      </c>
      <c r="H1102" t="s">
        <v>115</v>
      </c>
      <c r="I1102">
        <v>0</v>
      </c>
      <c r="J1102">
        <f t="shared" si="170"/>
        <v>0</v>
      </c>
      <c r="K1102">
        <f t="shared" si="179"/>
        <v>0</v>
      </c>
      <c r="L1102">
        <f t="shared" si="171"/>
        <v>0</v>
      </c>
      <c r="M1102">
        <f t="shared" si="172"/>
        <v>0</v>
      </c>
      <c r="N1102">
        <f t="shared" si="173"/>
        <v>0</v>
      </c>
      <c r="O1102">
        <f t="shared" si="174"/>
        <v>0</v>
      </c>
      <c r="P1102">
        <f t="shared" si="175"/>
        <v>0</v>
      </c>
      <c r="Q1102">
        <f t="shared" si="176"/>
        <v>0</v>
      </c>
      <c r="R1102">
        <f t="shared" si="177"/>
        <v>0</v>
      </c>
      <c r="S1102" t="s">
        <v>82</v>
      </c>
      <c r="T1102">
        <v>0</v>
      </c>
      <c r="U1102">
        <v>2024</v>
      </c>
      <c r="V1102">
        <v>0</v>
      </c>
      <c r="W1102">
        <v>1</v>
      </c>
      <c r="X1102" cm="1">
        <f t="array" ref="X1102">IF(S1101&lt;&gt;S1102, 0,
    IF(C1102="O",
         _xlfn.IFS(
             K1102=1, X1101+6,
             M1102=1, X1101+3,
             O1102=1, X1101+1,
             Q1102=1,X1101+2,
             TRUE, X1101
         ),
    X1101)
)</f>
        <v>8</v>
      </c>
      <c r="Y1102" cm="1">
        <f t="array" ref="Y1102">IF(S1101&lt;&gt;S1102, 0, IF(C1102="D",
                 _xlfn.IFS(
                     K1102=1, Y1101+6,
                     M1102=1, Y1101+3,
                     O1102=1, Y1101+1,
                     TRUE, Y1101
                 ),
                 Y1101)
  )</f>
        <v>0</v>
      </c>
    </row>
    <row r="1103" spans="1:25" x14ac:dyDescent="0.2">
      <c r="A1103">
        <v>30</v>
      </c>
      <c r="B1103" t="s">
        <v>79</v>
      </c>
      <c r="C1103" t="str">
        <f t="shared" si="178"/>
        <v>D</v>
      </c>
      <c r="D1103">
        <v>2</v>
      </c>
      <c r="E1103">
        <v>10</v>
      </c>
      <c r="F1103">
        <v>10</v>
      </c>
      <c r="G1103" t="s">
        <v>116</v>
      </c>
      <c r="H1103" t="s">
        <v>115</v>
      </c>
      <c r="I1103">
        <v>0</v>
      </c>
      <c r="J1103">
        <f t="shared" si="170"/>
        <v>0</v>
      </c>
      <c r="K1103">
        <f t="shared" si="179"/>
        <v>0</v>
      </c>
      <c r="L1103">
        <f t="shared" si="171"/>
        <v>0</v>
      </c>
      <c r="M1103">
        <f t="shared" si="172"/>
        <v>0</v>
      </c>
      <c r="N1103">
        <f t="shared" si="173"/>
        <v>0</v>
      </c>
      <c r="O1103">
        <f t="shared" si="174"/>
        <v>0</v>
      </c>
      <c r="P1103">
        <f t="shared" si="175"/>
        <v>0</v>
      </c>
      <c r="Q1103">
        <f t="shared" si="176"/>
        <v>0</v>
      </c>
      <c r="R1103">
        <f t="shared" si="177"/>
        <v>0</v>
      </c>
      <c r="S1103" t="s">
        <v>82</v>
      </c>
      <c r="T1103">
        <v>0</v>
      </c>
      <c r="U1103">
        <v>2024</v>
      </c>
      <c r="V1103">
        <v>0</v>
      </c>
      <c r="W1103">
        <v>1</v>
      </c>
      <c r="X1103" cm="1">
        <f t="array" ref="X1103">IF(S1102&lt;&gt;S1103, 0,
    IF(C1103="O",
         _xlfn.IFS(
             K1103=1, X1102+6,
             M1103=1, X1102+3,
             O1103=1, X1102+1,
             Q1103=1,X1102+2,
             TRUE, X1102
         ),
    X1102)
)</f>
        <v>8</v>
      </c>
      <c r="Y1103" cm="1">
        <f t="array" ref="Y1103">IF(S1102&lt;&gt;S1103, 0, IF(C1103="D",
                 _xlfn.IFS(
                     K1103=1, Y1102+6,
                     M1103=1, Y1102+3,
                     O1103=1, Y1102+1,
                     TRUE, Y1102
                 ),
                 Y1102)
  )</f>
        <v>0</v>
      </c>
    </row>
    <row r="1104" spans="1:25" x14ac:dyDescent="0.2">
      <c r="A1104">
        <v>31</v>
      </c>
      <c r="B1104" t="s">
        <v>79</v>
      </c>
      <c r="C1104" t="str">
        <f t="shared" si="178"/>
        <v>D</v>
      </c>
      <c r="D1104">
        <v>3</v>
      </c>
      <c r="E1104">
        <v>10</v>
      </c>
      <c r="F1104">
        <v>10</v>
      </c>
      <c r="G1104" t="s">
        <v>114</v>
      </c>
      <c r="H1104" t="s">
        <v>128</v>
      </c>
      <c r="I1104">
        <v>10</v>
      </c>
      <c r="J1104">
        <f t="shared" si="170"/>
        <v>0</v>
      </c>
      <c r="K1104">
        <f t="shared" si="179"/>
        <v>1</v>
      </c>
      <c r="L1104">
        <f t="shared" si="171"/>
        <v>0</v>
      </c>
      <c r="M1104">
        <f t="shared" si="172"/>
        <v>0</v>
      </c>
      <c r="N1104">
        <f t="shared" si="173"/>
        <v>0</v>
      </c>
      <c r="O1104">
        <f t="shared" si="174"/>
        <v>0</v>
      </c>
      <c r="P1104">
        <f t="shared" si="175"/>
        <v>0</v>
      </c>
      <c r="Q1104">
        <f t="shared" si="176"/>
        <v>0</v>
      </c>
      <c r="R1104">
        <f t="shared" si="177"/>
        <v>0</v>
      </c>
      <c r="S1104" t="s">
        <v>82</v>
      </c>
      <c r="T1104">
        <v>0</v>
      </c>
      <c r="U1104">
        <v>2024</v>
      </c>
      <c r="V1104">
        <v>0</v>
      </c>
      <c r="W1104">
        <v>1</v>
      </c>
      <c r="X1104" cm="1">
        <f t="array" ref="X1104">IF(S1103&lt;&gt;S1104, 0,
    IF(C1104="O",
         _xlfn.IFS(
             K1104=1, X1103+6,
             M1104=1, X1103+3,
             O1104=1, X1103+1,
             Q1104=1,X1103+2,
             TRUE, X1103
         ),
    X1103)
)</f>
        <v>8</v>
      </c>
      <c r="Y1104" cm="1">
        <f t="array" ref="Y1104">IF(S1103&lt;&gt;S1104, 0, IF(C1104="D",
                 _xlfn.IFS(
                     K1104=1, Y1103+6,
                     M1104=1, Y1103+3,
                     O1104=1, Y1103+1,
                     TRUE, Y1103
                 ),
                 Y1103)
  )</f>
        <v>6</v>
      </c>
    </row>
    <row r="1105" spans="1:25" hidden="1" x14ac:dyDescent="0.2">
      <c r="A1105">
        <v>32</v>
      </c>
      <c r="B1105" t="s">
        <v>79</v>
      </c>
      <c r="C1105" t="str">
        <f t="shared" si="178"/>
        <v>D</v>
      </c>
      <c r="D1105">
        <v>0</v>
      </c>
      <c r="F1105">
        <v>3</v>
      </c>
      <c r="G1105" t="s">
        <v>123</v>
      </c>
      <c r="J1105">
        <f t="shared" si="170"/>
        <v>0</v>
      </c>
      <c r="K1105">
        <f t="shared" si="179"/>
        <v>0</v>
      </c>
      <c r="L1105">
        <f t="shared" si="171"/>
        <v>0</v>
      </c>
      <c r="M1105">
        <f t="shared" si="172"/>
        <v>0</v>
      </c>
      <c r="N1105">
        <f t="shared" si="173"/>
        <v>1</v>
      </c>
      <c r="O1105">
        <f t="shared" si="174"/>
        <v>0</v>
      </c>
      <c r="P1105">
        <f t="shared" si="175"/>
        <v>0</v>
      </c>
      <c r="Q1105">
        <f t="shared" si="176"/>
        <v>0</v>
      </c>
      <c r="R1105">
        <f t="shared" si="177"/>
        <v>0</v>
      </c>
      <c r="S1105" t="s">
        <v>82</v>
      </c>
      <c r="T1105">
        <v>0</v>
      </c>
      <c r="U1105">
        <v>2024</v>
      </c>
      <c r="V1105">
        <v>0</v>
      </c>
      <c r="W1105">
        <v>1</v>
      </c>
      <c r="X1105" cm="1">
        <f t="array" ref="X1105">IF(S1104&lt;&gt;S1105, 0,
    IF(C1105="O",
         _xlfn.IFS(
             K1105=1, X1104+6,
             M1105=1, X1104+3,
             O1105=1, X1104+1,
             Q1105=1,X1104+2,
             TRUE, X1104
         ),
    X1104)
)</f>
        <v>8</v>
      </c>
      <c r="Y1105" cm="1">
        <f t="array" ref="Y1105">IF(S1104&lt;&gt;S1105, 0, IF(C1105="D",
                 _xlfn.IFS(
                     K1105=1, Y1104+6,
                     M1105=1, Y1104+3,
                     O1105=1, Y1104+1,
                     TRUE, Y1104
                 ),
                 Y1104)
  )</f>
        <v>6</v>
      </c>
    </row>
    <row r="1106" spans="1:25" hidden="1" x14ac:dyDescent="0.2">
      <c r="A1106">
        <v>33</v>
      </c>
      <c r="B1106" t="s">
        <v>78</v>
      </c>
      <c r="C1106" t="str">
        <f t="shared" si="178"/>
        <v>D</v>
      </c>
      <c r="D1106">
        <v>0</v>
      </c>
      <c r="G1106" t="s">
        <v>123</v>
      </c>
      <c r="H1106" t="s">
        <v>122</v>
      </c>
      <c r="J1106">
        <f t="shared" si="170"/>
        <v>0</v>
      </c>
      <c r="K1106">
        <f t="shared" si="179"/>
        <v>0</v>
      </c>
      <c r="L1106">
        <f t="shared" si="171"/>
        <v>0</v>
      </c>
      <c r="M1106">
        <f t="shared" si="172"/>
        <v>0</v>
      </c>
      <c r="N1106">
        <f t="shared" si="173"/>
        <v>1</v>
      </c>
      <c r="O1106">
        <f t="shared" si="174"/>
        <v>1</v>
      </c>
      <c r="P1106">
        <f t="shared" si="175"/>
        <v>0</v>
      </c>
      <c r="Q1106">
        <f t="shared" si="176"/>
        <v>0</v>
      </c>
      <c r="R1106">
        <f t="shared" si="177"/>
        <v>0</v>
      </c>
      <c r="S1106" t="s">
        <v>82</v>
      </c>
      <c r="T1106">
        <v>0</v>
      </c>
      <c r="U1106">
        <v>2024</v>
      </c>
      <c r="V1106">
        <v>0</v>
      </c>
      <c r="W1106">
        <v>1</v>
      </c>
      <c r="X1106" cm="1">
        <f t="array" ref="X1106">IF(S1105&lt;&gt;S1106, 0,
    IF(C1106="O",
         _xlfn.IFS(
             K1106=1, X1105+6,
             M1106=1, X1105+3,
             O1106=1, X1105+1,
             Q1106=1,X1105+2,
             TRUE, X1105
         ),
    X1105)
)</f>
        <v>8</v>
      </c>
      <c r="Y1106" cm="1">
        <f t="array" ref="Y1106">IF(S1105&lt;&gt;S1106, 0, IF(C1106="D",
                 _xlfn.IFS(
                     K1106=1, Y1105+6,
                     M1106=1, Y1105+3,
                     O1106=1, Y1105+1,
                     TRUE, Y1105
                 ),
                 Y1105)
  )</f>
        <v>7</v>
      </c>
    </row>
    <row r="1107" spans="1:25" x14ac:dyDescent="0.2">
      <c r="A1107">
        <v>35</v>
      </c>
      <c r="B1107" t="s">
        <v>81</v>
      </c>
      <c r="C1107" t="str">
        <f t="shared" si="178"/>
        <v>D</v>
      </c>
      <c r="D1107">
        <v>1</v>
      </c>
      <c r="E1107">
        <v>10</v>
      </c>
      <c r="F1107">
        <v>-15</v>
      </c>
      <c r="G1107" t="s">
        <v>114</v>
      </c>
      <c r="H1107" t="s">
        <v>113</v>
      </c>
      <c r="I1107">
        <v>8</v>
      </c>
      <c r="J1107">
        <f t="shared" si="170"/>
        <v>0</v>
      </c>
      <c r="K1107">
        <f t="shared" si="179"/>
        <v>0</v>
      </c>
      <c r="L1107">
        <f t="shared" si="171"/>
        <v>0</v>
      </c>
      <c r="M1107">
        <f t="shared" si="172"/>
        <v>0</v>
      </c>
      <c r="N1107">
        <f t="shared" si="173"/>
        <v>0</v>
      </c>
      <c r="O1107">
        <f t="shared" si="174"/>
        <v>0</v>
      </c>
      <c r="P1107">
        <f t="shared" si="175"/>
        <v>0</v>
      </c>
      <c r="Q1107">
        <f t="shared" si="176"/>
        <v>0</v>
      </c>
      <c r="R1107">
        <f t="shared" si="177"/>
        <v>0</v>
      </c>
      <c r="S1107" t="s">
        <v>82</v>
      </c>
      <c r="T1107">
        <v>0</v>
      </c>
      <c r="U1107">
        <v>2024</v>
      </c>
      <c r="V1107">
        <v>0</v>
      </c>
      <c r="W1107">
        <v>1</v>
      </c>
      <c r="X1107" cm="1">
        <f t="array" ref="X1107">IF(S1106&lt;&gt;S1107, 0,
    IF(C1107="O",
         _xlfn.IFS(
             K1107=1, X1106+6,
             M1107=1, X1106+3,
             O1107=1, X1106+1,
             Q1107=1,X1106+2,
             TRUE, X1106
         ),
    X1106)
)</f>
        <v>8</v>
      </c>
      <c r="Y1107" cm="1">
        <f t="array" ref="Y1107">IF(S1106&lt;&gt;S1107, 0, IF(C1107="D",
                 _xlfn.IFS(
                     K1107=1, Y1106+6,
                     M1107=1, Y1106+3,
                     O1107=1, Y1106+1,
                     TRUE, Y1106
                 ),
                 Y1106)
  )</f>
        <v>7</v>
      </c>
    </row>
    <row r="1108" spans="1:25" hidden="1" x14ac:dyDescent="0.2">
      <c r="A1108">
        <v>37</v>
      </c>
      <c r="B1108" t="s">
        <v>81</v>
      </c>
      <c r="C1108" t="str">
        <f t="shared" si="178"/>
        <v>O</v>
      </c>
      <c r="D1108">
        <v>2</v>
      </c>
      <c r="E1108">
        <v>2</v>
      </c>
      <c r="F1108">
        <v>-23</v>
      </c>
      <c r="G1108" t="s">
        <v>114</v>
      </c>
      <c r="H1108" t="s">
        <v>117</v>
      </c>
      <c r="I1108">
        <v>0</v>
      </c>
      <c r="J1108">
        <f t="shared" si="170"/>
        <v>0</v>
      </c>
      <c r="K1108">
        <f t="shared" si="179"/>
        <v>0</v>
      </c>
      <c r="L1108">
        <f t="shared" si="171"/>
        <v>0</v>
      </c>
      <c r="M1108">
        <f t="shared" si="172"/>
        <v>0</v>
      </c>
      <c r="N1108">
        <f t="shared" si="173"/>
        <v>0</v>
      </c>
      <c r="O1108">
        <f t="shared" si="174"/>
        <v>0</v>
      </c>
      <c r="P1108">
        <f t="shared" si="175"/>
        <v>0</v>
      </c>
      <c r="Q1108">
        <f t="shared" si="176"/>
        <v>0</v>
      </c>
      <c r="R1108">
        <f t="shared" si="177"/>
        <v>0</v>
      </c>
      <c r="S1108" t="s">
        <v>82</v>
      </c>
      <c r="T1108">
        <v>0</v>
      </c>
      <c r="U1108">
        <v>2024</v>
      </c>
      <c r="V1108">
        <v>0</v>
      </c>
      <c r="W1108">
        <v>1</v>
      </c>
      <c r="X1108" cm="1">
        <f t="array" ref="X1108">IF(S1107&lt;&gt;S1108, 0,
    IF(C1108="O",
         _xlfn.IFS(
             K1108=1, X1107+6,
             M1108=1, X1107+3,
             O1108=1, X1107+1,
             Q1108=1,X1107+2,
             TRUE, X1107
         ),
    X1107)
)</f>
        <v>8</v>
      </c>
      <c r="Y1108" cm="1">
        <f t="array" ref="Y1108">IF(S1107&lt;&gt;S1108, 0, IF(C1108="D",
                 _xlfn.IFS(
                     K1108=1, Y1107+6,
                     M1108=1, Y1107+3,
                     O1108=1, Y1107+1,
                     TRUE, Y1107
                 ),
                 Y1107)
  )</f>
        <v>7</v>
      </c>
    </row>
    <row r="1109" spans="1:25" x14ac:dyDescent="0.2">
      <c r="A1109">
        <v>38</v>
      </c>
      <c r="B1109" t="s">
        <v>81</v>
      </c>
      <c r="C1109" t="str">
        <f t="shared" si="178"/>
        <v>O</v>
      </c>
      <c r="D1109">
        <v>3</v>
      </c>
      <c r="E1109">
        <v>2</v>
      </c>
      <c r="F1109">
        <v>-23</v>
      </c>
      <c r="G1109" t="s">
        <v>116</v>
      </c>
      <c r="H1109" t="s">
        <v>115</v>
      </c>
      <c r="I1109">
        <v>14</v>
      </c>
      <c r="J1109">
        <f t="shared" si="170"/>
        <v>1</v>
      </c>
      <c r="K1109">
        <f t="shared" si="179"/>
        <v>0</v>
      </c>
      <c r="L1109">
        <f t="shared" si="171"/>
        <v>0</v>
      </c>
      <c r="M1109">
        <f t="shared" si="172"/>
        <v>0</v>
      </c>
      <c r="N1109">
        <f t="shared" si="173"/>
        <v>0</v>
      </c>
      <c r="O1109">
        <f t="shared" si="174"/>
        <v>0</v>
      </c>
      <c r="P1109">
        <f t="shared" si="175"/>
        <v>0</v>
      </c>
      <c r="Q1109">
        <f t="shared" si="176"/>
        <v>0</v>
      </c>
      <c r="R1109">
        <f t="shared" si="177"/>
        <v>0</v>
      </c>
      <c r="S1109" t="s">
        <v>82</v>
      </c>
      <c r="T1109">
        <v>0</v>
      </c>
      <c r="U1109">
        <v>2024</v>
      </c>
      <c r="V1109">
        <v>0</v>
      </c>
      <c r="W1109">
        <v>1</v>
      </c>
      <c r="X1109" cm="1">
        <f t="array" ref="X1109">IF(S1108&lt;&gt;S1109, 0,
    IF(C1109="O",
         _xlfn.IFS(
             K1109=1, X1108+6,
             M1109=1, X1108+3,
             O1109=1, X1108+1,
             Q1109=1,X1108+2,
             TRUE, X1108
         ),
    X1108)
)</f>
        <v>8</v>
      </c>
      <c r="Y1109" cm="1">
        <f t="array" ref="Y1109">IF(S1108&lt;&gt;S1109, 0, IF(C1109="D",
                 _xlfn.IFS(
                     K1109=1, Y1108+6,
                     M1109=1, Y1108+3,
                     O1109=1, Y1108+1,
                     TRUE, Y1108
                 ),
                 Y1108)
  )</f>
        <v>7</v>
      </c>
    </row>
    <row r="1110" spans="1:25" x14ac:dyDescent="0.2">
      <c r="A1110">
        <v>39</v>
      </c>
      <c r="B1110" t="s">
        <v>81</v>
      </c>
      <c r="C1110" t="str">
        <f t="shared" si="178"/>
        <v>O</v>
      </c>
      <c r="D1110">
        <v>1</v>
      </c>
      <c r="E1110">
        <v>10</v>
      </c>
      <c r="F1110">
        <v>-37</v>
      </c>
      <c r="G1110" t="s">
        <v>114</v>
      </c>
      <c r="H1110" t="s">
        <v>113</v>
      </c>
      <c r="I1110">
        <v>9</v>
      </c>
      <c r="J1110">
        <f t="shared" si="170"/>
        <v>0</v>
      </c>
      <c r="K1110">
        <f t="shared" si="179"/>
        <v>0</v>
      </c>
      <c r="L1110">
        <f t="shared" si="171"/>
        <v>0</v>
      </c>
      <c r="M1110">
        <f t="shared" si="172"/>
        <v>0</v>
      </c>
      <c r="N1110">
        <f t="shared" si="173"/>
        <v>0</v>
      </c>
      <c r="O1110">
        <f t="shared" si="174"/>
        <v>0</v>
      </c>
      <c r="P1110">
        <f t="shared" si="175"/>
        <v>0</v>
      </c>
      <c r="Q1110">
        <f t="shared" si="176"/>
        <v>0</v>
      </c>
      <c r="R1110">
        <f t="shared" si="177"/>
        <v>0</v>
      </c>
      <c r="S1110" t="s">
        <v>82</v>
      </c>
      <c r="T1110">
        <v>0</v>
      </c>
      <c r="U1110">
        <v>2024</v>
      </c>
      <c r="V1110">
        <v>0</v>
      </c>
      <c r="W1110">
        <v>1</v>
      </c>
      <c r="X1110" cm="1">
        <f t="array" ref="X1110">IF(S1109&lt;&gt;S1110, 0,
    IF(C1110="O",
         _xlfn.IFS(
             K1110=1, X1109+6,
             M1110=1, X1109+3,
             O1110=1, X1109+1,
             Q1110=1,X1109+2,
             TRUE, X1109
         ),
    X1109)
)</f>
        <v>8</v>
      </c>
      <c r="Y1110" cm="1">
        <f t="array" ref="Y1110">IF(S1109&lt;&gt;S1110, 0, IF(C1110="D",
                 _xlfn.IFS(
                     K1110=1, Y1109+6,
                     M1110=1, Y1109+3,
                     O1110=1, Y1109+1,
                     TRUE, Y1109
                 ),
                 Y1109)
  )</f>
        <v>7</v>
      </c>
    </row>
    <row r="1111" spans="1:25" x14ac:dyDescent="0.2">
      <c r="A1111">
        <v>40</v>
      </c>
      <c r="B1111" t="s">
        <v>81</v>
      </c>
      <c r="C1111" t="str">
        <f t="shared" si="178"/>
        <v>O</v>
      </c>
      <c r="D1111">
        <v>2</v>
      </c>
      <c r="E1111">
        <v>1</v>
      </c>
      <c r="F1111">
        <v>-46</v>
      </c>
      <c r="G1111" t="s">
        <v>114</v>
      </c>
      <c r="H1111" t="s">
        <v>128</v>
      </c>
      <c r="I1111">
        <v>54</v>
      </c>
      <c r="J1111">
        <f t="shared" si="170"/>
        <v>0</v>
      </c>
      <c r="K1111">
        <f t="shared" si="179"/>
        <v>1</v>
      </c>
      <c r="L1111">
        <f t="shared" si="171"/>
        <v>0</v>
      </c>
      <c r="M1111">
        <f t="shared" si="172"/>
        <v>0</v>
      </c>
      <c r="N1111">
        <f t="shared" si="173"/>
        <v>0</v>
      </c>
      <c r="O1111">
        <f t="shared" si="174"/>
        <v>0</v>
      </c>
      <c r="P1111">
        <f t="shared" si="175"/>
        <v>0</v>
      </c>
      <c r="Q1111">
        <f t="shared" si="176"/>
        <v>0</v>
      </c>
      <c r="R1111">
        <f t="shared" si="177"/>
        <v>0</v>
      </c>
      <c r="S1111" t="s">
        <v>82</v>
      </c>
      <c r="T1111">
        <v>0</v>
      </c>
      <c r="U1111">
        <v>2024</v>
      </c>
      <c r="V1111">
        <v>0</v>
      </c>
      <c r="W1111">
        <v>1</v>
      </c>
      <c r="X1111" cm="1">
        <f t="array" ref="X1111">IF(S1110&lt;&gt;S1111, 0,
    IF(C1111="O",
         _xlfn.IFS(
             K1111=1, X1110+6,
             M1111=1, X1110+3,
             O1111=1, X1110+1,
             Q1111=1,X1110+2,
             TRUE, X1110
         ),
    X1110)
)</f>
        <v>14</v>
      </c>
      <c r="Y1111" cm="1">
        <f t="array" ref="Y1111">IF(S1110&lt;&gt;S1111, 0, IF(C1111="D",
                 _xlfn.IFS(
                     K1111=1, Y1110+6,
                     M1111=1, Y1110+3,
                     O1111=1, Y1110+1,
                     TRUE, Y1110
                 ),
                 Y1110)
  )</f>
        <v>7</v>
      </c>
    </row>
    <row r="1112" spans="1:25" x14ac:dyDescent="0.2">
      <c r="A1112">
        <v>41</v>
      </c>
      <c r="B1112" t="s">
        <v>81</v>
      </c>
      <c r="C1112" t="str">
        <f t="shared" si="178"/>
        <v>O</v>
      </c>
      <c r="D1112">
        <v>0</v>
      </c>
      <c r="F1112">
        <v>3</v>
      </c>
      <c r="G1112" t="s">
        <v>131</v>
      </c>
      <c r="H1112" t="s">
        <v>122</v>
      </c>
      <c r="J1112">
        <f t="shared" si="170"/>
        <v>0</v>
      </c>
      <c r="K1112">
        <f t="shared" si="179"/>
        <v>0</v>
      </c>
      <c r="L1112">
        <f t="shared" si="171"/>
        <v>0</v>
      </c>
      <c r="M1112">
        <f t="shared" si="172"/>
        <v>0</v>
      </c>
      <c r="N1112">
        <f t="shared" si="173"/>
        <v>1</v>
      </c>
      <c r="O1112">
        <f t="shared" si="174"/>
        <v>1</v>
      </c>
      <c r="P1112">
        <f t="shared" si="175"/>
        <v>0</v>
      </c>
      <c r="Q1112">
        <f t="shared" si="176"/>
        <v>0</v>
      </c>
      <c r="R1112">
        <f t="shared" si="177"/>
        <v>0</v>
      </c>
      <c r="S1112" t="s">
        <v>82</v>
      </c>
      <c r="T1112">
        <v>0</v>
      </c>
      <c r="U1112">
        <v>2024</v>
      </c>
      <c r="V1112">
        <v>0</v>
      </c>
      <c r="W1112">
        <v>1</v>
      </c>
      <c r="X1112" cm="1">
        <f t="array" ref="X1112">IF(S1111&lt;&gt;S1112, 0,
    IF(C1112="O",
         _xlfn.IFS(
             K1112=1, X1111+6,
             M1112=1, X1111+3,
             O1112=1, X1111+1,
             Q1112=1,X1111+2,
             TRUE, X1111
         ),
    X1111)
)</f>
        <v>15</v>
      </c>
      <c r="Y1112" cm="1">
        <f t="array" ref="Y1112">IF(S1111&lt;&gt;S1112, 0, IF(C1112="D",
                 _xlfn.IFS(
                     K1112=1, Y1111+6,
                     M1112=1, Y1111+3,
                     O1112=1, Y1111+1,
                     TRUE, Y1111
                 ),
                 Y1111)
  )</f>
        <v>7</v>
      </c>
    </row>
    <row r="1113" spans="1:25" hidden="1" x14ac:dyDescent="0.2">
      <c r="A1113">
        <v>43</v>
      </c>
      <c r="B1113" t="s">
        <v>79</v>
      </c>
      <c r="C1113" t="str">
        <f t="shared" si="178"/>
        <v>D</v>
      </c>
      <c r="D1113">
        <v>1</v>
      </c>
      <c r="E1113">
        <v>10</v>
      </c>
      <c r="F1113">
        <v>38</v>
      </c>
      <c r="G1113" t="s">
        <v>116</v>
      </c>
      <c r="H1113" t="s">
        <v>115</v>
      </c>
      <c r="I1113">
        <v>-1</v>
      </c>
      <c r="J1113">
        <f t="shared" si="170"/>
        <v>0</v>
      </c>
      <c r="K1113">
        <f t="shared" si="179"/>
        <v>0</v>
      </c>
      <c r="L1113">
        <f t="shared" si="171"/>
        <v>0</v>
      </c>
      <c r="M1113">
        <f t="shared" si="172"/>
        <v>0</v>
      </c>
      <c r="N1113">
        <f t="shared" si="173"/>
        <v>0</v>
      </c>
      <c r="O1113">
        <f t="shared" si="174"/>
        <v>0</v>
      </c>
      <c r="P1113">
        <f t="shared" si="175"/>
        <v>0</v>
      </c>
      <c r="Q1113">
        <f t="shared" si="176"/>
        <v>0</v>
      </c>
      <c r="R1113">
        <f t="shared" si="177"/>
        <v>0</v>
      </c>
      <c r="S1113" t="s">
        <v>82</v>
      </c>
      <c r="T1113">
        <v>0</v>
      </c>
      <c r="U1113">
        <v>2024</v>
      </c>
      <c r="V1113">
        <v>0</v>
      </c>
      <c r="W1113">
        <v>1</v>
      </c>
      <c r="X1113" cm="1">
        <f t="array" ref="X1113">IF(S1112&lt;&gt;S1113, 0,
    IF(C1113="O",
         _xlfn.IFS(
             K1113=1, X1112+6,
             M1113=1, X1112+3,
             O1113=1, X1112+1,
             Q1113=1,X1112+2,
             TRUE, X1112
         ),
    X1112)
)</f>
        <v>15</v>
      </c>
      <c r="Y1113" cm="1">
        <f t="array" ref="Y1113">IF(S1112&lt;&gt;S1113, 0, IF(C1113="D",
                 _xlfn.IFS(
                     K1113=1, Y1112+6,
                     M1113=1, Y1112+3,
                     O1113=1, Y1112+1,
                     TRUE, Y1112
                 ),
                 Y1112)
  )</f>
        <v>7</v>
      </c>
    </row>
    <row r="1114" spans="1:25" x14ac:dyDescent="0.2">
      <c r="A1114">
        <v>44</v>
      </c>
      <c r="B1114" t="s">
        <v>79</v>
      </c>
      <c r="C1114" t="str">
        <f t="shared" si="178"/>
        <v>D</v>
      </c>
      <c r="D1114">
        <v>2</v>
      </c>
      <c r="E1114">
        <v>11</v>
      </c>
      <c r="F1114">
        <v>39</v>
      </c>
      <c r="G1114" t="s">
        <v>116</v>
      </c>
      <c r="H1114" t="s">
        <v>115</v>
      </c>
      <c r="I1114">
        <v>9</v>
      </c>
      <c r="J1114">
        <f t="shared" si="170"/>
        <v>0</v>
      </c>
      <c r="K1114">
        <f t="shared" si="179"/>
        <v>0</v>
      </c>
      <c r="L1114">
        <f t="shared" si="171"/>
        <v>0</v>
      </c>
      <c r="M1114">
        <f t="shared" si="172"/>
        <v>0</v>
      </c>
      <c r="N1114">
        <f t="shared" si="173"/>
        <v>0</v>
      </c>
      <c r="O1114">
        <f t="shared" si="174"/>
        <v>0</v>
      </c>
      <c r="P1114">
        <f t="shared" si="175"/>
        <v>0</v>
      </c>
      <c r="Q1114">
        <f t="shared" si="176"/>
        <v>0</v>
      </c>
      <c r="R1114">
        <f t="shared" si="177"/>
        <v>0</v>
      </c>
      <c r="S1114" t="s">
        <v>82</v>
      </c>
      <c r="T1114">
        <v>0</v>
      </c>
      <c r="U1114">
        <v>2024</v>
      </c>
      <c r="V1114">
        <v>0</v>
      </c>
      <c r="W1114">
        <v>1</v>
      </c>
      <c r="X1114" cm="1">
        <f t="array" ref="X1114">IF(S1113&lt;&gt;S1114, 0,
    IF(C1114="O",
         _xlfn.IFS(
             K1114=1, X1113+6,
             M1114=1, X1113+3,
             O1114=1, X1113+1,
             Q1114=1,X1113+2,
             TRUE, X1113
         ),
    X1113)
)</f>
        <v>15</v>
      </c>
      <c r="Y1114" cm="1">
        <f t="array" ref="Y1114">IF(S1113&lt;&gt;S1114, 0, IF(C1114="D",
                 _xlfn.IFS(
                     K1114=1, Y1113+6,
                     M1114=1, Y1113+3,
                     O1114=1, Y1113+1,
                     TRUE, Y1113
                 ),
                 Y1113)
  )</f>
        <v>7</v>
      </c>
    </row>
    <row r="1115" spans="1:25" x14ac:dyDescent="0.2">
      <c r="A1115">
        <v>45</v>
      </c>
      <c r="B1115" t="s">
        <v>79</v>
      </c>
      <c r="C1115" t="str">
        <f t="shared" si="178"/>
        <v>D</v>
      </c>
      <c r="D1115">
        <v>3</v>
      </c>
      <c r="E1115">
        <v>2</v>
      </c>
      <c r="F1115">
        <v>30</v>
      </c>
      <c r="G1115" t="s">
        <v>114</v>
      </c>
      <c r="H1115" t="s">
        <v>117</v>
      </c>
      <c r="I1115">
        <v>0</v>
      </c>
      <c r="J1115">
        <f t="shared" si="170"/>
        <v>0</v>
      </c>
      <c r="K1115">
        <f t="shared" si="179"/>
        <v>0</v>
      </c>
      <c r="L1115">
        <f t="shared" si="171"/>
        <v>0</v>
      </c>
      <c r="M1115">
        <f t="shared" si="172"/>
        <v>0</v>
      </c>
      <c r="N1115">
        <f t="shared" si="173"/>
        <v>0</v>
      </c>
      <c r="O1115">
        <f t="shared" si="174"/>
        <v>0</v>
      </c>
      <c r="P1115">
        <f t="shared" si="175"/>
        <v>0</v>
      </c>
      <c r="Q1115">
        <f t="shared" si="176"/>
        <v>0</v>
      </c>
      <c r="R1115">
        <f t="shared" si="177"/>
        <v>0</v>
      </c>
      <c r="S1115" t="s">
        <v>82</v>
      </c>
      <c r="T1115">
        <v>0</v>
      </c>
      <c r="U1115">
        <v>2024</v>
      </c>
      <c r="V1115">
        <v>0</v>
      </c>
      <c r="W1115">
        <v>1</v>
      </c>
      <c r="X1115" cm="1">
        <f t="array" ref="X1115">IF(S1114&lt;&gt;S1115, 0,
    IF(C1115="O",
         _xlfn.IFS(
             K1115=1, X1114+6,
             M1115=1, X1114+3,
             O1115=1, X1114+1,
             Q1115=1,X1114+2,
             TRUE, X1114
         ),
    X1114)
)</f>
        <v>15</v>
      </c>
      <c r="Y1115" cm="1">
        <f t="array" ref="Y1115">IF(S1114&lt;&gt;S1115, 0, IF(C1115="D",
                 _xlfn.IFS(
                     K1115=1, Y1114+6,
                     M1115=1, Y1114+3,
                     O1115=1, Y1114+1,
                     TRUE, Y1114
                 ),
                 Y1114)
  )</f>
        <v>7</v>
      </c>
    </row>
    <row r="1116" spans="1:25" x14ac:dyDescent="0.2">
      <c r="A1116">
        <v>46</v>
      </c>
      <c r="B1116" t="s">
        <v>79</v>
      </c>
      <c r="C1116" t="str">
        <f t="shared" si="178"/>
        <v>D</v>
      </c>
      <c r="D1116">
        <v>4</v>
      </c>
      <c r="E1116">
        <v>2</v>
      </c>
      <c r="F1116">
        <v>30</v>
      </c>
      <c r="G1116" t="s">
        <v>116</v>
      </c>
      <c r="H1116" t="s">
        <v>115</v>
      </c>
      <c r="I1116">
        <v>10</v>
      </c>
      <c r="J1116">
        <f t="shared" si="170"/>
        <v>1</v>
      </c>
      <c r="K1116">
        <f t="shared" si="179"/>
        <v>0</v>
      </c>
      <c r="L1116">
        <f t="shared" si="171"/>
        <v>0</v>
      </c>
      <c r="M1116">
        <f t="shared" si="172"/>
        <v>0</v>
      </c>
      <c r="N1116">
        <f t="shared" si="173"/>
        <v>0</v>
      </c>
      <c r="O1116">
        <f t="shared" si="174"/>
        <v>0</v>
      </c>
      <c r="P1116">
        <f t="shared" si="175"/>
        <v>0</v>
      </c>
      <c r="Q1116">
        <f t="shared" si="176"/>
        <v>0</v>
      </c>
      <c r="R1116">
        <f t="shared" si="177"/>
        <v>0</v>
      </c>
      <c r="S1116" t="s">
        <v>82</v>
      </c>
      <c r="T1116">
        <v>0</v>
      </c>
      <c r="U1116">
        <v>2024</v>
      </c>
      <c r="V1116">
        <v>0</v>
      </c>
      <c r="W1116">
        <v>1</v>
      </c>
      <c r="X1116" cm="1">
        <f t="array" ref="X1116">IF(S1115&lt;&gt;S1116, 0,
    IF(C1116="O",
         _xlfn.IFS(
             K1116=1, X1115+6,
             M1116=1, X1115+3,
             O1116=1, X1115+1,
             Q1116=1,X1115+2,
             TRUE, X1115
         ),
    X1115)
)</f>
        <v>15</v>
      </c>
      <c r="Y1116" cm="1">
        <f t="array" ref="Y1116">IF(S1115&lt;&gt;S1116, 0, IF(C1116="D",
                 _xlfn.IFS(
                     K1116=1, Y1115+6,
                     M1116=1, Y1115+3,
                     O1116=1, Y1115+1,
                     TRUE, Y1115
                 ),
                 Y1115)
  )</f>
        <v>7</v>
      </c>
    </row>
    <row r="1117" spans="1:25" x14ac:dyDescent="0.2">
      <c r="A1117">
        <v>47</v>
      </c>
      <c r="B1117" t="s">
        <v>79</v>
      </c>
      <c r="C1117" t="str">
        <f t="shared" si="178"/>
        <v>D</v>
      </c>
      <c r="D1117">
        <v>1</v>
      </c>
      <c r="E1117">
        <v>10</v>
      </c>
      <c r="F1117">
        <v>20</v>
      </c>
      <c r="G1117" t="s">
        <v>114</v>
      </c>
      <c r="H1117" t="s">
        <v>117</v>
      </c>
      <c r="I1117">
        <v>0</v>
      </c>
      <c r="J1117">
        <f t="shared" si="170"/>
        <v>0</v>
      </c>
      <c r="K1117">
        <f t="shared" si="179"/>
        <v>0</v>
      </c>
      <c r="L1117">
        <f t="shared" si="171"/>
        <v>0</v>
      </c>
      <c r="M1117">
        <f t="shared" si="172"/>
        <v>0</v>
      </c>
      <c r="N1117">
        <f t="shared" si="173"/>
        <v>0</v>
      </c>
      <c r="O1117">
        <f t="shared" si="174"/>
        <v>0</v>
      </c>
      <c r="P1117">
        <f t="shared" si="175"/>
        <v>0</v>
      </c>
      <c r="Q1117">
        <f t="shared" si="176"/>
        <v>0</v>
      </c>
      <c r="R1117">
        <f t="shared" si="177"/>
        <v>0</v>
      </c>
      <c r="S1117" t="s">
        <v>82</v>
      </c>
      <c r="T1117">
        <v>0</v>
      </c>
      <c r="U1117">
        <v>2024</v>
      </c>
      <c r="V1117">
        <v>0</v>
      </c>
      <c r="W1117">
        <v>1</v>
      </c>
      <c r="X1117" cm="1">
        <f t="array" ref="X1117">IF(S1116&lt;&gt;S1117, 0,
    IF(C1117="O",
         _xlfn.IFS(
             K1117=1, X1116+6,
             M1117=1, X1116+3,
             O1117=1, X1116+1,
             Q1117=1,X1116+2,
             TRUE, X1116
         ),
    X1116)
)</f>
        <v>15</v>
      </c>
      <c r="Y1117" cm="1">
        <f t="array" ref="Y1117">IF(S1116&lt;&gt;S1117, 0, IF(C1117="D",
                 _xlfn.IFS(
                     K1117=1, Y1116+6,
                     M1117=1, Y1116+3,
                     O1117=1, Y1116+1,
                     TRUE, Y1116
                 ),
                 Y1116)
  )</f>
        <v>7</v>
      </c>
    </row>
    <row r="1118" spans="1:25" x14ac:dyDescent="0.2">
      <c r="A1118">
        <v>48</v>
      </c>
      <c r="B1118" t="s">
        <v>79</v>
      </c>
      <c r="C1118" t="str">
        <f t="shared" si="178"/>
        <v>D</v>
      </c>
      <c r="D1118">
        <v>2</v>
      </c>
      <c r="E1118">
        <v>10</v>
      </c>
      <c r="F1118">
        <v>20</v>
      </c>
      <c r="G1118" t="s">
        <v>116</v>
      </c>
      <c r="H1118" t="s">
        <v>115</v>
      </c>
      <c r="I1118">
        <v>-10</v>
      </c>
      <c r="J1118">
        <f t="shared" si="170"/>
        <v>0</v>
      </c>
      <c r="K1118">
        <f t="shared" si="179"/>
        <v>0</v>
      </c>
      <c r="L1118">
        <f t="shared" si="171"/>
        <v>0</v>
      </c>
      <c r="M1118">
        <f t="shared" si="172"/>
        <v>0</v>
      </c>
      <c r="N1118">
        <f t="shared" si="173"/>
        <v>0</v>
      </c>
      <c r="O1118">
        <f t="shared" si="174"/>
        <v>0</v>
      </c>
      <c r="P1118">
        <f t="shared" si="175"/>
        <v>0</v>
      </c>
      <c r="Q1118">
        <f t="shared" si="176"/>
        <v>0</v>
      </c>
      <c r="R1118">
        <f t="shared" si="177"/>
        <v>0</v>
      </c>
      <c r="S1118" t="s">
        <v>82</v>
      </c>
      <c r="T1118">
        <v>0</v>
      </c>
      <c r="U1118">
        <v>2024</v>
      </c>
      <c r="V1118">
        <v>0</v>
      </c>
      <c r="W1118">
        <v>1</v>
      </c>
      <c r="X1118" cm="1">
        <f t="array" ref="X1118">IF(S1117&lt;&gt;S1118, 0,
    IF(C1118="O",
         _xlfn.IFS(
             K1118=1, X1117+6,
             M1118=1, X1117+3,
             O1118=1, X1117+1,
             Q1118=1,X1117+2,
             TRUE, X1117
         ),
    X1117)
)</f>
        <v>15</v>
      </c>
      <c r="Y1118" cm="1">
        <f t="array" ref="Y1118">IF(S1117&lt;&gt;S1118, 0, IF(C1118="D",
                 _xlfn.IFS(
                     K1118=1, Y1117+6,
                     M1118=1, Y1117+3,
                     O1118=1, Y1117+1,
                     TRUE, Y1117
                 ),
                 Y1117)
  )</f>
        <v>7</v>
      </c>
    </row>
    <row r="1119" spans="1:25" x14ac:dyDescent="0.2">
      <c r="A1119">
        <v>49</v>
      </c>
      <c r="B1119" t="s">
        <v>79</v>
      </c>
      <c r="C1119" t="str">
        <f t="shared" si="178"/>
        <v>D</v>
      </c>
      <c r="D1119">
        <v>3</v>
      </c>
      <c r="E1119">
        <v>20</v>
      </c>
      <c r="F1119">
        <v>30</v>
      </c>
      <c r="G1119" t="s">
        <v>114</v>
      </c>
      <c r="H1119" t="s">
        <v>113</v>
      </c>
      <c r="I1119">
        <v>5</v>
      </c>
      <c r="J1119">
        <f t="shared" si="170"/>
        <v>0</v>
      </c>
      <c r="K1119">
        <f t="shared" si="179"/>
        <v>0</v>
      </c>
      <c r="L1119">
        <f t="shared" si="171"/>
        <v>0</v>
      </c>
      <c r="M1119">
        <f t="shared" si="172"/>
        <v>0</v>
      </c>
      <c r="N1119">
        <f t="shared" si="173"/>
        <v>0</v>
      </c>
      <c r="O1119">
        <f t="shared" si="174"/>
        <v>0</v>
      </c>
      <c r="P1119">
        <f t="shared" si="175"/>
        <v>0</v>
      </c>
      <c r="Q1119">
        <f t="shared" si="176"/>
        <v>0</v>
      </c>
      <c r="R1119">
        <f t="shared" si="177"/>
        <v>0</v>
      </c>
      <c r="S1119" t="s">
        <v>82</v>
      </c>
      <c r="T1119">
        <v>0</v>
      </c>
      <c r="U1119">
        <v>2024</v>
      </c>
      <c r="V1119">
        <v>0</v>
      </c>
      <c r="W1119">
        <v>1</v>
      </c>
      <c r="X1119" cm="1">
        <f t="array" ref="X1119">IF(S1118&lt;&gt;S1119, 0,
    IF(C1119="O",
         _xlfn.IFS(
             K1119=1, X1118+6,
             M1119=1, X1118+3,
             O1119=1, X1118+1,
             Q1119=1,X1118+2,
             TRUE, X1118
         ),
    X1118)
)</f>
        <v>15</v>
      </c>
      <c r="Y1119" cm="1">
        <f t="array" ref="Y1119">IF(S1118&lt;&gt;S1119, 0, IF(C1119="D",
                 _xlfn.IFS(
                     K1119=1, Y1118+6,
                     M1119=1, Y1118+3,
                     O1119=1, Y1118+1,
                     TRUE, Y1118
                 ),
                 Y1118)
  )</f>
        <v>7</v>
      </c>
    </row>
    <row r="1120" spans="1:25" x14ac:dyDescent="0.2">
      <c r="A1120">
        <v>51</v>
      </c>
      <c r="B1120" t="s">
        <v>79</v>
      </c>
      <c r="C1120" t="str">
        <f t="shared" si="178"/>
        <v>D</v>
      </c>
      <c r="D1120">
        <v>4</v>
      </c>
      <c r="E1120">
        <v>20</v>
      </c>
      <c r="F1120">
        <v>30</v>
      </c>
      <c r="G1120" t="s">
        <v>114</v>
      </c>
      <c r="H1120" t="s">
        <v>113</v>
      </c>
      <c r="I1120">
        <v>20</v>
      </c>
      <c r="J1120">
        <f t="shared" si="170"/>
        <v>1</v>
      </c>
      <c r="K1120">
        <f t="shared" si="179"/>
        <v>0</v>
      </c>
      <c r="L1120">
        <f t="shared" si="171"/>
        <v>0</v>
      </c>
      <c r="M1120">
        <f t="shared" si="172"/>
        <v>0</v>
      </c>
      <c r="N1120">
        <f t="shared" si="173"/>
        <v>0</v>
      </c>
      <c r="O1120">
        <f t="shared" si="174"/>
        <v>0</v>
      </c>
      <c r="P1120">
        <f t="shared" si="175"/>
        <v>0</v>
      </c>
      <c r="Q1120">
        <f t="shared" si="176"/>
        <v>0</v>
      </c>
      <c r="R1120">
        <f t="shared" si="177"/>
        <v>0</v>
      </c>
      <c r="S1120" t="s">
        <v>82</v>
      </c>
      <c r="T1120">
        <v>0</v>
      </c>
      <c r="U1120">
        <v>2024</v>
      </c>
      <c r="V1120">
        <v>0</v>
      </c>
      <c r="W1120">
        <v>1</v>
      </c>
      <c r="X1120" cm="1">
        <f t="array" ref="X1120">IF(S1119&lt;&gt;S1120, 0,
    IF(C1120="O",
         _xlfn.IFS(
             K1120=1, X1119+6,
             M1120=1, X1119+3,
             O1120=1, X1119+1,
             Q1120=1,X1119+2,
             TRUE, X1119
         ),
    X1119)
)</f>
        <v>15</v>
      </c>
      <c r="Y1120" cm="1">
        <f t="array" ref="Y1120">IF(S1119&lt;&gt;S1120, 0, IF(C1120="D",
                 _xlfn.IFS(
                     K1120=1, Y1119+6,
                     M1120=1, Y1119+3,
                     O1120=1, Y1119+1,
                     TRUE, Y1119
                 ),
                 Y1119)
  )</f>
        <v>7</v>
      </c>
    </row>
    <row r="1121" spans="1:25" hidden="1" x14ac:dyDescent="0.2">
      <c r="A1121">
        <v>52</v>
      </c>
      <c r="B1121" t="s">
        <v>79</v>
      </c>
      <c r="C1121" t="str">
        <f t="shared" si="178"/>
        <v>D</v>
      </c>
      <c r="D1121">
        <v>1</v>
      </c>
      <c r="E1121">
        <v>10</v>
      </c>
      <c r="F1121">
        <v>10</v>
      </c>
      <c r="G1121" t="s">
        <v>116</v>
      </c>
      <c r="H1121" t="s">
        <v>115</v>
      </c>
      <c r="I1121">
        <v>-1</v>
      </c>
      <c r="J1121">
        <f t="shared" si="170"/>
        <v>0</v>
      </c>
      <c r="K1121">
        <f t="shared" si="179"/>
        <v>0</v>
      </c>
      <c r="L1121">
        <f t="shared" si="171"/>
        <v>0</v>
      </c>
      <c r="M1121">
        <f t="shared" si="172"/>
        <v>0</v>
      </c>
      <c r="N1121">
        <f t="shared" si="173"/>
        <v>0</v>
      </c>
      <c r="O1121">
        <f t="shared" si="174"/>
        <v>0</v>
      </c>
      <c r="P1121">
        <f t="shared" si="175"/>
        <v>0</v>
      </c>
      <c r="Q1121">
        <f t="shared" si="176"/>
        <v>0</v>
      </c>
      <c r="R1121">
        <f t="shared" si="177"/>
        <v>0</v>
      </c>
      <c r="S1121" t="s">
        <v>82</v>
      </c>
      <c r="T1121">
        <v>0</v>
      </c>
      <c r="U1121">
        <v>2024</v>
      </c>
      <c r="V1121">
        <v>0</v>
      </c>
      <c r="W1121">
        <v>1</v>
      </c>
      <c r="X1121" cm="1">
        <f t="array" ref="X1121">IF(S1120&lt;&gt;S1121, 0,
    IF(C1121="O",
         _xlfn.IFS(
             K1121=1, X1120+6,
             M1121=1, X1120+3,
             O1121=1, X1120+1,
             Q1121=1,X1120+2,
             TRUE, X1120
         ),
    X1120)
)</f>
        <v>15</v>
      </c>
      <c r="Y1121" cm="1">
        <f t="array" ref="Y1121">IF(S1120&lt;&gt;S1121, 0, IF(C1121="D",
                 _xlfn.IFS(
                     K1121=1, Y1120+6,
                     M1121=1, Y1120+3,
                     O1121=1, Y1120+1,
                     TRUE, Y1120
                 ),
                 Y1120)
  )</f>
        <v>7</v>
      </c>
    </row>
    <row r="1122" spans="1:25" x14ac:dyDescent="0.2">
      <c r="A1122">
        <v>53</v>
      </c>
      <c r="B1122" t="s">
        <v>79</v>
      </c>
      <c r="C1122" t="str">
        <f t="shared" si="178"/>
        <v>D</v>
      </c>
      <c r="D1122">
        <v>2</v>
      </c>
      <c r="E1122">
        <v>11</v>
      </c>
      <c r="F1122">
        <v>11</v>
      </c>
      <c r="G1122" t="s">
        <v>116</v>
      </c>
      <c r="H1122" t="s">
        <v>125</v>
      </c>
      <c r="I1122">
        <v>11</v>
      </c>
      <c r="J1122">
        <f t="shared" si="170"/>
        <v>0</v>
      </c>
      <c r="K1122">
        <f t="shared" si="179"/>
        <v>1</v>
      </c>
      <c r="L1122">
        <f t="shared" si="171"/>
        <v>0</v>
      </c>
      <c r="M1122">
        <f t="shared" si="172"/>
        <v>0</v>
      </c>
      <c r="N1122">
        <f t="shared" si="173"/>
        <v>0</v>
      </c>
      <c r="O1122">
        <f t="shared" si="174"/>
        <v>0</v>
      </c>
      <c r="P1122">
        <f t="shared" si="175"/>
        <v>0</v>
      </c>
      <c r="Q1122">
        <f t="shared" si="176"/>
        <v>0</v>
      </c>
      <c r="R1122">
        <f t="shared" si="177"/>
        <v>0</v>
      </c>
      <c r="S1122" t="s">
        <v>82</v>
      </c>
      <c r="T1122">
        <v>0</v>
      </c>
      <c r="U1122">
        <v>2024</v>
      </c>
      <c r="V1122">
        <v>0</v>
      </c>
      <c r="W1122">
        <v>1</v>
      </c>
      <c r="X1122" cm="1">
        <f t="array" ref="X1122">IF(S1121&lt;&gt;S1122, 0,
    IF(C1122="O",
         _xlfn.IFS(
             K1122=1, X1121+6,
             M1122=1, X1121+3,
             O1122=1, X1121+1,
             Q1122=1,X1121+2,
             TRUE, X1121
         ),
    X1121)
)</f>
        <v>15</v>
      </c>
      <c r="Y1122" cm="1">
        <f t="array" ref="Y1122">IF(S1121&lt;&gt;S1122, 0, IF(C1122="D",
                 _xlfn.IFS(
                     K1122=1, Y1121+6,
                     M1122=1, Y1121+3,
                     O1122=1, Y1121+1,
                     TRUE, Y1121
                 ),
                 Y1121)
  )</f>
        <v>13</v>
      </c>
    </row>
    <row r="1123" spans="1:25" x14ac:dyDescent="0.2">
      <c r="A1123">
        <v>54</v>
      </c>
      <c r="B1123" t="s">
        <v>79</v>
      </c>
      <c r="C1123" t="str">
        <f t="shared" si="178"/>
        <v>D</v>
      </c>
      <c r="D1123">
        <v>0</v>
      </c>
      <c r="F1123">
        <v>3</v>
      </c>
      <c r="G1123" t="s">
        <v>123</v>
      </c>
      <c r="H1123" t="s">
        <v>122</v>
      </c>
      <c r="J1123">
        <f t="shared" si="170"/>
        <v>0</v>
      </c>
      <c r="K1123">
        <f t="shared" si="179"/>
        <v>0</v>
      </c>
      <c r="L1123">
        <f t="shared" si="171"/>
        <v>0</v>
      </c>
      <c r="M1123">
        <f t="shared" si="172"/>
        <v>0</v>
      </c>
      <c r="N1123">
        <f t="shared" si="173"/>
        <v>1</v>
      </c>
      <c r="O1123">
        <f t="shared" si="174"/>
        <v>1</v>
      </c>
      <c r="P1123">
        <f t="shared" si="175"/>
        <v>0</v>
      </c>
      <c r="Q1123">
        <f t="shared" si="176"/>
        <v>0</v>
      </c>
      <c r="R1123">
        <f t="shared" si="177"/>
        <v>0</v>
      </c>
      <c r="S1123" t="s">
        <v>82</v>
      </c>
      <c r="T1123">
        <v>0</v>
      </c>
      <c r="U1123">
        <v>2024</v>
      </c>
      <c r="V1123">
        <v>0</v>
      </c>
      <c r="W1123">
        <v>1</v>
      </c>
      <c r="X1123" cm="1">
        <f t="array" ref="X1123">IF(S1122&lt;&gt;S1123, 0,
    IF(C1123="O",
         _xlfn.IFS(
             K1123=1, X1122+6,
             M1123=1, X1122+3,
             O1123=1, X1122+1,
             Q1123=1,X1122+2,
             TRUE, X1122
         ),
    X1122)
)</f>
        <v>15</v>
      </c>
      <c r="Y1123" cm="1">
        <f t="array" ref="Y1123">IF(S1122&lt;&gt;S1123, 0, IF(C1123="D",
                 _xlfn.IFS(
                     K1123=1, Y1122+6,
                     M1123=1, Y1122+3,
                     O1123=1, Y1122+1,
                     TRUE, Y1122
                 ),
                 Y1122)
  )</f>
        <v>14</v>
      </c>
    </row>
    <row r="1124" spans="1:25" x14ac:dyDescent="0.2">
      <c r="A1124">
        <v>56</v>
      </c>
      <c r="B1124" t="s">
        <v>81</v>
      </c>
      <c r="C1124" t="str">
        <f t="shared" si="178"/>
        <v>O</v>
      </c>
      <c r="D1124">
        <v>1</v>
      </c>
      <c r="E1124">
        <v>10</v>
      </c>
      <c r="F1124">
        <v>-35</v>
      </c>
      <c r="G1124" t="s">
        <v>116</v>
      </c>
      <c r="H1124" t="s">
        <v>115</v>
      </c>
      <c r="I1124">
        <v>10</v>
      </c>
      <c r="J1124">
        <f t="shared" si="170"/>
        <v>1</v>
      </c>
      <c r="K1124">
        <f t="shared" si="179"/>
        <v>0</v>
      </c>
      <c r="L1124">
        <f t="shared" si="171"/>
        <v>0</v>
      </c>
      <c r="M1124">
        <f t="shared" si="172"/>
        <v>0</v>
      </c>
      <c r="N1124">
        <f t="shared" si="173"/>
        <v>0</v>
      </c>
      <c r="O1124">
        <f t="shared" si="174"/>
        <v>0</v>
      </c>
      <c r="P1124">
        <f t="shared" si="175"/>
        <v>0</v>
      </c>
      <c r="Q1124">
        <f t="shared" si="176"/>
        <v>0</v>
      </c>
      <c r="R1124">
        <f t="shared" si="177"/>
        <v>0</v>
      </c>
      <c r="S1124" t="s">
        <v>82</v>
      </c>
      <c r="T1124">
        <v>0</v>
      </c>
      <c r="U1124">
        <v>2024</v>
      </c>
      <c r="V1124">
        <v>0</v>
      </c>
      <c r="W1124">
        <v>1</v>
      </c>
      <c r="X1124" cm="1">
        <f t="array" ref="X1124">IF(S1123&lt;&gt;S1124, 0,
    IF(C1124="O",
         _xlfn.IFS(
             K1124=1, X1123+6,
             M1124=1, X1123+3,
             O1124=1, X1123+1,
             Q1124=1,X1123+2,
             TRUE, X1123
         ),
    X1123)
)</f>
        <v>15</v>
      </c>
      <c r="Y1124" cm="1">
        <f t="array" ref="Y1124">IF(S1123&lt;&gt;S1124, 0, IF(C1124="D",
                 _xlfn.IFS(
                     K1124=1, Y1123+6,
                     M1124=1, Y1123+3,
                     O1124=1, Y1123+1,
                     TRUE, Y1123
                 ),
                 Y1123)
  )</f>
        <v>14</v>
      </c>
    </row>
    <row r="1125" spans="1:25" x14ac:dyDescent="0.2">
      <c r="A1125">
        <v>57</v>
      </c>
      <c r="B1125" t="s">
        <v>81</v>
      </c>
      <c r="C1125" t="str">
        <f t="shared" si="178"/>
        <v>O</v>
      </c>
      <c r="D1125">
        <v>1</v>
      </c>
      <c r="E1125">
        <v>10</v>
      </c>
      <c r="F1125">
        <v>-45</v>
      </c>
      <c r="G1125" t="s">
        <v>116</v>
      </c>
      <c r="H1125" t="s">
        <v>115</v>
      </c>
      <c r="I1125">
        <v>1</v>
      </c>
      <c r="J1125">
        <f t="shared" si="170"/>
        <v>0</v>
      </c>
      <c r="K1125">
        <f t="shared" si="179"/>
        <v>0</v>
      </c>
      <c r="L1125">
        <f t="shared" si="171"/>
        <v>0</v>
      </c>
      <c r="M1125">
        <f t="shared" si="172"/>
        <v>0</v>
      </c>
      <c r="N1125">
        <f t="shared" si="173"/>
        <v>0</v>
      </c>
      <c r="O1125">
        <f t="shared" si="174"/>
        <v>0</v>
      </c>
      <c r="P1125">
        <f t="shared" si="175"/>
        <v>0</v>
      </c>
      <c r="Q1125">
        <f t="shared" si="176"/>
        <v>0</v>
      </c>
      <c r="R1125">
        <f t="shared" si="177"/>
        <v>0</v>
      </c>
      <c r="S1125" t="s">
        <v>82</v>
      </c>
      <c r="T1125">
        <v>0</v>
      </c>
      <c r="U1125">
        <v>2024</v>
      </c>
      <c r="V1125">
        <v>0</v>
      </c>
      <c r="W1125">
        <v>1</v>
      </c>
      <c r="X1125" cm="1">
        <f t="array" ref="X1125">IF(S1124&lt;&gt;S1125, 0,
    IF(C1125="O",
         _xlfn.IFS(
             K1125=1, X1124+6,
             M1125=1, X1124+3,
             O1125=1, X1124+1,
             Q1125=1,X1124+2,
             TRUE, X1124
         ),
    X1124)
)</f>
        <v>15</v>
      </c>
      <c r="Y1125" cm="1">
        <f t="array" ref="Y1125">IF(S1124&lt;&gt;S1125, 0, IF(C1125="D",
                 _xlfn.IFS(
                     K1125=1, Y1124+6,
                     M1125=1, Y1124+3,
                     O1125=1, Y1124+1,
                     TRUE, Y1124
                 ),
                 Y1124)
  )</f>
        <v>14</v>
      </c>
    </row>
    <row r="1126" spans="1:25" x14ac:dyDescent="0.2">
      <c r="A1126">
        <v>58</v>
      </c>
      <c r="B1126" t="s">
        <v>81</v>
      </c>
      <c r="C1126" t="str">
        <f t="shared" si="178"/>
        <v>O</v>
      </c>
      <c r="D1126">
        <v>2</v>
      </c>
      <c r="E1126">
        <v>9</v>
      </c>
      <c r="F1126">
        <v>-46</v>
      </c>
      <c r="G1126" t="s">
        <v>114</v>
      </c>
      <c r="H1126" t="s">
        <v>117</v>
      </c>
      <c r="I1126">
        <v>0</v>
      </c>
      <c r="J1126">
        <f t="shared" si="170"/>
        <v>0</v>
      </c>
      <c r="K1126">
        <f t="shared" si="179"/>
        <v>0</v>
      </c>
      <c r="L1126">
        <f t="shared" si="171"/>
        <v>0</v>
      </c>
      <c r="M1126">
        <f t="shared" si="172"/>
        <v>0</v>
      </c>
      <c r="N1126">
        <f t="shared" si="173"/>
        <v>0</v>
      </c>
      <c r="O1126">
        <f t="shared" si="174"/>
        <v>0</v>
      </c>
      <c r="P1126">
        <f t="shared" si="175"/>
        <v>0</v>
      </c>
      <c r="Q1126">
        <f t="shared" si="176"/>
        <v>0</v>
      </c>
      <c r="R1126">
        <f t="shared" si="177"/>
        <v>0</v>
      </c>
      <c r="S1126" t="s">
        <v>82</v>
      </c>
      <c r="T1126">
        <v>0</v>
      </c>
      <c r="U1126">
        <v>2024</v>
      </c>
      <c r="V1126">
        <v>0</v>
      </c>
      <c r="W1126">
        <v>1</v>
      </c>
      <c r="X1126" cm="1">
        <f t="array" ref="X1126">IF(S1125&lt;&gt;S1126, 0,
    IF(C1126="O",
         _xlfn.IFS(
             K1126=1, X1125+6,
             M1126=1, X1125+3,
             O1126=1, X1125+1,
             Q1126=1,X1125+2,
             TRUE, X1125
         ),
    X1125)
)</f>
        <v>15</v>
      </c>
      <c r="Y1126" cm="1">
        <f t="array" ref="Y1126">IF(S1125&lt;&gt;S1126, 0, IF(C1126="D",
                 _xlfn.IFS(
                     K1126=1, Y1125+6,
                     M1126=1, Y1125+3,
                     O1126=1, Y1125+1,
                     TRUE, Y1125
                 ),
                 Y1125)
  )</f>
        <v>14</v>
      </c>
    </row>
    <row r="1127" spans="1:25" x14ac:dyDescent="0.2">
      <c r="A1127">
        <v>59</v>
      </c>
      <c r="B1127" t="s">
        <v>81</v>
      </c>
      <c r="C1127" t="str">
        <f t="shared" si="178"/>
        <v>O</v>
      </c>
      <c r="D1127">
        <v>3</v>
      </c>
      <c r="E1127">
        <v>9</v>
      </c>
      <c r="F1127">
        <v>-46</v>
      </c>
      <c r="G1127" t="s">
        <v>116</v>
      </c>
      <c r="H1127" t="s">
        <v>115</v>
      </c>
      <c r="I1127">
        <v>4</v>
      </c>
      <c r="J1127">
        <f t="shared" si="170"/>
        <v>0</v>
      </c>
      <c r="K1127">
        <f t="shared" si="179"/>
        <v>0</v>
      </c>
      <c r="L1127">
        <f t="shared" si="171"/>
        <v>0</v>
      </c>
      <c r="M1127">
        <f t="shared" si="172"/>
        <v>0</v>
      </c>
      <c r="N1127">
        <f t="shared" si="173"/>
        <v>0</v>
      </c>
      <c r="O1127">
        <f t="shared" si="174"/>
        <v>0</v>
      </c>
      <c r="P1127">
        <f t="shared" si="175"/>
        <v>0</v>
      </c>
      <c r="Q1127">
        <f t="shared" si="176"/>
        <v>0</v>
      </c>
      <c r="R1127">
        <f t="shared" si="177"/>
        <v>0</v>
      </c>
      <c r="S1127" t="s">
        <v>82</v>
      </c>
      <c r="T1127">
        <v>0</v>
      </c>
      <c r="U1127">
        <v>2024</v>
      </c>
      <c r="V1127">
        <v>0</v>
      </c>
      <c r="W1127">
        <v>1</v>
      </c>
      <c r="X1127" cm="1">
        <f t="array" ref="X1127">IF(S1126&lt;&gt;S1127, 0,
    IF(C1127="O",
         _xlfn.IFS(
             K1127=1, X1126+6,
             M1127=1, X1126+3,
             O1127=1, X1126+1,
             Q1127=1,X1126+2,
             TRUE, X1126
         ),
    X1126)
)</f>
        <v>15</v>
      </c>
      <c r="Y1127" cm="1">
        <f t="array" ref="Y1127">IF(S1126&lt;&gt;S1127, 0, IF(C1127="D",
                 _xlfn.IFS(
                     K1127=1, Y1126+6,
                     M1127=1, Y1126+3,
                     O1127=1, Y1126+1,
                     TRUE, Y1126
                 ),
                 Y1126)
  )</f>
        <v>14</v>
      </c>
    </row>
    <row r="1128" spans="1:25" x14ac:dyDescent="0.2">
      <c r="A1128">
        <v>60</v>
      </c>
      <c r="B1128" t="s">
        <v>81</v>
      </c>
      <c r="C1128" t="str">
        <f t="shared" si="178"/>
        <v>O</v>
      </c>
      <c r="D1128">
        <v>4</v>
      </c>
      <c r="E1128">
        <v>5</v>
      </c>
      <c r="F1128">
        <v>50</v>
      </c>
      <c r="G1128" t="s">
        <v>114</v>
      </c>
      <c r="H1128" t="s">
        <v>117</v>
      </c>
      <c r="I1128">
        <v>0</v>
      </c>
      <c r="J1128">
        <f t="shared" si="170"/>
        <v>0</v>
      </c>
      <c r="K1128">
        <f t="shared" si="179"/>
        <v>0</v>
      </c>
      <c r="L1128">
        <f t="shared" si="171"/>
        <v>0</v>
      </c>
      <c r="M1128">
        <f t="shared" si="172"/>
        <v>0</v>
      </c>
      <c r="N1128">
        <f t="shared" si="173"/>
        <v>0</v>
      </c>
      <c r="O1128">
        <f t="shared" si="174"/>
        <v>0</v>
      </c>
      <c r="P1128">
        <f t="shared" si="175"/>
        <v>0</v>
      </c>
      <c r="Q1128">
        <f t="shared" si="176"/>
        <v>0</v>
      </c>
      <c r="R1128">
        <f t="shared" si="177"/>
        <v>0</v>
      </c>
      <c r="S1128" t="s">
        <v>82</v>
      </c>
      <c r="T1128">
        <v>0</v>
      </c>
      <c r="U1128">
        <v>2024</v>
      </c>
      <c r="V1128">
        <v>0</v>
      </c>
      <c r="W1128">
        <v>1</v>
      </c>
      <c r="X1128" cm="1">
        <f t="array" ref="X1128">IF(S1127&lt;&gt;S1128, 0,
    IF(C1128="O",
         _xlfn.IFS(
             K1128=1, X1127+6,
             M1128=1, X1127+3,
             O1128=1, X1127+1,
             Q1128=1,X1127+2,
             TRUE, X1127
         ),
    X1127)
)</f>
        <v>15</v>
      </c>
      <c r="Y1128" cm="1">
        <f t="array" ref="Y1128">IF(S1127&lt;&gt;S1128, 0, IF(C1128="D",
                 _xlfn.IFS(
                     K1128=1, Y1127+6,
                     M1128=1, Y1127+3,
                     O1128=1, Y1127+1,
                     TRUE, Y1127
                 ),
                 Y1127)
  )</f>
        <v>14</v>
      </c>
    </row>
    <row r="1129" spans="1:25" x14ac:dyDescent="0.2">
      <c r="A1129">
        <v>61</v>
      </c>
      <c r="B1129" t="s">
        <v>79</v>
      </c>
      <c r="C1129" t="str">
        <f t="shared" si="178"/>
        <v>D</v>
      </c>
      <c r="D1129">
        <v>1</v>
      </c>
      <c r="E1129">
        <v>10</v>
      </c>
      <c r="F1129">
        <v>-50</v>
      </c>
      <c r="G1129" t="s">
        <v>116</v>
      </c>
      <c r="H1129" t="s">
        <v>115</v>
      </c>
      <c r="I1129">
        <v>0</v>
      </c>
      <c r="J1129">
        <f t="shared" si="170"/>
        <v>0</v>
      </c>
      <c r="K1129">
        <f t="shared" si="179"/>
        <v>0</v>
      </c>
      <c r="L1129">
        <f t="shared" si="171"/>
        <v>0</v>
      </c>
      <c r="M1129">
        <f t="shared" si="172"/>
        <v>0</v>
      </c>
      <c r="N1129">
        <f t="shared" si="173"/>
        <v>0</v>
      </c>
      <c r="O1129">
        <f t="shared" si="174"/>
        <v>0</v>
      </c>
      <c r="P1129">
        <f t="shared" si="175"/>
        <v>0</v>
      </c>
      <c r="Q1129">
        <f t="shared" si="176"/>
        <v>0</v>
      </c>
      <c r="R1129">
        <f t="shared" si="177"/>
        <v>0</v>
      </c>
      <c r="S1129" t="s">
        <v>82</v>
      </c>
      <c r="T1129">
        <v>0</v>
      </c>
      <c r="U1129">
        <v>2024</v>
      </c>
      <c r="V1129">
        <v>0</v>
      </c>
      <c r="W1129">
        <v>1</v>
      </c>
      <c r="X1129" cm="1">
        <f t="array" ref="X1129">IF(S1128&lt;&gt;S1129, 0,
    IF(C1129="O",
         _xlfn.IFS(
             K1129=1, X1128+6,
             M1129=1, X1128+3,
             O1129=1, X1128+1,
             Q1129=1,X1128+2,
             TRUE, X1128
         ),
    X1128)
)</f>
        <v>15</v>
      </c>
      <c r="Y1129" cm="1">
        <f t="array" ref="Y1129">IF(S1128&lt;&gt;S1129, 0, IF(C1129="D",
                 _xlfn.IFS(
                     K1129=1, Y1128+6,
                     M1129=1, Y1128+3,
                     O1129=1, Y1128+1,
                     TRUE, Y1128
                 ),
                 Y1128)
  )</f>
        <v>14</v>
      </c>
    </row>
    <row r="1130" spans="1:25" x14ac:dyDescent="0.2">
      <c r="A1130">
        <v>62</v>
      </c>
      <c r="B1130" t="s">
        <v>79</v>
      </c>
      <c r="C1130" t="str">
        <f t="shared" si="178"/>
        <v>D</v>
      </c>
      <c r="D1130">
        <v>2</v>
      </c>
      <c r="E1130">
        <v>10</v>
      </c>
      <c r="F1130">
        <v>50</v>
      </c>
      <c r="G1130" t="s">
        <v>116</v>
      </c>
      <c r="H1130" t="s">
        <v>115</v>
      </c>
      <c r="I1130">
        <v>9</v>
      </c>
      <c r="J1130">
        <f t="shared" si="170"/>
        <v>0</v>
      </c>
      <c r="K1130">
        <f t="shared" si="179"/>
        <v>0</v>
      </c>
      <c r="L1130">
        <f t="shared" si="171"/>
        <v>0</v>
      </c>
      <c r="M1130">
        <f t="shared" si="172"/>
        <v>0</v>
      </c>
      <c r="N1130">
        <f t="shared" si="173"/>
        <v>0</v>
      </c>
      <c r="O1130">
        <f t="shared" si="174"/>
        <v>0</v>
      </c>
      <c r="P1130">
        <f t="shared" si="175"/>
        <v>0</v>
      </c>
      <c r="Q1130">
        <f t="shared" si="176"/>
        <v>0</v>
      </c>
      <c r="R1130">
        <f t="shared" si="177"/>
        <v>0</v>
      </c>
      <c r="S1130" t="s">
        <v>82</v>
      </c>
      <c r="T1130">
        <v>0</v>
      </c>
      <c r="U1130">
        <v>2024</v>
      </c>
      <c r="V1130">
        <v>0</v>
      </c>
      <c r="W1130">
        <v>1</v>
      </c>
      <c r="X1130" cm="1">
        <f t="array" ref="X1130">IF(S1129&lt;&gt;S1130, 0,
    IF(C1130="O",
         _xlfn.IFS(
             K1130=1, X1129+6,
             M1130=1, X1129+3,
             O1130=1, X1129+1,
             Q1130=1,X1129+2,
             TRUE, X1129
         ),
    X1129)
)</f>
        <v>15</v>
      </c>
      <c r="Y1130" cm="1">
        <f t="array" ref="Y1130">IF(S1129&lt;&gt;S1130, 0, IF(C1130="D",
                 _xlfn.IFS(
                     K1130=1, Y1129+6,
                     M1130=1, Y1129+3,
                     O1130=1, Y1129+1,
                     TRUE, Y1129
                 ),
                 Y1129)
  )</f>
        <v>14</v>
      </c>
    </row>
    <row r="1131" spans="1:25" x14ac:dyDescent="0.2">
      <c r="A1131">
        <v>63</v>
      </c>
      <c r="B1131" t="s">
        <v>79</v>
      </c>
      <c r="C1131" t="str">
        <f t="shared" si="178"/>
        <v>D</v>
      </c>
      <c r="D1131">
        <v>3</v>
      </c>
      <c r="E1131">
        <v>1</v>
      </c>
      <c r="F1131">
        <v>41</v>
      </c>
      <c r="G1131" t="s">
        <v>116</v>
      </c>
      <c r="H1131" t="s">
        <v>115</v>
      </c>
      <c r="I1131">
        <v>8</v>
      </c>
      <c r="J1131">
        <f t="shared" si="170"/>
        <v>1</v>
      </c>
      <c r="K1131">
        <f t="shared" si="179"/>
        <v>0</v>
      </c>
      <c r="L1131">
        <f t="shared" si="171"/>
        <v>0</v>
      </c>
      <c r="M1131">
        <f t="shared" si="172"/>
        <v>0</v>
      </c>
      <c r="N1131">
        <f t="shared" si="173"/>
        <v>0</v>
      </c>
      <c r="O1131">
        <f t="shared" si="174"/>
        <v>0</v>
      </c>
      <c r="P1131">
        <f t="shared" si="175"/>
        <v>0</v>
      </c>
      <c r="Q1131">
        <f t="shared" si="176"/>
        <v>0</v>
      </c>
      <c r="R1131">
        <f t="shared" si="177"/>
        <v>0</v>
      </c>
      <c r="S1131" t="s">
        <v>82</v>
      </c>
      <c r="T1131">
        <v>0</v>
      </c>
      <c r="U1131">
        <v>2024</v>
      </c>
      <c r="V1131">
        <v>0</v>
      </c>
      <c r="W1131">
        <v>1</v>
      </c>
      <c r="X1131" cm="1">
        <f t="array" ref="X1131">IF(S1130&lt;&gt;S1131, 0,
    IF(C1131="O",
         _xlfn.IFS(
             K1131=1, X1130+6,
             M1131=1, X1130+3,
             O1131=1, X1130+1,
             Q1131=1,X1130+2,
             TRUE, X1130
         ),
    X1130)
)</f>
        <v>15</v>
      </c>
      <c r="Y1131" cm="1">
        <f t="array" ref="Y1131">IF(S1130&lt;&gt;S1131, 0, IF(C1131="D",
                 _xlfn.IFS(
                     K1131=1, Y1130+6,
                     M1131=1, Y1130+3,
                     O1131=1, Y1130+1,
                     TRUE, Y1130
                 ),
                 Y1130)
  )</f>
        <v>14</v>
      </c>
    </row>
    <row r="1132" spans="1:25" hidden="1" x14ac:dyDescent="0.2">
      <c r="A1132">
        <v>64</v>
      </c>
      <c r="B1132" t="s">
        <v>79</v>
      </c>
      <c r="C1132" t="str">
        <f t="shared" si="178"/>
        <v>D</v>
      </c>
      <c r="D1132">
        <v>1</v>
      </c>
      <c r="E1132">
        <v>10</v>
      </c>
      <c r="F1132">
        <v>33</v>
      </c>
      <c r="G1132" t="s">
        <v>116</v>
      </c>
      <c r="H1132" t="s">
        <v>115</v>
      </c>
      <c r="I1132">
        <v>-1</v>
      </c>
      <c r="J1132">
        <f t="shared" si="170"/>
        <v>0</v>
      </c>
      <c r="K1132">
        <f t="shared" si="179"/>
        <v>0</v>
      </c>
      <c r="L1132">
        <f t="shared" si="171"/>
        <v>0</v>
      </c>
      <c r="M1132">
        <f t="shared" si="172"/>
        <v>0</v>
      </c>
      <c r="N1132">
        <f t="shared" si="173"/>
        <v>0</v>
      </c>
      <c r="O1132">
        <f t="shared" si="174"/>
        <v>0</v>
      </c>
      <c r="P1132">
        <f t="shared" si="175"/>
        <v>0</v>
      </c>
      <c r="Q1132">
        <f t="shared" si="176"/>
        <v>0</v>
      </c>
      <c r="R1132">
        <f t="shared" si="177"/>
        <v>0</v>
      </c>
      <c r="S1132" t="s">
        <v>82</v>
      </c>
      <c r="T1132">
        <v>0</v>
      </c>
      <c r="U1132">
        <v>2024</v>
      </c>
      <c r="V1132">
        <v>0</v>
      </c>
      <c r="W1132">
        <v>1</v>
      </c>
      <c r="X1132" cm="1">
        <f t="array" ref="X1132">IF(S1131&lt;&gt;S1132, 0,
    IF(C1132="O",
         _xlfn.IFS(
             K1132=1, X1131+6,
             M1132=1, X1131+3,
             O1132=1, X1131+1,
             Q1132=1,X1131+2,
             TRUE, X1131
         ),
    X1131)
)</f>
        <v>15</v>
      </c>
      <c r="Y1132" cm="1">
        <f t="array" ref="Y1132">IF(S1131&lt;&gt;S1132, 0, IF(C1132="D",
                 _xlfn.IFS(
                     K1132=1, Y1131+6,
                     M1132=1, Y1131+3,
                     O1132=1, Y1131+1,
                     TRUE, Y1131
                 ),
                 Y1131)
  )</f>
        <v>14</v>
      </c>
    </row>
    <row r="1133" spans="1:25" x14ac:dyDescent="0.2">
      <c r="A1133">
        <v>65</v>
      </c>
      <c r="B1133" t="s">
        <v>79</v>
      </c>
      <c r="C1133" t="str">
        <f t="shared" si="178"/>
        <v>D</v>
      </c>
      <c r="D1133">
        <v>2</v>
      </c>
      <c r="E1133">
        <v>11</v>
      </c>
      <c r="F1133">
        <v>34</v>
      </c>
      <c r="G1133" t="s">
        <v>116</v>
      </c>
      <c r="H1133" t="s">
        <v>115</v>
      </c>
      <c r="I1133">
        <v>16</v>
      </c>
      <c r="J1133">
        <f t="shared" si="170"/>
        <v>1</v>
      </c>
      <c r="K1133">
        <f t="shared" si="179"/>
        <v>0</v>
      </c>
      <c r="L1133">
        <f t="shared" si="171"/>
        <v>0</v>
      </c>
      <c r="M1133">
        <f t="shared" si="172"/>
        <v>0</v>
      </c>
      <c r="N1133">
        <f t="shared" si="173"/>
        <v>0</v>
      </c>
      <c r="O1133">
        <f t="shared" si="174"/>
        <v>0</v>
      </c>
      <c r="P1133">
        <f t="shared" si="175"/>
        <v>0</v>
      </c>
      <c r="Q1133">
        <f t="shared" si="176"/>
        <v>0</v>
      </c>
      <c r="R1133">
        <f t="shared" si="177"/>
        <v>0</v>
      </c>
      <c r="S1133" t="s">
        <v>82</v>
      </c>
      <c r="T1133">
        <v>0</v>
      </c>
      <c r="U1133">
        <v>2024</v>
      </c>
      <c r="V1133">
        <v>0</v>
      </c>
      <c r="W1133">
        <v>1</v>
      </c>
      <c r="X1133" cm="1">
        <f t="array" ref="X1133">IF(S1132&lt;&gt;S1133, 0,
    IF(C1133="O",
         _xlfn.IFS(
             K1133=1, X1132+6,
             M1133=1, X1132+3,
             O1133=1, X1132+1,
             Q1133=1,X1132+2,
             TRUE, X1132
         ),
    X1132)
)</f>
        <v>15</v>
      </c>
      <c r="Y1133" cm="1">
        <f t="array" ref="Y1133">IF(S1132&lt;&gt;S1133, 0, IF(C1133="D",
                 _xlfn.IFS(
                     K1133=1, Y1132+6,
                     M1133=1, Y1132+3,
                     O1133=1, Y1132+1,
                     TRUE, Y1132
                 ),
                 Y1132)
  )</f>
        <v>14</v>
      </c>
    </row>
    <row r="1134" spans="1:25" x14ac:dyDescent="0.2">
      <c r="A1134">
        <v>66</v>
      </c>
      <c r="B1134" t="s">
        <v>79</v>
      </c>
      <c r="C1134" t="str">
        <f t="shared" si="178"/>
        <v>D</v>
      </c>
      <c r="D1134">
        <v>1</v>
      </c>
      <c r="E1134">
        <v>10</v>
      </c>
      <c r="F1134">
        <v>18</v>
      </c>
      <c r="G1134" t="s">
        <v>114</v>
      </c>
      <c r="H1134" t="s">
        <v>128</v>
      </c>
      <c r="I1134">
        <v>18</v>
      </c>
      <c r="J1134">
        <f t="shared" si="170"/>
        <v>0</v>
      </c>
      <c r="K1134">
        <f t="shared" si="179"/>
        <v>1</v>
      </c>
      <c r="L1134">
        <f t="shared" si="171"/>
        <v>0</v>
      </c>
      <c r="M1134">
        <f t="shared" si="172"/>
        <v>0</v>
      </c>
      <c r="N1134">
        <f t="shared" si="173"/>
        <v>0</v>
      </c>
      <c r="O1134">
        <f t="shared" si="174"/>
        <v>0</v>
      </c>
      <c r="P1134">
        <f t="shared" si="175"/>
        <v>0</v>
      </c>
      <c r="Q1134">
        <f t="shared" si="176"/>
        <v>0</v>
      </c>
      <c r="R1134">
        <f t="shared" si="177"/>
        <v>0</v>
      </c>
      <c r="S1134" t="s">
        <v>82</v>
      </c>
      <c r="T1134">
        <v>0</v>
      </c>
      <c r="U1134">
        <v>2024</v>
      </c>
      <c r="V1134">
        <v>0</v>
      </c>
      <c r="W1134">
        <v>1</v>
      </c>
      <c r="X1134" cm="1">
        <f t="array" ref="X1134">IF(S1133&lt;&gt;S1134, 0,
    IF(C1134="O",
         _xlfn.IFS(
             K1134=1, X1133+6,
             M1134=1, X1133+3,
             O1134=1, X1133+1,
             Q1134=1,X1133+2,
             TRUE, X1133
         ),
    X1133)
)</f>
        <v>15</v>
      </c>
      <c r="Y1134" cm="1">
        <f t="array" ref="Y1134">IF(S1133&lt;&gt;S1134, 0, IF(C1134="D",
                 _xlfn.IFS(
                     K1134=1, Y1133+6,
                     M1134=1, Y1133+3,
                     O1134=1, Y1133+1,
                     TRUE, Y1133
                 ),
                 Y1133)
  )</f>
        <v>20</v>
      </c>
    </row>
    <row r="1135" spans="1:25" x14ac:dyDescent="0.2">
      <c r="A1135">
        <v>67</v>
      </c>
      <c r="B1135" t="s">
        <v>79</v>
      </c>
      <c r="C1135" t="str">
        <f t="shared" si="178"/>
        <v>D</v>
      </c>
      <c r="D1135">
        <v>0</v>
      </c>
      <c r="F1135">
        <v>3</v>
      </c>
      <c r="G1135" t="s">
        <v>123</v>
      </c>
      <c r="H1135" t="s">
        <v>122</v>
      </c>
      <c r="J1135">
        <f t="shared" si="170"/>
        <v>0</v>
      </c>
      <c r="K1135">
        <f t="shared" si="179"/>
        <v>0</v>
      </c>
      <c r="L1135">
        <f t="shared" si="171"/>
        <v>0</v>
      </c>
      <c r="M1135">
        <f t="shared" si="172"/>
        <v>0</v>
      </c>
      <c r="N1135">
        <f t="shared" si="173"/>
        <v>1</v>
      </c>
      <c r="O1135">
        <f t="shared" si="174"/>
        <v>1</v>
      </c>
      <c r="P1135">
        <f t="shared" si="175"/>
        <v>0</v>
      </c>
      <c r="Q1135">
        <f t="shared" si="176"/>
        <v>0</v>
      </c>
      <c r="R1135">
        <f t="shared" si="177"/>
        <v>0</v>
      </c>
      <c r="S1135" t="s">
        <v>82</v>
      </c>
      <c r="T1135">
        <v>0</v>
      </c>
      <c r="U1135">
        <v>2024</v>
      </c>
      <c r="V1135">
        <v>0</v>
      </c>
      <c r="W1135">
        <v>1</v>
      </c>
      <c r="X1135" cm="1">
        <f t="array" ref="X1135">IF(S1134&lt;&gt;S1135, 0,
    IF(C1135="O",
         _xlfn.IFS(
             K1135=1, X1134+6,
             M1135=1, X1134+3,
             O1135=1, X1134+1,
             Q1135=1,X1134+2,
             TRUE, X1134
         ),
    X1134)
)</f>
        <v>15</v>
      </c>
      <c r="Y1135" cm="1">
        <f t="array" ref="Y1135">IF(S1134&lt;&gt;S1135, 0, IF(C1135="D",
                 _xlfn.IFS(
                     K1135=1, Y1134+6,
                     M1135=1, Y1134+3,
                     O1135=1, Y1134+1,
                     TRUE, Y1134
                 ),
                 Y1134)
  )</f>
        <v>21</v>
      </c>
    </row>
    <row r="1136" spans="1:25" x14ac:dyDescent="0.2">
      <c r="A1136">
        <v>69</v>
      </c>
      <c r="B1136" t="s">
        <v>81</v>
      </c>
      <c r="C1136" t="str">
        <f t="shared" si="178"/>
        <v>O</v>
      </c>
      <c r="D1136">
        <v>1</v>
      </c>
      <c r="E1136">
        <v>10</v>
      </c>
      <c r="F1136">
        <v>-24</v>
      </c>
      <c r="G1136" t="s">
        <v>116</v>
      </c>
      <c r="H1136" t="s">
        <v>115</v>
      </c>
      <c r="I1136">
        <v>-2</v>
      </c>
      <c r="J1136">
        <f t="shared" si="170"/>
        <v>0</v>
      </c>
      <c r="K1136">
        <f t="shared" si="179"/>
        <v>0</v>
      </c>
      <c r="L1136">
        <f t="shared" si="171"/>
        <v>0</v>
      </c>
      <c r="M1136">
        <f t="shared" si="172"/>
        <v>0</v>
      </c>
      <c r="N1136">
        <f t="shared" si="173"/>
        <v>0</v>
      </c>
      <c r="O1136">
        <f t="shared" si="174"/>
        <v>0</v>
      </c>
      <c r="P1136">
        <f t="shared" si="175"/>
        <v>0</v>
      </c>
      <c r="Q1136">
        <f t="shared" si="176"/>
        <v>0</v>
      </c>
      <c r="R1136">
        <f t="shared" si="177"/>
        <v>0</v>
      </c>
      <c r="S1136" t="s">
        <v>82</v>
      </c>
      <c r="T1136">
        <v>0</v>
      </c>
      <c r="U1136">
        <v>2024</v>
      </c>
      <c r="V1136">
        <v>0</v>
      </c>
      <c r="W1136">
        <v>1</v>
      </c>
      <c r="X1136" cm="1">
        <f t="array" ref="X1136">IF(S1135&lt;&gt;S1136, 0,
    IF(C1136="O",
         _xlfn.IFS(
             K1136=1, X1135+6,
             M1136=1, X1135+3,
             O1136=1, X1135+1,
             Q1136=1,X1135+2,
             TRUE, X1135
         ),
    X1135)
)</f>
        <v>15</v>
      </c>
      <c r="Y1136" cm="1">
        <f t="array" ref="Y1136">IF(S1135&lt;&gt;S1136, 0, IF(C1136="D",
                 _xlfn.IFS(
                     K1136=1, Y1135+6,
                     M1136=1, Y1135+3,
                     O1136=1, Y1135+1,
                     TRUE, Y1135
                 ),
                 Y1135)
  )</f>
        <v>21</v>
      </c>
    </row>
    <row r="1137" spans="1:25" x14ac:dyDescent="0.2">
      <c r="A1137">
        <v>70</v>
      </c>
      <c r="B1137" t="s">
        <v>81</v>
      </c>
      <c r="C1137" t="str">
        <f t="shared" si="178"/>
        <v>O</v>
      </c>
      <c r="D1137">
        <v>2</v>
      </c>
      <c r="E1137">
        <v>12</v>
      </c>
      <c r="F1137">
        <v>-22</v>
      </c>
      <c r="G1137" t="s">
        <v>114</v>
      </c>
      <c r="H1137" t="s">
        <v>113</v>
      </c>
      <c r="I1137">
        <v>19</v>
      </c>
      <c r="J1137">
        <f t="shared" si="170"/>
        <v>1</v>
      </c>
      <c r="K1137">
        <f t="shared" si="179"/>
        <v>0</v>
      </c>
      <c r="L1137">
        <f t="shared" si="171"/>
        <v>0</v>
      </c>
      <c r="M1137">
        <f t="shared" si="172"/>
        <v>0</v>
      </c>
      <c r="N1137">
        <f t="shared" si="173"/>
        <v>0</v>
      </c>
      <c r="O1137">
        <f t="shared" si="174"/>
        <v>0</v>
      </c>
      <c r="P1137">
        <f t="shared" si="175"/>
        <v>0</v>
      </c>
      <c r="Q1137">
        <f t="shared" si="176"/>
        <v>0</v>
      </c>
      <c r="R1137">
        <f t="shared" si="177"/>
        <v>0</v>
      </c>
      <c r="S1137" t="s">
        <v>82</v>
      </c>
      <c r="T1137">
        <v>0</v>
      </c>
      <c r="U1137">
        <v>2024</v>
      </c>
      <c r="V1137">
        <v>0</v>
      </c>
      <c r="W1137">
        <v>1</v>
      </c>
      <c r="X1137" cm="1">
        <f t="array" ref="X1137">IF(S1136&lt;&gt;S1137, 0,
    IF(C1137="O",
         _xlfn.IFS(
             K1137=1, X1136+6,
             M1137=1, X1136+3,
             O1137=1, X1136+1,
             Q1137=1,X1136+2,
             TRUE, X1136
         ),
    X1136)
)</f>
        <v>15</v>
      </c>
      <c r="Y1137" cm="1">
        <f t="array" ref="Y1137">IF(S1136&lt;&gt;S1137, 0, IF(C1137="D",
                 _xlfn.IFS(
                     K1137=1, Y1136+6,
                     M1137=1, Y1136+3,
                     O1137=1, Y1136+1,
                     TRUE, Y1136
                 ),
                 Y1136)
  )</f>
        <v>21</v>
      </c>
    </row>
    <row r="1138" spans="1:25" x14ac:dyDescent="0.2">
      <c r="A1138">
        <v>71</v>
      </c>
      <c r="B1138" t="s">
        <v>81</v>
      </c>
      <c r="C1138" t="str">
        <f t="shared" si="178"/>
        <v>O</v>
      </c>
      <c r="D1138">
        <v>1</v>
      </c>
      <c r="E1138">
        <v>10</v>
      </c>
      <c r="F1138">
        <v>-41</v>
      </c>
      <c r="G1138" t="s">
        <v>114</v>
      </c>
      <c r="H1138" t="s">
        <v>117</v>
      </c>
      <c r="I1138">
        <v>0</v>
      </c>
      <c r="J1138">
        <f t="shared" si="170"/>
        <v>0</v>
      </c>
      <c r="K1138">
        <f t="shared" si="179"/>
        <v>0</v>
      </c>
      <c r="L1138">
        <f t="shared" si="171"/>
        <v>0</v>
      </c>
      <c r="M1138">
        <f t="shared" si="172"/>
        <v>0</v>
      </c>
      <c r="N1138">
        <f t="shared" si="173"/>
        <v>0</v>
      </c>
      <c r="O1138">
        <f t="shared" si="174"/>
        <v>0</v>
      </c>
      <c r="P1138">
        <f t="shared" si="175"/>
        <v>0</v>
      </c>
      <c r="Q1138">
        <f t="shared" si="176"/>
        <v>0</v>
      </c>
      <c r="R1138">
        <f t="shared" si="177"/>
        <v>0</v>
      </c>
      <c r="S1138" t="s">
        <v>82</v>
      </c>
      <c r="T1138">
        <v>0</v>
      </c>
      <c r="U1138">
        <v>2024</v>
      </c>
      <c r="V1138">
        <v>0</v>
      </c>
      <c r="W1138">
        <v>1</v>
      </c>
      <c r="X1138" cm="1">
        <f t="array" ref="X1138">IF(S1137&lt;&gt;S1138, 0,
    IF(C1138="O",
         _xlfn.IFS(
             K1138=1, X1137+6,
             M1138=1, X1137+3,
             O1138=1, X1137+1,
             Q1138=1,X1137+2,
             TRUE, X1137
         ),
    X1137)
)</f>
        <v>15</v>
      </c>
      <c r="Y1138" cm="1">
        <f t="array" ref="Y1138">IF(S1137&lt;&gt;S1138, 0, IF(C1138="D",
                 _xlfn.IFS(
                     K1138=1, Y1137+6,
                     M1138=1, Y1137+3,
                     O1138=1, Y1137+1,
                     TRUE, Y1137
                 ),
                 Y1137)
  )</f>
        <v>21</v>
      </c>
    </row>
    <row r="1139" spans="1:25" x14ac:dyDescent="0.2">
      <c r="A1139">
        <v>72</v>
      </c>
      <c r="B1139" t="s">
        <v>81</v>
      </c>
      <c r="C1139" t="str">
        <f t="shared" si="178"/>
        <v>O</v>
      </c>
      <c r="D1139">
        <v>2</v>
      </c>
      <c r="E1139">
        <v>10</v>
      </c>
      <c r="F1139">
        <v>-41</v>
      </c>
      <c r="G1139" t="s">
        <v>114</v>
      </c>
      <c r="H1139" t="s">
        <v>113</v>
      </c>
      <c r="I1139">
        <v>8</v>
      </c>
      <c r="J1139">
        <f t="shared" si="170"/>
        <v>0</v>
      </c>
      <c r="K1139">
        <f t="shared" si="179"/>
        <v>0</v>
      </c>
      <c r="L1139">
        <f t="shared" si="171"/>
        <v>0</v>
      </c>
      <c r="M1139">
        <f t="shared" si="172"/>
        <v>0</v>
      </c>
      <c r="N1139">
        <f t="shared" si="173"/>
        <v>0</v>
      </c>
      <c r="O1139">
        <f t="shared" si="174"/>
        <v>0</v>
      </c>
      <c r="P1139">
        <f t="shared" si="175"/>
        <v>0</v>
      </c>
      <c r="Q1139">
        <f t="shared" si="176"/>
        <v>0</v>
      </c>
      <c r="R1139">
        <f t="shared" si="177"/>
        <v>0</v>
      </c>
      <c r="S1139" t="s">
        <v>82</v>
      </c>
      <c r="T1139">
        <v>0</v>
      </c>
      <c r="U1139">
        <v>2024</v>
      </c>
      <c r="V1139">
        <v>0</v>
      </c>
      <c r="W1139">
        <v>1</v>
      </c>
      <c r="X1139" cm="1">
        <f t="array" ref="X1139">IF(S1138&lt;&gt;S1139, 0,
    IF(C1139="O",
         _xlfn.IFS(
             K1139=1, X1138+6,
             M1139=1, X1138+3,
             O1139=1, X1138+1,
             Q1139=1,X1138+2,
             TRUE, X1138
         ),
    X1138)
)</f>
        <v>15</v>
      </c>
      <c r="Y1139" cm="1">
        <f t="array" ref="Y1139">IF(S1138&lt;&gt;S1139, 0, IF(C1139="D",
                 _xlfn.IFS(
                     K1139=1, Y1138+6,
                     M1139=1, Y1138+3,
                     O1139=1, Y1138+1,
                     TRUE, Y1138
                 ),
                 Y1138)
  )</f>
        <v>21</v>
      </c>
    </row>
    <row r="1140" spans="1:25" x14ac:dyDescent="0.2">
      <c r="A1140">
        <v>73</v>
      </c>
      <c r="B1140" t="s">
        <v>81</v>
      </c>
      <c r="C1140" t="str">
        <f t="shared" si="178"/>
        <v>O</v>
      </c>
      <c r="D1140">
        <v>3</v>
      </c>
      <c r="E1140">
        <v>2</v>
      </c>
      <c r="F1140">
        <v>-49</v>
      </c>
      <c r="G1140" t="s">
        <v>116</v>
      </c>
      <c r="H1140" t="s">
        <v>115</v>
      </c>
      <c r="I1140">
        <v>9</v>
      </c>
      <c r="J1140">
        <f t="shared" si="170"/>
        <v>1</v>
      </c>
      <c r="K1140">
        <f t="shared" si="179"/>
        <v>0</v>
      </c>
      <c r="L1140">
        <f t="shared" si="171"/>
        <v>0</v>
      </c>
      <c r="M1140">
        <f t="shared" si="172"/>
        <v>0</v>
      </c>
      <c r="N1140">
        <f t="shared" si="173"/>
        <v>0</v>
      </c>
      <c r="O1140">
        <f t="shared" si="174"/>
        <v>0</v>
      </c>
      <c r="P1140">
        <f t="shared" si="175"/>
        <v>0</v>
      </c>
      <c r="Q1140">
        <f t="shared" si="176"/>
        <v>0</v>
      </c>
      <c r="R1140">
        <f t="shared" si="177"/>
        <v>0</v>
      </c>
      <c r="S1140" t="s">
        <v>82</v>
      </c>
      <c r="T1140">
        <v>0</v>
      </c>
      <c r="U1140">
        <v>2024</v>
      </c>
      <c r="V1140">
        <v>0</v>
      </c>
      <c r="W1140">
        <v>1</v>
      </c>
      <c r="X1140" cm="1">
        <f t="array" ref="X1140">IF(S1139&lt;&gt;S1140, 0,
    IF(C1140="O",
         _xlfn.IFS(
             K1140=1, X1139+6,
             M1140=1, X1139+3,
             O1140=1, X1139+1,
             Q1140=1,X1139+2,
             TRUE, X1139
         ),
    X1139)
)</f>
        <v>15</v>
      </c>
      <c r="Y1140" cm="1">
        <f t="array" ref="Y1140">IF(S1139&lt;&gt;S1140, 0, IF(C1140="D",
                 _xlfn.IFS(
                     K1140=1, Y1139+6,
                     M1140=1, Y1139+3,
                     O1140=1, Y1139+1,
                     TRUE, Y1139
                 ),
                 Y1139)
  )</f>
        <v>21</v>
      </c>
    </row>
    <row r="1141" spans="1:25" x14ac:dyDescent="0.2">
      <c r="A1141">
        <v>74</v>
      </c>
      <c r="B1141" t="s">
        <v>81</v>
      </c>
      <c r="C1141" t="str">
        <f t="shared" si="178"/>
        <v>O</v>
      </c>
      <c r="D1141">
        <v>1</v>
      </c>
      <c r="E1141">
        <v>10</v>
      </c>
      <c r="F1141">
        <v>42</v>
      </c>
      <c r="G1141" t="s">
        <v>114</v>
      </c>
      <c r="H1141" t="s">
        <v>117</v>
      </c>
      <c r="I1141">
        <v>0</v>
      </c>
      <c r="J1141">
        <f t="shared" si="170"/>
        <v>0</v>
      </c>
      <c r="K1141">
        <f t="shared" si="179"/>
        <v>0</v>
      </c>
      <c r="L1141">
        <f t="shared" si="171"/>
        <v>0</v>
      </c>
      <c r="M1141">
        <f t="shared" si="172"/>
        <v>0</v>
      </c>
      <c r="N1141">
        <f t="shared" si="173"/>
        <v>0</v>
      </c>
      <c r="O1141">
        <f t="shared" si="174"/>
        <v>0</v>
      </c>
      <c r="P1141">
        <f t="shared" si="175"/>
        <v>0</v>
      </c>
      <c r="Q1141">
        <f t="shared" si="176"/>
        <v>0</v>
      </c>
      <c r="R1141">
        <f t="shared" si="177"/>
        <v>0</v>
      </c>
      <c r="S1141" t="s">
        <v>82</v>
      </c>
      <c r="T1141">
        <v>0</v>
      </c>
      <c r="U1141">
        <v>2024</v>
      </c>
      <c r="V1141">
        <v>0</v>
      </c>
      <c r="W1141">
        <v>1</v>
      </c>
      <c r="X1141" cm="1">
        <f t="array" ref="X1141">IF(S1140&lt;&gt;S1141, 0,
    IF(C1141="O",
         _xlfn.IFS(
             K1141=1, X1140+6,
             M1141=1, X1140+3,
             O1141=1, X1140+1,
             Q1141=1,X1140+2,
             TRUE, X1140
         ),
    X1140)
)</f>
        <v>15</v>
      </c>
      <c r="Y1141" cm="1">
        <f t="array" ref="Y1141">IF(S1140&lt;&gt;S1141, 0, IF(C1141="D",
                 _xlfn.IFS(
                     K1141=1, Y1140+6,
                     M1141=1, Y1140+3,
                     O1141=1, Y1140+1,
                     TRUE, Y1140
                 ),
                 Y1140)
  )</f>
        <v>21</v>
      </c>
    </row>
    <row r="1142" spans="1:25" hidden="1" x14ac:dyDescent="0.2">
      <c r="A1142">
        <v>75</v>
      </c>
      <c r="B1142" t="s">
        <v>81</v>
      </c>
      <c r="C1142" t="str">
        <f t="shared" si="178"/>
        <v>O</v>
      </c>
      <c r="D1142">
        <v>2</v>
      </c>
      <c r="E1142">
        <v>10</v>
      </c>
      <c r="F1142">
        <v>42</v>
      </c>
      <c r="G1142" t="s">
        <v>114</v>
      </c>
      <c r="H1142" t="s">
        <v>117</v>
      </c>
      <c r="I1142">
        <v>0</v>
      </c>
      <c r="J1142">
        <f t="shared" si="170"/>
        <v>0</v>
      </c>
      <c r="K1142">
        <f t="shared" si="179"/>
        <v>0</v>
      </c>
      <c r="L1142">
        <f t="shared" si="171"/>
        <v>0</v>
      </c>
      <c r="M1142">
        <f t="shared" si="172"/>
        <v>0</v>
      </c>
      <c r="N1142">
        <f t="shared" si="173"/>
        <v>0</v>
      </c>
      <c r="O1142">
        <f t="shared" si="174"/>
        <v>0</v>
      </c>
      <c r="P1142">
        <f t="shared" si="175"/>
        <v>0</v>
      </c>
      <c r="Q1142">
        <f t="shared" si="176"/>
        <v>0</v>
      </c>
      <c r="R1142">
        <f t="shared" si="177"/>
        <v>0</v>
      </c>
      <c r="S1142" t="s">
        <v>82</v>
      </c>
      <c r="T1142">
        <v>0</v>
      </c>
      <c r="U1142">
        <v>2024</v>
      </c>
      <c r="V1142">
        <v>0</v>
      </c>
      <c r="W1142">
        <v>1</v>
      </c>
      <c r="X1142" cm="1">
        <f t="array" ref="X1142">IF(S1141&lt;&gt;S1142, 0,
    IF(C1142="O",
         _xlfn.IFS(
             K1142=1, X1141+6,
             M1142=1, X1141+3,
             O1142=1, X1141+1,
             Q1142=1,X1141+2,
             TRUE, X1141
         ),
    X1141)
)</f>
        <v>15</v>
      </c>
      <c r="Y1142" cm="1">
        <f t="array" ref="Y1142">IF(S1141&lt;&gt;S1142, 0, IF(C1142="D",
                 _xlfn.IFS(
                     K1142=1, Y1141+6,
                     M1142=1, Y1141+3,
                     O1142=1, Y1141+1,
                     TRUE, Y1141
                 ),
                 Y1141)
  )</f>
        <v>21</v>
      </c>
    </row>
    <row r="1143" spans="1:25" x14ac:dyDescent="0.2">
      <c r="A1143">
        <v>76</v>
      </c>
      <c r="B1143" t="s">
        <v>81</v>
      </c>
      <c r="C1143" t="str">
        <f t="shared" si="178"/>
        <v>O</v>
      </c>
      <c r="D1143">
        <v>3</v>
      </c>
      <c r="E1143">
        <v>10</v>
      </c>
      <c r="F1143">
        <v>42</v>
      </c>
      <c r="G1143" t="s">
        <v>114</v>
      </c>
      <c r="H1143" t="s">
        <v>121</v>
      </c>
      <c r="I1143">
        <v>-6</v>
      </c>
      <c r="J1143">
        <f t="shared" si="170"/>
        <v>0</v>
      </c>
      <c r="K1143">
        <f t="shared" si="179"/>
        <v>0</v>
      </c>
      <c r="L1143">
        <f t="shared" si="171"/>
        <v>0</v>
      </c>
      <c r="M1143">
        <f t="shared" si="172"/>
        <v>0</v>
      </c>
      <c r="N1143">
        <f t="shared" si="173"/>
        <v>0</v>
      </c>
      <c r="O1143">
        <f t="shared" si="174"/>
        <v>0</v>
      </c>
      <c r="P1143">
        <f t="shared" si="175"/>
        <v>0</v>
      </c>
      <c r="Q1143">
        <f t="shared" si="176"/>
        <v>0</v>
      </c>
      <c r="R1143">
        <f t="shared" si="177"/>
        <v>0</v>
      </c>
      <c r="S1143" t="s">
        <v>82</v>
      </c>
      <c r="T1143">
        <v>0</v>
      </c>
      <c r="U1143">
        <v>2024</v>
      </c>
      <c r="V1143">
        <v>0</v>
      </c>
      <c r="W1143">
        <v>1</v>
      </c>
      <c r="X1143" cm="1">
        <f t="array" ref="X1143">IF(S1142&lt;&gt;S1143, 0,
    IF(C1143="O",
         _xlfn.IFS(
             K1143=1, X1142+6,
             M1143=1, X1142+3,
             O1143=1, X1142+1,
             Q1143=1,X1142+2,
             TRUE, X1142
         ),
    X1142)
)</f>
        <v>15</v>
      </c>
      <c r="Y1143" cm="1">
        <f t="array" ref="Y1143">IF(S1142&lt;&gt;S1143, 0, IF(C1143="D",
                 _xlfn.IFS(
                     K1143=1, Y1142+6,
                     M1143=1, Y1142+3,
                     O1143=1, Y1142+1,
                     TRUE, Y1142
                 ),
                 Y1142)
  )</f>
        <v>21</v>
      </c>
    </row>
    <row r="1144" spans="1:25" x14ac:dyDescent="0.2">
      <c r="A1144">
        <v>77</v>
      </c>
      <c r="B1144" t="s">
        <v>81</v>
      </c>
      <c r="C1144" t="str">
        <f t="shared" si="178"/>
        <v>O</v>
      </c>
      <c r="D1144">
        <v>4</v>
      </c>
      <c r="E1144">
        <v>16</v>
      </c>
      <c r="F1144">
        <v>48</v>
      </c>
      <c r="G1144" t="s">
        <v>130</v>
      </c>
      <c r="H1144" t="s">
        <v>129</v>
      </c>
      <c r="J1144">
        <f t="shared" si="170"/>
        <v>0</v>
      </c>
      <c r="K1144">
        <f t="shared" si="179"/>
        <v>0</v>
      </c>
      <c r="L1144">
        <f t="shared" si="171"/>
        <v>0</v>
      </c>
      <c r="M1144">
        <f t="shared" si="172"/>
        <v>0</v>
      </c>
      <c r="N1144">
        <f t="shared" si="173"/>
        <v>0</v>
      </c>
      <c r="O1144">
        <f t="shared" si="174"/>
        <v>0</v>
      </c>
      <c r="P1144">
        <f t="shared" si="175"/>
        <v>0</v>
      </c>
      <c r="Q1144">
        <f t="shared" si="176"/>
        <v>0</v>
      </c>
      <c r="R1144">
        <f t="shared" si="177"/>
        <v>0</v>
      </c>
      <c r="S1144" t="s">
        <v>82</v>
      </c>
      <c r="T1144">
        <v>0</v>
      </c>
      <c r="U1144">
        <v>2024</v>
      </c>
      <c r="V1144">
        <v>0</v>
      </c>
      <c r="W1144">
        <v>1</v>
      </c>
      <c r="X1144" cm="1">
        <f t="array" ref="X1144">IF(S1143&lt;&gt;S1144, 0,
    IF(C1144="O",
         _xlfn.IFS(
             K1144=1, X1143+6,
             M1144=1, X1143+3,
             O1144=1, X1143+1,
             Q1144=1,X1143+2,
             TRUE, X1143
         ),
    X1143)
)</f>
        <v>15</v>
      </c>
      <c r="Y1144" cm="1">
        <f t="array" ref="Y1144">IF(S1143&lt;&gt;S1144, 0, IF(C1144="D",
                 _xlfn.IFS(
                     K1144=1, Y1143+6,
                     M1144=1, Y1143+3,
                     O1144=1, Y1143+1,
                     TRUE, Y1143
                 ),
                 Y1143)
  )</f>
        <v>21</v>
      </c>
    </row>
    <row r="1145" spans="1:25" x14ac:dyDescent="0.2">
      <c r="A1145">
        <v>78</v>
      </c>
      <c r="B1145" t="s">
        <v>79</v>
      </c>
      <c r="C1145" t="str">
        <f t="shared" si="178"/>
        <v>D</v>
      </c>
      <c r="D1145">
        <v>1</v>
      </c>
      <c r="E1145">
        <v>10</v>
      </c>
      <c r="F1145">
        <v>-15</v>
      </c>
      <c r="G1145" t="s">
        <v>116</v>
      </c>
      <c r="H1145" t="s">
        <v>115</v>
      </c>
      <c r="I1145">
        <v>5</v>
      </c>
      <c r="J1145">
        <f t="shared" si="170"/>
        <v>0</v>
      </c>
      <c r="K1145">
        <f t="shared" si="179"/>
        <v>0</v>
      </c>
      <c r="L1145">
        <f t="shared" si="171"/>
        <v>0</v>
      </c>
      <c r="M1145">
        <f t="shared" si="172"/>
        <v>0</v>
      </c>
      <c r="N1145">
        <f t="shared" si="173"/>
        <v>0</v>
      </c>
      <c r="O1145">
        <f t="shared" si="174"/>
        <v>0</v>
      </c>
      <c r="P1145">
        <f t="shared" si="175"/>
        <v>0</v>
      </c>
      <c r="Q1145">
        <f t="shared" si="176"/>
        <v>0</v>
      </c>
      <c r="R1145">
        <f t="shared" si="177"/>
        <v>0</v>
      </c>
      <c r="S1145" t="s">
        <v>82</v>
      </c>
      <c r="T1145">
        <v>0</v>
      </c>
      <c r="U1145">
        <v>2024</v>
      </c>
      <c r="V1145">
        <v>0</v>
      </c>
      <c r="W1145">
        <v>1</v>
      </c>
      <c r="X1145" cm="1">
        <f t="array" ref="X1145">IF(S1144&lt;&gt;S1145, 0,
    IF(C1145="O",
         _xlfn.IFS(
             K1145=1, X1144+6,
             M1145=1, X1144+3,
             O1145=1, X1144+1,
             Q1145=1,X1144+2,
             TRUE, X1144
         ),
    X1144)
)</f>
        <v>15</v>
      </c>
      <c r="Y1145" cm="1">
        <f t="array" ref="Y1145">IF(S1144&lt;&gt;S1145, 0, IF(C1145="D",
                 _xlfn.IFS(
                     K1145=1, Y1144+6,
                     M1145=1, Y1144+3,
                     O1145=1, Y1144+1,
                     TRUE, Y1144
                 ),
                 Y1144)
  )</f>
        <v>21</v>
      </c>
    </row>
    <row r="1146" spans="1:25" x14ac:dyDescent="0.2">
      <c r="A1146">
        <v>79</v>
      </c>
      <c r="B1146" t="s">
        <v>79</v>
      </c>
      <c r="C1146" t="str">
        <f t="shared" si="178"/>
        <v>D</v>
      </c>
      <c r="D1146">
        <v>2</v>
      </c>
      <c r="E1146">
        <v>5</v>
      </c>
      <c r="F1146">
        <v>-20</v>
      </c>
      <c r="G1146" t="s">
        <v>116</v>
      </c>
      <c r="H1146" t="s">
        <v>115</v>
      </c>
      <c r="I1146">
        <v>2</v>
      </c>
      <c r="J1146">
        <f t="shared" si="170"/>
        <v>0</v>
      </c>
      <c r="K1146">
        <f t="shared" si="179"/>
        <v>0</v>
      </c>
      <c r="L1146">
        <f t="shared" si="171"/>
        <v>0</v>
      </c>
      <c r="M1146">
        <f t="shared" si="172"/>
        <v>0</v>
      </c>
      <c r="N1146">
        <f t="shared" si="173"/>
        <v>0</v>
      </c>
      <c r="O1146">
        <f t="shared" si="174"/>
        <v>0</v>
      </c>
      <c r="P1146">
        <f t="shared" si="175"/>
        <v>0</v>
      </c>
      <c r="Q1146">
        <f t="shared" si="176"/>
        <v>0</v>
      </c>
      <c r="R1146">
        <f t="shared" si="177"/>
        <v>0</v>
      </c>
      <c r="S1146" t="s">
        <v>82</v>
      </c>
      <c r="T1146">
        <v>0</v>
      </c>
      <c r="U1146">
        <v>2024</v>
      </c>
      <c r="V1146">
        <v>0</v>
      </c>
      <c r="W1146">
        <v>1</v>
      </c>
      <c r="X1146" cm="1">
        <f t="array" ref="X1146">IF(S1145&lt;&gt;S1146, 0,
    IF(C1146="O",
         _xlfn.IFS(
             K1146=1, X1145+6,
             M1146=1, X1145+3,
             O1146=1, X1145+1,
             Q1146=1,X1145+2,
             TRUE, X1145
         ),
    X1145)
)</f>
        <v>15</v>
      </c>
      <c r="Y1146" cm="1">
        <f t="array" ref="Y1146">IF(S1145&lt;&gt;S1146, 0, IF(C1146="D",
                 _xlfn.IFS(
                     K1146=1, Y1145+6,
                     M1146=1, Y1145+3,
                     O1146=1, Y1145+1,
                     TRUE, Y1145
                 ),
                 Y1145)
  )</f>
        <v>21</v>
      </c>
    </row>
    <row r="1147" spans="1:25" x14ac:dyDescent="0.2">
      <c r="A1147">
        <v>80</v>
      </c>
      <c r="B1147" t="s">
        <v>79</v>
      </c>
      <c r="C1147" t="str">
        <f t="shared" si="178"/>
        <v>D</v>
      </c>
      <c r="D1147">
        <v>3</v>
      </c>
      <c r="E1147">
        <v>3</v>
      </c>
      <c r="F1147">
        <v>-22</v>
      </c>
      <c r="G1147" t="s">
        <v>116</v>
      </c>
      <c r="H1147" t="s">
        <v>115</v>
      </c>
      <c r="I1147">
        <v>5</v>
      </c>
      <c r="J1147">
        <f t="shared" si="170"/>
        <v>0</v>
      </c>
      <c r="K1147">
        <f t="shared" si="179"/>
        <v>0</v>
      </c>
      <c r="L1147">
        <f t="shared" si="171"/>
        <v>0</v>
      </c>
      <c r="M1147">
        <f t="shared" si="172"/>
        <v>0</v>
      </c>
      <c r="N1147">
        <f t="shared" si="173"/>
        <v>0</v>
      </c>
      <c r="O1147">
        <f t="shared" si="174"/>
        <v>0</v>
      </c>
      <c r="P1147">
        <f t="shared" si="175"/>
        <v>0</v>
      </c>
      <c r="Q1147">
        <f t="shared" si="176"/>
        <v>0</v>
      </c>
      <c r="R1147">
        <f t="shared" si="177"/>
        <v>0</v>
      </c>
      <c r="S1147" t="s">
        <v>82</v>
      </c>
      <c r="T1147">
        <v>0</v>
      </c>
      <c r="U1147">
        <v>2024</v>
      </c>
      <c r="V1147">
        <v>0</v>
      </c>
      <c r="W1147">
        <v>1</v>
      </c>
      <c r="X1147" cm="1">
        <f t="array" ref="X1147">IF(S1146&lt;&gt;S1147, 0,
    IF(C1147="O",
         _xlfn.IFS(
             K1147=1, X1146+6,
             M1147=1, X1146+3,
             O1147=1, X1146+1,
             Q1147=1,X1146+2,
             TRUE, X1146
         ),
    X1146)
)</f>
        <v>15</v>
      </c>
      <c r="Y1147" cm="1">
        <f t="array" ref="Y1147">IF(S1146&lt;&gt;S1147, 0, IF(C1147="D",
                 _xlfn.IFS(
                     K1147=1, Y1146+6,
                     M1147=1, Y1146+3,
                     O1147=1, Y1146+1,
                     TRUE, Y1146
                 ),
                 Y1146)
  )</f>
        <v>21</v>
      </c>
    </row>
    <row r="1148" spans="1:25" x14ac:dyDescent="0.2">
      <c r="A1148">
        <v>82</v>
      </c>
      <c r="B1148" t="s">
        <v>79</v>
      </c>
      <c r="C1148" t="str">
        <f t="shared" si="178"/>
        <v>D</v>
      </c>
      <c r="D1148">
        <v>1</v>
      </c>
      <c r="E1148">
        <v>15</v>
      </c>
      <c r="F1148">
        <v>-22</v>
      </c>
      <c r="G1148" t="s">
        <v>116</v>
      </c>
      <c r="H1148" t="s">
        <v>115</v>
      </c>
      <c r="I1148">
        <v>5</v>
      </c>
      <c r="J1148">
        <f t="shared" si="170"/>
        <v>0</v>
      </c>
      <c r="K1148">
        <f t="shared" si="179"/>
        <v>0</v>
      </c>
      <c r="L1148">
        <f t="shared" si="171"/>
        <v>0</v>
      </c>
      <c r="M1148">
        <f t="shared" si="172"/>
        <v>0</v>
      </c>
      <c r="N1148">
        <f t="shared" si="173"/>
        <v>0</v>
      </c>
      <c r="O1148">
        <f t="shared" si="174"/>
        <v>0</v>
      </c>
      <c r="P1148">
        <f t="shared" si="175"/>
        <v>0</v>
      </c>
      <c r="Q1148">
        <f t="shared" si="176"/>
        <v>0</v>
      </c>
      <c r="R1148">
        <f t="shared" si="177"/>
        <v>0</v>
      </c>
      <c r="S1148" t="s">
        <v>82</v>
      </c>
      <c r="T1148">
        <v>0</v>
      </c>
      <c r="U1148">
        <v>2024</v>
      </c>
      <c r="V1148">
        <v>0</v>
      </c>
      <c r="W1148">
        <v>1</v>
      </c>
      <c r="X1148" cm="1">
        <f t="array" ref="X1148">IF(S1147&lt;&gt;S1148, 0,
    IF(C1148="O",
         _xlfn.IFS(
             K1148=1, X1147+6,
             M1148=1, X1147+3,
             O1148=1, X1147+1,
             Q1148=1,X1147+2,
             TRUE, X1147
         ),
    X1147)
)</f>
        <v>15</v>
      </c>
      <c r="Y1148" cm="1">
        <f t="array" ref="Y1148">IF(S1147&lt;&gt;S1148, 0, IF(C1148="D",
                 _xlfn.IFS(
                     K1148=1, Y1147+6,
                     M1148=1, Y1147+3,
                     O1148=1, Y1147+1,
                     TRUE, Y1147
                 ),
                 Y1147)
  )</f>
        <v>21</v>
      </c>
    </row>
    <row r="1149" spans="1:25" hidden="1" x14ac:dyDescent="0.2">
      <c r="A1149">
        <v>83</v>
      </c>
      <c r="B1149" t="s">
        <v>79</v>
      </c>
      <c r="C1149" t="str">
        <f t="shared" si="178"/>
        <v>D</v>
      </c>
      <c r="D1149">
        <v>2</v>
      </c>
      <c r="E1149">
        <v>10</v>
      </c>
      <c r="F1149">
        <v>-27</v>
      </c>
      <c r="G1149" t="s">
        <v>116</v>
      </c>
      <c r="H1149" t="s">
        <v>115</v>
      </c>
      <c r="I1149">
        <v>2</v>
      </c>
      <c r="J1149">
        <f t="shared" si="170"/>
        <v>1</v>
      </c>
      <c r="K1149">
        <f t="shared" si="179"/>
        <v>0</v>
      </c>
      <c r="L1149">
        <f t="shared" si="171"/>
        <v>0</v>
      </c>
      <c r="M1149">
        <f t="shared" si="172"/>
        <v>0</v>
      </c>
      <c r="N1149">
        <f t="shared" si="173"/>
        <v>0</v>
      </c>
      <c r="O1149">
        <f t="shared" si="174"/>
        <v>0</v>
      </c>
      <c r="P1149">
        <f t="shared" si="175"/>
        <v>0</v>
      </c>
      <c r="Q1149">
        <f t="shared" si="176"/>
        <v>0</v>
      </c>
      <c r="R1149">
        <f t="shared" si="177"/>
        <v>0</v>
      </c>
      <c r="S1149" t="s">
        <v>82</v>
      </c>
      <c r="T1149">
        <v>0</v>
      </c>
      <c r="U1149">
        <v>2024</v>
      </c>
      <c r="V1149">
        <v>0</v>
      </c>
      <c r="W1149">
        <v>1</v>
      </c>
      <c r="X1149" cm="1">
        <f t="array" ref="X1149">IF(S1148&lt;&gt;S1149, 0,
    IF(C1149="O",
         _xlfn.IFS(
             K1149=1, X1148+6,
             M1149=1, X1148+3,
             O1149=1, X1148+1,
             Q1149=1,X1148+2,
             TRUE, X1148
         ),
    X1148)
)</f>
        <v>15</v>
      </c>
      <c r="Y1149" cm="1">
        <f t="array" ref="Y1149">IF(S1148&lt;&gt;S1149, 0, IF(C1149="D",
                 _xlfn.IFS(
                     K1149=1, Y1148+6,
                     M1149=1, Y1148+3,
                     O1149=1, Y1148+1,
                     TRUE, Y1148
                 ),
                 Y1148)
  )</f>
        <v>21</v>
      </c>
    </row>
    <row r="1150" spans="1:25" x14ac:dyDescent="0.2">
      <c r="A1150">
        <v>86</v>
      </c>
      <c r="B1150" t="s">
        <v>79</v>
      </c>
      <c r="C1150" t="str">
        <f t="shared" si="178"/>
        <v>D</v>
      </c>
      <c r="D1150">
        <v>1</v>
      </c>
      <c r="E1150">
        <v>10</v>
      </c>
      <c r="F1150">
        <v>-40</v>
      </c>
      <c r="G1150" t="s">
        <v>114</v>
      </c>
      <c r="H1150" t="s">
        <v>117</v>
      </c>
      <c r="I1150">
        <v>0</v>
      </c>
      <c r="J1150">
        <f t="shared" si="170"/>
        <v>0</v>
      </c>
      <c r="K1150">
        <f t="shared" si="179"/>
        <v>0</v>
      </c>
      <c r="L1150">
        <f t="shared" si="171"/>
        <v>0</v>
      </c>
      <c r="M1150">
        <f t="shared" si="172"/>
        <v>0</v>
      </c>
      <c r="N1150">
        <f t="shared" si="173"/>
        <v>0</v>
      </c>
      <c r="O1150">
        <f t="shared" si="174"/>
        <v>0</v>
      </c>
      <c r="P1150">
        <f t="shared" si="175"/>
        <v>0</v>
      </c>
      <c r="Q1150">
        <f t="shared" si="176"/>
        <v>0</v>
      </c>
      <c r="R1150">
        <f t="shared" si="177"/>
        <v>0</v>
      </c>
      <c r="S1150" t="s">
        <v>82</v>
      </c>
      <c r="T1150">
        <v>0</v>
      </c>
      <c r="U1150">
        <v>2024</v>
      </c>
      <c r="V1150">
        <v>0</v>
      </c>
      <c r="W1150">
        <v>1</v>
      </c>
      <c r="X1150" cm="1">
        <f t="array" ref="X1150">IF(S1149&lt;&gt;S1150, 0,
    IF(C1150="O",
         _xlfn.IFS(
             K1150=1, X1149+6,
             M1150=1, X1149+3,
             O1150=1, X1149+1,
             Q1150=1,X1149+2,
             TRUE, X1149
         ),
    X1149)
)</f>
        <v>15</v>
      </c>
      <c r="Y1150" cm="1">
        <f t="array" ref="Y1150">IF(S1149&lt;&gt;S1150, 0, IF(C1150="D",
                 _xlfn.IFS(
                     K1150=1, Y1149+6,
                     M1150=1, Y1149+3,
                     O1150=1, Y1149+1,
                     TRUE, Y1149
                 ),
                 Y1149)
  )</f>
        <v>21</v>
      </c>
    </row>
    <row r="1151" spans="1:25" x14ac:dyDescent="0.2">
      <c r="A1151">
        <v>87</v>
      </c>
      <c r="B1151" t="s">
        <v>79</v>
      </c>
      <c r="C1151" t="str">
        <f t="shared" si="178"/>
        <v>D</v>
      </c>
      <c r="D1151">
        <v>2</v>
      </c>
      <c r="E1151">
        <v>10</v>
      </c>
      <c r="F1151">
        <v>-40</v>
      </c>
      <c r="G1151" t="s">
        <v>116</v>
      </c>
      <c r="H1151" t="s">
        <v>119</v>
      </c>
      <c r="J1151">
        <f t="shared" si="170"/>
        <v>0</v>
      </c>
      <c r="K1151">
        <f t="shared" si="179"/>
        <v>0</v>
      </c>
      <c r="L1151">
        <f t="shared" si="171"/>
        <v>0</v>
      </c>
      <c r="M1151">
        <f t="shared" si="172"/>
        <v>0</v>
      </c>
      <c r="N1151">
        <f t="shared" si="173"/>
        <v>0</v>
      </c>
      <c r="O1151">
        <f t="shared" si="174"/>
        <v>0</v>
      </c>
      <c r="P1151">
        <f t="shared" si="175"/>
        <v>0</v>
      </c>
      <c r="Q1151">
        <f t="shared" si="176"/>
        <v>0</v>
      </c>
      <c r="R1151">
        <f t="shared" si="177"/>
        <v>0</v>
      </c>
      <c r="S1151" t="s">
        <v>82</v>
      </c>
      <c r="T1151">
        <v>0</v>
      </c>
      <c r="U1151">
        <v>2024</v>
      </c>
      <c r="V1151">
        <v>0</v>
      </c>
      <c r="W1151">
        <v>1</v>
      </c>
      <c r="X1151" cm="1">
        <f t="array" ref="X1151">IF(S1150&lt;&gt;S1151, 0,
    IF(C1151="O",
         _xlfn.IFS(
             K1151=1, X1150+6,
             M1151=1, X1150+3,
             O1151=1, X1150+1,
             Q1151=1,X1150+2,
             TRUE, X1150
         ),
    X1150)
)</f>
        <v>15</v>
      </c>
      <c r="Y1151" cm="1">
        <f t="array" ref="Y1151">IF(S1150&lt;&gt;S1151, 0, IF(C1151="D",
                 _xlfn.IFS(
                     K1151=1, Y1150+6,
                     M1151=1, Y1150+3,
                     O1151=1, Y1150+1,
                     TRUE, Y1150
                 ),
                 Y1150)
  )</f>
        <v>21</v>
      </c>
    </row>
    <row r="1152" spans="1:25" x14ac:dyDescent="0.2">
      <c r="A1152">
        <v>88</v>
      </c>
      <c r="B1152" t="s">
        <v>81</v>
      </c>
      <c r="C1152" t="str">
        <f t="shared" si="178"/>
        <v>O</v>
      </c>
      <c r="D1152">
        <v>1</v>
      </c>
      <c r="E1152">
        <v>10</v>
      </c>
      <c r="F1152">
        <v>40</v>
      </c>
      <c r="G1152" t="s">
        <v>116</v>
      </c>
      <c r="H1152" t="s">
        <v>115</v>
      </c>
      <c r="I1152">
        <v>4</v>
      </c>
      <c r="J1152">
        <f t="shared" si="170"/>
        <v>0</v>
      </c>
      <c r="K1152">
        <f t="shared" si="179"/>
        <v>0</v>
      </c>
      <c r="L1152">
        <f t="shared" si="171"/>
        <v>0</v>
      </c>
      <c r="M1152">
        <f t="shared" si="172"/>
        <v>0</v>
      </c>
      <c r="N1152">
        <f t="shared" si="173"/>
        <v>0</v>
      </c>
      <c r="O1152">
        <f t="shared" si="174"/>
        <v>0</v>
      </c>
      <c r="P1152">
        <f t="shared" si="175"/>
        <v>0</v>
      </c>
      <c r="Q1152">
        <f t="shared" si="176"/>
        <v>0</v>
      </c>
      <c r="R1152">
        <f t="shared" si="177"/>
        <v>0</v>
      </c>
      <c r="S1152" t="s">
        <v>82</v>
      </c>
      <c r="T1152">
        <v>0</v>
      </c>
      <c r="U1152">
        <v>2024</v>
      </c>
      <c r="V1152">
        <v>0</v>
      </c>
      <c r="W1152">
        <v>1</v>
      </c>
      <c r="X1152" cm="1">
        <f t="array" ref="X1152">IF(S1151&lt;&gt;S1152, 0,
    IF(C1152="O",
         _xlfn.IFS(
             K1152=1, X1151+6,
             M1152=1, X1151+3,
             O1152=1, X1151+1,
             Q1152=1,X1151+2,
             TRUE, X1151
         ),
    X1151)
)</f>
        <v>15</v>
      </c>
      <c r="Y1152" cm="1">
        <f t="array" ref="Y1152">IF(S1151&lt;&gt;S1152, 0, IF(C1152="D",
                 _xlfn.IFS(
                     K1152=1, Y1151+6,
                     M1152=1, Y1151+3,
                     O1152=1, Y1151+1,
                     TRUE, Y1151
                 ),
                 Y1151)
  )</f>
        <v>21</v>
      </c>
    </row>
    <row r="1153" spans="1:25" hidden="1" x14ac:dyDescent="0.2">
      <c r="A1153">
        <v>89</v>
      </c>
      <c r="B1153" t="s">
        <v>81</v>
      </c>
      <c r="C1153" t="str">
        <f t="shared" si="178"/>
        <v>O</v>
      </c>
      <c r="D1153">
        <v>2</v>
      </c>
      <c r="E1153">
        <v>6</v>
      </c>
      <c r="F1153">
        <v>36</v>
      </c>
      <c r="G1153" t="s">
        <v>114</v>
      </c>
      <c r="H1153" t="s">
        <v>117</v>
      </c>
      <c r="I1153">
        <v>0</v>
      </c>
      <c r="J1153">
        <f t="shared" si="170"/>
        <v>0</v>
      </c>
      <c r="K1153">
        <f t="shared" si="179"/>
        <v>0</v>
      </c>
      <c r="L1153">
        <f t="shared" si="171"/>
        <v>0</v>
      </c>
      <c r="M1153">
        <f t="shared" si="172"/>
        <v>0</v>
      </c>
      <c r="N1153">
        <f t="shared" si="173"/>
        <v>0</v>
      </c>
      <c r="O1153">
        <f t="shared" si="174"/>
        <v>0</v>
      </c>
      <c r="P1153">
        <f t="shared" si="175"/>
        <v>0</v>
      </c>
      <c r="Q1153">
        <f t="shared" si="176"/>
        <v>0</v>
      </c>
      <c r="R1153">
        <f t="shared" si="177"/>
        <v>0</v>
      </c>
      <c r="S1153" t="s">
        <v>82</v>
      </c>
      <c r="T1153">
        <v>0</v>
      </c>
      <c r="U1153">
        <v>2024</v>
      </c>
      <c r="V1153">
        <v>0</v>
      </c>
      <c r="W1153">
        <v>1</v>
      </c>
      <c r="X1153" cm="1">
        <f t="array" ref="X1153">IF(S1152&lt;&gt;S1153, 0,
    IF(C1153="O",
         _xlfn.IFS(
             K1153=1, X1152+6,
             M1153=1, X1152+3,
             O1153=1, X1152+1,
             Q1153=1,X1152+2,
             TRUE, X1152
         ),
    X1152)
)</f>
        <v>15</v>
      </c>
      <c r="Y1153" cm="1">
        <f t="array" ref="Y1153">IF(S1152&lt;&gt;S1153, 0, IF(C1153="D",
                 _xlfn.IFS(
                     K1153=1, Y1152+6,
                     M1153=1, Y1152+3,
                     O1153=1, Y1152+1,
                     TRUE, Y1152
                 ),
                 Y1152)
  )</f>
        <v>21</v>
      </c>
    </row>
    <row r="1154" spans="1:25" x14ac:dyDescent="0.2">
      <c r="A1154">
        <v>90</v>
      </c>
      <c r="B1154" t="s">
        <v>81</v>
      </c>
      <c r="C1154" t="str">
        <f t="shared" si="178"/>
        <v>O</v>
      </c>
      <c r="D1154">
        <v>3</v>
      </c>
      <c r="E1154">
        <v>6</v>
      </c>
      <c r="F1154">
        <v>36</v>
      </c>
      <c r="G1154" t="s">
        <v>114</v>
      </c>
      <c r="H1154" t="s">
        <v>113</v>
      </c>
      <c r="I1154">
        <v>5</v>
      </c>
      <c r="J1154">
        <f t="shared" ref="J1154:J1217" si="180">IF(B1154&lt;&gt;B1155,0,IF(AND(D1155=1, E1155=10), 1, 0))</f>
        <v>0</v>
      </c>
      <c r="K1154">
        <f t="shared" si="179"/>
        <v>0</v>
      </c>
      <c r="L1154">
        <f t="shared" ref="L1154:L1217" si="181">IF(G1154 = "fg", 1, 0)</f>
        <v>0</v>
      </c>
      <c r="M1154">
        <f t="shared" ref="M1154:M1217" si="182">IF(AND(L1154=1,H1154="good"),1,0)</f>
        <v>0</v>
      </c>
      <c r="N1154">
        <f t="shared" ref="N1154:N1217" si="183">IF(OR(G1154 = "extra pt.",G1154 ="extra pt. block"), 1, 0)</f>
        <v>0</v>
      </c>
      <c r="O1154">
        <f t="shared" ref="O1154:O1217" si="184">IF(AND(N1154=1,H1154="good"),1,0)</f>
        <v>0</v>
      </c>
      <c r="P1154">
        <f t="shared" ref="P1154:P1217" si="185">IF(OR(G1154 = "2 pt.",G1154 ="2 pt. block"), 1, 0)</f>
        <v>0</v>
      </c>
      <c r="Q1154">
        <f t="shared" ref="Q1154:Q1217" si="186">IF(AND(P1154=1,H1154="good"),1,0)</f>
        <v>0</v>
      </c>
      <c r="R1154">
        <f t="shared" ref="R1154:R1217" si="187">IF(OR(H1154 = "fumble, def td", H1154 = "interception, def td", H1154= "sack, fumble, def td"), 1,0)</f>
        <v>0</v>
      </c>
      <c r="S1154" t="s">
        <v>82</v>
      </c>
      <c r="T1154">
        <v>0</v>
      </c>
      <c r="U1154">
        <v>2024</v>
      </c>
      <c r="V1154">
        <v>0</v>
      </c>
      <c r="W1154">
        <v>1</v>
      </c>
      <c r="X1154" cm="1">
        <f t="array" ref="X1154">IF(S1153&lt;&gt;S1154, 0,
    IF(C1154="O",
         _xlfn.IFS(
             K1154=1, X1153+6,
             M1154=1, X1153+3,
             O1154=1, X1153+1,
             Q1154=1,X1153+2,
             TRUE, X1153
         ),
    X1153)
)</f>
        <v>15</v>
      </c>
      <c r="Y1154" cm="1">
        <f t="array" ref="Y1154">IF(S1153&lt;&gt;S1154, 0, IF(C1154="D",
                 _xlfn.IFS(
                     K1154=1, Y1153+6,
                     M1154=1, Y1153+3,
                     O1154=1, Y1153+1,
                     TRUE, Y1153
                 ),
                 Y1153)
  )</f>
        <v>21</v>
      </c>
    </row>
    <row r="1155" spans="1:25" x14ac:dyDescent="0.2">
      <c r="A1155">
        <v>91</v>
      </c>
      <c r="B1155" t="s">
        <v>81</v>
      </c>
      <c r="C1155" t="str">
        <f t="shared" ref="C1155:C1218" si="188">IF(H1155="interception, def td", IF(C1154="O", "D", C1154), IF(B1154="K", B1153, IF(B1155="K", B1154, B1155)))</f>
        <v>O</v>
      </c>
      <c r="D1155">
        <v>3</v>
      </c>
      <c r="E1155">
        <v>1</v>
      </c>
      <c r="F1155">
        <v>31</v>
      </c>
      <c r="G1155" t="s">
        <v>116</v>
      </c>
      <c r="H1155" t="s">
        <v>115</v>
      </c>
      <c r="I1155">
        <v>10</v>
      </c>
      <c r="J1155">
        <f t="shared" si="180"/>
        <v>1</v>
      </c>
      <c r="K1155">
        <f t="shared" ref="K1155:K1218" si="189">IF(OR(H1155= "complete, td",H1155 ="rush, td", H1155 = "scramble, td"), 1, 0)</f>
        <v>0</v>
      </c>
      <c r="L1155">
        <f t="shared" si="181"/>
        <v>0</v>
      </c>
      <c r="M1155">
        <f t="shared" si="182"/>
        <v>0</v>
      </c>
      <c r="N1155">
        <f t="shared" si="183"/>
        <v>0</v>
      </c>
      <c r="O1155">
        <f t="shared" si="184"/>
        <v>0</v>
      </c>
      <c r="P1155">
        <f t="shared" si="185"/>
        <v>0</v>
      </c>
      <c r="Q1155">
        <f t="shared" si="186"/>
        <v>0</v>
      </c>
      <c r="R1155">
        <f t="shared" si="187"/>
        <v>0</v>
      </c>
      <c r="S1155" t="s">
        <v>82</v>
      </c>
      <c r="T1155">
        <v>0</v>
      </c>
      <c r="U1155">
        <v>2024</v>
      </c>
      <c r="V1155">
        <v>0</v>
      </c>
      <c r="W1155">
        <v>1</v>
      </c>
      <c r="X1155" cm="1">
        <f t="array" ref="X1155">IF(S1154&lt;&gt;S1155, 0,
    IF(C1155="O",
         _xlfn.IFS(
             K1155=1, X1154+6,
             M1155=1, X1154+3,
             O1155=1, X1154+1,
             Q1155=1,X1154+2,
             TRUE, X1154
         ),
    X1154)
)</f>
        <v>15</v>
      </c>
      <c r="Y1155" cm="1">
        <f t="array" ref="Y1155">IF(S1154&lt;&gt;S1155, 0, IF(C1155="D",
                 _xlfn.IFS(
                     K1155=1, Y1154+6,
                     M1155=1, Y1154+3,
                     O1155=1, Y1154+1,
                     TRUE, Y1154
                 ),
                 Y1154)
  )</f>
        <v>21</v>
      </c>
    </row>
    <row r="1156" spans="1:25" x14ac:dyDescent="0.2">
      <c r="A1156">
        <v>92</v>
      </c>
      <c r="B1156" t="s">
        <v>81</v>
      </c>
      <c r="C1156" t="str">
        <f t="shared" si="188"/>
        <v>O</v>
      </c>
      <c r="D1156">
        <v>1</v>
      </c>
      <c r="E1156">
        <v>10</v>
      </c>
      <c r="F1156">
        <v>21</v>
      </c>
      <c r="G1156" t="s">
        <v>114</v>
      </c>
      <c r="H1156" t="s">
        <v>128</v>
      </c>
      <c r="I1156">
        <v>21</v>
      </c>
      <c r="J1156">
        <f t="shared" si="180"/>
        <v>0</v>
      </c>
      <c r="K1156">
        <f t="shared" si="189"/>
        <v>1</v>
      </c>
      <c r="L1156">
        <f t="shared" si="181"/>
        <v>0</v>
      </c>
      <c r="M1156">
        <f t="shared" si="182"/>
        <v>0</v>
      </c>
      <c r="N1156">
        <f t="shared" si="183"/>
        <v>0</v>
      </c>
      <c r="O1156">
        <f t="shared" si="184"/>
        <v>0</v>
      </c>
      <c r="P1156">
        <f t="shared" si="185"/>
        <v>0</v>
      </c>
      <c r="Q1156">
        <f t="shared" si="186"/>
        <v>0</v>
      </c>
      <c r="R1156">
        <f t="shared" si="187"/>
        <v>0</v>
      </c>
      <c r="S1156" t="s">
        <v>82</v>
      </c>
      <c r="T1156">
        <v>0</v>
      </c>
      <c r="U1156">
        <v>2024</v>
      </c>
      <c r="V1156">
        <v>0</v>
      </c>
      <c r="W1156">
        <v>1</v>
      </c>
      <c r="X1156" cm="1">
        <f t="array" ref="X1156">IF(S1155&lt;&gt;S1156, 0,
    IF(C1156="O",
         _xlfn.IFS(
             K1156=1, X1155+6,
             M1156=1, X1155+3,
             O1156=1, X1155+1,
             Q1156=1,X1155+2,
             TRUE, X1155
         ),
    X1155)
)</f>
        <v>21</v>
      </c>
      <c r="Y1156" cm="1">
        <f t="array" ref="Y1156">IF(S1155&lt;&gt;S1156, 0, IF(C1156="D",
                 _xlfn.IFS(
                     K1156=1, Y1155+6,
                     M1156=1, Y1155+3,
                     O1156=1, Y1155+1,
                     TRUE, Y1155
                 ),
                 Y1155)
  )</f>
        <v>21</v>
      </c>
    </row>
    <row r="1157" spans="1:25" x14ac:dyDescent="0.2">
      <c r="A1157">
        <v>93</v>
      </c>
      <c r="B1157" t="s">
        <v>81</v>
      </c>
      <c r="C1157" t="str">
        <f t="shared" si="188"/>
        <v>O</v>
      </c>
      <c r="D1157">
        <v>0</v>
      </c>
      <c r="F1157">
        <v>3</v>
      </c>
      <c r="G1157" t="s">
        <v>131</v>
      </c>
      <c r="H1157" t="s">
        <v>120</v>
      </c>
      <c r="J1157">
        <f t="shared" si="180"/>
        <v>0</v>
      </c>
      <c r="K1157">
        <f t="shared" si="189"/>
        <v>0</v>
      </c>
      <c r="L1157">
        <f t="shared" si="181"/>
        <v>0</v>
      </c>
      <c r="M1157">
        <f t="shared" si="182"/>
        <v>0</v>
      </c>
      <c r="N1157">
        <f t="shared" si="183"/>
        <v>1</v>
      </c>
      <c r="O1157">
        <f t="shared" si="184"/>
        <v>0</v>
      </c>
      <c r="P1157">
        <f t="shared" si="185"/>
        <v>0</v>
      </c>
      <c r="Q1157">
        <f t="shared" si="186"/>
        <v>0</v>
      </c>
      <c r="R1157">
        <f t="shared" si="187"/>
        <v>0</v>
      </c>
      <c r="S1157" t="s">
        <v>82</v>
      </c>
      <c r="T1157">
        <v>0</v>
      </c>
      <c r="U1157">
        <v>2024</v>
      </c>
      <c r="V1157">
        <v>0</v>
      </c>
      <c r="W1157">
        <v>1</v>
      </c>
      <c r="X1157" cm="1">
        <f t="array" ref="X1157">IF(S1156&lt;&gt;S1157, 0,
    IF(C1157="O",
         _xlfn.IFS(
             K1157=1, X1156+6,
             M1157=1, X1156+3,
             O1157=1, X1156+1,
             Q1157=1,X1156+2,
             TRUE, X1156
         ),
    X1156)
)</f>
        <v>21</v>
      </c>
      <c r="Y1157" cm="1">
        <f t="array" ref="Y1157">IF(S1156&lt;&gt;S1157, 0, IF(C1157="D",
                 _xlfn.IFS(
                     K1157=1, Y1156+6,
                     M1157=1, Y1156+3,
                     O1157=1, Y1156+1,
                     TRUE, Y1156
                 ),
                 Y1156)
  )</f>
        <v>21</v>
      </c>
    </row>
    <row r="1158" spans="1:25" x14ac:dyDescent="0.2">
      <c r="A1158">
        <v>95</v>
      </c>
      <c r="B1158" t="s">
        <v>79</v>
      </c>
      <c r="C1158" t="str">
        <f t="shared" si="188"/>
        <v>D</v>
      </c>
      <c r="D1158">
        <v>1</v>
      </c>
      <c r="E1158">
        <v>10</v>
      </c>
      <c r="F1158">
        <v>48</v>
      </c>
      <c r="G1158" t="s">
        <v>116</v>
      </c>
      <c r="H1158" t="s">
        <v>115</v>
      </c>
      <c r="I1158">
        <v>0</v>
      </c>
      <c r="J1158">
        <f t="shared" si="180"/>
        <v>0</v>
      </c>
      <c r="K1158">
        <f t="shared" si="189"/>
        <v>0</v>
      </c>
      <c r="L1158">
        <f t="shared" si="181"/>
        <v>0</v>
      </c>
      <c r="M1158">
        <f t="shared" si="182"/>
        <v>0</v>
      </c>
      <c r="N1158">
        <f t="shared" si="183"/>
        <v>0</v>
      </c>
      <c r="O1158">
        <f t="shared" si="184"/>
        <v>0</v>
      </c>
      <c r="P1158">
        <f t="shared" si="185"/>
        <v>0</v>
      </c>
      <c r="Q1158">
        <f t="shared" si="186"/>
        <v>0</v>
      </c>
      <c r="R1158">
        <f t="shared" si="187"/>
        <v>0</v>
      </c>
      <c r="S1158" t="s">
        <v>82</v>
      </c>
      <c r="T1158">
        <v>0</v>
      </c>
      <c r="U1158">
        <v>2024</v>
      </c>
      <c r="V1158">
        <v>0</v>
      </c>
      <c r="W1158">
        <v>1</v>
      </c>
      <c r="X1158" cm="1">
        <f t="array" ref="X1158">IF(S1157&lt;&gt;S1158, 0,
    IF(C1158="O",
         _xlfn.IFS(
             K1158=1, X1157+6,
             M1158=1, X1157+3,
             O1158=1, X1157+1,
             Q1158=1,X1157+2,
             TRUE, X1157
         ),
    X1157)
)</f>
        <v>21</v>
      </c>
      <c r="Y1158" cm="1">
        <f t="array" ref="Y1158">IF(S1157&lt;&gt;S1158, 0, IF(C1158="D",
                 _xlfn.IFS(
                     K1158=1, Y1157+6,
                     M1158=1, Y1157+3,
                     O1158=1, Y1157+1,
                     TRUE, Y1157
                 ),
                 Y1157)
  )</f>
        <v>21</v>
      </c>
    </row>
    <row r="1159" spans="1:25" x14ac:dyDescent="0.2">
      <c r="A1159">
        <v>96</v>
      </c>
      <c r="B1159" t="s">
        <v>79</v>
      </c>
      <c r="C1159" t="str">
        <f t="shared" si="188"/>
        <v>D</v>
      </c>
      <c r="D1159">
        <v>2</v>
      </c>
      <c r="E1159">
        <v>10</v>
      </c>
      <c r="F1159">
        <v>48</v>
      </c>
      <c r="G1159" t="s">
        <v>114</v>
      </c>
      <c r="H1159" t="s">
        <v>117</v>
      </c>
      <c r="I1159">
        <v>0</v>
      </c>
      <c r="J1159">
        <f t="shared" si="180"/>
        <v>0</v>
      </c>
      <c r="K1159">
        <f t="shared" si="189"/>
        <v>0</v>
      </c>
      <c r="L1159">
        <f t="shared" si="181"/>
        <v>0</v>
      </c>
      <c r="M1159">
        <f t="shared" si="182"/>
        <v>0</v>
      </c>
      <c r="N1159">
        <f t="shared" si="183"/>
        <v>0</v>
      </c>
      <c r="O1159">
        <f t="shared" si="184"/>
        <v>0</v>
      </c>
      <c r="P1159">
        <f t="shared" si="185"/>
        <v>0</v>
      </c>
      <c r="Q1159">
        <f t="shared" si="186"/>
        <v>0</v>
      </c>
      <c r="R1159">
        <f t="shared" si="187"/>
        <v>0</v>
      </c>
      <c r="S1159" t="s">
        <v>82</v>
      </c>
      <c r="T1159">
        <v>0</v>
      </c>
      <c r="U1159">
        <v>2024</v>
      </c>
      <c r="V1159">
        <v>0</v>
      </c>
      <c r="W1159">
        <v>1</v>
      </c>
      <c r="X1159" cm="1">
        <f t="array" ref="X1159">IF(S1158&lt;&gt;S1159, 0,
    IF(C1159="O",
         _xlfn.IFS(
             K1159=1, X1158+6,
             M1159=1, X1158+3,
             O1159=1, X1158+1,
             Q1159=1,X1158+2,
             TRUE, X1158
         ),
    X1158)
)</f>
        <v>21</v>
      </c>
      <c r="Y1159" cm="1">
        <f t="array" ref="Y1159">IF(S1158&lt;&gt;S1159, 0, IF(C1159="D",
                 _xlfn.IFS(
                     K1159=1, Y1158+6,
                     M1159=1, Y1158+3,
                     O1159=1, Y1158+1,
                     TRUE, Y1158
                 ),
                 Y1158)
  )</f>
        <v>21</v>
      </c>
    </row>
    <row r="1160" spans="1:25" x14ac:dyDescent="0.2">
      <c r="A1160">
        <v>97</v>
      </c>
      <c r="B1160" t="s">
        <v>79</v>
      </c>
      <c r="C1160" t="str">
        <f t="shared" si="188"/>
        <v>D</v>
      </c>
      <c r="D1160">
        <v>3</v>
      </c>
      <c r="E1160">
        <v>10</v>
      </c>
      <c r="F1160">
        <v>48</v>
      </c>
      <c r="G1160" t="s">
        <v>114</v>
      </c>
      <c r="H1160" t="s">
        <v>113</v>
      </c>
      <c r="I1160">
        <v>16</v>
      </c>
      <c r="J1160">
        <f t="shared" si="180"/>
        <v>1</v>
      </c>
      <c r="K1160">
        <f t="shared" si="189"/>
        <v>0</v>
      </c>
      <c r="L1160">
        <f t="shared" si="181"/>
        <v>0</v>
      </c>
      <c r="M1160">
        <f t="shared" si="182"/>
        <v>0</v>
      </c>
      <c r="N1160">
        <f t="shared" si="183"/>
        <v>0</v>
      </c>
      <c r="O1160">
        <f t="shared" si="184"/>
        <v>0</v>
      </c>
      <c r="P1160">
        <f t="shared" si="185"/>
        <v>0</v>
      </c>
      <c r="Q1160">
        <f t="shared" si="186"/>
        <v>0</v>
      </c>
      <c r="R1160">
        <f t="shared" si="187"/>
        <v>0</v>
      </c>
      <c r="S1160" t="s">
        <v>82</v>
      </c>
      <c r="T1160">
        <v>0</v>
      </c>
      <c r="U1160">
        <v>2024</v>
      </c>
      <c r="V1160">
        <v>0</v>
      </c>
      <c r="W1160">
        <v>1</v>
      </c>
      <c r="X1160" cm="1">
        <f t="array" ref="X1160">IF(S1159&lt;&gt;S1160, 0,
    IF(C1160="O",
         _xlfn.IFS(
             K1160=1, X1159+6,
             M1160=1, X1159+3,
             O1160=1, X1159+1,
             Q1160=1,X1159+2,
             TRUE, X1159
         ),
    X1159)
)</f>
        <v>21</v>
      </c>
      <c r="Y1160" cm="1">
        <f t="array" ref="Y1160">IF(S1159&lt;&gt;S1160, 0, IF(C1160="D",
                 _xlfn.IFS(
                     K1160=1, Y1159+6,
                     M1160=1, Y1159+3,
                     O1160=1, Y1159+1,
                     TRUE, Y1159
                 ),
                 Y1159)
  )</f>
        <v>21</v>
      </c>
    </row>
    <row r="1161" spans="1:25" x14ac:dyDescent="0.2">
      <c r="A1161">
        <v>98</v>
      </c>
      <c r="B1161" t="s">
        <v>79</v>
      </c>
      <c r="C1161" t="str">
        <f t="shared" si="188"/>
        <v>D</v>
      </c>
      <c r="D1161">
        <v>1</v>
      </c>
      <c r="E1161">
        <v>10</v>
      </c>
      <c r="F1161">
        <v>32</v>
      </c>
      <c r="G1161" t="s">
        <v>114</v>
      </c>
      <c r="H1161" t="s">
        <v>113</v>
      </c>
      <c r="I1161">
        <v>0</v>
      </c>
      <c r="J1161">
        <f t="shared" si="180"/>
        <v>0</v>
      </c>
      <c r="K1161">
        <f t="shared" si="189"/>
        <v>0</v>
      </c>
      <c r="L1161">
        <f t="shared" si="181"/>
        <v>0</v>
      </c>
      <c r="M1161">
        <f t="shared" si="182"/>
        <v>0</v>
      </c>
      <c r="N1161">
        <f t="shared" si="183"/>
        <v>0</v>
      </c>
      <c r="O1161">
        <f t="shared" si="184"/>
        <v>0</v>
      </c>
      <c r="P1161">
        <f t="shared" si="185"/>
        <v>0</v>
      </c>
      <c r="Q1161">
        <f t="shared" si="186"/>
        <v>0</v>
      </c>
      <c r="R1161">
        <f t="shared" si="187"/>
        <v>0</v>
      </c>
      <c r="S1161" t="s">
        <v>82</v>
      </c>
      <c r="T1161">
        <v>0</v>
      </c>
      <c r="U1161">
        <v>2024</v>
      </c>
      <c r="V1161">
        <v>0</v>
      </c>
      <c r="W1161">
        <v>1</v>
      </c>
      <c r="X1161" cm="1">
        <f t="array" ref="X1161">IF(S1160&lt;&gt;S1161, 0,
    IF(C1161="O",
         _xlfn.IFS(
             K1161=1, X1160+6,
             M1161=1, X1160+3,
             O1161=1, X1160+1,
             Q1161=1,X1160+2,
             TRUE, X1160
         ),
    X1160)
)</f>
        <v>21</v>
      </c>
      <c r="Y1161" cm="1">
        <f t="array" ref="Y1161">IF(S1160&lt;&gt;S1161, 0, IF(C1161="D",
                 _xlfn.IFS(
                     K1161=1, Y1160+6,
                     M1161=1, Y1160+3,
                     O1161=1, Y1160+1,
                     TRUE, Y1160
                 ),
                 Y1160)
  )</f>
        <v>21</v>
      </c>
    </row>
    <row r="1162" spans="1:25" x14ac:dyDescent="0.2">
      <c r="A1162">
        <v>100</v>
      </c>
      <c r="B1162" t="s">
        <v>79</v>
      </c>
      <c r="C1162" t="str">
        <f t="shared" si="188"/>
        <v>D</v>
      </c>
      <c r="D1162">
        <v>2</v>
      </c>
      <c r="E1162">
        <v>10</v>
      </c>
      <c r="F1162">
        <v>32</v>
      </c>
      <c r="G1162" t="s">
        <v>114</v>
      </c>
      <c r="H1162" t="s">
        <v>113</v>
      </c>
      <c r="I1162">
        <v>1</v>
      </c>
      <c r="J1162">
        <f t="shared" si="180"/>
        <v>0</v>
      </c>
      <c r="K1162">
        <f t="shared" si="189"/>
        <v>0</v>
      </c>
      <c r="L1162">
        <f t="shared" si="181"/>
        <v>0</v>
      </c>
      <c r="M1162">
        <f t="shared" si="182"/>
        <v>0</v>
      </c>
      <c r="N1162">
        <f t="shared" si="183"/>
        <v>0</v>
      </c>
      <c r="O1162">
        <f t="shared" si="184"/>
        <v>0</v>
      </c>
      <c r="P1162">
        <f t="shared" si="185"/>
        <v>0</v>
      </c>
      <c r="Q1162">
        <f t="shared" si="186"/>
        <v>0</v>
      </c>
      <c r="R1162">
        <f t="shared" si="187"/>
        <v>0</v>
      </c>
      <c r="S1162" t="s">
        <v>82</v>
      </c>
      <c r="T1162">
        <v>0</v>
      </c>
      <c r="U1162">
        <v>2024</v>
      </c>
      <c r="V1162">
        <v>0</v>
      </c>
      <c r="W1162">
        <v>1</v>
      </c>
      <c r="X1162" cm="1">
        <f t="array" ref="X1162">IF(S1161&lt;&gt;S1162, 0,
    IF(C1162="O",
         _xlfn.IFS(
             K1162=1, X1161+6,
             M1162=1, X1161+3,
             O1162=1, X1161+1,
             Q1162=1,X1161+2,
             TRUE, X1161
         ),
    X1161)
)</f>
        <v>21</v>
      </c>
      <c r="Y1162" cm="1">
        <f t="array" ref="Y1162">IF(S1161&lt;&gt;S1162, 0, IF(C1162="D",
                 _xlfn.IFS(
                     K1162=1, Y1161+6,
                     M1162=1, Y1161+3,
                     O1162=1, Y1161+1,
                     TRUE, Y1161
                 ),
                 Y1161)
  )</f>
        <v>21</v>
      </c>
    </row>
    <row r="1163" spans="1:25" x14ac:dyDescent="0.2">
      <c r="A1163">
        <v>101</v>
      </c>
      <c r="B1163" t="s">
        <v>79</v>
      </c>
      <c r="C1163" t="str">
        <f t="shared" si="188"/>
        <v>D</v>
      </c>
      <c r="D1163">
        <v>3</v>
      </c>
      <c r="E1163">
        <v>9</v>
      </c>
      <c r="F1163">
        <v>31</v>
      </c>
      <c r="G1163" t="s">
        <v>114</v>
      </c>
      <c r="H1163" t="s">
        <v>113</v>
      </c>
      <c r="I1163">
        <v>3</v>
      </c>
      <c r="J1163">
        <f t="shared" si="180"/>
        <v>0</v>
      </c>
      <c r="K1163">
        <f t="shared" si="189"/>
        <v>0</v>
      </c>
      <c r="L1163">
        <f t="shared" si="181"/>
        <v>0</v>
      </c>
      <c r="M1163">
        <f t="shared" si="182"/>
        <v>0</v>
      </c>
      <c r="N1163">
        <f t="shared" si="183"/>
        <v>0</v>
      </c>
      <c r="O1163">
        <f t="shared" si="184"/>
        <v>0</v>
      </c>
      <c r="P1163">
        <f t="shared" si="185"/>
        <v>0</v>
      </c>
      <c r="Q1163">
        <f t="shared" si="186"/>
        <v>0</v>
      </c>
      <c r="R1163">
        <f t="shared" si="187"/>
        <v>0</v>
      </c>
      <c r="S1163" t="s">
        <v>82</v>
      </c>
      <c r="T1163">
        <v>0</v>
      </c>
      <c r="U1163">
        <v>2024</v>
      </c>
      <c r="V1163">
        <v>0</v>
      </c>
      <c r="W1163">
        <v>1</v>
      </c>
      <c r="X1163" cm="1">
        <f t="array" ref="X1163">IF(S1162&lt;&gt;S1163, 0,
    IF(C1163="O",
         _xlfn.IFS(
             K1163=1, X1162+6,
             M1163=1, X1162+3,
             O1163=1, X1162+1,
             Q1163=1,X1162+2,
             TRUE, X1162
         ),
    X1162)
)</f>
        <v>21</v>
      </c>
      <c r="Y1163" cm="1">
        <f t="array" ref="Y1163">IF(S1162&lt;&gt;S1163, 0, IF(C1163="D",
                 _xlfn.IFS(
                     K1163=1, Y1162+6,
                     M1163=1, Y1162+3,
                     O1163=1, Y1162+1,
                     TRUE, Y1162
                 ),
                 Y1162)
  )</f>
        <v>21</v>
      </c>
    </row>
    <row r="1164" spans="1:25" x14ac:dyDescent="0.2">
      <c r="A1164">
        <v>103</v>
      </c>
      <c r="B1164" t="s">
        <v>79</v>
      </c>
      <c r="C1164" t="str">
        <f t="shared" si="188"/>
        <v>D</v>
      </c>
      <c r="D1164">
        <v>4</v>
      </c>
      <c r="E1164">
        <v>11</v>
      </c>
      <c r="F1164">
        <v>33</v>
      </c>
      <c r="G1164" t="s">
        <v>114</v>
      </c>
      <c r="H1164" t="s">
        <v>121</v>
      </c>
      <c r="I1164">
        <v>-8</v>
      </c>
      <c r="J1164">
        <f t="shared" si="180"/>
        <v>0</v>
      </c>
      <c r="K1164">
        <f t="shared" si="189"/>
        <v>0</v>
      </c>
      <c r="L1164">
        <f t="shared" si="181"/>
        <v>0</v>
      </c>
      <c r="M1164">
        <f t="shared" si="182"/>
        <v>0</v>
      </c>
      <c r="N1164">
        <f t="shared" si="183"/>
        <v>0</v>
      </c>
      <c r="O1164">
        <f t="shared" si="184"/>
        <v>0</v>
      </c>
      <c r="P1164">
        <f t="shared" si="185"/>
        <v>0</v>
      </c>
      <c r="Q1164">
        <f t="shared" si="186"/>
        <v>0</v>
      </c>
      <c r="R1164">
        <f t="shared" si="187"/>
        <v>0</v>
      </c>
      <c r="S1164" t="s">
        <v>82</v>
      </c>
      <c r="T1164">
        <v>0</v>
      </c>
      <c r="U1164">
        <v>2024</v>
      </c>
      <c r="V1164">
        <v>0</v>
      </c>
      <c r="W1164">
        <v>1</v>
      </c>
      <c r="X1164" cm="1">
        <f t="array" ref="X1164">IF(S1163&lt;&gt;S1164, 0,
    IF(C1164="O",
         _xlfn.IFS(
             K1164=1, X1163+6,
             M1164=1, X1163+3,
             O1164=1, X1163+1,
             Q1164=1,X1163+2,
             TRUE, X1163
         ),
    X1163)
)</f>
        <v>21</v>
      </c>
      <c r="Y1164" cm="1">
        <f t="array" ref="Y1164">IF(S1163&lt;&gt;S1164, 0, IF(C1164="D",
                 _xlfn.IFS(
                     K1164=1, Y1163+6,
                     M1164=1, Y1163+3,
                     O1164=1, Y1163+1,
                     TRUE, Y1163
                 ),
                 Y1163)
  )</f>
        <v>21</v>
      </c>
    </row>
    <row r="1165" spans="1:25" x14ac:dyDescent="0.2">
      <c r="A1165">
        <v>104</v>
      </c>
      <c r="B1165" t="s">
        <v>81</v>
      </c>
      <c r="C1165" t="str">
        <f t="shared" si="188"/>
        <v>O</v>
      </c>
      <c r="D1165">
        <v>1</v>
      </c>
      <c r="E1165">
        <v>10</v>
      </c>
      <c r="F1165">
        <v>-41</v>
      </c>
      <c r="G1165" t="s">
        <v>116</v>
      </c>
      <c r="H1165" t="s">
        <v>115</v>
      </c>
      <c r="I1165">
        <v>-6</v>
      </c>
      <c r="J1165">
        <f t="shared" si="180"/>
        <v>0</v>
      </c>
      <c r="K1165">
        <f t="shared" si="189"/>
        <v>0</v>
      </c>
      <c r="L1165">
        <f t="shared" si="181"/>
        <v>0</v>
      </c>
      <c r="M1165">
        <f t="shared" si="182"/>
        <v>0</v>
      </c>
      <c r="N1165">
        <f t="shared" si="183"/>
        <v>0</v>
      </c>
      <c r="O1165">
        <f t="shared" si="184"/>
        <v>0</v>
      </c>
      <c r="P1165">
        <f t="shared" si="185"/>
        <v>0</v>
      </c>
      <c r="Q1165">
        <f t="shared" si="186"/>
        <v>0</v>
      </c>
      <c r="R1165">
        <f t="shared" si="187"/>
        <v>0</v>
      </c>
      <c r="S1165" t="s">
        <v>82</v>
      </c>
      <c r="T1165">
        <v>0</v>
      </c>
      <c r="U1165">
        <v>2024</v>
      </c>
      <c r="V1165">
        <v>0</v>
      </c>
      <c r="W1165">
        <v>1</v>
      </c>
      <c r="X1165" cm="1">
        <f t="array" ref="X1165">IF(S1164&lt;&gt;S1165, 0,
    IF(C1165="O",
         _xlfn.IFS(
             K1165=1, X1164+6,
             M1165=1, X1164+3,
             O1165=1, X1164+1,
             Q1165=1,X1164+2,
             TRUE, X1164
         ),
    X1164)
)</f>
        <v>21</v>
      </c>
      <c r="Y1165" cm="1">
        <f t="array" ref="Y1165">IF(S1164&lt;&gt;S1165, 0, IF(C1165="D",
                 _xlfn.IFS(
                     K1165=1, Y1164+6,
                     M1165=1, Y1164+3,
                     O1165=1, Y1164+1,
                     TRUE, Y1164
                 ),
                 Y1164)
  )</f>
        <v>21</v>
      </c>
    </row>
    <row r="1166" spans="1:25" x14ac:dyDescent="0.2">
      <c r="A1166">
        <v>105</v>
      </c>
      <c r="B1166" t="s">
        <v>81</v>
      </c>
      <c r="C1166" t="str">
        <f t="shared" si="188"/>
        <v>O</v>
      </c>
      <c r="D1166">
        <v>2</v>
      </c>
      <c r="E1166">
        <v>16</v>
      </c>
      <c r="F1166">
        <v>-35</v>
      </c>
      <c r="G1166" t="s">
        <v>114</v>
      </c>
      <c r="H1166" t="s">
        <v>113</v>
      </c>
      <c r="I1166">
        <v>42</v>
      </c>
      <c r="J1166">
        <f t="shared" si="180"/>
        <v>0</v>
      </c>
      <c r="K1166">
        <f t="shared" si="189"/>
        <v>0</v>
      </c>
      <c r="L1166">
        <f t="shared" si="181"/>
        <v>0</v>
      </c>
      <c r="M1166">
        <f t="shared" si="182"/>
        <v>0</v>
      </c>
      <c r="N1166">
        <f t="shared" si="183"/>
        <v>0</v>
      </c>
      <c r="O1166">
        <f t="shared" si="184"/>
        <v>0</v>
      </c>
      <c r="P1166">
        <f t="shared" si="185"/>
        <v>0</v>
      </c>
      <c r="Q1166">
        <f t="shared" si="186"/>
        <v>0</v>
      </c>
      <c r="R1166">
        <f t="shared" si="187"/>
        <v>0</v>
      </c>
      <c r="S1166" t="s">
        <v>82</v>
      </c>
      <c r="T1166">
        <v>0</v>
      </c>
      <c r="U1166">
        <v>2024</v>
      </c>
      <c r="V1166">
        <v>0</v>
      </c>
      <c r="W1166">
        <v>1</v>
      </c>
      <c r="X1166" cm="1">
        <f t="array" ref="X1166">IF(S1165&lt;&gt;S1166, 0,
    IF(C1166="O",
         _xlfn.IFS(
             K1166=1, X1165+6,
             M1166=1, X1165+3,
             O1166=1, X1165+1,
             Q1166=1,X1165+2,
             TRUE, X1165
         ),
    X1165)
)</f>
        <v>21</v>
      </c>
      <c r="Y1166" cm="1">
        <f t="array" ref="Y1166">IF(S1165&lt;&gt;S1166, 0, IF(C1166="D",
                 _xlfn.IFS(
                     K1166=1, Y1165+6,
                     M1166=1, Y1165+3,
                     O1166=1, Y1165+1,
                     TRUE, Y1165
                 ),
                 Y1165)
  )</f>
        <v>21</v>
      </c>
    </row>
    <row r="1167" spans="1:25" x14ac:dyDescent="0.2">
      <c r="A1167">
        <v>107</v>
      </c>
      <c r="B1167" t="s">
        <v>81</v>
      </c>
      <c r="C1167" t="str">
        <f t="shared" si="188"/>
        <v>O</v>
      </c>
      <c r="D1167">
        <v>1</v>
      </c>
      <c r="E1167">
        <v>15</v>
      </c>
      <c r="F1167">
        <v>28</v>
      </c>
      <c r="G1167" t="s">
        <v>116</v>
      </c>
      <c r="H1167" t="s">
        <v>115</v>
      </c>
      <c r="I1167">
        <v>5</v>
      </c>
      <c r="J1167">
        <f t="shared" si="180"/>
        <v>0</v>
      </c>
      <c r="K1167">
        <f t="shared" si="189"/>
        <v>0</v>
      </c>
      <c r="L1167">
        <f t="shared" si="181"/>
        <v>0</v>
      </c>
      <c r="M1167">
        <f t="shared" si="182"/>
        <v>0</v>
      </c>
      <c r="N1167">
        <f t="shared" si="183"/>
        <v>0</v>
      </c>
      <c r="O1167">
        <f t="shared" si="184"/>
        <v>0</v>
      </c>
      <c r="P1167">
        <f t="shared" si="185"/>
        <v>0</v>
      </c>
      <c r="Q1167">
        <f t="shared" si="186"/>
        <v>0</v>
      </c>
      <c r="R1167">
        <f t="shared" si="187"/>
        <v>0</v>
      </c>
      <c r="S1167" t="s">
        <v>82</v>
      </c>
      <c r="T1167">
        <v>0</v>
      </c>
      <c r="U1167">
        <v>2024</v>
      </c>
      <c r="V1167">
        <v>0</v>
      </c>
      <c r="W1167">
        <v>1</v>
      </c>
      <c r="X1167" cm="1">
        <f t="array" ref="X1167">IF(S1166&lt;&gt;S1167, 0,
    IF(C1167="O",
         _xlfn.IFS(
             K1167=1, X1166+6,
             M1167=1, X1166+3,
             O1167=1, X1166+1,
             Q1167=1,X1166+2,
             TRUE, X1166
         ),
    X1166)
)</f>
        <v>21</v>
      </c>
      <c r="Y1167" cm="1">
        <f t="array" ref="Y1167">IF(S1166&lt;&gt;S1167, 0, IF(C1167="D",
                 _xlfn.IFS(
                     K1167=1, Y1166+6,
                     M1167=1, Y1166+3,
                     O1167=1, Y1166+1,
                     TRUE, Y1166
                 ),
                 Y1166)
  )</f>
        <v>21</v>
      </c>
    </row>
    <row r="1168" spans="1:25" hidden="1" x14ac:dyDescent="0.2">
      <c r="A1168">
        <v>108</v>
      </c>
      <c r="B1168" t="s">
        <v>81</v>
      </c>
      <c r="C1168" t="str">
        <f t="shared" si="188"/>
        <v>O</v>
      </c>
      <c r="D1168">
        <v>2</v>
      </c>
      <c r="E1168">
        <v>10</v>
      </c>
      <c r="F1168">
        <v>23</v>
      </c>
      <c r="G1168" t="s">
        <v>114</v>
      </c>
      <c r="H1168" t="s">
        <v>117</v>
      </c>
      <c r="I1168">
        <v>0</v>
      </c>
      <c r="J1168">
        <f t="shared" si="180"/>
        <v>0</v>
      </c>
      <c r="K1168">
        <f t="shared" si="189"/>
        <v>0</v>
      </c>
      <c r="L1168">
        <f t="shared" si="181"/>
        <v>0</v>
      </c>
      <c r="M1168">
        <f t="shared" si="182"/>
        <v>0</v>
      </c>
      <c r="N1168">
        <f t="shared" si="183"/>
        <v>0</v>
      </c>
      <c r="O1168">
        <f t="shared" si="184"/>
        <v>0</v>
      </c>
      <c r="P1168">
        <f t="shared" si="185"/>
        <v>0</v>
      </c>
      <c r="Q1168">
        <f t="shared" si="186"/>
        <v>0</v>
      </c>
      <c r="R1168">
        <f t="shared" si="187"/>
        <v>0</v>
      </c>
      <c r="S1168" t="s">
        <v>82</v>
      </c>
      <c r="T1168">
        <v>0</v>
      </c>
      <c r="U1168">
        <v>2024</v>
      </c>
      <c r="V1168">
        <v>0</v>
      </c>
      <c r="W1168">
        <v>1</v>
      </c>
      <c r="X1168" cm="1">
        <f t="array" ref="X1168">IF(S1167&lt;&gt;S1168, 0,
    IF(C1168="O",
         _xlfn.IFS(
             K1168=1, X1167+6,
             M1168=1, X1167+3,
             O1168=1, X1167+1,
             Q1168=1,X1167+2,
             TRUE, X1167
         ),
    X1167)
)</f>
        <v>21</v>
      </c>
      <c r="Y1168" cm="1">
        <f t="array" ref="Y1168">IF(S1167&lt;&gt;S1168, 0, IF(C1168="D",
                 _xlfn.IFS(
                     K1168=1, Y1167+6,
                     M1168=1, Y1167+3,
                     O1168=1, Y1167+1,
                     TRUE, Y1167
                 ),
                 Y1167)
  )</f>
        <v>21</v>
      </c>
    </row>
    <row r="1169" spans="1:25" x14ac:dyDescent="0.2">
      <c r="A1169">
        <v>109</v>
      </c>
      <c r="B1169" t="s">
        <v>81</v>
      </c>
      <c r="C1169" t="str">
        <f t="shared" si="188"/>
        <v>O</v>
      </c>
      <c r="D1169">
        <v>3</v>
      </c>
      <c r="E1169">
        <v>10</v>
      </c>
      <c r="F1169">
        <v>23</v>
      </c>
      <c r="G1169" t="s">
        <v>114</v>
      </c>
      <c r="H1169" t="s">
        <v>128</v>
      </c>
      <c r="I1169">
        <v>23</v>
      </c>
      <c r="J1169">
        <f t="shared" si="180"/>
        <v>0</v>
      </c>
      <c r="K1169">
        <f t="shared" si="189"/>
        <v>1</v>
      </c>
      <c r="L1169">
        <f t="shared" si="181"/>
        <v>0</v>
      </c>
      <c r="M1169">
        <f t="shared" si="182"/>
        <v>0</v>
      </c>
      <c r="N1169">
        <f t="shared" si="183"/>
        <v>0</v>
      </c>
      <c r="O1169">
        <f t="shared" si="184"/>
        <v>0</v>
      </c>
      <c r="P1169">
        <f t="shared" si="185"/>
        <v>0</v>
      </c>
      <c r="Q1169">
        <f t="shared" si="186"/>
        <v>0</v>
      </c>
      <c r="R1169">
        <f t="shared" si="187"/>
        <v>0</v>
      </c>
      <c r="S1169" t="s">
        <v>82</v>
      </c>
      <c r="T1169">
        <v>0</v>
      </c>
      <c r="U1169">
        <v>2024</v>
      </c>
      <c r="V1169">
        <v>0</v>
      </c>
      <c r="W1169">
        <v>1</v>
      </c>
      <c r="X1169" cm="1">
        <f t="array" ref="X1169">IF(S1168&lt;&gt;S1169, 0,
    IF(C1169="O",
         _xlfn.IFS(
             K1169=1, X1168+6,
             M1169=1, X1168+3,
             O1169=1, X1168+1,
             Q1169=1,X1168+2,
             TRUE, X1168
         ),
    X1168)
)</f>
        <v>27</v>
      </c>
      <c r="Y1169" cm="1">
        <f t="array" ref="Y1169">IF(S1168&lt;&gt;S1169, 0, IF(C1169="D",
                 _xlfn.IFS(
                     K1169=1, Y1168+6,
                     M1169=1, Y1168+3,
                     O1169=1, Y1168+1,
                     TRUE, Y1168
                 ),
                 Y1168)
  )</f>
        <v>21</v>
      </c>
    </row>
    <row r="1170" spans="1:25" x14ac:dyDescent="0.2">
      <c r="A1170">
        <v>110</v>
      </c>
      <c r="B1170" t="s">
        <v>81</v>
      </c>
      <c r="C1170" t="str">
        <f t="shared" si="188"/>
        <v>O</v>
      </c>
      <c r="D1170">
        <v>0</v>
      </c>
      <c r="F1170">
        <v>3</v>
      </c>
      <c r="G1170" t="s">
        <v>131</v>
      </c>
      <c r="H1170" t="s">
        <v>122</v>
      </c>
      <c r="J1170">
        <f t="shared" si="180"/>
        <v>0</v>
      </c>
      <c r="K1170">
        <f t="shared" si="189"/>
        <v>0</v>
      </c>
      <c r="L1170">
        <f t="shared" si="181"/>
        <v>0</v>
      </c>
      <c r="M1170">
        <f t="shared" si="182"/>
        <v>0</v>
      </c>
      <c r="N1170">
        <f t="shared" si="183"/>
        <v>1</v>
      </c>
      <c r="O1170">
        <f t="shared" si="184"/>
        <v>1</v>
      </c>
      <c r="P1170">
        <f t="shared" si="185"/>
        <v>0</v>
      </c>
      <c r="Q1170">
        <f t="shared" si="186"/>
        <v>0</v>
      </c>
      <c r="R1170">
        <f t="shared" si="187"/>
        <v>0</v>
      </c>
      <c r="S1170" t="s">
        <v>82</v>
      </c>
      <c r="T1170">
        <v>0</v>
      </c>
      <c r="U1170">
        <v>2024</v>
      </c>
      <c r="V1170">
        <v>0</v>
      </c>
      <c r="W1170">
        <v>1</v>
      </c>
      <c r="X1170" cm="1">
        <f t="array" ref="X1170">IF(S1169&lt;&gt;S1170, 0,
    IF(C1170="O",
         _xlfn.IFS(
             K1170=1, X1169+6,
             M1170=1, X1169+3,
             O1170=1, X1169+1,
             Q1170=1,X1169+2,
             TRUE, X1169
         ),
    X1169)
)</f>
        <v>28</v>
      </c>
      <c r="Y1170" cm="1">
        <f t="array" ref="Y1170">IF(S1169&lt;&gt;S1170, 0, IF(C1170="D",
                 _xlfn.IFS(
                     K1170=1, Y1169+6,
                     M1170=1, Y1169+3,
                     O1170=1, Y1169+1,
                     TRUE, Y1169
                 ),
                 Y1169)
  )</f>
        <v>21</v>
      </c>
    </row>
    <row r="1171" spans="1:25" x14ac:dyDescent="0.2">
      <c r="A1171">
        <v>112</v>
      </c>
      <c r="B1171" t="s">
        <v>79</v>
      </c>
      <c r="C1171" t="str">
        <f t="shared" si="188"/>
        <v>D</v>
      </c>
      <c r="D1171">
        <v>1</v>
      </c>
      <c r="E1171">
        <v>10</v>
      </c>
      <c r="F1171">
        <v>-43</v>
      </c>
      <c r="G1171" t="s">
        <v>116</v>
      </c>
      <c r="H1171" t="s">
        <v>115</v>
      </c>
      <c r="I1171">
        <v>2</v>
      </c>
      <c r="J1171">
        <f t="shared" si="180"/>
        <v>0</v>
      </c>
      <c r="K1171">
        <f t="shared" si="189"/>
        <v>0</v>
      </c>
      <c r="L1171">
        <f t="shared" si="181"/>
        <v>0</v>
      </c>
      <c r="M1171">
        <f t="shared" si="182"/>
        <v>0</v>
      </c>
      <c r="N1171">
        <f t="shared" si="183"/>
        <v>0</v>
      </c>
      <c r="O1171">
        <f t="shared" si="184"/>
        <v>0</v>
      </c>
      <c r="P1171">
        <f t="shared" si="185"/>
        <v>0</v>
      </c>
      <c r="Q1171">
        <f t="shared" si="186"/>
        <v>0</v>
      </c>
      <c r="R1171">
        <f t="shared" si="187"/>
        <v>0</v>
      </c>
      <c r="S1171" t="s">
        <v>82</v>
      </c>
      <c r="T1171">
        <v>0</v>
      </c>
      <c r="U1171">
        <v>2024</v>
      </c>
      <c r="V1171">
        <v>0</v>
      </c>
      <c r="W1171">
        <v>1</v>
      </c>
      <c r="X1171" cm="1">
        <f t="array" ref="X1171">IF(S1170&lt;&gt;S1171, 0,
    IF(C1171="O",
         _xlfn.IFS(
             K1171=1, X1170+6,
             M1171=1, X1170+3,
             O1171=1, X1170+1,
             Q1171=1,X1170+2,
             TRUE, X1170
         ),
    X1170)
)</f>
        <v>28</v>
      </c>
      <c r="Y1171" cm="1">
        <f t="array" ref="Y1171">IF(S1170&lt;&gt;S1171, 0, IF(C1171="D",
                 _xlfn.IFS(
                     K1171=1, Y1170+6,
                     M1171=1, Y1170+3,
                     O1171=1, Y1170+1,
                     TRUE, Y1170
                 ),
                 Y1170)
  )</f>
        <v>21</v>
      </c>
    </row>
    <row r="1172" spans="1:25" x14ac:dyDescent="0.2">
      <c r="A1172">
        <v>113</v>
      </c>
      <c r="B1172" t="s">
        <v>79</v>
      </c>
      <c r="C1172" t="str">
        <f t="shared" si="188"/>
        <v>D</v>
      </c>
      <c r="D1172">
        <v>2</v>
      </c>
      <c r="E1172">
        <v>8</v>
      </c>
      <c r="F1172">
        <v>-45</v>
      </c>
      <c r="G1172" t="s">
        <v>116</v>
      </c>
      <c r="H1172" t="s">
        <v>115</v>
      </c>
      <c r="I1172">
        <v>6</v>
      </c>
      <c r="J1172">
        <f t="shared" si="180"/>
        <v>0</v>
      </c>
      <c r="K1172">
        <f t="shared" si="189"/>
        <v>0</v>
      </c>
      <c r="L1172">
        <f t="shared" si="181"/>
        <v>0</v>
      </c>
      <c r="M1172">
        <f t="shared" si="182"/>
        <v>0</v>
      </c>
      <c r="N1172">
        <f t="shared" si="183"/>
        <v>0</v>
      </c>
      <c r="O1172">
        <f t="shared" si="184"/>
        <v>0</v>
      </c>
      <c r="P1172">
        <f t="shared" si="185"/>
        <v>0</v>
      </c>
      <c r="Q1172">
        <f t="shared" si="186"/>
        <v>0</v>
      </c>
      <c r="R1172">
        <f t="shared" si="187"/>
        <v>0</v>
      </c>
      <c r="S1172" t="s">
        <v>82</v>
      </c>
      <c r="T1172">
        <v>0</v>
      </c>
      <c r="U1172">
        <v>2024</v>
      </c>
      <c r="V1172">
        <v>0</v>
      </c>
      <c r="W1172">
        <v>1</v>
      </c>
      <c r="X1172" cm="1">
        <f t="array" ref="X1172">IF(S1171&lt;&gt;S1172, 0,
    IF(C1172="O",
         _xlfn.IFS(
             K1172=1, X1171+6,
             M1172=1, X1171+3,
             O1172=1, X1171+1,
             Q1172=1,X1171+2,
             TRUE, X1171
         ),
    X1171)
)</f>
        <v>28</v>
      </c>
      <c r="Y1172" cm="1">
        <f t="array" ref="Y1172">IF(S1171&lt;&gt;S1172, 0, IF(C1172="D",
                 _xlfn.IFS(
                     K1172=1, Y1171+6,
                     M1172=1, Y1171+3,
                     O1172=1, Y1171+1,
                     TRUE, Y1171
                 ),
                 Y1171)
  )</f>
        <v>21</v>
      </c>
    </row>
    <row r="1173" spans="1:25" x14ac:dyDescent="0.2">
      <c r="A1173">
        <v>114</v>
      </c>
      <c r="B1173" t="s">
        <v>79</v>
      </c>
      <c r="C1173" t="str">
        <f t="shared" si="188"/>
        <v>D</v>
      </c>
      <c r="D1173">
        <v>3</v>
      </c>
      <c r="E1173">
        <v>2</v>
      </c>
      <c r="F1173">
        <v>49</v>
      </c>
      <c r="G1173" t="s">
        <v>116</v>
      </c>
      <c r="H1173" t="s">
        <v>115</v>
      </c>
      <c r="I1173">
        <v>17</v>
      </c>
      <c r="J1173">
        <f t="shared" si="180"/>
        <v>1</v>
      </c>
      <c r="K1173">
        <f t="shared" si="189"/>
        <v>0</v>
      </c>
      <c r="L1173">
        <f t="shared" si="181"/>
        <v>0</v>
      </c>
      <c r="M1173">
        <f t="shared" si="182"/>
        <v>0</v>
      </c>
      <c r="N1173">
        <f t="shared" si="183"/>
        <v>0</v>
      </c>
      <c r="O1173">
        <f t="shared" si="184"/>
        <v>0</v>
      </c>
      <c r="P1173">
        <f t="shared" si="185"/>
        <v>0</v>
      </c>
      <c r="Q1173">
        <f t="shared" si="186"/>
        <v>0</v>
      </c>
      <c r="R1173">
        <f t="shared" si="187"/>
        <v>0</v>
      </c>
      <c r="S1173" t="s">
        <v>82</v>
      </c>
      <c r="T1173">
        <v>0</v>
      </c>
      <c r="U1173">
        <v>2024</v>
      </c>
      <c r="V1173">
        <v>0</v>
      </c>
      <c r="W1173">
        <v>1</v>
      </c>
      <c r="X1173" cm="1">
        <f t="array" ref="X1173">IF(S1172&lt;&gt;S1173, 0,
    IF(C1173="O",
         _xlfn.IFS(
             K1173=1, X1172+6,
             M1173=1, X1172+3,
             O1173=1, X1172+1,
             Q1173=1,X1172+2,
             TRUE, X1172
         ),
    X1172)
)</f>
        <v>28</v>
      </c>
      <c r="Y1173" cm="1">
        <f t="array" ref="Y1173">IF(S1172&lt;&gt;S1173, 0, IF(C1173="D",
                 _xlfn.IFS(
                     K1173=1, Y1172+6,
                     M1173=1, Y1172+3,
                     O1173=1, Y1172+1,
                     TRUE, Y1172
                 ),
                 Y1172)
  )</f>
        <v>21</v>
      </c>
    </row>
    <row r="1174" spans="1:25" hidden="1" x14ac:dyDescent="0.2">
      <c r="A1174">
        <v>115</v>
      </c>
      <c r="B1174" t="s">
        <v>79</v>
      </c>
      <c r="C1174" t="str">
        <f t="shared" si="188"/>
        <v>D</v>
      </c>
      <c r="D1174">
        <v>1</v>
      </c>
      <c r="E1174">
        <v>10</v>
      </c>
      <c r="F1174">
        <v>32</v>
      </c>
      <c r="G1174" t="s">
        <v>116</v>
      </c>
      <c r="H1174" t="s">
        <v>115</v>
      </c>
      <c r="I1174">
        <v>9</v>
      </c>
      <c r="J1174">
        <f t="shared" si="180"/>
        <v>0</v>
      </c>
      <c r="K1174">
        <f t="shared" si="189"/>
        <v>0</v>
      </c>
      <c r="L1174">
        <f t="shared" si="181"/>
        <v>0</v>
      </c>
      <c r="M1174">
        <f t="shared" si="182"/>
        <v>0</v>
      </c>
      <c r="N1174">
        <f t="shared" si="183"/>
        <v>0</v>
      </c>
      <c r="O1174">
        <f t="shared" si="184"/>
        <v>0</v>
      </c>
      <c r="P1174">
        <f t="shared" si="185"/>
        <v>0</v>
      </c>
      <c r="Q1174">
        <f t="shared" si="186"/>
        <v>0</v>
      </c>
      <c r="R1174">
        <f t="shared" si="187"/>
        <v>0</v>
      </c>
      <c r="S1174" t="s">
        <v>82</v>
      </c>
      <c r="T1174">
        <v>0</v>
      </c>
      <c r="U1174">
        <v>2024</v>
      </c>
      <c r="V1174">
        <v>0</v>
      </c>
      <c r="W1174">
        <v>1</v>
      </c>
      <c r="X1174" cm="1">
        <f t="array" ref="X1174">IF(S1173&lt;&gt;S1174, 0,
    IF(C1174="O",
         _xlfn.IFS(
             K1174=1, X1173+6,
             M1174=1, X1173+3,
             O1174=1, X1173+1,
             Q1174=1,X1173+2,
             TRUE, X1173
         ),
    X1173)
)</f>
        <v>28</v>
      </c>
      <c r="Y1174" cm="1">
        <f t="array" ref="Y1174">IF(S1173&lt;&gt;S1174, 0, IF(C1174="D",
                 _xlfn.IFS(
                     K1174=1, Y1173+6,
                     M1174=1, Y1173+3,
                     O1174=1, Y1173+1,
                     TRUE, Y1173
                 ),
                 Y1173)
  )</f>
        <v>21</v>
      </c>
    </row>
    <row r="1175" spans="1:25" x14ac:dyDescent="0.2">
      <c r="A1175">
        <v>116</v>
      </c>
      <c r="B1175" t="s">
        <v>79</v>
      </c>
      <c r="C1175" t="str">
        <f t="shared" si="188"/>
        <v>D</v>
      </c>
      <c r="D1175">
        <v>2</v>
      </c>
      <c r="E1175">
        <v>1</v>
      </c>
      <c r="F1175">
        <v>23</v>
      </c>
      <c r="G1175" t="s">
        <v>116</v>
      </c>
      <c r="H1175" t="s">
        <v>115</v>
      </c>
      <c r="I1175">
        <v>5</v>
      </c>
      <c r="J1175">
        <f t="shared" si="180"/>
        <v>1</v>
      </c>
      <c r="K1175">
        <f t="shared" si="189"/>
        <v>0</v>
      </c>
      <c r="L1175">
        <f t="shared" si="181"/>
        <v>0</v>
      </c>
      <c r="M1175">
        <f t="shared" si="182"/>
        <v>0</v>
      </c>
      <c r="N1175">
        <f t="shared" si="183"/>
        <v>0</v>
      </c>
      <c r="O1175">
        <f t="shared" si="184"/>
        <v>0</v>
      </c>
      <c r="P1175">
        <f t="shared" si="185"/>
        <v>0</v>
      </c>
      <c r="Q1175">
        <f t="shared" si="186"/>
        <v>0</v>
      </c>
      <c r="R1175">
        <f t="shared" si="187"/>
        <v>0</v>
      </c>
      <c r="S1175" t="s">
        <v>82</v>
      </c>
      <c r="T1175">
        <v>0</v>
      </c>
      <c r="U1175">
        <v>2024</v>
      </c>
      <c r="V1175">
        <v>0</v>
      </c>
      <c r="W1175">
        <v>1</v>
      </c>
      <c r="X1175" cm="1">
        <f t="array" ref="X1175">IF(S1174&lt;&gt;S1175, 0,
    IF(C1175="O",
         _xlfn.IFS(
             K1175=1, X1174+6,
             M1175=1, X1174+3,
             O1175=1, X1174+1,
             Q1175=1,X1174+2,
             TRUE, X1174
         ),
    X1174)
)</f>
        <v>28</v>
      </c>
      <c r="Y1175" cm="1">
        <f t="array" ref="Y1175">IF(S1174&lt;&gt;S1175, 0, IF(C1175="D",
                 _xlfn.IFS(
                     K1175=1, Y1174+6,
                     M1175=1, Y1174+3,
                     O1175=1, Y1174+1,
                     TRUE, Y1174
                 ),
                 Y1174)
  )</f>
        <v>21</v>
      </c>
    </row>
    <row r="1176" spans="1:25" x14ac:dyDescent="0.2">
      <c r="A1176">
        <v>117</v>
      </c>
      <c r="B1176" t="s">
        <v>79</v>
      </c>
      <c r="C1176" t="str">
        <f t="shared" si="188"/>
        <v>D</v>
      </c>
      <c r="D1176">
        <v>1</v>
      </c>
      <c r="E1176">
        <v>10</v>
      </c>
      <c r="F1176">
        <v>18</v>
      </c>
      <c r="G1176" t="s">
        <v>116</v>
      </c>
      <c r="H1176" t="s">
        <v>115</v>
      </c>
      <c r="I1176">
        <v>2</v>
      </c>
      <c r="J1176">
        <f t="shared" si="180"/>
        <v>0</v>
      </c>
      <c r="K1176">
        <f t="shared" si="189"/>
        <v>0</v>
      </c>
      <c r="L1176">
        <f t="shared" si="181"/>
        <v>0</v>
      </c>
      <c r="M1176">
        <f t="shared" si="182"/>
        <v>0</v>
      </c>
      <c r="N1176">
        <f t="shared" si="183"/>
        <v>0</v>
      </c>
      <c r="O1176">
        <f t="shared" si="184"/>
        <v>0</v>
      </c>
      <c r="P1176">
        <f t="shared" si="185"/>
        <v>0</v>
      </c>
      <c r="Q1176">
        <f t="shared" si="186"/>
        <v>0</v>
      </c>
      <c r="R1176">
        <f t="shared" si="187"/>
        <v>0</v>
      </c>
      <c r="S1176" t="s">
        <v>82</v>
      </c>
      <c r="T1176">
        <v>0</v>
      </c>
      <c r="U1176">
        <v>2024</v>
      </c>
      <c r="V1176">
        <v>0</v>
      </c>
      <c r="W1176">
        <v>1</v>
      </c>
      <c r="X1176" cm="1">
        <f t="array" ref="X1176">IF(S1175&lt;&gt;S1176, 0,
    IF(C1176="O",
         _xlfn.IFS(
             K1176=1, X1175+6,
             M1176=1, X1175+3,
             O1176=1, X1175+1,
             Q1176=1,X1175+2,
             TRUE, X1175
         ),
    X1175)
)</f>
        <v>28</v>
      </c>
      <c r="Y1176" cm="1">
        <f t="array" ref="Y1176">IF(S1175&lt;&gt;S1176, 0, IF(C1176="D",
                 _xlfn.IFS(
                     K1176=1, Y1175+6,
                     M1176=1, Y1175+3,
                     O1176=1, Y1175+1,
                     TRUE, Y1175
                 ),
                 Y1175)
  )</f>
        <v>21</v>
      </c>
    </row>
    <row r="1177" spans="1:25" x14ac:dyDescent="0.2">
      <c r="A1177">
        <v>118</v>
      </c>
      <c r="B1177" t="s">
        <v>79</v>
      </c>
      <c r="C1177" t="str">
        <f t="shared" si="188"/>
        <v>D</v>
      </c>
      <c r="D1177">
        <v>2</v>
      </c>
      <c r="E1177">
        <v>8</v>
      </c>
      <c r="F1177">
        <v>16</v>
      </c>
      <c r="G1177" t="s">
        <v>116</v>
      </c>
      <c r="H1177" t="s">
        <v>115</v>
      </c>
      <c r="I1177">
        <v>1</v>
      </c>
      <c r="J1177">
        <f t="shared" si="180"/>
        <v>0</v>
      </c>
      <c r="K1177">
        <f t="shared" si="189"/>
        <v>0</v>
      </c>
      <c r="L1177">
        <f t="shared" si="181"/>
        <v>0</v>
      </c>
      <c r="M1177">
        <f t="shared" si="182"/>
        <v>0</v>
      </c>
      <c r="N1177">
        <f t="shared" si="183"/>
        <v>0</v>
      </c>
      <c r="O1177">
        <f t="shared" si="184"/>
        <v>0</v>
      </c>
      <c r="P1177">
        <f t="shared" si="185"/>
        <v>0</v>
      </c>
      <c r="Q1177">
        <f t="shared" si="186"/>
        <v>0</v>
      </c>
      <c r="R1177">
        <f t="shared" si="187"/>
        <v>0</v>
      </c>
      <c r="S1177" t="s">
        <v>82</v>
      </c>
      <c r="T1177">
        <v>0</v>
      </c>
      <c r="U1177">
        <v>2024</v>
      </c>
      <c r="V1177">
        <v>0</v>
      </c>
      <c r="W1177">
        <v>1</v>
      </c>
      <c r="X1177" cm="1">
        <f t="array" ref="X1177">IF(S1176&lt;&gt;S1177, 0,
    IF(C1177="O",
         _xlfn.IFS(
             K1177=1, X1176+6,
             M1177=1, X1176+3,
             O1177=1, X1176+1,
             Q1177=1,X1176+2,
             TRUE, X1176
         ),
    X1176)
)</f>
        <v>28</v>
      </c>
      <c r="Y1177" cm="1">
        <f t="array" ref="Y1177">IF(S1176&lt;&gt;S1177, 0, IF(C1177="D",
                 _xlfn.IFS(
                     K1177=1, Y1176+6,
                     M1177=1, Y1176+3,
                     O1177=1, Y1176+1,
                     TRUE, Y1176
                 ),
                 Y1176)
  )</f>
        <v>21</v>
      </c>
    </row>
    <row r="1178" spans="1:25" x14ac:dyDescent="0.2">
      <c r="A1178">
        <v>120</v>
      </c>
      <c r="B1178" t="s">
        <v>79</v>
      </c>
      <c r="C1178" t="str">
        <f t="shared" si="188"/>
        <v>D</v>
      </c>
      <c r="D1178">
        <v>3</v>
      </c>
      <c r="E1178">
        <v>7</v>
      </c>
      <c r="F1178">
        <v>15</v>
      </c>
      <c r="G1178" t="s">
        <v>114</v>
      </c>
      <c r="H1178" t="s">
        <v>117</v>
      </c>
      <c r="I1178">
        <v>0</v>
      </c>
      <c r="J1178">
        <f t="shared" si="180"/>
        <v>0</v>
      </c>
      <c r="K1178">
        <f t="shared" si="189"/>
        <v>0</v>
      </c>
      <c r="L1178">
        <f t="shared" si="181"/>
        <v>0</v>
      </c>
      <c r="M1178">
        <f t="shared" si="182"/>
        <v>0</v>
      </c>
      <c r="N1178">
        <f t="shared" si="183"/>
        <v>0</v>
      </c>
      <c r="O1178">
        <f t="shared" si="184"/>
        <v>0</v>
      </c>
      <c r="P1178">
        <f t="shared" si="185"/>
        <v>0</v>
      </c>
      <c r="Q1178">
        <f t="shared" si="186"/>
        <v>0</v>
      </c>
      <c r="R1178">
        <f t="shared" si="187"/>
        <v>0</v>
      </c>
      <c r="S1178" t="s">
        <v>82</v>
      </c>
      <c r="T1178">
        <v>0</v>
      </c>
      <c r="U1178">
        <v>2024</v>
      </c>
      <c r="V1178">
        <v>0</v>
      </c>
      <c r="W1178">
        <v>1</v>
      </c>
      <c r="X1178" cm="1">
        <f t="array" ref="X1178">IF(S1177&lt;&gt;S1178, 0,
    IF(C1178="O",
         _xlfn.IFS(
             K1178=1, X1177+6,
             M1178=1, X1177+3,
             O1178=1, X1177+1,
             Q1178=1,X1177+2,
             TRUE, X1177
         ),
    X1177)
)</f>
        <v>28</v>
      </c>
      <c r="Y1178" cm="1">
        <f t="array" ref="Y1178">IF(S1177&lt;&gt;S1178, 0, IF(C1178="D",
                 _xlfn.IFS(
                     K1178=1, Y1177+6,
                     M1178=1, Y1177+3,
                     O1178=1, Y1177+1,
                     TRUE, Y1177
                 ),
                 Y1177)
  )</f>
        <v>21</v>
      </c>
    </row>
    <row r="1179" spans="1:25" x14ac:dyDescent="0.2">
      <c r="A1179">
        <v>121</v>
      </c>
      <c r="B1179" t="s">
        <v>79</v>
      </c>
      <c r="C1179" t="str">
        <f t="shared" si="188"/>
        <v>D</v>
      </c>
      <c r="D1179">
        <v>4</v>
      </c>
      <c r="E1179">
        <v>7</v>
      </c>
      <c r="F1179">
        <v>15</v>
      </c>
      <c r="G1179" t="s">
        <v>149</v>
      </c>
      <c r="H1179" t="s">
        <v>122</v>
      </c>
      <c r="J1179">
        <f t="shared" si="180"/>
        <v>0</v>
      </c>
      <c r="K1179">
        <f t="shared" si="189"/>
        <v>0</v>
      </c>
      <c r="L1179">
        <f t="shared" si="181"/>
        <v>0</v>
      </c>
      <c r="M1179">
        <f t="shared" si="182"/>
        <v>0</v>
      </c>
      <c r="N1179">
        <f t="shared" si="183"/>
        <v>0</v>
      </c>
      <c r="O1179">
        <f t="shared" si="184"/>
        <v>0</v>
      </c>
      <c r="P1179">
        <f t="shared" si="185"/>
        <v>0</v>
      </c>
      <c r="Q1179">
        <f t="shared" si="186"/>
        <v>0</v>
      </c>
      <c r="R1179">
        <f t="shared" si="187"/>
        <v>0</v>
      </c>
      <c r="S1179" t="s">
        <v>82</v>
      </c>
      <c r="T1179">
        <v>0</v>
      </c>
      <c r="U1179">
        <v>2024</v>
      </c>
      <c r="V1179">
        <v>0</v>
      </c>
      <c r="W1179">
        <v>1</v>
      </c>
      <c r="X1179" cm="1">
        <f t="array" ref="X1179">IF(S1178&lt;&gt;S1179, 0,
    IF(C1179="O",
         _xlfn.IFS(
             K1179=1, X1178+6,
             M1179=1, X1178+3,
             O1179=1, X1178+1,
             Q1179=1,X1178+2,
             TRUE, X1178
         ),
    X1178)
)</f>
        <v>28</v>
      </c>
      <c r="Y1179" cm="1">
        <f t="array" ref="Y1179">IF(S1178&lt;&gt;S1179, 0, IF(C1179="D",
                 _xlfn.IFS(
                     K1179=1, Y1178+6,
                     M1179=1, Y1178+3,
                     O1179=1, Y1178+1,
                     TRUE, Y1178
                 ),
                 Y1178)
  )</f>
        <v>21</v>
      </c>
    </row>
    <row r="1180" spans="1:25" x14ac:dyDescent="0.2">
      <c r="A1180">
        <v>123</v>
      </c>
      <c r="B1180" t="s">
        <v>81</v>
      </c>
      <c r="C1180" t="str">
        <f t="shared" si="188"/>
        <v>O</v>
      </c>
      <c r="D1180">
        <v>1</v>
      </c>
      <c r="E1180">
        <v>10</v>
      </c>
      <c r="F1180">
        <v>-35</v>
      </c>
      <c r="G1180" t="s">
        <v>116</v>
      </c>
      <c r="H1180" t="s">
        <v>115</v>
      </c>
      <c r="I1180">
        <v>6</v>
      </c>
      <c r="J1180">
        <f t="shared" si="180"/>
        <v>0</v>
      </c>
      <c r="K1180">
        <f t="shared" si="189"/>
        <v>0</v>
      </c>
      <c r="L1180">
        <f t="shared" si="181"/>
        <v>0</v>
      </c>
      <c r="M1180">
        <f t="shared" si="182"/>
        <v>0</v>
      </c>
      <c r="N1180">
        <f t="shared" si="183"/>
        <v>0</v>
      </c>
      <c r="O1180">
        <f t="shared" si="184"/>
        <v>0</v>
      </c>
      <c r="P1180">
        <f t="shared" si="185"/>
        <v>0</v>
      </c>
      <c r="Q1180">
        <f t="shared" si="186"/>
        <v>0</v>
      </c>
      <c r="R1180">
        <f t="shared" si="187"/>
        <v>0</v>
      </c>
      <c r="S1180" t="s">
        <v>82</v>
      </c>
      <c r="T1180">
        <v>0</v>
      </c>
      <c r="U1180">
        <v>2024</v>
      </c>
      <c r="V1180">
        <v>0</v>
      </c>
      <c r="W1180">
        <v>1</v>
      </c>
      <c r="X1180" cm="1">
        <f t="array" ref="X1180">IF(S1179&lt;&gt;S1180, 0,
    IF(C1180="O",
         _xlfn.IFS(
             K1180=1, X1179+6,
             M1180=1, X1179+3,
             O1180=1, X1179+1,
             Q1180=1,X1179+2,
             TRUE, X1179
         ),
    X1179)
)</f>
        <v>28</v>
      </c>
      <c r="Y1180" cm="1">
        <f t="array" ref="Y1180">IF(S1179&lt;&gt;S1180, 0, IF(C1180="D",
                 _xlfn.IFS(
                     K1180=1, Y1179+6,
                     M1180=1, Y1179+3,
                     O1180=1, Y1179+1,
                     TRUE, Y1179
                 ),
                 Y1179)
  )</f>
        <v>21</v>
      </c>
    </row>
    <row r="1181" spans="1:25" x14ac:dyDescent="0.2">
      <c r="A1181">
        <v>124</v>
      </c>
      <c r="B1181" t="s">
        <v>81</v>
      </c>
      <c r="C1181" t="str">
        <f t="shared" si="188"/>
        <v>O</v>
      </c>
      <c r="D1181">
        <v>2</v>
      </c>
      <c r="E1181">
        <v>4</v>
      </c>
      <c r="F1181">
        <v>-41</v>
      </c>
      <c r="G1181" t="s">
        <v>114</v>
      </c>
      <c r="H1181" t="s">
        <v>113</v>
      </c>
      <c r="I1181">
        <v>9</v>
      </c>
      <c r="J1181">
        <f t="shared" si="180"/>
        <v>1</v>
      </c>
      <c r="K1181">
        <f t="shared" si="189"/>
        <v>0</v>
      </c>
      <c r="L1181">
        <f t="shared" si="181"/>
        <v>0</v>
      </c>
      <c r="M1181">
        <f t="shared" si="182"/>
        <v>0</v>
      </c>
      <c r="N1181">
        <f t="shared" si="183"/>
        <v>0</v>
      </c>
      <c r="O1181">
        <f t="shared" si="184"/>
        <v>0</v>
      </c>
      <c r="P1181">
        <f t="shared" si="185"/>
        <v>0</v>
      </c>
      <c r="Q1181">
        <f t="shared" si="186"/>
        <v>0</v>
      </c>
      <c r="R1181">
        <f t="shared" si="187"/>
        <v>0</v>
      </c>
      <c r="S1181" t="s">
        <v>82</v>
      </c>
      <c r="T1181">
        <v>0</v>
      </c>
      <c r="U1181">
        <v>2024</v>
      </c>
      <c r="V1181">
        <v>0</v>
      </c>
      <c r="W1181">
        <v>1</v>
      </c>
      <c r="X1181" cm="1">
        <f t="array" ref="X1181">IF(S1180&lt;&gt;S1181, 0,
    IF(C1181="O",
         _xlfn.IFS(
             K1181=1, X1180+6,
             M1181=1, X1180+3,
             O1181=1, X1180+1,
             Q1181=1,X1180+2,
             TRUE, X1180
         ),
    X1180)
)</f>
        <v>28</v>
      </c>
      <c r="Y1181" cm="1">
        <f t="array" ref="Y1181">IF(S1180&lt;&gt;S1181, 0, IF(C1181="D",
                 _xlfn.IFS(
                     K1181=1, Y1180+6,
                     M1181=1, Y1180+3,
                     O1181=1, Y1180+1,
                     TRUE, Y1180
                 ),
                 Y1180)
  )</f>
        <v>21</v>
      </c>
    </row>
    <row r="1182" spans="1:25" x14ac:dyDescent="0.2">
      <c r="A1182">
        <v>125</v>
      </c>
      <c r="B1182" t="s">
        <v>81</v>
      </c>
      <c r="C1182" t="str">
        <f t="shared" si="188"/>
        <v>O</v>
      </c>
      <c r="D1182">
        <v>1</v>
      </c>
      <c r="E1182">
        <v>10</v>
      </c>
      <c r="F1182">
        <v>50</v>
      </c>
      <c r="G1182" t="s">
        <v>114</v>
      </c>
      <c r="H1182" t="s">
        <v>113</v>
      </c>
      <c r="I1182">
        <v>7</v>
      </c>
      <c r="J1182">
        <f t="shared" si="180"/>
        <v>0</v>
      </c>
      <c r="K1182">
        <f t="shared" si="189"/>
        <v>0</v>
      </c>
      <c r="L1182">
        <f t="shared" si="181"/>
        <v>0</v>
      </c>
      <c r="M1182">
        <f t="shared" si="182"/>
        <v>0</v>
      </c>
      <c r="N1182">
        <f t="shared" si="183"/>
        <v>0</v>
      </c>
      <c r="O1182">
        <f t="shared" si="184"/>
        <v>0</v>
      </c>
      <c r="P1182">
        <f t="shared" si="185"/>
        <v>0</v>
      </c>
      <c r="Q1182">
        <f t="shared" si="186"/>
        <v>0</v>
      </c>
      <c r="R1182">
        <f t="shared" si="187"/>
        <v>0</v>
      </c>
      <c r="S1182" t="s">
        <v>82</v>
      </c>
      <c r="T1182">
        <v>0</v>
      </c>
      <c r="U1182">
        <v>2024</v>
      </c>
      <c r="V1182">
        <v>0</v>
      </c>
      <c r="W1182">
        <v>1</v>
      </c>
      <c r="X1182" cm="1">
        <f t="array" ref="X1182">IF(S1181&lt;&gt;S1182, 0,
    IF(C1182="O",
         _xlfn.IFS(
             K1182=1, X1181+6,
             M1182=1, X1181+3,
             O1182=1, X1181+1,
             Q1182=1,X1181+2,
             TRUE, X1181
         ),
    X1181)
)</f>
        <v>28</v>
      </c>
      <c r="Y1182" cm="1">
        <f t="array" ref="Y1182">IF(S1181&lt;&gt;S1182, 0, IF(C1182="D",
                 _xlfn.IFS(
                     K1182=1, Y1181+6,
                     M1182=1, Y1181+3,
                     O1182=1, Y1181+1,
                     TRUE, Y1181
                 ),
                 Y1181)
  )</f>
        <v>21</v>
      </c>
    </row>
    <row r="1183" spans="1:25" x14ac:dyDescent="0.2">
      <c r="A1183">
        <v>126</v>
      </c>
      <c r="B1183" t="s">
        <v>81</v>
      </c>
      <c r="C1183" t="str">
        <f t="shared" si="188"/>
        <v>O</v>
      </c>
      <c r="D1183">
        <v>2</v>
      </c>
      <c r="E1183">
        <v>3</v>
      </c>
      <c r="F1183">
        <v>43</v>
      </c>
      <c r="G1183" t="s">
        <v>114</v>
      </c>
      <c r="H1183" t="s">
        <v>117</v>
      </c>
      <c r="I1183">
        <v>0</v>
      </c>
      <c r="J1183">
        <f t="shared" si="180"/>
        <v>0</v>
      </c>
      <c r="K1183">
        <f t="shared" si="189"/>
        <v>0</v>
      </c>
      <c r="L1183">
        <f t="shared" si="181"/>
        <v>0</v>
      </c>
      <c r="M1183">
        <f t="shared" si="182"/>
        <v>0</v>
      </c>
      <c r="N1183">
        <f t="shared" si="183"/>
        <v>0</v>
      </c>
      <c r="O1183">
        <f t="shared" si="184"/>
        <v>0</v>
      </c>
      <c r="P1183">
        <f t="shared" si="185"/>
        <v>0</v>
      </c>
      <c r="Q1183">
        <f t="shared" si="186"/>
        <v>0</v>
      </c>
      <c r="R1183">
        <f t="shared" si="187"/>
        <v>0</v>
      </c>
      <c r="S1183" t="s">
        <v>82</v>
      </c>
      <c r="T1183">
        <v>0</v>
      </c>
      <c r="U1183">
        <v>2024</v>
      </c>
      <c r="V1183">
        <v>0</v>
      </c>
      <c r="W1183">
        <v>1</v>
      </c>
      <c r="X1183" cm="1">
        <f t="array" ref="X1183">IF(S1182&lt;&gt;S1183, 0,
    IF(C1183="O",
         _xlfn.IFS(
             K1183=1, X1182+6,
             M1183=1, X1182+3,
             O1183=1, X1182+1,
             Q1183=1,X1182+2,
             TRUE, X1182
         ),
    X1182)
)</f>
        <v>28</v>
      </c>
      <c r="Y1183" cm="1">
        <f t="array" ref="Y1183">IF(S1182&lt;&gt;S1183, 0, IF(C1183="D",
                 _xlfn.IFS(
                     K1183=1, Y1182+6,
                     M1183=1, Y1182+3,
                     O1183=1, Y1182+1,
                     TRUE, Y1182
                 ),
                 Y1182)
  )</f>
        <v>21</v>
      </c>
    </row>
    <row r="1184" spans="1:25" hidden="1" x14ac:dyDescent="0.2">
      <c r="A1184">
        <v>127</v>
      </c>
      <c r="B1184" t="s">
        <v>81</v>
      </c>
      <c r="C1184" t="str">
        <f t="shared" si="188"/>
        <v>O</v>
      </c>
      <c r="D1184">
        <v>3</v>
      </c>
      <c r="E1184">
        <v>3</v>
      </c>
      <c r="F1184">
        <v>43</v>
      </c>
      <c r="G1184" t="s">
        <v>114</v>
      </c>
      <c r="H1184" t="s">
        <v>113</v>
      </c>
      <c r="I1184">
        <v>8</v>
      </c>
      <c r="J1184">
        <f t="shared" si="180"/>
        <v>1</v>
      </c>
      <c r="K1184">
        <f t="shared" si="189"/>
        <v>0</v>
      </c>
      <c r="L1184">
        <f t="shared" si="181"/>
        <v>0</v>
      </c>
      <c r="M1184">
        <f t="shared" si="182"/>
        <v>0</v>
      </c>
      <c r="N1184">
        <f t="shared" si="183"/>
        <v>0</v>
      </c>
      <c r="O1184">
        <f t="shared" si="184"/>
        <v>0</v>
      </c>
      <c r="P1184">
        <f t="shared" si="185"/>
        <v>0</v>
      </c>
      <c r="Q1184">
        <f t="shared" si="186"/>
        <v>0</v>
      </c>
      <c r="R1184">
        <f t="shared" si="187"/>
        <v>0</v>
      </c>
      <c r="S1184" t="s">
        <v>82</v>
      </c>
      <c r="T1184">
        <v>0</v>
      </c>
      <c r="U1184">
        <v>2024</v>
      </c>
      <c r="V1184">
        <v>0</v>
      </c>
      <c r="W1184">
        <v>1</v>
      </c>
      <c r="X1184" cm="1">
        <f t="array" ref="X1184">IF(S1183&lt;&gt;S1184, 0,
    IF(C1184="O",
         _xlfn.IFS(
             K1184=1, X1183+6,
             M1184=1, X1183+3,
             O1184=1, X1183+1,
             Q1184=1,X1183+2,
             TRUE, X1183
         ),
    X1183)
)</f>
        <v>28</v>
      </c>
      <c r="Y1184" cm="1">
        <f t="array" ref="Y1184">IF(S1183&lt;&gt;S1184, 0, IF(C1184="D",
                 _xlfn.IFS(
                     K1184=1, Y1183+6,
                     M1184=1, Y1183+3,
                     O1184=1, Y1183+1,
                     TRUE, Y1183
                 ),
                 Y1183)
  )</f>
        <v>21</v>
      </c>
    </row>
    <row r="1185" spans="1:25" x14ac:dyDescent="0.2">
      <c r="A1185">
        <v>128</v>
      </c>
      <c r="B1185" t="s">
        <v>81</v>
      </c>
      <c r="C1185" t="str">
        <f t="shared" si="188"/>
        <v>O</v>
      </c>
      <c r="D1185">
        <v>1</v>
      </c>
      <c r="E1185">
        <v>10</v>
      </c>
      <c r="F1185">
        <v>35</v>
      </c>
      <c r="G1185" t="s">
        <v>114</v>
      </c>
      <c r="H1185" t="s">
        <v>117</v>
      </c>
      <c r="I1185">
        <v>0</v>
      </c>
      <c r="J1185">
        <f t="shared" si="180"/>
        <v>0</v>
      </c>
      <c r="K1185">
        <f t="shared" si="189"/>
        <v>0</v>
      </c>
      <c r="L1185">
        <f t="shared" si="181"/>
        <v>0</v>
      </c>
      <c r="M1185">
        <f t="shared" si="182"/>
        <v>0</v>
      </c>
      <c r="N1185">
        <f t="shared" si="183"/>
        <v>0</v>
      </c>
      <c r="O1185">
        <f t="shared" si="184"/>
        <v>0</v>
      </c>
      <c r="P1185">
        <f t="shared" si="185"/>
        <v>0</v>
      </c>
      <c r="Q1185">
        <f t="shared" si="186"/>
        <v>0</v>
      </c>
      <c r="R1185">
        <f t="shared" si="187"/>
        <v>0</v>
      </c>
      <c r="S1185" t="s">
        <v>82</v>
      </c>
      <c r="T1185">
        <v>0</v>
      </c>
      <c r="U1185">
        <v>2024</v>
      </c>
      <c r="V1185">
        <v>0</v>
      </c>
      <c r="W1185">
        <v>1</v>
      </c>
      <c r="X1185" cm="1">
        <f t="array" ref="X1185">IF(S1184&lt;&gt;S1185, 0,
    IF(C1185="O",
         _xlfn.IFS(
             K1185=1, X1184+6,
             M1185=1, X1184+3,
             O1185=1, X1184+1,
             Q1185=1,X1184+2,
             TRUE, X1184
         ),
    X1184)
)</f>
        <v>28</v>
      </c>
      <c r="Y1185" cm="1">
        <f t="array" ref="Y1185">IF(S1184&lt;&gt;S1185, 0, IF(C1185="D",
                 _xlfn.IFS(
                     K1185=1, Y1184+6,
                     M1185=1, Y1184+3,
                     O1185=1, Y1184+1,
                     TRUE, Y1184
                 ),
                 Y1184)
  )</f>
        <v>21</v>
      </c>
    </row>
    <row r="1186" spans="1:25" x14ac:dyDescent="0.2">
      <c r="A1186">
        <v>129</v>
      </c>
      <c r="B1186" t="s">
        <v>81</v>
      </c>
      <c r="C1186" t="str">
        <f t="shared" si="188"/>
        <v>O</v>
      </c>
      <c r="D1186">
        <v>2</v>
      </c>
      <c r="E1186">
        <v>10</v>
      </c>
      <c r="F1186">
        <v>35</v>
      </c>
      <c r="G1186" t="s">
        <v>114</v>
      </c>
      <c r="H1186" t="s">
        <v>139</v>
      </c>
      <c r="I1186">
        <v>6</v>
      </c>
      <c r="J1186">
        <f t="shared" si="180"/>
        <v>0</v>
      </c>
      <c r="K1186">
        <f t="shared" si="189"/>
        <v>0</v>
      </c>
      <c r="L1186">
        <f t="shared" si="181"/>
        <v>0</v>
      </c>
      <c r="M1186">
        <f t="shared" si="182"/>
        <v>0</v>
      </c>
      <c r="N1186">
        <f t="shared" si="183"/>
        <v>0</v>
      </c>
      <c r="O1186">
        <f t="shared" si="184"/>
        <v>0</v>
      </c>
      <c r="P1186">
        <f t="shared" si="185"/>
        <v>0</v>
      </c>
      <c r="Q1186">
        <f t="shared" si="186"/>
        <v>0</v>
      </c>
      <c r="R1186">
        <f t="shared" si="187"/>
        <v>0</v>
      </c>
      <c r="S1186" t="s">
        <v>82</v>
      </c>
      <c r="T1186">
        <v>0</v>
      </c>
      <c r="U1186">
        <v>2024</v>
      </c>
      <c r="V1186">
        <v>0</v>
      </c>
      <c r="W1186">
        <v>1</v>
      </c>
      <c r="X1186" cm="1">
        <f t="array" ref="X1186">IF(S1185&lt;&gt;S1186, 0,
    IF(C1186="O",
         _xlfn.IFS(
             K1186=1, X1185+6,
             M1186=1, X1185+3,
             O1186=1, X1185+1,
             Q1186=1,X1185+2,
             TRUE, X1185
         ),
    X1185)
)</f>
        <v>28</v>
      </c>
      <c r="Y1186" cm="1">
        <f t="array" ref="Y1186">IF(S1185&lt;&gt;S1186, 0, IF(C1186="D",
                 _xlfn.IFS(
                     K1186=1, Y1185+6,
                     M1186=1, Y1185+3,
                     O1186=1, Y1185+1,
                     TRUE, Y1185
                 ),
                 Y1185)
  )</f>
        <v>21</v>
      </c>
    </row>
    <row r="1187" spans="1:25" x14ac:dyDescent="0.2">
      <c r="A1187">
        <v>130</v>
      </c>
      <c r="B1187" t="s">
        <v>81</v>
      </c>
      <c r="C1187" t="str">
        <f t="shared" si="188"/>
        <v>O</v>
      </c>
      <c r="D1187">
        <v>3</v>
      </c>
      <c r="E1187">
        <v>4</v>
      </c>
      <c r="F1187">
        <v>29</v>
      </c>
      <c r="G1187" t="s">
        <v>114</v>
      </c>
      <c r="H1187" t="s">
        <v>117</v>
      </c>
      <c r="I1187">
        <v>0</v>
      </c>
      <c r="J1187">
        <f t="shared" si="180"/>
        <v>0</v>
      </c>
      <c r="K1187">
        <f t="shared" si="189"/>
        <v>0</v>
      </c>
      <c r="L1187">
        <f t="shared" si="181"/>
        <v>0</v>
      </c>
      <c r="M1187">
        <f t="shared" si="182"/>
        <v>0</v>
      </c>
      <c r="N1187">
        <f t="shared" si="183"/>
        <v>0</v>
      </c>
      <c r="O1187">
        <f t="shared" si="184"/>
        <v>0</v>
      </c>
      <c r="P1187">
        <f t="shared" si="185"/>
        <v>0</v>
      </c>
      <c r="Q1187">
        <f t="shared" si="186"/>
        <v>0</v>
      </c>
      <c r="R1187">
        <f t="shared" si="187"/>
        <v>0</v>
      </c>
      <c r="S1187" t="s">
        <v>82</v>
      </c>
      <c r="T1187">
        <v>0</v>
      </c>
      <c r="U1187">
        <v>2024</v>
      </c>
      <c r="V1187">
        <v>0</v>
      </c>
      <c r="W1187">
        <v>1</v>
      </c>
      <c r="X1187" cm="1">
        <f t="array" ref="X1187">IF(S1186&lt;&gt;S1187, 0,
    IF(C1187="O",
         _xlfn.IFS(
             K1187=1, X1186+6,
             M1187=1, X1186+3,
             O1187=1, X1186+1,
             Q1187=1,X1186+2,
             TRUE, X1186
         ),
    X1186)
)</f>
        <v>28</v>
      </c>
      <c r="Y1187" cm="1">
        <f t="array" ref="Y1187">IF(S1186&lt;&gt;S1187, 0, IF(C1187="D",
                 _xlfn.IFS(
                     K1187=1, Y1186+6,
                     M1187=1, Y1186+3,
                     O1187=1, Y1186+1,
                     TRUE, Y1186
                 ),
                 Y1186)
  )</f>
        <v>21</v>
      </c>
    </row>
    <row r="1188" spans="1:25" x14ac:dyDescent="0.2">
      <c r="A1188">
        <v>131</v>
      </c>
      <c r="B1188" t="s">
        <v>81</v>
      </c>
      <c r="C1188" t="str">
        <f t="shared" si="188"/>
        <v>O</v>
      </c>
      <c r="D1188">
        <v>4</v>
      </c>
      <c r="E1188">
        <v>9</v>
      </c>
      <c r="F1188">
        <v>29</v>
      </c>
      <c r="G1188" t="s">
        <v>114</v>
      </c>
      <c r="H1188" t="s">
        <v>139</v>
      </c>
      <c r="I1188">
        <v>3</v>
      </c>
      <c r="J1188">
        <f t="shared" si="180"/>
        <v>0</v>
      </c>
      <c r="K1188">
        <f t="shared" si="189"/>
        <v>0</v>
      </c>
      <c r="L1188">
        <f t="shared" si="181"/>
        <v>0</v>
      </c>
      <c r="M1188">
        <f t="shared" si="182"/>
        <v>0</v>
      </c>
      <c r="N1188">
        <f t="shared" si="183"/>
        <v>0</v>
      </c>
      <c r="O1188">
        <f t="shared" si="184"/>
        <v>0</v>
      </c>
      <c r="P1188">
        <f t="shared" si="185"/>
        <v>0</v>
      </c>
      <c r="Q1188">
        <f t="shared" si="186"/>
        <v>0</v>
      </c>
      <c r="R1188">
        <f t="shared" si="187"/>
        <v>0</v>
      </c>
      <c r="S1188" t="s">
        <v>82</v>
      </c>
      <c r="T1188">
        <v>0</v>
      </c>
      <c r="U1188">
        <v>2024</v>
      </c>
      <c r="V1188">
        <v>0</v>
      </c>
      <c r="W1188">
        <v>1</v>
      </c>
      <c r="X1188" cm="1">
        <f t="array" ref="X1188">IF(S1187&lt;&gt;S1188, 0,
    IF(C1188="O",
         _xlfn.IFS(
             K1188=1, X1187+6,
             M1188=1, X1187+3,
             O1188=1, X1187+1,
             Q1188=1,X1187+2,
             TRUE, X1187
         ),
    X1187)
)</f>
        <v>28</v>
      </c>
      <c r="Y1188" cm="1">
        <f t="array" ref="Y1188">IF(S1187&lt;&gt;S1188, 0, IF(C1188="D",
                 _xlfn.IFS(
                     K1188=1, Y1187+6,
                     M1188=1, Y1187+3,
                     O1188=1, Y1187+1,
                     TRUE, Y1187
                 ),
                 Y1187)
  )</f>
        <v>21</v>
      </c>
    </row>
    <row r="1189" spans="1:25" x14ac:dyDescent="0.2">
      <c r="A1189">
        <v>132</v>
      </c>
      <c r="B1189" t="s">
        <v>79</v>
      </c>
      <c r="C1189" t="str">
        <f t="shared" si="188"/>
        <v>D</v>
      </c>
      <c r="D1189">
        <v>1</v>
      </c>
      <c r="E1189">
        <v>10</v>
      </c>
      <c r="F1189">
        <v>-26</v>
      </c>
      <c r="G1189" t="s">
        <v>116</v>
      </c>
      <c r="H1189" t="s">
        <v>115</v>
      </c>
      <c r="I1189">
        <v>1</v>
      </c>
      <c r="J1189">
        <f t="shared" si="180"/>
        <v>0</v>
      </c>
      <c r="K1189">
        <f t="shared" si="189"/>
        <v>0</v>
      </c>
      <c r="L1189">
        <f t="shared" si="181"/>
        <v>0</v>
      </c>
      <c r="M1189">
        <f t="shared" si="182"/>
        <v>0</v>
      </c>
      <c r="N1189">
        <f t="shared" si="183"/>
        <v>0</v>
      </c>
      <c r="O1189">
        <f t="shared" si="184"/>
        <v>0</v>
      </c>
      <c r="P1189">
        <f t="shared" si="185"/>
        <v>0</v>
      </c>
      <c r="Q1189">
        <f t="shared" si="186"/>
        <v>0</v>
      </c>
      <c r="R1189">
        <f t="shared" si="187"/>
        <v>0</v>
      </c>
      <c r="S1189" t="s">
        <v>82</v>
      </c>
      <c r="T1189">
        <v>0</v>
      </c>
      <c r="U1189">
        <v>2024</v>
      </c>
      <c r="V1189">
        <v>0</v>
      </c>
      <c r="W1189">
        <v>1</v>
      </c>
      <c r="X1189" cm="1">
        <f t="array" ref="X1189">IF(S1188&lt;&gt;S1189, 0,
    IF(C1189="O",
         _xlfn.IFS(
             K1189=1, X1188+6,
             M1189=1, X1188+3,
             O1189=1, X1188+1,
             Q1189=1,X1188+2,
             TRUE, X1188
         ),
    X1188)
)</f>
        <v>28</v>
      </c>
      <c r="Y1189" cm="1">
        <f t="array" ref="Y1189">IF(S1188&lt;&gt;S1189, 0, IF(C1189="D",
                 _xlfn.IFS(
                     K1189=1, Y1188+6,
                     M1189=1, Y1188+3,
                     O1189=1, Y1188+1,
                     TRUE, Y1188
                 ),
                 Y1188)
  )</f>
        <v>21</v>
      </c>
    </row>
    <row r="1190" spans="1:25" x14ac:dyDescent="0.2">
      <c r="A1190">
        <v>133</v>
      </c>
      <c r="B1190" t="s">
        <v>79</v>
      </c>
      <c r="C1190" t="str">
        <f t="shared" si="188"/>
        <v>D</v>
      </c>
      <c r="D1190">
        <v>2</v>
      </c>
      <c r="E1190">
        <v>9</v>
      </c>
      <c r="F1190">
        <v>-27</v>
      </c>
      <c r="G1190" t="s">
        <v>114</v>
      </c>
      <c r="H1190" t="s">
        <v>117</v>
      </c>
      <c r="I1190">
        <v>0</v>
      </c>
      <c r="J1190">
        <f t="shared" si="180"/>
        <v>0</v>
      </c>
      <c r="K1190">
        <f t="shared" si="189"/>
        <v>0</v>
      </c>
      <c r="L1190">
        <f t="shared" si="181"/>
        <v>0</v>
      </c>
      <c r="M1190">
        <f t="shared" si="182"/>
        <v>0</v>
      </c>
      <c r="N1190">
        <f t="shared" si="183"/>
        <v>0</v>
      </c>
      <c r="O1190">
        <f t="shared" si="184"/>
        <v>0</v>
      </c>
      <c r="P1190">
        <f t="shared" si="185"/>
        <v>0</v>
      </c>
      <c r="Q1190">
        <f t="shared" si="186"/>
        <v>0</v>
      </c>
      <c r="R1190">
        <f t="shared" si="187"/>
        <v>0</v>
      </c>
      <c r="S1190" t="s">
        <v>82</v>
      </c>
      <c r="T1190">
        <v>0</v>
      </c>
      <c r="U1190">
        <v>2024</v>
      </c>
      <c r="V1190">
        <v>0</v>
      </c>
      <c r="W1190">
        <v>1</v>
      </c>
      <c r="X1190" cm="1">
        <f t="array" ref="X1190">IF(S1189&lt;&gt;S1190, 0,
    IF(C1190="O",
         _xlfn.IFS(
             K1190=1, X1189+6,
             M1190=1, X1189+3,
             O1190=1, X1189+1,
             Q1190=1,X1189+2,
             TRUE, X1189
         ),
    X1189)
)</f>
        <v>28</v>
      </c>
      <c r="Y1190" cm="1">
        <f t="array" ref="Y1190">IF(S1189&lt;&gt;S1190, 0, IF(C1190="D",
                 _xlfn.IFS(
                     K1190=1, Y1189+6,
                     M1190=1, Y1189+3,
                     O1190=1, Y1189+1,
                     TRUE, Y1189
                 ),
                 Y1189)
  )</f>
        <v>21</v>
      </c>
    </row>
    <row r="1191" spans="1:25" hidden="1" x14ac:dyDescent="0.2">
      <c r="A1191">
        <v>134</v>
      </c>
      <c r="B1191" t="s">
        <v>79</v>
      </c>
      <c r="C1191" t="str">
        <f t="shared" si="188"/>
        <v>D</v>
      </c>
      <c r="D1191">
        <v>3</v>
      </c>
      <c r="E1191">
        <v>9</v>
      </c>
      <c r="F1191">
        <v>-27</v>
      </c>
      <c r="G1191" t="s">
        <v>114</v>
      </c>
      <c r="H1191" t="s">
        <v>121</v>
      </c>
      <c r="I1191">
        <v>-8</v>
      </c>
      <c r="J1191">
        <f t="shared" si="180"/>
        <v>0</v>
      </c>
      <c r="K1191">
        <f t="shared" si="189"/>
        <v>0</v>
      </c>
      <c r="L1191">
        <f t="shared" si="181"/>
        <v>0</v>
      </c>
      <c r="M1191">
        <f t="shared" si="182"/>
        <v>0</v>
      </c>
      <c r="N1191">
        <f t="shared" si="183"/>
        <v>0</v>
      </c>
      <c r="O1191">
        <f t="shared" si="184"/>
        <v>0</v>
      </c>
      <c r="P1191">
        <f t="shared" si="185"/>
        <v>0</v>
      </c>
      <c r="Q1191">
        <f t="shared" si="186"/>
        <v>0</v>
      </c>
      <c r="R1191">
        <f t="shared" si="187"/>
        <v>0</v>
      </c>
      <c r="S1191" t="s">
        <v>82</v>
      </c>
      <c r="T1191">
        <v>0</v>
      </c>
      <c r="U1191">
        <v>2024</v>
      </c>
      <c r="V1191">
        <v>0</v>
      </c>
      <c r="W1191">
        <v>1</v>
      </c>
      <c r="X1191" cm="1">
        <f t="array" ref="X1191">IF(S1190&lt;&gt;S1191, 0,
    IF(C1191="O",
         _xlfn.IFS(
             K1191=1, X1190+6,
             M1191=1, X1190+3,
             O1191=1, X1190+1,
             Q1191=1,X1190+2,
             TRUE, X1190
         ),
    X1190)
)</f>
        <v>28</v>
      </c>
      <c r="Y1191" cm="1">
        <f t="array" ref="Y1191">IF(S1190&lt;&gt;S1191, 0, IF(C1191="D",
                 _xlfn.IFS(
                     K1191=1, Y1190+6,
                     M1191=1, Y1190+3,
                     O1191=1, Y1190+1,
                     TRUE, Y1190
                 ),
                 Y1190)
  )</f>
        <v>21</v>
      </c>
    </row>
    <row r="1192" spans="1:25" x14ac:dyDescent="0.2">
      <c r="A1192">
        <v>135</v>
      </c>
      <c r="B1192" t="s">
        <v>79</v>
      </c>
      <c r="C1192" t="str">
        <f t="shared" si="188"/>
        <v>D</v>
      </c>
      <c r="D1192">
        <v>4</v>
      </c>
      <c r="E1192">
        <v>17</v>
      </c>
      <c r="F1192">
        <v>-19</v>
      </c>
      <c r="G1192" t="s">
        <v>130</v>
      </c>
      <c r="J1192">
        <f t="shared" si="180"/>
        <v>0</v>
      </c>
      <c r="K1192">
        <f t="shared" si="189"/>
        <v>0</v>
      </c>
      <c r="L1192">
        <f t="shared" si="181"/>
        <v>0</v>
      </c>
      <c r="M1192">
        <f t="shared" si="182"/>
        <v>0</v>
      </c>
      <c r="N1192">
        <f t="shared" si="183"/>
        <v>0</v>
      </c>
      <c r="O1192">
        <f t="shared" si="184"/>
        <v>0</v>
      </c>
      <c r="P1192">
        <f t="shared" si="185"/>
        <v>0</v>
      </c>
      <c r="Q1192">
        <f t="shared" si="186"/>
        <v>0</v>
      </c>
      <c r="R1192">
        <f t="shared" si="187"/>
        <v>0</v>
      </c>
      <c r="S1192" t="s">
        <v>82</v>
      </c>
      <c r="T1192">
        <v>0</v>
      </c>
      <c r="U1192">
        <v>2024</v>
      </c>
      <c r="V1192">
        <v>0</v>
      </c>
      <c r="W1192">
        <v>1</v>
      </c>
      <c r="X1192" cm="1">
        <f t="array" ref="X1192">IF(S1191&lt;&gt;S1192, 0,
    IF(C1192="O",
         _xlfn.IFS(
             K1192=1, X1191+6,
             M1192=1, X1191+3,
             O1192=1, X1191+1,
             Q1192=1,X1191+2,
             TRUE, X1191
         ),
    X1191)
)</f>
        <v>28</v>
      </c>
      <c r="Y1192" cm="1">
        <f t="array" ref="Y1192">IF(S1191&lt;&gt;S1192, 0, IF(C1192="D",
                 _xlfn.IFS(
                     K1192=1, Y1191+6,
                     M1192=1, Y1191+3,
                     O1192=1, Y1191+1,
                     TRUE, Y1191
                 ),
                 Y1191)
  )</f>
        <v>21</v>
      </c>
    </row>
    <row r="1193" spans="1:25" x14ac:dyDescent="0.2">
      <c r="A1193">
        <v>136</v>
      </c>
      <c r="B1193" t="s">
        <v>81</v>
      </c>
      <c r="C1193" t="str">
        <f t="shared" si="188"/>
        <v>O</v>
      </c>
      <c r="D1193">
        <v>1</v>
      </c>
      <c r="E1193">
        <v>10</v>
      </c>
      <c r="F1193">
        <v>-31</v>
      </c>
      <c r="G1193" t="s">
        <v>116</v>
      </c>
      <c r="H1193" t="s">
        <v>115</v>
      </c>
      <c r="I1193">
        <v>11</v>
      </c>
      <c r="J1193">
        <f t="shared" si="180"/>
        <v>1</v>
      </c>
      <c r="K1193">
        <f t="shared" si="189"/>
        <v>0</v>
      </c>
      <c r="L1193">
        <f t="shared" si="181"/>
        <v>0</v>
      </c>
      <c r="M1193">
        <f t="shared" si="182"/>
        <v>0</v>
      </c>
      <c r="N1193">
        <f t="shared" si="183"/>
        <v>0</v>
      </c>
      <c r="O1193">
        <f t="shared" si="184"/>
        <v>0</v>
      </c>
      <c r="P1193">
        <f t="shared" si="185"/>
        <v>0</v>
      </c>
      <c r="Q1193">
        <f t="shared" si="186"/>
        <v>0</v>
      </c>
      <c r="R1193">
        <f t="shared" si="187"/>
        <v>0</v>
      </c>
      <c r="S1193" t="s">
        <v>82</v>
      </c>
      <c r="T1193">
        <v>0</v>
      </c>
      <c r="U1193">
        <v>2024</v>
      </c>
      <c r="V1193">
        <v>0</v>
      </c>
      <c r="W1193">
        <v>1</v>
      </c>
      <c r="X1193" cm="1">
        <f t="array" ref="X1193">IF(S1192&lt;&gt;S1193, 0,
    IF(C1193="O",
         _xlfn.IFS(
             K1193=1, X1192+6,
             M1193=1, X1192+3,
             O1193=1, X1192+1,
             Q1193=1,X1192+2,
             TRUE, X1192
         ),
    X1192)
)</f>
        <v>28</v>
      </c>
      <c r="Y1193" cm="1">
        <f t="array" ref="Y1193">IF(S1192&lt;&gt;S1193, 0, IF(C1193="D",
                 _xlfn.IFS(
                     K1193=1, Y1192+6,
                     M1193=1, Y1192+3,
                     O1193=1, Y1192+1,
                     TRUE, Y1192
                 ),
                 Y1192)
  )</f>
        <v>21</v>
      </c>
    </row>
    <row r="1194" spans="1:25" x14ac:dyDescent="0.2">
      <c r="A1194">
        <v>137</v>
      </c>
      <c r="B1194" t="s">
        <v>81</v>
      </c>
      <c r="C1194" t="str">
        <f t="shared" si="188"/>
        <v>O</v>
      </c>
      <c r="D1194">
        <v>1</v>
      </c>
      <c r="E1194">
        <v>10</v>
      </c>
      <c r="F1194">
        <v>-42</v>
      </c>
      <c r="G1194" t="s">
        <v>116</v>
      </c>
      <c r="H1194" t="s">
        <v>115</v>
      </c>
      <c r="I1194">
        <v>6</v>
      </c>
      <c r="J1194">
        <f t="shared" si="180"/>
        <v>0</v>
      </c>
      <c r="K1194">
        <f t="shared" si="189"/>
        <v>0</v>
      </c>
      <c r="L1194">
        <f t="shared" si="181"/>
        <v>0</v>
      </c>
      <c r="M1194">
        <f t="shared" si="182"/>
        <v>0</v>
      </c>
      <c r="N1194">
        <f t="shared" si="183"/>
        <v>0</v>
      </c>
      <c r="O1194">
        <f t="shared" si="184"/>
        <v>0</v>
      </c>
      <c r="P1194">
        <f t="shared" si="185"/>
        <v>0</v>
      </c>
      <c r="Q1194">
        <f t="shared" si="186"/>
        <v>0</v>
      </c>
      <c r="R1194">
        <f t="shared" si="187"/>
        <v>0</v>
      </c>
      <c r="S1194" t="s">
        <v>82</v>
      </c>
      <c r="T1194">
        <v>0</v>
      </c>
      <c r="U1194">
        <v>2024</v>
      </c>
      <c r="V1194">
        <v>0</v>
      </c>
      <c r="W1194">
        <v>1</v>
      </c>
      <c r="X1194" cm="1">
        <f t="array" ref="X1194">IF(S1193&lt;&gt;S1194, 0,
    IF(C1194="O",
         _xlfn.IFS(
             K1194=1, X1193+6,
             M1194=1, X1193+3,
             O1194=1, X1193+1,
             Q1194=1,X1193+2,
             TRUE, X1193
         ),
    X1193)
)</f>
        <v>28</v>
      </c>
      <c r="Y1194" cm="1">
        <f t="array" ref="Y1194">IF(S1193&lt;&gt;S1194, 0, IF(C1194="D",
                 _xlfn.IFS(
                     K1194=1, Y1193+6,
                     M1194=1, Y1193+3,
                     O1194=1, Y1193+1,
                     TRUE, Y1193
                 ),
                 Y1193)
  )</f>
        <v>21</v>
      </c>
    </row>
    <row r="1195" spans="1:25" x14ac:dyDescent="0.2">
      <c r="A1195">
        <v>138</v>
      </c>
      <c r="B1195" t="s">
        <v>81</v>
      </c>
      <c r="C1195" t="str">
        <f t="shared" si="188"/>
        <v>O</v>
      </c>
      <c r="D1195">
        <v>2</v>
      </c>
      <c r="E1195">
        <v>4</v>
      </c>
      <c r="F1195">
        <v>-48</v>
      </c>
      <c r="G1195" t="s">
        <v>116</v>
      </c>
      <c r="H1195" t="s">
        <v>115</v>
      </c>
      <c r="I1195">
        <v>13</v>
      </c>
      <c r="J1195">
        <f t="shared" si="180"/>
        <v>1</v>
      </c>
      <c r="K1195">
        <f t="shared" si="189"/>
        <v>0</v>
      </c>
      <c r="L1195">
        <f t="shared" si="181"/>
        <v>0</v>
      </c>
      <c r="M1195">
        <f t="shared" si="182"/>
        <v>0</v>
      </c>
      <c r="N1195">
        <f t="shared" si="183"/>
        <v>0</v>
      </c>
      <c r="O1195">
        <f t="shared" si="184"/>
        <v>0</v>
      </c>
      <c r="P1195">
        <f t="shared" si="185"/>
        <v>0</v>
      </c>
      <c r="Q1195">
        <f t="shared" si="186"/>
        <v>0</v>
      </c>
      <c r="R1195">
        <f t="shared" si="187"/>
        <v>0</v>
      </c>
      <c r="S1195" t="s">
        <v>82</v>
      </c>
      <c r="T1195">
        <v>0</v>
      </c>
      <c r="U1195">
        <v>2024</v>
      </c>
      <c r="V1195">
        <v>0</v>
      </c>
      <c r="W1195">
        <v>1</v>
      </c>
      <c r="X1195" cm="1">
        <f t="array" ref="X1195">IF(S1194&lt;&gt;S1195, 0,
    IF(C1195="O",
         _xlfn.IFS(
             K1195=1, X1194+6,
             M1195=1, X1194+3,
             O1195=1, X1194+1,
             Q1195=1,X1194+2,
             TRUE, X1194
         ),
    X1194)
)</f>
        <v>28</v>
      </c>
      <c r="Y1195" cm="1">
        <f t="array" ref="Y1195">IF(S1194&lt;&gt;S1195, 0, IF(C1195="D",
                 _xlfn.IFS(
                     K1195=1, Y1194+6,
                     M1195=1, Y1194+3,
                     O1195=1, Y1194+1,
                     TRUE, Y1194
                 ),
                 Y1194)
  )</f>
        <v>21</v>
      </c>
    </row>
    <row r="1196" spans="1:25" x14ac:dyDescent="0.2">
      <c r="A1196">
        <v>139</v>
      </c>
      <c r="B1196" t="s">
        <v>81</v>
      </c>
      <c r="C1196" t="str">
        <f t="shared" si="188"/>
        <v>O</v>
      </c>
      <c r="D1196">
        <v>1</v>
      </c>
      <c r="E1196">
        <v>10</v>
      </c>
      <c r="F1196">
        <v>39</v>
      </c>
      <c r="G1196" t="s">
        <v>116</v>
      </c>
      <c r="H1196" t="s">
        <v>115</v>
      </c>
      <c r="I1196">
        <v>13</v>
      </c>
      <c r="J1196">
        <f t="shared" si="180"/>
        <v>1</v>
      </c>
      <c r="K1196">
        <f t="shared" si="189"/>
        <v>0</v>
      </c>
      <c r="L1196">
        <f t="shared" si="181"/>
        <v>0</v>
      </c>
      <c r="M1196">
        <f t="shared" si="182"/>
        <v>0</v>
      </c>
      <c r="N1196">
        <f t="shared" si="183"/>
        <v>0</v>
      </c>
      <c r="O1196">
        <f t="shared" si="184"/>
        <v>0</v>
      </c>
      <c r="P1196">
        <f t="shared" si="185"/>
        <v>0</v>
      </c>
      <c r="Q1196">
        <f t="shared" si="186"/>
        <v>0</v>
      </c>
      <c r="R1196">
        <f t="shared" si="187"/>
        <v>0</v>
      </c>
      <c r="S1196" t="s">
        <v>82</v>
      </c>
      <c r="T1196">
        <v>0</v>
      </c>
      <c r="U1196">
        <v>2024</v>
      </c>
      <c r="V1196">
        <v>0</v>
      </c>
      <c r="W1196">
        <v>1</v>
      </c>
      <c r="X1196" cm="1">
        <f t="array" ref="X1196">IF(S1195&lt;&gt;S1196, 0,
    IF(C1196="O",
         _xlfn.IFS(
             K1196=1, X1195+6,
             M1196=1, X1195+3,
             O1196=1, X1195+1,
             Q1196=1,X1195+2,
             TRUE, X1195
         ),
    X1195)
)</f>
        <v>28</v>
      </c>
      <c r="Y1196" cm="1">
        <f t="array" ref="Y1196">IF(S1195&lt;&gt;S1196, 0, IF(C1196="D",
                 _xlfn.IFS(
                     K1196=1, Y1195+6,
                     M1196=1, Y1195+3,
                     O1196=1, Y1195+1,
                     TRUE, Y1195
                 ),
                 Y1195)
  )</f>
        <v>21</v>
      </c>
    </row>
    <row r="1197" spans="1:25" x14ac:dyDescent="0.2">
      <c r="A1197">
        <v>140</v>
      </c>
      <c r="B1197" t="s">
        <v>81</v>
      </c>
      <c r="C1197" t="str">
        <f t="shared" si="188"/>
        <v>O</v>
      </c>
      <c r="D1197">
        <v>1</v>
      </c>
      <c r="E1197">
        <v>10</v>
      </c>
      <c r="F1197">
        <v>26</v>
      </c>
      <c r="G1197" t="s">
        <v>116</v>
      </c>
      <c r="H1197" t="s">
        <v>115</v>
      </c>
      <c r="I1197">
        <v>3</v>
      </c>
      <c r="J1197">
        <f t="shared" si="180"/>
        <v>0</v>
      </c>
      <c r="K1197">
        <f t="shared" si="189"/>
        <v>0</v>
      </c>
      <c r="L1197">
        <f t="shared" si="181"/>
        <v>0</v>
      </c>
      <c r="M1197">
        <f t="shared" si="182"/>
        <v>0</v>
      </c>
      <c r="N1197">
        <f t="shared" si="183"/>
        <v>0</v>
      </c>
      <c r="O1197">
        <f t="shared" si="184"/>
        <v>0</v>
      </c>
      <c r="P1197">
        <f t="shared" si="185"/>
        <v>0</v>
      </c>
      <c r="Q1197">
        <f t="shared" si="186"/>
        <v>0</v>
      </c>
      <c r="R1197">
        <f t="shared" si="187"/>
        <v>0</v>
      </c>
      <c r="S1197" t="s">
        <v>82</v>
      </c>
      <c r="T1197">
        <v>0</v>
      </c>
      <c r="U1197">
        <v>2024</v>
      </c>
      <c r="V1197">
        <v>0</v>
      </c>
      <c r="W1197">
        <v>1</v>
      </c>
      <c r="X1197" cm="1">
        <f t="array" ref="X1197">IF(S1196&lt;&gt;S1197, 0,
    IF(C1197="O",
         _xlfn.IFS(
             K1197=1, X1196+6,
             M1197=1, X1196+3,
             O1197=1, X1196+1,
             Q1197=1,X1196+2,
             TRUE, X1196
         ),
    X1196)
)</f>
        <v>28</v>
      </c>
      <c r="Y1197" cm="1">
        <f t="array" ref="Y1197">IF(S1196&lt;&gt;S1197, 0, IF(C1197="D",
                 _xlfn.IFS(
                     K1197=1, Y1196+6,
                     M1197=1, Y1196+3,
                     O1197=1, Y1196+1,
                     TRUE, Y1196
                 ),
                 Y1196)
  )</f>
        <v>21</v>
      </c>
    </row>
    <row r="1198" spans="1:25" x14ac:dyDescent="0.2">
      <c r="A1198">
        <v>141</v>
      </c>
      <c r="B1198" t="s">
        <v>81</v>
      </c>
      <c r="C1198" t="str">
        <f t="shared" si="188"/>
        <v>O</v>
      </c>
      <c r="D1198">
        <v>2</v>
      </c>
      <c r="E1198">
        <v>7</v>
      </c>
      <c r="F1198">
        <v>23</v>
      </c>
      <c r="G1198" t="s">
        <v>116</v>
      </c>
      <c r="H1198" t="s">
        <v>115</v>
      </c>
      <c r="I1198">
        <v>5</v>
      </c>
      <c r="J1198">
        <f t="shared" si="180"/>
        <v>0</v>
      </c>
      <c r="K1198">
        <f t="shared" si="189"/>
        <v>0</v>
      </c>
      <c r="L1198">
        <f t="shared" si="181"/>
        <v>0</v>
      </c>
      <c r="M1198">
        <f t="shared" si="182"/>
        <v>0</v>
      </c>
      <c r="N1198">
        <f t="shared" si="183"/>
        <v>0</v>
      </c>
      <c r="O1198">
        <f t="shared" si="184"/>
        <v>0</v>
      </c>
      <c r="P1198">
        <f t="shared" si="185"/>
        <v>0</v>
      </c>
      <c r="Q1198">
        <f t="shared" si="186"/>
        <v>0</v>
      </c>
      <c r="R1198">
        <f t="shared" si="187"/>
        <v>0</v>
      </c>
      <c r="S1198" t="s">
        <v>82</v>
      </c>
      <c r="T1198">
        <v>0</v>
      </c>
      <c r="U1198">
        <v>2024</v>
      </c>
      <c r="V1198">
        <v>0</v>
      </c>
      <c r="W1198">
        <v>1</v>
      </c>
      <c r="X1198" cm="1">
        <f t="array" ref="X1198">IF(S1197&lt;&gt;S1198, 0,
    IF(C1198="O",
         _xlfn.IFS(
             K1198=1, X1197+6,
             M1198=1, X1197+3,
             O1198=1, X1197+1,
             Q1198=1,X1197+2,
             TRUE, X1197
         ),
    X1197)
)</f>
        <v>28</v>
      </c>
      <c r="Y1198" cm="1">
        <f t="array" ref="Y1198">IF(S1197&lt;&gt;S1198, 0, IF(C1198="D",
                 _xlfn.IFS(
                     K1198=1, Y1197+6,
                     M1198=1, Y1197+3,
                     O1198=1, Y1197+1,
                     TRUE, Y1197
                 ),
                 Y1197)
  )</f>
        <v>21</v>
      </c>
    </row>
    <row r="1199" spans="1:25" hidden="1" x14ac:dyDescent="0.2">
      <c r="A1199">
        <v>142</v>
      </c>
      <c r="B1199" t="s">
        <v>81</v>
      </c>
      <c r="C1199" t="str">
        <f t="shared" si="188"/>
        <v>O</v>
      </c>
      <c r="D1199">
        <v>3</v>
      </c>
      <c r="E1199">
        <v>2</v>
      </c>
      <c r="F1199">
        <v>18</v>
      </c>
      <c r="G1199" t="s">
        <v>116</v>
      </c>
      <c r="H1199" t="s">
        <v>115</v>
      </c>
      <c r="I1199">
        <v>-2</v>
      </c>
      <c r="J1199">
        <f t="shared" si="180"/>
        <v>0</v>
      </c>
      <c r="K1199">
        <f t="shared" si="189"/>
        <v>0</v>
      </c>
      <c r="L1199">
        <f t="shared" si="181"/>
        <v>0</v>
      </c>
      <c r="M1199">
        <f t="shared" si="182"/>
        <v>0</v>
      </c>
      <c r="N1199">
        <f t="shared" si="183"/>
        <v>0</v>
      </c>
      <c r="O1199">
        <f t="shared" si="184"/>
        <v>0</v>
      </c>
      <c r="P1199">
        <f t="shared" si="185"/>
        <v>0</v>
      </c>
      <c r="Q1199">
        <f t="shared" si="186"/>
        <v>0</v>
      </c>
      <c r="R1199">
        <f t="shared" si="187"/>
        <v>0</v>
      </c>
      <c r="S1199" t="s">
        <v>82</v>
      </c>
      <c r="T1199">
        <v>0</v>
      </c>
      <c r="U1199">
        <v>2024</v>
      </c>
      <c r="V1199">
        <v>0</v>
      </c>
      <c r="W1199">
        <v>1</v>
      </c>
      <c r="X1199" cm="1">
        <f t="array" ref="X1199">IF(S1198&lt;&gt;S1199, 0,
    IF(C1199="O",
         _xlfn.IFS(
             K1199=1, X1198+6,
             M1199=1, X1198+3,
             O1199=1, X1198+1,
             Q1199=1,X1198+2,
             TRUE, X1198
         ),
    X1198)
)</f>
        <v>28</v>
      </c>
      <c r="Y1199" cm="1">
        <f t="array" ref="Y1199">IF(S1198&lt;&gt;S1199, 0, IF(C1199="D",
                 _xlfn.IFS(
                     K1199=1, Y1198+6,
                     M1199=1, Y1198+3,
                     O1199=1, Y1198+1,
                     TRUE, Y1198
                 ),
                 Y1198)
  )</f>
        <v>21</v>
      </c>
    </row>
    <row r="1200" spans="1:25" hidden="1" x14ac:dyDescent="0.2">
      <c r="A1200">
        <v>143</v>
      </c>
      <c r="B1200" t="s">
        <v>81</v>
      </c>
      <c r="C1200" t="str">
        <f t="shared" si="188"/>
        <v>O</v>
      </c>
      <c r="D1200">
        <v>4</v>
      </c>
      <c r="E1200">
        <v>4</v>
      </c>
      <c r="F1200">
        <v>20</v>
      </c>
      <c r="G1200" t="s">
        <v>116</v>
      </c>
      <c r="H1200" t="s">
        <v>115</v>
      </c>
      <c r="I1200">
        <v>6</v>
      </c>
      <c r="J1200">
        <f t="shared" si="180"/>
        <v>1</v>
      </c>
      <c r="K1200">
        <f t="shared" si="189"/>
        <v>0</v>
      </c>
      <c r="L1200">
        <f t="shared" si="181"/>
        <v>0</v>
      </c>
      <c r="M1200">
        <f t="shared" si="182"/>
        <v>0</v>
      </c>
      <c r="N1200">
        <f t="shared" si="183"/>
        <v>0</v>
      </c>
      <c r="O1200">
        <f t="shared" si="184"/>
        <v>0</v>
      </c>
      <c r="P1200">
        <f t="shared" si="185"/>
        <v>0</v>
      </c>
      <c r="Q1200">
        <f t="shared" si="186"/>
        <v>0</v>
      </c>
      <c r="R1200">
        <f t="shared" si="187"/>
        <v>0</v>
      </c>
      <c r="S1200" t="s">
        <v>82</v>
      </c>
      <c r="T1200">
        <v>0</v>
      </c>
      <c r="U1200">
        <v>2024</v>
      </c>
      <c r="V1200">
        <v>0</v>
      </c>
      <c r="W1200">
        <v>1</v>
      </c>
      <c r="X1200" cm="1">
        <f t="array" ref="X1200">IF(S1199&lt;&gt;S1200, 0,
    IF(C1200="O",
         _xlfn.IFS(
             K1200=1, X1199+6,
             M1200=1, X1199+3,
             O1200=1, X1199+1,
             Q1200=1,X1199+2,
             TRUE, X1199
         ),
    X1199)
)</f>
        <v>28</v>
      </c>
      <c r="Y1200" cm="1">
        <f t="array" ref="Y1200">IF(S1199&lt;&gt;S1200, 0, IF(C1200="D",
                 _xlfn.IFS(
                     K1200=1, Y1199+6,
                     M1200=1, Y1199+3,
                     O1200=1, Y1199+1,
                     TRUE, Y1199
                 ),
                 Y1199)
  )</f>
        <v>21</v>
      </c>
    </row>
    <row r="1201" spans="1:25" x14ac:dyDescent="0.2">
      <c r="A1201">
        <v>144</v>
      </c>
      <c r="B1201" t="s">
        <v>81</v>
      </c>
      <c r="C1201" t="str">
        <f t="shared" si="188"/>
        <v>O</v>
      </c>
      <c r="D1201">
        <v>1</v>
      </c>
      <c r="E1201">
        <v>10</v>
      </c>
      <c r="F1201">
        <v>14</v>
      </c>
      <c r="G1201" t="s">
        <v>116</v>
      </c>
      <c r="H1201" t="s">
        <v>115</v>
      </c>
      <c r="I1201">
        <v>1</v>
      </c>
      <c r="J1201">
        <f t="shared" si="180"/>
        <v>0</v>
      </c>
      <c r="K1201">
        <f t="shared" si="189"/>
        <v>0</v>
      </c>
      <c r="L1201">
        <f t="shared" si="181"/>
        <v>0</v>
      </c>
      <c r="M1201">
        <f t="shared" si="182"/>
        <v>0</v>
      </c>
      <c r="N1201">
        <f t="shared" si="183"/>
        <v>0</v>
      </c>
      <c r="O1201">
        <f t="shared" si="184"/>
        <v>0</v>
      </c>
      <c r="P1201">
        <f t="shared" si="185"/>
        <v>0</v>
      </c>
      <c r="Q1201">
        <f t="shared" si="186"/>
        <v>0</v>
      </c>
      <c r="R1201">
        <f t="shared" si="187"/>
        <v>0</v>
      </c>
      <c r="S1201" t="s">
        <v>82</v>
      </c>
      <c r="T1201">
        <v>0</v>
      </c>
      <c r="U1201">
        <v>2024</v>
      </c>
      <c r="V1201">
        <v>0</v>
      </c>
      <c r="W1201">
        <v>1</v>
      </c>
      <c r="X1201" cm="1">
        <f t="array" ref="X1201">IF(S1200&lt;&gt;S1201, 0,
    IF(C1201="O",
         _xlfn.IFS(
             K1201=1, X1200+6,
             M1201=1, X1200+3,
             O1201=1, X1200+1,
             Q1201=1,X1200+2,
             TRUE, X1200
         ),
    X1200)
)</f>
        <v>28</v>
      </c>
      <c r="Y1201" cm="1">
        <f t="array" ref="Y1201">IF(S1200&lt;&gt;S1201, 0, IF(C1201="D",
                 _xlfn.IFS(
                     K1201=1, Y1200+6,
                     M1201=1, Y1200+3,
                     O1201=1, Y1200+1,
                     TRUE, Y1200
                 ),
                 Y1200)
  )</f>
        <v>21</v>
      </c>
    </row>
    <row r="1202" spans="1:25" x14ac:dyDescent="0.2">
      <c r="A1202">
        <v>145</v>
      </c>
      <c r="B1202" t="s">
        <v>81</v>
      </c>
      <c r="C1202" t="str">
        <f t="shared" si="188"/>
        <v>O</v>
      </c>
      <c r="D1202">
        <v>2</v>
      </c>
      <c r="E1202">
        <v>9</v>
      </c>
      <c r="F1202">
        <v>13</v>
      </c>
      <c r="G1202" t="s">
        <v>116</v>
      </c>
      <c r="H1202" t="s">
        <v>115</v>
      </c>
      <c r="I1202">
        <v>4</v>
      </c>
      <c r="J1202">
        <f t="shared" si="180"/>
        <v>0</v>
      </c>
      <c r="K1202">
        <f t="shared" si="189"/>
        <v>0</v>
      </c>
      <c r="L1202">
        <f t="shared" si="181"/>
        <v>0</v>
      </c>
      <c r="M1202">
        <f t="shared" si="182"/>
        <v>0</v>
      </c>
      <c r="N1202">
        <f t="shared" si="183"/>
        <v>0</v>
      </c>
      <c r="O1202">
        <f t="shared" si="184"/>
        <v>0</v>
      </c>
      <c r="P1202">
        <f t="shared" si="185"/>
        <v>0</v>
      </c>
      <c r="Q1202">
        <f t="shared" si="186"/>
        <v>0</v>
      </c>
      <c r="R1202">
        <f t="shared" si="187"/>
        <v>0</v>
      </c>
      <c r="S1202" t="s">
        <v>82</v>
      </c>
      <c r="T1202">
        <v>0</v>
      </c>
      <c r="U1202">
        <v>2024</v>
      </c>
      <c r="V1202">
        <v>0</v>
      </c>
      <c r="W1202">
        <v>1</v>
      </c>
      <c r="X1202" cm="1">
        <f t="array" ref="X1202">IF(S1201&lt;&gt;S1202, 0,
    IF(C1202="O",
         _xlfn.IFS(
             K1202=1, X1201+6,
             M1202=1, X1201+3,
             O1202=1, X1201+1,
             Q1202=1,X1201+2,
             TRUE, X1201
         ),
    X1201)
)</f>
        <v>28</v>
      </c>
      <c r="Y1202" cm="1">
        <f t="array" ref="Y1202">IF(S1201&lt;&gt;S1202, 0, IF(C1202="D",
                 _xlfn.IFS(
                     K1202=1, Y1201+6,
                     M1202=1, Y1201+3,
                     O1202=1, Y1201+1,
                     TRUE, Y1201
                 ),
                 Y1201)
  )</f>
        <v>21</v>
      </c>
    </row>
    <row r="1203" spans="1:25" x14ac:dyDescent="0.2">
      <c r="A1203">
        <v>146</v>
      </c>
      <c r="B1203" t="s">
        <v>81</v>
      </c>
      <c r="C1203" t="str">
        <f t="shared" si="188"/>
        <v>O</v>
      </c>
      <c r="D1203">
        <v>3</v>
      </c>
      <c r="E1203">
        <v>5</v>
      </c>
      <c r="F1203">
        <v>9</v>
      </c>
      <c r="G1203" t="s">
        <v>116</v>
      </c>
      <c r="H1203" t="s">
        <v>115</v>
      </c>
      <c r="I1203">
        <v>1</v>
      </c>
      <c r="J1203">
        <f t="shared" si="180"/>
        <v>0</v>
      </c>
      <c r="K1203">
        <f t="shared" si="189"/>
        <v>0</v>
      </c>
      <c r="L1203">
        <f t="shared" si="181"/>
        <v>0</v>
      </c>
      <c r="M1203">
        <f t="shared" si="182"/>
        <v>0</v>
      </c>
      <c r="N1203">
        <f t="shared" si="183"/>
        <v>0</v>
      </c>
      <c r="O1203">
        <f t="shared" si="184"/>
        <v>0</v>
      </c>
      <c r="P1203">
        <f t="shared" si="185"/>
        <v>0</v>
      </c>
      <c r="Q1203">
        <f t="shared" si="186"/>
        <v>0</v>
      </c>
      <c r="R1203">
        <f t="shared" si="187"/>
        <v>0</v>
      </c>
      <c r="S1203" t="s">
        <v>82</v>
      </c>
      <c r="T1203">
        <v>0</v>
      </c>
      <c r="U1203">
        <v>2024</v>
      </c>
      <c r="V1203">
        <v>0</v>
      </c>
      <c r="W1203">
        <v>1</v>
      </c>
      <c r="X1203" cm="1">
        <f t="array" ref="X1203">IF(S1202&lt;&gt;S1203, 0,
    IF(C1203="O",
         _xlfn.IFS(
             K1203=1, X1202+6,
             M1203=1, X1202+3,
             O1203=1, X1202+1,
             Q1203=1,X1202+2,
             TRUE, X1202
         ),
    X1202)
)</f>
        <v>28</v>
      </c>
      <c r="Y1203" cm="1">
        <f t="array" ref="Y1203">IF(S1202&lt;&gt;S1203, 0, IF(C1203="D",
                 _xlfn.IFS(
                     K1203=1, Y1202+6,
                     M1203=1, Y1202+3,
                     O1203=1, Y1202+1,
                     TRUE, Y1202
                 ),
                 Y1202)
  )</f>
        <v>21</v>
      </c>
    </row>
    <row r="1204" spans="1:25" x14ac:dyDescent="0.2">
      <c r="A1204">
        <v>147</v>
      </c>
      <c r="B1204" t="s">
        <v>81</v>
      </c>
      <c r="C1204" t="str">
        <f t="shared" si="188"/>
        <v>O</v>
      </c>
      <c r="D1204">
        <v>4</v>
      </c>
      <c r="E1204">
        <v>4</v>
      </c>
      <c r="F1204">
        <v>8</v>
      </c>
      <c r="G1204" t="s">
        <v>114</v>
      </c>
      <c r="H1204" t="s">
        <v>117</v>
      </c>
      <c r="I1204">
        <v>0</v>
      </c>
      <c r="J1204">
        <f t="shared" si="180"/>
        <v>0</v>
      </c>
      <c r="K1204">
        <f t="shared" si="189"/>
        <v>0</v>
      </c>
      <c r="L1204">
        <f t="shared" si="181"/>
        <v>0</v>
      </c>
      <c r="M1204">
        <f t="shared" si="182"/>
        <v>0</v>
      </c>
      <c r="N1204">
        <f t="shared" si="183"/>
        <v>0</v>
      </c>
      <c r="O1204">
        <f t="shared" si="184"/>
        <v>0</v>
      </c>
      <c r="P1204">
        <f t="shared" si="185"/>
        <v>0</v>
      </c>
      <c r="Q1204">
        <f t="shared" si="186"/>
        <v>0</v>
      </c>
      <c r="R1204">
        <f t="shared" si="187"/>
        <v>0</v>
      </c>
      <c r="S1204" t="s">
        <v>82</v>
      </c>
      <c r="T1204">
        <v>0</v>
      </c>
      <c r="U1204">
        <v>2024</v>
      </c>
      <c r="V1204">
        <v>0</v>
      </c>
      <c r="W1204">
        <v>1</v>
      </c>
      <c r="X1204" cm="1">
        <f t="array" ref="X1204">IF(S1203&lt;&gt;S1204, 0,
    IF(C1204="O",
         _xlfn.IFS(
             K1204=1, X1203+6,
             M1204=1, X1203+3,
             O1204=1, X1203+1,
             Q1204=1,X1203+2,
             TRUE, X1203
         ),
    X1203)
)</f>
        <v>28</v>
      </c>
      <c r="Y1204" cm="1">
        <f t="array" ref="Y1204">IF(S1203&lt;&gt;S1204, 0, IF(C1204="D",
                 _xlfn.IFS(
                     K1204=1, Y1203+6,
                     M1204=1, Y1203+3,
                     O1204=1, Y1203+1,
                     TRUE, Y1203
                 ),
                 Y1203)
  )</f>
        <v>21</v>
      </c>
    </row>
    <row r="1205" spans="1:25" x14ac:dyDescent="0.2">
      <c r="A1205">
        <v>148</v>
      </c>
      <c r="B1205" t="s">
        <v>79</v>
      </c>
      <c r="C1205" t="str">
        <f t="shared" si="188"/>
        <v>D</v>
      </c>
      <c r="D1205">
        <v>1</v>
      </c>
      <c r="E1205">
        <v>10</v>
      </c>
      <c r="F1205">
        <v>-8</v>
      </c>
      <c r="G1205" t="s">
        <v>114</v>
      </c>
      <c r="H1205" t="s">
        <v>120</v>
      </c>
      <c r="I1205">
        <v>15</v>
      </c>
      <c r="J1205">
        <f t="shared" si="180"/>
        <v>0</v>
      </c>
      <c r="K1205">
        <f t="shared" si="189"/>
        <v>0</v>
      </c>
      <c r="L1205">
        <f t="shared" si="181"/>
        <v>0</v>
      </c>
      <c r="M1205">
        <f t="shared" si="182"/>
        <v>0</v>
      </c>
      <c r="N1205">
        <f t="shared" si="183"/>
        <v>0</v>
      </c>
      <c r="O1205">
        <f t="shared" si="184"/>
        <v>0</v>
      </c>
      <c r="P1205">
        <f t="shared" si="185"/>
        <v>0</v>
      </c>
      <c r="Q1205">
        <f t="shared" si="186"/>
        <v>0</v>
      </c>
      <c r="R1205">
        <f t="shared" si="187"/>
        <v>0</v>
      </c>
      <c r="S1205" t="s">
        <v>82</v>
      </c>
      <c r="T1205">
        <v>0</v>
      </c>
      <c r="U1205">
        <v>2024</v>
      </c>
      <c r="V1205">
        <v>0</v>
      </c>
      <c r="W1205">
        <v>1</v>
      </c>
      <c r="X1205" cm="1">
        <f t="array" ref="X1205">IF(S1204&lt;&gt;S1205, 0,
    IF(C1205="O",
         _xlfn.IFS(
             K1205=1, X1204+6,
             M1205=1, X1204+3,
             O1205=1, X1204+1,
             Q1205=1,X1204+2,
             TRUE, X1204
         ),
    X1204)
)</f>
        <v>28</v>
      </c>
      <c r="Y1205" cm="1">
        <f t="array" ref="Y1205">IF(S1204&lt;&gt;S1205, 0, IF(C1205="D",
                 _xlfn.IFS(
                     K1205=1, Y1204+6,
                     M1205=1, Y1204+3,
                     O1205=1, Y1204+1,
                     TRUE, Y1204
                 ),
                 Y1204)
  )</f>
        <v>21</v>
      </c>
    </row>
    <row r="1206" spans="1:25" x14ac:dyDescent="0.2">
      <c r="A1206">
        <v>149</v>
      </c>
      <c r="B1206" t="s">
        <v>79</v>
      </c>
      <c r="C1206" t="str">
        <f t="shared" si="188"/>
        <v>D</v>
      </c>
      <c r="D1206">
        <v>2</v>
      </c>
      <c r="E1206">
        <v>1</v>
      </c>
      <c r="F1206">
        <v>-32</v>
      </c>
      <c r="G1206" t="s">
        <v>114</v>
      </c>
      <c r="H1206" t="s">
        <v>113</v>
      </c>
      <c r="I1206">
        <v>5</v>
      </c>
      <c r="J1206">
        <f t="shared" si="180"/>
        <v>1</v>
      </c>
      <c r="K1206">
        <f t="shared" si="189"/>
        <v>0</v>
      </c>
      <c r="L1206">
        <f t="shared" si="181"/>
        <v>0</v>
      </c>
      <c r="M1206">
        <f t="shared" si="182"/>
        <v>0</v>
      </c>
      <c r="N1206">
        <f t="shared" si="183"/>
        <v>0</v>
      </c>
      <c r="O1206">
        <f t="shared" si="184"/>
        <v>0</v>
      </c>
      <c r="P1206">
        <f t="shared" si="185"/>
        <v>0</v>
      </c>
      <c r="Q1206">
        <f t="shared" si="186"/>
        <v>0</v>
      </c>
      <c r="R1206">
        <f t="shared" si="187"/>
        <v>0</v>
      </c>
      <c r="S1206" t="s">
        <v>82</v>
      </c>
      <c r="T1206">
        <v>0</v>
      </c>
      <c r="U1206">
        <v>2024</v>
      </c>
      <c r="V1206">
        <v>0</v>
      </c>
      <c r="W1206">
        <v>1</v>
      </c>
      <c r="X1206" cm="1">
        <f t="array" ref="X1206">IF(S1205&lt;&gt;S1206, 0,
    IF(C1206="O",
         _xlfn.IFS(
             K1206=1, X1205+6,
             M1206=1, X1205+3,
             O1206=1, X1205+1,
             Q1206=1,X1205+2,
             TRUE, X1205
         ),
    X1205)
)</f>
        <v>28</v>
      </c>
      <c r="Y1206" cm="1">
        <f t="array" ref="Y1206">IF(S1205&lt;&gt;S1206, 0, IF(C1206="D",
                 _xlfn.IFS(
                     K1206=1, Y1205+6,
                     M1206=1, Y1205+3,
                     O1206=1, Y1205+1,
                     TRUE, Y1205
                 ),
                 Y1205)
  )</f>
        <v>21</v>
      </c>
    </row>
    <row r="1207" spans="1:25" x14ac:dyDescent="0.2">
      <c r="A1207">
        <v>150</v>
      </c>
      <c r="B1207" t="s">
        <v>79</v>
      </c>
      <c r="C1207" t="str">
        <f t="shared" si="188"/>
        <v>D</v>
      </c>
      <c r="D1207">
        <v>1</v>
      </c>
      <c r="E1207">
        <v>10</v>
      </c>
      <c r="F1207">
        <v>-37</v>
      </c>
      <c r="G1207" t="s">
        <v>114</v>
      </c>
      <c r="H1207" t="s">
        <v>117</v>
      </c>
      <c r="I1207">
        <v>0</v>
      </c>
      <c r="J1207">
        <f t="shared" si="180"/>
        <v>0</v>
      </c>
      <c r="K1207">
        <f t="shared" si="189"/>
        <v>0</v>
      </c>
      <c r="L1207">
        <f t="shared" si="181"/>
        <v>0</v>
      </c>
      <c r="M1207">
        <f t="shared" si="182"/>
        <v>0</v>
      </c>
      <c r="N1207">
        <f t="shared" si="183"/>
        <v>0</v>
      </c>
      <c r="O1207">
        <f t="shared" si="184"/>
        <v>0</v>
      </c>
      <c r="P1207">
        <f t="shared" si="185"/>
        <v>0</v>
      </c>
      <c r="Q1207">
        <f t="shared" si="186"/>
        <v>0</v>
      </c>
      <c r="R1207">
        <f t="shared" si="187"/>
        <v>0</v>
      </c>
      <c r="S1207" t="s">
        <v>82</v>
      </c>
      <c r="T1207">
        <v>0</v>
      </c>
      <c r="U1207">
        <v>2024</v>
      </c>
      <c r="V1207">
        <v>0</v>
      </c>
      <c r="W1207">
        <v>1</v>
      </c>
      <c r="X1207" cm="1">
        <f t="array" ref="X1207">IF(S1206&lt;&gt;S1207, 0,
    IF(C1207="O",
         _xlfn.IFS(
             K1207=1, X1206+6,
             M1207=1, X1206+3,
             O1207=1, X1206+1,
             Q1207=1,X1206+2,
             TRUE, X1206
         ),
    X1206)
)</f>
        <v>28</v>
      </c>
      <c r="Y1207" cm="1">
        <f t="array" ref="Y1207">IF(S1206&lt;&gt;S1207, 0, IF(C1207="D",
                 _xlfn.IFS(
                     K1207=1, Y1206+6,
                     M1207=1, Y1206+3,
                     O1207=1, Y1206+1,
                     TRUE, Y1206
                 ),
                 Y1206)
  )</f>
        <v>21</v>
      </c>
    </row>
    <row r="1208" spans="1:25" x14ac:dyDescent="0.2">
      <c r="A1208">
        <v>151</v>
      </c>
      <c r="B1208" t="s">
        <v>79</v>
      </c>
      <c r="C1208" t="str">
        <f t="shared" si="188"/>
        <v>D</v>
      </c>
      <c r="D1208">
        <v>2</v>
      </c>
      <c r="E1208">
        <v>10</v>
      </c>
      <c r="F1208">
        <v>-37</v>
      </c>
      <c r="G1208" t="s">
        <v>114</v>
      </c>
      <c r="H1208" t="s">
        <v>139</v>
      </c>
      <c r="I1208">
        <v>14</v>
      </c>
      <c r="J1208">
        <f t="shared" si="180"/>
        <v>1</v>
      </c>
      <c r="K1208">
        <f t="shared" si="189"/>
        <v>0</v>
      </c>
      <c r="L1208">
        <f t="shared" si="181"/>
        <v>0</v>
      </c>
      <c r="M1208">
        <f t="shared" si="182"/>
        <v>0</v>
      </c>
      <c r="N1208">
        <f t="shared" si="183"/>
        <v>0</v>
      </c>
      <c r="O1208">
        <f t="shared" si="184"/>
        <v>0</v>
      </c>
      <c r="P1208">
        <f t="shared" si="185"/>
        <v>0</v>
      </c>
      <c r="Q1208">
        <f t="shared" si="186"/>
        <v>0</v>
      </c>
      <c r="R1208">
        <f t="shared" si="187"/>
        <v>0</v>
      </c>
      <c r="S1208" t="s">
        <v>82</v>
      </c>
      <c r="T1208">
        <v>0</v>
      </c>
      <c r="U1208">
        <v>2024</v>
      </c>
      <c r="V1208">
        <v>0</v>
      </c>
      <c r="W1208">
        <v>1</v>
      </c>
      <c r="X1208" cm="1">
        <f t="array" ref="X1208">IF(S1207&lt;&gt;S1208, 0,
    IF(C1208="O",
         _xlfn.IFS(
             K1208=1, X1207+6,
             M1208=1, X1207+3,
             O1208=1, X1207+1,
             Q1208=1,X1207+2,
             TRUE, X1207
         ),
    X1207)
)</f>
        <v>28</v>
      </c>
      <c r="Y1208" cm="1">
        <f t="array" ref="Y1208">IF(S1207&lt;&gt;S1208, 0, IF(C1208="D",
                 _xlfn.IFS(
                     K1208=1, Y1207+6,
                     M1208=1, Y1207+3,
                     O1208=1, Y1207+1,
                     TRUE, Y1207
                 ),
                 Y1207)
  )</f>
        <v>21</v>
      </c>
    </row>
    <row r="1209" spans="1:25" x14ac:dyDescent="0.2">
      <c r="A1209">
        <v>152</v>
      </c>
      <c r="B1209" t="s">
        <v>79</v>
      </c>
      <c r="C1209" t="str">
        <f t="shared" si="188"/>
        <v>D</v>
      </c>
      <c r="D1209">
        <v>1</v>
      </c>
      <c r="E1209">
        <v>10</v>
      </c>
      <c r="F1209">
        <v>49</v>
      </c>
      <c r="G1209" t="s">
        <v>114</v>
      </c>
      <c r="H1209" t="s">
        <v>113</v>
      </c>
      <c r="I1209">
        <v>3</v>
      </c>
      <c r="J1209">
        <f t="shared" si="180"/>
        <v>0</v>
      </c>
      <c r="K1209">
        <f t="shared" si="189"/>
        <v>0</v>
      </c>
      <c r="L1209">
        <f t="shared" si="181"/>
        <v>0</v>
      </c>
      <c r="M1209">
        <f t="shared" si="182"/>
        <v>0</v>
      </c>
      <c r="N1209">
        <f t="shared" si="183"/>
        <v>0</v>
      </c>
      <c r="O1209">
        <f t="shared" si="184"/>
        <v>0</v>
      </c>
      <c r="P1209">
        <f t="shared" si="185"/>
        <v>0</v>
      </c>
      <c r="Q1209">
        <f t="shared" si="186"/>
        <v>0</v>
      </c>
      <c r="R1209">
        <f t="shared" si="187"/>
        <v>0</v>
      </c>
      <c r="S1209" t="s">
        <v>82</v>
      </c>
      <c r="T1209">
        <v>0</v>
      </c>
      <c r="U1209">
        <v>2024</v>
      </c>
      <c r="V1209">
        <v>0</v>
      </c>
      <c r="W1209">
        <v>1</v>
      </c>
      <c r="X1209" cm="1">
        <f t="array" ref="X1209">IF(S1208&lt;&gt;S1209, 0,
    IF(C1209="O",
         _xlfn.IFS(
             K1209=1, X1208+6,
             M1209=1, X1208+3,
             O1209=1, X1208+1,
             Q1209=1,X1208+2,
             TRUE, X1208
         ),
    X1208)
)</f>
        <v>28</v>
      </c>
      <c r="Y1209" cm="1">
        <f t="array" ref="Y1209">IF(S1208&lt;&gt;S1209, 0, IF(C1209="D",
                 _xlfn.IFS(
                     K1209=1, Y1208+6,
                     M1209=1, Y1208+3,
                     O1209=1, Y1208+1,
                     TRUE, Y1208
                 ),
                 Y1208)
  )</f>
        <v>21</v>
      </c>
    </row>
    <row r="1210" spans="1:25" x14ac:dyDescent="0.2">
      <c r="A1210">
        <v>153</v>
      </c>
      <c r="B1210" t="s">
        <v>79</v>
      </c>
      <c r="C1210" t="str">
        <f t="shared" si="188"/>
        <v>D</v>
      </c>
      <c r="D1210">
        <v>2</v>
      </c>
      <c r="E1210">
        <v>7</v>
      </c>
      <c r="F1210">
        <v>46</v>
      </c>
      <c r="G1210" t="s">
        <v>114</v>
      </c>
      <c r="H1210" t="s">
        <v>117</v>
      </c>
      <c r="I1210">
        <v>0</v>
      </c>
      <c r="J1210">
        <f t="shared" si="180"/>
        <v>0</v>
      </c>
      <c r="K1210">
        <f t="shared" si="189"/>
        <v>0</v>
      </c>
      <c r="L1210">
        <f t="shared" si="181"/>
        <v>0</v>
      </c>
      <c r="M1210">
        <f t="shared" si="182"/>
        <v>0</v>
      </c>
      <c r="N1210">
        <f t="shared" si="183"/>
        <v>0</v>
      </c>
      <c r="O1210">
        <f t="shared" si="184"/>
        <v>0</v>
      </c>
      <c r="P1210">
        <f t="shared" si="185"/>
        <v>0</v>
      </c>
      <c r="Q1210">
        <f t="shared" si="186"/>
        <v>0</v>
      </c>
      <c r="R1210">
        <f t="shared" si="187"/>
        <v>0</v>
      </c>
      <c r="S1210" t="s">
        <v>82</v>
      </c>
      <c r="T1210">
        <v>0</v>
      </c>
      <c r="U1210">
        <v>2024</v>
      </c>
      <c r="V1210">
        <v>0</v>
      </c>
      <c r="W1210">
        <v>1</v>
      </c>
      <c r="X1210" cm="1">
        <f t="array" ref="X1210">IF(S1209&lt;&gt;S1210, 0,
    IF(C1210="O",
         _xlfn.IFS(
             K1210=1, X1209+6,
             M1210=1, X1209+3,
             O1210=1, X1209+1,
             Q1210=1,X1209+2,
             TRUE, X1209
         ),
    X1209)
)</f>
        <v>28</v>
      </c>
      <c r="Y1210" cm="1">
        <f t="array" ref="Y1210">IF(S1209&lt;&gt;S1210, 0, IF(C1210="D",
                 _xlfn.IFS(
                     K1210=1, Y1209+6,
                     M1210=1, Y1209+3,
                     O1210=1, Y1209+1,
                     TRUE, Y1209
                 ),
                 Y1209)
  )</f>
        <v>21</v>
      </c>
    </row>
    <row r="1211" spans="1:25" x14ac:dyDescent="0.2">
      <c r="A1211">
        <v>154</v>
      </c>
      <c r="B1211" t="s">
        <v>79</v>
      </c>
      <c r="C1211" t="str">
        <f t="shared" si="188"/>
        <v>D</v>
      </c>
      <c r="D1211">
        <v>3</v>
      </c>
      <c r="E1211">
        <v>7</v>
      </c>
      <c r="F1211">
        <v>46</v>
      </c>
      <c r="G1211" t="s">
        <v>114</v>
      </c>
      <c r="H1211" t="s">
        <v>113</v>
      </c>
      <c r="I1211">
        <v>9</v>
      </c>
      <c r="J1211">
        <f t="shared" si="180"/>
        <v>1</v>
      </c>
      <c r="K1211">
        <f t="shared" si="189"/>
        <v>0</v>
      </c>
      <c r="L1211">
        <f t="shared" si="181"/>
        <v>0</v>
      </c>
      <c r="M1211">
        <f t="shared" si="182"/>
        <v>0</v>
      </c>
      <c r="N1211">
        <f t="shared" si="183"/>
        <v>0</v>
      </c>
      <c r="O1211">
        <f t="shared" si="184"/>
        <v>0</v>
      </c>
      <c r="P1211">
        <f t="shared" si="185"/>
        <v>0</v>
      </c>
      <c r="Q1211">
        <f t="shared" si="186"/>
        <v>0</v>
      </c>
      <c r="R1211">
        <f t="shared" si="187"/>
        <v>0</v>
      </c>
      <c r="S1211" t="s">
        <v>82</v>
      </c>
      <c r="T1211">
        <v>0</v>
      </c>
      <c r="U1211">
        <v>2024</v>
      </c>
      <c r="V1211">
        <v>0</v>
      </c>
      <c r="W1211">
        <v>1</v>
      </c>
      <c r="X1211" cm="1">
        <f t="array" ref="X1211">IF(S1210&lt;&gt;S1211, 0,
    IF(C1211="O",
         _xlfn.IFS(
             K1211=1, X1210+6,
             M1211=1, X1210+3,
             O1211=1, X1210+1,
             Q1211=1,X1210+2,
             TRUE, X1210
         ),
    X1210)
)</f>
        <v>28</v>
      </c>
      <c r="Y1211" cm="1">
        <f t="array" ref="Y1211">IF(S1210&lt;&gt;S1211, 0, IF(C1211="D",
                 _xlfn.IFS(
                     K1211=1, Y1210+6,
                     M1211=1, Y1210+3,
                     O1211=1, Y1210+1,
                     TRUE, Y1210
                 ),
                 Y1210)
  )</f>
        <v>21</v>
      </c>
    </row>
    <row r="1212" spans="1:25" x14ac:dyDescent="0.2">
      <c r="A1212">
        <v>155</v>
      </c>
      <c r="B1212" t="s">
        <v>79</v>
      </c>
      <c r="C1212" t="str">
        <f t="shared" si="188"/>
        <v>D</v>
      </c>
      <c r="D1212">
        <v>1</v>
      </c>
      <c r="E1212">
        <v>10</v>
      </c>
      <c r="F1212">
        <v>36</v>
      </c>
      <c r="G1212" t="s">
        <v>114</v>
      </c>
      <c r="H1212" t="s">
        <v>117</v>
      </c>
      <c r="I1212">
        <v>0</v>
      </c>
      <c r="J1212">
        <f t="shared" si="180"/>
        <v>0</v>
      </c>
      <c r="K1212">
        <f t="shared" si="189"/>
        <v>0</v>
      </c>
      <c r="L1212">
        <f t="shared" si="181"/>
        <v>0</v>
      </c>
      <c r="M1212">
        <f t="shared" si="182"/>
        <v>0</v>
      </c>
      <c r="N1212">
        <f t="shared" si="183"/>
        <v>0</v>
      </c>
      <c r="O1212">
        <f t="shared" si="184"/>
        <v>0</v>
      </c>
      <c r="P1212">
        <f t="shared" si="185"/>
        <v>0</v>
      </c>
      <c r="Q1212">
        <f t="shared" si="186"/>
        <v>0</v>
      </c>
      <c r="R1212">
        <f t="shared" si="187"/>
        <v>0</v>
      </c>
      <c r="S1212" t="s">
        <v>82</v>
      </c>
      <c r="T1212">
        <v>0</v>
      </c>
      <c r="U1212">
        <v>2024</v>
      </c>
      <c r="V1212">
        <v>0</v>
      </c>
      <c r="W1212">
        <v>1</v>
      </c>
      <c r="X1212" cm="1">
        <f t="array" ref="X1212">IF(S1211&lt;&gt;S1212, 0,
    IF(C1212="O",
         _xlfn.IFS(
             K1212=1, X1211+6,
             M1212=1, X1211+3,
             O1212=1, X1211+1,
             Q1212=1,X1211+2,
             TRUE, X1211
         ),
    X1211)
)</f>
        <v>28</v>
      </c>
      <c r="Y1212" cm="1">
        <f t="array" ref="Y1212">IF(S1211&lt;&gt;S1212, 0, IF(C1212="D",
                 _xlfn.IFS(
                     K1212=1, Y1211+6,
                     M1212=1, Y1211+3,
                     O1212=1, Y1211+1,
                     TRUE, Y1211
                 ),
                 Y1211)
  )</f>
        <v>21</v>
      </c>
    </row>
    <row r="1213" spans="1:25" x14ac:dyDescent="0.2">
      <c r="A1213">
        <v>156</v>
      </c>
      <c r="B1213" t="s">
        <v>79</v>
      </c>
      <c r="C1213" t="str">
        <f t="shared" si="188"/>
        <v>D</v>
      </c>
      <c r="D1213">
        <v>2</v>
      </c>
      <c r="E1213">
        <v>10</v>
      </c>
      <c r="F1213">
        <v>36</v>
      </c>
      <c r="G1213" t="s">
        <v>114</v>
      </c>
      <c r="H1213" t="s">
        <v>117</v>
      </c>
      <c r="I1213">
        <v>0</v>
      </c>
      <c r="J1213">
        <f t="shared" si="180"/>
        <v>0</v>
      </c>
      <c r="K1213">
        <f t="shared" si="189"/>
        <v>0</v>
      </c>
      <c r="L1213">
        <f t="shared" si="181"/>
        <v>0</v>
      </c>
      <c r="M1213">
        <f t="shared" si="182"/>
        <v>0</v>
      </c>
      <c r="N1213">
        <f t="shared" si="183"/>
        <v>0</v>
      </c>
      <c r="O1213">
        <f t="shared" si="184"/>
        <v>0</v>
      </c>
      <c r="P1213">
        <f t="shared" si="185"/>
        <v>0</v>
      </c>
      <c r="Q1213">
        <f t="shared" si="186"/>
        <v>0</v>
      </c>
      <c r="R1213">
        <f t="shared" si="187"/>
        <v>0</v>
      </c>
      <c r="S1213" t="s">
        <v>82</v>
      </c>
      <c r="T1213">
        <v>0</v>
      </c>
      <c r="U1213">
        <v>2024</v>
      </c>
      <c r="V1213">
        <v>0</v>
      </c>
      <c r="W1213">
        <v>1</v>
      </c>
      <c r="X1213" cm="1">
        <f t="array" ref="X1213">IF(S1212&lt;&gt;S1213, 0,
    IF(C1213="O",
         _xlfn.IFS(
             K1213=1, X1212+6,
             M1213=1, X1212+3,
             O1213=1, X1212+1,
             Q1213=1,X1212+2,
             TRUE, X1212
         ),
    X1212)
)</f>
        <v>28</v>
      </c>
      <c r="Y1213" cm="1">
        <f t="array" ref="Y1213">IF(S1212&lt;&gt;S1213, 0, IF(C1213="D",
                 _xlfn.IFS(
                     K1213=1, Y1212+6,
                     M1213=1, Y1212+3,
                     O1213=1, Y1212+1,
                     TRUE, Y1212
                 ),
                 Y1212)
  )</f>
        <v>21</v>
      </c>
    </row>
    <row r="1214" spans="1:25" x14ac:dyDescent="0.2">
      <c r="A1214">
        <v>157</v>
      </c>
      <c r="B1214" t="s">
        <v>79</v>
      </c>
      <c r="C1214" t="str">
        <f t="shared" si="188"/>
        <v>D</v>
      </c>
      <c r="D1214">
        <v>3</v>
      </c>
      <c r="E1214">
        <v>10</v>
      </c>
      <c r="F1214">
        <v>36</v>
      </c>
      <c r="G1214" t="s">
        <v>116</v>
      </c>
      <c r="H1214" t="s">
        <v>115</v>
      </c>
      <c r="I1214">
        <v>4</v>
      </c>
      <c r="J1214">
        <f t="shared" si="180"/>
        <v>0</v>
      </c>
      <c r="K1214">
        <f t="shared" si="189"/>
        <v>0</v>
      </c>
      <c r="L1214">
        <f t="shared" si="181"/>
        <v>0</v>
      </c>
      <c r="M1214">
        <f t="shared" si="182"/>
        <v>0</v>
      </c>
      <c r="N1214">
        <f t="shared" si="183"/>
        <v>0</v>
      </c>
      <c r="O1214">
        <f t="shared" si="184"/>
        <v>0</v>
      </c>
      <c r="P1214">
        <f t="shared" si="185"/>
        <v>0</v>
      </c>
      <c r="Q1214">
        <f t="shared" si="186"/>
        <v>0</v>
      </c>
      <c r="R1214">
        <f t="shared" si="187"/>
        <v>0</v>
      </c>
      <c r="S1214" t="s">
        <v>82</v>
      </c>
      <c r="T1214">
        <v>0</v>
      </c>
      <c r="U1214">
        <v>2024</v>
      </c>
      <c r="V1214">
        <v>0</v>
      </c>
      <c r="W1214">
        <v>1</v>
      </c>
      <c r="X1214" cm="1">
        <f t="array" ref="X1214">IF(S1213&lt;&gt;S1214, 0,
    IF(C1214="O",
         _xlfn.IFS(
             K1214=1, X1213+6,
             M1214=1, X1213+3,
             O1214=1, X1213+1,
             Q1214=1,X1213+2,
             TRUE, X1213
         ),
    X1213)
)</f>
        <v>28</v>
      </c>
      <c r="Y1214" cm="1">
        <f t="array" ref="Y1214">IF(S1213&lt;&gt;S1214, 0, IF(C1214="D",
                 _xlfn.IFS(
                     K1214=1, Y1213+6,
                     M1214=1, Y1213+3,
                     O1214=1, Y1213+1,
                     TRUE, Y1213
                 ),
                 Y1213)
  )</f>
        <v>21</v>
      </c>
    </row>
    <row r="1215" spans="1:25" x14ac:dyDescent="0.2">
      <c r="A1215">
        <v>158</v>
      </c>
      <c r="B1215" t="s">
        <v>79</v>
      </c>
      <c r="C1215" t="str">
        <f t="shared" si="188"/>
        <v>D</v>
      </c>
      <c r="D1215">
        <v>4</v>
      </c>
      <c r="E1215">
        <v>6</v>
      </c>
      <c r="F1215">
        <v>32</v>
      </c>
      <c r="G1215" t="s">
        <v>114</v>
      </c>
      <c r="H1215" t="s">
        <v>139</v>
      </c>
      <c r="I1215">
        <v>6</v>
      </c>
      <c r="J1215">
        <f t="shared" si="180"/>
        <v>1</v>
      </c>
      <c r="K1215">
        <f t="shared" si="189"/>
        <v>0</v>
      </c>
      <c r="L1215">
        <f t="shared" si="181"/>
        <v>0</v>
      </c>
      <c r="M1215">
        <f t="shared" si="182"/>
        <v>0</v>
      </c>
      <c r="N1215">
        <f t="shared" si="183"/>
        <v>0</v>
      </c>
      <c r="O1215">
        <f t="shared" si="184"/>
        <v>0</v>
      </c>
      <c r="P1215">
        <f t="shared" si="185"/>
        <v>0</v>
      </c>
      <c r="Q1215">
        <f t="shared" si="186"/>
        <v>0</v>
      </c>
      <c r="R1215">
        <f t="shared" si="187"/>
        <v>0</v>
      </c>
      <c r="S1215" t="s">
        <v>82</v>
      </c>
      <c r="T1215">
        <v>0</v>
      </c>
      <c r="U1215">
        <v>2024</v>
      </c>
      <c r="V1215">
        <v>0</v>
      </c>
      <c r="W1215">
        <v>1</v>
      </c>
      <c r="X1215" cm="1">
        <f t="array" ref="X1215">IF(S1214&lt;&gt;S1215, 0,
    IF(C1215="O",
         _xlfn.IFS(
             K1215=1, X1214+6,
             M1215=1, X1214+3,
             O1215=1, X1214+1,
             Q1215=1,X1214+2,
             TRUE, X1214
         ),
    X1214)
)</f>
        <v>28</v>
      </c>
      <c r="Y1215" cm="1">
        <f t="array" ref="Y1215">IF(S1214&lt;&gt;S1215, 0, IF(C1215="D",
                 _xlfn.IFS(
                     K1215=1, Y1214+6,
                     M1215=1, Y1214+3,
                     O1215=1, Y1214+1,
                     TRUE, Y1214
                 ),
                 Y1214)
  )</f>
        <v>21</v>
      </c>
    </row>
    <row r="1216" spans="1:25" x14ac:dyDescent="0.2">
      <c r="A1216">
        <v>159</v>
      </c>
      <c r="B1216" t="s">
        <v>79</v>
      </c>
      <c r="C1216" t="str">
        <f t="shared" si="188"/>
        <v>D</v>
      </c>
      <c r="D1216">
        <v>1</v>
      </c>
      <c r="E1216">
        <v>10</v>
      </c>
      <c r="F1216">
        <v>26</v>
      </c>
      <c r="G1216" t="s">
        <v>114</v>
      </c>
      <c r="H1216" t="s">
        <v>121</v>
      </c>
      <c r="I1216">
        <v>-4</v>
      </c>
      <c r="J1216">
        <f t="shared" si="180"/>
        <v>0</v>
      </c>
      <c r="K1216">
        <f t="shared" si="189"/>
        <v>0</v>
      </c>
      <c r="L1216">
        <f t="shared" si="181"/>
        <v>0</v>
      </c>
      <c r="M1216">
        <f t="shared" si="182"/>
        <v>0</v>
      </c>
      <c r="N1216">
        <f t="shared" si="183"/>
        <v>0</v>
      </c>
      <c r="O1216">
        <f t="shared" si="184"/>
        <v>0</v>
      </c>
      <c r="P1216">
        <f t="shared" si="185"/>
        <v>0</v>
      </c>
      <c r="Q1216">
        <f t="shared" si="186"/>
        <v>0</v>
      </c>
      <c r="R1216">
        <f t="shared" si="187"/>
        <v>0</v>
      </c>
      <c r="S1216" t="s">
        <v>82</v>
      </c>
      <c r="T1216">
        <v>0</v>
      </c>
      <c r="U1216">
        <v>2024</v>
      </c>
      <c r="V1216">
        <v>0</v>
      </c>
      <c r="W1216">
        <v>1</v>
      </c>
      <c r="X1216" cm="1">
        <f t="array" ref="X1216">IF(S1215&lt;&gt;S1216, 0,
    IF(C1216="O",
         _xlfn.IFS(
             K1216=1, X1215+6,
             M1216=1, X1215+3,
             O1216=1, X1215+1,
             Q1216=1,X1215+2,
             TRUE, X1215
         ),
    X1215)
)</f>
        <v>28</v>
      </c>
      <c r="Y1216" cm="1">
        <f t="array" ref="Y1216">IF(S1215&lt;&gt;S1216, 0, IF(C1216="D",
                 _xlfn.IFS(
                     K1216=1, Y1215+6,
                     M1216=1, Y1215+3,
                     O1216=1, Y1215+1,
                     TRUE, Y1215
                 ),
                 Y1215)
  )</f>
        <v>21</v>
      </c>
    </row>
    <row r="1217" spans="1:25" x14ac:dyDescent="0.2">
      <c r="A1217">
        <v>160</v>
      </c>
      <c r="B1217" t="s">
        <v>79</v>
      </c>
      <c r="C1217" t="str">
        <f t="shared" si="188"/>
        <v>D</v>
      </c>
      <c r="D1217">
        <v>2</v>
      </c>
      <c r="E1217">
        <v>14</v>
      </c>
      <c r="F1217">
        <v>30</v>
      </c>
      <c r="G1217" t="s">
        <v>114</v>
      </c>
      <c r="H1217" t="s">
        <v>117</v>
      </c>
      <c r="I1217">
        <v>0</v>
      </c>
      <c r="J1217">
        <f t="shared" si="180"/>
        <v>0</v>
      </c>
      <c r="K1217">
        <f t="shared" si="189"/>
        <v>0</v>
      </c>
      <c r="L1217">
        <f t="shared" si="181"/>
        <v>0</v>
      </c>
      <c r="M1217">
        <f t="shared" si="182"/>
        <v>0</v>
      </c>
      <c r="N1217">
        <f t="shared" si="183"/>
        <v>0</v>
      </c>
      <c r="O1217">
        <f t="shared" si="184"/>
        <v>0</v>
      </c>
      <c r="P1217">
        <f t="shared" si="185"/>
        <v>0</v>
      </c>
      <c r="Q1217">
        <f t="shared" si="186"/>
        <v>0</v>
      </c>
      <c r="R1217">
        <f t="shared" si="187"/>
        <v>0</v>
      </c>
      <c r="S1217" t="s">
        <v>82</v>
      </c>
      <c r="T1217">
        <v>0</v>
      </c>
      <c r="U1217">
        <v>2024</v>
      </c>
      <c r="V1217">
        <v>0</v>
      </c>
      <c r="W1217">
        <v>1</v>
      </c>
      <c r="X1217" cm="1">
        <f t="array" ref="X1217">IF(S1216&lt;&gt;S1217, 0,
    IF(C1217="O",
         _xlfn.IFS(
             K1217=1, X1216+6,
             M1217=1, X1216+3,
             O1217=1, X1216+1,
             Q1217=1,X1216+2,
             TRUE, X1216
         ),
    X1216)
)</f>
        <v>28</v>
      </c>
      <c r="Y1217" cm="1">
        <f t="array" ref="Y1217">IF(S1216&lt;&gt;S1217, 0, IF(C1217="D",
                 _xlfn.IFS(
                     K1217=1, Y1216+6,
                     M1217=1, Y1216+3,
                     O1217=1, Y1216+1,
                     TRUE, Y1216
                 ),
                 Y1216)
  )</f>
        <v>21</v>
      </c>
    </row>
    <row r="1218" spans="1:25" x14ac:dyDescent="0.2">
      <c r="A1218">
        <v>161</v>
      </c>
      <c r="B1218" t="s">
        <v>79</v>
      </c>
      <c r="C1218" t="str">
        <f t="shared" si="188"/>
        <v>D</v>
      </c>
      <c r="D1218">
        <v>3</v>
      </c>
      <c r="E1218">
        <v>14</v>
      </c>
      <c r="F1218">
        <v>30</v>
      </c>
      <c r="G1218" t="s">
        <v>114</v>
      </c>
      <c r="H1218" t="s">
        <v>139</v>
      </c>
      <c r="I1218">
        <v>14</v>
      </c>
      <c r="J1218">
        <f t="shared" ref="J1218:J1281" si="190">IF(B1218&lt;&gt;B1219,0,IF(AND(D1219=1, E1219=10), 1, 0))</f>
        <v>1</v>
      </c>
      <c r="K1218">
        <f t="shared" si="189"/>
        <v>0</v>
      </c>
      <c r="L1218">
        <f t="shared" ref="L1218:L1281" si="191">IF(G1218 = "fg", 1, 0)</f>
        <v>0</v>
      </c>
      <c r="M1218">
        <f t="shared" ref="M1218:M1281" si="192">IF(AND(L1218=1,H1218="good"),1,0)</f>
        <v>0</v>
      </c>
      <c r="N1218">
        <f t="shared" ref="N1218:N1281" si="193">IF(OR(G1218 = "extra pt.",G1218 ="extra pt. block"), 1, 0)</f>
        <v>0</v>
      </c>
      <c r="O1218">
        <f t="shared" ref="O1218:O1281" si="194">IF(AND(N1218=1,H1218="good"),1,0)</f>
        <v>0</v>
      </c>
      <c r="P1218">
        <f t="shared" ref="P1218:P1281" si="195">IF(OR(G1218 = "2 pt.",G1218 ="2 pt. block"), 1, 0)</f>
        <v>0</v>
      </c>
      <c r="Q1218">
        <f t="shared" ref="Q1218:Q1281" si="196">IF(AND(P1218=1,H1218="good"),1,0)</f>
        <v>0</v>
      </c>
      <c r="R1218">
        <f t="shared" ref="R1218:R1281" si="197">IF(OR(H1218 = "fumble, def td", H1218 = "interception, def td", H1218= "sack, fumble, def td"), 1,0)</f>
        <v>0</v>
      </c>
      <c r="S1218" t="s">
        <v>82</v>
      </c>
      <c r="T1218">
        <v>0</v>
      </c>
      <c r="U1218">
        <v>2024</v>
      </c>
      <c r="V1218">
        <v>0</v>
      </c>
      <c r="W1218">
        <v>1</v>
      </c>
      <c r="X1218" cm="1">
        <f t="array" ref="X1218">IF(S1217&lt;&gt;S1218, 0,
    IF(C1218="O",
         _xlfn.IFS(
             K1218=1, X1217+6,
             M1218=1, X1217+3,
             O1218=1, X1217+1,
             Q1218=1,X1217+2,
             TRUE, X1217
         ),
    X1217)
)</f>
        <v>28</v>
      </c>
      <c r="Y1218" cm="1">
        <f t="array" ref="Y1218">IF(S1217&lt;&gt;S1218, 0, IF(C1218="D",
                 _xlfn.IFS(
                     K1218=1, Y1217+6,
                     M1218=1, Y1217+3,
                     O1218=1, Y1217+1,
                     TRUE, Y1217
                 ),
                 Y1217)
  )</f>
        <v>21</v>
      </c>
    </row>
    <row r="1219" spans="1:25" x14ac:dyDescent="0.2">
      <c r="A1219">
        <v>162</v>
      </c>
      <c r="B1219" t="s">
        <v>79</v>
      </c>
      <c r="C1219" t="str">
        <f t="shared" ref="C1219:C1282" si="198">IF(H1219="interception, def td", IF(C1218="O", "D", C1218), IF(B1218="K", B1217, IF(B1219="K", B1218, B1219)))</f>
        <v>D</v>
      </c>
      <c r="D1219">
        <v>1</v>
      </c>
      <c r="E1219">
        <v>10</v>
      </c>
      <c r="F1219">
        <v>16</v>
      </c>
      <c r="G1219" t="s">
        <v>116</v>
      </c>
      <c r="H1219" t="s">
        <v>115</v>
      </c>
      <c r="I1219">
        <v>0</v>
      </c>
      <c r="J1219">
        <f t="shared" si="190"/>
        <v>0</v>
      </c>
      <c r="K1219">
        <f t="shared" ref="K1219:K1282" si="199">IF(OR(H1219= "complete, td",H1219 ="rush, td", H1219 = "scramble, td"), 1, 0)</f>
        <v>0</v>
      </c>
      <c r="L1219">
        <f t="shared" si="191"/>
        <v>0</v>
      </c>
      <c r="M1219">
        <f t="shared" si="192"/>
        <v>0</v>
      </c>
      <c r="N1219">
        <f t="shared" si="193"/>
        <v>0</v>
      </c>
      <c r="O1219">
        <f t="shared" si="194"/>
        <v>0</v>
      </c>
      <c r="P1219">
        <f t="shared" si="195"/>
        <v>0</v>
      </c>
      <c r="Q1219">
        <f t="shared" si="196"/>
        <v>0</v>
      </c>
      <c r="R1219">
        <f t="shared" si="197"/>
        <v>0</v>
      </c>
      <c r="S1219" t="s">
        <v>82</v>
      </c>
      <c r="T1219">
        <v>0</v>
      </c>
      <c r="U1219">
        <v>2024</v>
      </c>
      <c r="V1219">
        <v>0</v>
      </c>
      <c r="W1219">
        <v>1</v>
      </c>
      <c r="X1219" cm="1">
        <f t="array" ref="X1219">IF(S1218&lt;&gt;S1219, 0,
    IF(C1219="O",
         _xlfn.IFS(
             K1219=1, X1218+6,
             M1219=1, X1218+3,
             O1219=1, X1218+1,
             Q1219=1,X1218+2,
             TRUE, X1218
         ),
    X1218)
)</f>
        <v>28</v>
      </c>
      <c r="Y1219" cm="1">
        <f t="array" ref="Y1219">IF(S1218&lt;&gt;S1219, 0, IF(C1219="D",
                 _xlfn.IFS(
                     K1219=1, Y1218+6,
                     M1219=1, Y1218+3,
                     O1219=1, Y1218+1,
                     TRUE, Y1218
                 ),
                 Y1218)
  )</f>
        <v>21</v>
      </c>
    </row>
    <row r="1220" spans="1:25" x14ac:dyDescent="0.2">
      <c r="A1220">
        <v>163</v>
      </c>
      <c r="B1220" t="s">
        <v>79</v>
      </c>
      <c r="C1220" t="str">
        <f t="shared" si="198"/>
        <v>D</v>
      </c>
      <c r="D1220">
        <v>2</v>
      </c>
      <c r="E1220">
        <v>10</v>
      </c>
      <c r="F1220">
        <v>16</v>
      </c>
      <c r="G1220" t="s">
        <v>114</v>
      </c>
      <c r="H1220" t="s">
        <v>113</v>
      </c>
      <c r="I1220">
        <v>4</v>
      </c>
      <c r="J1220">
        <f t="shared" si="190"/>
        <v>0</v>
      </c>
      <c r="K1220">
        <f t="shared" si="199"/>
        <v>0</v>
      </c>
      <c r="L1220">
        <f t="shared" si="191"/>
        <v>0</v>
      </c>
      <c r="M1220">
        <f t="shared" si="192"/>
        <v>0</v>
      </c>
      <c r="N1220">
        <f t="shared" si="193"/>
        <v>0</v>
      </c>
      <c r="O1220">
        <f t="shared" si="194"/>
        <v>0</v>
      </c>
      <c r="P1220">
        <f t="shared" si="195"/>
        <v>0</v>
      </c>
      <c r="Q1220">
        <f t="shared" si="196"/>
        <v>0</v>
      </c>
      <c r="R1220">
        <f t="shared" si="197"/>
        <v>0</v>
      </c>
      <c r="S1220" t="s">
        <v>82</v>
      </c>
      <c r="T1220">
        <v>0</v>
      </c>
      <c r="U1220">
        <v>2024</v>
      </c>
      <c r="V1220">
        <v>0</v>
      </c>
      <c r="W1220">
        <v>1</v>
      </c>
      <c r="X1220" cm="1">
        <f t="array" ref="X1220">IF(S1219&lt;&gt;S1220, 0,
    IF(C1220="O",
         _xlfn.IFS(
             K1220=1, X1219+6,
             M1220=1, X1219+3,
             O1220=1, X1219+1,
             Q1220=1,X1219+2,
             TRUE, X1219
         ),
    X1219)
)</f>
        <v>28</v>
      </c>
      <c r="Y1220" cm="1">
        <f t="array" ref="Y1220">IF(S1219&lt;&gt;S1220, 0, IF(C1220="D",
                 _xlfn.IFS(
                     K1220=1, Y1219+6,
                     M1220=1, Y1219+3,
                     O1220=1, Y1219+1,
                     TRUE, Y1219
                 ),
                 Y1219)
  )</f>
        <v>21</v>
      </c>
    </row>
    <row r="1221" spans="1:25" x14ac:dyDescent="0.2">
      <c r="A1221">
        <v>165</v>
      </c>
      <c r="B1221" t="s">
        <v>79</v>
      </c>
      <c r="C1221" t="str">
        <f t="shared" si="198"/>
        <v>D</v>
      </c>
      <c r="D1221">
        <v>3</v>
      </c>
      <c r="E1221">
        <v>6</v>
      </c>
      <c r="F1221">
        <v>12</v>
      </c>
      <c r="G1221" t="s">
        <v>114</v>
      </c>
      <c r="H1221" t="s">
        <v>117</v>
      </c>
      <c r="J1221">
        <f t="shared" si="190"/>
        <v>0</v>
      </c>
      <c r="K1221">
        <f t="shared" si="199"/>
        <v>0</v>
      </c>
      <c r="L1221">
        <f t="shared" si="191"/>
        <v>0</v>
      </c>
      <c r="M1221">
        <f t="shared" si="192"/>
        <v>0</v>
      </c>
      <c r="N1221">
        <f t="shared" si="193"/>
        <v>0</v>
      </c>
      <c r="O1221">
        <f t="shared" si="194"/>
        <v>0</v>
      </c>
      <c r="P1221">
        <f t="shared" si="195"/>
        <v>0</v>
      </c>
      <c r="Q1221">
        <f t="shared" si="196"/>
        <v>0</v>
      </c>
      <c r="R1221">
        <f t="shared" si="197"/>
        <v>0</v>
      </c>
      <c r="S1221" t="s">
        <v>82</v>
      </c>
      <c r="T1221">
        <v>0</v>
      </c>
      <c r="U1221">
        <v>2024</v>
      </c>
      <c r="V1221">
        <v>0</v>
      </c>
      <c r="W1221">
        <v>1</v>
      </c>
      <c r="X1221" cm="1">
        <f t="array" ref="X1221">IF(S1220&lt;&gt;S1221, 0,
    IF(C1221="O",
         _xlfn.IFS(
             K1221=1, X1220+6,
             M1221=1, X1220+3,
             O1221=1, X1220+1,
             Q1221=1,X1220+2,
             TRUE, X1220
         ),
    X1220)
)</f>
        <v>28</v>
      </c>
      <c r="Y1221" cm="1">
        <f t="array" ref="Y1221">IF(S1220&lt;&gt;S1221, 0, IF(C1221="D",
                 _xlfn.IFS(
                     K1221=1, Y1220+6,
                     M1221=1, Y1220+3,
                     O1221=1, Y1220+1,
                     TRUE, Y1220
                 ),
                 Y1220)
  )</f>
        <v>21</v>
      </c>
    </row>
    <row r="1222" spans="1:25" x14ac:dyDescent="0.2">
      <c r="A1222">
        <v>5</v>
      </c>
      <c r="B1222" t="s">
        <v>81</v>
      </c>
      <c r="C1222" t="str">
        <f t="shared" si="198"/>
        <v>O</v>
      </c>
      <c r="D1222">
        <v>1</v>
      </c>
      <c r="E1222">
        <v>10</v>
      </c>
      <c r="F1222">
        <v>-20</v>
      </c>
      <c r="G1222" t="s">
        <v>116</v>
      </c>
      <c r="H1222" t="s">
        <v>115</v>
      </c>
      <c r="I1222">
        <v>3</v>
      </c>
      <c r="J1222">
        <f t="shared" si="190"/>
        <v>0</v>
      </c>
      <c r="K1222">
        <f t="shared" si="199"/>
        <v>0</v>
      </c>
      <c r="L1222">
        <f t="shared" si="191"/>
        <v>0</v>
      </c>
      <c r="M1222">
        <f t="shared" si="192"/>
        <v>0</v>
      </c>
      <c r="N1222">
        <f t="shared" si="193"/>
        <v>0</v>
      </c>
      <c r="O1222">
        <f t="shared" si="194"/>
        <v>0</v>
      </c>
      <c r="P1222">
        <f t="shared" si="195"/>
        <v>0</v>
      </c>
      <c r="Q1222">
        <f t="shared" si="196"/>
        <v>0</v>
      </c>
      <c r="R1222">
        <f t="shared" si="197"/>
        <v>0</v>
      </c>
      <c r="S1222" t="s">
        <v>76</v>
      </c>
      <c r="T1222">
        <v>0</v>
      </c>
      <c r="U1222">
        <v>2024</v>
      </c>
      <c r="V1222">
        <v>1</v>
      </c>
      <c r="W1222">
        <v>1</v>
      </c>
      <c r="X1222" cm="1">
        <f t="array" ref="X1222">IF(S1221&lt;&gt;S1222, 0,
    IF(C1222="O",
         _xlfn.IFS(
             K1222=1, X1221+6,
             M1222=1, X1221+3,
             O1222=1, X1221+1,
             Q1222=1,X1221+2,
             TRUE, X1221
         ),
    X1221)
)</f>
        <v>0</v>
      </c>
      <c r="Y1222" cm="1">
        <f t="array" ref="Y1222">IF(S1221&lt;&gt;S1222, 0, IF(C1222="D",
                 _xlfn.IFS(
                     K1222=1, Y1221+6,
                     M1222=1, Y1221+3,
                     O1222=1, Y1221+1,
                     TRUE, Y1221
                 ),
                 Y1221)
  )</f>
        <v>0</v>
      </c>
    </row>
    <row r="1223" spans="1:25" x14ac:dyDescent="0.2">
      <c r="A1223">
        <v>7</v>
      </c>
      <c r="B1223" t="s">
        <v>81</v>
      </c>
      <c r="C1223" t="str">
        <f t="shared" si="198"/>
        <v>O</v>
      </c>
      <c r="D1223">
        <v>2</v>
      </c>
      <c r="E1223">
        <v>7</v>
      </c>
      <c r="F1223">
        <v>-23</v>
      </c>
      <c r="G1223" t="s">
        <v>114</v>
      </c>
      <c r="H1223" t="s">
        <v>139</v>
      </c>
      <c r="I1223">
        <v>7</v>
      </c>
      <c r="J1223">
        <f t="shared" si="190"/>
        <v>1</v>
      </c>
      <c r="K1223">
        <f t="shared" si="199"/>
        <v>0</v>
      </c>
      <c r="L1223">
        <f t="shared" si="191"/>
        <v>0</v>
      </c>
      <c r="M1223">
        <f t="shared" si="192"/>
        <v>0</v>
      </c>
      <c r="N1223">
        <f t="shared" si="193"/>
        <v>0</v>
      </c>
      <c r="O1223">
        <f t="shared" si="194"/>
        <v>0</v>
      </c>
      <c r="P1223">
        <f t="shared" si="195"/>
        <v>0</v>
      </c>
      <c r="Q1223">
        <f t="shared" si="196"/>
        <v>0</v>
      </c>
      <c r="R1223">
        <f t="shared" si="197"/>
        <v>0</v>
      </c>
      <c r="S1223" t="s">
        <v>76</v>
      </c>
      <c r="T1223">
        <v>0</v>
      </c>
      <c r="U1223">
        <v>2024</v>
      </c>
      <c r="V1223">
        <v>1</v>
      </c>
      <c r="W1223">
        <v>1</v>
      </c>
      <c r="X1223" cm="1">
        <f t="array" ref="X1223">IF(S1222&lt;&gt;S1223, 0,
    IF(C1223="O",
         _xlfn.IFS(
             K1223=1, X1222+6,
             M1223=1, X1222+3,
             O1223=1, X1222+1,
             Q1223=1,X1222+2,
             TRUE, X1222
         ),
    X1222)
)</f>
        <v>0</v>
      </c>
      <c r="Y1223" cm="1">
        <f t="array" ref="Y1223">IF(S1222&lt;&gt;S1223, 0, IF(C1223="D",
                 _xlfn.IFS(
                     K1223=1, Y1222+6,
                     M1223=1, Y1222+3,
                     O1223=1, Y1222+1,
                     TRUE, Y1222
                 ),
                 Y1222)
  )</f>
        <v>0</v>
      </c>
    </row>
    <row r="1224" spans="1:25" x14ac:dyDescent="0.2">
      <c r="A1224">
        <v>9</v>
      </c>
      <c r="B1224" t="s">
        <v>81</v>
      </c>
      <c r="C1224" t="str">
        <f t="shared" si="198"/>
        <v>O</v>
      </c>
      <c r="D1224">
        <v>1</v>
      </c>
      <c r="E1224">
        <v>10</v>
      </c>
      <c r="F1224">
        <v>-30</v>
      </c>
      <c r="G1224" t="s">
        <v>116</v>
      </c>
      <c r="H1224" t="s">
        <v>115</v>
      </c>
      <c r="I1224">
        <v>5</v>
      </c>
      <c r="J1224">
        <f t="shared" si="190"/>
        <v>0</v>
      </c>
      <c r="K1224">
        <f t="shared" si="199"/>
        <v>0</v>
      </c>
      <c r="L1224">
        <f t="shared" si="191"/>
        <v>0</v>
      </c>
      <c r="M1224">
        <f t="shared" si="192"/>
        <v>0</v>
      </c>
      <c r="N1224">
        <f t="shared" si="193"/>
        <v>0</v>
      </c>
      <c r="O1224">
        <f t="shared" si="194"/>
        <v>0</v>
      </c>
      <c r="P1224">
        <f t="shared" si="195"/>
        <v>0</v>
      </c>
      <c r="Q1224">
        <f t="shared" si="196"/>
        <v>0</v>
      </c>
      <c r="R1224">
        <f t="shared" si="197"/>
        <v>0</v>
      </c>
      <c r="S1224" t="s">
        <v>76</v>
      </c>
      <c r="T1224">
        <v>0</v>
      </c>
      <c r="U1224">
        <v>2024</v>
      </c>
      <c r="V1224">
        <v>1</v>
      </c>
      <c r="W1224">
        <v>1</v>
      </c>
      <c r="X1224" cm="1">
        <f t="array" ref="X1224">IF(S1223&lt;&gt;S1224, 0,
    IF(C1224="O",
         _xlfn.IFS(
             K1224=1, X1223+6,
             M1224=1, X1223+3,
             O1224=1, X1223+1,
             Q1224=1,X1223+2,
             TRUE, X1223
         ),
    X1223)
)</f>
        <v>0</v>
      </c>
      <c r="Y1224" cm="1">
        <f t="array" ref="Y1224">IF(S1223&lt;&gt;S1224, 0, IF(C1224="D",
                 _xlfn.IFS(
                     K1224=1, Y1223+6,
                     M1224=1, Y1223+3,
                     O1224=1, Y1223+1,
                     TRUE, Y1223
                 ),
                 Y1223)
  )</f>
        <v>0</v>
      </c>
    </row>
    <row r="1225" spans="1:25" x14ac:dyDescent="0.2">
      <c r="A1225">
        <v>11</v>
      </c>
      <c r="B1225" t="s">
        <v>81</v>
      </c>
      <c r="C1225" t="str">
        <f t="shared" si="198"/>
        <v>O</v>
      </c>
      <c r="D1225">
        <v>2</v>
      </c>
      <c r="E1225">
        <v>5</v>
      </c>
      <c r="F1225">
        <v>-35</v>
      </c>
      <c r="G1225" t="s">
        <v>114</v>
      </c>
      <c r="H1225" t="s">
        <v>113</v>
      </c>
      <c r="I1225">
        <v>23</v>
      </c>
      <c r="J1225">
        <f t="shared" si="190"/>
        <v>1</v>
      </c>
      <c r="K1225">
        <f t="shared" si="199"/>
        <v>0</v>
      </c>
      <c r="L1225">
        <f t="shared" si="191"/>
        <v>0</v>
      </c>
      <c r="M1225">
        <f t="shared" si="192"/>
        <v>0</v>
      </c>
      <c r="N1225">
        <f t="shared" si="193"/>
        <v>0</v>
      </c>
      <c r="O1225">
        <f t="shared" si="194"/>
        <v>0</v>
      </c>
      <c r="P1225">
        <f t="shared" si="195"/>
        <v>0</v>
      </c>
      <c r="Q1225">
        <f t="shared" si="196"/>
        <v>0</v>
      </c>
      <c r="R1225">
        <f t="shared" si="197"/>
        <v>0</v>
      </c>
      <c r="S1225" t="s">
        <v>76</v>
      </c>
      <c r="T1225">
        <v>0</v>
      </c>
      <c r="U1225">
        <v>2024</v>
      </c>
      <c r="V1225">
        <v>1</v>
      </c>
      <c r="W1225">
        <v>1</v>
      </c>
      <c r="X1225" cm="1">
        <f t="array" ref="X1225">IF(S1224&lt;&gt;S1225, 0,
    IF(C1225="O",
         _xlfn.IFS(
             K1225=1, X1224+6,
             M1225=1, X1224+3,
             O1225=1, X1224+1,
             Q1225=1,X1224+2,
             TRUE, X1224
         ),
    X1224)
)</f>
        <v>0</v>
      </c>
      <c r="Y1225" cm="1">
        <f t="array" ref="Y1225">IF(S1224&lt;&gt;S1225, 0, IF(C1225="D",
                 _xlfn.IFS(
                     K1225=1, Y1224+6,
                     M1225=1, Y1224+3,
                     O1225=1, Y1224+1,
                     TRUE, Y1224
                 ),
                 Y1224)
  )</f>
        <v>0</v>
      </c>
    </row>
    <row r="1226" spans="1:25" x14ac:dyDescent="0.2">
      <c r="A1226">
        <v>13</v>
      </c>
      <c r="B1226" t="s">
        <v>81</v>
      </c>
      <c r="C1226" t="str">
        <f t="shared" si="198"/>
        <v>O</v>
      </c>
      <c r="D1226">
        <v>1</v>
      </c>
      <c r="E1226">
        <v>10</v>
      </c>
      <c r="F1226">
        <v>42</v>
      </c>
      <c r="G1226" t="s">
        <v>116</v>
      </c>
      <c r="H1226" t="s">
        <v>115</v>
      </c>
      <c r="I1226">
        <v>2</v>
      </c>
      <c r="J1226">
        <f t="shared" si="190"/>
        <v>0</v>
      </c>
      <c r="K1226">
        <f t="shared" si="199"/>
        <v>0</v>
      </c>
      <c r="L1226">
        <f t="shared" si="191"/>
        <v>0</v>
      </c>
      <c r="M1226">
        <f t="shared" si="192"/>
        <v>0</v>
      </c>
      <c r="N1226">
        <f t="shared" si="193"/>
        <v>0</v>
      </c>
      <c r="O1226">
        <f t="shared" si="194"/>
        <v>0</v>
      </c>
      <c r="P1226">
        <f t="shared" si="195"/>
        <v>0</v>
      </c>
      <c r="Q1226">
        <f t="shared" si="196"/>
        <v>0</v>
      </c>
      <c r="R1226">
        <f t="shared" si="197"/>
        <v>0</v>
      </c>
      <c r="S1226" t="s">
        <v>76</v>
      </c>
      <c r="T1226">
        <v>0</v>
      </c>
      <c r="U1226">
        <v>2024</v>
      </c>
      <c r="V1226">
        <v>1</v>
      </c>
      <c r="W1226">
        <v>1</v>
      </c>
      <c r="X1226" cm="1">
        <f t="array" ref="X1226">IF(S1225&lt;&gt;S1226, 0,
    IF(C1226="O",
         _xlfn.IFS(
             K1226=1, X1225+6,
             M1226=1, X1225+3,
             O1226=1, X1225+1,
             Q1226=1,X1225+2,
             TRUE, X1225
         ),
    X1225)
)</f>
        <v>0</v>
      </c>
      <c r="Y1226" cm="1">
        <f t="array" ref="Y1226">IF(S1225&lt;&gt;S1226, 0, IF(C1226="D",
                 _xlfn.IFS(
                     K1226=1, Y1225+6,
                     M1226=1, Y1225+3,
                     O1226=1, Y1225+1,
                     TRUE, Y1225
                 ),
                 Y1225)
  )</f>
        <v>0</v>
      </c>
    </row>
    <row r="1227" spans="1:25" x14ac:dyDescent="0.2">
      <c r="A1227">
        <v>15</v>
      </c>
      <c r="B1227" t="s">
        <v>81</v>
      </c>
      <c r="C1227" t="str">
        <f t="shared" si="198"/>
        <v>O</v>
      </c>
      <c r="D1227">
        <v>2</v>
      </c>
      <c r="E1227">
        <v>8</v>
      </c>
      <c r="F1227">
        <v>40</v>
      </c>
      <c r="G1227" t="s">
        <v>114</v>
      </c>
      <c r="H1227" t="s">
        <v>113</v>
      </c>
      <c r="I1227">
        <v>25</v>
      </c>
      <c r="J1227">
        <f t="shared" si="190"/>
        <v>1</v>
      </c>
      <c r="K1227">
        <f t="shared" si="199"/>
        <v>0</v>
      </c>
      <c r="L1227">
        <f t="shared" si="191"/>
        <v>0</v>
      </c>
      <c r="M1227">
        <f t="shared" si="192"/>
        <v>0</v>
      </c>
      <c r="N1227">
        <f t="shared" si="193"/>
        <v>0</v>
      </c>
      <c r="O1227">
        <f t="shared" si="194"/>
        <v>0</v>
      </c>
      <c r="P1227">
        <f t="shared" si="195"/>
        <v>0</v>
      </c>
      <c r="Q1227">
        <f t="shared" si="196"/>
        <v>0</v>
      </c>
      <c r="R1227">
        <f t="shared" si="197"/>
        <v>0</v>
      </c>
      <c r="S1227" t="s">
        <v>76</v>
      </c>
      <c r="T1227">
        <v>0</v>
      </c>
      <c r="U1227">
        <v>2024</v>
      </c>
      <c r="V1227">
        <v>1</v>
      </c>
      <c r="W1227">
        <v>1</v>
      </c>
      <c r="X1227" cm="1">
        <f t="array" ref="X1227">IF(S1226&lt;&gt;S1227, 0,
    IF(C1227="O",
         _xlfn.IFS(
             K1227=1, X1226+6,
             M1227=1, X1226+3,
             O1227=1, X1226+1,
             Q1227=1,X1226+2,
             TRUE, X1226
         ),
    X1226)
)</f>
        <v>0</v>
      </c>
      <c r="Y1227" cm="1">
        <f t="array" ref="Y1227">IF(S1226&lt;&gt;S1227, 0, IF(C1227="D",
                 _xlfn.IFS(
                     K1227=1, Y1226+6,
                     M1227=1, Y1226+3,
                     O1227=1, Y1226+1,
                     TRUE, Y1226
                 ),
                 Y1226)
  )</f>
        <v>0</v>
      </c>
    </row>
    <row r="1228" spans="1:25" x14ac:dyDescent="0.2">
      <c r="A1228">
        <v>17</v>
      </c>
      <c r="B1228" t="s">
        <v>81</v>
      </c>
      <c r="C1228" t="str">
        <f t="shared" si="198"/>
        <v>O</v>
      </c>
      <c r="D1228">
        <v>1</v>
      </c>
      <c r="E1228">
        <v>10</v>
      </c>
      <c r="F1228">
        <v>15</v>
      </c>
      <c r="G1228" t="s">
        <v>116</v>
      </c>
      <c r="H1228" t="s">
        <v>115</v>
      </c>
      <c r="I1228">
        <v>7</v>
      </c>
      <c r="J1228">
        <f t="shared" si="190"/>
        <v>0</v>
      </c>
      <c r="K1228">
        <f t="shared" si="199"/>
        <v>0</v>
      </c>
      <c r="L1228">
        <f t="shared" si="191"/>
        <v>0</v>
      </c>
      <c r="M1228">
        <f t="shared" si="192"/>
        <v>0</v>
      </c>
      <c r="N1228">
        <f t="shared" si="193"/>
        <v>0</v>
      </c>
      <c r="O1228">
        <f t="shared" si="194"/>
        <v>0</v>
      </c>
      <c r="P1228">
        <f t="shared" si="195"/>
        <v>0</v>
      </c>
      <c r="Q1228">
        <f t="shared" si="196"/>
        <v>0</v>
      </c>
      <c r="R1228">
        <f t="shared" si="197"/>
        <v>0</v>
      </c>
      <c r="S1228" t="s">
        <v>76</v>
      </c>
      <c r="T1228">
        <v>0</v>
      </c>
      <c r="U1228">
        <v>2024</v>
      </c>
      <c r="V1228">
        <v>1</v>
      </c>
      <c r="W1228">
        <v>1</v>
      </c>
      <c r="X1228" cm="1">
        <f t="array" ref="X1228">IF(S1227&lt;&gt;S1228, 0,
    IF(C1228="O",
         _xlfn.IFS(
             K1228=1, X1227+6,
             M1228=1, X1227+3,
             O1228=1, X1227+1,
             Q1228=1,X1227+2,
             TRUE, X1227
         ),
    X1227)
)</f>
        <v>0</v>
      </c>
      <c r="Y1228" cm="1">
        <f t="array" ref="Y1228">IF(S1227&lt;&gt;S1228, 0, IF(C1228="D",
                 _xlfn.IFS(
                     K1228=1, Y1227+6,
                     M1228=1, Y1227+3,
                     O1228=1, Y1227+1,
                     TRUE, Y1227
                 ),
                 Y1227)
  )</f>
        <v>0</v>
      </c>
    </row>
    <row r="1229" spans="1:25" hidden="1" x14ac:dyDescent="0.2">
      <c r="A1229">
        <v>19</v>
      </c>
      <c r="B1229" t="s">
        <v>81</v>
      </c>
      <c r="C1229" t="str">
        <f t="shared" si="198"/>
        <v>O</v>
      </c>
      <c r="D1229">
        <v>2</v>
      </c>
      <c r="E1229">
        <v>3</v>
      </c>
      <c r="F1229">
        <v>8</v>
      </c>
      <c r="G1229" t="s">
        <v>116</v>
      </c>
      <c r="H1229" t="s">
        <v>125</v>
      </c>
      <c r="I1229">
        <v>8</v>
      </c>
      <c r="J1229">
        <f t="shared" si="190"/>
        <v>0</v>
      </c>
      <c r="K1229">
        <f t="shared" si="199"/>
        <v>1</v>
      </c>
      <c r="L1229">
        <f t="shared" si="191"/>
        <v>0</v>
      </c>
      <c r="M1229">
        <f t="shared" si="192"/>
        <v>0</v>
      </c>
      <c r="N1229">
        <f t="shared" si="193"/>
        <v>0</v>
      </c>
      <c r="O1229">
        <f t="shared" si="194"/>
        <v>0</v>
      </c>
      <c r="P1229">
        <f t="shared" si="195"/>
        <v>0</v>
      </c>
      <c r="Q1229">
        <f t="shared" si="196"/>
        <v>0</v>
      </c>
      <c r="R1229">
        <f t="shared" si="197"/>
        <v>0</v>
      </c>
      <c r="S1229" t="s">
        <v>76</v>
      </c>
      <c r="T1229">
        <v>0</v>
      </c>
      <c r="U1229">
        <v>2024</v>
      </c>
      <c r="V1229">
        <v>1</v>
      </c>
      <c r="W1229">
        <v>1</v>
      </c>
      <c r="X1229" cm="1">
        <f t="array" ref="X1229">IF(S1228&lt;&gt;S1229, 0,
    IF(C1229="O",
         _xlfn.IFS(
             K1229=1, X1228+6,
             M1229=1, X1228+3,
             O1229=1, X1228+1,
             Q1229=1,X1228+2,
             TRUE, X1228
         ),
    X1228)
)</f>
        <v>6</v>
      </c>
      <c r="Y1229" cm="1">
        <f t="array" ref="Y1229">IF(S1228&lt;&gt;S1229, 0, IF(C1229="D",
                 _xlfn.IFS(
                     K1229=1, Y1228+6,
                     M1229=1, Y1228+3,
                     O1229=1, Y1228+1,
                     TRUE, Y1228
                 ),
                 Y1228)
  )</f>
        <v>0</v>
      </c>
    </row>
    <row r="1230" spans="1:25" x14ac:dyDescent="0.2">
      <c r="A1230">
        <v>21</v>
      </c>
      <c r="B1230" t="s">
        <v>81</v>
      </c>
      <c r="C1230" t="str">
        <f t="shared" si="198"/>
        <v>O</v>
      </c>
      <c r="G1230" t="s">
        <v>131</v>
      </c>
      <c r="H1230" t="s">
        <v>122</v>
      </c>
      <c r="J1230">
        <f t="shared" si="190"/>
        <v>0</v>
      </c>
      <c r="K1230">
        <f t="shared" si="199"/>
        <v>0</v>
      </c>
      <c r="L1230">
        <f t="shared" si="191"/>
        <v>0</v>
      </c>
      <c r="M1230">
        <f t="shared" si="192"/>
        <v>0</v>
      </c>
      <c r="N1230">
        <f t="shared" si="193"/>
        <v>1</v>
      </c>
      <c r="O1230">
        <f t="shared" si="194"/>
        <v>1</v>
      </c>
      <c r="P1230">
        <f t="shared" si="195"/>
        <v>0</v>
      </c>
      <c r="Q1230">
        <f t="shared" si="196"/>
        <v>0</v>
      </c>
      <c r="R1230">
        <f t="shared" si="197"/>
        <v>0</v>
      </c>
      <c r="S1230" t="s">
        <v>76</v>
      </c>
      <c r="T1230">
        <v>0</v>
      </c>
      <c r="U1230">
        <v>2024</v>
      </c>
      <c r="V1230">
        <v>1</v>
      </c>
      <c r="W1230">
        <v>1</v>
      </c>
      <c r="X1230" cm="1">
        <f t="array" ref="X1230">IF(S1229&lt;&gt;S1230, 0,
    IF(C1230="O",
         _xlfn.IFS(
             K1230=1, X1229+6,
             M1230=1, X1229+3,
             O1230=1, X1229+1,
             Q1230=1,X1229+2,
             TRUE, X1229
         ),
    X1229)
)</f>
        <v>7</v>
      </c>
      <c r="Y1230" cm="1">
        <f t="array" ref="Y1230">IF(S1229&lt;&gt;S1230, 0, IF(C1230="D",
                 _xlfn.IFS(
                     K1230=1, Y1229+6,
                     M1230=1, Y1229+3,
                     O1230=1, Y1229+1,
                     TRUE, Y1229
                 ),
                 Y1229)
  )</f>
        <v>0</v>
      </c>
    </row>
    <row r="1231" spans="1:25" x14ac:dyDescent="0.2">
      <c r="A1231">
        <v>27</v>
      </c>
      <c r="B1231" t="s">
        <v>78</v>
      </c>
      <c r="C1231" t="str">
        <f t="shared" si="198"/>
        <v>O</v>
      </c>
      <c r="G1231" t="s">
        <v>123</v>
      </c>
      <c r="H1231" t="s">
        <v>122</v>
      </c>
      <c r="J1231">
        <f t="shared" si="190"/>
        <v>0</v>
      </c>
      <c r="K1231">
        <f t="shared" si="199"/>
        <v>0</v>
      </c>
      <c r="L1231">
        <f t="shared" si="191"/>
        <v>0</v>
      </c>
      <c r="M1231">
        <f t="shared" si="192"/>
        <v>0</v>
      </c>
      <c r="N1231">
        <f t="shared" si="193"/>
        <v>1</v>
      </c>
      <c r="O1231">
        <f t="shared" si="194"/>
        <v>1</v>
      </c>
      <c r="P1231">
        <f t="shared" si="195"/>
        <v>0</v>
      </c>
      <c r="Q1231">
        <f t="shared" si="196"/>
        <v>0</v>
      </c>
      <c r="R1231">
        <f t="shared" si="197"/>
        <v>0</v>
      </c>
      <c r="S1231" t="s">
        <v>76</v>
      </c>
      <c r="T1231">
        <v>0</v>
      </c>
      <c r="U1231">
        <v>2024</v>
      </c>
      <c r="V1231">
        <v>1</v>
      </c>
      <c r="W1231">
        <v>1</v>
      </c>
      <c r="X1231" cm="1">
        <f t="array" ref="X1231">IF(S1230&lt;&gt;S1231, 0,
    IF(C1231="O",
         _xlfn.IFS(
             K1231=1, X1230+6,
             M1231=1, X1230+3,
             O1231=1, X1230+1,
             Q1231=1,X1230+2,
             TRUE, X1230
         ),
    X1230)
)</f>
        <v>8</v>
      </c>
      <c r="Y1231" cm="1">
        <f t="array" ref="Y1231">IF(S1230&lt;&gt;S1231, 0, IF(C1231="D",
                 _xlfn.IFS(
                     K1231=1, Y1230+6,
                     M1231=1, Y1230+3,
                     O1231=1, Y1230+1,
                     TRUE, Y1230
                 ),
                 Y1230)
  )</f>
        <v>0</v>
      </c>
    </row>
    <row r="1232" spans="1:25" x14ac:dyDescent="0.2">
      <c r="A1232">
        <v>33</v>
      </c>
      <c r="B1232" t="s">
        <v>81</v>
      </c>
      <c r="C1232" t="str">
        <f t="shared" si="198"/>
        <v>O</v>
      </c>
      <c r="D1232">
        <v>1</v>
      </c>
      <c r="E1232">
        <v>10</v>
      </c>
      <c r="F1232">
        <v>-34</v>
      </c>
      <c r="G1232" t="s">
        <v>116</v>
      </c>
      <c r="H1232" t="s">
        <v>115</v>
      </c>
      <c r="I1232">
        <v>6</v>
      </c>
      <c r="J1232">
        <f t="shared" si="190"/>
        <v>0</v>
      </c>
      <c r="K1232">
        <f t="shared" si="199"/>
        <v>0</v>
      </c>
      <c r="L1232">
        <f t="shared" si="191"/>
        <v>0</v>
      </c>
      <c r="M1232">
        <f t="shared" si="192"/>
        <v>0</v>
      </c>
      <c r="N1232">
        <f t="shared" si="193"/>
        <v>0</v>
      </c>
      <c r="O1232">
        <f t="shared" si="194"/>
        <v>0</v>
      </c>
      <c r="P1232">
        <f t="shared" si="195"/>
        <v>0</v>
      </c>
      <c r="Q1232">
        <f t="shared" si="196"/>
        <v>0</v>
      </c>
      <c r="R1232">
        <f t="shared" si="197"/>
        <v>0</v>
      </c>
      <c r="S1232" t="s">
        <v>76</v>
      </c>
      <c r="T1232">
        <v>0</v>
      </c>
      <c r="U1232">
        <v>2024</v>
      </c>
      <c r="V1232">
        <v>1</v>
      </c>
      <c r="W1232">
        <v>1</v>
      </c>
      <c r="X1232" cm="1">
        <f t="array" ref="X1232">IF(S1231&lt;&gt;S1232, 0,
    IF(C1232="O",
         _xlfn.IFS(
             K1232=1, X1231+6,
             M1232=1, X1231+3,
             O1232=1, X1231+1,
             Q1232=1,X1231+2,
             TRUE, X1231
         ),
    X1231)
)</f>
        <v>8</v>
      </c>
      <c r="Y1232" cm="1">
        <f t="array" ref="Y1232">IF(S1231&lt;&gt;S1232, 0, IF(C1232="D",
                 _xlfn.IFS(
                     K1232=1, Y1231+6,
                     M1232=1, Y1231+3,
                     O1232=1, Y1231+1,
                     TRUE, Y1231
                 ),
                 Y1231)
  )</f>
        <v>0</v>
      </c>
    </row>
    <row r="1233" spans="1:25" x14ac:dyDescent="0.2">
      <c r="A1233">
        <v>35</v>
      </c>
      <c r="B1233" t="s">
        <v>81</v>
      </c>
      <c r="C1233" t="str">
        <f t="shared" si="198"/>
        <v>O</v>
      </c>
      <c r="D1233">
        <v>2</v>
      </c>
      <c r="E1233">
        <v>4</v>
      </c>
      <c r="F1233">
        <v>-40</v>
      </c>
      <c r="G1233" t="s">
        <v>114</v>
      </c>
      <c r="H1233" t="s">
        <v>117</v>
      </c>
      <c r="I1233">
        <v>0</v>
      </c>
      <c r="J1233">
        <f t="shared" si="190"/>
        <v>0</v>
      </c>
      <c r="K1233">
        <f t="shared" si="199"/>
        <v>0</v>
      </c>
      <c r="L1233">
        <f t="shared" si="191"/>
        <v>0</v>
      </c>
      <c r="M1233">
        <f t="shared" si="192"/>
        <v>0</v>
      </c>
      <c r="N1233">
        <f t="shared" si="193"/>
        <v>0</v>
      </c>
      <c r="O1233">
        <f t="shared" si="194"/>
        <v>0</v>
      </c>
      <c r="P1233">
        <f t="shared" si="195"/>
        <v>0</v>
      </c>
      <c r="Q1233">
        <f t="shared" si="196"/>
        <v>0</v>
      </c>
      <c r="R1233">
        <f t="shared" si="197"/>
        <v>0</v>
      </c>
      <c r="S1233" t="s">
        <v>76</v>
      </c>
      <c r="T1233">
        <v>0</v>
      </c>
      <c r="U1233">
        <v>2024</v>
      </c>
      <c r="V1233">
        <v>1</v>
      </c>
      <c r="W1233">
        <v>1</v>
      </c>
      <c r="X1233" cm="1">
        <f t="array" ref="X1233">IF(S1232&lt;&gt;S1233, 0,
    IF(C1233="O",
         _xlfn.IFS(
             K1233=1, X1232+6,
             M1233=1, X1232+3,
             O1233=1, X1232+1,
             Q1233=1,X1232+2,
             TRUE, X1232
         ),
    X1232)
)</f>
        <v>8</v>
      </c>
      <c r="Y1233" cm="1">
        <f t="array" ref="Y1233">IF(S1232&lt;&gt;S1233, 0, IF(C1233="D",
                 _xlfn.IFS(
                     K1233=1, Y1232+6,
                     M1233=1, Y1232+3,
                     O1233=1, Y1232+1,
                     TRUE, Y1232
                 ),
                 Y1232)
  )</f>
        <v>0</v>
      </c>
    </row>
    <row r="1234" spans="1:25" x14ac:dyDescent="0.2">
      <c r="A1234">
        <v>37</v>
      </c>
      <c r="B1234" t="s">
        <v>81</v>
      </c>
      <c r="C1234" t="str">
        <f t="shared" si="198"/>
        <v>O</v>
      </c>
      <c r="D1234">
        <v>3</v>
      </c>
      <c r="E1234">
        <v>4</v>
      </c>
      <c r="F1234">
        <v>-40</v>
      </c>
      <c r="G1234" t="s">
        <v>116</v>
      </c>
      <c r="H1234" t="s">
        <v>115</v>
      </c>
      <c r="I1234">
        <v>11</v>
      </c>
      <c r="J1234">
        <f t="shared" si="190"/>
        <v>1</v>
      </c>
      <c r="K1234">
        <f t="shared" si="199"/>
        <v>0</v>
      </c>
      <c r="L1234">
        <f t="shared" si="191"/>
        <v>0</v>
      </c>
      <c r="M1234">
        <f t="shared" si="192"/>
        <v>0</v>
      </c>
      <c r="N1234">
        <f t="shared" si="193"/>
        <v>0</v>
      </c>
      <c r="O1234">
        <f t="shared" si="194"/>
        <v>0</v>
      </c>
      <c r="P1234">
        <f t="shared" si="195"/>
        <v>0</v>
      </c>
      <c r="Q1234">
        <f t="shared" si="196"/>
        <v>0</v>
      </c>
      <c r="R1234">
        <f t="shared" si="197"/>
        <v>0</v>
      </c>
      <c r="S1234" t="s">
        <v>76</v>
      </c>
      <c r="T1234">
        <v>0</v>
      </c>
      <c r="U1234">
        <v>2024</v>
      </c>
      <c r="V1234">
        <v>1</v>
      </c>
      <c r="W1234">
        <v>1</v>
      </c>
      <c r="X1234" cm="1">
        <f t="array" ref="X1234">IF(S1233&lt;&gt;S1234, 0,
    IF(C1234="O",
         _xlfn.IFS(
             K1234=1, X1233+6,
             M1234=1, X1233+3,
             O1234=1, X1233+1,
             Q1234=1,X1233+2,
             TRUE, X1233
         ),
    X1233)
)</f>
        <v>8</v>
      </c>
      <c r="Y1234" cm="1">
        <f t="array" ref="Y1234">IF(S1233&lt;&gt;S1234, 0, IF(C1234="D",
                 _xlfn.IFS(
                     K1234=1, Y1233+6,
                     M1234=1, Y1233+3,
                     O1234=1, Y1233+1,
                     TRUE, Y1233
                 ),
                 Y1233)
  )</f>
        <v>0</v>
      </c>
    </row>
    <row r="1235" spans="1:25" hidden="1" x14ac:dyDescent="0.2">
      <c r="A1235">
        <v>39</v>
      </c>
      <c r="B1235" t="s">
        <v>81</v>
      </c>
      <c r="C1235" t="str">
        <f t="shared" si="198"/>
        <v>O</v>
      </c>
      <c r="D1235">
        <v>1</v>
      </c>
      <c r="E1235">
        <v>10</v>
      </c>
      <c r="F1235">
        <v>49</v>
      </c>
      <c r="G1235" t="s">
        <v>116</v>
      </c>
      <c r="H1235" t="s">
        <v>115</v>
      </c>
      <c r="I1235">
        <v>14</v>
      </c>
      <c r="J1235">
        <f t="shared" si="190"/>
        <v>1</v>
      </c>
      <c r="K1235">
        <f t="shared" si="199"/>
        <v>0</v>
      </c>
      <c r="L1235">
        <f t="shared" si="191"/>
        <v>0</v>
      </c>
      <c r="M1235">
        <f t="shared" si="192"/>
        <v>0</v>
      </c>
      <c r="N1235">
        <f t="shared" si="193"/>
        <v>0</v>
      </c>
      <c r="O1235">
        <f t="shared" si="194"/>
        <v>0</v>
      </c>
      <c r="P1235">
        <f t="shared" si="195"/>
        <v>0</v>
      </c>
      <c r="Q1235">
        <f t="shared" si="196"/>
        <v>0</v>
      </c>
      <c r="R1235">
        <f t="shared" si="197"/>
        <v>0</v>
      </c>
      <c r="S1235" t="s">
        <v>76</v>
      </c>
      <c r="T1235">
        <v>0</v>
      </c>
      <c r="U1235">
        <v>2024</v>
      </c>
      <c r="V1235">
        <v>1</v>
      </c>
      <c r="W1235">
        <v>1</v>
      </c>
      <c r="X1235" cm="1">
        <f t="array" ref="X1235">IF(S1234&lt;&gt;S1235, 0,
    IF(C1235="O",
         _xlfn.IFS(
             K1235=1, X1234+6,
             M1235=1, X1234+3,
             O1235=1, X1234+1,
             Q1235=1,X1234+2,
             TRUE, X1234
         ),
    X1234)
)</f>
        <v>8</v>
      </c>
      <c r="Y1235" cm="1">
        <f t="array" ref="Y1235">IF(S1234&lt;&gt;S1235, 0, IF(C1235="D",
                 _xlfn.IFS(
                     K1235=1, Y1234+6,
                     M1235=1, Y1234+3,
                     O1235=1, Y1234+1,
                     TRUE, Y1234
                 ),
                 Y1234)
  )</f>
        <v>0</v>
      </c>
    </row>
    <row r="1236" spans="1:25" x14ac:dyDescent="0.2">
      <c r="A1236">
        <v>41</v>
      </c>
      <c r="B1236" t="s">
        <v>81</v>
      </c>
      <c r="C1236" t="str">
        <f t="shared" si="198"/>
        <v>O</v>
      </c>
      <c r="D1236">
        <v>1</v>
      </c>
      <c r="E1236">
        <v>10</v>
      </c>
      <c r="F1236">
        <v>35</v>
      </c>
      <c r="G1236" t="s">
        <v>114</v>
      </c>
      <c r="H1236" t="s">
        <v>117</v>
      </c>
      <c r="I1236">
        <v>0</v>
      </c>
      <c r="J1236">
        <f t="shared" si="190"/>
        <v>0</v>
      </c>
      <c r="K1236">
        <f t="shared" si="199"/>
        <v>0</v>
      </c>
      <c r="L1236">
        <f t="shared" si="191"/>
        <v>0</v>
      </c>
      <c r="M1236">
        <f t="shared" si="192"/>
        <v>0</v>
      </c>
      <c r="N1236">
        <f t="shared" si="193"/>
        <v>0</v>
      </c>
      <c r="O1236">
        <f t="shared" si="194"/>
        <v>0</v>
      </c>
      <c r="P1236">
        <f t="shared" si="195"/>
        <v>0</v>
      </c>
      <c r="Q1236">
        <f t="shared" si="196"/>
        <v>0</v>
      </c>
      <c r="R1236">
        <f t="shared" si="197"/>
        <v>0</v>
      </c>
      <c r="S1236" t="s">
        <v>76</v>
      </c>
      <c r="T1236">
        <v>0</v>
      </c>
      <c r="U1236">
        <v>2024</v>
      </c>
      <c r="V1236">
        <v>1</v>
      </c>
      <c r="W1236">
        <v>1</v>
      </c>
      <c r="X1236" cm="1">
        <f t="array" ref="X1236">IF(S1235&lt;&gt;S1236, 0,
    IF(C1236="O",
         _xlfn.IFS(
             K1236=1, X1235+6,
             M1236=1, X1235+3,
             O1236=1, X1235+1,
             Q1236=1,X1235+2,
             TRUE, X1235
         ),
    X1235)
)</f>
        <v>8</v>
      </c>
      <c r="Y1236" cm="1">
        <f t="array" ref="Y1236">IF(S1235&lt;&gt;S1236, 0, IF(C1236="D",
                 _xlfn.IFS(
                     K1236=1, Y1235+6,
                     M1236=1, Y1235+3,
                     O1236=1, Y1235+1,
                     TRUE, Y1235
                 ),
                 Y1235)
  )</f>
        <v>0</v>
      </c>
    </row>
    <row r="1237" spans="1:25" x14ac:dyDescent="0.2">
      <c r="A1237">
        <v>43</v>
      </c>
      <c r="B1237" t="s">
        <v>81</v>
      </c>
      <c r="C1237" t="str">
        <f t="shared" si="198"/>
        <v>O</v>
      </c>
      <c r="D1237">
        <v>2</v>
      </c>
      <c r="E1237">
        <v>10</v>
      </c>
      <c r="F1237">
        <v>35</v>
      </c>
      <c r="G1237" t="s">
        <v>116</v>
      </c>
      <c r="H1237" t="s">
        <v>115</v>
      </c>
      <c r="I1237">
        <v>10</v>
      </c>
      <c r="J1237">
        <f t="shared" si="190"/>
        <v>1</v>
      </c>
      <c r="K1237">
        <f t="shared" si="199"/>
        <v>0</v>
      </c>
      <c r="L1237">
        <f t="shared" si="191"/>
        <v>0</v>
      </c>
      <c r="M1237">
        <f t="shared" si="192"/>
        <v>0</v>
      </c>
      <c r="N1237">
        <f t="shared" si="193"/>
        <v>0</v>
      </c>
      <c r="O1237">
        <f t="shared" si="194"/>
        <v>0</v>
      </c>
      <c r="P1237">
        <f t="shared" si="195"/>
        <v>0</v>
      </c>
      <c r="Q1237">
        <f t="shared" si="196"/>
        <v>0</v>
      </c>
      <c r="R1237">
        <f t="shared" si="197"/>
        <v>0</v>
      </c>
      <c r="S1237" t="s">
        <v>76</v>
      </c>
      <c r="T1237">
        <v>0</v>
      </c>
      <c r="U1237">
        <v>2024</v>
      </c>
      <c r="V1237">
        <v>1</v>
      </c>
      <c r="W1237">
        <v>1</v>
      </c>
      <c r="X1237" cm="1">
        <f t="array" ref="X1237">IF(S1236&lt;&gt;S1237, 0,
    IF(C1237="O",
         _xlfn.IFS(
             K1237=1, X1236+6,
             M1237=1, X1236+3,
             O1237=1, X1236+1,
             Q1237=1,X1236+2,
             TRUE, X1236
         ),
    X1236)
)</f>
        <v>8</v>
      </c>
      <c r="Y1237" cm="1">
        <f t="array" ref="Y1237">IF(S1236&lt;&gt;S1237, 0, IF(C1237="D",
                 _xlfn.IFS(
                     K1237=1, Y1236+6,
                     M1237=1, Y1236+3,
                     O1237=1, Y1236+1,
                     TRUE, Y1236
                 ),
                 Y1236)
  )</f>
        <v>0</v>
      </c>
    </row>
    <row r="1238" spans="1:25" x14ac:dyDescent="0.2">
      <c r="A1238">
        <v>45</v>
      </c>
      <c r="B1238" t="s">
        <v>81</v>
      </c>
      <c r="C1238" t="str">
        <f t="shared" si="198"/>
        <v>O</v>
      </c>
      <c r="D1238">
        <v>1</v>
      </c>
      <c r="E1238">
        <v>10</v>
      </c>
      <c r="F1238">
        <v>25</v>
      </c>
      <c r="G1238" t="s">
        <v>116</v>
      </c>
      <c r="H1238" t="s">
        <v>115</v>
      </c>
      <c r="I1238">
        <v>8</v>
      </c>
      <c r="J1238">
        <f t="shared" si="190"/>
        <v>0</v>
      </c>
      <c r="K1238">
        <f t="shared" si="199"/>
        <v>0</v>
      </c>
      <c r="L1238">
        <f t="shared" si="191"/>
        <v>0</v>
      </c>
      <c r="M1238">
        <f t="shared" si="192"/>
        <v>0</v>
      </c>
      <c r="N1238">
        <f t="shared" si="193"/>
        <v>0</v>
      </c>
      <c r="O1238">
        <f t="shared" si="194"/>
        <v>0</v>
      </c>
      <c r="P1238">
        <f t="shared" si="195"/>
        <v>0</v>
      </c>
      <c r="Q1238">
        <f t="shared" si="196"/>
        <v>0</v>
      </c>
      <c r="R1238">
        <f t="shared" si="197"/>
        <v>0</v>
      </c>
      <c r="S1238" t="s">
        <v>76</v>
      </c>
      <c r="T1238">
        <v>0</v>
      </c>
      <c r="U1238">
        <v>2024</v>
      </c>
      <c r="V1238">
        <v>1</v>
      </c>
      <c r="W1238">
        <v>1</v>
      </c>
      <c r="X1238" cm="1">
        <f t="array" ref="X1238">IF(S1237&lt;&gt;S1238, 0,
    IF(C1238="O",
         _xlfn.IFS(
             K1238=1, X1237+6,
             M1238=1, X1237+3,
             O1238=1, X1237+1,
             Q1238=1,X1237+2,
             TRUE, X1237
         ),
    X1237)
)</f>
        <v>8</v>
      </c>
      <c r="Y1238" cm="1">
        <f t="array" ref="Y1238">IF(S1237&lt;&gt;S1238, 0, IF(C1238="D",
                 _xlfn.IFS(
                     K1238=1, Y1237+6,
                     M1238=1, Y1237+3,
                     O1238=1, Y1237+1,
                     TRUE, Y1237
                 ),
                 Y1237)
  )</f>
        <v>0</v>
      </c>
    </row>
    <row r="1239" spans="1:25" x14ac:dyDescent="0.2">
      <c r="A1239">
        <v>47</v>
      </c>
      <c r="B1239" t="s">
        <v>81</v>
      </c>
      <c r="C1239" t="str">
        <f t="shared" si="198"/>
        <v>O</v>
      </c>
      <c r="D1239">
        <v>2</v>
      </c>
      <c r="E1239">
        <v>2</v>
      </c>
      <c r="F1239">
        <v>17</v>
      </c>
      <c r="G1239" t="s">
        <v>114</v>
      </c>
      <c r="H1239" t="s">
        <v>113</v>
      </c>
      <c r="I1239">
        <v>16</v>
      </c>
      <c r="J1239">
        <f t="shared" si="190"/>
        <v>0</v>
      </c>
      <c r="K1239">
        <f t="shared" si="199"/>
        <v>0</v>
      </c>
      <c r="L1239">
        <f t="shared" si="191"/>
        <v>0</v>
      </c>
      <c r="M1239">
        <f t="shared" si="192"/>
        <v>0</v>
      </c>
      <c r="N1239">
        <f t="shared" si="193"/>
        <v>0</v>
      </c>
      <c r="O1239">
        <f t="shared" si="194"/>
        <v>0</v>
      </c>
      <c r="P1239">
        <f t="shared" si="195"/>
        <v>0</v>
      </c>
      <c r="Q1239">
        <f t="shared" si="196"/>
        <v>0</v>
      </c>
      <c r="R1239">
        <f t="shared" si="197"/>
        <v>0</v>
      </c>
      <c r="S1239" t="s">
        <v>76</v>
      </c>
      <c r="T1239">
        <v>0</v>
      </c>
      <c r="U1239">
        <v>2024</v>
      </c>
      <c r="V1239">
        <v>1</v>
      </c>
      <c r="W1239">
        <v>1</v>
      </c>
      <c r="X1239" cm="1">
        <f t="array" ref="X1239">IF(S1238&lt;&gt;S1239, 0,
    IF(C1239="O",
         _xlfn.IFS(
             K1239=1, X1238+6,
             M1239=1, X1238+3,
             O1239=1, X1238+1,
             Q1239=1,X1238+2,
             TRUE, X1238
         ),
    X1238)
)</f>
        <v>8</v>
      </c>
      <c r="Y1239" cm="1">
        <f t="array" ref="Y1239">IF(S1238&lt;&gt;S1239, 0, IF(C1239="D",
                 _xlfn.IFS(
                     K1239=1, Y1238+6,
                     M1239=1, Y1238+3,
                     O1239=1, Y1238+1,
                     TRUE, Y1238
                 ),
                 Y1238)
  )</f>
        <v>0</v>
      </c>
    </row>
    <row r="1240" spans="1:25" x14ac:dyDescent="0.2">
      <c r="A1240">
        <v>49</v>
      </c>
      <c r="B1240" t="s">
        <v>81</v>
      </c>
      <c r="C1240" t="str">
        <f t="shared" si="198"/>
        <v>O</v>
      </c>
      <c r="D1240">
        <v>1</v>
      </c>
      <c r="E1240">
        <v>1</v>
      </c>
      <c r="F1240">
        <v>1</v>
      </c>
      <c r="G1240" t="s">
        <v>116</v>
      </c>
      <c r="H1240" t="s">
        <v>125</v>
      </c>
      <c r="I1240">
        <v>1</v>
      </c>
      <c r="J1240">
        <f t="shared" si="190"/>
        <v>0</v>
      </c>
      <c r="K1240">
        <f t="shared" si="199"/>
        <v>1</v>
      </c>
      <c r="L1240">
        <f t="shared" si="191"/>
        <v>0</v>
      </c>
      <c r="M1240">
        <f t="shared" si="192"/>
        <v>0</v>
      </c>
      <c r="N1240">
        <f t="shared" si="193"/>
        <v>0</v>
      </c>
      <c r="O1240">
        <f t="shared" si="194"/>
        <v>0</v>
      </c>
      <c r="P1240">
        <f t="shared" si="195"/>
        <v>0</v>
      </c>
      <c r="Q1240">
        <f t="shared" si="196"/>
        <v>0</v>
      </c>
      <c r="R1240">
        <f t="shared" si="197"/>
        <v>0</v>
      </c>
      <c r="S1240" t="s">
        <v>76</v>
      </c>
      <c r="T1240">
        <v>0</v>
      </c>
      <c r="U1240">
        <v>2024</v>
      </c>
      <c r="V1240">
        <v>1</v>
      </c>
      <c r="W1240">
        <v>1</v>
      </c>
      <c r="X1240" cm="1">
        <f t="array" ref="X1240">IF(S1239&lt;&gt;S1240, 0,
    IF(C1240="O",
         _xlfn.IFS(
             K1240=1, X1239+6,
             M1240=1, X1239+3,
             O1240=1, X1239+1,
             Q1240=1,X1239+2,
             TRUE, X1239
         ),
    X1239)
)</f>
        <v>14</v>
      </c>
      <c r="Y1240" cm="1">
        <f t="array" ref="Y1240">IF(S1239&lt;&gt;S1240, 0, IF(C1240="D",
                 _xlfn.IFS(
                     K1240=1, Y1239+6,
                     M1240=1, Y1239+3,
                     O1240=1, Y1239+1,
                     TRUE, Y1239
                 ),
                 Y1239)
  )</f>
        <v>0</v>
      </c>
    </row>
    <row r="1241" spans="1:25" x14ac:dyDescent="0.2">
      <c r="A1241">
        <v>51</v>
      </c>
      <c r="B1241" t="s">
        <v>81</v>
      </c>
      <c r="C1241" t="str">
        <f t="shared" si="198"/>
        <v>O</v>
      </c>
      <c r="G1241" t="s">
        <v>131</v>
      </c>
      <c r="H1241" t="s">
        <v>122</v>
      </c>
      <c r="J1241">
        <f t="shared" si="190"/>
        <v>0</v>
      </c>
      <c r="K1241">
        <f t="shared" si="199"/>
        <v>0</v>
      </c>
      <c r="L1241">
        <f t="shared" si="191"/>
        <v>0</v>
      </c>
      <c r="M1241">
        <f t="shared" si="192"/>
        <v>0</v>
      </c>
      <c r="N1241">
        <f t="shared" si="193"/>
        <v>1</v>
      </c>
      <c r="O1241">
        <f t="shared" si="194"/>
        <v>1</v>
      </c>
      <c r="P1241">
        <f t="shared" si="195"/>
        <v>0</v>
      </c>
      <c r="Q1241">
        <f t="shared" si="196"/>
        <v>0</v>
      </c>
      <c r="R1241">
        <f t="shared" si="197"/>
        <v>0</v>
      </c>
      <c r="S1241" t="s">
        <v>76</v>
      </c>
      <c r="T1241">
        <v>0</v>
      </c>
      <c r="U1241">
        <v>2024</v>
      </c>
      <c r="V1241">
        <v>1</v>
      </c>
      <c r="W1241">
        <v>1</v>
      </c>
      <c r="X1241" cm="1">
        <f t="array" ref="X1241">IF(S1240&lt;&gt;S1241, 0,
    IF(C1241="O",
         _xlfn.IFS(
             K1241=1, X1240+6,
             M1241=1, X1240+3,
             O1241=1, X1240+1,
             Q1241=1,X1240+2,
             TRUE, X1240
         ),
    X1240)
)</f>
        <v>15</v>
      </c>
      <c r="Y1241" cm="1">
        <f t="array" ref="Y1241">IF(S1240&lt;&gt;S1241, 0, IF(C1241="D",
                 _xlfn.IFS(
                     K1241=1, Y1240+6,
                     M1241=1, Y1240+3,
                     O1241=1, Y1240+1,
                     TRUE, Y1240
                 ),
                 Y1240)
  )</f>
        <v>0</v>
      </c>
    </row>
    <row r="1242" spans="1:25" hidden="1" x14ac:dyDescent="0.2">
      <c r="A1242">
        <v>59</v>
      </c>
      <c r="B1242" t="s">
        <v>79</v>
      </c>
      <c r="C1242" t="str">
        <f t="shared" si="198"/>
        <v>D</v>
      </c>
      <c r="D1242">
        <v>1</v>
      </c>
      <c r="E1242">
        <v>10</v>
      </c>
      <c r="F1242">
        <v>-27</v>
      </c>
      <c r="G1242" t="s">
        <v>116</v>
      </c>
      <c r="H1242" t="s">
        <v>115</v>
      </c>
      <c r="I1242">
        <v>1</v>
      </c>
      <c r="J1242">
        <f t="shared" si="190"/>
        <v>0</v>
      </c>
      <c r="K1242">
        <f t="shared" si="199"/>
        <v>0</v>
      </c>
      <c r="L1242">
        <f t="shared" si="191"/>
        <v>0</v>
      </c>
      <c r="M1242">
        <f t="shared" si="192"/>
        <v>0</v>
      </c>
      <c r="N1242">
        <f t="shared" si="193"/>
        <v>0</v>
      </c>
      <c r="O1242">
        <f t="shared" si="194"/>
        <v>0</v>
      </c>
      <c r="P1242">
        <f t="shared" si="195"/>
        <v>0</v>
      </c>
      <c r="Q1242">
        <f t="shared" si="196"/>
        <v>0</v>
      </c>
      <c r="R1242">
        <f t="shared" si="197"/>
        <v>0</v>
      </c>
      <c r="S1242" t="s">
        <v>76</v>
      </c>
      <c r="T1242">
        <v>0</v>
      </c>
      <c r="U1242">
        <v>2024</v>
      </c>
      <c r="V1242">
        <v>1</v>
      </c>
      <c r="W1242">
        <v>1</v>
      </c>
      <c r="X1242" cm="1">
        <f t="array" ref="X1242">IF(S1241&lt;&gt;S1242, 0,
    IF(C1242="O",
         _xlfn.IFS(
             K1242=1, X1241+6,
             M1242=1, X1241+3,
             O1242=1, X1241+1,
             Q1242=1,X1241+2,
             TRUE, X1241
         ),
    X1241)
)</f>
        <v>15</v>
      </c>
      <c r="Y1242" cm="1">
        <f t="array" ref="Y1242">IF(S1241&lt;&gt;S1242, 0, IF(C1242="D",
                 _xlfn.IFS(
                     K1242=1, Y1241+6,
                     M1242=1, Y1241+3,
                     O1242=1, Y1241+1,
                     TRUE, Y1241
                 ),
                 Y1241)
  )</f>
        <v>0</v>
      </c>
    </row>
    <row r="1243" spans="1:25" x14ac:dyDescent="0.2">
      <c r="A1243">
        <v>61</v>
      </c>
      <c r="B1243" t="s">
        <v>79</v>
      </c>
      <c r="C1243" t="str">
        <f t="shared" si="198"/>
        <v>D</v>
      </c>
      <c r="D1243">
        <v>2</v>
      </c>
      <c r="E1243">
        <v>9</v>
      </c>
      <c r="F1243">
        <v>-28</v>
      </c>
      <c r="G1243" t="s">
        <v>116</v>
      </c>
      <c r="H1243" t="s">
        <v>115</v>
      </c>
      <c r="I1243">
        <v>7</v>
      </c>
      <c r="J1243">
        <f t="shared" si="190"/>
        <v>0</v>
      </c>
      <c r="K1243">
        <f t="shared" si="199"/>
        <v>0</v>
      </c>
      <c r="L1243">
        <f t="shared" si="191"/>
        <v>0</v>
      </c>
      <c r="M1243">
        <f t="shared" si="192"/>
        <v>0</v>
      </c>
      <c r="N1243">
        <f t="shared" si="193"/>
        <v>0</v>
      </c>
      <c r="O1243">
        <f t="shared" si="194"/>
        <v>0</v>
      </c>
      <c r="P1243">
        <f t="shared" si="195"/>
        <v>0</v>
      </c>
      <c r="Q1243">
        <f t="shared" si="196"/>
        <v>0</v>
      </c>
      <c r="R1243">
        <f t="shared" si="197"/>
        <v>0</v>
      </c>
      <c r="S1243" t="s">
        <v>76</v>
      </c>
      <c r="T1243">
        <v>0</v>
      </c>
      <c r="U1243">
        <v>2024</v>
      </c>
      <c r="V1243">
        <v>1</v>
      </c>
      <c r="W1243">
        <v>1</v>
      </c>
      <c r="X1243" cm="1">
        <f t="array" ref="X1243">IF(S1242&lt;&gt;S1243, 0,
    IF(C1243="O",
         _xlfn.IFS(
             K1243=1, X1242+6,
             M1243=1, X1242+3,
             O1243=1, X1242+1,
             Q1243=1,X1242+2,
             TRUE, X1242
         ),
    X1242)
)</f>
        <v>15</v>
      </c>
      <c r="Y1243" cm="1">
        <f t="array" ref="Y1243">IF(S1242&lt;&gt;S1243, 0, IF(C1243="D",
                 _xlfn.IFS(
                     K1243=1, Y1242+6,
                     M1243=1, Y1242+3,
                     O1243=1, Y1242+1,
                     TRUE, Y1242
                 ),
                 Y1242)
  )</f>
        <v>0</v>
      </c>
    </row>
    <row r="1244" spans="1:25" x14ac:dyDescent="0.2">
      <c r="A1244">
        <v>63</v>
      </c>
      <c r="B1244" t="s">
        <v>79</v>
      </c>
      <c r="C1244" t="str">
        <f t="shared" si="198"/>
        <v>D</v>
      </c>
      <c r="D1244">
        <v>3</v>
      </c>
      <c r="E1244">
        <v>2</v>
      </c>
      <c r="F1244">
        <v>-35</v>
      </c>
      <c r="G1244" t="s">
        <v>116</v>
      </c>
      <c r="H1244" t="s">
        <v>115</v>
      </c>
      <c r="I1244">
        <v>4</v>
      </c>
      <c r="J1244">
        <f t="shared" si="190"/>
        <v>1</v>
      </c>
      <c r="K1244">
        <f t="shared" si="199"/>
        <v>0</v>
      </c>
      <c r="L1244">
        <f t="shared" si="191"/>
        <v>0</v>
      </c>
      <c r="M1244">
        <f t="shared" si="192"/>
        <v>0</v>
      </c>
      <c r="N1244">
        <f t="shared" si="193"/>
        <v>0</v>
      </c>
      <c r="O1244">
        <f t="shared" si="194"/>
        <v>0</v>
      </c>
      <c r="P1244">
        <f t="shared" si="195"/>
        <v>0</v>
      </c>
      <c r="Q1244">
        <f t="shared" si="196"/>
        <v>0</v>
      </c>
      <c r="R1244">
        <f t="shared" si="197"/>
        <v>0</v>
      </c>
      <c r="S1244" t="s">
        <v>76</v>
      </c>
      <c r="T1244">
        <v>0</v>
      </c>
      <c r="U1244">
        <v>2024</v>
      </c>
      <c r="V1244">
        <v>1</v>
      </c>
      <c r="W1244">
        <v>1</v>
      </c>
      <c r="X1244" cm="1">
        <f t="array" ref="X1244">IF(S1243&lt;&gt;S1244, 0,
    IF(C1244="O",
         _xlfn.IFS(
             K1244=1, X1243+6,
             M1244=1, X1243+3,
             O1244=1, X1243+1,
             Q1244=1,X1243+2,
             TRUE, X1243
         ),
    X1243)
)</f>
        <v>15</v>
      </c>
      <c r="Y1244" cm="1">
        <f t="array" ref="Y1244">IF(S1243&lt;&gt;S1244, 0, IF(C1244="D",
                 _xlfn.IFS(
                     K1244=1, Y1243+6,
                     M1244=1, Y1243+3,
                     O1244=1, Y1243+1,
                     TRUE, Y1243
                 ),
                 Y1243)
  )</f>
        <v>0</v>
      </c>
    </row>
    <row r="1245" spans="1:25" x14ac:dyDescent="0.2">
      <c r="A1245">
        <v>65</v>
      </c>
      <c r="B1245" t="s">
        <v>79</v>
      </c>
      <c r="C1245" t="str">
        <f t="shared" si="198"/>
        <v>D</v>
      </c>
      <c r="D1245">
        <v>1</v>
      </c>
      <c r="E1245">
        <v>10</v>
      </c>
      <c r="F1245">
        <v>-39</v>
      </c>
      <c r="G1245" t="s">
        <v>116</v>
      </c>
      <c r="H1245" t="s">
        <v>115</v>
      </c>
      <c r="I1245">
        <v>1</v>
      </c>
      <c r="J1245">
        <f t="shared" si="190"/>
        <v>0</v>
      </c>
      <c r="K1245">
        <f t="shared" si="199"/>
        <v>0</v>
      </c>
      <c r="L1245">
        <f t="shared" si="191"/>
        <v>0</v>
      </c>
      <c r="M1245">
        <f t="shared" si="192"/>
        <v>0</v>
      </c>
      <c r="N1245">
        <f t="shared" si="193"/>
        <v>0</v>
      </c>
      <c r="O1245">
        <f t="shared" si="194"/>
        <v>0</v>
      </c>
      <c r="P1245">
        <f t="shared" si="195"/>
        <v>0</v>
      </c>
      <c r="Q1245">
        <f t="shared" si="196"/>
        <v>0</v>
      </c>
      <c r="R1245">
        <f t="shared" si="197"/>
        <v>0</v>
      </c>
      <c r="S1245" t="s">
        <v>76</v>
      </c>
      <c r="T1245">
        <v>0</v>
      </c>
      <c r="U1245">
        <v>2024</v>
      </c>
      <c r="V1245">
        <v>1</v>
      </c>
      <c r="W1245">
        <v>1</v>
      </c>
      <c r="X1245" cm="1">
        <f t="array" ref="X1245">IF(S1244&lt;&gt;S1245, 0,
    IF(C1245="O",
         _xlfn.IFS(
             K1245=1, X1244+6,
             M1245=1, X1244+3,
             O1245=1, X1244+1,
             Q1245=1,X1244+2,
             TRUE, X1244
         ),
    X1244)
)</f>
        <v>15</v>
      </c>
      <c r="Y1245" cm="1">
        <f t="array" ref="Y1245">IF(S1244&lt;&gt;S1245, 0, IF(C1245="D",
                 _xlfn.IFS(
                     K1245=1, Y1244+6,
                     M1245=1, Y1244+3,
                     O1245=1, Y1244+1,
                     TRUE, Y1244
                 ),
                 Y1244)
  )</f>
        <v>0</v>
      </c>
    </row>
    <row r="1246" spans="1:25" x14ac:dyDescent="0.2">
      <c r="A1246">
        <v>67</v>
      </c>
      <c r="B1246" t="s">
        <v>79</v>
      </c>
      <c r="C1246" t="str">
        <f t="shared" si="198"/>
        <v>D</v>
      </c>
      <c r="D1246">
        <v>2</v>
      </c>
      <c r="E1246">
        <v>9</v>
      </c>
      <c r="F1246">
        <v>-40</v>
      </c>
      <c r="G1246" t="s">
        <v>116</v>
      </c>
      <c r="H1246" t="s">
        <v>119</v>
      </c>
      <c r="I1246">
        <v>8</v>
      </c>
      <c r="J1246">
        <f t="shared" si="190"/>
        <v>0</v>
      </c>
      <c r="K1246">
        <f t="shared" si="199"/>
        <v>0</v>
      </c>
      <c r="L1246">
        <f t="shared" si="191"/>
        <v>0</v>
      </c>
      <c r="M1246">
        <f t="shared" si="192"/>
        <v>0</v>
      </c>
      <c r="N1246">
        <f t="shared" si="193"/>
        <v>0</v>
      </c>
      <c r="O1246">
        <f t="shared" si="194"/>
        <v>0</v>
      </c>
      <c r="P1246">
        <f t="shared" si="195"/>
        <v>0</v>
      </c>
      <c r="Q1246">
        <f t="shared" si="196"/>
        <v>0</v>
      </c>
      <c r="R1246">
        <f t="shared" si="197"/>
        <v>0</v>
      </c>
      <c r="S1246" t="s">
        <v>76</v>
      </c>
      <c r="T1246">
        <v>0</v>
      </c>
      <c r="U1246">
        <v>2024</v>
      </c>
      <c r="V1246">
        <v>1</v>
      </c>
      <c r="W1246">
        <v>1</v>
      </c>
      <c r="X1246" cm="1">
        <f t="array" ref="X1246">IF(S1245&lt;&gt;S1246, 0,
    IF(C1246="O",
         _xlfn.IFS(
             K1246=1, X1245+6,
             M1246=1, X1245+3,
             O1246=1, X1245+1,
             Q1246=1,X1245+2,
             TRUE, X1245
         ),
    X1245)
)</f>
        <v>15</v>
      </c>
      <c r="Y1246" cm="1">
        <f t="array" ref="Y1246">IF(S1245&lt;&gt;S1246, 0, IF(C1246="D",
                 _xlfn.IFS(
                     K1246=1, Y1245+6,
                     M1246=1, Y1245+3,
                     O1246=1, Y1245+1,
                     TRUE, Y1245
                 ),
                 Y1245)
  )</f>
        <v>0</v>
      </c>
    </row>
    <row r="1247" spans="1:25" x14ac:dyDescent="0.2">
      <c r="A1247">
        <v>69</v>
      </c>
      <c r="B1247" t="s">
        <v>81</v>
      </c>
      <c r="C1247" t="str">
        <f t="shared" si="198"/>
        <v>O</v>
      </c>
      <c r="D1247">
        <v>1</v>
      </c>
      <c r="E1247">
        <v>10</v>
      </c>
      <c r="F1247">
        <v>48</v>
      </c>
      <c r="G1247" t="s">
        <v>116</v>
      </c>
      <c r="H1247" t="s">
        <v>115</v>
      </c>
      <c r="I1247">
        <v>8</v>
      </c>
      <c r="J1247">
        <f t="shared" si="190"/>
        <v>0</v>
      </c>
      <c r="K1247">
        <f t="shared" si="199"/>
        <v>0</v>
      </c>
      <c r="L1247">
        <f t="shared" si="191"/>
        <v>0</v>
      </c>
      <c r="M1247">
        <f t="shared" si="192"/>
        <v>0</v>
      </c>
      <c r="N1247">
        <f t="shared" si="193"/>
        <v>0</v>
      </c>
      <c r="O1247">
        <f t="shared" si="194"/>
        <v>0</v>
      </c>
      <c r="P1247">
        <f t="shared" si="195"/>
        <v>0</v>
      </c>
      <c r="Q1247">
        <f t="shared" si="196"/>
        <v>0</v>
      </c>
      <c r="R1247">
        <f t="shared" si="197"/>
        <v>0</v>
      </c>
      <c r="S1247" t="s">
        <v>76</v>
      </c>
      <c r="T1247">
        <v>0</v>
      </c>
      <c r="U1247">
        <v>2024</v>
      </c>
      <c r="V1247">
        <v>1</v>
      </c>
      <c r="W1247">
        <v>1</v>
      </c>
      <c r="X1247" cm="1">
        <f t="array" ref="X1247">IF(S1246&lt;&gt;S1247, 0,
    IF(C1247="O",
         _xlfn.IFS(
             K1247=1, X1246+6,
             M1247=1, X1246+3,
             O1247=1, X1246+1,
             Q1247=1,X1246+2,
             TRUE, X1246
         ),
    X1246)
)</f>
        <v>15</v>
      </c>
      <c r="Y1247" cm="1">
        <f t="array" ref="Y1247">IF(S1246&lt;&gt;S1247, 0, IF(C1247="D",
                 _xlfn.IFS(
                     K1247=1, Y1246+6,
                     M1247=1, Y1246+3,
                     O1247=1, Y1246+1,
                     TRUE, Y1246
                 ),
                 Y1246)
  )</f>
        <v>0</v>
      </c>
    </row>
    <row r="1248" spans="1:25" x14ac:dyDescent="0.2">
      <c r="A1248">
        <v>71</v>
      </c>
      <c r="B1248" t="s">
        <v>81</v>
      </c>
      <c r="C1248" t="str">
        <f t="shared" si="198"/>
        <v>O</v>
      </c>
      <c r="D1248">
        <v>2</v>
      </c>
      <c r="E1248">
        <v>2</v>
      </c>
      <c r="F1248">
        <v>40</v>
      </c>
      <c r="G1248" t="s">
        <v>116</v>
      </c>
      <c r="H1248" t="s">
        <v>115</v>
      </c>
      <c r="I1248">
        <v>3</v>
      </c>
      <c r="J1248">
        <f t="shared" si="190"/>
        <v>1</v>
      </c>
      <c r="K1248">
        <f t="shared" si="199"/>
        <v>0</v>
      </c>
      <c r="L1248">
        <f t="shared" si="191"/>
        <v>0</v>
      </c>
      <c r="M1248">
        <f t="shared" si="192"/>
        <v>0</v>
      </c>
      <c r="N1248">
        <f t="shared" si="193"/>
        <v>0</v>
      </c>
      <c r="O1248">
        <f t="shared" si="194"/>
        <v>0</v>
      </c>
      <c r="P1248">
        <f t="shared" si="195"/>
        <v>0</v>
      </c>
      <c r="Q1248">
        <f t="shared" si="196"/>
        <v>0</v>
      </c>
      <c r="R1248">
        <f t="shared" si="197"/>
        <v>0</v>
      </c>
      <c r="S1248" t="s">
        <v>76</v>
      </c>
      <c r="T1248">
        <v>0</v>
      </c>
      <c r="U1248">
        <v>2024</v>
      </c>
      <c r="V1248">
        <v>1</v>
      </c>
      <c r="W1248">
        <v>1</v>
      </c>
      <c r="X1248" cm="1">
        <f t="array" ref="X1248">IF(S1247&lt;&gt;S1248, 0,
    IF(C1248="O",
         _xlfn.IFS(
             K1248=1, X1247+6,
             M1248=1, X1247+3,
             O1248=1, X1247+1,
             Q1248=1,X1247+2,
             TRUE, X1247
         ),
    X1247)
)</f>
        <v>15</v>
      </c>
      <c r="Y1248" cm="1">
        <f t="array" ref="Y1248">IF(S1247&lt;&gt;S1248, 0, IF(C1248="D",
                 _xlfn.IFS(
                     K1248=1, Y1247+6,
                     M1248=1, Y1247+3,
                     O1248=1, Y1247+1,
                     TRUE, Y1247
                 ),
                 Y1247)
  )</f>
        <v>0</v>
      </c>
    </row>
    <row r="1249" spans="1:25" x14ac:dyDescent="0.2">
      <c r="A1249">
        <v>73</v>
      </c>
      <c r="B1249" t="s">
        <v>81</v>
      </c>
      <c r="C1249" t="str">
        <f t="shared" si="198"/>
        <v>O</v>
      </c>
      <c r="D1249">
        <v>1</v>
      </c>
      <c r="E1249">
        <v>10</v>
      </c>
      <c r="F1249">
        <v>37</v>
      </c>
      <c r="G1249" t="s">
        <v>114</v>
      </c>
      <c r="H1249" t="s">
        <v>113</v>
      </c>
      <c r="I1249">
        <v>25</v>
      </c>
      <c r="J1249">
        <f t="shared" si="190"/>
        <v>1</v>
      </c>
      <c r="K1249">
        <f t="shared" si="199"/>
        <v>0</v>
      </c>
      <c r="L1249">
        <f t="shared" si="191"/>
        <v>0</v>
      </c>
      <c r="M1249">
        <f t="shared" si="192"/>
        <v>0</v>
      </c>
      <c r="N1249">
        <f t="shared" si="193"/>
        <v>0</v>
      </c>
      <c r="O1249">
        <f t="shared" si="194"/>
        <v>0</v>
      </c>
      <c r="P1249">
        <f t="shared" si="195"/>
        <v>0</v>
      </c>
      <c r="Q1249">
        <f t="shared" si="196"/>
        <v>0</v>
      </c>
      <c r="R1249">
        <f t="shared" si="197"/>
        <v>0</v>
      </c>
      <c r="S1249" t="s">
        <v>76</v>
      </c>
      <c r="T1249">
        <v>0</v>
      </c>
      <c r="U1249">
        <v>2024</v>
      </c>
      <c r="V1249">
        <v>1</v>
      </c>
      <c r="W1249">
        <v>1</v>
      </c>
      <c r="X1249" cm="1">
        <f t="array" ref="X1249">IF(S1248&lt;&gt;S1249, 0,
    IF(C1249="O",
         _xlfn.IFS(
             K1249=1, X1248+6,
             M1249=1, X1248+3,
             O1249=1, X1248+1,
             Q1249=1,X1248+2,
             TRUE, X1248
         ),
    X1248)
)</f>
        <v>15</v>
      </c>
      <c r="Y1249" cm="1">
        <f t="array" ref="Y1249">IF(S1248&lt;&gt;S1249, 0, IF(C1249="D",
                 _xlfn.IFS(
                     K1249=1, Y1248+6,
                     M1249=1, Y1248+3,
                     O1249=1, Y1248+1,
                     TRUE, Y1248
                 ),
                 Y1248)
  )</f>
        <v>0</v>
      </c>
    </row>
    <row r="1250" spans="1:25" x14ac:dyDescent="0.2">
      <c r="A1250">
        <v>75</v>
      </c>
      <c r="B1250" t="s">
        <v>81</v>
      </c>
      <c r="C1250" t="str">
        <f t="shared" si="198"/>
        <v>O</v>
      </c>
      <c r="D1250">
        <v>1</v>
      </c>
      <c r="E1250">
        <v>10</v>
      </c>
      <c r="F1250">
        <v>12</v>
      </c>
      <c r="G1250" t="s">
        <v>116</v>
      </c>
      <c r="H1250" t="s">
        <v>125</v>
      </c>
      <c r="I1250">
        <v>12</v>
      </c>
      <c r="J1250">
        <f t="shared" si="190"/>
        <v>0</v>
      </c>
      <c r="K1250">
        <f t="shared" si="199"/>
        <v>1</v>
      </c>
      <c r="L1250">
        <f t="shared" si="191"/>
        <v>0</v>
      </c>
      <c r="M1250">
        <f t="shared" si="192"/>
        <v>0</v>
      </c>
      <c r="N1250">
        <f t="shared" si="193"/>
        <v>0</v>
      </c>
      <c r="O1250">
        <f t="shared" si="194"/>
        <v>0</v>
      </c>
      <c r="P1250">
        <f t="shared" si="195"/>
        <v>0</v>
      </c>
      <c r="Q1250">
        <f t="shared" si="196"/>
        <v>0</v>
      </c>
      <c r="R1250">
        <f t="shared" si="197"/>
        <v>0</v>
      </c>
      <c r="S1250" t="s">
        <v>76</v>
      </c>
      <c r="T1250">
        <v>0</v>
      </c>
      <c r="U1250">
        <v>2024</v>
      </c>
      <c r="V1250">
        <v>1</v>
      </c>
      <c r="W1250">
        <v>1</v>
      </c>
      <c r="X1250" cm="1">
        <f t="array" ref="X1250">IF(S1249&lt;&gt;S1250, 0,
    IF(C1250="O",
         _xlfn.IFS(
             K1250=1, X1249+6,
             M1250=1, X1249+3,
             O1250=1, X1249+1,
             Q1250=1,X1249+2,
             TRUE, X1249
         ),
    X1249)
)</f>
        <v>21</v>
      </c>
      <c r="Y1250" cm="1">
        <f t="array" ref="Y1250">IF(S1249&lt;&gt;S1250, 0, IF(C1250="D",
                 _xlfn.IFS(
                     K1250=1, Y1249+6,
                     M1250=1, Y1249+3,
                     O1250=1, Y1249+1,
                     TRUE, Y1249
                 ),
                 Y1249)
  )</f>
        <v>0</v>
      </c>
    </row>
    <row r="1251" spans="1:25" x14ac:dyDescent="0.2">
      <c r="A1251">
        <v>77</v>
      </c>
      <c r="B1251" t="s">
        <v>81</v>
      </c>
      <c r="C1251" t="str">
        <f t="shared" si="198"/>
        <v>O</v>
      </c>
      <c r="G1251" t="s">
        <v>131</v>
      </c>
      <c r="H1251" t="s">
        <v>122</v>
      </c>
      <c r="J1251">
        <f t="shared" si="190"/>
        <v>0</v>
      </c>
      <c r="K1251">
        <f t="shared" si="199"/>
        <v>0</v>
      </c>
      <c r="L1251">
        <f t="shared" si="191"/>
        <v>0</v>
      </c>
      <c r="M1251">
        <f t="shared" si="192"/>
        <v>0</v>
      </c>
      <c r="N1251">
        <f t="shared" si="193"/>
        <v>1</v>
      </c>
      <c r="O1251">
        <f t="shared" si="194"/>
        <v>1</v>
      </c>
      <c r="P1251">
        <f t="shared" si="195"/>
        <v>0</v>
      </c>
      <c r="Q1251">
        <f t="shared" si="196"/>
        <v>0</v>
      </c>
      <c r="R1251">
        <f t="shared" si="197"/>
        <v>0</v>
      </c>
      <c r="S1251" t="s">
        <v>76</v>
      </c>
      <c r="T1251">
        <v>0</v>
      </c>
      <c r="U1251">
        <v>2024</v>
      </c>
      <c r="V1251">
        <v>1</v>
      </c>
      <c r="W1251">
        <v>1</v>
      </c>
      <c r="X1251" cm="1">
        <f t="array" ref="X1251">IF(S1250&lt;&gt;S1251, 0,
    IF(C1251="O",
         _xlfn.IFS(
             K1251=1, X1250+6,
             M1251=1, X1250+3,
             O1251=1, X1250+1,
             Q1251=1,X1250+2,
             TRUE, X1250
         ),
    X1250)
)</f>
        <v>22</v>
      </c>
      <c r="Y1251" cm="1">
        <f t="array" ref="Y1251">IF(S1250&lt;&gt;S1251, 0, IF(C1251="D",
                 _xlfn.IFS(
                     K1251=1, Y1250+6,
                     M1251=1, Y1250+3,
                     O1251=1, Y1250+1,
                     TRUE, Y1250
                 ),
                 Y1250)
  )</f>
        <v>0</v>
      </c>
    </row>
    <row r="1252" spans="1:25" hidden="1" x14ac:dyDescent="0.2">
      <c r="A1252">
        <v>83</v>
      </c>
      <c r="B1252" t="s">
        <v>79</v>
      </c>
      <c r="C1252" t="str">
        <f t="shared" si="198"/>
        <v>D</v>
      </c>
      <c r="D1252">
        <v>1</v>
      </c>
      <c r="E1252">
        <v>10</v>
      </c>
      <c r="F1252">
        <v>-15</v>
      </c>
      <c r="G1252" t="s">
        <v>114</v>
      </c>
      <c r="H1252" t="s">
        <v>117</v>
      </c>
      <c r="I1252">
        <v>0</v>
      </c>
      <c r="J1252">
        <f t="shared" si="190"/>
        <v>0</v>
      </c>
      <c r="K1252">
        <f t="shared" si="199"/>
        <v>0</v>
      </c>
      <c r="L1252">
        <f t="shared" si="191"/>
        <v>0</v>
      </c>
      <c r="M1252">
        <f t="shared" si="192"/>
        <v>0</v>
      </c>
      <c r="N1252">
        <f t="shared" si="193"/>
        <v>0</v>
      </c>
      <c r="O1252">
        <f t="shared" si="194"/>
        <v>0</v>
      </c>
      <c r="P1252">
        <f t="shared" si="195"/>
        <v>0</v>
      </c>
      <c r="Q1252">
        <f t="shared" si="196"/>
        <v>0</v>
      </c>
      <c r="R1252">
        <f t="shared" si="197"/>
        <v>0</v>
      </c>
      <c r="S1252" t="s">
        <v>76</v>
      </c>
      <c r="T1252">
        <v>0</v>
      </c>
      <c r="U1252">
        <v>2024</v>
      </c>
      <c r="V1252">
        <v>1</v>
      </c>
      <c r="W1252">
        <v>1</v>
      </c>
      <c r="X1252" cm="1">
        <f t="array" ref="X1252">IF(S1251&lt;&gt;S1252, 0,
    IF(C1252="O",
         _xlfn.IFS(
             K1252=1, X1251+6,
             M1252=1, X1251+3,
             O1252=1, X1251+1,
             Q1252=1,X1251+2,
             TRUE, X1251
         ),
    X1251)
)</f>
        <v>22</v>
      </c>
      <c r="Y1252" cm="1">
        <f t="array" ref="Y1252">IF(S1251&lt;&gt;S1252, 0, IF(C1252="D",
                 _xlfn.IFS(
                     K1252=1, Y1251+6,
                     M1252=1, Y1251+3,
                     O1252=1, Y1251+1,
                     TRUE, Y1251
                 ),
                 Y1251)
  )</f>
        <v>0</v>
      </c>
    </row>
    <row r="1253" spans="1:25" x14ac:dyDescent="0.2">
      <c r="A1253">
        <v>85</v>
      </c>
      <c r="B1253" t="s">
        <v>79</v>
      </c>
      <c r="C1253" t="str">
        <f t="shared" si="198"/>
        <v>D</v>
      </c>
      <c r="D1253">
        <v>2</v>
      </c>
      <c r="E1253">
        <v>10</v>
      </c>
      <c r="F1253">
        <v>-15</v>
      </c>
      <c r="G1253" t="s">
        <v>114</v>
      </c>
      <c r="H1253" t="s">
        <v>113</v>
      </c>
      <c r="I1253">
        <v>3</v>
      </c>
      <c r="J1253">
        <f t="shared" si="190"/>
        <v>0</v>
      </c>
      <c r="K1253">
        <f t="shared" si="199"/>
        <v>0</v>
      </c>
      <c r="L1253">
        <f t="shared" si="191"/>
        <v>0</v>
      </c>
      <c r="M1253">
        <f t="shared" si="192"/>
        <v>0</v>
      </c>
      <c r="N1253">
        <f t="shared" si="193"/>
        <v>0</v>
      </c>
      <c r="O1253">
        <f t="shared" si="194"/>
        <v>0</v>
      </c>
      <c r="P1253">
        <f t="shared" si="195"/>
        <v>0</v>
      </c>
      <c r="Q1253">
        <f t="shared" si="196"/>
        <v>0</v>
      </c>
      <c r="R1253">
        <f t="shared" si="197"/>
        <v>0</v>
      </c>
      <c r="S1253" t="s">
        <v>76</v>
      </c>
      <c r="T1253">
        <v>0</v>
      </c>
      <c r="U1253">
        <v>2024</v>
      </c>
      <c r="V1253">
        <v>1</v>
      </c>
      <c r="W1253">
        <v>1</v>
      </c>
      <c r="X1253" cm="1">
        <f t="array" ref="X1253">IF(S1252&lt;&gt;S1253, 0,
    IF(C1253="O",
         _xlfn.IFS(
             K1253=1, X1252+6,
             M1253=1, X1252+3,
             O1253=1, X1252+1,
             Q1253=1,X1252+2,
             TRUE, X1252
         ),
    X1252)
)</f>
        <v>22</v>
      </c>
      <c r="Y1253" cm="1">
        <f t="array" ref="Y1253">IF(S1252&lt;&gt;S1253, 0, IF(C1253="D",
                 _xlfn.IFS(
                     K1253=1, Y1252+6,
                     M1253=1, Y1252+3,
                     O1253=1, Y1252+1,
                     TRUE, Y1252
                 ),
                 Y1252)
  )</f>
        <v>0</v>
      </c>
    </row>
    <row r="1254" spans="1:25" x14ac:dyDescent="0.2">
      <c r="A1254">
        <v>87</v>
      </c>
      <c r="B1254" t="s">
        <v>79</v>
      </c>
      <c r="C1254" t="str">
        <f t="shared" si="198"/>
        <v>D</v>
      </c>
      <c r="D1254">
        <v>3</v>
      </c>
      <c r="E1254">
        <v>7</v>
      </c>
      <c r="F1254">
        <v>-18</v>
      </c>
      <c r="G1254" t="s">
        <v>114</v>
      </c>
      <c r="H1254" t="s">
        <v>113</v>
      </c>
      <c r="I1254">
        <v>3</v>
      </c>
      <c r="J1254">
        <f t="shared" si="190"/>
        <v>0</v>
      </c>
      <c r="K1254">
        <f t="shared" si="199"/>
        <v>0</v>
      </c>
      <c r="L1254">
        <f t="shared" si="191"/>
        <v>0</v>
      </c>
      <c r="M1254">
        <f t="shared" si="192"/>
        <v>0</v>
      </c>
      <c r="N1254">
        <f t="shared" si="193"/>
        <v>0</v>
      </c>
      <c r="O1254">
        <f t="shared" si="194"/>
        <v>0</v>
      </c>
      <c r="P1254">
        <f t="shared" si="195"/>
        <v>0</v>
      </c>
      <c r="Q1254">
        <f t="shared" si="196"/>
        <v>0</v>
      </c>
      <c r="R1254">
        <f t="shared" si="197"/>
        <v>0</v>
      </c>
      <c r="S1254" t="s">
        <v>76</v>
      </c>
      <c r="T1254">
        <v>0</v>
      </c>
      <c r="U1254">
        <v>2024</v>
      </c>
      <c r="V1254">
        <v>1</v>
      </c>
      <c r="W1254">
        <v>1</v>
      </c>
      <c r="X1254" cm="1">
        <f t="array" ref="X1254">IF(S1253&lt;&gt;S1254, 0,
    IF(C1254="O",
         _xlfn.IFS(
             K1254=1, X1253+6,
             M1254=1, X1253+3,
             O1254=1, X1253+1,
             Q1254=1,X1253+2,
             TRUE, X1253
         ),
    X1253)
)</f>
        <v>22</v>
      </c>
      <c r="Y1254" cm="1">
        <f t="array" ref="Y1254">IF(S1253&lt;&gt;S1254, 0, IF(C1254="D",
                 _xlfn.IFS(
                     K1254=1, Y1253+6,
                     M1254=1, Y1253+3,
                     O1254=1, Y1253+1,
                     TRUE, Y1253
                 ),
                 Y1253)
  )</f>
        <v>0</v>
      </c>
    </row>
    <row r="1255" spans="1:25" hidden="1" x14ac:dyDescent="0.2">
      <c r="A1255">
        <v>97</v>
      </c>
      <c r="B1255" t="s">
        <v>81</v>
      </c>
      <c r="C1255" t="str">
        <f t="shared" si="198"/>
        <v>O</v>
      </c>
      <c r="D1255">
        <v>1</v>
      </c>
      <c r="E1255">
        <v>10</v>
      </c>
      <c r="F1255">
        <v>-47</v>
      </c>
      <c r="G1255" t="s">
        <v>116</v>
      </c>
      <c r="H1255" t="s">
        <v>115</v>
      </c>
      <c r="I1255">
        <v>5</v>
      </c>
      <c r="J1255">
        <f t="shared" si="190"/>
        <v>0</v>
      </c>
      <c r="K1255">
        <f t="shared" si="199"/>
        <v>0</v>
      </c>
      <c r="L1255">
        <f t="shared" si="191"/>
        <v>0</v>
      </c>
      <c r="M1255">
        <f t="shared" si="192"/>
        <v>0</v>
      </c>
      <c r="N1255">
        <f t="shared" si="193"/>
        <v>0</v>
      </c>
      <c r="O1255">
        <f t="shared" si="194"/>
        <v>0</v>
      </c>
      <c r="P1255">
        <f t="shared" si="195"/>
        <v>0</v>
      </c>
      <c r="Q1255">
        <f t="shared" si="196"/>
        <v>0</v>
      </c>
      <c r="R1255">
        <f t="shared" si="197"/>
        <v>0</v>
      </c>
      <c r="S1255" t="s">
        <v>76</v>
      </c>
      <c r="T1255">
        <v>0</v>
      </c>
      <c r="U1255">
        <v>2024</v>
      </c>
      <c r="V1255">
        <v>1</v>
      </c>
      <c r="W1255">
        <v>1</v>
      </c>
      <c r="X1255" cm="1">
        <f t="array" ref="X1255">IF(S1254&lt;&gt;S1255, 0,
    IF(C1255="O",
         _xlfn.IFS(
             K1255=1, X1254+6,
             M1255=1, X1254+3,
             O1255=1, X1254+1,
             Q1255=1,X1254+2,
             TRUE, X1254
         ),
    X1254)
)</f>
        <v>22</v>
      </c>
      <c r="Y1255" cm="1">
        <f t="array" ref="Y1255">IF(S1254&lt;&gt;S1255, 0, IF(C1255="D",
                 _xlfn.IFS(
                     K1255=1, Y1254+6,
                     M1255=1, Y1254+3,
                     O1255=1, Y1254+1,
                     TRUE, Y1254
                 ),
                 Y1254)
  )</f>
        <v>0</v>
      </c>
    </row>
    <row r="1256" spans="1:25" hidden="1" x14ac:dyDescent="0.2">
      <c r="A1256">
        <v>99</v>
      </c>
      <c r="B1256" t="s">
        <v>81</v>
      </c>
      <c r="C1256" t="str">
        <f t="shared" si="198"/>
        <v>O</v>
      </c>
      <c r="D1256">
        <v>2</v>
      </c>
      <c r="E1256">
        <v>5</v>
      </c>
      <c r="F1256">
        <v>48</v>
      </c>
      <c r="G1256" t="s">
        <v>114</v>
      </c>
      <c r="H1256" t="s">
        <v>113</v>
      </c>
      <c r="I1256">
        <v>11</v>
      </c>
      <c r="J1256">
        <f t="shared" si="190"/>
        <v>1</v>
      </c>
      <c r="K1256">
        <f t="shared" si="199"/>
        <v>0</v>
      </c>
      <c r="L1256">
        <f t="shared" si="191"/>
        <v>0</v>
      </c>
      <c r="M1256">
        <f t="shared" si="192"/>
        <v>0</v>
      </c>
      <c r="N1256">
        <f t="shared" si="193"/>
        <v>0</v>
      </c>
      <c r="O1256">
        <f t="shared" si="194"/>
        <v>0</v>
      </c>
      <c r="P1256">
        <f t="shared" si="195"/>
        <v>0</v>
      </c>
      <c r="Q1256">
        <f t="shared" si="196"/>
        <v>0</v>
      </c>
      <c r="R1256">
        <f t="shared" si="197"/>
        <v>0</v>
      </c>
      <c r="S1256" t="s">
        <v>76</v>
      </c>
      <c r="T1256">
        <v>0</v>
      </c>
      <c r="U1256">
        <v>2024</v>
      </c>
      <c r="V1256">
        <v>1</v>
      </c>
      <c r="W1256">
        <v>1</v>
      </c>
      <c r="X1256" cm="1">
        <f t="array" ref="X1256">IF(S1255&lt;&gt;S1256, 0,
    IF(C1256="O",
         _xlfn.IFS(
             K1256=1, X1255+6,
             M1256=1, X1255+3,
             O1256=1, X1255+1,
             Q1256=1,X1255+2,
             TRUE, X1255
         ),
    X1255)
)</f>
        <v>22</v>
      </c>
      <c r="Y1256" cm="1">
        <f t="array" ref="Y1256">IF(S1255&lt;&gt;S1256, 0, IF(C1256="D",
                 _xlfn.IFS(
                     K1256=1, Y1255+6,
                     M1256=1, Y1255+3,
                     O1256=1, Y1255+1,
                     TRUE, Y1255
                 ),
                 Y1255)
  )</f>
        <v>0</v>
      </c>
    </row>
    <row r="1257" spans="1:25" hidden="1" x14ac:dyDescent="0.2">
      <c r="A1257">
        <v>101</v>
      </c>
      <c r="B1257" t="s">
        <v>81</v>
      </c>
      <c r="C1257" t="str">
        <f t="shared" si="198"/>
        <v>O</v>
      </c>
      <c r="D1257">
        <v>1</v>
      </c>
      <c r="E1257">
        <v>10</v>
      </c>
      <c r="F1257">
        <v>37</v>
      </c>
      <c r="G1257" t="s">
        <v>114</v>
      </c>
      <c r="H1257" t="s">
        <v>117</v>
      </c>
      <c r="I1257">
        <v>0</v>
      </c>
      <c r="J1257">
        <f t="shared" si="190"/>
        <v>0</v>
      </c>
      <c r="K1257">
        <f t="shared" si="199"/>
        <v>0</v>
      </c>
      <c r="L1257">
        <f t="shared" si="191"/>
        <v>0</v>
      </c>
      <c r="M1257">
        <f t="shared" si="192"/>
        <v>0</v>
      </c>
      <c r="N1257">
        <f t="shared" si="193"/>
        <v>0</v>
      </c>
      <c r="O1257">
        <f t="shared" si="194"/>
        <v>0</v>
      </c>
      <c r="P1257">
        <f t="shared" si="195"/>
        <v>0</v>
      </c>
      <c r="Q1257">
        <f t="shared" si="196"/>
        <v>0</v>
      </c>
      <c r="R1257">
        <f t="shared" si="197"/>
        <v>0</v>
      </c>
      <c r="S1257" t="s">
        <v>76</v>
      </c>
      <c r="T1257">
        <v>0</v>
      </c>
      <c r="U1257">
        <v>2024</v>
      </c>
      <c r="V1257">
        <v>1</v>
      </c>
      <c r="W1257">
        <v>1</v>
      </c>
      <c r="X1257" cm="1">
        <f t="array" ref="X1257">IF(S1256&lt;&gt;S1257, 0,
    IF(C1257="O",
         _xlfn.IFS(
             K1257=1, X1256+6,
             M1257=1, X1256+3,
             O1257=1, X1256+1,
             Q1257=1,X1256+2,
             TRUE, X1256
         ),
    X1256)
)</f>
        <v>22</v>
      </c>
      <c r="Y1257" cm="1">
        <f t="array" ref="Y1257">IF(S1256&lt;&gt;S1257, 0, IF(C1257="D",
                 _xlfn.IFS(
                     K1257=1, Y1256+6,
                     M1257=1, Y1256+3,
                     O1257=1, Y1256+1,
                     TRUE, Y1256
                 ),
                 Y1256)
  )</f>
        <v>0</v>
      </c>
    </row>
    <row r="1258" spans="1:25" x14ac:dyDescent="0.2">
      <c r="A1258">
        <v>103</v>
      </c>
      <c r="B1258" t="s">
        <v>81</v>
      </c>
      <c r="C1258" t="str">
        <f t="shared" si="198"/>
        <v>O</v>
      </c>
      <c r="D1258">
        <v>2</v>
      </c>
      <c r="E1258">
        <v>10</v>
      </c>
      <c r="F1258">
        <v>37</v>
      </c>
      <c r="G1258" t="s">
        <v>114</v>
      </c>
      <c r="H1258" t="s">
        <v>113</v>
      </c>
      <c r="I1258">
        <v>32</v>
      </c>
      <c r="J1258">
        <f t="shared" si="190"/>
        <v>0</v>
      </c>
      <c r="K1258">
        <f t="shared" si="199"/>
        <v>0</v>
      </c>
      <c r="L1258">
        <f t="shared" si="191"/>
        <v>0</v>
      </c>
      <c r="M1258">
        <f t="shared" si="192"/>
        <v>0</v>
      </c>
      <c r="N1258">
        <f t="shared" si="193"/>
        <v>0</v>
      </c>
      <c r="O1258">
        <f t="shared" si="194"/>
        <v>0</v>
      </c>
      <c r="P1258">
        <f t="shared" si="195"/>
        <v>0</v>
      </c>
      <c r="Q1258">
        <f t="shared" si="196"/>
        <v>0</v>
      </c>
      <c r="R1258">
        <f t="shared" si="197"/>
        <v>0</v>
      </c>
      <c r="S1258" t="s">
        <v>76</v>
      </c>
      <c r="T1258">
        <v>0</v>
      </c>
      <c r="U1258">
        <v>2024</v>
      </c>
      <c r="V1258">
        <v>1</v>
      </c>
      <c r="W1258">
        <v>1</v>
      </c>
      <c r="X1258" cm="1">
        <f t="array" ref="X1258">IF(S1257&lt;&gt;S1258, 0,
    IF(C1258="O",
         _xlfn.IFS(
             K1258=1, X1257+6,
             M1258=1, X1257+3,
             O1258=1, X1257+1,
             Q1258=1,X1257+2,
             TRUE, X1257
         ),
    X1257)
)</f>
        <v>22</v>
      </c>
      <c r="Y1258" cm="1">
        <f t="array" ref="Y1258">IF(S1257&lt;&gt;S1258, 0, IF(C1258="D",
                 _xlfn.IFS(
                     K1258=1, Y1257+6,
                     M1258=1, Y1257+3,
                     O1258=1, Y1257+1,
                     TRUE, Y1257
                 ),
                 Y1257)
  )</f>
        <v>0</v>
      </c>
    </row>
    <row r="1259" spans="1:25" x14ac:dyDescent="0.2">
      <c r="A1259">
        <v>105</v>
      </c>
      <c r="B1259" t="s">
        <v>81</v>
      </c>
      <c r="C1259" t="str">
        <f t="shared" si="198"/>
        <v>O</v>
      </c>
      <c r="D1259">
        <v>1</v>
      </c>
      <c r="E1259">
        <v>5</v>
      </c>
      <c r="F1259">
        <v>5</v>
      </c>
      <c r="G1259" t="s">
        <v>116</v>
      </c>
      <c r="H1259" t="s">
        <v>125</v>
      </c>
      <c r="I1259">
        <v>5</v>
      </c>
      <c r="J1259">
        <f t="shared" si="190"/>
        <v>0</v>
      </c>
      <c r="K1259">
        <f t="shared" si="199"/>
        <v>1</v>
      </c>
      <c r="L1259">
        <f t="shared" si="191"/>
        <v>0</v>
      </c>
      <c r="M1259">
        <f t="shared" si="192"/>
        <v>0</v>
      </c>
      <c r="N1259">
        <f t="shared" si="193"/>
        <v>0</v>
      </c>
      <c r="O1259">
        <f t="shared" si="194"/>
        <v>0</v>
      </c>
      <c r="P1259">
        <f t="shared" si="195"/>
        <v>0</v>
      </c>
      <c r="Q1259">
        <f t="shared" si="196"/>
        <v>0</v>
      </c>
      <c r="R1259">
        <f t="shared" si="197"/>
        <v>0</v>
      </c>
      <c r="S1259" t="s">
        <v>76</v>
      </c>
      <c r="T1259">
        <v>0</v>
      </c>
      <c r="U1259">
        <v>2024</v>
      </c>
      <c r="V1259">
        <v>1</v>
      </c>
      <c r="W1259">
        <v>1</v>
      </c>
      <c r="X1259" cm="1">
        <f t="array" ref="X1259">IF(S1258&lt;&gt;S1259, 0,
    IF(C1259="O",
         _xlfn.IFS(
             K1259=1, X1258+6,
             M1259=1, X1258+3,
             O1259=1, X1258+1,
             Q1259=1,X1258+2,
             TRUE, X1258
         ),
    X1258)
)</f>
        <v>28</v>
      </c>
      <c r="Y1259" cm="1">
        <f t="array" ref="Y1259">IF(S1258&lt;&gt;S1259, 0, IF(C1259="D",
                 _xlfn.IFS(
                     K1259=1, Y1258+6,
                     M1259=1, Y1258+3,
                     O1259=1, Y1258+1,
                     TRUE, Y1258
                 ),
                 Y1258)
  )</f>
        <v>0</v>
      </c>
    </row>
    <row r="1260" spans="1:25" x14ac:dyDescent="0.2">
      <c r="A1260">
        <v>107</v>
      </c>
      <c r="B1260" t="s">
        <v>81</v>
      </c>
      <c r="C1260" t="str">
        <f t="shared" si="198"/>
        <v>O</v>
      </c>
      <c r="G1260" t="s">
        <v>131</v>
      </c>
      <c r="H1260" t="s">
        <v>122</v>
      </c>
      <c r="J1260">
        <f t="shared" si="190"/>
        <v>0</v>
      </c>
      <c r="K1260">
        <f t="shared" si="199"/>
        <v>0</v>
      </c>
      <c r="L1260">
        <f t="shared" si="191"/>
        <v>0</v>
      </c>
      <c r="M1260">
        <f t="shared" si="192"/>
        <v>0</v>
      </c>
      <c r="N1260">
        <f t="shared" si="193"/>
        <v>1</v>
      </c>
      <c r="O1260">
        <f t="shared" si="194"/>
        <v>1</v>
      </c>
      <c r="P1260">
        <f t="shared" si="195"/>
        <v>0</v>
      </c>
      <c r="Q1260">
        <f t="shared" si="196"/>
        <v>0</v>
      </c>
      <c r="R1260">
        <f t="shared" si="197"/>
        <v>0</v>
      </c>
      <c r="S1260" t="s">
        <v>76</v>
      </c>
      <c r="T1260">
        <v>0</v>
      </c>
      <c r="U1260">
        <v>2024</v>
      </c>
      <c r="V1260">
        <v>1</v>
      </c>
      <c r="W1260">
        <v>1</v>
      </c>
      <c r="X1260" cm="1">
        <f t="array" ref="X1260">IF(S1259&lt;&gt;S1260, 0,
    IF(C1260="O",
         _xlfn.IFS(
             K1260=1, X1259+6,
             M1260=1, X1259+3,
             O1260=1, X1259+1,
             Q1260=1,X1259+2,
             TRUE, X1259
         ),
    X1259)
)</f>
        <v>29</v>
      </c>
      <c r="Y1260" cm="1">
        <f t="array" ref="Y1260">IF(S1259&lt;&gt;S1260, 0, IF(C1260="D",
                 _xlfn.IFS(
                     K1260=1, Y1259+6,
                     M1260=1, Y1259+3,
                     O1260=1, Y1259+1,
                     TRUE, Y1259
                 ),
                 Y1259)
  )</f>
        <v>0</v>
      </c>
    </row>
    <row r="1261" spans="1:25" x14ac:dyDescent="0.2">
      <c r="A1261">
        <v>115</v>
      </c>
      <c r="B1261" t="s">
        <v>79</v>
      </c>
      <c r="C1261" t="str">
        <f t="shared" si="198"/>
        <v>D</v>
      </c>
      <c r="D1261">
        <v>1</v>
      </c>
      <c r="E1261">
        <v>10</v>
      </c>
      <c r="F1261">
        <v>-21</v>
      </c>
      <c r="G1261" t="s">
        <v>116</v>
      </c>
      <c r="H1261" t="s">
        <v>115</v>
      </c>
      <c r="I1261">
        <v>-3</v>
      </c>
      <c r="J1261">
        <f t="shared" si="190"/>
        <v>0</v>
      </c>
      <c r="K1261">
        <f t="shared" si="199"/>
        <v>0</v>
      </c>
      <c r="L1261">
        <f t="shared" si="191"/>
        <v>0</v>
      </c>
      <c r="M1261">
        <f t="shared" si="192"/>
        <v>0</v>
      </c>
      <c r="N1261">
        <f t="shared" si="193"/>
        <v>0</v>
      </c>
      <c r="O1261">
        <f t="shared" si="194"/>
        <v>0</v>
      </c>
      <c r="P1261">
        <f t="shared" si="195"/>
        <v>0</v>
      </c>
      <c r="Q1261">
        <f t="shared" si="196"/>
        <v>0</v>
      </c>
      <c r="R1261">
        <f t="shared" si="197"/>
        <v>0</v>
      </c>
      <c r="S1261" t="s">
        <v>76</v>
      </c>
      <c r="T1261">
        <v>0</v>
      </c>
      <c r="U1261">
        <v>2024</v>
      </c>
      <c r="V1261">
        <v>1</v>
      </c>
      <c r="W1261">
        <v>1</v>
      </c>
      <c r="X1261" cm="1">
        <f t="array" ref="X1261">IF(S1260&lt;&gt;S1261, 0,
    IF(C1261="O",
         _xlfn.IFS(
             K1261=1, X1260+6,
             M1261=1, X1260+3,
             O1261=1, X1260+1,
             Q1261=1,X1260+2,
             TRUE, X1260
         ),
    X1260)
)</f>
        <v>29</v>
      </c>
      <c r="Y1261" cm="1">
        <f t="array" ref="Y1261">IF(S1260&lt;&gt;S1261, 0, IF(C1261="D",
                 _xlfn.IFS(
                     K1261=1, Y1260+6,
                     M1261=1, Y1260+3,
                     O1261=1, Y1260+1,
                     TRUE, Y1260
                 ),
                 Y1260)
  )</f>
        <v>0</v>
      </c>
    </row>
    <row r="1262" spans="1:25" x14ac:dyDescent="0.2">
      <c r="A1262">
        <v>117</v>
      </c>
      <c r="B1262" t="s">
        <v>79</v>
      </c>
      <c r="C1262" t="str">
        <f t="shared" si="198"/>
        <v>D</v>
      </c>
      <c r="D1262">
        <v>2</v>
      </c>
      <c r="E1262">
        <v>13</v>
      </c>
      <c r="F1262">
        <v>-18</v>
      </c>
      <c r="G1262" t="s">
        <v>114</v>
      </c>
      <c r="H1262" t="s">
        <v>117</v>
      </c>
      <c r="I1262">
        <v>0</v>
      </c>
      <c r="J1262">
        <f t="shared" si="190"/>
        <v>0</v>
      </c>
      <c r="K1262">
        <f t="shared" si="199"/>
        <v>0</v>
      </c>
      <c r="L1262">
        <f t="shared" si="191"/>
        <v>0</v>
      </c>
      <c r="M1262">
        <f t="shared" si="192"/>
        <v>0</v>
      </c>
      <c r="N1262">
        <f t="shared" si="193"/>
        <v>0</v>
      </c>
      <c r="O1262">
        <f t="shared" si="194"/>
        <v>0</v>
      </c>
      <c r="P1262">
        <f t="shared" si="195"/>
        <v>0</v>
      </c>
      <c r="Q1262">
        <f t="shared" si="196"/>
        <v>0</v>
      </c>
      <c r="R1262">
        <f t="shared" si="197"/>
        <v>0</v>
      </c>
      <c r="S1262" t="s">
        <v>76</v>
      </c>
      <c r="T1262">
        <v>0</v>
      </c>
      <c r="U1262">
        <v>2024</v>
      </c>
      <c r="V1262">
        <v>1</v>
      </c>
      <c r="W1262">
        <v>1</v>
      </c>
      <c r="X1262" cm="1">
        <f t="array" ref="X1262">IF(S1261&lt;&gt;S1262, 0,
    IF(C1262="O",
         _xlfn.IFS(
             K1262=1, X1261+6,
             M1262=1, X1261+3,
             O1262=1, X1261+1,
             Q1262=1,X1261+2,
             TRUE, X1261
         ),
    X1261)
)</f>
        <v>29</v>
      </c>
      <c r="Y1262" cm="1">
        <f t="array" ref="Y1262">IF(S1261&lt;&gt;S1262, 0, IF(C1262="D",
                 _xlfn.IFS(
                     K1262=1, Y1261+6,
                     M1262=1, Y1261+3,
                     O1262=1, Y1261+1,
                     TRUE, Y1261
                 ),
                 Y1261)
  )</f>
        <v>0</v>
      </c>
    </row>
    <row r="1263" spans="1:25" x14ac:dyDescent="0.2">
      <c r="A1263">
        <v>119</v>
      </c>
      <c r="B1263" t="s">
        <v>79</v>
      </c>
      <c r="C1263" t="str">
        <f t="shared" si="198"/>
        <v>D</v>
      </c>
      <c r="D1263">
        <v>3</v>
      </c>
      <c r="E1263">
        <v>13</v>
      </c>
      <c r="F1263">
        <v>-18</v>
      </c>
      <c r="G1263" t="s">
        <v>114</v>
      </c>
      <c r="H1263" t="s">
        <v>117</v>
      </c>
      <c r="I1263">
        <v>0</v>
      </c>
      <c r="J1263">
        <f t="shared" si="190"/>
        <v>0</v>
      </c>
      <c r="K1263">
        <f t="shared" si="199"/>
        <v>0</v>
      </c>
      <c r="L1263">
        <f t="shared" si="191"/>
        <v>0</v>
      </c>
      <c r="M1263">
        <f t="shared" si="192"/>
        <v>0</v>
      </c>
      <c r="N1263">
        <f t="shared" si="193"/>
        <v>0</v>
      </c>
      <c r="O1263">
        <f t="shared" si="194"/>
        <v>0</v>
      </c>
      <c r="P1263">
        <f t="shared" si="195"/>
        <v>0</v>
      </c>
      <c r="Q1263">
        <f t="shared" si="196"/>
        <v>0</v>
      </c>
      <c r="R1263">
        <f t="shared" si="197"/>
        <v>0</v>
      </c>
      <c r="S1263" t="s">
        <v>76</v>
      </c>
      <c r="T1263">
        <v>0</v>
      </c>
      <c r="U1263">
        <v>2024</v>
      </c>
      <c r="V1263">
        <v>1</v>
      </c>
      <c r="W1263">
        <v>1</v>
      </c>
      <c r="X1263" cm="1">
        <f t="array" ref="X1263">IF(S1262&lt;&gt;S1263, 0,
    IF(C1263="O",
         _xlfn.IFS(
             K1263=1, X1262+6,
             M1263=1, X1262+3,
             O1263=1, X1262+1,
             Q1263=1,X1262+2,
             TRUE, X1262
         ),
    X1262)
)</f>
        <v>29</v>
      </c>
      <c r="Y1263" cm="1">
        <f t="array" ref="Y1263">IF(S1262&lt;&gt;S1263, 0, IF(C1263="D",
                 _xlfn.IFS(
                     K1263=1, Y1262+6,
                     M1263=1, Y1262+3,
                     O1263=1, Y1262+1,
                     TRUE, Y1262
                 ),
                 Y1262)
  )</f>
        <v>0</v>
      </c>
    </row>
    <row r="1264" spans="1:25" x14ac:dyDescent="0.2">
      <c r="A1264">
        <v>123</v>
      </c>
      <c r="B1264" t="s">
        <v>81</v>
      </c>
      <c r="C1264" t="str">
        <f t="shared" si="198"/>
        <v>O</v>
      </c>
      <c r="D1264">
        <v>1</v>
      </c>
      <c r="E1264">
        <v>10</v>
      </c>
      <c r="F1264">
        <v>-34</v>
      </c>
      <c r="G1264" t="s">
        <v>114</v>
      </c>
      <c r="H1264" t="s">
        <v>139</v>
      </c>
      <c r="I1264">
        <v>10</v>
      </c>
      <c r="J1264">
        <f t="shared" si="190"/>
        <v>1</v>
      </c>
      <c r="K1264">
        <f t="shared" si="199"/>
        <v>0</v>
      </c>
      <c r="L1264">
        <f t="shared" si="191"/>
        <v>0</v>
      </c>
      <c r="M1264">
        <f t="shared" si="192"/>
        <v>0</v>
      </c>
      <c r="N1264">
        <f t="shared" si="193"/>
        <v>0</v>
      </c>
      <c r="O1264">
        <f t="shared" si="194"/>
        <v>0</v>
      </c>
      <c r="P1264">
        <f t="shared" si="195"/>
        <v>0</v>
      </c>
      <c r="Q1264">
        <f t="shared" si="196"/>
        <v>0</v>
      </c>
      <c r="R1264">
        <f t="shared" si="197"/>
        <v>0</v>
      </c>
      <c r="S1264" t="s">
        <v>76</v>
      </c>
      <c r="T1264">
        <v>0</v>
      </c>
      <c r="U1264">
        <v>2024</v>
      </c>
      <c r="V1264">
        <v>1</v>
      </c>
      <c r="W1264">
        <v>1</v>
      </c>
      <c r="X1264" cm="1">
        <f t="array" ref="X1264">IF(S1263&lt;&gt;S1264, 0,
    IF(C1264="O",
         _xlfn.IFS(
             K1264=1, X1263+6,
             M1264=1, X1263+3,
             O1264=1, X1263+1,
             Q1264=1,X1263+2,
             TRUE, X1263
         ),
    X1263)
)</f>
        <v>29</v>
      </c>
      <c r="Y1264" cm="1">
        <f t="array" ref="Y1264">IF(S1263&lt;&gt;S1264, 0, IF(C1264="D",
                 _xlfn.IFS(
                     K1264=1, Y1263+6,
                     M1264=1, Y1263+3,
                     O1264=1, Y1263+1,
                     TRUE, Y1263
                 ),
                 Y1263)
  )</f>
        <v>0</v>
      </c>
    </row>
    <row r="1265" spans="1:25" x14ac:dyDescent="0.2">
      <c r="A1265">
        <v>125</v>
      </c>
      <c r="B1265" t="s">
        <v>81</v>
      </c>
      <c r="C1265" t="str">
        <f t="shared" si="198"/>
        <v>O</v>
      </c>
      <c r="D1265">
        <v>1</v>
      </c>
      <c r="E1265">
        <v>10</v>
      </c>
      <c r="F1265">
        <v>-44</v>
      </c>
      <c r="G1265" t="s">
        <v>114</v>
      </c>
      <c r="H1265" t="s">
        <v>113</v>
      </c>
      <c r="I1265">
        <v>8</v>
      </c>
      <c r="J1265">
        <f t="shared" si="190"/>
        <v>0</v>
      </c>
      <c r="K1265">
        <f t="shared" si="199"/>
        <v>0</v>
      </c>
      <c r="L1265">
        <f t="shared" si="191"/>
        <v>0</v>
      </c>
      <c r="M1265">
        <f t="shared" si="192"/>
        <v>0</v>
      </c>
      <c r="N1265">
        <f t="shared" si="193"/>
        <v>0</v>
      </c>
      <c r="O1265">
        <f t="shared" si="194"/>
        <v>0</v>
      </c>
      <c r="P1265">
        <f t="shared" si="195"/>
        <v>0</v>
      </c>
      <c r="Q1265">
        <f t="shared" si="196"/>
        <v>0</v>
      </c>
      <c r="R1265">
        <f t="shared" si="197"/>
        <v>0</v>
      </c>
      <c r="S1265" t="s">
        <v>76</v>
      </c>
      <c r="T1265">
        <v>0</v>
      </c>
      <c r="U1265">
        <v>2024</v>
      </c>
      <c r="V1265">
        <v>1</v>
      </c>
      <c r="W1265">
        <v>1</v>
      </c>
      <c r="X1265" cm="1">
        <f t="array" ref="X1265">IF(S1264&lt;&gt;S1265, 0,
    IF(C1265="O",
         _xlfn.IFS(
             K1265=1, X1264+6,
             M1265=1, X1264+3,
             O1265=1, X1264+1,
             Q1265=1,X1264+2,
             TRUE, X1264
         ),
    X1264)
)</f>
        <v>29</v>
      </c>
      <c r="Y1265" cm="1">
        <f t="array" ref="Y1265">IF(S1264&lt;&gt;S1265, 0, IF(C1265="D",
                 _xlfn.IFS(
                     K1265=1, Y1264+6,
                     M1265=1, Y1264+3,
                     O1265=1, Y1264+1,
                     TRUE, Y1264
                 ),
                 Y1264)
  )</f>
        <v>0</v>
      </c>
    </row>
    <row r="1266" spans="1:25" x14ac:dyDescent="0.2">
      <c r="A1266">
        <v>127</v>
      </c>
      <c r="B1266" t="s">
        <v>81</v>
      </c>
      <c r="C1266" t="str">
        <f t="shared" si="198"/>
        <v>O</v>
      </c>
      <c r="D1266">
        <v>2</v>
      </c>
      <c r="E1266">
        <v>8</v>
      </c>
      <c r="F1266">
        <v>48</v>
      </c>
      <c r="G1266" t="s">
        <v>116</v>
      </c>
      <c r="H1266" t="s">
        <v>115</v>
      </c>
      <c r="I1266">
        <v>18</v>
      </c>
      <c r="J1266">
        <f t="shared" si="190"/>
        <v>1</v>
      </c>
      <c r="K1266">
        <f t="shared" si="199"/>
        <v>0</v>
      </c>
      <c r="L1266">
        <f t="shared" si="191"/>
        <v>0</v>
      </c>
      <c r="M1266">
        <f t="shared" si="192"/>
        <v>0</v>
      </c>
      <c r="N1266">
        <f t="shared" si="193"/>
        <v>0</v>
      </c>
      <c r="O1266">
        <f t="shared" si="194"/>
        <v>0</v>
      </c>
      <c r="P1266">
        <f t="shared" si="195"/>
        <v>0</v>
      </c>
      <c r="Q1266">
        <f t="shared" si="196"/>
        <v>0</v>
      </c>
      <c r="R1266">
        <f t="shared" si="197"/>
        <v>0</v>
      </c>
      <c r="S1266" t="s">
        <v>76</v>
      </c>
      <c r="T1266">
        <v>0</v>
      </c>
      <c r="U1266">
        <v>2024</v>
      </c>
      <c r="V1266">
        <v>1</v>
      </c>
      <c r="W1266">
        <v>1</v>
      </c>
      <c r="X1266" cm="1">
        <f t="array" ref="X1266">IF(S1265&lt;&gt;S1266, 0,
    IF(C1266="O",
         _xlfn.IFS(
             K1266=1, X1265+6,
             M1266=1, X1265+3,
             O1266=1, X1265+1,
             Q1266=1,X1265+2,
             TRUE, X1265
         ),
    X1265)
)</f>
        <v>29</v>
      </c>
      <c r="Y1266" cm="1">
        <f t="array" ref="Y1266">IF(S1265&lt;&gt;S1266, 0, IF(C1266="D",
                 _xlfn.IFS(
                     K1266=1, Y1265+6,
                     M1266=1, Y1265+3,
                     O1266=1, Y1265+1,
                     TRUE, Y1265
                 ),
                 Y1265)
  )</f>
        <v>0</v>
      </c>
    </row>
    <row r="1267" spans="1:25" x14ac:dyDescent="0.2">
      <c r="A1267">
        <v>129</v>
      </c>
      <c r="B1267" t="s">
        <v>81</v>
      </c>
      <c r="C1267" t="str">
        <f t="shared" si="198"/>
        <v>O</v>
      </c>
      <c r="D1267">
        <v>1</v>
      </c>
      <c r="E1267">
        <v>10</v>
      </c>
      <c r="F1267">
        <v>30</v>
      </c>
      <c r="G1267" t="s">
        <v>114</v>
      </c>
      <c r="H1267" t="s">
        <v>113</v>
      </c>
      <c r="I1267">
        <v>3</v>
      </c>
      <c r="J1267">
        <f t="shared" si="190"/>
        <v>0</v>
      </c>
      <c r="K1267">
        <f t="shared" si="199"/>
        <v>0</v>
      </c>
      <c r="L1267">
        <f t="shared" si="191"/>
        <v>0</v>
      </c>
      <c r="M1267">
        <f t="shared" si="192"/>
        <v>0</v>
      </c>
      <c r="N1267">
        <f t="shared" si="193"/>
        <v>0</v>
      </c>
      <c r="O1267">
        <f t="shared" si="194"/>
        <v>0</v>
      </c>
      <c r="P1267">
        <f t="shared" si="195"/>
        <v>0</v>
      </c>
      <c r="Q1267">
        <f t="shared" si="196"/>
        <v>0</v>
      </c>
      <c r="R1267">
        <f t="shared" si="197"/>
        <v>0</v>
      </c>
      <c r="S1267" t="s">
        <v>76</v>
      </c>
      <c r="T1267">
        <v>0</v>
      </c>
      <c r="U1267">
        <v>2024</v>
      </c>
      <c r="V1267">
        <v>1</v>
      </c>
      <c r="W1267">
        <v>1</v>
      </c>
      <c r="X1267" cm="1">
        <f t="array" ref="X1267">IF(S1266&lt;&gt;S1267, 0,
    IF(C1267="O",
         _xlfn.IFS(
             K1267=1, X1266+6,
             M1267=1, X1266+3,
             O1267=1, X1266+1,
             Q1267=1,X1266+2,
             TRUE, X1266
         ),
    X1266)
)</f>
        <v>29</v>
      </c>
      <c r="Y1267" cm="1">
        <f t="array" ref="Y1267">IF(S1266&lt;&gt;S1267, 0, IF(C1267="D",
                 _xlfn.IFS(
                     K1267=1, Y1266+6,
                     M1267=1, Y1266+3,
                     O1267=1, Y1266+1,
                     TRUE, Y1266
                 ),
                 Y1266)
  )</f>
        <v>0</v>
      </c>
    </row>
    <row r="1268" spans="1:25" x14ac:dyDescent="0.2">
      <c r="A1268">
        <v>133</v>
      </c>
      <c r="B1268" t="s">
        <v>81</v>
      </c>
      <c r="C1268" t="str">
        <f t="shared" si="198"/>
        <v>O</v>
      </c>
      <c r="D1268">
        <v>2</v>
      </c>
      <c r="E1268">
        <v>12</v>
      </c>
      <c r="F1268">
        <v>32</v>
      </c>
      <c r="G1268" t="s">
        <v>116</v>
      </c>
      <c r="H1268" t="s">
        <v>115</v>
      </c>
      <c r="I1268">
        <v>9</v>
      </c>
      <c r="J1268">
        <f t="shared" si="190"/>
        <v>0</v>
      </c>
      <c r="K1268">
        <f t="shared" si="199"/>
        <v>0</v>
      </c>
      <c r="L1268">
        <f t="shared" si="191"/>
        <v>0</v>
      </c>
      <c r="M1268">
        <f t="shared" si="192"/>
        <v>0</v>
      </c>
      <c r="N1268">
        <f t="shared" si="193"/>
        <v>0</v>
      </c>
      <c r="O1268">
        <f t="shared" si="194"/>
        <v>0</v>
      </c>
      <c r="P1268">
        <f t="shared" si="195"/>
        <v>0</v>
      </c>
      <c r="Q1268">
        <f t="shared" si="196"/>
        <v>0</v>
      </c>
      <c r="R1268">
        <f t="shared" si="197"/>
        <v>0</v>
      </c>
      <c r="S1268" t="s">
        <v>76</v>
      </c>
      <c r="T1268">
        <v>0</v>
      </c>
      <c r="U1268">
        <v>2024</v>
      </c>
      <c r="V1268">
        <v>1</v>
      </c>
      <c r="W1268">
        <v>1</v>
      </c>
      <c r="X1268" cm="1">
        <f t="array" ref="X1268">IF(S1267&lt;&gt;S1268, 0,
    IF(C1268="O",
         _xlfn.IFS(
             K1268=1, X1267+6,
             M1268=1, X1267+3,
             O1268=1, X1267+1,
             Q1268=1,X1267+2,
             TRUE, X1267
         ),
    X1267)
)</f>
        <v>29</v>
      </c>
      <c r="Y1268" cm="1">
        <f t="array" ref="Y1268">IF(S1267&lt;&gt;S1268, 0, IF(C1268="D",
                 _xlfn.IFS(
                     K1268=1, Y1267+6,
                     M1268=1, Y1267+3,
                     O1268=1, Y1267+1,
                     TRUE, Y1267
                 ),
                 Y1267)
  )</f>
        <v>0</v>
      </c>
    </row>
    <row r="1269" spans="1:25" x14ac:dyDescent="0.2">
      <c r="A1269">
        <v>135</v>
      </c>
      <c r="B1269" t="s">
        <v>81</v>
      </c>
      <c r="C1269" t="str">
        <f t="shared" si="198"/>
        <v>O</v>
      </c>
      <c r="D1269">
        <v>3</v>
      </c>
      <c r="E1269">
        <v>3</v>
      </c>
      <c r="F1269">
        <v>23</v>
      </c>
      <c r="G1269" t="s">
        <v>116</v>
      </c>
      <c r="H1269" t="s">
        <v>115</v>
      </c>
      <c r="I1269">
        <v>8</v>
      </c>
      <c r="J1269">
        <f t="shared" si="190"/>
        <v>1</v>
      </c>
      <c r="K1269">
        <f t="shared" si="199"/>
        <v>0</v>
      </c>
      <c r="L1269">
        <f t="shared" si="191"/>
        <v>0</v>
      </c>
      <c r="M1269">
        <f t="shared" si="192"/>
        <v>0</v>
      </c>
      <c r="N1269">
        <f t="shared" si="193"/>
        <v>0</v>
      </c>
      <c r="O1269">
        <f t="shared" si="194"/>
        <v>0</v>
      </c>
      <c r="P1269">
        <f t="shared" si="195"/>
        <v>0</v>
      </c>
      <c r="Q1269">
        <f t="shared" si="196"/>
        <v>0</v>
      </c>
      <c r="R1269">
        <f t="shared" si="197"/>
        <v>0</v>
      </c>
      <c r="S1269" t="s">
        <v>76</v>
      </c>
      <c r="T1269">
        <v>0</v>
      </c>
      <c r="U1269">
        <v>2024</v>
      </c>
      <c r="V1269">
        <v>1</v>
      </c>
      <c r="W1269">
        <v>1</v>
      </c>
      <c r="X1269" cm="1">
        <f t="array" ref="X1269">IF(S1268&lt;&gt;S1269, 0,
    IF(C1269="O",
         _xlfn.IFS(
             K1269=1, X1268+6,
             M1269=1, X1268+3,
             O1269=1, X1268+1,
             Q1269=1,X1268+2,
             TRUE, X1268
         ),
    X1268)
)</f>
        <v>29</v>
      </c>
      <c r="Y1269" cm="1">
        <f t="array" ref="Y1269">IF(S1268&lt;&gt;S1269, 0, IF(C1269="D",
                 _xlfn.IFS(
                     K1269=1, Y1268+6,
                     M1269=1, Y1268+3,
                     O1269=1, Y1268+1,
                     TRUE, Y1268
                 ),
                 Y1268)
  )</f>
        <v>0</v>
      </c>
    </row>
    <row r="1270" spans="1:25" x14ac:dyDescent="0.2">
      <c r="A1270">
        <v>137</v>
      </c>
      <c r="B1270" t="s">
        <v>81</v>
      </c>
      <c r="C1270" t="str">
        <f t="shared" si="198"/>
        <v>O</v>
      </c>
      <c r="D1270">
        <v>1</v>
      </c>
      <c r="E1270">
        <v>10</v>
      </c>
      <c r="F1270">
        <v>15</v>
      </c>
      <c r="G1270" t="s">
        <v>116</v>
      </c>
      <c r="H1270" t="s">
        <v>115</v>
      </c>
      <c r="I1270">
        <v>1</v>
      </c>
      <c r="J1270">
        <f t="shared" si="190"/>
        <v>0</v>
      </c>
      <c r="K1270">
        <f t="shared" si="199"/>
        <v>0</v>
      </c>
      <c r="L1270">
        <f t="shared" si="191"/>
        <v>0</v>
      </c>
      <c r="M1270">
        <f t="shared" si="192"/>
        <v>0</v>
      </c>
      <c r="N1270">
        <f t="shared" si="193"/>
        <v>0</v>
      </c>
      <c r="O1270">
        <f t="shared" si="194"/>
        <v>0</v>
      </c>
      <c r="P1270">
        <f t="shared" si="195"/>
        <v>0</v>
      </c>
      <c r="Q1270">
        <f t="shared" si="196"/>
        <v>0</v>
      </c>
      <c r="R1270">
        <f t="shared" si="197"/>
        <v>0</v>
      </c>
      <c r="S1270" t="s">
        <v>76</v>
      </c>
      <c r="T1270">
        <v>0</v>
      </c>
      <c r="U1270">
        <v>2024</v>
      </c>
      <c r="V1270">
        <v>1</v>
      </c>
      <c r="W1270">
        <v>1</v>
      </c>
      <c r="X1270" cm="1">
        <f t="array" ref="X1270">IF(S1269&lt;&gt;S1270, 0,
    IF(C1270="O",
         _xlfn.IFS(
             K1270=1, X1269+6,
             M1270=1, X1269+3,
             O1270=1, X1269+1,
             Q1270=1,X1269+2,
             TRUE, X1269
         ),
    X1269)
)</f>
        <v>29</v>
      </c>
      <c r="Y1270" cm="1">
        <f t="array" ref="Y1270">IF(S1269&lt;&gt;S1270, 0, IF(C1270="D",
                 _xlfn.IFS(
                     K1270=1, Y1269+6,
                     M1270=1, Y1269+3,
                     O1270=1, Y1269+1,
                     TRUE, Y1269
                 ),
                 Y1269)
  )</f>
        <v>0</v>
      </c>
    </row>
    <row r="1271" spans="1:25" x14ac:dyDescent="0.2">
      <c r="A1271">
        <v>139</v>
      </c>
      <c r="B1271" t="s">
        <v>81</v>
      </c>
      <c r="C1271" t="str">
        <f t="shared" si="198"/>
        <v>O</v>
      </c>
      <c r="D1271">
        <v>2</v>
      </c>
      <c r="E1271">
        <v>9</v>
      </c>
      <c r="F1271">
        <v>14</v>
      </c>
      <c r="G1271" t="s">
        <v>114</v>
      </c>
      <c r="H1271" t="s">
        <v>128</v>
      </c>
      <c r="I1271">
        <v>14</v>
      </c>
      <c r="J1271">
        <f t="shared" si="190"/>
        <v>0</v>
      </c>
      <c r="K1271">
        <f t="shared" si="199"/>
        <v>1</v>
      </c>
      <c r="L1271">
        <f t="shared" si="191"/>
        <v>0</v>
      </c>
      <c r="M1271">
        <f t="shared" si="192"/>
        <v>0</v>
      </c>
      <c r="N1271">
        <f t="shared" si="193"/>
        <v>0</v>
      </c>
      <c r="O1271">
        <f t="shared" si="194"/>
        <v>0</v>
      </c>
      <c r="P1271">
        <f t="shared" si="195"/>
        <v>0</v>
      </c>
      <c r="Q1271">
        <f t="shared" si="196"/>
        <v>0</v>
      </c>
      <c r="R1271">
        <f t="shared" si="197"/>
        <v>0</v>
      </c>
      <c r="S1271" t="s">
        <v>76</v>
      </c>
      <c r="T1271">
        <v>0</v>
      </c>
      <c r="U1271">
        <v>2024</v>
      </c>
      <c r="V1271">
        <v>1</v>
      </c>
      <c r="W1271">
        <v>1</v>
      </c>
      <c r="X1271" cm="1">
        <f t="array" ref="X1271">IF(S1270&lt;&gt;S1271, 0,
    IF(C1271="O",
         _xlfn.IFS(
             K1271=1, X1270+6,
             M1271=1, X1270+3,
             O1271=1, X1270+1,
             Q1271=1,X1270+2,
             TRUE, X1270
         ),
    X1270)
)</f>
        <v>35</v>
      </c>
      <c r="Y1271" cm="1">
        <f t="array" ref="Y1271">IF(S1270&lt;&gt;S1271, 0, IF(C1271="D",
                 _xlfn.IFS(
                     K1271=1, Y1270+6,
                     M1271=1, Y1270+3,
                     O1271=1, Y1270+1,
                     TRUE, Y1270
                 ),
                 Y1270)
  )</f>
        <v>0</v>
      </c>
    </row>
    <row r="1272" spans="1:25" x14ac:dyDescent="0.2">
      <c r="A1272">
        <v>141</v>
      </c>
      <c r="B1272" t="s">
        <v>81</v>
      </c>
      <c r="C1272" t="str">
        <f t="shared" si="198"/>
        <v>O</v>
      </c>
      <c r="G1272" t="s">
        <v>131</v>
      </c>
      <c r="H1272" t="s">
        <v>122</v>
      </c>
      <c r="J1272">
        <f t="shared" si="190"/>
        <v>0</v>
      </c>
      <c r="K1272">
        <f t="shared" si="199"/>
        <v>0</v>
      </c>
      <c r="L1272">
        <f t="shared" si="191"/>
        <v>0</v>
      </c>
      <c r="M1272">
        <f t="shared" si="192"/>
        <v>0</v>
      </c>
      <c r="N1272">
        <f t="shared" si="193"/>
        <v>1</v>
      </c>
      <c r="O1272">
        <f t="shared" si="194"/>
        <v>1</v>
      </c>
      <c r="P1272">
        <f t="shared" si="195"/>
        <v>0</v>
      </c>
      <c r="Q1272">
        <f t="shared" si="196"/>
        <v>0</v>
      </c>
      <c r="R1272">
        <f t="shared" si="197"/>
        <v>0</v>
      </c>
      <c r="S1272" t="s">
        <v>76</v>
      </c>
      <c r="T1272">
        <v>0</v>
      </c>
      <c r="U1272">
        <v>2024</v>
      </c>
      <c r="V1272">
        <v>1</v>
      </c>
      <c r="W1272">
        <v>1</v>
      </c>
      <c r="X1272" cm="1">
        <f t="array" ref="X1272">IF(S1271&lt;&gt;S1272, 0,
    IF(C1272="O",
         _xlfn.IFS(
             K1272=1, X1271+6,
             M1272=1, X1271+3,
             O1272=1, X1271+1,
             Q1272=1,X1271+2,
             TRUE, X1271
         ),
    X1271)
)</f>
        <v>36</v>
      </c>
      <c r="Y1272" cm="1">
        <f t="array" ref="Y1272">IF(S1271&lt;&gt;S1272, 0, IF(C1272="D",
                 _xlfn.IFS(
                     K1272=1, Y1271+6,
                     M1272=1, Y1271+3,
                     O1272=1, Y1271+1,
                     TRUE, Y1271
                 ),
                 Y1271)
  )</f>
        <v>0</v>
      </c>
    </row>
    <row r="1273" spans="1:25" x14ac:dyDescent="0.2">
      <c r="A1273">
        <v>147</v>
      </c>
      <c r="B1273" t="s">
        <v>79</v>
      </c>
      <c r="C1273" t="str">
        <f t="shared" si="198"/>
        <v>D</v>
      </c>
      <c r="D1273">
        <v>1</v>
      </c>
      <c r="E1273">
        <v>10</v>
      </c>
      <c r="F1273">
        <v>-22</v>
      </c>
      <c r="G1273" t="s">
        <v>114</v>
      </c>
      <c r="H1273" t="s">
        <v>117</v>
      </c>
      <c r="I1273">
        <v>0</v>
      </c>
      <c r="J1273">
        <f t="shared" si="190"/>
        <v>0</v>
      </c>
      <c r="K1273">
        <f t="shared" si="199"/>
        <v>0</v>
      </c>
      <c r="L1273">
        <f t="shared" si="191"/>
        <v>0</v>
      </c>
      <c r="M1273">
        <f t="shared" si="192"/>
        <v>0</v>
      </c>
      <c r="N1273">
        <f t="shared" si="193"/>
        <v>0</v>
      </c>
      <c r="O1273">
        <f t="shared" si="194"/>
        <v>0</v>
      </c>
      <c r="P1273">
        <f t="shared" si="195"/>
        <v>0</v>
      </c>
      <c r="Q1273">
        <f t="shared" si="196"/>
        <v>0</v>
      </c>
      <c r="R1273">
        <f t="shared" si="197"/>
        <v>0</v>
      </c>
      <c r="S1273" t="s">
        <v>76</v>
      </c>
      <c r="T1273">
        <v>0</v>
      </c>
      <c r="U1273">
        <v>2024</v>
      </c>
      <c r="V1273">
        <v>1</v>
      </c>
      <c r="W1273">
        <v>1</v>
      </c>
      <c r="X1273" cm="1">
        <f t="array" ref="X1273">IF(S1272&lt;&gt;S1273, 0,
    IF(C1273="O",
         _xlfn.IFS(
             K1273=1, X1272+6,
             M1273=1, X1272+3,
             O1273=1, X1272+1,
             Q1273=1,X1272+2,
             TRUE, X1272
         ),
    X1272)
)</f>
        <v>36</v>
      </c>
      <c r="Y1273" cm="1">
        <f t="array" ref="Y1273">IF(S1272&lt;&gt;S1273, 0, IF(C1273="D",
                 _xlfn.IFS(
                     K1273=1, Y1272+6,
                     M1273=1, Y1272+3,
                     O1273=1, Y1272+1,
                     TRUE, Y1272
                 ),
                 Y1272)
  )</f>
        <v>0</v>
      </c>
    </row>
    <row r="1274" spans="1:25" x14ac:dyDescent="0.2">
      <c r="A1274">
        <v>149</v>
      </c>
      <c r="B1274" t="s">
        <v>79</v>
      </c>
      <c r="C1274" t="str">
        <f t="shared" si="198"/>
        <v>D</v>
      </c>
      <c r="D1274">
        <v>2</v>
      </c>
      <c r="E1274">
        <v>10</v>
      </c>
      <c r="F1274">
        <v>-22</v>
      </c>
      <c r="G1274" t="s">
        <v>114</v>
      </c>
      <c r="H1274" t="s">
        <v>139</v>
      </c>
      <c r="I1274">
        <v>5</v>
      </c>
      <c r="J1274">
        <f t="shared" si="190"/>
        <v>0</v>
      </c>
      <c r="K1274">
        <f t="shared" si="199"/>
        <v>0</v>
      </c>
      <c r="L1274">
        <f t="shared" si="191"/>
        <v>0</v>
      </c>
      <c r="M1274">
        <f t="shared" si="192"/>
        <v>0</v>
      </c>
      <c r="N1274">
        <f t="shared" si="193"/>
        <v>0</v>
      </c>
      <c r="O1274">
        <f t="shared" si="194"/>
        <v>0</v>
      </c>
      <c r="P1274">
        <f t="shared" si="195"/>
        <v>0</v>
      </c>
      <c r="Q1274">
        <f t="shared" si="196"/>
        <v>0</v>
      </c>
      <c r="R1274">
        <f t="shared" si="197"/>
        <v>0</v>
      </c>
      <c r="S1274" t="s">
        <v>76</v>
      </c>
      <c r="T1274">
        <v>0</v>
      </c>
      <c r="U1274">
        <v>2024</v>
      </c>
      <c r="V1274">
        <v>1</v>
      </c>
      <c r="W1274">
        <v>1</v>
      </c>
      <c r="X1274" cm="1">
        <f t="array" ref="X1274">IF(S1273&lt;&gt;S1274, 0,
    IF(C1274="O",
         _xlfn.IFS(
             K1274=1, X1273+6,
             M1274=1, X1273+3,
             O1274=1, X1273+1,
             Q1274=1,X1273+2,
             TRUE, X1273
         ),
    X1273)
)</f>
        <v>36</v>
      </c>
      <c r="Y1274" cm="1">
        <f t="array" ref="Y1274">IF(S1273&lt;&gt;S1274, 0, IF(C1274="D",
                 _xlfn.IFS(
                     K1274=1, Y1273+6,
                     M1274=1, Y1273+3,
                     O1274=1, Y1273+1,
                     TRUE, Y1273
                 ),
                 Y1273)
  )</f>
        <v>0</v>
      </c>
    </row>
    <row r="1275" spans="1:25" x14ac:dyDescent="0.2">
      <c r="A1275">
        <v>151</v>
      </c>
      <c r="B1275" t="s">
        <v>79</v>
      </c>
      <c r="C1275" t="str">
        <f t="shared" si="198"/>
        <v>D</v>
      </c>
      <c r="D1275">
        <v>3</v>
      </c>
      <c r="E1275">
        <v>5</v>
      </c>
      <c r="F1275">
        <v>-27</v>
      </c>
      <c r="G1275" t="s">
        <v>114</v>
      </c>
      <c r="H1275" t="s">
        <v>113</v>
      </c>
      <c r="I1275">
        <v>6</v>
      </c>
      <c r="J1275">
        <f t="shared" si="190"/>
        <v>1</v>
      </c>
      <c r="K1275">
        <f t="shared" si="199"/>
        <v>0</v>
      </c>
      <c r="L1275">
        <f t="shared" si="191"/>
        <v>0</v>
      </c>
      <c r="M1275">
        <f t="shared" si="192"/>
        <v>0</v>
      </c>
      <c r="N1275">
        <f t="shared" si="193"/>
        <v>0</v>
      </c>
      <c r="O1275">
        <f t="shared" si="194"/>
        <v>0</v>
      </c>
      <c r="P1275">
        <f t="shared" si="195"/>
        <v>0</v>
      </c>
      <c r="Q1275">
        <f t="shared" si="196"/>
        <v>0</v>
      </c>
      <c r="R1275">
        <f t="shared" si="197"/>
        <v>0</v>
      </c>
      <c r="S1275" t="s">
        <v>76</v>
      </c>
      <c r="T1275">
        <v>0</v>
      </c>
      <c r="U1275">
        <v>2024</v>
      </c>
      <c r="V1275">
        <v>1</v>
      </c>
      <c r="W1275">
        <v>1</v>
      </c>
      <c r="X1275" cm="1">
        <f t="array" ref="X1275">IF(S1274&lt;&gt;S1275, 0,
    IF(C1275="O",
         _xlfn.IFS(
             K1275=1, X1274+6,
             M1275=1, X1274+3,
             O1275=1, X1274+1,
             Q1275=1,X1274+2,
             TRUE, X1274
         ),
    X1274)
)</f>
        <v>36</v>
      </c>
      <c r="Y1275" cm="1">
        <f t="array" ref="Y1275">IF(S1274&lt;&gt;S1275, 0, IF(C1275="D",
                 _xlfn.IFS(
                     K1275=1, Y1274+6,
                     M1275=1, Y1274+3,
                     O1275=1, Y1274+1,
                     TRUE, Y1274
                 ),
                 Y1274)
  )</f>
        <v>0</v>
      </c>
    </row>
    <row r="1276" spans="1:25" x14ac:dyDescent="0.2">
      <c r="A1276">
        <v>153</v>
      </c>
      <c r="B1276" t="s">
        <v>79</v>
      </c>
      <c r="C1276" t="str">
        <f t="shared" si="198"/>
        <v>D</v>
      </c>
      <c r="D1276">
        <v>1</v>
      </c>
      <c r="E1276">
        <v>10</v>
      </c>
      <c r="F1276">
        <v>-33</v>
      </c>
      <c r="G1276" t="s">
        <v>114</v>
      </c>
      <c r="H1276" t="s">
        <v>119</v>
      </c>
      <c r="I1276">
        <v>11</v>
      </c>
      <c r="J1276">
        <f t="shared" si="190"/>
        <v>0</v>
      </c>
      <c r="K1276">
        <f t="shared" si="199"/>
        <v>0</v>
      </c>
      <c r="L1276">
        <f t="shared" si="191"/>
        <v>0</v>
      </c>
      <c r="M1276">
        <f t="shared" si="192"/>
        <v>0</v>
      </c>
      <c r="N1276">
        <f t="shared" si="193"/>
        <v>0</v>
      </c>
      <c r="O1276">
        <f t="shared" si="194"/>
        <v>0</v>
      </c>
      <c r="P1276">
        <f t="shared" si="195"/>
        <v>0</v>
      </c>
      <c r="Q1276">
        <f t="shared" si="196"/>
        <v>0</v>
      </c>
      <c r="R1276">
        <f t="shared" si="197"/>
        <v>0</v>
      </c>
      <c r="S1276" t="s">
        <v>76</v>
      </c>
      <c r="T1276">
        <v>0</v>
      </c>
      <c r="U1276">
        <v>2024</v>
      </c>
      <c r="V1276">
        <v>1</v>
      </c>
      <c r="W1276">
        <v>1</v>
      </c>
      <c r="X1276" cm="1">
        <f t="array" ref="X1276">IF(S1275&lt;&gt;S1276, 0,
    IF(C1276="O",
         _xlfn.IFS(
             K1276=1, X1275+6,
             M1276=1, X1275+3,
             O1276=1, X1275+1,
             Q1276=1,X1275+2,
             TRUE, X1275
         ),
    X1275)
)</f>
        <v>36</v>
      </c>
      <c r="Y1276" cm="1">
        <f t="array" ref="Y1276">IF(S1275&lt;&gt;S1276, 0, IF(C1276="D",
                 _xlfn.IFS(
                     K1276=1, Y1275+6,
                     M1276=1, Y1275+3,
                     O1276=1, Y1275+1,
                     TRUE, Y1275
                 ),
                 Y1275)
  )</f>
        <v>0</v>
      </c>
    </row>
    <row r="1277" spans="1:25" x14ac:dyDescent="0.2">
      <c r="A1277">
        <v>155</v>
      </c>
      <c r="B1277" t="s">
        <v>81</v>
      </c>
      <c r="C1277" t="str">
        <f t="shared" si="198"/>
        <v>O</v>
      </c>
      <c r="D1277">
        <v>1</v>
      </c>
      <c r="E1277">
        <v>10</v>
      </c>
      <c r="F1277">
        <v>45</v>
      </c>
      <c r="G1277" t="s">
        <v>116</v>
      </c>
      <c r="H1277" t="s">
        <v>115</v>
      </c>
      <c r="I1277">
        <v>19</v>
      </c>
      <c r="J1277">
        <f t="shared" si="190"/>
        <v>1</v>
      </c>
      <c r="K1277">
        <f t="shared" si="199"/>
        <v>0</v>
      </c>
      <c r="L1277">
        <f t="shared" si="191"/>
        <v>0</v>
      </c>
      <c r="M1277">
        <f t="shared" si="192"/>
        <v>0</v>
      </c>
      <c r="N1277">
        <f t="shared" si="193"/>
        <v>0</v>
      </c>
      <c r="O1277">
        <f t="shared" si="194"/>
        <v>0</v>
      </c>
      <c r="P1277">
        <f t="shared" si="195"/>
        <v>0</v>
      </c>
      <c r="Q1277">
        <f t="shared" si="196"/>
        <v>0</v>
      </c>
      <c r="R1277">
        <f t="shared" si="197"/>
        <v>0</v>
      </c>
      <c r="S1277" t="s">
        <v>76</v>
      </c>
      <c r="T1277">
        <v>0</v>
      </c>
      <c r="U1277">
        <v>2024</v>
      </c>
      <c r="V1277">
        <v>1</v>
      </c>
      <c r="W1277">
        <v>1</v>
      </c>
      <c r="X1277" cm="1">
        <f t="array" ref="X1277">IF(S1276&lt;&gt;S1277, 0,
    IF(C1277="O",
         _xlfn.IFS(
             K1277=1, X1276+6,
             M1277=1, X1276+3,
             O1277=1, X1276+1,
             Q1277=1,X1276+2,
             TRUE, X1276
         ),
    X1276)
)</f>
        <v>36</v>
      </c>
      <c r="Y1277" cm="1">
        <f t="array" ref="Y1277">IF(S1276&lt;&gt;S1277, 0, IF(C1277="D",
                 _xlfn.IFS(
                     K1277=1, Y1276+6,
                     M1277=1, Y1276+3,
                     O1277=1, Y1276+1,
                     TRUE, Y1276
                 ),
                 Y1276)
  )</f>
        <v>0</v>
      </c>
    </row>
    <row r="1278" spans="1:25" x14ac:dyDescent="0.2">
      <c r="A1278">
        <v>157</v>
      </c>
      <c r="B1278" t="s">
        <v>81</v>
      </c>
      <c r="C1278" t="str">
        <f t="shared" si="198"/>
        <v>O</v>
      </c>
      <c r="D1278">
        <v>1</v>
      </c>
      <c r="E1278">
        <v>10</v>
      </c>
      <c r="F1278">
        <v>26</v>
      </c>
      <c r="G1278" t="s">
        <v>114</v>
      </c>
      <c r="H1278" t="s">
        <v>113</v>
      </c>
      <c r="I1278">
        <v>24</v>
      </c>
      <c r="J1278">
        <f t="shared" si="190"/>
        <v>0</v>
      </c>
      <c r="K1278">
        <f t="shared" si="199"/>
        <v>0</v>
      </c>
      <c r="L1278">
        <f t="shared" si="191"/>
        <v>0</v>
      </c>
      <c r="M1278">
        <f t="shared" si="192"/>
        <v>0</v>
      </c>
      <c r="N1278">
        <f t="shared" si="193"/>
        <v>0</v>
      </c>
      <c r="O1278">
        <f t="shared" si="194"/>
        <v>0</v>
      </c>
      <c r="P1278">
        <f t="shared" si="195"/>
        <v>0</v>
      </c>
      <c r="Q1278">
        <f t="shared" si="196"/>
        <v>0</v>
      </c>
      <c r="R1278">
        <f t="shared" si="197"/>
        <v>0</v>
      </c>
      <c r="S1278" t="s">
        <v>76</v>
      </c>
      <c r="T1278">
        <v>0</v>
      </c>
      <c r="U1278">
        <v>2024</v>
      </c>
      <c r="V1278">
        <v>1</v>
      </c>
      <c r="W1278">
        <v>1</v>
      </c>
      <c r="X1278" cm="1">
        <f t="array" ref="X1278">IF(S1277&lt;&gt;S1278, 0,
    IF(C1278="O",
         _xlfn.IFS(
             K1278=1, X1277+6,
             M1278=1, X1277+3,
             O1278=1, X1277+1,
             Q1278=1,X1277+2,
             TRUE, X1277
         ),
    X1277)
)</f>
        <v>36</v>
      </c>
      <c r="Y1278" cm="1">
        <f t="array" ref="Y1278">IF(S1277&lt;&gt;S1278, 0, IF(C1278="D",
                 _xlfn.IFS(
                     K1278=1, Y1277+6,
                     M1278=1, Y1277+3,
                     O1278=1, Y1277+1,
                     TRUE, Y1277
                 ),
                 Y1277)
  )</f>
        <v>0</v>
      </c>
    </row>
    <row r="1279" spans="1:25" x14ac:dyDescent="0.2">
      <c r="A1279">
        <v>159</v>
      </c>
      <c r="B1279" t="s">
        <v>81</v>
      </c>
      <c r="C1279" t="str">
        <f t="shared" si="198"/>
        <v>O</v>
      </c>
      <c r="D1279">
        <v>1</v>
      </c>
      <c r="E1279">
        <v>2</v>
      </c>
      <c r="F1279">
        <v>2</v>
      </c>
      <c r="G1279" t="s">
        <v>114</v>
      </c>
      <c r="H1279" t="s">
        <v>128</v>
      </c>
      <c r="I1279">
        <v>2</v>
      </c>
      <c r="J1279">
        <f t="shared" si="190"/>
        <v>0</v>
      </c>
      <c r="K1279">
        <f t="shared" si="199"/>
        <v>1</v>
      </c>
      <c r="L1279">
        <f t="shared" si="191"/>
        <v>0</v>
      </c>
      <c r="M1279">
        <f t="shared" si="192"/>
        <v>0</v>
      </c>
      <c r="N1279">
        <f t="shared" si="193"/>
        <v>0</v>
      </c>
      <c r="O1279">
        <f t="shared" si="194"/>
        <v>0</v>
      </c>
      <c r="P1279">
        <f t="shared" si="195"/>
        <v>0</v>
      </c>
      <c r="Q1279">
        <f t="shared" si="196"/>
        <v>0</v>
      </c>
      <c r="R1279">
        <f t="shared" si="197"/>
        <v>0</v>
      </c>
      <c r="S1279" t="s">
        <v>76</v>
      </c>
      <c r="T1279">
        <v>0</v>
      </c>
      <c r="U1279">
        <v>2024</v>
      </c>
      <c r="V1279">
        <v>1</v>
      </c>
      <c r="W1279">
        <v>1</v>
      </c>
      <c r="X1279" cm="1">
        <f t="array" ref="X1279">IF(S1278&lt;&gt;S1279, 0,
    IF(C1279="O",
         _xlfn.IFS(
             K1279=1, X1278+6,
             M1279=1, X1278+3,
             O1279=1, X1278+1,
             Q1279=1,X1278+2,
             TRUE, X1278
         ),
    X1278)
)</f>
        <v>42</v>
      </c>
      <c r="Y1279" cm="1">
        <f t="array" ref="Y1279">IF(S1278&lt;&gt;S1279, 0, IF(C1279="D",
                 _xlfn.IFS(
                     K1279=1, Y1278+6,
                     M1279=1, Y1278+3,
                     O1279=1, Y1278+1,
                     TRUE, Y1278
                 ),
                 Y1278)
  )</f>
        <v>0</v>
      </c>
    </row>
    <row r="1280" spans="1:25" x14ac:dyDescent="0.2">
      <c r="A1280">
        <v>161</v>
      </c>
      <c r="B1280" t="s">
        <v>81</v>
      </c>
      <c r="C1280" t="str">
        <f t="shared" si="198"/>
        <v>O</v>
      </c>
      <c r="G1280" t="s">
        <v>131</v>
      </c>
      <c r="H1280" t="s">
        <v>122</v>
      </c>
      <c r="J1280">
        <f t="shared" si="190"/>
        <v>0</v>
      </c>
      <c r="K1280">
        <f t="shared" si="199"/>
        <v>0</v>
      </c>
      <c r="L1280">
        <f t="shared" si="191"/>
        <v>0</v>
      </c>
      <c r="M1280">
        <f t="shared" si="192"/>
        <v>0</v>
      </c>
      <c r="N1280">
        <f t="shared" si="193"/>
        <v>1</v>
      </c>
      <c r="O1280">
        <f t="shared" si="194"/>
        <v>1</v>
      </c>
      <c r="P1280">
        <f t="shared" si="195"/>
        <v>0</v>
      </c>
      <c r="Q1280">
        <f t="shared" si="196"/>
        <v>0</v>
      </c>
      <c r="R1280">
        <f t="shared" si="197"/>
        <v>0</v>
      </c>
      <c r="S1280" t="s">
        <v>76</v>
      </c>
      <c r="T1280">
        <v>0</v>
      </c>
      <c r="U1280">
        <v>2024</v>
      </c>
      <c r="V1280">
        <v>1</v>
      </c>
      <c r="W1280">
        <v>1</v>
      </c>
      <c r="X1280" cm="1">
        <f t="array" ref="X1280">IF(S1279&lt;&gt;S1280, 0,
    IF(C1280="O",
         _xlfn.IFS(
             K1280=1, X1279+6,
             M1280=1, X1279+3,
             O1280=1, X1279+1,
             Q1280=1,X1279+2,
             TRUE, X1279
         ),
    X1279)
)</f>
        <v>43</v>
      </c>
      <c r="Y1280" cm="1">
        <f t="array" ref="Y1280">IF(S1279&lt;&gt;S1280, 0, IF(C1280="D",
                 _xlfn.IFS(
                     K1280=1, Y1279+6,
                     M1280=1, Y1279+3,
                     O1280=1, Y1279+1,
                     TRUE, Y1279
                 ),
                 Y1279)
  )</f>
        <v>0</v>
      </c>
    </row>
    <row r="1281" spans="1:25" x14ac:dyDescent="0.2">
      <c r="A1281">
        <v>167</v>
      </c>
      <c r="B1281" t="s">
        <v>79</v>
      </c>
      <c r="C1281" t="str">
        <f t="shared" si="198"/>
        <v>D</v>
      </c>
      <c r="D1281">
        <v>1</v>
      </c>
      <c r="E1281">
        <v>10</v>
      </c>
      <c r="F1281">
        <v>-28</v>
      </c>
      <c r="G1281" t="s">
        <v>116</v>
      </c>
      <c r="H1281" t="s">
        <v>115</v>
      </c>
      <c r="I1281">
        <v>-3</v>
      </c>
      <c r="J1281">
        <f t="shared" si="190"/>
        <v>0</v>
      </c>
      <c r="K1281">
        <f t="shared" si="199"/>
        <v>0</v>
      </c>
      <c r="L1281">
        <f t="shared" si="191"/>
        <v>0</v>
      </c>
      <c r="M1281">
        <f t="shared" si="192"/>
        <v>0</v>
      </c>
      <c r="N1281">
        <f t="shared" si="193"/>
        <v>0</v>
      </c>
      <c r="O1281">
        <f t="shared" si="194"/>
        <v>0</v>
      </c>
      <c r="P1281">
        <f t="shared" si="195"/>
        <v>0</v>
      </c>
      <c r="Q1281">
        <f t="shared" si="196"/>
        <v>0</v>
      </c>
      <c r="R1281">
        <f t="shared" si="197"/>
        <v>0</v>
      </c>
      <c r="S1281" t="s">
        <v>76</v>
      </c>
      <c r="T1281">
        <v>0</v>
      </c>
      <c r="U1281">
        <v>2024</v>
      </c>
      <c r="V1281">
        <v>1</v>
      </c>
      <c r="W1281">
        <v>1</v>
      </c>
      <c r="X1281" cm="1">
        <f t="array" ref="X1281">IF(S1280&lt;&gt;S1281, 0,
    IF(C1281="O",
         _xlfn.IFS(
             K1281=1, X1280+6,
             M1281=1, X1280+3,
             O1281=1, X1280+1,
             Q1281=1,X1280+2,
             TRUE, X1280
         ),
    X1280)
)</f>
        <v>43</v>
      </c>
      <c r="Y1281" cm="1">
        <f t="array" ref="Y1281">IF(S1280&lt;&gt;S1281, 0, IF(C1281="D",
                 _xlfn.IFS(
                     K1281=1, Y1280+6,
                     M1281=1, Y1280+3,
                     O1281=1, Y1280+1,
                     TRUE, Y1280
                 ),
                 Y1280)
  )</f>
        <v>0</v>
      </c>
    </row>
    <row r="1282" spans="1:25" x14ac:dyDescent="0.2">
      <c r="A1282">
        <v>169</v>
      </c>
      <c r="B1282" t="s">
        <v>79</v>
      </c>
      <c r="C1282" t="str">
        <f t="shared" si="198"/>
        <v>D</v>
      </c>
      <c r="D1282">
        <v>2</v>
      </c>
      <c r="E1282">
        <v>13</v>
      </c>
      <c r="F1282">
        <v>-25</v>
      </c>
      <c r="G1282" t="s">
        <v>114</v>
      </c>
      <c r="H1282" t="s">
        <v>121</v>
      </c>
      <c r="I1282">
        <v>-5</v>
      </c>
      <c r="J1282">
        <f t="shared" ref="J1282:J1345" si="200">IF(B1282&lt;&gt;B1283,0,IF(AND(D1283=1, E1283=10), 1, 0))</f>
        <v>0</v>
      </c>
      <c r="K1282">
        <f t="shared" si="199"/>
        <v>0</v>
      </c>
      <c r="L1282">
        <f t="shared" ref="L1282:L1345" si="201">IF(G1282 = "fg", 1, 0)</f>
        <v>0</v>
      </c>
      <c r="M1282">
        <f t="shared" ref="M1282:M1345" si="202">IF(AND(L1282=1,H1282="good"),1,0)</f>
        <v>0</v>
      </c>
      <c r="N1282">
        <f t="shared" ref="N1282:N1345" si="203">IF(OR(G1282 = "extra pt.",G1282 ="extra pt. block"), 1, 0)</f>
        <v>0</v>
      </c>
      <c r="O1282">
        <f t="shared" ref="O1282:O1345" si="204">IF(AND(N1282=1,H1282="good"),1,0)</f>
        <v>0</v>
      </c>
      <c r="P1282">
        <f t="shared" ref="P1282:P1345" si="205">IF(OR(G1282 = "2 pt.",G1282 ="2 pt. block"), 1, 0)</f>
        <v>0</v>
      </c>
      <c r="Q1282">
        <f t="shared" ref="Q1282:Q1345" si="206">IF(AND(P1282=1,H1282="good"),1,0)</f>
        <v>0</v>
      </c>
      <c r="R1282">
        <f t="shared" ref="R1282:R1345" si="207">IF(OR(H1282 = "fumble, def td", H1282 = "interception, def td", H1282= "sack, fumble, def td"), 1,0)</f>
        <v>0</v>
      </c>
      <c r="S1282" t="s">
        <v>76</v>
      </c>
      <c r="T1282">
        <v>0</v>
      </c>
      <c r="U1282">
        <v>2024</v>
      </c>
      <c r="V1282">
        <v>1</v>
      </c>
      <c r="W1282">
        <v>1</v>
      </c>
      <c r="X1282" cm="1">
        <f t="array" ref="X1282">IF(S1281&lt;&gt;S1282, 0,
    IF(C1282="O",
         _xlfn.IFS(
             K1282=1, X1281+6,
             M1282=1, X1281+3,
             O1282=1, X1281+1,
             Q1282=1,X1281+2,
             TRUE, X1281
         ),
    X1281)
)</f>
        <v>43</v>
      </c>
      <c r="Y1282" cm="1">
        <f t="array" ref="Y1282">IF(S1281&lt;&gt;S1282, 0, IF(C1282="D",
                 _xlfn.IFS(
                     K1282=1, Y1281+6,
                     M1282=1, Y1281+3,
                     O1282=1, Y1281+1,
                     TRUE, Y1281
                 ),
                 Y1281)
  )</f>
        <v>0</v>
      </c>
    </row>
    <row r="1283" spans="1:25" x14ac:dyDescent="0.2">
      <c r="A1283">
        <v>173</v>
      </c>
      <c r="B1283" t="s">
        <v>79</v>
      </c>
      <c r="C1283" t="str">
        <f t="shared" ref="C1283:C1346" si="208">IF(H1283="interception, def td", IF(C1282="O", "D", C1282), IF(B1282="K", B1281, IF(B1283="K", B1282, B1283)))</f>
        <v>D</v>
      </c>
      <c r="D1283">
        <v>3</v>
      </c>
      <c r="E1283">
        <v>13</v>
      </c>
      <c r="F1283">
        <v>-25</v>
      </c>
      <c r="G1283" t="s">
        <v>114</v>
      </c>
      <c r="H1283" t="s">
        <v>117</v>
      </c>
      <c r="I1283">
        <v>0</v>
      </c>
      <c r="J1283">
        <f t="shared" si="200"/>
        <v>0</v>
      </c>
      <c r="K1283">
        <f t="shared" ref="K1283:K1346" si="209">IF(OR(H1283= "complete, td",H1283 ="rush, td", H1283 = "scramble, td"), 1, 0)</f>
        <v>0</v>
      </c>
      <c r="L1283">
        <f t="shared" si="201"/>
        <v>0</v>
      </c>
      <c r="M1283">
        <f t="shared" si="202"/>
        <v>0</v>
      </c>
      <c r="N1283">
        <f t="shared" si="203"/>
        <v>0</v>
      </c>
      <c r="O1283">
        <f t="shared" si="204"/>
        <v>0</v>
      </c>
      <c r="P1283">
        <f t="shared" si="205"/>
        <v>0</v>
      </c>
      <c r="Q1283">
        <f t="shared" si="206"/>
        <v>0</v>
      </c>
      <c r="R1283">
        <f t="shared" si="207"/>
        <v>0</v>
      </c>
      <c r="S1283" t="s">
        <v>76</v>
      </c>
      <c r="T1283">
        <v>0</v>
      </c>
      <c r="U1283">
        <v>2024</v>
      </c>
      <c r="V1283">
        <v>1</v>
      </c>
      <c r="W1283">
        <v>1</v>
      </c>
      <c r="X1283" cm="1">
        <f t="array" ref="X1283">IF(S1282&lt;&gt;S1283, 0,
    IF(C1283="O",
         _xlfn.IFS(
             K1283=1, X1282+6,
             M1283=1, X1282+3,
             O1283=1, X1282+1,
             Q1283=1,X1282+2,
             TRUE, X1282
         ),
    X1282)
)</f>
        <v>43</v>
      </c>
      <c r="Y1283" cm="1">
        <f t="array" ref="Y1283">IF(S1282&lt;&gt;S1283, 0, IF(C1283="D",
                 _xlfn.IFS(
                     K1283=1, Y1282+6,
                     M1283=1, Y1282+3,
                     O1283=1, Y1282+1,
                     TRUE, Y1282
                 ),
                 Y1282)
  )</f>
        <v>0</v>
      </c>
    </row>
    <row r="1284" spans="1:25" x14ac:dyDescent="0.2">
      <c r="A1284">
        <v>179</v>
      </c>
      <c r="B1284" t="s">
        <v>81</v>
      </c>
      <c r="C1284" t="str">
        <f t="shared" si="208"/>
        <v>O</v>
      </c>
      <c r="D1284">
        <v>1</v>
      </c>
      <c r="E1284">
        <v>5</v>
      </c>
      <c r="F1284">
        <v>-47</v>
      </c>
      <c r="G1284" t="s">
        <v>114</v>
      </c>
      <c r="H1284" t="s">
        <v>117</v>
      </c>
      <c r="I1284">
        <v>0</v>
      </c>
      <c r="J1284">
        <f t="shared" si="200"/>
        <v>0</v>
      </c>
      <c r="K1284">
        <f t="shared" si="209"/>
        <v>0</v>
      </c>
      <c r="L1284">
        <f t="shared" si="201"/>
        <v>0</v>
      </c>
      <c r="M1284">
        <f t="shared" si="202"/>
        <v>0</v>
      </c>
      <c r="N1284">
        <f t="shared" si="203"/>
        <v>0</v>
      </c>
      <c r="O1284">
        <f t="shared" si="204"/>
        <v>0</v>
      </c>
      <c r="P1284">
        <f t="shared" si="205"/>
        <v>0</v>
      </c>
      <c r="Q1284">
        <f t="shared" si="206"/>
        <v>0</v>
      </c>
      <c r="R1284">
        <f t="shared" si="207"/>
        <v>0</v>
      </c>
      <c r="S1284" t="s">
        <v>76</v>
      </c>
      <c r="T1284">
        <v>0</v>
      </c>
      <c r="U1284">
        <v>2024</v>
      </c>
      <c r="V1284">
        <v>1</v>
      </c>
      <c r="W1284">
        <v>1</v>
      </c>
      <c r="X1284" cm="1">
        <f t="array" ref="X1284">IF(S1283&lt;&gt;S1284, 0,
    IF(C1284="O",
         _xlfn.IFS(
             K1284=1, X1283+6,
             M1284=1, X1283+3,
             O1284=1, X1283+1,
             Q1284=1,X1283+2,
             TRUE, X1283
         ),
    X1283)
)</f>
        <v>43</v>
      </c>
      <c r="Y1284" cm="1">
        <f t="array" ref="Y1284">IF(S1283&lt;&gt;S1284, 0, IF(C1284="D",
                 _xlfn.IFS(
                     K1284=1, Y1283+6,
                     M1284=1, Y1283+3,
                     O1284=1, Y1283+1,
                     TRUE, Y1283
                 ),
                 Y1283)
  )</f>
        <v>0</v>
      </c>
    </row>
    <row r="1285" spans="1:25" x14ac:dyDescent="0.2">
      <c r="A1285">
        <v>181</v>
      </c>
      <c r="B1285" t="s">
        <v>81</v>
      </c>
      <c r="C1285" t="str">
        <f t="shared" si="208"/>
        <v>O</v>
      </c>
      <c r="D1285">
        <v>2</v>
      </c>
      <c r="E1285">
        <v>5</v>
      </c>
      <c r="F1285">
        <v>-47</v>
      </c>
      <c r="G1285" t="s">
        <v>114</v>
      </c>
      <c r="H1285" t="s">
        <v>121</v>
      </c>
      <c r="I1285">
        <v>-11</v>
      </c>
      <c r="J1285">
        <f t="shared" si="200"/>
        <v>0</v>
      </c>
      <c r="K1285">
        <f t="shared" si="209"/>
        <v>0</v>
      </c>
      <c r="L1285">
        <f t="shared" si="201"/>
        <v>0</v>
      </c>
      <c r="M1285">
        <f t="shared" si="202"/>
        <v>0</v>
      </c>
      <c r="N1285">
        <f t="shared" si="203"/>
        <v>0</v>
      </c>
      <c r="O1285">
        <f t="shared" si="204"/>
        <v>0</v>
      </c>
      <c r="P1285">
        <f t="shared" si="205"/>
        <v>0</v>
      </c>
      <c r="Q1285">
        <f t="shared" si="206"/>
        <v>0</v>
      </c>
      <c r="R1285">
        <f t="shared" si="207"/>
        <v>0</v>
      </c>
      <c r="S1285" t="s">
        <v>76</v>
      </c>
      <c r="T1285">
        <v>0</v>
      </c>
      <c r="U1285">
        <v>2024</v>
      </c>
      <c r="V1285">
        <v>1</v>
      </c>
      <c r="W1285">
        <v>1</v>
      </c>
      <c r="X1285" cm="1">
        <f t="array" ref="X1285">IF(S1284&lt;&gt;S1285, 0,
    IF(C1285="O",
         _xlfn.IFS(
             K1285=1, X1284+6,
             M1285=1, X1284+3,
             O1285=1, X1284+1,
             Q1285=1,X1284+2,
             TRUE, X1284
         ),
    X1284)
)</f>
        <v>43</v>
      </c>
      <c r="Y1285" cm="1">
        <f t="array" ref="Y1285">IF(S1284&lt;&gt;S1285, 0, IF(C1285="D",
                 _xlfn.IFS(
                     K1285=1, Y1284+6,
                     M1285=1, Y1284+3,
                     O1285=1, Y1284+1,
                     TRUE, Y1284
                 ),
                 Y1284)
  )</f>
        <v>0</v>
      </c>
    </row>
    <row r="1286" spans="1:25" x14ac:dyDescent="0.2">
      <c r="A1286">
        <v>183</v>
      </c>
      <c r="B1286" t="s">
        <v>81</v>
      </c>
      <c r="C1286" t="str">
        <f t="shared" si="208"/>
        <v>O</v>
      </c>
      <c r="D1286">
        <v>3</v>
      </c>
      <c r="E1286">
        <v>16</v>
      </c>
      <c r="F1286">
        <v>-36</v>
      </c>
      <c r="G1286" t="s">
        <v>114</v>
      </c>
      <c r="H1286" t="s">
        <v>113</v>
      </c>
      <c r="I1286">
        <v>6</v>
      </c>
      <c r="J1286">
        <f t="shared" si="200"/>
        <v>0</v>
      </c>
      <c r="K1286">
        <f t="shared" si="209"/>
        <v>0</v>
      </c>
      <c r="L1286">
        <f t="shared" si="201"/>
        <v>0</v>
      </c>
      <c r="M1286">
        <f t="shared" si="202"/>
        <v>0</v>
      </c>
      <c r="N1286">
        <f t="shared" si="203"/>
        <v>0</v>
      </c>
      <c r="O1286">
        <f t="shared" si="204"/>
        <v>0</v>
      </c>
      <c r="P1286">
        <f t="shared" si="205"/>
        <v>0</v>
      </c>
      <c r="Q1286">
        <f t="shared" si="206"/>
        <v>0</v>
      </c>
      <c r="R1286">
        <f t="shared" si="207"/>
        <v>0</v>
      </c>
      <c r="S1286" t="s">
        <v>76</v>
      </c>
      <c r="T1286">
        <v>0</v>
      </c>
      <c r="U1286">
        <v>2024</v>
      </c>
      <c r="V1286">
        <v>1</v>
      </c>
      <c r="W1286">
        <v>1</v>
      </c>
      <c r="X1286" cm="1">
        <f t="array" ref="X1286">IF(S1285&lt;&gt;S1286, 0,
    IF(C1286="O",
         _xlfn.IFS(
             K1286=1, X1285+6,
             M1286=1, X1285+3,
             O1286=1, X1285+1,
             Q1286=1,X1285+2,
             TRUE, X1285
         ),
    X1285)
)</f>
        <v>43</v>
      </c>
      <c r="Y1286" cm="1">
        <f t="array" ref="Y1286">IF(S1285&lt;&gt;S1286, 0, IF(C1286="D",
                 _xlfn.IFS(
                     K1286=1, Y1285+6,
                     M1286=1, Y1285+3,
                     O1286=1, Y1285+1,
                     TRUE, Y1285
                 ),
                 Y1285)
  )</f>
        <v>0</v>
      </c>
    </row>
    <row r="1287" spans="1:25" x14ac:dyDescent="0.2">
      <c r="A1287">
        <v>185</v>
      </c>
      <c r="B1287" t="s">
        <v>81</v>
      </c>
      <c r="C1287" t="str">
        <f t="shared" si="208"/>
        <v>O</v>
      </c>
      <c r="D1287">
        <v>4</v>
      </c>
      <c r="E1287">
        <v>10</v>
      </c>
      <c r="F1287">
        <v>-42</v>
      </c>
      <c r="G1287" t="s">
        <v>130</v>
      </c>
      <c r="J1287">
        <f t="shared" si="200"/>
        <v>0</v>
      </c>
      <c r="K1287">
        <f t="shared" si="209"/>
        <v>0</v>
      </c>
      <c r="L1287">
        <f t="shared" si="201"/>
        <v>0</v>
      </c>
      <c r="M1287">
        <f t="shared" si="202"/>
        <v>0</v>
      </c>
      <c r="N1287">
        <f t="shared" si="203"/>
        <v>0</v>
      </c>
      <c r="O1287">
        <f t="shared" si="204"/>
        <v>0</v>
      </c>
      <c r="P1287">
        <f t="shared" si="205"/>
        <v>0</v>
      </c>
      <c r="Q1287">
        <f t="shared" si="206"/>
        <v>0</v>
      </c>
      <c r="R1287">
        <f t="shared" si="207"/>
        <v>0</v>
      </c>
      <c r="S1287" t="s">
        <v>76</v>
      </c>
      <c r="T1287">
        <v>0</v>
      </c>
      <c r="U1287">
        <v>2024</v>
      </c>
      <c r="V1287">
        <v>1</v>
      </c>
      <c r="W1287">
        <v>1</v>
      </c>
      <c r="X1287" cm="1">
        <f t="array" ref="X1287">IF(S1286&lt;&gt;S1287, 0,
    IF(C1287="O",
         _xlfn.IFS(
             K1287=1, X1286+6,
             M1287=1, X1286+3,
             O1287=1, X1286+1,
             Q1287=1,X1286+2,
             TRUE, X1286
         ),
    X1286)
)</f>
        <v>43</v>
      </c>
      <c r="Y1287" cm="1">
        <f t="array" ref="Y1287">IF(S1286&lt;&gt;S1287, 0, IF(C1287="D",
                 _xlfn.IFS(
                     K1287=1, Y1286+6,
                     M1287=1, Y1286+3,
                     O1287=1, Y1286+1,
                     TRUE, Y1286
                 ),
                 Y1286)
  )</f>
        <v>0</v>
      </c>
    </row>
    <row r="1288" spans="1:25" x14ac:dyDescent="0.2">
      <c r="A1288">
        <v>187</v>
      </c>
      <c r="B1288" t="s">
        <v>79</v>
      </c>
      <c r="C1288" t="str">
        <f t="shared" si="208"/>
        <v>D</v>
      </c>
      <c r="D1288">
        <v>1</v>
      </c>
      <c r="E1288">
        <v>10</v>
      </c>
      <c r="F1288">
        <v>-40</v>
      </c>
      <c r="G1288" t="s">
        <v>114</v>
      </c>
      <c r="H1288" t="s">
        <v>113</v>
      </c>
      <c r="I1288">
        <v>6</v>
      </c>
      <c r="J1288">
        <f t="shared" si="200"/>
        <v>0</v>
      </c>
      <c r="K1288">
        <f t="shared" si="209"/>
        <v>0</v>
      </c>
      <c r="L1288">
        <f t="shared" si="201"/>
        <v>0</v>
      </c>
      <c r="M1288">
        <f t="shared" si="202"/>
        <v>0</v>
      </c>
      <c r="N1288">
        <f t="shared" si="203"/>
        <v>0</v>
      </c>
      <c r="O1288">
        <f t="shared" si="204"/>
        <v>0</v>
      </c>
      <c r="P1288">
        <f t="shared" si="205"/>
        <v>0</v>
      </c>
      <c r="Q1288">
        <f t="shared" si="206"/>
        <v>0</v>
      </c>
      <c r="R1288">
        <f t="shared" si="207"/>
        <v>0</v>
      </c>
      <c r="S1288" t="s">
        <v>76</v>
      </c>
      <c r="T1288">
        <v>0</v>
      </c>
      <c r="U1288">
        <v>2024</v>
      </c>
      <c r="V1288">
        <v>1</v>
      </c>
      <c r="W1288">
        <v>1</v>
      </c>
      <c r="X1288" cm="1">
        <f t="array" ref="X1288">IF(S1287&lt;&gt;S1288, 0,
    IF(C1288="O",
         _xlfn.IFS(
             K1288=1, X1287+6,
             M1288=1, X1287+3,
             O1288=1, X1287+1,
             Q1288=1,X1287+2,
             TRUE, X1287
         ),
    X1287)
)</f>
        <v>43</v>
      </c>
      <c r="Y1288" cm="1">
        <f t="array" ref="Y1288">IF(S1287&lt;&gt;S1288, 0, IF(C1288="D",
                 _xlfn.IFS(
                     K1288=1, Y1287+6,
                     M1288=1, Y1287+3,
                     O1288=1, Y1287+1,
                     TRUE, Y1287
                 ),
                 Y1287)
  )</f>
        <v>0</v>
      </c>
    </row>
    <row r="1289" spans="1:25" x14ac:dyDescent="0.2">
      <c r="A1289">
        <v>189</v>
      </c>
      <c r="B1289" t="s">
        <v>79</v>
      </c>
      <c r="C1289" t="str">
        <f t="shared" si="208"/>
        <v>D</v>
      </c>
      <c r="D1289">
        <v>2</v>
      </c>
      <c r="E1289">
        <v>4</v>
      </c>
      <c r="F1289">
        <v>-46</v>
      </c>
      <c r="G1289" t="s">
        <v>114</v>
      </c>
      <c r="H1289" t="s">
        <v>113</v>
      </c>
      <c r="I1289">
        <v>24</v>
      </c>
      <c r="J1289">
        <f t="shared" si="200"/>
        <v>1</v>
      </c>
      <c r="K1289">
        <f t="shared" si="209"/>
        <v>0</v>
      </c>
      <c r="L1289">
        <f t="shared" si="201"/>
        <v>0</v>
      </c>
      <c r="M1289">
        <f t="shared" si="202"/>
        <v>0</v>
      </c>
      <c r="N1289">
        <f t="shared" si="203"/>
        <v>0</v>
      </c>
      <c r="O1289">
        <f t="shared" si="204"/>
        <v>0</v>
      </c>
      <c r="P1289">
        <f t="shared" si="205"/>
        <v>0</v>
      </c>
      <c r="Q1289">
        <f t="shared" si="206"/>
        <v>0</v>
      </c>
      <c r="R1289">
        <f t="shared" si="207"/>
        <v>0</v>
      </c>
      <c r="S1289" t="s">
        <v>76</v>
      </c>
      <c r="T1289">
        <v>0</v>
      </c>
      <c r="U1289">
        <v>2024</v>
      </c>
      <c r="V1289">
        <v>1</v>
      </c>
      <c r="W1289">
        <v>1</v>
      </c>
      <c r="X1289" cm="1">
        <f t="array" ref="X1289">IF(S1288&lt;&gt;S1289, 0,
    IF(C1289="O",
         _xlfn.IFS(
             K1289=1, X1288+6,
             M1289=1, X1288+3,
             O1289=1, X1288+1,
             Q1289=1,X1288+2,
             TRUE, X1288
         ),
    X1288)
)</f>
        <v>43</v>
      </c>
      <c r="Y1289" cm="1">
        <f t="array" ref="Y1289">IF(S1288&lt;&gt;S1289, 0, IF(C1289="D",
                 _xlfn.IFS(
                     K1289=1, Y1288+6,
                     M1289=1, Y1288+3,
                     O1289=1, Y1288+1,
                     TRUE, Y1288
                 ),
                 Y1288)
  )</f>
        <v>0</v>
      </c>
    </row>
    <row r="1290" spans="1:25" x14ac:dyDescent="0.2">
      <c r="A1290">
        <v>191</v>
      </c>
      <c r="B1290" t="s">
        <v>79</v>
      </c>
      <c r="C1290" t="str">
        <f t="shared" si="208"/>
        <v>D</v>
      </c>
      <c r="D1290">
        <v>1</v>
      </c>
      <c r="E1290">
        <v>10</v>
      </c>
      <c r="F1290">
        <v>30</v>
      </c>
      <c r="G1290" t="s">
        <v>114</v>
      </c>
      <c r="H1290" t="s">
        <v>117</v>
      </c>
      <c r="I1290">
        <v>0</v>
      </c>
      <c r="J1290">
        <f t="shared" si="200"/>
        <v>0</v>
      </c>
      <c r="K1290">
        <f t="shared" si="209"/>
        <v>0</v>
      </c>
      <c r="L1290">
        <f t="shared" si="201"/>
        <v>0</v>
      </c>
      <c r="M1290">
        <f t="shared" si="202"/>
        <v>0</v>
      </c>
      <c r="N1290">
        <f t="shared" si="203"/>
        <v>0</v>
      </c>
      <c r="O1290">
        <f t="shared" si="204"/>
        <v>0</v>
      </c>
      <c r="P1290">
        <f t="shared" si="205"/>
        <v>0</v>
      </c>
      <c r="Q1290">
        <f t="shared" si="206"/>
        <v>0</v>
      </c>
      <c r="R1290">
        <f t="shared" si="207"/>
        <v>0</v>
      </c>
      <c r="S1290" t="s">
        <v>76</v>
      </c>
      <c r="T1290">
        <v>0</v>
      </c>
      <c r="U1290">
        <v>2024</v>
      </c>
      <c r="V1290">
        <v>1</v>
      </c>
      <c r="W1290">
        <v>1</v>
      </c>
      <c r="X1290" cm="1">
        <f t="array" ref="X1290">IF(S1289&lt;&gt;S1290, 0,
    IF(C1290="O",
         _xlfn.IFS(
             K1290=1, X1289+6,
             M1290=1, X1289+3,
             O1290=1, X1289+1,
             Q1290=1,X1289+2,
             TRUE, X1289
         ),
    X1289)
)</f>
        <v>43</v>
      </c>
      <c r="Y1290" cm="1">
        <f t="array" ref="Y1290">IF(S1289&lt;&gt;S1290, 0, IF(C1290="D",
                 _xlfn.IFS(
                     K1290=1, Y1289+6,
                     M1290=1, Y1289+3,
                     O1290=1, Y1289+1,
                     TRUE, Y1289
                 ),
                 Y1289)
  )</f>
        <v>0</v>
      </c>
    </row>
    <row r="1291" spans="1:25" hidden="1" x14ac:dyDescent="0.2">
      <c r="A1291">
        <v>193</v>
      </c>
      <c r="B1291" t="s">
        <v>79</v>
      </c>
      <c r="C1291" t="str">
        <f t="shared" si="208"/>
        <v>D</v>
      </c>
      <c r="D1291">
        <v>2</v>
      </c>
      <c r="E1291">
        <v>10</v>
      </c>
      <c r="F1291">
        <v>30</v>
      </c>
      <c r="G1291" t="s">
        <v>114</v>
      </c>
      <c r="H1291" t="s">
        <v>117</v>
      </c>
      <c r="I1291">
        <v>0</v>
      </c>
      <c r="J1291">
        <f t="shared" si="200"/>
        <v>0</v>
      </c>
      <c r="K1291">
        <f t="shared" si="209"/>
        <v>0</v>
      </c>
      <c r="L1291">
        <f t="shared" si="201"/>
        <v>0</v>
      </c>
      <c r="M1291">
        <f t="shared" si="202"/>
        <v>0</v>
      </c>
      <c r="N1291">
        <f t="shared" si="203"/>
        <v>0</v>
      </c>
      <c r="O1291">
        <f t="shared" si="204"/>
        <v>0</v>
      </c>
      <c r="P1291">
        <f t="shared" si="205"/>
        <v>0</v>
      </c>
      <c r="Q1291">
        <f t="shared" si="206"/>
        <v>0</v>
      </c>
      <c r="R1291">
        <f t="shared" si="207"/>
        <v>0</v>
      </c>
      <c r="S1291" t="s">
        <v>76</v>
      </c>
      <c r="T1291">
        <v>0</v>
      </c>
      <c r="U1291">
        <v>2024</v>
      </c>
      <c r="V1291">
        <v>1</v>
      </c>
      <c r="W1291">
        <v>1</v>
      </c>
      <c r="X1291" cm="1">
        <f t="array" ref="X1291">IF(S1290&lt;&gt;S1291, 0,
    IF(C1291="O",
         _xlfn.IFS(
             K1291=1, X1290+6,
             M1291=1, X1290+3,
             O1291=1, X1290+1,
             Q1291=1,X1290+2,
             TRUE, X1290
         ),
    X1290)
)</f>
        <v>43</v>
      </c>
      <c r="Y1291" cm="1">
        <f t="array" ref="Y1291">IF(S1290&lt;&gt;S1291, 0, IF(C1291="D",
                 _xlfn.IFS(
                     K1291=1, Y1290+6,
                     M1291=1, Y1290+3,
                     O1291=1, Y1290+1,
                     TRUE, Y1290
                 ),
                 Y1290)
  )</f>
        <v>0</v>
      </c>
    </row>
    <row r="1292" spans="1:25" x14ac:dyDescent="0.2">
      <c r="A1292">
        <v>195</v>
      </c>
      <c r="B1292" t="s">
        <v>79</v>
      </c>
      <c r="C1292" t="str">
        <f t="shared" si="208"/>
        <v>D</v>
      </c>
      <c r="D1292">
        <v>3</v>
      </c>
      <c r="E1292">
        <v>10</v>
      </c>
      <c r="F1292">
        <v>30</v>
      </c>
      <c r="G1292" t="s">
        <v>114</v>
      </c>
      <c r="H1292" t="s">
        <v>121</v>
      </c>
      <c r="I1292">
        <v>-10</v>
      </c>
      <c r="J1292">
        <f t="shared" si="200"/>
        <v>1</v>
      </c>
      <c r="K1292">
        <f t="shared" si="209"/>
        <v>0</v>
      </c>
      <c r="L1292">
        <f t="shared" si="201"/>
        <v>0</v>
      </c>
      <c r="M1292">
        <f t="shared" si="202"/>
        <v>0</v>
      </c>
      <c r="N1292">
        <f t="shared" si="203"/>
        <v>0</v>
      </c>
      <c r="O1292">
        <f t="shared" si="204"/>
        <v>0</v>
      </c>
      <c r="P1292">
        <f t="shared" si="205"/>
        <v>0</v>
      </c>
      <c r="Q1292">
        <f t="shared" si="206"/>
        <v>0</v>
      </c>
      <c r="R1292">
        <f t="shared" si="207"/>
        <v>0</v>
      </c>
      <c r="S1292" t="s">
        <v>76</v>
      </c>
      <c r="T1292">
        <v>0</v>
      </c>
      <c r="U1292">
        <v>2024</v>
      </c>
      <c r="V1292">
        <v>1</v>
      </c>
      <c r="W1292">
        <v>1</v>
      </c>
      <c r="X1292" cm="1">
        <f t="array" ref="X1292">IF(S1291&lt;&gt;S1292, 0,
    IF(C1292="O",
         _xlfn.IFS(
             K1292=1, X1291+6,
             M1292=1, X1291+3,
             O1292=1, X1291+1,
             Q1292=1,X1291+2,
             TRUE, X1291
         ),
    X1291)
)</f>
        <v>43</v>
      </c>
      <c r="Y1292" cm="1">
        <f t="array" ref="Y1292">IF(S1291&lt;&gt;S1292, 0, IF(C1292="D",
                 _xlfn.IFS(
                     K1292=1, Y1291+6,
                     M1292=1, Y1291+3,
                     O1292=1, Y1291+1,
                     TRUE, Y1291
                 ),
                 Y1291)
  )</f>
        <v>0</v>
      </c>
    </row>
    <row r="1293" spans="1:25" x14ac:dyDescent="0.2">
      <c r="A1293">
        <v>203</v>
      </c>
      <c r="B1293" t="s">
        <v>79</v>
      </c>
      <c r="C1293" t="str">
        <f t="shared" si="208"/>
        <v>D</v>
      </c>
      <c r="D1293">
        <v>1</v>
      </c>
      <c r="E1293">
        <v>10</v>
      </c>
      <c r="F1293">
        <v>-35</v>
      </c>
      <c r="G1293" t="s">
        <v>114</v>
      </c>
      <c r="H1293" t="s">
        <v>113</v>
      </c>
      <c r="I1293">
        <v>4</v>
      </c>
      <c r="J1293">
        <f t="shared" si="200"/>
        <v>0</v>
      </c>
      <c r="K1293">
        <f t="shared" si="209"/>
        <v>0</v>
      </c>
      <c r="L1293">
        <f t="shared" si="201"/>
        <v>0</v>
      </c>
      <c r="M1293">
        <f t="shared" si="202"/>
        <v>0</v>
      </c>
      <c r="N1293">
        <f t="shared" si="203"/>
        <v>0</v>
      </c>
      <c r="O1293">
        <f t="shared" si="204"/>
        <v>0</v>
      </c>
      <c r="P1293">
        <f t="shared" si="205"/>
        <v>0</v>
      </c>
      <c r="Q1293">
        <f t="shared" si="206"/>
        <v>0</v>
      </c>
      <c r="R1293">
        <f t="shared" si="207"/>
        <v>0</v>
      </c>
      <c r="S1293" t="s">
        <v>76</v>
      </c>
      <c r="T1293">
        <v>0</v>
      </c>
      <c r="U1293">
        <v>2024</v>
      </c>
      <c r="V1293">
        <v>1</v>
      </c>
      <c r="W1293">
        <v>1</v>
      </c>
      <c r="X1293" cm="1">
        <f t="array" ref="X1293">IF(S1292&lt;&gt;S1293, 0,
    IF(C1293="O",
         _xlfn.IFS(
             K1293=1, X1292+6,
             M1293=1, X1292+3,
             O1293=1, X1292+1,
             Q1293=1,X1292+2,
             TRUE, X1292
         ),
    X1292)
)</f>
        <v>43</v>
      </c>
      <c r="Y1293" cm="1">
        <f t="array" ref="Y1293">IF(S1292&lt;&gt;S1293, 0, IF(C1293="D",
                 _xlfn.IFS(
                     K1293=1, Y1292+6,
                     M1293=1, Y1292+3,
                     O1293=1, Y1292+1,
                     TRUE, Y1292
                 ),
                 Y1292)
  )</f>
        <v>0</v>
      </c>
    </row>
    <row r="1294" spans="1:25" x14ac:dyDescent="0.2">
      <c r="A1294">
        <v>205</v>
      </c>
      <c r="B1294" t="s">
        <v>79</v>
      </c>
      <c r="C1294" t="str">
        <f t="shared" si="208"/>
        <v>D</v>
      </c>
      <c r="D1294">
        <v>2</v>
      </c>
      <c r="E1294">
        <v>6</v>
      </c>
      <c r="F1294">
        <v>-39</v>
      </c>
      <c r="G1294" t="s">
        <v>114</v>
      </c>
      <c r="H1294" t="s">
        <v>113</v>
      </c>
      <c r="I1294">
        <v>8</v>
      </c>
      <c r="J1294">
        <f t="shared" si="200"/>
        <v>1</v>
      </c>
      <c r="K1294">
        <f t="shared" si="209"/>
        <v>0</v>
      </c>
      <c r="L1294">
        <f t="shared" si="201"/>
        <v>0</v>
      </c>
      <c r="M1294">
        <f t="shared" si="202"/>
        <v>0</v>
      </c>
      <c r="N1294">
        <f t="shared" si="203"/>
        <v>0</v>
      </c>
      <c r="O1294">
        <f t="shared" si="204"/>
        <v>0</v>
      </c>
      <c r="P1294">
        <f t="shared" si="205"/>
        <v>0</v>
      </c>
      <c r="Q1294">
        <f t="shared" si="206"/>
        <v>0</v>
      </c>
      <c r="R1294">
        <f t="shared" si="207"/>
        <v>0</v>
      </c>
      <c r="S1294" t="s">
        <v>76</v>
      </c>
      <c r="T1294">
        <v>0</v>
      </c>
      <c r="U1294">
        <v>2024</v>
      </c>
      <c r="V1294">
        <v>1</v>
      </c>
      <c r="W1294">
        <v>1</v>
      </c>
      <c r="X1294" cm="1">
        <f t="array" ref="X1294">IF(S1293&lt;&gt;S1294, 0,
    IF(C1294="O",
         _xlfn.IFS(
             K1294=1, X1293+6,
             M1294=1, X1293+3,
             O1294=1, X1293+1,
             Q1294=1,X1293+2,
             TRUE, X1293
         ),
    X1293)
)</f>
        <v>43</v>
      </c>
      <c r="Y1294" cm="1">
        <f t="array" ref="Y1294">IF(S1293&lt;&gt;S1294, 0, IF(C1294="D",
                 _xlfn.IFS(
                     K1294=1, Y1293+6,
                     M1294=1, Y1293+3,
                     O1294=1, Y1293+1,
                     TRUE, Y1293
                 ),
                 Y1293)
  )</f>
        <v>0</v>
      </c>
    </row>
    <row r="1295" spans="1:25" x14ac:dyDescent="0.2">
      <c r="A1295">
        <v>207</v>
      </c>
      <c r="B1295" t="s">
        <v>79</v>
      </c>
      <c r="C1295" t="str">
        <f t="shared" si="208"/>
        <v>D</v>
      </c>
      <c r="D1295">
        <v>1</v>
      </c>
      <c r="E1295">
        <v>10</v>
      </c>
      <c r="F1295">
        <v>-47</v>
      </c>
      <c r="G1295" t="s">
        <v>114</v>
      </c>
      <c r="H1295" t="s">
        <v>113</v>
      </c>
      <c r="I1295">
        <v>8</v>
      </c>
      <c r="J1295">
        <f t="shared" si="200"/>
        <v>0</v>
      </c>
      <c r="K1295">
        <f t="shared" si="209"/>
        <v>0</v>
      </c>
      <c r="L1295">
        <f t="shared" si="201"/>
        <v>0</v>
      </c>
      <c r="M1295">
        <f t="shared" si="202"/>
        <v>0</v>
      </c>
      <c r="N1295">
        <f t="shared" si="203"/>
        <v>0</v>
      </c>
      <c r="O1295">
        <f t="shared" si="204"/>
        <v>0</v>
      </c>
      <c r="P1295">
        <f t="shared" si="205"/>
        <v>0</v>
      </c>
      <c r="Q1295">
        <f t="shared" si="206"/>
        <v>0</v>
      </c>
      <c r="R1295">
        <f t="shared" si="207"/>
        <v>0</v>
      </c>
      <c r="S1295" t="s">
        <v>76</v>
      </c>
      <c r="T1295">
        <v>0</v>
      </c>
      <c r="U1295">
        <v>2024</v>
      </c>
      <c r="V1295">
        <v>1</v>
      </c>
      <c r="W1295">
        <v>1</v>
      </c>
      <c r="X1295" cm="1">
        <f t="array" ref="X1295">IF(S1294&lt;&gt;S1295, 0,
    IF(C1295="O",
         _xlfn.IFS(
             K1295=1, X1294+6,
             M1295=1, X1294+3,
             O1295=1, X1294+1,
             Q1295=1,X1294+2,
             TRUE, X1294
         ),
    X1294)
)</f>
        <v>43</v>
      </c>
      <c r="Y1295" cm="1">
        <f t="array" ref="Y1295">IF(S1294&lt;&gt;S1295, 0, IF(C1295="D",
                 _xlfn.IFS(
                     K1295=1, Y1294+6,
                     M1295=1, Y1294+3,
                     O1295=1, Y1294+1,
                     TRUE, Y1294
                 ),
                 Y1294)
  )</f>
        <v>0</v>
      </c>
    </row>
    <row r="1296" spans="1:25" hidden="1" x14ac:dyDescent="0.2">
      <c r="A1296">
        <v>209</v>
      </c>
      <c r="B1296" t="s">
        <v>79</v>
      </c>
      <c r="C1296" t="str">
        <f t="shared" si="208"/>
        <v>D</v>
      </c>
      <c r="D1296">
        <v>2</v>
      </c>
      <c r="E1296">
        <v>2</v>
      </c>
      <c r="F1296">
        <v>45</v>
      </c>
      <c r="G1296" t="s">
        <v>114</v>
      </c>
      <c r="H1296" t="s">
        <v>117</v>
      </c>
      <c r="I1296">
        <v>0</v>
      </c>
      <c r="J1296">
        <f t="shared" si="200"/>
        <v>0</v>
      </c>
      <c r="K1296">
        <f t="shared" si="209"/>
        <v>0</v>
      </c>
      <c r="L1296">
        <f t="shared" si="201"/>
        <v>0</v>
      </c>
      <c r="M1296">
        <f t="shared" si="202"/>
        <v>0</v>
      </c>
      <c r="N1296">
        <f t="shared" si="203"/>
        <v>0</v>
      </c>
      <c r="O1296">
        <f t="shared" si="204"/>
        <v>0</v>
      </c>
      <c r="P1296">
        <f t="shared" si="205"/>
        <v>0</v>
      </c>
      <c r="Q1296">
        <f t="shared" si="206"/>
        <v>0</v>
      </c>
      <c r="R1296">
        <f t="shared" si="207"/>
        <v>0</v>
      </c>
      <c r="S1296" t="s">
        <v>76</v>
      </c>
      <c r="T1296">
        <v>0</v>
      </c>
      <c r="U1296">
        <v>2024</v>
      </c>
      <c r="V1296">
        <v>1</v>
      </c>
      <c r="W1296">
        <v>1</v>
      </c>
      <c r="X1296" cm="1">
        <f t="array" ref="X1296">IF(S1295&lt;&gt;S1296, 0,
    IF(C1296="O",
         _xlfn.IFS(
             K1296=1, X1295+6,
             M1296=1, X1295+3,
             O1296=1, X1295+1,
             Q1296=1,X1295+2,
             TRUE, X1295
         ),
    X1295)
)</f>
        <v>43</v>
      </c>
      <c r="Y1296" cm="1">
        <f t="array" ref="Y1296">IF(S1295&lt;&gt;S1296, 0, IF(C1296="D",
                 _xlfn.IFS(
                     K1296=1, Y1295+6,
                     M1296=1, Y1295+3,
                     O1296=1, Y1295+1,
                     TRUE, Y1295
                 ),
                 Y1295)
  )</f>
        <v>0</v>
      </c>
    </row>
    <row r="1297" spans="1:25" x14ac:dyDescent="0.2">
      <c r="A1297">
        <v>211</v>
      </c>
      <c r="B1297" t="s">
        <v>79</v>
      </c>
      <c r="C1297" t="str">
        <f t="shared" si="208"/>
        <v>D</v>
      </c>
      <c r="D1297">
        <v>3</v>
      </c>
      <c r="E1297">
        <v>2</v>
      </c>
      <c r="F1297">
        <v>45</v>
      </c>
      <c r="G1297" t="s">
        <v>116</v>
      </c>
      <c r="H1297" t="s">
        <v>115</v>
      </c>
      <c r="I1297">
        <v>7</v>
      </c>
      <c r="J1297">
        <f t="shared" si="200"/>
        <v>1</v>
      </c>
      <c r="K1297">
        <f t="shared" si="209"/>
        <v>0</v>
      </c>
      <c r="L1297">
        <f t="shared" si="201"/>
        <v>0</v>
      </c>
      <c r="M1297">
        <f t="shared" si="202"/>
        <v>0</v>
      </c>
      <c r="N1297">
        <f t="shared" si="203"/>
        <v>0</v>
      </c>
      <c r="O1297">
        <f t="shared" si="204"/>
        <v>0</v>
      </c>
      <c r="P1297">
        <f t="shared" si="205"/>
        <v>0</v>
      </c>
      <c r="Q1297">
        <f t="shared" si="206"/>
        <v>0</v>
      </c>
      <c r="R1297">
        <f t="shared" si="207"/>
        <v>0</v>
      </c>
      <c r="S1297" t="s">
        <v>76</v>
      </c>
      <c r="T1297">
        <v>0</v>
      </c>
      <c r="U1297">
        <v>2024</v>
      </c>
      <c r="V1297">
        <v>1</v>
      </c>
      <c r="W1297">
        <v>1</v>
      </c>
      <c r="X1297" cm="1">
        <f t="array" ref="X1297">IF(S1296&lt;&gt;S1297, 0,
    IF(C1297="O",
         _xlfn.IFS(
             K1297=1, X1296+6,
             M1297=1, X1296+3,
             O1297=1, X1296+1,
             Q1297=1,X1296+2,
             TRUE, X1296
         ),
    X1296)
)</f>
        <v>43</v>
      </c>
      <c r="Y1297" cm="1">
        <f t="array" ref="Y1297">IF(S1296&lt;&gt;S1297, 0, IF(C1297="D",
                 _xlfn.IFS(
                     K1297=1, Y1296+6,
                     M1297=1, Y1296+3,
                     O1297=1, Y1296+1,
                     TRUE, Y1296
                 ),
                 Y1296)
  )</f>
        <v>0</v>
      </c>
    </row>
    <row r="1298" spans="1:25" x14ac:dyDescent="0.2">
      <c r="A1298">
        <v>213</v>
      </c>
      <c r="B1298" t="s">
        <v>79</v>
      </c>
      <c r="C1298" t="str">
        <f t="shared" si="208"/>
        <v>D</v>
      </c>
      <c r="D1298">
        <v>1</v>
      </c>
      <c r="E1298">
        <v>10</v>
      </c>
      <c r="F1298">
        <v>38</v>
      </c>
      <c r="G1298" t="s">
        <v>114</v>
      </c>
      <c r="H1298" t="s">
        <v>121</v>
      </c>
      <c r="I1298">
        <v>-6</v>
      </c>
      <c r="J1298">
        <f t="shared" si="200"/>
        <v>0</v>
      </c>
      <c r="K1298">
        <f t="shared" si="209"/>
        <v>0</v>
      </c>
      <c r="L1298">
        <f t="shared" si="201"/>
        <v>0</v>
      </c>
      <c r="M1298">
        <f t="shared" si="202"/>
        <v>0</v>
      </c>
      <c r="N1298">
        <f t="shared" si="203"/>
        <v>0</v>
      </c>
      <c r="O1298">
        <f t="shared" si="204"/>
        <v>0</v>
      </c>
      <c r="P1298">
        <f t="shared" si="205"/>
        <v>0</v>
      </c>
      <c r="Q1298">
        <f t="shared" si="206"/>
        <v>0</v>
      </c>
      <c r="R1298">
        <f t="shared" si="207"/>
        <v>0</v>
      </c>
      <c r="S1298" t="s">
        <v>76</v>
      </c>
      <c r="T1298">
        <v>0</v>
      </c>
      <c r="U1298">
        <v>2024</v>
      </c>
      <c r="V1298">
        <v>1</v>
      </c>
      <c r="W1298">
        <v>1</v>
      </c>
      <c r="X1298" cm="1">
        <f t="array" ref="X1298">IF(S1297&lt;&gt;S1298, 0,
    IF(C1298="O",
         _xlfn.IFS(
             K1298=1, X1297+6,
             M1298=1, X1297+3,
             O1298=1, X1297+1,
             Q1298=1,X1297+2,
             TRUE, X1297
         ),
    X1297)
)</f>
        <v>43</v>
      </c>
      <c r="Y1298" cm="1">
        <f t="array" ref="Y1298">IF(S1297&lt;&gt;S1298, 0, IF(C1298="D",
                 _xlfn.IFS(
                     K1298=1, Y1297+6,
                     M1298=1, Y1297+3,
                     O1298=1, Y1297+1,
                     TRUE, Y1297
                 ),
                 Y1297)
  )</f>
        <v>0</v>
      </c>
    </row>
    <row r="1299" spans="1:25" x14ac:dyDescent="0.2">
      <c r="A1299">
        <v>215</v>
      </c>
      <c r="B1299" t="s">
        <v>79</v>
      </c>
      <c r="C1299" t="str">
        <f t="shared" si="208"/>
        <v>D</v>
      </c>
      <c r="D1299">
        <v>2</v>
      </c>
      <c r="E1299">
        <v>16</v>
      </c>
      <c r="F1299">
        <v>44</v>
      </c>
      <c r="G1299" t="s">
        <v>114</v>
      </c>
      <c r="H1299" t="s">
        <v>113</v>
      </c>
      <c r="I1299">
        <v>-4</v>
      </c>
      <c r="J1299">
        <f t="shared" si="200"/>
        <v>0</v>
      </c>
      <c r="K1299">
        <f t="shared" si="209"/>
        <v>0</v>
      </c>
      <c r="L1299">
        <f t="shared" si="201"/>
        <v>0</v>
      </c>
      <c r="M1299">
        <f t="shared" si="202"/>
        <v>0</v>
      </c>
      <c r="N1299">
        <f t="shared" si="203"/>
        <v>0</v>
      </c>
      <c r="O1299">
        <f t="shared" si="204"/>
        <v>0</v>
      </c>
      <c r="P1299">
        <f t="shared" si="205"/>
        <v>0</v>
      </c>
      <c r="Q1299">
        <f t="shared" si="206"/>
        <v>0</v>
      </c>
      <c r="R1299">
        <f t="shared" si="207"/>
        <v>0</v>
      </c>
      <c r="S1299" t="s">
        <v>76</v>
      </c>
      <c r="T1299">
        <v>0</v>
      </c>
      <c r="U1299">
        <v>2024</v>
      </c>
      <c r="V1299">
        <v>1</v>
      </c>
      <c r="W1299">
        <v>1</v>
      </c>
      <c r="X1299" cm="1">
        <f t="array" ref="X1299">IF(S1298&lt;&gt;S1299, 0,
    IF(C1299="O",
         _xlfn.IFS(
             K1299=1, X1298+6,
             M1299=1, X1298+3,
             O1299=1, X1298+1,
             Q1299=1,X1298+2,
             TRUE, X1298
         ),
    X1298)
)</f>
        <v>43</v>
      </c>
      <c r="Y1299" cm="1">
        <f t="array" ref="Y1299">IF(S1298&lt;&gt;S1299, 0, IF(C1299="D",
                 _xlfn.IFS(
                     K1299=1, Y1298+6,
                     M1299=1, Y1298+3,
                     O1299=1, Y1298+1,
                     TRUE, Y1298
                 ),
                 Y1298)
  )</f>
        <v>0</v>
      </c>
    </row>
    <row r="1300" spans="1:25" x14ac:dyDescent="0.2">
      <c r="A1300">
        <v>217</v>
      </c>
      <c r="B1300" t="s">
        <v>79</v>
      </c>
      <c r="C1300" t="str">
        <f t="shared" si="208"/>
        <v>D</v>
      </c>
      <c r="D1300">
        <v>3</v>
      </c>
      <c r="E1300">
        <v>20</v>
      </c>
      <c r="F1300">
        <v>48</v>
      </c>
      <c r="G1300" t="s">
        <v>114</v>
      </c>
      <c r="H1300" t="s">
        <v>139</v>
      </c>
      <c r="I1300">
        <v>13</v>
      </c>
      <c r="J1300">
        <f t="shared" si="200"/>
        <v>0</v>
      </c>
      <c r="K1300">
        <f t="shared" si="209"/>
        <v>0</v>
      </c>
      <c r="L1300">
        <f t="shared" si="201"/>
        <v>0</v>
      </c>
      <c r="M1300">
        <f t="shared" si="202"/>
        <v>0</v>
      </c>
      <c r="N1300">
        <f t="shared" si="203"/>
        <v>0</v>
      </c>
      <c r="O1300">
        <f t="shared" si="204"/>
        <v>0</v>
      </c>
      <c r="P1300">
        <f t="shared" si="205"/>
        <v>0</v>
      </c>
      <c r="Q1300">
        <f t="shared" si="206"/>
        <v>0</v>
      </c>
      <c r="R1300">
        <f t="shared" si="207"/>
        <v>0</v>
      </c>
      <c r="S1300" t="s">
        <v>76</v>
      </c>
      <c r="T1300">
        <v>0</v>
      </c>
      <c r="U1300">
        <v>2024</v>
      </c>
      <c r="V1300">
        <v>1</v>
      </c>
      <c r="W1300">
        <v>1</v>
      </c>
      <c r="X1300" cm="1">
        <f t="array" ref="X1300">IF(S1299&lt;&gt;S1300, 0,
    IF(C1300="O",
         _xlfn.IFS(
             K1300=1, X1299+6,
             M1300=1, X1299+3,
             O1300=1, X1299+1,
             Q1300=1,X1299+2,
             TRUE, X1299
         ),
    X1299)
)</f>
        <v>43</v>
      </c>
      <c r="Y1300" cm="1">
        <f t="array" ref="Y1300">IF(S1299&lt;&gt;S1300, 0, IF(C1300="D",
                 _xlfn.IFS(
                     K1300=1, Y1299+6,
                     M1300=1, Y1299+3,
                     O1300=1, Y1299+1,
                     TRUE, Y1299
                 ),
                 Y1299)
  )</f>
        <v>0</v>
      </c>
    </row>
    <row r="1301" spans="1:25" x14ac:dyDescent="0.2">
      <c r="A1301">
        <v>219</v>
      </c>
      <c r="B1301" t="s">
        <v>79</v>
      </c>
      <c r="C1301" t="str">
        <f t="shared" si="208"/>
        <v>D</v>
      </c>
      <c r="D1301">
        <v>4</v>
      </c>
      <c r="E1301">
        <v>7</v>
      </c>
      <c r="F1301">
        <v>35</v>
      </c>
      <c r="G1301" t="s">
        <v>114</v>
      </c>
      <c r="H1301" t="s">
        <v>113</v>
      </c>
      <c r="I1301">
        <v>8</v>
      </c>
      <c r="J1301">
        <f t="shared" si="200"/>
        <v>0</v>
      </c>
      <c r="K1301">
        <f t="shared" si="209"/>
        <v>0</v>
      </c>
      <c r="L1301">
        <f t="shared" si="201"/>
        <v>0</v>
      </c>
      <c r="M1301">
        <f t="shared" si="202"/>
        <v>0</v>
      </c>
      <c r="N1301">
        <f t="shared" si="203"/>
        <v>0</v>
      </c>
      <c r="O1301">
        <f t="shared" si="204"/>
        <v>0</v>
      </c>
      <c r="P1301">
        <f t="shared" si="205"/>
        <v>0</v>
      </c>
      <c r="Q1301">
        <f t="shared" si="206"/>
        <v>0</v>
      </c>
      <c r="R1301">
        <f t="shared" si="207"/>
        <v>0</v>
      </c>
      <c r="S1301" t="s">
        <v>76</v>
      </c>
      <c r="T1301">
        <v>0</v>
      </c>
      <c r="U1301">
        <v>2024</v>
      </c>
      <c r="V1301">
        <v>1</v>
      </c>
      <c r="W1301">
        <v>1</v>
      </c>
      <c r="X1301" cm="1">
        <f t="array" ref="X1301">IF(S1300&lt;&gt;S1301, 0,
    IF(C1301="O",
         _xlfn.IFS(
             K1301=1, X1300+6,
             M1301=1, X1300+3,
             O1301=1, X1300+1,
             Q1301=1,X1300+2,
             TRUE, X1300
         ),
    X1300)
)</f>
        <v>43</v>
      </c>
      <c r="Y1301" cm="1">
        <f t="array" ref="Y1301">IF(S1300&lt;&gt;S1301, 0, IF(C1301="D",
                 _xlfn.IFS(
                     K1301=1, Y1300+6,
                     M1301=1, Y1300+3,
                     O1301=1, Y1300+1,
                     TRUE, Y1300
                 ),
                 Y1300)
  )</f>
        <v>0</v>
      </c>
    </row>
    <row r="1302" spans="1:25" x14ac:dyDescent="0.2">
      <c r="A1302">
        <v>223</v>
      </c>
      <c r="B1302" t="s">
        <v>79</v>
      </c>
      <c r="C1302" t="str">
        <f t="shared" si="208"/>
        <v>D</v>
      </c>
      <c r="D1302">
        <v>1</v>
      </c>
      <c r="E1302">
        <v>15</v>
      </c>
      <c r="F1302">
        <v>32</v>
      </c>
      <c r="G1302" t="s">
        <v>114</v>
      </c>
      <c r="H1302" t="s">
        <v>121</v>
      </c>
      <c r="I1302">
        <v>-5</v>
      </c>
      <c r="J1302">
        <f t="shared" si="200"/>
        <v>0</v>
      </c>
      <c r="K1302">
        <f t="shared" si="209"/>
        <v>0</v>
      </c>
      <c r="L1302">
        <f t="shared" si="201"/>
        <v>0</v>
      </c>
      <c r="M1302">
        <f t="shared" si="202"/>
        <v>0</v>
      </c>
      <c r="N1302">
        <f t="shared" si="203"/>
        <v>0</v>
      </c>
      <c r="O1302">
        <f t="shared" si="204"/>
        <v>0</v>
      </c>
      <c r="P1302">
        <f t="shared" si="205"/>
        <v>0</v>
      </c>
      <c r="Q1302">
        <f t="shared" si="206"/>
        <v>0</v>
      </c>
      <c r="R1302">
        <f t="shared" si="207"/>
        <v>0</v>
      </c>
      <c r="S1302" t="s">
        <v>76</v>
      </c>
      <c r="T1302">
        <v>0</v>
      </c>
      <c r="U1302">
        <v>2024</v>
      </c>
      <c r="V1302">
        <v>1</v>
      </c>
      <c r="W1302">
        <v>1</v>
      </c>
      <c r="X1302" cm="1">
        <f t="array" ref="X1302">IF(S1301&lt;&gt;S1302, 0,
    IF(C1302="O",
         _xlfn.IFS(
             K1302=1, X1301+6,
             M1302=1, X1301+3,
             O1302=1, X1301+1,
             Q1302=1,X1301+2,
             TRUE, X1301
         ),
    X1301)
)</f>
        <v>43</v>
      </c>
      <c r="Y1302" cm="1">
        <f t="array" ref="Y1302">IF(S1301&lt;&gt;S1302, 0, IF(C1302="D",
                 _xlfn.IFS(
                     K1302=1, Y1301+6,
                     M1302=1, Y1301+3,
                     O1302=1, Y1301+1,
                     TRUE, Y1301
                 ),
                 Y1301)
  )</f>
        <v>0</v>
      </c>
    </row>
    <row r="1303" spans="1:25" x14ac:dyDescent="0.2">
      <c r="A1303">
        <v>225</v>
      </c>
      <c r="B1303" t="s">
        <v>79</v>
      </c>
      <c r="C1303" t="str">
        <f t="shared" si="208"/>
        <v>D</v>
      </c>
      <c r="D1303">
        <v>2</v>
      </c>
      <c r="E1303">
        <v>20</v>
      </c>
      <c r="F1303">
        <v>37</v>
      </c>
      <c r="G1303" t="s">
        <v>114</v>
      </c>
      <c r="H1303" t="s">
        <v>117</v>
      </c>
      <c r="I1303">
        <v>0</v>
      </c>
      <c r="J1303">
        <f t="shared" si="200"/>
        <v>0</v>
      </c>
      <c r="K1303">
        <f t="shared" si="209"/>
        <v>0</v>
      </c>
      <c r="L1303">
        <f t="shared" si="201"/>
        <v>0</v>
      </c>
      <c r="M1303">
        <f t="shared" si="202"/>
        <v>0</v>
      </c>
      <c r="N1303">
        <f t="shared" si="203"/>
        <v>0</v>
      </c>
      <c r="O1303">
        <f t="shared" si="204"/>
        <v>0</v>
      </c>
      <c r="P1303">
        <f t="shared" si="205"/>
        <v>0</v>
      </c>
      <c r="Q1303">
        <f t="shared" si="206"/>
        <v>0</v>
      </c>
      <c r="R1303">
        <f t="shared" si="207"/>
        <v>0</v>
      </c>
      <c r="S1303" t="s">
        <v>76</v>
      </c>
      <c r="T1303">
        <v>0</v>
      </c>
      <c r="U1303">
        <v>2024</v>
      </c>
      <c r="V1303">
        <v>1</v>
      </c>
      <c r="W1303">
        <v>1</v>
      </c>
      <c r="X1303" cm="1">
        <f t="array" ref="X1303">IF(S1302&lt;&gt;S1303, 0,
    IF(C1303="O",
         _xlfn.IFS(
             K1303=1, X1302+6,
             M1303=1, X1302+3,
             O1303=1, X1302+1,
             Q1303=1,X1302+2,
             TRUE, X1302
         ),
    X1302)
)</f>
        <v>43</v>
      </c>
      <c r="Y1303" cm="1">
        <f t="array" ref="Y1303">IF(S1302&lt;&gt;S1303, 0, IF(C1303="D",
                 _xlfn.IFS(
                     K1303=1, Y1302+6,
                     M1303=1, Y1302+3,
                     O1303=1, Y1302+1,
                     TRUE, Y1302
                 ),
                 Y1302)
  )</f>
        <v>0</v>
      </c>
    </row>
    <row r="1304" spans="1:25" hidden="1" x14ac:dyDescent="0.2">
      <c r="A1304">
        <v>227</v>
      </c>
      <c r="B1304" t="s">
        <v>79</v>
      </c>
      <c r="C1304" t="str">
        <f t="shared" si="208"/>
        <v>D</v>
      </c>
      <c r="D1304">
        <v>3</v>
      </c>
      <c r="E1304">
        <v>20</v>
      </c>
      <c r="F1304">
        <v>37</v>
      </c>
      <c r="G1304" t="s">
        <v>114</v>
      </c>
      <c r="H1304" t="s">
        <v>113</v>
      </c>
      <c r="I1304">
        <v>27</v>
      </c>
      <c r="J1304">
        <f t="shared" si="200"/>
        <v>1</v>
      </c>
      <c r="K1304">
        <f t="shared" si="209"/>
        <v>0</v>
      </c>
      <c r="L1304">
        <f t="shared" si="201"/>
        <v>0</v>
      </c>
      <c r="M1304">
        <f t="shared" si="202"/>
        <v>0</v>
      </c>
      <c r="N1304">
        <f t="shared" si="203"/>
        <v>0</v>
      </c>
      <c r="O1304">
        <f t="shared" si="204"/>
        <v>0</v>
      </c>
      <c r="P1304">
        <f t="shared" si="205"/>
        <v>0</v>
      </c>
      <c r="Q1304">
        <f t="shared" si="206"/>
        <v>0</v>
      </c>
      <c r="R1304">
        <f t="shared" si="207"/>
        <v>0</v>
      </c>
      <c r="S1304" t="s">
        <v>76</v>
      </c>
      <c r="T1304">
        <v>0</v>
      </c>
      <c r="U1304">
        <v>2024</v>
      </c>
      <c r="V1304">
        <v>1</v>
      </c>
      <c r="W1304">
        <v>1</v>
      </c>
      <c r="X1304" cm="1">
        <f t="array" ref="X1304">IF(S1303&lt;&gt;S1304, 0,
    IF(C1304="O",
         _xlfn.IFS(
             K1304=1, X1303+6,
             M1304=1, X1303+3,
             O1304=1, X1303+1,
             Q1304=1,X1303+2,
             TRUE, X1303
         ),
    X1303)
)</f>
        <v>43</v>
      </c>
      <c r="Y1304" cm="1">
        <f t="array" ref="Y1304">IF(S1303&lt;&gt;S1304, 0, IF(C1304="D",
                 _xlfn.IFS(
                     K1304=1, Y1303+6,
                     M1304=1, Y1303+3,
                     O1304=1, Y1303+1,
                     TRUE, Y1303
                 ),
                 Y1303)
  )</f>
        <v>0</v>
      </c>
    </row>
    <row r="1305" spans="1:25" x14ac:dyDescent="0.2">
      <c r="A1305">
        <v>229</v>
      </c>
      <c r="B1305" t="s">
        <v>79</v>
      </c>
      <c r="C1305" t="str">
        <f t="shared" si="208"/>
        <v>D</v>
      </c>
      <c r="D1305">
        <v>1</v>
      </c>
      <c r="E1305">
        <v>10</v>
      </c>
      <c r="F1305">
        <v>10</v>
      </c>
      <c r="G1305" t="s">
        <v>114</v>
      </c>
      <c r="H1305" t="s">
        <v>113</v>
      </c>
      <c r="I1305">
        <v>-1</v>
      </c>
      <c r="J1305">
        <f t="shared" si="200"/>
        <v>0</v>
      </c>
      <c r="K1305">
        <f t="shared" si="209"/>
        <v>0</v>
      </c>
      <c r="L1305">
        <f t="shared" si="201"/>
        <v>0</v>
      </c>
      <c r="M1305">
        <f t="shared" si="202"/>
        <v>0</v>
      </c>
      <c r="N1305">
        <f t="shared" si="203"/>
        <v>0</v>
      </c>
      <c r="O1305">
        <f t="shared" si="204"/>
        <v>0</v>
      </c>
      <c r="P1305">
        <f t="shared" si="205"/>
        <v>0</v>
      </c>
      <c r="Q1305">
        <f t="shared" si="206"/>
        <v>0</v>
      </c>
      <c r="R1305">
        <f t="shared" si="207"/>
        <v>0</v>
      </c>
      <c r="S1305" t="s">
        <v>76</v>
      </c>
      <c r="T1305">
        <v>0</v>
      </c>
      <c r="U1305">
        <v>2024</v>
      </c>
      <c r="V1305">
        <v>1</v>
      </c>
      <c r="W1305">
        <v>1</v>
      </c>
      <c r="X1305" cm="1">
        <f t="array" ref="X1305">IF(S1304&lt;&gt;S1305, 0,
    IF(C1305="O",
         _xlfn.IFS(
             K1305=1, X1304+6,
             M1305=1, X1304+3,
             O1305=1, X1304+1,
             Q1305=1,X1304+2,
             TRUE, X1304
         ),
    X1304)
)</f>
        <v>43</v>
      </c>
      <c r="Y1305" cm="1">
        <f t="array" ref="Y1305">IF(S1304&lt;&gt;S1305, 0, IF(C1305="D",
                 _xlfn.IFS(
                     K1305=1, Y1304+6,
                     M1305=1, Y1304+3,
                     O1305=1, Y1304+1,
                     TRUE, Y1304
                 ),
                 Y1304)
  )</f>
        <v>0</v>
      </c>
    </row>
    <row r="1306" spans="1:25" x14ac:dyDescent="0.2">
      <c r="A1306">
        <v>231</v>
      </c>
      <c r="B1306" t="s">
        <v>79</v>
      </c>
      <c r="C1306" t="str">
        <f t="shared" si="208"/>
        <v>D</v>
      </c>
      <c r="D1306">
        <v>2</v>
      </c>
      <c r="E1306">
        <v>11</v>
      </c>
      <c r="F1306">
        <v>11</v>
      </c>
      <c r="G1306" t="s">
        <v>116</v>
      </c>
      <c r="H1306" t="s">
        <v>115</v>
      </c>
      <c r="I1306">
        <v>1</v>
      </c>
      <c r="J1306">
        <f t="shared" si="200"/>
        <v>0</v>
      </c>
      <c r="K1306">
        <f t="shared" si="209"/>
        <v>0</v>
      </c>
      <c r="L1306">
        <f t="shared" si="201"/>
        <v>0</v>
      </c>
      <c r="M1306">
        <f t="shared" si="202"/>
        <v>0</v>
      </c>
      <c r="N1306">
        <f t="shared" si="203"/>
        <v>0</v>
      </c>
      <c r="O1306">
        <f t="shared" si="204"/>
        <v>0</v>
      </c>
      <c r="P1306">
        <f t="shared" si="205"/>
        <v>0</v>
      </c>
      <c r="Q1306">
        <f t="shared" si="206"/>
        <v>0</v>
      </c>
      <c r="R1306">
        <f t="shared" si="207"/>
        <v>0</v>
      </c>
      <c r="S1306" t="s">
        <v>76</v>
      </c>
      <c r="T1306">
        <v>0</v>
      </c>
      <c r="U1306">
        <v>2024</v>
      </c>
      <c r="V1306">
        <v>1</v>
      </c>
      <c r="W1306">
        <v>1</v>
      </c>
      <c r="X1306" cm="1">
        <f t="array" ref="X1306">IF(S1305&lt;&gt;S1306, 0,
    IF(C1306="O",
         _xlfn.IFS(
             K1306=1, X1305+6,
             M1306=1, X1305+3,
             O1306=1, X1305+1,
             Q1306=1,X1305+2,
             TRUE, X1305
         ),
    X1305)
)</f>
        <v>43</v>
      </c>
      <c r="Y1306" cm="1">
        <f t="array" ref="Y1306">IF(S1305&lt;&gt;S1306, 0, IF(C1306="D",
                 _xlfn.IFS(
                     K1306=1, Y1305+6,
                     M1306=1, Y1305+3,
                     O1306=1, Y1305+1,
                     TRUE, Y1305
                 ),
                 Y1305)
  )</f>
        <v>0</v>
      </c>
    </row>
    <row r="1307" spans="1:25" x14ac:dyDescent="0.2">
      <c r="A1307">
        <v>235</v>
      </c>
      <c r="B1307" t="s">
        <v>79</v>
      </c>
      <c r="C1307" t="str">
        <f t="shared" si="208"/>
        <v>D</v>
      </c>
      <c r="D1307">
        <v>3</v>
      </c>
      <c r="E1307">
        <v>10</v>
      </c>
      <c r="F1307">
        <v>10</v>
      </c>
      <c r="G1307" t="s">
        <v>114</v>
      </c>
      <c r="H1307" t="s">
        <v>128</v>
      </c>
      <c r="I1307">
        <v>10</v>
      </c>
      <c r="J1307">
        <f t="shared" si="200"/>
        <v>0</v>
      </c>
      <c r="K1307">
        <f t="shared" si="209"/>
        <v>1</v>
      </c>
      <c r="L1307">
        <f t="shared" si="201"/>
        <v>0</v>
      </c>
      <c r="M1307">
        <f t="shared" si="202"/>
        <v>0</v>
      </c>
      <c r="N1307">
        <f t="shared" si="203"/>
        <v>0</v>
      </c>
      <c r="O1307">
        <f t="shared" si="204"/>
        <v>0</v>
      </c>
      <c r="P1307">
        <f t="shared" si="205"/>
        <v>0</v>
      </c>
      <c r="Q1307">
        <f t="shared" si="206"/>
        <v>0</v>
      </c>
      <c r="R1307">
        <f t="shared" si="207"/>
        <v>0</v>
      </c>
      <c r="S1307" t="s">
        <v>76</v>
      </c>
      <c r="T1307">
        <v>0</v>
      </c>
      <c r="U1307">
        <v>2024</v>
      </c>
      <c r="V1307">
        <v>1</v>
      </c>
      <c r="W1307">
        <v>1</v>
      </c>
      <c r="X1307" cm="1">
        <f t="array" ref="X1307">IF(S1306&lt;&gt;S1307, 0,
    IF(C1307="O",
         _xlfn.IFS(
             K1307=1, X1306+6,
             M1307=1, X1306+3,
             O1307=1, X1306+1,
             Q1307=1,X1306+2,
             TRUE, X1306
         ),
    X1306)
)</f>
        <v>43</v>
      </c>
      <c r="Y1307" cm="1">
        <f t="array" ref="Y1307">IF(S1306&lt;&gt;S1307, 0, IF(C1307="D",
                 _xlfn.IFS(
                     K1307=1, Y1306+6,
                     M1307=1, Y1306+3,
                     O1307=1, Y1306+1,
                     TRUE, Y1306
                 ),
                 Y1306)
  )</f>
        <v>6</v>
      </c>
    </row>
    <row r="1308" spans="1:25" x14ac:dyDescent="0.2">
      <c r="A1308">
        <v>237</v>
      </c>
      <c r="B1308" t="s">
        <v>79</v>
      </c>
      <c r="C1308" t="str">
        <f t="shared" si="208"/>
        <v>D</v>
      </c>
      <c r="G1308" t="s">
        <v>135</v>
      </c>
      <c r="H1308" t="s">
        <v>126</v>
      </c>
      <c r="J1308">
        <f t="shared" si="200"/>
        <v>0</v>
      </c>
      <c r="K1308">
        <f t="shared" si="209"/>
        <v>0</v>
      </c>
      <c r="L1308">
        <f t="shared" si="201"/>
        <v>0</v>
      </c>
      <c r="M1308">
        <f t="shared" si="202"/>
        <v>0</v>
      </c>
      <c r="N1308">
        <f t="shared" si="203"/>
        <v>0</v>
      </c>
      <c r="O1308">
        <f t="shared" si="204"/>
        <v>0</v>
      </c>
      <c r="P1308">
        <f t="shared" si="205"/>
        <v>0</v>
      </c>
      <c r="Q1308">
        <f t="shared" si="206"/>
        <v>0</v>
      </c>
      <c r="R1308">
        <f t="shared" si="207"/>
        <v>0</v>
      </c>
      <c r="S1308" t="s">
        <v>76</v>
      </c>
      <c r="T1308">
        <v>0</v>
      </c>
      <c r="U1308">
        <v>2024</v>
      </c>
      <c r="V1308">
        <v>1</v>
      </c>
      <c r="W1308">
        <v>1</v>
      </c>
      <c r="X1308" cm="1">
        <f t="array" ref="X1308">IF(S1307&lt;&gt;S1308, 0,
    IF(C1308="O",
         _xlfn.IFS(
             K1308=1, X1307+6,
             M1308=1, X1307+3,
             O1308=1, X1307+1,
             Q1308=1,X1307+2,
             TRUE, X1307
         ),
    X1307)
)</f>
        <v>43</v>
      </c>
      <c r="Y1308" cm="1">
        <f t="array" ref="Y1308">IF(S1307&lt;&gt;S1308, 0, IF(C1308="D",
                 _xlfn.IFS(
                     K1308=1, Y1307+6,
                     M1308=1, Y1307+3,
                     O1308=1, Y1307+1,
                     TRUE, Y1307
                 ),
                 Y1307)
  )</f>
        <v>6</v>
      </c>
    </row>
    <row r="1309" spans="1:25" x14ac:dyDescent="0.2">
      <c r="A1309">
        <v>241</v>
      </c>
      <c r="B1309" t="s">
        <v>78</v>
      </c>
      <c r="C1309" t="str">
        <f t="shared" si="208"/>
        <v>D</v>
      </c>
      <c r="G1309" t="s">
        <v>138</v>
      </c>
      <c r="H1309" t="s">
        <v>120</v>
      </c>
      <c r="J1309">
        <f t="shared" si="200"/>
        <v>0</v>
      </c>
      <c r="K1309">
        <f t="shared" si="209"/>
        <v>0</v>
      </c>
      <c r="L1309">
        <f t="shared" si="201"/>
        <v>0</v>
      </c>
      <c r="M1309">
        <f t="shared" si="202"/>
        <v>0</v>
      </c>
      <c r="N1309">
        <f t="shared" si="203"/>
        <v>0</v>
      </c>
      <c r="O1309">
        <f t="shared" si="204"/>
        <v>0</v>
      </c>
      <c r="P1309">
        <f t="shared" si="205"/>
        <v>0</v>
      </c>
      <c r="Q1309">
        <f t="shared" si="206"/>
        <v>0</v>
      </c>
      <c r="R1309">
        <f t="shared" si="207"/>
        <v>0</v>
      </c>
      <c r="S1309" t="s">
        <v>76</v>
      </c>
      <c r="T1309">
        <v>0</v>
      </c>
      <c r="U1309">
        <v>2024</v>
      </c>
      <c r="V1309">
        <v>1</v>
      </c>
      <c r="W1309">
        <v>1</v>
      </c>
      <c r="X1309" cm="1">
        <f t="array" ref="X1309">IF(S1308&lt;&gt;S1309, 0,
    IF(C1309="O",
         _xlfn.IFS(
             K1309=1, X1308+6,
             M1309=1, X1308+3,
             O1309=1, X1308+1,
             Q1309=1,X1308+2,
             TRUE, X1308
         ),
    X1308)
)</f>
        <v>43</v>
      </c>
      <c r="Y1309" cm="1">
        <f t="array" ref="Y1309">IF(S1308&lt;&gt;S1309, 0, IF(C1309="D",
                 _xlfn.IFS(
                     K1309=1, Y1308+6,
                     M1309=1, Y1308+3,
                     O1309=1, Y1308+1,
                     TRUE, Y1308
                 ),
                 Y1308)
  )</f>
        <v>6</v>
      </c>
    </row>
    <row r="1310" spans="1:25" hidden="1" x14ac:dyDescent="0.2">
      <c r="A1310">
        <v>243</v>
      </c>
      <c r="B1310" t="s">
        <v>81</v>
      </c>
      <c r="C1310" t="str">
        <f t="shared" si="208"/>
        <v>D</v>
      </c>
      <c r="D1310">
        <v>1</v>
      </c>
      <c r="E1310">
        <v>10</v>
      </c>
      <c r="F1310">
        <v>49</v>
      </c>
      <c r="G1310" t="s">
        <v>116</v>
      </c>
      <c r="H1310" t="s">
        <v>115</v>
      </c>
      <c r="I1310">
        <v>14</v>
      </c>
      <c r="J1310">
        <f t="shared" si="200"/>
        <v>1</v>
      </c>
      <c r="K1310">
        <f t="shared" si="209"/>
        <v>0</v>
      </c>
      <c r="L1310">
        <f t="shared" si="201"/>
        <v>0</v>
      </c>
      <c r="M1310">
        <f t="shared" si="202"/>
        <v>0</v>
      </c>
      <c r="N1310">
        <f t="shared" si="203"/>
        <v>0</v>
      </c>
      <c r="O1310">
        <f t="shared" si="204"/>
        <v>0</v>
      </c>
      <c r="P1310">
        <f t="shared" si="205"/>
        <v>0</v>
      </c>
      <c r="Q1310">
        <f t="shared" si="206"/>
        <v>0</v>
      </c>
      <c r="R1310">
        <f t="shared" si="207"/>
        <v>0</v>
      </c>
      <c r="S1310" t="s">
        <v>76</v>
      </c>
      <c r="T1310">
        <v>0</v>
      </c>
      <c r="U1310">
        <v>2024</v>
      </c>
      <c r="V1310">
        <v>1</v>
      </c>
      <c r="W1310">
        <v>1</v>
      </c>
      <c r="X1310" cm="1">
        <f t="array" ref="X1310">IF(S1309&lt;&gt;S1310, 0,
    IF(C1310="O",
         _xlfn.IFS(
             K1310=1, X1309+6,
             M1310=1, X1309+3,
             O1310=1, X1309+1,
             Q1310=1,X1309+2,
             TRUE, X1309
         ),
    X1309)
)</f>
        <v>43</v>
      </c>
      <c r="Y1310" cm="1">
        <f t="array" ref="Y1310">IF(S1309&lt;&gt;S1310, 0, IF(C1310="D",
                 _xlfn.IFS(
                     K1310=1, Y1309+6,
                     M1310=1, Y1309+3,
                     O1310=1, Y1309+1,
                     TRUE, Y1309
                 ),
                 Y1309)
  )</f>
        <v>6</v>
      </c>
    </row>
    <row r="1311" spans="1:25" x14ac:dyDescent="0.2">
      <c r="A1311">
        <v>247</v>
      </c>
      <c r="B1311" t="s">
        <v>81</v>
      </c>
      <c r="C1311" t="str">
        <f t="shared" si="208"/>
        <v>O</v>
      </c>
      <c r="D1311">
        <v>1</v>
      </c>
      <c r="E1311">
        <v>10</v>
      </c>
      <c r="F1311">
        <v>35</v>
      </c>
      <c r="G1311" t="s">
        <v>116</v>
      </c>
      <c r="H1311" t="s">
        <v>125</v>
      </c>
      <c r="I1311">
        <v>35</v>
      </c>
      <c r="J1311">
        <f t="shared" si="200"/>
        <v>0</v>
      </c>
      <c r="K1311">
        <f t="shared" si="209"/>
        <v>1</v>
      </c>
      <c r="L1311">
        <f t="shared" si="201"/>
        <v>0</v>
      </c>
      <c r="M1311">
        <f t="shared" si="202"/>
        <v>0</v>
      </c>
      <c r="N1311">
        <f t="shared" si="203"/>
        <v>0</v>
      </c>
      <c r="O1311">
        <f t="shared" si="204"/>
        <v>0</v>
      </c>
      <c r="P1311">
        <f t="shared" si="205"/>
        <v>0</v>
      </c>
      <c r="Q1311">
        <f t="shared" si="206"/>
        <v>0</v>
      </c>
      <c r="R1311">
        <f t="shared" si="207"/>
        <v>0</v>
      </c>
      <c r="S1311" t="s">
        <v>76</v>
      </c>
      <c r="T1311">
        <v>0</v>
      </c>
      <c r="U1311">
        <v>2024</v>
      </c>
      <c r="V1311">
        <v>1</v>
      </c>
      <c r="W1311">
        <v>1</v>
      </c>
      <c r="X1311" cm="1">
        <f t="array" ref="X1311">IF(S1310&lt;&gt;S1311, 0,
    IF(C1311="O",
         _xlfn.IFS(
             K1311=1, X1310+6,
             M1311=1, X1310+3,
             O1311=1, X1310+1,
             Q1311=1,X1310+2,
             TRUE, X1310
         ),
    X1310)
)</f>
        <v>49</v>
      </c>
      <c r="Y1311" cm="1">
        <f t="array" ref="Y1311">IF(S1310&lt;&gt;S1311, 0, IF(C1311="D",
                 _xlfn.IFS(
                     K1311=1, Y1310+6,
                     M1311=1, Y1310+3,
                     O1311=1, Y1310+1,
                     TRUE, Y1310
                 ),
                 Y1310)
  )</f>
        <v>6</v>
      </c>
    </row>
    <row r="1312" spans="1:25" x14ac:dyDescent="0.2">
      <c r="A1312">
        <v>249</v>
      </c>
      <c r="B1312" t="s">
        <v>81</v>
      </c>
      <c r="C1312" t="str">
        <f t="shared" si="208"/>
        <v>O</v>
      </c>
      <c r="G1312" t="s">
        <v>131</v>
      </c>
      <c r="H1312" t="s">
        <v>132</v>
      </c>
      <c r="J1312">
        <f t="shared" si="200"/>
        <v>0</v>
      </c>
      <c r="K1312">
        <f t="shared" si="209"/>
        <v>0</v>
      </c>
      <c r="L1312">
        <f t="shared" si="201"/>
        <v>0</v>
      </c>
      <c r="M1312">
        <f t="shared" si="202"/>
        <v>0</v>
      </c>
      <c r="N1312">
        <f t="shared" si="203"/>
        <v>1</v>
      </c>
      <c r="O1312">
        <f t="shared" si="204"/>
        <v>0</v>
      </c>
      <c r="P1312">
        <f t="shared" si="205"/>
        <v>0</v>
      </c>
      <c r="Q1312">
        <f t="shared" si="206"/>
        <v>0</v>
      </c>
      <c r="R1312">
        <f t="shared" si="207"/>
        <v>0</v>
      </c>
      <c r="S1312" t="s">
        <v>76</v>
      </c>
      <c r="T1312">
        <v>0</v>
      </c>
      <c r="U1312">
        <v>2024</v>
      </c>
      <c r="V1312">
        <v>1</v>
      </c>
      <c r="W1312">
        <v>1</v>
      </c>
      <c r="X1312" cm="1">
        <f t="array" ref="X1312">IF(S1311&lt;&gt;S1312, 0,
    IF(C1312="O",
         _xlfn.IFS(
             K1312=1, X1311+6,
             M1312=1, X1311+3,
             O1312=1, X1311+1,
             Q1312=1,X1311+2,
             TRUE, X1311
         ),
    X1311)
)</f>
        <v>49</v>
      </c>
      <c r="Y1312" cm="1">
        <f t="array" ref="Y1312">IF(S1311&lt;&gt;S1312, 0, IF(C1312="D",
                 _xlfn.IFS(
                     K1312=1, Y1311+6,
                     M1312=1, Y1311+3,
                     O1312=1, Y1311+1,
                     TRUE, Y1311
                 ),
                 Y1311)
  )</f>
        <v>6</v>
      </c>
    </row>
    <row r="1313" spans="1:25" x14ac:dyDescent="0.2">
      <c r="A1313">
        <v>257</v>
      </c>
      <c r="B1313" t="s">
        <v>79</v>
      </c>
      <c r="C1313" t="str">
        <f t="shared" si="208"/>
        <v>D</v>
      </c>
      <c r="D1313">
        <v>1</v>
      </c>
      <c r="E1313">
        <v>10</v>
      </c>
      <c r="F1313">
        <v>-5</v>
      </c>
      <c r="G1313" t="s">
        <v>114</v>
      </c>
      <c r="H1313" t="s">
        <v>139</v>
      </c>
      <c r="I1313">
        <v>5</v>
      </c>
      <c r="J1313">
        <f t="shared" si="200"/>
        <v>0</v>
      </c>
      <c r="K1313">
        <f t="shared" si="209"/>
        <v>0</v>
      </c>
      <c r="L1313">
        <f t="shared" si="201"/>
        <v>0</v>
      </c>
      <c r="M1313">
        <f t="shared" si="202"/>
        <v>0</v>
      </c>
      <c r="N1313">
        <f t="shared" si="203"/>
        <v>0</v>
      </c>
      <c r="O1313">
        <f t="shared" si="204"/>
        <v>0</v>
      </c>
      <c r="P1313">
        <f t="shared" si="205"/>
        <v>0</v>
      </c>
      <c r="Q1313">
        <f t="shared" si="206"/>
        <v>0</v>
      </c>
      <c r="R1313">
        <f t="shared" si="207"/>
        <v>0</v>
      </c>
      <c r="S1313" t="s">
        <v>76</v>
      </c>
      <c r="T1313">
        <v>0</v>
      </c>
      <c r="U1313">
        <v>2024</v>
      </c>
      <c r="V1313">
        <v>1</v>
      </c>
      <c r="W1313">
        <v>1</v>
      </c>
      <c r="X1313" cm="1">
        <f t="array" ref="X1313">IF(S1312&lt;&gt;S1313, 0,
    IF(C1313="O",
         _xlfn.IFS(
             K1313=1, X1312+6,
             M1313=1, X1312+3,
             O1313=1, X1312+1,
             Q1313=1,X1312+2,
             TRUE, X1312
         ),
    X1312)
)</f>
        <v>49</v>
      </c>
      <c r="Y1313" cm="1">
        <f t="array" ref="Y1313">IF(S1312&lt;&gt;S1313, 0, IF(C1313="D",
                 _xlfn.IFS(
                     K1313=1, Y1312+6,
                     M1313=1, Y1312+3,
                     O1313=1, Y1312+1,
                     TRUE, Y1312
                 ),
                 Y1312)
  )</f>
        <v>6</v>
      </c>
    </row>
    <row r="1314" spans="1:25" hidden="1" x14ac:dyDescent="0.2">
      <c r="A1314">
        <v>259</v>
      </c>
      <c r="B1314" t="s">
        <v>79</v>
      </c>
      <c r="C1314" t="str">
        <f t="shared" si="208"/>
        <v>D</v>
      </c>
      <c r="D1314">
        <v>2</v>
      </c>
      <c r="E1314">
        <v>5</v>
      </c>
      <c r="F1314">
        <v>-10</v>
      </c>
      <c r="G1314" t="s">
        <v>114</v>
      </c>
      <c r="H1314" t="s">
        <v>113</v>
      </c>
      <c r="I1314">
        <v>25</v>
      </c>
      <c r="J1314">
        <f t="shared" si="200"/>
        <v>1</v>
      </c>
      <c r="K1314">
        <f t="shared" si="209"/>
        <v>0</v>
      </c>
      <c r="L1314">
        <f t="shared" si="201"/>
        <v>0</v>
      </c>
      <c r="M1314">
        <f t="shared" si="202"/>
        <v>0</v>
      </c>
      <c r="N1314">
        <f t="shared" si="203"/>
        <v>0</v>
      </c>
      <c r="O1314">
        <f t="shared" si="204"/>
        <v>0</v>
      </c>
      <c r="P1314">
        <f t="shared" si="205"/>
        <v>0</v>
      </c>
      <c r="Q1314">
        <f t="shared" si="206"/>
        <v>0</v>
      </c>
      <c r="R1314">
        <f t="shared" si="207"/>
        <v>0</v>
      </c>
      <c r="S1314" t="s">
        <v>76</v>
      </c>
      <c r="T1314">
        <v>0</v>
      </c>
      <c r="U1314">
        <v>2024</v>
      </c>
      <c r="V1314">
        <v>1</v>
      </c>
      <c r="W1314">
        <v>1</v>
      </c>
      <c r="X1314" cm="1">
        <f t="array" ref="X1314">IF(S1313&lt;&gt;S1314, 0,
    IF(C1314="O",
         _xlfn.IFS(
             K1314=1, X1313+6,
             M1314=1, X1313+3,
             O1314=1, X1313+1,
             Q1314=1,X1313+2,
             TRUE, X1313
         ),
    X1313)
)</f>
        <v>49</v>
      </c>
      <c r="Y1314" cm="1">
        <f t="array" ref="Y1314">IF(S1313&lt;&gt;S1314, 0, IF(C1314="D",
                 _xlfn.IFS(
                     K1314=1, Y1313+6,
                     M1314=1, Y1313+3,
                     O1314=1, Y1313+1,
                     TRUE, Y1313
                 ),
                 Y1313)
  )</f>
        <v>6</v>
      </c>
    </row>
    <row r="1315" spans="1:25" x14ac:dyDescent="0.2">
      <c r="A1315">
        <v>261</v>
      </c>
      <c r="B1315" t="s">
        <v>79</v>
      </c>
      <c r="C1315" t="str">
        <f t="shared" si="208"/>
        <v>D</v>
      </c>
      <c r="D1315">
        <v>1</v>
      </c>
      <c r="E1315">
        <v>10</v>
      </c>
      <c r="F1315">
        <v>-35</v>
      </c>
      <c r="G1315" t="s">
        <v>114</v>
      </c>
      <c r="H1315" t="s">
        <v>113</v>
      </c>
      <c r="I1315">
        <v>12</v>
      </c>
      <c r="J1315">
        <f t="shared" si="200"/>
        <v>1</v>
      </c>
      <c r="K1315">
        <f t="shared" si="209"/>
        <v>0</v>
      </c>
      <c r="L1315">
        <f t="shared" si="201"/>
        <v>0</v>
      </c>
      <c r="M1315">
        <f t="shared" si="202"/>
        <v>0</v>
      </c>
      <c r="N1315">
        <f t="shared" si="203"/>
        <v>0</v>
      </c>
      <c r="O1315">
        <f t="shared" si="204"/>
        <v>0</v>
      </c>
      <c r="P1315">
        <f t="shared" si="205"/>
        <v>0</v>
      </c>
      <c r="Q1315">
        <f t="shared" si="206"/>
        <v>0</v>
      </c>
      <c r="R1315">
        <f t="shared" si="207"/>
        <v>0</v>
      </c>
      <c r="S1315" t="s">
        <v>76</v>
      </c>
      <c r="T1315">
        <v>0</v>
      </c>
      <c r="U1315">
        <v>2024</v>
      </c>
      <c r="V1315">
        <v>1</v>
      </c>
      <c r="W1315">
        <v>1</v>
      </c>
      <c r="X1315" cm="1">
        <f t="array" ref="X1315">IF(S1314&lt;&gt;S1315, 0,
    IF(C1315="O",
         _xlfn.IFS(
             K1315=1, X1314+6,
             M1315=1, X1314+3,
             O1315=1, X1314+1,
             Q1315=1,X1314+2,
             TRUE, X1314
         ),
    X1314)
)</f>
        <v>49</v>
      </c>
      <c r="Y1315" cm="1">
        <f t="array" ref="Y1315">IF(S1314&lt;&gt;S1315, 0, IF(C1315="D",
                 _xlfn.IFS(
                     K1315=1, Y1314+6,
                     M1315=1, Y1314+3,
                     O1315=1, Y1314+1,
                     TRUE, Y1314
                 ),
                 Y1314)
  )</f>
        <v>6</v>
      </c>
    </row>
    <row r="1316" spans="1:25" x14ac:dyDescent="0.2">
      <c r="A1316">
        <v>263</v>
      </c>
      <c r="B1316" t="s">
        <v>79</v>
      </c>
      <c r="C1316" t="str">
        <f t="shared" si="208"/>
        <v>D</v>
      </c>
      <c r="D1316">
        <v>1</v>
      </c>
      <c r="E1316">
        <v>10</v>
      </c>
      <c r="F1316">
        <v>-47</v>
      </c>
      <c r="G1316" t="s">
        <v>114</v>
      </c>
      <c r="H1316" t="s">
        <v>128</v>
      </c>
      <c r="I1316">
        <v>53</v>
      </c>
      <c r="J1316">
        <f t="shared" si="200"/>
        <v>0</v>
      </c>
      <c r="K1316">
        <f t="shared" si="209"/>
        <v>1</v>
      </c>
      <c r="L1316">
        <f t="shared" si="201"/>
        <v>0</v>
      </c>
      <c r="M1316">
        <f t="shared" si="202"/>
        <v>0</v>
      </c>
      <c r="N1316">
        <f t="shared" si="203"/>
        <v>0</v>
      </c>
      <c r="O1316">
        <f t="shared" si="204"/>
        <v>0</v>
      </c>
      <c r="P1316">
        <f t="shared" si="205"/>
        <v>0</v>
      </c>
      <c r="Q1316">
        <f t="shared" si="206"/>
        <v>0</v>
      </c>
      <c r="R1316">
        <f t="shared" si="207"/>
        <v>0</v>
      </c>
      <c r="S1316" t="s">
        <v>76</v>
      </c>
      <c r="T1316">
        <v>0</v>
      </c>
      <c r="U1316">
        <v>2024</v>
      </c>
      <c r="V1316">
        <v>1</v>
      </c>
      <c r="W1316">
        <v>1</v>
      </c>
      <c r="X1316" cm="1">
        <f t="array" ref="X1316">IF(S1315&lt;&gt;S1316, 0,
    IF(C1316="O",
         _xlfn.IFS(
             K1316=1, X1315+6,
             M1316=1, X1315+3,
             O1316=1, X1315+1,
             Q1316=1,X1315+2,
             TRUE, X1315
         ),
    X1315)
)</f>
        <v>49</v>
      </c>
      <c r="Y1316" cm="1">
        <f t="array" ref="Y1316">IF(S1315&lt;&gt;S1316, 0, IF(C1316="D",
                 _xlfn.IFS(
                     K1316=1, Y1315+6,
                     M1316=1, Y1315+3,
                     O1316=1, Y1315+1,
                     TRUE, Y1315
                 ),
                 Y1315)
  )</f>
        <v>12</v>
      </c>
    </row>
    <row r="1317" spans="1:25" x14ac:dyDescent="0.2">
      <c r="A1317">
        <v>265</v>
      </c>
      <c r="B1317" t="s">
        <v>79</v>
      </c>
      <c r="C1317" t="str">
        <f t="shared" si="208"/>
        <v>D</v>
      </c>
      <c r="G1317" t="s">
        <v>135</v>
      </c>
      <c r="H1317" t="s">
        <v>126</v>
      </c>
      <c r="J1317">
        <f t="shared" si="200"/>
        <v>0</v>
      </c>
      <c r="K1317">
        <f t="shared" si="209"/>
        <v>0</v>
      </c>
      <c r="L1317">
        <f t="shared" si="201"/>
        <v>0</v>
      </c>
      <c r="M1317">
        <f t="shared" si="202"/>
        <v>0</v>
      </c>
      <c r="N1317">
        <f t="shared" si="203"/>
        <v>0</v>
      </c>
      <c r="O1317">
        <f t="shared" si="204"/>
        <v>0</v>
      </c>
      <c r="P1317">
        <f t="shared" si="205"/>
        <v>0</v>
      </c>
      <c r="Q1317">
        <f t="shared" si="206"/>
        <v>0</v>
      </c>
      <c r="R1317">
        <f t="shared" si="207"/>
        <v>0</v>
      </c>
      <c r="S1317" t="s">
        <v>76</v>
      </c>
      <c r="T1317">
        <v>0</v>
      </c>
      <c r="U1317">
        <v>2024</v>
      </c>
      <c r="V1317">
        <v>1</v>
      </c>
      <c r="W1317">
        <v>1</v>
      </c>
      <c r="X1317" cm="1">
        <f t="array" ref="X1317">IF(S1316&lt;&gt;S1317, 0,
    IF(C1317="O",
         _xlfn.IFS(
             K1317=1, X1316+6,
             M1317=1, X1316+3,
             O1317=1, X1316+1,
             Q1317=1,X1316+2,
             TRUE, X1316
         ),
    X1316)
)</f>
        <v>49</v>
      </c>
      <c r="Y1317" cm="1">
        <f t="array" ref="Y1317">IF(S1316&lt;&gt;S1317, 0, IF(C1317="D",
                 _xlfn.IFS(
                     K1317=1, Y1316+6,
                     M1317=1, Y1316+3,
                     O1317=1, Y1316+1,
                     TRUE, Y1316
                 ),
                 Y1316)
  )</f>
        <v>12</v>
      </c>
    </row>
    <row r="1318" spans="1:25" x14ac:dyDescent="0.2">
      <c r="A1318">
        <v>3</v>
      </c>
      <c r="B1318" t="s">
        <v>81</v>
      </c>
      <c r="C1318" t="str">
        <f t="shared" si="208"/>
        <v>O</v>
      </c>
      <c r="D1318">
        <v>1</v>
      </c>
      <c r="E1318">
        <v>10</v>
      </c>
      <c r="F1318">
        <v>-20</v>
      </c>
      <c r="G1318" t="s">
        <v>114</v>
      </c>
      <c r="H1318" t="s">
        <v>113</v>
      </c>
      <c r="I1318">
        <v>7</v>
      </c>
      <c r="J1318">
        <f t="shared" si="200"/>
        <v>0</v>
      </c>
      <c r="K1318">
        <f t="shared" si="209"/>
        <v>0</v>
      </c>
      <c r="L1318">
        <f t="shared" si="201"/>
        <v>0</v>
      </c>
      <c r="M1318">
        <f t="shared" si="202"/>
        <v>0</v>
      </c>
      <c r="N1318">
        <f t="shared" si="203"/>
        <v>0</v>
      </c>
      <c r="O1318">
        <f t="shared" si="204"/>
        <v>0</v>
      </c>
      <c r="P1318">
        <f t="shared" si="205"/>
        <v>0</v>
      </c>
      <c r="Q1318">
        <f t="shared" si="206"/>
        <v>0</v>
      </c>
      <c r="R1318">
        <f t="shared" si="207"/>
        <v>0</v>
      </c>
      <c r="S1318" t="s">
        <v>97</v>
      </c>
      <c r="T1318">
        <v>0</v>
      </c>
      <c r="U1318">
        <v>2023</v>
      </c>
      <c r="V1318">
        <v>1</v>
      </c>
      <c r="W1318">
        <v>1</v>
      </c>
      <c r="X1318" cm="1">
        <f t="array" ref="X1318">IF(S1317&lt;&gt;S1318, 0,
    IF(C1318="O",
         _xlfn.IFS(
             K1318=1, X1317+6,
             M1318=1, X1317+3,
             O1318=1, X1317+1,
             Q1318=1,X1317+2,
             TRUE, X1317
         ),
    X1317)
)</f>
        <v>0</v>
      </c>
      <c r="Y1318" cm="1">
        <f t="array" ref="Y1318">IF(S1317&lt;&gt;S1318, 0, IF(C1318="D",
                 _xlfn.IFS(
                     K1318=1, Y1317+6,
                     M1318=1, Y1317+3,
                     O1318=1, Y1317+1,
                     TRUE, Y1317
                 ),
                 Y1317)
  )</f>
        <v>0</v>
      </c>
    </row>
    <row r="1319" spans="1:25" x14ac:dyDescent="0.2">
      <c r="A1319">
        <v>4</v>
      </c>
      <c r="B1319" t="s">
        <v>81</v>
      </c>
      <c r="C1319" t="str">
        <f t="shared" si="208"/>
        <v>O</v>
      </c>
      <c r="D1319">
        <v>2</v>
      </c>
      <c r="E1319">
        <v>3</v>
      </c>
      <c r="F1319">
        <v>-27</v>
      </c>
      <c r="G1319" t="s">
        <v>116</v>
      </c>
      <c r="H1319" t="s">
        <v>115</v>
      </c>
      <c r="I1319">
        <v>6</v>
      </c>
      <c r="J1319">
        <f t="shared" si="200"/>
        <v>1</v>
      </c>
      <c r="K1319">
        <f t="shared" si="209"/>
        <v>0</v>
      </c>
      <c r="L1319">
        <f t="shared" si="201"/>
        <v>0</v>
      </c>
      <c r="M1319">
        <f t="shared" si="202"/>
        <v>0</v>
      </c>
      <c r="N1319">
        <f t="shared" si="203"/>
        <v>0</v>
      </c>
      <c r="O1319">
        <f t="shared" si="204"/>
        <v>0</v>
      </c>
      <c r="P1319">
        <f t="shared" si="205"/>
        <v>0</v>
      </c>
      <c r="Q1319">
        <f t="shared" si="206"/>
        <v>0</v>
      </c>
      <c r="R1319">
        <f t="shared" si="207"/>
        <v>0</v>
      </c>
      <c r="S1319" t="s">
        <v>97</v>
      </c>
      <c r="T1319">
        <v>0</v>
      </c>
      <c r="U1319">
        <v>2023</v>
      </c>
      <c r="V1319">
        <v>1</v>
      </c>
      <c r="W1319">
        <v>1</v>
      </c>
      <c r="X1319" cm="1">
        <f t="array" ref="X1319">IF(S1318&lt;&gt;S1319, 0,
    IF(C1319="O",
         _xlfn.IFS(
             K1319=1, X1318+6,
             M1319=1, X1318+3,
             O1319=1, X1318+1,
             Q1319=1,X1318+2,
             TRUE, X1318
         ),
    X1318)
)</f>
        <v>0</v>
      </c>
      <c r="Y1319" cm="1">
        <f t="array" ref="Y1319">IF(S1318&lt;&gt;S1319, 0, IF(C1319="D",
                 _xlfn.IFS(
                     K1319=1, Y1318+6,
                     M1319=1, Y1318+3,
                     O1319=1, Y1318+1,
                     TRUE, Y1318
                 ),
                 Y1318)
  )</f>
        <v>0</v>
      </c>
    </row>
    <row r="1320" spans="1:25" x14ac:dyDescent="0.2">
      <c r="A1320">
        <v>5</v>
      </c>
      <c r="B1320" t="s">
        <v>81</v>
      </c>
      <c r="C1320" t="str">
        <f t="shared" si="208"/>
        <v>O</v>
      </c>
      <c r="D1320">
        <v>1</v>
      </c>
      <c r="E1320">
        <v>10</v>
      </c>
      <c r="F1320">
        <v>-33</v>
      </c>
      <c r="G1320" t="s">
        <v>116</v>
      </c>
      <c r="H1320" t="s">
        <v>115</v>
      </c>
      <c r="I1320">
        <v>11</v>
      </c>
      <c r="J1320">
        <f t="shared" si="200"/>
        <v>1</v>
      </c>
      <c r="K1320">
        <f t="shared" si="209"/>
        <v>0</v>
      </c>
      <c r="L1320">
        <f t="shared" si="201"/>
        <v>0</v>
      </c>
      <c r="M1320">
        <f t="shared" si="202"/>
        <v>0</v>
      </c>
      <c r="N1320">
        <f t="shared" si="203"/>
        <v>0</v>
      </c>
      <c r="O1320">
        <f t="shared" si="204"/>
        <v>0</v>
      </c>
      <c r="P1320">
        <f t="shared" si="205"/>
        <v>0</v>
      </c>
      <c r="Q1320">
        <f t="shared" si="206"/>
        <v>0</v>
      </c>
      <c r="R1320">
        <f t="shared" si="207"/>
        <v>0</v>
      </c>
      <c r="S1320" t="s">
        <v>97</v>
      </c>
      <c r="T1320">
        <v>0</v>
      </c>
      <c r="U1320">
        <v>2023</v>
      </c>
      <c r="V1320">
        <v>1</v>
      </c>
      <c r="W1320">
        <v>1</v>
      </c>
      <c r="X1320" cm="1">
        <f t="array" ref="X1320">IF(S1319&lt;&gt;S1320, 0,
    IF(C1320="O",
         _xlfn.IFS(
             K1320=1, X1319+6,
             M1320=1, X1319+3,
             O1320=1, X1319+1,
             Q1320=1,X1319+2,
             TRUE, X1319
         ),
    X1319)
)</f>
        <v>0</v>
      </c>
      <c r="Y1320" cm="1">
        <f t="array" ref="Y1320">IF(S1319&lt;&gt;S1320, 0, IF(C1320="D",
                 _xlfn.IFS(
                     K1320=1, Y1319+6,
                     M1320=1, Y1319+3,
                     O1320=1, Y1319+1,
                     TRUE, Y1319
                 ),
                 Y1319)
  )</f>
        <v>0</v>
      </c>
    </row>
    <row r="1321" spans="1:25" x14ac:dyDescent="0.2">
      <c r="A1321">
        <v>6</v>
      </c>
      <c r="B1321" t="s">
        <v>81</v>
      </c>
      <c r="C1321" t="str">
        <f t="shared" si="208"/>
        <v>O</v>
      </c>
      <c r="D1321">
        <v>1</v>
      </c>
      <c r="E1321">
        <v>10</v>
      </c>
      <c r="F1321">
        <v>-44</v>
      </c>
      <c r="G1321" t="s">
        <v>116</v>
      </c>
      <c r="H1321" t="s">
        <v>115</v>
      </c>
      <c r="I1321">
        <v>2</v>
      </c>
      <c r="J1321">
        <f t="shared" si="200"/>
        <v>0</v>
      </c>
      <c r="K1321">
        <f t="shared" si="209"/>
        <v>0</v>
      </c>
      <c r="L1321">
        <f t="shared" si="201"/>
        <v>0</v>
      </c>
      <c r="M1321">
        <f t="shared" si="202"/>
        <v>0</v>
      </c>
      <c r="N1321">
        <f t="shared" si="203"/>
        <v>0</v>
      </c>
      <c r="O1321">
        <f t="shared" si="204"/>
        <v>0</v>
      </c>
      <c r="P1321">
        <f t="shared" si="205"/>
        <v>0</v>
      </c>
      <c r="Q1321">
        <f t="shared" si="206"/>
        <v>0</v>
      </c>
      <c r="R1321">
        <f t="shared" si="207"/>
        <v>0</v>
      </c>
      <c r="S1321" t="s">
        <v>97</v>
      </c>
      <c r="T1321">
        <v>0</v>
      </c>
      <c r="U1321">
        <v>2023</v>
      </c>
      <c r="V1321">
        <v>1</v>
      </c>
      <c r="W1321">
        <v>1</v>
      </c>
      <c r="X1321" cm="1">
        <f t="array" ref="X1321">IF(S1320&lt;&gt;S1321, 0,
    IF(C1321="O",
         _xlfn.IFS(
             K1321=1, X1320+6,
             M1321=1, X1320+3,
             O1321=1, X1320+1,
             Q1321=1,X1320+2,
             TRUE, X1320
         ),
    X1320)
)</f>
        <v>0</v>
      </c>
      <c r="Y1321" cm="1">
        <f t="array" ref="Y1321">IF(S1320&lt;&gt;S1321, 0, IF(C1321="D",
                 _xlfn.IFS(
                     K1321=1, Y1320+6,
                     M1321=1, Y1320+3,
                     O1321=1, Y1320+1,
                     TRUE, Y1320
                 ),
                 Y1320)
  )</f>
        <v>0</v>
      </c>
    </row>
    <row r="1322" spans="1:25" x14ac:dyDescent="0.2">
      <c r="A1322">
        <v>8</v>
      </c>
      <c r="B1322" t="s">
        <v>81</v>
      </c>
      <c r="C1322" t="str">
        <f t="shared" si="208"/>
        <v>O</v>
      </c>
      <c r="D1322">
        <v>2</v>
      </c>
      <c r="E1322">
        <v>13</v>
      </c>
      <c r="F1322">
        <v>-41</v>
      </c>
      <c r="G1322" t="s">
        <v>116</v>
      </c>
      <c r="H1322" t="s">
        <v>115</v>
      </c>
      <c r="I1322">
        <v>3</v>
      </c>
      <c r="J1322">
        <f t="shared" si="200"/>
        <v>0</v>
      </c>
      <c r="K1322">
        <f t="shared" si="209"/>
        <v>0</v>
      </c>
      <c r="L1322">
        <f t="shared" si="201"/>
        <v>0</v>
      </c>
      <c r="M1322">
        <f t="shared" si="202"/>
        <v>0</v>
      </c>
      <c r="N1322">
        <f t="shared" si="203"/>
        <v>0</v>
      </c>
      <c r="O1322">
        <f t="shared" si="204"/>
        <v>0</v>
      </c>
      <c r="P1322">
        <f t="shared" si="205"/>
        <v>0</v>
      </c>
      <c r="Q1322">
        <f t="shared" si="206"/>
        <v>0</v>
      </c>
      <c r="R1322">
        <f t="shared" si="207"/>
        <v>0</v>
      </c>
      <c r="S1322" t="s">
        <v>97</v>
      </c>
      <c r="T1322">
        <v>0</v>
      </c>
      <c r="U1322">
        <v>2023</v>
      </c>
      <c r="V1322">
        <v>1</v>
      </c>
      <c r="W1322">
        <v>1</v>
      </c>
      <c r="X1322" cm="1">
        <f t="array" ref="X1322">IF(S1321&lt;&gt;S1322, 0,
    IF(C1322="O",
         _xlfn.IFS(
             K1322=1, X1321+6,
             M1322=1, X1321+3,
             O1322=1, X1321+1,
             Q1322=1,X1321+2,
             TRUE, X1321
         ),
    X1321)
)</f>
        <v>0</v>
      </c>
      <c r="Y1322" cm="1">
        <f t="array" ref="Y1322">IF(S1321&lt;&gt;S1322, 0, IF(C1322="D",
                 _xlfn.IFS(
                     K1322=1, Y1321+6,
                     M1322=1, Y1321+3,
                     O1322=1, Y1321+1,
                     TRUE, Y1321
                 ),
                 Y1321)
  )</f>
        <v>0</v>
      </c>
    </row>
    <row r="1323" spans="1:25" x14ac:dyDescent="0.2">
      <c r="A1323">
        <v>9</v>
      </c>
      <c r="B1323" t="s">
        <v>81</v>
      </c>
      <c r="C1323" t="str">
        <f t="shared" si="208"/>
        <v>O</v>
      </c>
      <c r="D1323">
        <v>3</v>
      </c>
      <c r="E1323">
        <v>10</v>
      </c>
      <c r="F1323">
        <v>-44</v>
      </c>
      <c r="G1323" t="s">
        <v>114</v>
      </c>
      <c r="H1323" t="s">
        <v>117</v>
      </c>
      <c r="I1323">
        <v>15</v>
      </c>
      <c r="J1323">
        <f t="shared" si="200"/>
        <v>1</v>
      </c>
      <c r="K1323">
        <f t="shared" si="209"/>
        <v>0</v>
      </c>
      <c r="L1323">
        <f t="shared" si="201"/>
        <v>0</v>
      </c>
      <c r="M1323">
        <f t="shared" si="202"/>
        <v>0</v>
      </c>
      <c r="N1323">
        <f t="shared" si="203"/>
        <v>0</v>
      </c>
      <c r="O1323">
        <f t="shared" si="204"/>
        <v>0</v>
      </c>
      <c r="P1323">
        <f t="shared" si="205"/>
        <v>0</v>
      </c>
      <c r="Q1323">
        <f t="shared" si="206"/>
        <v>0</v>
      </c>
      <c r="R1323">
        <f t="shared" si="207"/>
        <v>0</v>
      </c>
      <c r="S1323" t="s">
        <v>97</v>
      </c>
      <c r="T1323">
        <v>0</v>
      </c>
      <c r="U1323">
        <v>2023</v>
      </c>
      <c r="V1323">
        <v>1</v>
      </c>
      <c r="W1323">
        <v>1</v>
      </c>
      <c r="X1323" cm="1">
        <f t="array" ref="X1323">IF(S1322&lt;&gt;S1323, 0,
    IF(C1323="O",
         _xlfn.IFS(
             K1323=1, X1322+6,
             M1323=1, X1322+3,
             O1323=1, X1322+1,
             Q1323=1,X1322+2,
             TRUE, X1322
         ),
    X1322)
)</f>
        <v>0</v>
      </c>
      <c r="Y1323" cm="1">
        <f t="array" ref="Y1323">IF(S1322&lt;&gt;S1323, 0, IF(C1323="D",
                 _xlfn.IFS(
                     K1323=1, Y1322+6,
                     M1323=1, Y1322+3,
                     O1323=1, Y1322+1,
                     TRUE, Y1322
                 ),
                 Y1322)
  )</f>
        <v>0</v>
      </c>
    </row>
    <row r="1324" spans="1:25" x14ac:dyDescent="0.2">
      <c r="A1324">
        <v>10</v>
      </c>
      <c r="B1324" t="s">
        <v>81</v>
      </c>
      <c r="C1324" t="str">
        <f t="shared" si="208"/>
        <v>O</v>
      </c>
      <c r="D1324">
        <v>1</v>
      </c>
      <c r="E1324">
        <v>10</v>
      </c>
      <c r="F1324">
        <v>41</v>
      </c>
      <c r="G1324" t="s">
        <v>116</v>
      </c>
      <c r="H1324" t="s">
        <v>115</v>
      </c>
      <c r="I1324">
        <v>5</v>
      </c>
      <c r="J1324">
        <f t="shared" si="200"/>
        <v>0</v>
      </c>
      <c r="K1324">
        <f t="shared" si="209"/>
        <v>0</v>
      </c>
      <c r="L1324">
        <f t="shared" si="201"/>
        <v>0</v>
      </c>
      <c r="M1324">
        <f t="shared" si="202"/>
        <v>0</v>
      </c>
      <c r="N1324">
        <f t="shared" si="203"/>
        <v>0</v>
      </c>
      <c r="O1324">
        <f t="shared" si="204"/>
        <v>0</v>
      </c>
      <c r="P1324">
        <f t="shared" si="205"/>
        <v>0</v>
      </c>
      <c r="Q1324">
        <f t="shared" si="206"/>
        <v>0</v>
      </c>
      <c r="R1324">
        <f t="shared" si="207"/>
        <v>0</v>
      </c>
      <c r="S1324" t="s">
        <v>97</v>
      </c>
      <c r="T1324">
        <v>0</v>
      </c>
      <c r="U1324">
        <v>2023</v>
      </c>
      <c r="V1324">
        <v>1</v>
      </c>
      <c r="W1324">
        <v>1</v>
      </c>
      <c r="X1324" cm="1">
        <f t="array" ref="X1324">IF(S1323&lt;&gt;S1324, 0,
    IF(C1324="O",
         _xlfn.IFS(
             K1324=1, X1323+6,
             M1324=1, X1323+3,
             O1324=1, X1323+1,
             Q1324=1,X1323+2,
             TRUE, X1323
         ),
    X1323)
)</f>
        <v>0</v>
      </c>
      <c r="Y1324" cm="1">
        <f t="array" ref="Y1324">IF(S1323&lt;&gt;S1324, 0, IF(C1324="D",
                 _xlfn.IFS(
                     K1324=1, Y1323+6,
                     M1324=1, Y1323+3,
                     O1324=1, Y1323+1,
                     TRUE, Y1323
                 ),
                 Y1323)
  )</f>
        <v>0</v>
      </c>
    </row>
    <row r="1325" spans="1:25" x14ac:dyDescent="0.2">
      <c r="A1325">
        <v>11</v>
      </c>
      <c r="B1325" t="s">
        <v>81</v>
      </c>
      <c r="C1325" t="str">
        <f t="shared" si="208"/>
        <v>O</v>
      </c>
      <c r="D1325">
        <v>2</v>
      </c>
      <c r="E1325">
        <v>5</v>
      </c>
      <c r="F1325">
        <v>36</v>
      </c>
      <c r="G1325" t="s">
        <v>114</v>
      </c>
      <c r="H1325" t="s">
        <v>113</v>
      </c>
      <c r="I1325">
        <v>0</v>
      </c>
      <c r="J1325">
        <f t="shared" si="200"/>
        <v>0</v>
      </c>
      <c r="K1325">
        <f t="shared" si="209"/>
        <v>0</v>
      </c>
      <c r="L1325">
        <f t="shared" si="201"/>
        <v>0</v>
      </c>
      <c r="M1325">
        <f t="shared" si="202"/>
        <v>0</v>
      </c>
      <c r="N1325">
        <f t="shared" si="203"/>
        <v>0</v>
      </c>
      <c r="O1325">
        <f t="shared" si="204"/>
        <v>0</v>
      </c>
      <c r="P1325">
        <f t="shared" si="205"/>
        <v>0</v>
      </c>
      <c r="Q1325">
        <f t="shared" si="206"/>
        <v>0</v>
      </c>
      <c r="R1325">
        <f t="shared" si="207"/>
        <v>0</v>
      </c>
      <c r="S1325" t="s">
        <v>97</v>
      </c>
      <c r="T1325">
        <v>0</v>
      </c>
      <c r="U1325">
        <v>2023</v>
      </c>
      <c r="V1325">
        <v>1</v>
      </c>
      <c r="W1325">
        <v>1</v>
      </c>
      <c r="X1325" cm="1">
        <f t="array" ref="X1325">IF(S1324&lt;&gt;S1325, 0,
    IF(C1325="O",
         _xlfn.IFS(
             K1325=1, X1324+6,
             M1325=1, X1324+3,
             O1325=1, X1324+1,
             Q1325=1,X1324+2,
             TRUE, X1324
         ),
    X1324)
)</f>
        <v>0</v>
      </c>
      <c r="Y1325" cm="1">
        <f t="array" ref="Y1325">IF(S1324&lt;&gt;S1325, 0, IF(C1325="D",
                 _xlfn.IFS(
                     K1325=1, Y1324+6,
                     M1325=1, Y1324+3,
                     O1325=1, Y1324+1,
                     TRUE, Y1324
                 ),
                 Y1324)
  )</f>
        <v>0</v>
      </c>
    </row>
    <row r="1326" spans="1:25" x14ac:dyDescent="0.2">
      <c r="A1326">
        <v>12</v>
      </c>
      <c r="B1326" t="s">
        <v>81</v>
      </c>
      <c r="C1326" t="str">
        <f t="shared" si="208"/>
        <v>O</v>
      </c>
      <c r="D1326">
        <v>3</v>
      </c>
      <c r="E1326">
        <v>5</v>
      </c>
      <c r="F1326">
        <v>36</v>
      </c>
      <c r="G1326" t="s">
        <v>114</v>
      </c>
      <c r="H1326" t="s">
        <v>113</v>
      </c>
      <c r="I1326">
        <v>21</v>
      </c>
      <c r="J1326">
        <f t="shared" si="200"/>
        <v>1</v>
      </c>
      <c r="K1326">
        <f t="shared" si="209"/>
        <v>0</v>
      </c>
      <c r="L1326">
        <f t="shared" si="201"/>
        <v>0</v>
      </c>
      <c r="M1326">
        <f t="shared" si="202"/>
        <v>0</v>
      </c>
      <c r="N1326">
        <f t="shared" si="203"/>
        <v>0</v>
      </c>
      <c r="O1326">
        <f t="shared" si="204"/>
        <v>0</v>
      </c>
      <c r="P1326">
        <f t="shared" si="205"/>
        <v>0</v>
      </c>
      <c r="Q1326">
        <f t="shared" si="206"/>
        <v>0</v>
      </c>
      <c r="R1326">
        <f t="shared" si="207"/>
        <v>0</v>
      </c>
      <c r="S1326" t="s">
        <v>97</v>
      </c>
      <c r="T1326">
        <v>0</v>
      </c>
      <c r="U1326">
        <v>2023</v>
      </c>
      <c r="V1326">
        <v>1</v>
      </c>
      <c r="W1326">
        <v>1</v>
      </c>
      <c r="X1326" cm="1">
        <f t="array" ref="X1326">IF(S1325&lt;&gt;S1326, 0,
    IF(C1326="O",
         _xlfn.IFS(
             K1326=1, X1325+6,
             M1326=1, X1325+3,
             O1326=1, X1325+1,
             Q1326=1,X1325+2,
             TRUE, X1325
         ),
    X1325)
)</f>
        <v>0</v>
      </c>
      <c r="Y1326" cm="1">
        <f t="array" ref="Y1326">IF(S1325&lt;&gt;S1326, 0, IF(C1326="D",
                 _xlfn.IFS(
                     K1326=1, Y1325+6,
                     M1326=1, Y1325+3,
                     O1326=1, Y1325+1,
                     TRUE, Y1325
                 ),
                 Y1325)
  )</f>
        <v>0</v>
      </c>
    </row>
    <row r="1327" spans="1:25" x14ac:dyDescent="0.2">
      <c r="A1327">
        <v>13</v>
      </c>
      <c r="B1327" t="s">
        <v>81</v>
      </c>
      <c r="C1327" t="str">
        <f t="shared" si="208"/>
        <v>O</v>
      </c>
      <c r="D1327">
        <v>1</v>
      </c>
      <c r="E1327">
        <v>10</v>
      </c>
      <c r="F1327">
        <v>15</v>
      </c>
      <c r="G1327" t="s">
        <v>116</v>
      </c>
      <c r="H1327" t="s">
        <v>115</v>
      </c>
      <c r="I1327">
        <v>4</v>
      </c>
      <c r="J1327">
        <f t="shared" si="200"/>
        <v>0</v>
      </c>
      <c r="K1327">
        <f t="shared" si="209"/>
        <v>0</v>
      </c>
      <c r="L1327">
        <f t="shared" si="201"/>
        <v>0</v>
      </c>
      <c r="M1327">
        <f t="shared" si="202"/>
        <v>0</v>
      </c>
      <c r="N1327">
        <f t="shared" si="203"/>
        <v>0</v>
      </c>
      <c r="O1327">
        <f t="shared" si="204"/>
        <v>0</v>
      </c>
      <c r="P1327">
        <f t="shared" si="205"/>
        <v>0</v>
      </c>
      <c r="Q1327">
        <f t="shared" si="206"/>
        <v>0</v>
      </c>
      <c r="R1327">
        <f t="shared" si="207"/>
        <v>0</v>
      </c>
      <c r="S1327" t="s">
        <v>97</v>
      </c>
      <c r="T1327">
        <v>0</v>
      </c>
      <c r="U1327">
        <v>2023</v>
      </c>
      <c r="V1327">
        <v>1</v>
      </c>
      <c r="W1327">
        <v>1</v>
      </c>
      <c r="X1327" cm="1">
        <f t="array" ref="X1327">IF(S1326&lt;&gt;S1327, 0,
    IF(C1327="O",
         _xlfn.IFS(
             K1327=1, X1326+6,
             M1327=1, X1326+3,
             O1327=1, X1326+1,
             Q1327=1,X1326+2,
             TRUE, X1326
         ),
    X1326)
)</f>
        <v>0</v>
      </c>
      <c r="Y1327" cm="1">
        <f t="array" ref="Y1327">IF(S1326&lt;&gt;S1327, 0, IF(C1327="D",
                 _xlfn.IFS(
                     K1327=1, Y1326+6,
                     M1327=1, Y1326+3,
                     O1327=1, Y1326+1,
                     TRUE, Y1326
                 ),
                 Y1326)
  )</f>
        <v>0</v>
      </c>
    </row>
    <row r="1328" spans="1:25" x14ac:dyDescent="0.2">
      <c r="A1328">
        <v>14</v>
      </c>
      <c r="B1328" t="s">
        <v>81</v>
      </c>
      <c r="C1328" t="str">
        <f t="shared" si="208"/>
        <v>O</v>
      </c>
      <c r="D1328">
        <v>2</v>
      </c>
      <c r="E1328">
        <v>6</v>
      </c>
      <c r="F1328">
        <v>11</v>
      </c>
      <c r="G1328" t="s">
        <v>116</v>
      </c>
      <c r="H1328" t="s">
        <v>115</v>
      </c>
      <c r="I1328">
        <v>6</v>
      </c>
      <c r="J1328">
        <f t="shared" si="200"/>
        <v>0</v>
      </c>
      <c r="K1328">
        <f t="shared" si="209"/>
        <v>0</v>
      </c>
      <c r="L1328">
        <f t="shared" si="201"/>
        <v>0</v>
      </c>
      <c r="M1328">
        <f t="shared" si="202"/>
        <v>0</v>
      </c>
      <c r="N1328">
        <f t="shared" si="203"/>
        <v>0</v>
      </c>
      <c r="O1328">
        <f t="shared" si="204"/>
        <v>0</v>
      </c>
      <c r="P1328">
        <f t="shared" si="205"/>
        <v>0</v>
      </c>
      <c r="Q1328">
        <f t="shared" si="206"/>
        <v>0</v>
      </c>
      <c r="R1328">
        <f t="shared" si="207"/>
        <v>0</v>
      </c>
      <c r="S1328" t="s">
        <v>97</v>
      </c>
      <c r="T1328">
        <v>0</v>
      </c>
      <c r="U1328">
        <v>2023</v>
      </c>
      <c r="V1328">
        <v>1</v>
      </c>
      <c r="W1328">
        <v>1</v>
      </c>
      <c r="X1328" cm="1">
        <f t="array" ref="X1328">IF(S1327&lt;&gt;S1328, 0,
    IF(C1328="O",
         _xlfn.IFS(
             K1328=1, X1327+6,
             M1328=1, X1327+3,
             O1328=1, X1327+1,
             Q1328=1,X1327+2,
             TRUE, X1327
         ),
    X1327)
)</f>
        <v>0</v>
      </c>
      <c r="Y1328" cm="1">
        <f t="array" ref="Y1328">IF(S1327&lt;&gt;S1328, 0, IF(C1328="D",
                 _xlfn.IFS(
                     K1328=1, Y1327+6,
                     M1328=1, Y1327+3,
                     O1328=1, Y1327+1,
                     TRUE, Y1327
                 ),
                 Y1327)
  )</f>
        <v>0</v>
      </c>
    </row>
    <row r="1329" spans="1:25" x14ac:dyDescent="0.2">
      <c r="A1329">
        <v>15</v>
      </c>
      <c r="B1329" t="s">
        <v>81</v>
      </c>
      <c r="C1329" t="str">
        <f t="shared" si="208"/>
        <v>O</v>
      </c>
      <c r="D1329">
        <v>1</v>
      </c>
      <c r="E1329">
        <v>5</v>
      </c>
      <c r="F1329">
        <v>5</v>
      </c>
      <c r="G1329" t="s">
        <v>116</v>
      </c>
      <c r="H1329" t="s">
        <v>115</v>
      </c>
      <c r="I1329">
        <v>2</v>
      </c>
      <c r="J1329">
        <f t="shared" si="200"/>
        <v>0</v>
      </c>
      <c r="K1329">
        <f t="shared" si="209"/>
        <v>0</v>
      </c>
      <c r="L1329">
        <f t="shared" si="201"/>
        <v>0</v>
      </c>
      <c r="M1329">
        <f t="shared" si="202"/>
        <v>0</v>
      </c>
      <c r="N1329">
        <f t="shared" si="203"/>
        <v>0</v>
      </c>
      <c r="O1329">
        <f t="shared" si="204"/>
        <v>0</v>
      </c>
      <c r="P1329">
        <f t="shared" si="205"/>
        <v>0</v>
      </c>
      <c r="Q1329">
        <f t="shared" si="206"/>
        <v>0</v>
      </c>
      <c r="R1329">
        <f t="shared" si="207"/>
        <v>0</v>
      </c>
      <c r="S1329" t="s">
        <v>97</v>
      </c>
      <c r="T1329">
        <v>0</v>
      </c>
      <c r="U1329">
        <v>2023</v>
      </c>
      <c r="V1329">
        <v>1</v>
      </c>
      <c r="W1329">
        <v>1</v>
      </c>
      <c r="X1329" cm="1">
        <f t="array" ref="X1329">IF(S1328&lt;&gt;S1329, 0,
    IF(C1329="O",
         _xlfn.IFS(
             K1329=1, X1328+6,
             M1329=1, X1328+3,
             O1329=1, X1328+1,
             Q1329=1,X1328+2,
             TRUE, X1328
         ),
    X1328)
)</f>
        <v>0</v>
      </c>
      <c r="Y1329" cm="1">
        <f t="array" ref="Y1329">IF(S1328&lt;&gt;S1329, 0, IF(C1329="D",
                 _xlfn.IFS(
                     K1329=1, Y1328+6,
                     M1329=1, Y1328+3,
                     O1329=1, Y1328+1,
                     TRUE, Y1328
                 ),
                 Y1328)
  )</f>
        <v>0</v>
      </c>
    </row>
    <row r="1330" spans="1:25" x14ac:dyDescent="0.2">
      <c r="A1330">
        <v>16</v>
      </c>
      <c r="B1330" t="s">
        <v>81</v>
      </c>
      <c r="C1330" t="str">
        <f t="shared" si="208"/>
        <v>O</v>
      </c>
      <c r="D1330">
        <v>2</v>
      </c>
      <c r="E1330">
        <v>3</v>
      </c>
      <c r="F1330">
        <v>3</v>
      </c>
      <c r="G1330" t="s">
        <v>116</v>
      </c>
      <c r="H1330" t="s">
        <v>125</v>
      </c>
      <c r="I1330">
        <v>3</v>
      </c>
      <c r="J1330">
        <f t="shared" si="200"/>
        <v>0</v>
      </c>
      <c r="K1330">
        <f t="shared" si="209"/>
        <v>1</v>
      </c>
      <c r="L1330">
        <f t="shared" si="201"/>
        <v>0</v>
      </c>
      <c r="M1330">
        <f t="shared" si="202"/>
        <v>0</v>
      </c>
      <c r="N1330">
        <f t="shared" si="203"/>
        <v>0</v>
      </c>
      <c r="O1330">
        <f t="shared" si="204"/>
        <v>0</v>
      </c>
      <c r="P1330">
        <f t="shared" si="205"/>
        <v>0</v>
      </c>
      <c r="Q1330">
        <f t="shared" si="206"/>
        <v>0</v>
      </c>
      <c r="R1330">
        <f t="shared" si="207"/>
        <v>0</v>
      </c>
      <c r="S1330" t="s">
        <v>97</v>
      </c>
      <c r="T1330">
        <v>0</v>
      </c>
      <c r="U1330">
        <v>2023</v>
      </c>
      <c r="V1330">
        <v>1</v>
      </c>
      <c r="W1330">
        <v>1</v>
      </c>
      <c r="X1330" cm="1">
        <f t="array" ref="X1330">IF(S1329&lt;&gt;S1330, 0,
    IF(C1330="O",
         _xlfn.IFS(
             K1330=1, X1329+6,
             M1330=1, X1329+3,
             O1330=1, X1329+1,
             Q1330=1,X1329+2,
             TRUE, X1329
         ),
    X1329)
)</f>
        <v>6</v>
      </c>
      <c r="Y1330" cm="1">
        <f t="array" ref="Y1330">IF(S1329&lt;&gt;S1330, 0, IF(C1330="D",
                 _xlfn.IFS(
                     K1330=1, Y1329+6,
                     M1330=1, Y1329+3,
                     O1330=1, Y1329+1,
                     TRUE, Y1329
                 ),
                 Y1329)
  )</f>
        <v>0</v>
      </c>
    </row>
    <row r="1331" spans="1:25" x14ac:dyDescent="0.2">
      <c r="A1331">
        <v>17</v>
      </c>
      <c r="B1331" t="s">
        <v>81</v>
      </c>
      <c r="C1331" t="str">
        <f t="shared" si="208"/>
        <v>O</v>
      </c>
      <c r="F1331">
        <v>3</v>
      </c>
      <c r="G1331" t="s">
        <v>131</v>
      </c>
      <c r="H1331" t="s">
        <v>122</v>
      </c>
      <c r="J1331">
        <f t="shared" si="200"/>
        <v>0</v>
      </c>
      <c r="K1331">
        <f t="shared" si="209"/>
        <v>0</v>
      </c>
      <c r="L1331">
        <f t="shared" si="201"/>
        <v>0</v>
      </c>
      <c r="M1331">
        <f t="shared" si="202"/>
        <v>0</v>
      </c>
      <c r="N1331">
        <f t="shared" si="203"/>
        <v>1</v>
      </c>
      <c r="O1331">
        <f t="shared" si="204"/>
        <v>1</v>
      </c>
      <c r="P1331">
        <f t="shared" si="205"/>
        <v>0</v>
      </c>
      <c r="Q1331">
        <f t="shared" si="206"/>
        <v>0</v>
      </c>
      <c r="R1331">
        <f t="shared" si="207"/>
        <v>0</v>
      </c>
      <c r="S1331" t="s">
        <v>97</v>
      </c>
      <c r="T1331">
        <v>0</v>
      </c>
      <c r="U1331">
        <v>2023</v>
      </c>
      <c r="V1331">
        <v>1</v>
      </c>
      <c r="W1331">
        <v>1</v>
      </c>
      <c r="X1331" cm="1">
        <f t="array" ref="X1331">IF(S1330&lt;&gt;S1331, 0,
    IF(C1331="O",
         _xlfn.IFS(
             K1331=1, X1330+6,
             M1331=1, X1330+3,
             O1331=1, X1330+1,
             Q1331=1,X1330+2,
             TRUE, X1330
         ),
    X1330)
)</f>
        <v>7</v>
      </c>
      <c r="Y1331" cm="1">
        <f t="array" ref="Y1331">IF(S1330&lt;&gt;S1331, 0, IF(C1331="D",
                 _xlfn.IFS(
                     K1331=1, Y1330+6,
                     M1331=1, Y1330+3,
                     O1331=1, Y1330+1,
                     TRUE, Y1330
                 ),
                 Y1330)
  )</f>
        <v>0</v>
      </c>
    </row>
    <row r="1332" spans="1:25" x14ac:dyDescent="0.2">
      <c r="A1332">
        <v>20</v>
      </c>
      <c r="B1332" t="s">
        <v>79</v>
      </c>
      <c r="C1332" t="str">
        <f t="shared" si="208"/>
        <v>D</v>
      </c>
      <c r="D1332">
        <v>1</v>
      </c>
      <c r="E1332">
        <v>10</v>
      </c>
      <c r="F1332">
        <v>-30</v>
      </c>
      <c r="G1332" t="s">
        <v>116</v>
      </c>
      <c r="H1332" t="s">
        <v>115</v>
      </c>
      <c r="I1332">
        <v>0</v>
      </c>
      <c r="J1332">
        <f t="shared" si="200"/>
        <v>0</v>
      </c>
      <c r="K1332">
        <f t="shared" si="209"/>
        <v>0</v>
      </c>
      <c r="L1332">
        <f t="shared" si="201"/>
        <v>0</v>
      </c>
      <c r="M1332">
        <f t="shared" si="202"/>
        <v>0</v>
      </c>
      <c r="N1332">
        <f t="shared" si="203"/>
        <v>0</v>
      </c>
      <c r="O1332">
        <f t="shared" si="204"/>
        <v>0</v>
      </c>
      <c r="P1332">
        <f t="shared" si="205"/>
        <v>0</v>
      </c>
      <c r="Q1332">
        <f t="shared" si="206"/>
        <v>0</v>
      </c>
      <c r="R1332">
        <f t="shared" si="207"/>
        <v>0</v>
      </c>
      <c r="S1332" t="s">
        <v>97</v>
      </c>
      <c r="T1332">
        <v>0</v>
      </c>
      <c r="U1332">
        <v>2023</v>
      </c>
      <c r="V1332">
        <v>1</v>
      </c>
      <c r="W1332">
        <v>1</v>
      </c>
      <c r="X1332" cm="1">
        <f t="array" ref="X1332">IF(S1331&lt;&gt;S1332, 0,
    IF(C1332="O",
         _xlfn.IFS(
             K1332=1, X1331+6,
             M1332=1, X1331+3,
             O1332=1, X1331+1,
             Q1332=1,X1331+2,
             TRUE, X1331
         ),
    X1331)
)</f>
        <v>7</v>
      </c>
      <c r="Y1332" cm="1">
        <f t="array" ref="Y1332">IF(S1331&lt;&gt;S1332, 0, IF(C1332="D",
                 _xlfn.IFS(
                     K1332=1, Y1331+6,
                     M1332=1, Y1331+3,
                     O1332=1, Y1331+1,
                     TRUE, Y1331
                 ),
                 Y1331)
  )</f>
        <v>0</v>
      </c>
    </row>
    <row r="1333" spans="1:25" x14ac:dyDescent="0.2">
      <c r="A1333">
        <v>21</v>
      </c>
      <c r="B1333" t="s">
        <v>79</v>
      </c>
      <c r="C1333" t="str">
        <f t="shared" si="208"/>
        <v>D</v>
      </c>
      <c r="D1333">
        <v>2</v>
      </c>
      <c r="E1333">
        <v>10</v>
      </c>
      <c r="F1333">
        <v>-30</v>
      </c>
      <c r="G1333" t="s">
        <v>114</v>
      </c>
      <c r="H1333" t="s">
        <v>117</v>
      </c>
      <c r="I1333">
        <v>0</v>
      </c>
      <c r="J1333">
        <f t="shared" si="200"/>
        <v>0</v>
      </c>
      <c r="K1333">
        <f t="shared" si="209"/>
        <v>0</v>
      </c>
      <c r="L1333">
        <f t="shared" si="201"/>
        <v>0</v>
      </c>
      <c r="M1333">
        <f t="shared" si="202"/>
        <v>0</v>
      </c>
      <c r="N1333">
        <f t="shared" si="203"/>
        <v>0</v>
      </c>
      <c r="O1333">
        <f t="shared" si="204"/>
        <v>0</v>
      </c>
      <c r="P1333">
        <f t="shared" si="205"/>
        <v>0</v>
      </c>
      <c r="Q1333">
        <f t="shared" si="206"/>
        <v>0</v>
      </c>
      <c r="R1333">
        <f t="shared" si="207"/>
        <v>0</v>
      </c>
      <c r="S1333" t="s">
        <v>97</v>
      </c>
      <c r="T1333">
        <v>0</v>
      </c>
      <c r="U1333">
        <v>2023</v>
      </c>
      <c r="V1333">
        <v>1</v>
      </c>
      <c r="W1333">
        <v>1</v>
      </c>
      <c r="X1333" cm="1">
        <f t="array" ref="X1333">IF(S1332&lt;&gt;S1333, 0,
    IF(C1333="O",
         _xlfn.IFS(
             K1333=1, X1332+6,
             M1333=1, X1332+3,
             O1333=1, X1332+1,
             Q1333=1,X1332+2,
             TRUE, X1332
         ),
    X1332)
)</f>
        <v>7</v>
      </c>
      <c r="Y1333" cm="1">
        <f t="array" ref="Y1333">IF(S1332&lt;&gt;S1333, 0, IF(C1333="D",
                 _xlfn.IFS(
                     K1333=1, Y1332+6,
                     M1333=1, Y1332+3,
                     O1333=1, Y1332+1,
                     TRUE, Y1332
                 ),
                 Y1332)
  )</f>
        <v>0</v>
      </c>
    </row>
    <row r="1334" spans="1:25" x14ac:dyDescent="0.2">
      <c r="A1334">
        <v>22</v>
      </c>
      <c r="B1334" t="s">
        <v>79</v>
      </c>
      <c r="C1334" t="str">
        <f t="shared" si="208"/>
        <v>D</v>
      </c>
      <c r="D1334">
        <v>3</v>
      </c>
      <c r="E1334">
        <v>10</v>
      </c>
      <c r="F1334">
        <v>-30</v>
      </c>
      <c r="G1334" t="s">
        <v>114</v>
      </c>
      <c r="H1334" t="s">
        <v>113</v>
      </c>
      <c r="I1334">
        <v>11</v>
      </c>
      <c r="J1334">
        <f t="shared" si="200"/>
        <v>1</v>
      </c>
      <c r="K1334">
        <f t="shared" si="209"/>
        <v>0</v>
      </c>
      <c r="L1334">
        <f t="shared" si="201"/>
        <v>0</v>
      </c>
      <c r="M1334">
        <f t="shared" si="202"/>
        <v>0</v>
      </c>
      <c r="N1334">
        <f t="shared" si="203"/>
        <v>0</v>
      </c>
      <c r="O1334">
        <f t="shared" si="204"/>
        <v>0</v>
      </c>
      <c r="P1334">
        <f t="shared" si="205"/>
        <v>0</v>
      </c>
      <c r="Q1334">
        <f t="shared" si="206"/>
        <v>0</v>
      </c>
      <c r="R1334">
        <f t="shared" si="207"/>
        <v>0</v>
      </c>
      <c r="S1334" t="s">
        <v>97</v>
      </c>
      <c r="T1334">
        <v>0</v>
      </c>
      <c r="U1334">
        <v>2023</v>
      </c>
      <c r="V1334">
        <v>1</v>
      </c>
      <c r="W1334">
        <v>1</v>
      </c>
      <c r="X1334" cm="1">
        <f t="array" ref="X1334">IF(S1333&lt;&gt;S1334, 0,
    IF(C1334="O",
         _xlfn.IFS(
             K1334=1, X1333+6,
             M1334=1, X1333+3,
             O1334=1, X1333+1,
             Q1334=1,X1333+2,
             TRUE, X1333
         ),
    X1333)
)</f>
        <v>7</v>
      </c>
      <c r="Y1334" cm="1">
        <f t="array" ref="Y1334">IF(S1333&lt;&gt;S1334, 0, IF(C1334="D",
                 _xlfn.IFS(
                     K1334=1, Y1333+6,
                     M1334=1, Y1333+3,
                     O1334=1, Y1333+1,
                     TRUE, Y1333
                 ),
                 Y1333)
  )</f>
        <v>0</v>
      </c>
    </row>
    <row r="1335" spans="1:25" hidden="1" x14ac:dyDescent="0.2">
      <c r="A1335">
        <v>24</v>
      </c>
      <c r="B1335" t="s">
        <v>79</v>
      </c>
      <c r="C1335" t="str">
        <f t="shared" si="208"/>
        <v>D</v>
      </c>
      <c r="D1335">
        <v>1</v>
      </c>
      <c r="E1335">
        <v>10</v>
      </c>
      <c r="F1335">
        <v>-41</v>
      </c>
      <c r="G1335" t="s">
        <v>114</v>
      </c>
      <c r="H1335" t="s">
        <v>113</v>
      </c>
      <c r="I1335">
        <v>21</v>
      </c>
      <c r="J1335">
        <f t="shared" si="200"/>
        <v>1</v>
      </c>
      <c r="K1335">
        <f t="shared" si="209"/>
        <v>0</v>
      </c>
      <c r="L1335">
        <f t="shared" si="201"/>
        <v>0</v>
      </c>
      <c r="M1335">
        <f t="shared" si="202"/>
        <v>0</v>
      </c>
      <c r="N1335">
        <f t="shared" si="203"/>
        <v>0</v>
      </c>
      <c r="O1335">
        <f t="shared" si="204"/>
        <v>0</v>
      </c>
      <c r="P1335">
        <f t="shared" si="205"/>
        <v>0</v>
      </c>
      <c r="Q1335">
        <f t="shared" si="206"/>
        <v>0</v>
      </c>
      <c r="R1335">
        <f t="shared" si="207"/>
        <v>0</v>
      </c>
      <c r="S1335" t="s">
        <v>97</v>
      </c>
      <c r="T1335">
        <v>0</v>
      </c>
      <c r="U1335">
        <v>2023</v>
      </c>
      <c r="V1335">
        <v>1</v>
      </c>
      <c r="W1335">
        <v>1</v>
      </c>
      <c r="X1335" cm="1">
        <f t="array" ref="X1335">IF(S1334&lt;&gt;S1335, 0,
    IF(C1335="O",
         _xlfn.IFS(
             K1335=1, X1334+6,
             M1335=1, X1334+3,
             O1335=1, X1334+1,
             Q1335=1,X1334+2,
             TRUE, X1334
         ),
    X1334)
)</f>
        <v>7</v>
      </c>
      <c r="Y1335" cm="1">
        <f t="array" ref="Y1335">IF(S1334&lt;&gt;S1335, 0, IF(C1335="D",
                 _xlfn.IFS(
                     K1335=1, Y1334+6,
                     M1335=1, Y1334+3,
                     O1335=1, Y1334+1,
                     TRUE, Y1334
                 ),
                 Y1334)
  )</f>
        <v>0</v>
      </c>
    </row>
    <row r="1336" spans="1:25" x14ac:dyDescent="0.2">
      <c r="A1336">
        <v>25</v>
      </c>
      <c r="B1336" t="s">
        <v>79</v>
      </c>
      <c r="C1336" t="str">
        <f t="shared" si="208"/>
        <v>D</v>
      </c>
      <c r="D1336">
        <v>1</v>
      </c>
      <c r="E1336">
        <v>10</v>
      </c>
      <c r="F1336">
        <v>38</v>
      </c>
      <c r="G1336" t="s">
        <v>116</v>
      </c>
      <c r="H1336" t="s">
        <v>115</v>
      </c>
      <c r="I1336">
        <v>2</v>
      </c>
      <c r="J1336">
        <f t="shared" si="200"/>
        <v>0</v>
      </c>
      <c r="K1336">
        <f t="shared" si="209"/>
        <v>0</v>
      </c>
      <c r="L1336">
        <f t="shared" si="201"/>
        <v>0</v>
      </c>
      <c r="M1336">
        <f t="shared" si="202"/>
        <v>0</v>
      </c>
      <c r="N1336">
        <f t="shared" si="203"/>
        <v>0</v>
      </c>
      <c r="O1336">
        <f t="shared" si="204"/>
        <v>0</v>
      </c>
      <c r="P1336">
        <f t="shared" si="205"/>
        <v>0</v>
      </c>
      <c r="Q1336">
        <f t="shared" si="206"/>
        <v>0</v>
      </c>
      <c r="R1336">
        <f t="shared" si="207"/>
        <v>0</v>
      </c>
      <c r="S1336" t="s">
        <v>97</v>
      </c>
      <c r="T1336">
        <v>0</v>
      </c>
      <c r="U1336">
        <v>2023</v>
      </c>
      <c r="V1336">
        <v>1</v>
      </c>
      <c r="W1336">
        <v>1</v>
      </c>
      <c r="X1336" cm="1">
        <f t="array" ref="X1336">IF(S1335&lt;&gt;S1336, 0,
    IF(C1336="O",
         _xlfn.IFS(
             K1336=1, X1335+6,
             M1336=1, X1335+3,
             O1336=1, X1335+1,
             Q1336=1,X1335+2,
             TRUE, X1335
         ),
    X1335)
)</f>
        <v>7</v>
      </c>
      <c r="Y1336" cm="1">
        <f t="array" ref="Y1336">IF(S1335&lt;&gt;S1336, 0, IF(C1336="D",
                 _xlfn.IFS(
                     K1336=1, Y1335+6,
                     M1336=1, Y1335+3,
                     O1336=1, Y1335+1,
                     TRUE, Y1335
                 ),
                 Y1335)
  )</f>
        <v>0</v>
      </c>
    </row>
    <row r="1337" spans="1:25" x14ac:dyDescent="0.2">
      <c r="A1337">
        <v>26</v>
      </c>
      <c r="B1337" t="s">
        <v>79</v>
      </c>
      <c r="C1337" t="str">
        <f t="shared" si="208"/>
        <v>D</v>
      </c>
      <c r="D1337">
        <v>2</v>
      </c>
      <c r="E1337">
        <v>8</v>
      </c>
      <c r="F1337">
        <v>36</v>
      </c>
      <c r="G1337" t="s">
        <v>114</v>
      </c>
      <c r="H1337" t="s">
        <v>113</v>
      </c>
      <c r="I1337">
        <v>6</v>
      </c>
      <c r="J1337">
        <f t="shared" si="200"/>
        <v>0</v>
      </c>
      <c r="K1337">
        <f t="shared" si="209"/>
        <v>0</v>
      </c>
      <c r="L1337">
        <f t="shared" si="201"/>
        <v>0</v>
      </c>
      <c r="M1337">
        <f t="shared" si="202"/>
        <v>0</v>
      </c>
      <c r="N1337">
        <f t="shared" si="203"/>
        <v>0</v>
      </c>
      <c r="O1337">
        <f t="shared" si="204"/>
        <v>0</v>
      </c>
      <c r="P1337">
        <f t="shared" si="205"/>
        <v>0</v>
      </c>
      <c r="Q1337">
        <f t="shared" si="206"/>
        <v>0</v>
      </c>
      <c r="R1337">
        <f t="shared" si="207"/>
        <v>0</v>
      </c>
      <c r="S1337" t="s">
        <v>97</v>
      </c>
      <c r="T1337">
        <v>0</v>
      </c>
      <c r="U1337">
        <v>2023</v>
      </c>
      <c r="V1337">
        <v>1</v>
      </c>
      <c r="W1337">
        <v>1</v>
      </c>
      <c r="X1337" cm="1">
        <f t="array" ref="X1337">IF(S1336&lt;&gt;S1337, 0,
    IF(C1337="O",
         _xlfn.IFS(
             K1337=1, X1336+6,
             M1337=1, X1336+3,
             O1337=1, X1336+1,
             Q1337=1,X1336+2,
             TRUE, X1336
         ),
    X1336)
)</f>
        <v>7</v>
      </c>
      <c r="Y1337" cm="1">
        <f t="array" ref="Y1337">IF(S1336&lt;&gt;S1337, 0, IF(C1337="D",
                 _xlfn.IFS(
                     K1337=1, Y1336+6,
                     M1337=1, Y1336+3,
                     O1337=1, Y1336+1,
                     TRUE, Y1336
                 ),
                 Y1336)
  )</f>
        <v>0</v>
      </c>
    </row>
    <row r="1338" spans="1:25" hidden="1" x14ac:dyDescent="0.2">
      <c r="A1338">
        <v>27</v>
      </c>
      <c r="B1338" t="s">
        <v>79</v>
      </c>
      <c r="C1338" t="str">
        <f t="shared" si="208"/>
        <v>D</v>
      </c>
      <c r="D1338">
        <v>3</v>
      </c>
      <c r="E1338">
        <v>2</v>
      </c>
      <c r="F1338">
        <v>30</v>
      </c>
      <c r="G1338" t="s">
        <v>114</v>
      </c>
      <c r="H1338" t="s">
        <v>140</v>
      </c>
      <c r="J1338">
        <f t="shared" si="200"/>
        <v>0</v>
      </c>
      <c r="K1338">
        <f t="shared" si="209"/>
        <v>0</v>
      </c>
      <c r="L1338">
        <f t="shared" si="201"/>
        <v>0</v>
      </c>
      <c r="M1338">
        <f t="shared" si="202"/>
        <v>0</v>
      </c>
      <c r="N1338">
        <f t="shared" si="203"/>
        <v>0</v>
      </c>
      <c r="O1338">
        <f t="shared" si="204"/>
        <v>0</v>
      </c>
      <c r="P1338">
        <f t="shared" si="205"/>
        <v>0</v>
      </c>
      <c r="Q1338">
        <f t="shared" si="206"/>
        <v>0</v>
      </c>
      <c r="R1338">
        <f t="shared" si="207"/>
        <v>0</v>
      </c>
      <c r="S1338" t="s">
        <v>97</v>
      </c>
      <c r="T1338">
        <v>0</v>
      </c>
      <c r="U1338">
        <v>2023</v>
      </c>
      <c r="V1338">
        <v>1</v>
      </c>
      <c r="W1338">
        <v>1</v>
      </c>
      <c r="X1338" cm="1">
        <f t="array" ref="X1338">IF(S1337&lt;&gt;S1338, 0,
    IF(C1338="O",
         _xlfn.IFS(
             K1338=1, X1337+6,
             M1338=1, X1337+3,
             O1338=1, X1337+1,
             Q1338=1,X1337+2,
             TRUE, X1337
         ),
    X1337)
)</f>
        <v>7</v>
      </c>
      <c r="Y1338" cm="1">
        <f t="array" ref="Y1338">IF(S1337&lt;&gt;S1338, 0, IF(C1338="D",
                 _xlfn.IFS(
                     K1338=1, Y1337+6,
                     M1338=1, Y1337+3,
                     O1338=1, Y1337+1,
                     TRUE, Y1337
                 ),
                 Y1337)
  )</f>
        <v>0</v>
      </c>
    </row>
    <row r="1339" spans="1:25" x14ac:dyDescent="0.2">
      <c r="A1339">
        <v>28</v>
      </c>
      <c r="B1339" t="s">
        <v>81</v>
      </c>
      <c r="C1339" t="str">
        <f t="shared" si="208"/>
        <v>O</v>
      </c>
      <c r="D1339">
        <v>1</v>
      </c>
      <c r="E1339">
        <v>10</v>
      </c>
      <c r="F1339">
        <v>34</v>
      </c>
      <c r="G1339" t="s">
        <v>116</v>
      </c>
      <c r="H1339" t="s">
        <v>115</v>
      </c>
      <c r="I1339">
        <v>1</v>
      </c>
      <c r="J1339">
        <f t="shared" si="200"/>
        <v>0</v>
      </c>
      <c r="K1339">
        <f t="shared" si="209"/>
        <v>0</v>
      </c>
      <c r="L1339">
        <f t="shared" si="201"/>
        <v>0</v>
      </c>
      <c r="M1339">
        <f t="shared" si="202"/>
        <v>0</v>
      </c>
      <c r="N1339">
        <f t="shared" si="203"/>
        <v>0</v>
      </c>
      <c r="O1339">
        <f t="shared" si="204"/>
        <v>0</v>
      </c>
      <c r="P1339">
        <f t="shared" si="205"/>
        <v>0</v>
      </c>
      <c r="Q1339">
        <f t="shared" si="206"/>
        <v>0</v>
      </c>
      <c r="R1339">
        <f t="shared" si="207"/>
        <v>0</v>
      </c>
      <c r="S1339" t="s">
        <v>97</v>
      </c>
      <c r="T1339">
        <v>0</v>
      </c>
      <c r="U1339">
        <v>2023</v>
      </c>
      <c r="V1339">
        <v>1</v>
      </c>
      <c r="W1339">
        <v>1</v>
      </c>
      <c r="X1339" cm="1">
        <f t="array" ref="X1339">IF(S1338&lt;&gt;S1339, 0,
    IF(C1339="O",
         _xlfn.IFS(
             K1339=1, X1338+6,
             M1339=1, X1338+3,
             O1339=1, X1338+1,
             Q1339=1,X1338+2,
             TRUE, X1338
         ),
    X1338)
)</f>
        <v>7</v>
      </c>
      <c r="Y1339" cm="1">
        <f t="array" ref="Y1339">IF(S1338&lt;&gt;S1339, 0, IF(C1339="D",
                 _xlfn.IFS(
                     K1339=1, Y1338+6,
                     M1339=1, Y1338+3,
                     O1339=1, Y1338+1,
                     TRUE, Y1338
                 ),
                 Y1338)
  )</f>
        <v>0</v>
      </c>
    </row>
    <row r="1340" spans="1:25" hidden="1" x14ac:dyDescent="0.2">
      <c r="A1340">
        <v>29</v>
      </c>
      <c r="B1340" t="s">
        <v>81</v>
      </c>
      <c r="C1340" t="str">
        <f t="shared" si="208"/>
        <v>O</v>
      </c>
      <c r="D1340">
        <v>2</v>
      </c>
      <c r="E1340">
        <v>9</v>
      </c>
      <c r="F1340">
        <v>33</v>
      </c>
      <c r="G1340" t="s">
        <v>114</v>
      </c>
      <c r="H1340" t="s">
        <v>113</v>
      </c>
      <c r="I1340">
        <v>13</v>
      </c>
      <c r="J1340">
        <f t="shared" si="200"/>
        <v>1</v>
      </c>
      <c r="K1340">
        <f t="shared" si="209"/>
        <v>0</v>
      </c>
      <c r="L1340">
        <f t="shared" si="201"/>
        <v>0</v>
      </c>
      <c r="M1340">
        <f t="shared" si="202"/>
        <v>0</v>
      </c>
      <c r="N1340">
        <f t="shared" si="203"/>
        <v>0</v>
      </c>
      <c r="O1340">
        <f t="shared" si="204"/>
        <v>0</v>
      </c>
      <c r="P1340">
        <f t="shared" si="205"/>
        <v>0</v>
      </c>
      <c r="Q1340">
        <f t="shared" si="206"/>
        <v>0</v>
      </c>
      <c r="R1340">
        <f t="shared" si="207"/>
        <v>0</v>
      </c>
      <c r="S1340" t="s">
        <v>97</v>
      </c>
      <c r="T1340">
        <v>0</v>
      </c>
      <c r="U1340">
        <v>2023</v>
      </c>
      <c r="V1340">
        <v>1</v>
      </c>
      <c r="W1340">
        <v>1</v>
      </c>
      <c r="X1340" cm="1">
        <f t="array" ref="X1340">IF(S1339&lt;&gt;S1340, 0,
    IF(C1340="O",
         _xlfn.IFS(
             K1340=1, X1339+6,
             M1340=1, X1339+3,
             O1340=1, X1339+1,
             Q1340=1,X1339+2,
             TRUE, X1339
         ),
    X1339)
)</f>
        <v>7</v>
      </c>
      <c r="Y1340" cm="1">
        <f t="array" ref="Y1340">IF(S1339&lt;&gt;S1340, 0, IF(C1340="D",
                 _xlfn.IFS(
                     K1340=1, Y1339+6,
                     M1340=1, Y1339+3,
                     O1340=1, Y1339+1,
                     TRUE, Y1339
                 ),
                 Y1339)
  )</f>
        <v>0</v>
      </c>
    </row>
    <row r="1341" spans="1:25" x14ac:dyDescent="0.2">
      <c r="A1341">
        <v>30</v>
      </c>
      <c r="B1341" t="s">
        <v>81</v>
      </c>
      <c r="C1341" t="str">
        <f t="shared" si="208"/>
        <v>O</v>
      </c>
      <c r="D1341">
        <v>1</v>
      </c>
      <c r="E1341">
        <v>10</v>
      </c>
      <c r="F1341">
        <v>20</v>
      </c>
      <c r="G1341" t="s">
        <v>116</v>
      </c>
      <c r="H1341" t="s">
        <v>115</v>
      </c>
      <c r="I1341">
        <v>0</v>
      </c>
      <c r="J1341">
        <f t="shared" si="200"/>
        <v>0</v>
      </c>
      <c r="K1341">
        <f t="shared" si="209"/>
        <v>0</v>
      </c>
      <c r="L1341">
        <f t="shared" si="201"/>
        <v>0</v>
      </c>
      <c r="M1341">
        <f t="shared" si="202"/>
        <v>0</v>
      </c>
      <c r="N1341">
        <f t="shared" si="203"/>
        <v>0</v>
      </c>
      <c r="O1341">
        <f t="shared" si="204"/>
        <v>0</v>
      </c>
      <c r="P1341">
        <f t="shared" si="205"/>
        <v>0</v>
      </c>
      <c r="Q1341">
        <f t="shared" si="206"/>
        <v>0</v>
      </c>
      <c r="R1341">
        <f t="shared" si="207"/>
        <v>0</v>
      </c>
      <c r="S1341" t="s">
        <v>97</v>
      </c>
      <c r="T1341">
        <v>0</v>
      </c>
      <c r="U1341">
        <v>2023</v>
      </c>
      <c r="V1341">
        <v>1</v>
      </c>
      <c r="W1341">
        <v>1</v>
      </c>
      <c r="X1341" cm="1">
        <f t="array" ref="X1341">IF(S1340&lt;&gt;S1341, 0,
    IF(C1341="O",
         _xlfn.IFS(
             K1341=1, X1340+6,
             M1341=1, X1340+3,
             O1341=1, X1340+1,
             Q1341=1,X1340+2,
             TRUE, X1340
         ),
    X1340)
)</f>
        <v>7</v>
      </c>
      <c r="Y1341" cm="1">
        <f t="array" ref="Y1341">IF(S1340&lt;&gt;S1341, 0, IF(C1341="D",
                 _xlfn.IFS(
                     K1341=1, Y1340+6,
                     M1341=1, Y1340+3,
                     O1341=1, Y1340+1,
                     TRUE, Y1340
                 ),
                 Y1340)
  )</f>
        <v>0</v>
      </c>
    </row>
    <row r="1342" spans="1:25" hidden="1" x14ac:dyDescent="0.2">
      <c r="A1342">
        <v>31</v>
      </c>
      <c r="B1342" t="s">
        <v>81</v>
      </c>
      <c r="C1342" t="str">
        <f t="shared" si="208"/>
        <v>O</v>
      </c>
      <c r="D1342">
        <v>2</v>
      </c>
      <c r="E1342">
        <v>10</v>
      </c>
      <c r="F1342">
        <v>20</v>
      </c>
      <c r="G1342" t="s">
        <v>116</v>
      </c>
      <c r="H1342" t="s">
        <v>115</v>
      </c>
      <c r="I1342">
        <v>-5</v>
      </c>
      <c r="J1342">
        <f t="shared" si="200"/>
        <v>0</v>
      </c>
      <c r="K1342">
        <f t="shared" si="209"/>
        <v>0</v>
      </c>
      <c r="L1342">
        <f t="shared" si="201"/>
        <v>0</v>
      </c>
      <c r="M1342">
        <f t="shared" si="202"/>
        <v>0</v>
      </c>
      <c r="N1342">
        <f t="shared" si="203"/>
        <v>0</v>
      </c>
      <c r="O1342">
        <f t="shared" si="204"/>
        <v>0</v>
      </c>
      <c r="P1342">
        <f t="shared" si="205"/>
        <v>0</v>
      </c>
      <c r="Q1342">
        <f t="shared" si="206"/>
        <v>0</v>
      </c>
      <c r="R1342">
        <f t="shared" si="207"/>
        <v>0</v>
      </c>
      <c r="S1342" t="s">
        <v>97</v>
      </c>
      <c r="T1342">
        <v>0</v>
      </c>
      <c r="U1342">
        <v>2023</v>
      </c>
      <c r="V1342">
        <v>1</v>
      </c>
      <c r="W1342">
        <v>1</v>
      </c>
      <c r="X1342" cm="1">
        <f t="array" ref="X1342">IF(S1341&lt;&gt;S1342, 0,
    IF(C1342="O",
         _xlfn.IFS(
             K1342=1, X1341+6,
             M1342=1, X1341+3,
             O1342=1, X1341+1,
             Q1342=1,X1341+2,
             TRUE, X1341
         ),
    X1341)
)</f>
        <v>7</v>
      </c>
      <c r="Y1342" cm="1">
        <f t="array" ref="Y1342">IF(S1341&lt;&gt;S1342, 0, IF(C1342="D",
                 _xlfn.IFS(
                     K1342=1, Y1341+6,
                     M1342=1, Y1341+3,
                     O1342=1, Y1341+1,
                     TRUE, Y1341
                 ),
                 Y1341)
  )</f>
        <v>0</v>
      </c>
    </row>
    <row r="1343" spans="1:25" x14ac:dyDescent="0.2">
      <c r="A1343">
        <v>32</v>
      </c>
      <c r="B1343" t="s">
        <v>81</v>
      </c>
      <c r="C1343" t="str">
        <f t="shared" si="208"/>
        <v>O</v>
      </c>
      <c r="D1343">
        <v>3</v>
      </c>
      <c r="E1343">
        <v>15</v>
      </c>
      <c r="F1343">
        <v>25</v>
      </c>
      <c r="G1343" t="s">
        <v>114</v>
      </c>
      <c r="H1343" t="s">
        <v>117</v>
      </c>
      <c r="I1343">
        <v>0</v>
      </c>
      <c r="J1343">
        <f t="shared" si="200"/>
        <v>0</v>
      </c>
      <c r="K1343">
        <f t="shared" si="209"/>
        <v>0</v>
      </c>
      <c r="L1343">
        <f t="shared" si="201"/>
        <v>0</v>
      </c>
      <c r="M1343">
        <f t="shared" si="202"/>
        <v>0</v>
      </c>
      <c r="N1343">
        <f t="shared" si="203"/>
        <v>0</v>
      </c>
      <c r="O1343">
        <f t="shared" si="204"/>
        <v>0</v>
      </c>
      <c r="P1343">
        <f t="shared" si="205"/>
        <v>0</v>
      </c>
      <c r="Q1343">
        <f t="shared" si="206"/>
        <v>0</v>
      </c>
      <c r="R1343">
        <f t="shared" si="207"/>
        <v>0</v>
      </c>
      <c r="S1343" t="s">
        <v>97</v>
      </c>
      <c r="T1343">
        <v>0</v>
      </c>
      <c r="U1343">
        <v>2023</v>
      </c>
      <c r="V1343">
        <v>1</v>
      </c>
      <c r="W1343">
        <v>1</v>
      </c>
      <c r="X1343" cm="1">
        <f t="array" ref="X1343">IF(S1342&lt;&gt;S1343, 0,
    IF(C1343="O",
         _xlfn.IFS(
             K1343=1, X1342+6,
             M1343=1, X1342+3,
             O1343=1, X1342+1,
             Q1343=1,X1342+2,
             TRUE, X1342
         ),
    X1342)
)</f>
        <v>7</v>
      </c>
      <c r="Y1343" cm="1">
        <f t="array" ref="Y1343">IF(S1342&lt;&gt;S1343, 0, IF(C1343="D",
                 _xlfn.IFS(
                     K1343=1, Y1342+6,
                     M1343=1, Y1342+3,
                     O1343=1, Y1342+1,
                     TRUE, Y1342
                 ),
                 Y1342)
  )</f>
        <v>0</v>
      </c>
    </row>
    <row r="1344" spans="1:25" x14ac:dyDescent="0.2">
      <c r="A1344">
        <v>33</v>
      </c>
      <c r="B1344" t="s">
        <v>81</v>
      </c>
      <c r="C1344" t="str">
        <f t="shared" si="208"/>
        <v>O</v>
      </c>
      <c r="D1344">
        <v>4</v>
      </c>
      <c r="E1344">
        <v>15</v>
      </c>
      <c r="F1344">
        <v>25</v>
      </c>
      <c r="G1344" t="s">
        <v>116</v>
      </c>
      <c r="H1344" t="s">
        <v>115</v>
      </c>
      <c r="I1344">
        <v>-3</v>
      </c>
      <c r="J1344">
        <f t="shared" si="200"/>
        <v>1</v>
      </c>
      <c r="K1344">
        <f t="shared" si="209"/>
        <v>0</v>
      </c>
      <c r="L1344">
        <f t="shared" si="201"/>
        <v>0</v>
      </c>
      <c r="M1344">
        <f t="shared" si="202"/>
        <v>0</v>
      </c>
      <c r="N1344">
        <f t="shared" si="203"/>
        <v>0</v>
      </c>
      <c r="O1344">
        <f t="shared" si="204"/>
        <v>0</v>
      </c>
      <c r="P1344">
        <f t="shared" si="205"/>
        <v>0</v>
      </c>
      <c r="Q1344">
        <f t="shared" si="206"/>
        <v>0</v>
      </c>
      <c r="R1344">
        <f t="shared" si="207"/>
        <v>0</v>
      </c>
      <c r="S1344" t="s">
        <v>97</v>
      </c>
      <c r="T1344">
        <v>0</v>
      </c>
      <c r="U1344">
        <v>2023</v>
      </c>
      <c r="V1344">
        <v>1</v>
      </c>
      <c r="W1344">
        <v>1</v>
      </c>
      <c r="X1344" cm="1">
        <f t="array" ref="X1344">IF(S1343&lt;&gt;S1344, 0,
    IF(C1344="O",
         _xlfn.IFS(
             K1344=1, X1343+6,
             M1344=1, X1343+3,
             O1344=1, X1343+1,
             Q1344=1,X1343+2,
             TRUE, X1343
         ),
    X1343)
)</f>
        <v>7</v>
      </c>
      <c r="Y1344" cm="1">
        <f t="array" ref="Y1344">IF(S1343&lt;&gt;S1344, 0, IF(C1344="D",
                 _xlfn.IFS(
                     K1344=1, Y1343+6,
                     M1344=1, Y1343+3,
                     O1344=1, Y1343+1,
                     TRUE, Y1343
                 ),
                 Y1343)
  )</f>
        <v>0</v>
      </c>
    </row>
    <row r="1345" spans="1:25" x14ac:dyDescent="0.2">
      <c r="A1345">
        <v>34</v>
      </c>
      <c r="B1345" t="s">
        <v>81</v>
      </c>
      <c r="C1345" t="str">
        <f t="shared" si="208"/>
        <v>O</v>
      </c>
      <c r="D1345">
        <v>1</v>
      </c>
      <c r="E1345">
        <v>10</v>
      </c>
      <c r="F1345">
        <v>28</v>
      </c>
      <c r="G1345" t="s">
        <v>136</v>
      </c>
      <c r="H1345" t="s">
        <v>126</v>
      </c>
      <c r="J1345">
        <f t="shared" si="200"/>
        <v>0</v>
      </c>
      <c r="K1345">
        <f t="shared" si="209"/>
        <v>0</v>
      </c>
      <c r="L1345">
        <f t="shared" si="201"/>
        <v>1</v>
      </c>
      <c r="M1345">
        <f t="shared" si="202"/>
        <v>0</v>
      </c>
      <c r="N1345">
        <f t="shared" si="203"/>
        <v>0</v>
      </c>
      <c r="O1345">
        <f t="shared" si="204"/>
        <v>0</v>
      </c>
      <c r="P1345">
        <f t="shared" si="205"/>
        <v>0</v>
      </c>
      <c r="Q1345">
        <f t="shared" si="206"/>
        <v>0</v>
      </c>
      <c r="R1345">
        <f t="shared" si="207"/>
        <v>0</v>
      </c>
      <c r="S1345" t="s">
        <v>97</v>
      </c>
      <c r="T1345">
        <v>0</v>
      </c>
      <c r="U1345">
        <v>2023</v>
      </c>
      <c r="V1345">
        <v>1</v>
      </c>
      <c r="W1345">
        <v>1</v>
      </c>
      <c r="X1345" cm="1">
        <f t="array" ref="X1345">IF(S1344&lt;&gt;S1345, 0,
    IF(C1345="O",
         _xlfn.IFS(
             K1345=1, X1344+6,
             M1345=1, X1344+3,
             O1345=1, X1344+1,
             Q1345=1,X1344+2,
             TRUE, X1344
         ),
    X1344)
)</f>
        <v>7</v>
      </c>
      <c r="Y1345" cm="1">
        <f t="array" ref="Y1345">IF(S1344&lt;&gt;S1345, 0, IF(C1345="D",
                 _xlfn.IFS(
                     K1345=1, Y1344+6,
                     M1345=1, Y1344+3,
                     O1345=1, Y1344+1,
                     TRUE, Y1344
                 ),
                 Y1344)
  )</f>
        <v>0</v>
      </c>
    </row>
    <row r="1346" spans="1:25" x14ac:dyDescent="0.2">
      <c r="A1346">
        <v>36</v>
      </c>
      <c r="B1346" t="s">
        <v>79</v>
      </c>
      <c r="C1346" t="str">
        <f t="shared" si="208"/>
        <v>D</v>
      </c>
      <c r="D1346">
        <v>1</v>
      </c>
      <c r="E1346">
        <v>10</v>
      </c>
      <c r="F1346">
        <v>-20</v>
      </c>
      <c r="G1346" t="s">
        <v>116</v>
      </c>
      <c r="H1346" t="s">
        <v>115</v>
      </c>
      <c r="I1346">
        <v>3</v>
      </c>
      <c r="J1346">
        <f t="shared" ref="J1346:J1409" si="210">IF(B1346&lt;&gt;B1347,0,IF(AND(D1347=1, E1347=10), 1, 0))</f>
        <v>0</v>
      </c>
      <c r="K1346">
        <f t="shared" si="209"/>
        <v>0</v>
      </c>
      <c r="L1346">
        <f t="shared" ref="L1346:L1409" si="211">IF(G1346 = "fg", 1, 0)</f>
        <v>0</v>
      </c>
      <c r="M1346">
        <f t="shared" ref="M1346:M1409" si="212">IF(AND(L1346=1,H1346="good"),1,0)</f>
        <v>0</v>
      </c>
      <c r="N1346">
        <f t="shared" ref="N1346:N1409" si="213">IF(OR(G1346 = "extra pt.",G1346 ="extra pt. block"), 1, 0)</f>
        <v>0</v>
      </c>
      <c r="O1346">
        <f t="shared" ref="O1346:O1409" si="214">IF(AND(N1346=1,H1346="good"),1,0)</f>
        <v>0</v>
      </c>
      <c r="P1346">
        <f t="shared" ref="P1346:P1409" si="215">IF(OR(G1346 = "2 pt.",G1346 ="2 pt. block"), 1, 0)</f>
        <v>0</v>
      </c>
      <c r="Q1346">
        <f t="shared" ref="Q1346:Q1409" si="216">IF(AND(P1346=1,H1346="good"),1,0)</f>
        <v>0</v>
      </c>
      <c r="R1346">
        <f t="shared" ref="R1346:R1409" si="217">IF(OR(H1346 = "fumble, def td", H1346 = "interception, def td", H1346= "sack, fumble, def td"), 1,0)</f>
        <v>0</v>
      </c>
      <c r="S1346" t="s">
        <v>97</v>
      </c>
      <c r="T1346">
        <v>0</v>
      </c>
      <c r="U1346">
        <v>2023</v>
      </c>
      <c r="V1346">
        <v>1</v>
      </c>
      <c r="W1346">
        <v>1</v>
      </c>
      <c r="X1346" cm="1">
        <f t="array" ref="X1346">IF(S1345&lt;&gt;S1346, 0,
    IF(C1346="O",
         _xlfn.IFS(
             K1346=1, X1345+6,
             M1346=1, X1345+3,
             O1346=1, X1345+1,
             Q1346=1,X1345+2,
             TRUE, X1345
         ),
    X1345)
)</f>
        <v>7</v>
      </c>
      <c r="Y1346" cm="1">
        <f t="array" ref="Y1346">IF(S1345&lt;&gt;S1346, 0, IF(C1346="D",
                 _xlfn.IFS(
                     K1346=1, Y1345+6,
                     M1346=1, Y1345+3,
                     O1346=1, Y1345+1,
                     TRUE, Y1345
                 ),
                 Y1345)
  )</f>
        <v>0</v>
      </c>
    </row>
    <row r="1347" spans="1:25" x14ac:dyDescent="0.2">
      <c r="A1347">
        <v>37</v>
      </c>
      <c r="B1347" t="s">
        <v>79</v>
      </c>
      <c r="C1347" t="str">
        <f t="shared" ref="C1347:C1410" si="218">IF(H1347="interception, def td", IF(C1346="O", "D", C1346), IF(B1346="K", B1345, IF(B1347="K", B1346, B1347)))</f>
        <v>D</v>
      </c>
      <c r="D1347">
        <v>2</v>
      </c>
      <c r="E1347">
        <v>7</v>
      </c>
      <c r="F1347">
        <v>-23</v>
      </c>
      <c r="G1347" t="s">
        <v>116</v>
      </c>
      <c r="H1347" t="s">
        <v>115</v>
      </c>
      <c r="I1347">
        <v>2</v>
      </c>
      <c r="J1347">
        <f t="shared" si="210"/>
        <v>0</v>
      </c>
      <c r="K1347">
        <f t="shared" ref="K1347:K1410" si="219">IF(OR(H1347= "complete, td",H1347 ="rush, td", H1347 = "scramble, td"), 1, 0)</f>
        <v>0</v>
      </c>
      <c r="L1347">
        <f t="shared" si="211"/>
        <v>0</v>
      </c>
      <c r="M1347">
        <f t="shared" si="212"/>
        <v>0</v>
      </c>
      <c r="N1347">
        <f t="shared" si="213"/>
        <v>0</v>
      </c>
      <c r="O1347">
        <f t="shared" si="214"/>
        <v>0</v>
      </c>
      <c r="P1347">
        <f t="shared" si="215"/>
        <v>0</v>
      </c>
      <c r="Q1347">
        <f t="shared" si="216"/>
        <v>0</v>
      </c>
      <c r="R1347">
        <f t="shared" si="217"/>
        <v>0</v>
      </c>
      <c r="S1347" t="s">
        <v>97</v>
      </c>
      <c r="T1347">
        <v>0</v>
      </c>
      <c r="U1347">
        <v>2023</v>
      </c>
      <c r="V1347">
        <v>1</v>
      </c>
      <c r="W1347">
        <v>1</v>
      </c>
      <c r="X1347" cm="1">
        <f t="array" ref="X1347">IF(S1346&lt;&gt;S1347, 0,
    IF(C1347="O",
         _xlfn.IFS(
             K1347=1, X1346+6,
             M1347=1, X1346+3,
             O1347=1, X1346+1,
             Q1347=1,X1346+2,
             TRUE, X1346
         ),
    X1346)
)</f>
        <v>7</v>
      </c>
      <c r="Y1347" cm="1">
        <f t="array" ref="Y1347">IF(S1346&lt;&gt;S1347, 0, IF(C1347="D",
                 _xlfn.IFS(
                     K1347=1, Y1346+6,
                     M1347=1, Y1346+3,
                     O1347=1, Y1346+1,
                     TRUE, Y1346
                 ),
                 Y1346)
  )</f>
        <v>0</v>
      </c>
    </row>
    <row r="1348" spans="1:25" x14ac:dyDescent="0.2">
      <c r="A1348">
        <v>38</v>
      </c>
      <c r="B1348" t="s">
        <v>79</v>
      </c>
      <c r="C1348" t="str">
        <f t="shared" si="218"/>
        <v>D</v>
      </c>
      <c r="D1348">
        <v>3</v>
      </c>
      <c r="E1348">
        <v>5</v>
      </c>
      <c r="F1348">
        <v>-25</v>
      </c>
      <c r="G1348" t="s">
        <v>114</v>
      </c>
      <c r="H1348" t="s">
        <v>117</v>
      </c>
      <c r="I1348">
        <v>0</v>
      </c>
      <c r="J1348">
        <f t="shared" si="210"/>
        <v>0</v>
      </c>
      <c r="K1348">
        <f t="shared" si="219"/>
        <v>0</v>
      </c>
      <c r="L1348">
        <f t="shared" si="211"/>
        <v>0</v>
      </c>
      <c r="M1348">
        <f t="shared" si="212"/>
        <v>0</v>
      </c>
      <c r="N1348">
        <f t="shared" si="213"/>
        <v>0</v>
      </c>
      <c r="O1348">
        <f t="shared" si="214"/>
        <v>0</v>
      </c>
      <c r="P1348">
        <f t="shared" si="215"/>
        <v>0</v>
      </c>
      <c r="Q1348">
        <f t="shared" si="216"/>
        <v>0</v>
      </c>
      <c r="R1348">
        <f t="shared" si="217"/>
        <v>0</v>
      </c>
      <c r="S1348" t="s">
        <v>97</v>
      </c>
      <c r="T1348">
        <v>0</v>
      </c>
      <c r="U1348">
        <v>2023</v>
      </c>
      <c r="V1348">
        <v>1</v>
      </c>
      <c r="W1348">
        <v>1</v>
      </c>
      <c r="X1348" cm="1">
        <f t="array" ref="X1348">IF(S1347&lt;&gt;S1348, 0,
    IF(C1348="O",
         _xlfn.IFS(
             K1348=1, X1347+6,
             M1348=1, X1347+3,
             O1348=1, X1347+1,
             Q1348=1,X1347+2,
             TRUE, X1347
         ),
    X1347)
)</f>
        <v>7</v>
      </c>
      <c r="Y1348" cm="1">
        <f t="array" ref="Y1348">IF(S1347&lt;&gt;S1348, 0, IF(C1348="D",
                 _xlfn.IFS(
                     K1348=1, Y1347+6,
                     M1348=1, Y1347+3,
                     O1348=1, Y1347+1,
                     TRUE, Y1347
                 ),
                 Y1347)
  )</f>
        <v>0</v>
      </c>
    </row>
    <row r="1349" spans="1:25" x14ac:dyDescent="0.2">
      <c r="A1349">
        <v>40</v>
      </c>
      <c r="B1349" t="s">
        <v>81</v>
      </c>
      <c r="C1349" t="str">
        <f t="shared" si="218"/>
        <v>O</v>
      </c>
      <c r="D1349">
        <v>1</v>
      </c>
      <c r="E1349">
        <v>10</v>
      </c>
      <c r="F1349">
        <v>25</v>
      </c>
      <c r="G1349" t="s">
        <v>116</v>
      </c>
      <c r="H1349" t="s">
        <v>115</v>
      </c>
      <c r="I1349">
        <v>5</v>
      </c>
      <c r="J1349">
        <f t="shared" si="210"/>
        <v>0</v>
      </c>
      <c r="K1349">
        <f t="shared" si="219"/>
        <v>0</v>
      </c>
      <c r="L1349">
        <f t="shared" si="211"/>
        <v>0</v>
      </c>
      <c r="M1349">
        <f t="shared" si="212"/>
        <v>0</v>
      </c>
      <c r="N1349">
        <f t="shared" si="213"/>
        <v>0</v>
      </c>
      <c r="O1349">
        <f t="shared" si="214"/>
        <v>0</v>
      </c>
      <c r="P1349">
        <f t="shared" si="215"/>
        <v>0</v>
      </c>
      <c r="Q1349">
        <f t="shared" si="216"/>
        <v>0</v>
      </c>
      <c r="R1349">
        <f t="shared" si="217"/>
        <v>0</v>
      </c>
      <c r="S1349" t="s">
        <v>97</v>
      </c>
      <c r="T1349">
        <v>0</v>
      </c>
      <c r="U1349">
        <v>2023</v>
      </c>
      <c r="V1349">
        <v>1</v>
      </c>
      <c r="W1349">
        <v>1</v>
      </c>
      <c r="X1349" cm="1">
        <f t="array" ref="X1349">IF(S1348&lt;&gt;S1349, 0,
    IF(C1349="O",
         _xlfn.IFS(
             K1349=1, X1348+6,
             M1349=1, X1348+3,
             O1349=1, X1348+1,
             Q1349=1,X1348+2,
             TRUE, X1348
         ),
    X1348)
)</f>
        <v>7</v>
      </c>
      <c r="Y1349" cm="1">
        <f t="array" ref="Y1349">IF(S1348&lt;&gt;S1349, 0, IF(C1349="D",
                 _xlfn.IFS(
                     K1349=1, Y1348+6,
                     M1349=1, Y1348+3,
                     O1349=1, Y1348+1,
                     TRUE, Y1348
                 ),
                 Y1348)
  )</f>
        <v>0</v>
      </c>
    </row>
    <row r="1350" spans="1:25" x14ac:dyDescent="0.2">
      <c r="A1350">
        <v>41</v>
      </c>
      <c r="B1350" t="s">
        <v>81</v>
      </c>
      <c r="C1350" t="str">
        <f t="shared" si="218"/>
        <v>O</v>
      </c>
      <c r="D1350">
        <v>2</v>
      </c>
      <c r="E1350">
        <v>5</v>
      </c>
      <c r="F1350">
        <v>20</v>
      </c>
      <c r="G1350" t="s">
        <v>114</v>
      </c>
      <c r="H1350" t="s">
        <v>117</v>
      </c>
      <c r="I1350">
        <v>0</v>
      </c>
      <c r="J1350">
        <f t="shared" si="210"/>
        <v>0</v>
      </c>
      <c r="K1350">
        <f t="shared" si="219"/>
        <v>0</v>
      </c>
      <c r="L1350">
        <f t="shared" si="211"/>
        <v>0</v>
      </c>
      <c r="M1350">
        <f t="shared" si="212"/>
        <v>0</v>
      </c>
      <c r="N1350">
        <f t="shared" si="213"/>
        <v>0</v>
      </c>
      <c r="O1350">
        <f t="shared" si="214"/>
        <v>0</v>
      </c>
      <c r="P1350">
        <f t="shared" si="215"/>
        <v>0</v>
      </c>
      <c r="Q1350">
        <f t="shared" si="216"/>
        <v>0</v>
      </c>
      <c r="R1350">
        <f t="shared" si="217"/>
        <v>0</v>
      </c>
      <c r="S1350" t="s">
        <v>97</v>
      </c>
      <c r="T1350">
        <v>0</v>
      </c>
      <c r="U1350">
        <v>2023</v>
      </c>
      <c r="V1350">
        <v>1</v>
      </c>
      <c r="W1350">
        <v>1</v>
      </c>
      <c r="X1350" cm="1">
        <f t="array" ref="X1350">IF(S1349&lt;&gt;S1350, 0,
    IF(C1350="O",
         _xlfn.IFS(
             K1350=1, X1349+6,
             M1350=1, X1349+3,
             O1350=1, X1349+1,
             Q1350=1,X1349+2,
             TRUE, X1349
         ),
    X1349)
)</f>
        <v>7</v>
      </c>
      <c r="Y1350" cm="1">
        <f t="array" ref="Y1350">IF(S1349&lt;&gt;S1350, 0, IF(C1350="D",
                 _xlfn.IFS(
                     K1350=1, Y1349+6,
                     M1350=1, Y1349+3,
                     O1350=1, Y1349+1,
                     TRUE, Y1349
                 ),
                 Y1349)
  )</f>
        <v>0</v>
      </c>
    </row>
    <row r="1351" spans="1:25" x14ac:dyDescent="0.2">
      <c r="A1351">
        <v>43</v>
      </c>
      <c r="B1351" t="s">
        <v>81</v>
      </c>
      <c r="C1351" t="str">
        <f t="shared" si="218"/>
        <v>O</v>
      </c>
      <c r="D1351">
        <v>4</v>
      </c>
      <c r="E1351">
        <v>2</v>
      </c>
      <c r="F1351">
        <v>17</v>
      </c>
      <c r="G1351" t="s">
        <v>116</v>
      </c>
      <c r="H1351" t="s">
        <v>115</v>
      </c>
      <c r="I1351">
        <v>4</v>
      </c>
      <c r="J1351">
        <f t="shared" si="210"/>
        <v>1</v>
      </c>
      <c r="K1351">
        <f t="shared" si="219"/>
        <v>0</v>
      </c>
      <c r="L1351">
        <f t="shared" si="211"/>
        <v>0</v>
      </c>
      <c r="M1351">
        <f t="shared" si="212"/>
        <v>0</v>
      </c>
      <c r="N1351">
        <f t="shared" si="213"/>
        <v>0</v>
      </c>
      <c r="O1351">
        <f t="shared" si="214"/>
        <v>0</v>
      </c>
      <c r="P1351">
        <f t="shared" si="215"/>
        <v>0</v>
      </c>
      <c r="Q1351">
        <f t="shared" si="216"/>
        <v>0</v>
      </c>
      <c r="R1351">
        <f t="shared" si="217"/>
        <v>0</v>
      </c>
      <c r="S1351" t="s">
        <v>97</v>
      </c>
      <c r="T1351">
        <v>0</v>
      </c>
      <c r="U1351">
        <v>2023</v>
      </c>
      <c r="V1351">
        <v>1</v>
      </c>
      <c r="W1351">
        <v>1</v>
      </c>
      <c r="X1351" cm="1">
        <f t="array" ref="X1351">IF(S1350&lt;&gt;S1351, 0,
    IF(C1351="O",
         _xlfn.IFS(
             K1351=1, X1350+6,
             M1351=1, X1350+3,
             O1351=1, X1350+1,
             Q1351=1,X1350+2,
             TRUE, X1350
         ),
    X1350)
)</f>
        <v>7</v>
      </c>
      <c r="Y1351" cm="1">
        <f t="array" ref="Y1351">IF(S1350&lt;&gt;S1351, 0, IF(C1351="D",
                 _xlfn.IFS(
                     K1351=1, Y1350+6,
                     M1351=1, Y1350+3,
                     O1351=1, Y1350+1,
                     TRUE, Y1350
                 ),
                 Y1350)
  )</f>
        <v>0</v>
      </c>
    </row>
    <row r="1352" spans="1:25" x14ac:dyDescent="0.2">
      <c r="A1352">
        <v>45</v>
      </c>
      <c r="B1352" t="s">
        <v>81</v>
      </c>
      <c r="C1352" t="str">
        <f t="shared" si="218"/>
        <v>O</v>
      </c>
      <c r="D1352">
        <v>1</v>
      </c>
      <c r="E1352">
        <v>10</v>
      </c>
      <c r="F1352">
        <v>13</v>
      </c>
      <c r="G1352" t="s">
        <v>116</v>
      </c>
      <c r="H1352" t="s">
        <v>115</v>
      </c>
      <c r="I1352">
        <v>4</v>
      </c>
      <c r="J1352">
        <f t="shared" si="210"/>
        <v>0</v>
      </c>
      <c r="K1352">
        <f t="shared" si="219"/>
        <v>0</v>
      </c>
      <c r="L1352">
        <f t="shared" si="211"/>
        <v>0</v>
      </c>
      <c r="M1352">
        <f t="shared" si="212"/>
        <v>0</v>
      </c>
      <c r="N1352">
        <f t="shared" si="213"/>
        <v>0</v>
      </c>
      <c r="O1352">
        <f t="shared" si="214"/>
        <v>0</v>
      </c>
      <c r="P1352">
        <f t="shared" si="215"/>
        <v>0</v>
      </c>
      <c r="Q1352">
        <f t="shared" si="216"/>
        <v>0</v>
      </c>
      <c r="R1352">
        <f t="shared" si="217"/>
        <v>0</v>
      </c>
      <c r="S1352" t="s">
        <v>97</v>
      </c>
      <c r="T1352">
        <v>0</v>
      </c>
      <c r="U1352">
        <v>2023</v>
      </c>
      <c r="V1352">
        <v>1</v>
      </c>
      <c r="W1352">
        <v>1</v>
      </c>
      <c r="X1352" cm="1">
        <f t="array" ref="X1352">IF(S1351&lt;&gt;S1352, 0,
    IF(C1352="O",
         _xlfn.IFS(
             K1352=1, X1351+6,
             M1352=1, X1351+3,
             O1352=1, X1351+1,
             Q1352=1,X1351+2,
             TRUE, X1351
         ),
    X1351)
)</f>
        <v>7</v>
      </c>
      <c r="Y1352" cm="1">
        <f t="array" ref="Y1352">IF(S1351&lt;&gt;S1352, 0, IF(C1352="D",
                 _xlfn.IFS(
                     K1352=1, Y1351+6,
                     M1352=1, Y1351+3,
                     O1352=1, Y1351+1,
                     TRUE, Y1351
                 ),
                 Y1351)
  )</f>
        <v>0</v>
      </c>
    </row>
    <row r="1353" spans="1:25" x14ac:dyDescent="0.2">
      <c r="A1353">
        <v>46</v>
      </c>
      <c r="B1353" t="s">
        <v>81</v>
      </c>
      <c r="C1353" t="str">
        <f t="shared" si="218"/>
        <v>O</v>
      </c>
      <c r="D1353">
        <v>2</v>
      </c>
      <c r="E1353">
        <v>6</v>
      </c>
      <c r="F1353">
        <v>9</v>
      </c>
      <c r="G1353" t="s">
        <v>116</v>
      </c>
      <c r="H1353" t="s">
        <v>115</v>
      </c>
      <c r="I1353">
        <v>1</v>
      </c>
      <c r="J1353">
        <f t="shared" si="210"/>
        <v>0</v>
      </c>
      <c r="K1353">
        <f t="shared" si="219"/>
        <v>0</v>
      </c>
      <c r="L1353">
        <f t="shared" si="211"/>
        <v>0</v>
      </c>
      <c r="M1353">
        <f t="shared" si="212"/>
        <v>0</v>
      </c>
      <c r="N1353">
        <f t="shared" si="213"/>
        <v>0</v>
      </c>
      <c r="O1353">
        <f t="shared" si="214"/>
        <v>0</v>
      </c>
      <c r="P1353">
        <f t="shared" si="215"/>
        <v>0</v>
      </c>
      <c r="Q1353">
        <f t="shared" si="216"/>
        <v>0</v>
      </c>
      <c r="R1353">
        <f t="shared" si="217"/>
        <v>0</v>
      </c>
      <c r="S1353" t="s">
        <v>97</v>
      </c>
      <c r="T1353">
        <v>0</v>
      </c>
      <c r="U1353">
        <v>2023</v>
      </c>
      <c r="V1353">
        <v>1</v>
      </c>
      <c r="W1353">
        <v>1</v>
      </c>
      <c r="X1353" cm="1">
        <f t="array" ref="X1353">IF(S1352&lt;&gt;S1353, 0,
    IF(C1353="O",
         _xlfn.IFS(
             K1353=1, X1352+6,
             M1353=1, X1352+3,
             O1353=1, X1352+1,
             Q1353=1,X1352+2,
             TRUE, X1352
         ),
    X1352)
)</f>
        <v>7</v>
      </c>
      <c r="Y1353" cm="1">
        <f t="array" ref="Y1353">IF(S1352&lt;&gt;S1353, 0, IF(C1353="D",
                 _xlfn.IFS(
                     K1353=1, Y1352+6,
                     M1353=1, Y1352+3,
                     O1353=1, Y1352+1,
                     TRUE, Y1352
                 ),
                 Y1352)
  )</f>
        <v>0</v>
      </c>
    </row>
    <row r="1354" spans="1:25" x14ac:dyDescent="0.2">
      <c r="A1354">
        <v>49</v>
      </c>
      <c r="B1354" t="s">
        <v>81</v>
      </c>
      <c r="C1354" t="str">
        <f t="shared" si="218"/>
        <v>O</v>
      </c>
      <c r="D1354">
        <v>4</v>
      </c>
      <c r="E1354">
        <v>1</v>
      </c>
      <c r="F1354">
        <v>4</v>
      </c>
      <c r="G1354" t="s">
        <v>116</v>
      </c>
      <c r="H1354" t="s">
        <v>125</v>
      </c>
      <c r="I1354">
        <v>4</v>
      </c>
      <c r="J1354">
        <f t="shared" si="210"/>
        <v>0</v>
      </c>
      <c r="K1354">
        <f t="shared" si="219"/>
        <v>1</v>
      </c>
      <c r="L1354">
        <f t="shared" si="211"/>
        <v>0</v>
      </c>
      <c r="M1354">
        <f t="shared" si="212"/>
        <v>0</v>
      </c>
      <c r="N1354">
        <f t="shared" si="213"/>
        <v>0</v>
      </c>
      <c r="O1354">
        <f t="shared" si="214"/>
        <v>0</v>
      </c>
      <c r="P1354">
        <f t="shared" si="215"/>
        <v>0</v>
      </c>
      <c r="Q1354">
        <f t="shared" si="216"/>
        <v>0</v>
      </c>
      <c r="R1354">
        <f t="shared" si="217"/>
        <v>0</v>
      </c>
      <c r="S1354" t="s">
        <v>97</v>
      </c>
      <c r="T1354">
        <v>0</v>
      </c>
      <c r="U1354">
        <v>2023</v>
      </c>
      <c r="V1354">
        <v>1</v>
      </c>
      <c r="W1354">
        <v>1</v>
      </c>
      <c r="X1354" cm="1">
        <f t="array" ref="X1354">IF(S1353&lt;&gt;S1354, 0,
    IF(C1354="O",
         _xlfn.IFS(
             K1354=1, X1353+6,
             M1354=1, X1353+3,
             O1354=1, X1353+1,
             Q1354=1,X1353+2,
             TRUE, X1353
         ),
    X1353)
)</f>
        <v>13</v>
      </c>
      <c r="Y1354" cm="1">
        <f t="array" ref="Y1354">IF(S1353&lt;&gt;S1354, 0, IF(C1354="D",
                 _xlfn.IFS(
                     K1354=1, Y1353+6,
                     M1354=1, Y1353+3,
                     O1354=1, Y1353+1,
                     TRUE, Y1353
                 ),
                 Y1353)
  )</f>
        <v>0</v>
      </c>
    </row>
    <row r="1355" spans="1:25" hidden="1" x14ac:dyDescent="0.2">
      <c r="A1355">
        <v>50</v>
      </c>
      <c r="B1355" t="s">
        <v>81</v>
      </c>
      <c r="C1355" t="str">
        <f t="shared" si="218"/>
        <v>O</v>
      </c>
      <c r="F1355">
        <v>3</v>
      </c>
      <c r="G1355" t="s">
        <v>131</v>
      </c>
      <c r="H1355" t="s">
        <v>122</v>
      </c>
      <c r="J1355">
        <f t="shared" si="210"/>
        <v>0</v>
      </c>
      <c r="K1355">
        <f t="shared" si="219"/>
        <v>0</v>
      </c>
      <c r="L1355">
        <f t="shared" si="211"/>
        <v>0</v>
      </c>
      <c r="M1355">
        <f t="shared" si="212"/>
        <v>0</v>
      </c>
      <c r="N1355">
        <f t="shared" si="213"/>
        <v>1</v>
      </c>
      <c r="O1355">
        <f t="shared" si="214"/>
        <v>1</v>
      </c>
      <c r="P1355">
        <f t="shared" si="215"/>
        <v>0</v>
      </c>
      <c r="Q1355">
        <f t="shared" si="216"/>
        <v>0</v>
      </c>
      <c r="R1355">
        <f t="shared" si="217"/>
        <v>0</v>
      </c>
      <c r="S1355" t="s">
        <v>97</v>
      </c>
      <c r="T1355">
        <v>0</v>
      </c>
      <c r="U1355">
        <v>2023</v>
      </c>
      <c r="V1355">
        <v>1</v>
      </c>
      <c r="W1355">
        <v>1</v>
      </c>
      <c r="X1355" cm="1">
        <f t="array" ref="X1355">IF(S1354&lt;&gt;S1355, 0,
    IF(C1355="O",
         _xlfn.IFS(
             K1355=1, X1354+6,
             M1355=1, X1354+3,
             O1355=1, X1354+1,
             Q1355=1,X1354+2,
             TRUE, X1354
         ),
    X1354)
)</f>
        <v>14</v>
      </c>
      <c r="Y1355" cm="1">
        <f t="array" ref="Y1355">IF(S1354&lt;&gt;S1355, 0, IF(C1355="D",
                 _xlfn.IFS(
                     K1355=1, Y1354+6,
                     M1355=1, Y1354+3,
                     O1355=1, Y1354+1,
                     TRUE, Y1354
                 ),
                 Y1354)
  )</f>
        <v>0</v>
      </c>
    </row>
    <row r="1356" spans="1:25" x14ac:dyDescent="0.2">
      <c r="A1356">
        <v>53</v>
      </c>
      <c r="B1356" t="s">
        <v>79</v>
      </c>
      <c r="C1356" t="str">
        <f t="shared" si="218"/>
        <v>D</v>
      </c>
      <c r="D1356">
        <v>1</v>
      </c>
      <c r="E1356">
        <v>10</v>
      </c>
      <c r="F1356">
        <v>-25</v>
      </c>
      <c r="G1356" t="s">
        <v>116</v>
      </c>
      <c r="H1356" t="s">
        <v>115</v>
      </c>
      <c r="I1356">
        <v>6</v>
      </c>
      <c r="J1356">
        <f t="shared" si="210"/>
        <v>0</v>
      </c>
      <c r="K1356">
        <f t="shared" si="219"/>
        <v>0</v>
      </c>
      <c r="L1356">
        <f t="shared" si="211"/>
        <v>0</v>
      </c>
      <c r="M1356">
        <f t="shared" si="212"/>
        <v>0</v>
      </c>
      <c r="N1356">
        <f t="shared" si="213"/>
        <v>0</v>
      </c>
      <c r="O1356">
        <f t="shared" si="214"/>
        <v>0</v>
      </c>
      <c r="P1356">
        <f t="shared" si="215"/>
        <v>0</v>
      </c>
      <c r="Q1356">
        <f t="shared" si="216"/>
        <v>0</v>
      </c>
      <c r="R1356">
        <f t="shared" si="217"/>
        <v>0</v>
      </c>
      <c r="S1356" t="s">
        <v>97</v>
      </c>
      <c r="T1356">
        <v>0</v>
      </c>
      <c r="U1356">
        <v>2023</v>
      </c>
      <c r="V1356">
        <v>1</v>
      </c>
      <c r="W1356">
        <v>1</v>
      </c>
      <c r="X1356" cm="1">
        <f t="array" ref="X1356">IF(S1355&lt;&gt;S1356, 0,
    IF(C1356="O",
         _xlfn.IFS(
             K1356=1, X1355+6,
             M1356=1, X1355+3,
             O1356=1, X1355+1,
             Q1356=1,X1355+2,
             TRUE, X1355
         ),
    X1355)
)</f>
        <v>14</v>
      </c>
      <c r="Y1356" cm="1">
        <f t="array" ref="Y1356">IF(S1355&lt;&gt;S1356, 0, IF(C1356="D",
                 _xlfn.IFS(
                     K1356=1, Y1355+6,
                     M1356=1, Y1355+3,
                     O1356=1, Y1355+1,
                     TRUE, Y1355
                 ),
                 Y1355)
  )</f>
        <v>0</v>
      </c>
    </row>
    <row r="1357" spans="1:25" x14ac:dyDescent="0.2">
      <c r="A1357">
        <v>54</v>
      </c>
      <c r="B1357" t="s">
        <v>79</v>
      </c>
      <c r="C1357" t="str">
        <f t="shared" si="218"/>
        <v>D</v>
      </c>
      <c r="D1357">
        <v>2</v>
      </c>
      <c r="E1357">
        <v>4</v>
      </c>
      <c r="F1357">
        <v>-31</v>
      </c>
      <c r="G1357" t="s">
        <v>114</v>
      </c>
      <c r="H1357" t="s">
        <v>113</v>
      </c>
      <c r="I1357">
        <v>13</v>
      </c>
      <c r="J1357">
        <f t="shared" si="210"/>
        <v>1</v>
      </c>
      <c r="K1357">
        <f t="shared" si="219"/>
        <v>0</v>
      </c>
      <c r="L1357">
        <f t="shared" si="211"/>
        <v>0</v>
      </c>
      <c r="M1357">
        <f t="shared" si="212"/>
        <v>0</v>
      </c>
      <c r="N1357">
        <f t="shared" si="213"/>
        <v>0</v>
      </c>
      <c r="O1357">
        <f t="shared" si="214"/>
        <v>0</v>
      </c>
      <c r="P1357">
        <f t="shared" si="215"/>
        <v>0</v>
      </c>
      <c r="Q1357">
        <f t="shared" si="216"/>
        <v>0</v>
      </c>
      <c r="R1357">
        <f t="shared" si="217"/>
        <v>0</v>
      </c>
      <c r="S1357" t="s">
        <v>97</v>
      </c>
      <c r="T1357">
        <v>0</v>
      </c>
      <c r="U1357">
        <v>2023</v>
      </c>
      <c r="V1357">
        <v>1</v>
      </c>
      <c r="W1357">
        <v>1</v>
      </c>
      <c r="X1357" cm="1">
        <f t="array" ref="X1357">IF(S1356&lt;&gt;S1357, 0,
    IF(C1357="O",
         _xlfn.IFS(
             K1357=1, X1356+6,
             M1357=1, X1356+3,
             O1357=1, X1356+1,
             Q1357=1,X1356+2,
             TRUE, X1356
         ),
    X1356)
)</f>
        <v>14</v>
      </c>
      <c r="Y1357" cm="1">
        <f t="array" ref="Y1357">IF(S1356&lt;&gt;S1357, 0, IF(C1357="D",
                 _xlfn.IFS(
                     K1357=1, Y1356+6,
                     M1357=1, Y1356+3,
                     O1357=1, Y1356+1,
                     TRUE, Y1356
                 ),
                 Y1356)
  )</f>
        <v>0</v>
      </c>
    </row>
    <row r="1358" spans="1:25" hidden="1" x14ac:dyDescent="0.2">
      <c r="A1358">
        <v>55</v>
      </c>
      <c r="B1358" t="s">
        <v>79</v>
      </c>
      <c r="C1358" t="str">
        <f t="shared" si="218"/>
        <v>D</v>
      </c>
      <c r="D1358">
        <v>1</v>
      </c>
      <c r="E1358">
        <v>10</v>
      </c>
      <c r="F1358">
        <v>-44</v>
      </c>
      <c r="G1358" t="s">
        <v>114</v>
      </c>
      <c r="H1358" t="s">
        <v>113</v>
      </c>
      <c r="I1358">
        <v>5</v>
      </c>
      <c r="J1358">
        <f t="shared" si="210"/>
        <v>0</v>
      </c>
      <c r="K1358">
        <f t="shared" si="219"/>
        <v>0</v>
      </c>
      <c r="L1358">
        <f t="shared" si="211"/>
        <v>0</v>
      </c>
      <c r="M1358">
        <f t="shared" si="212"/>
        <v>0</v>
      </c>
      <c r="N1358">
        <f t="shared" si="213"/>
        <v>0</v>
      </c>
      <c r="O1358">
        <f t="shared" si="214"/>
        <v>0</v>
      </c>
      <c r="P1358">
        <f t="shared" si="215"/>
        <v>0</v>
      </c>
      <c r="Q1358">
        <f t="shared" si="216"/>
        <v>0</v>
      </c>
      <c r="R1358">
        <f t="shared" si="217"/>
        <v>0</v>
      </c>
      <c r="S1358" t="s">
        <v>97</v>
      </c>
      <c r="T1358">
        <v>0</v>
      </c>
      <c r="U1358">
        <v>2023</v>
      </c>
      <c r="V1358">
        <v>1</v>
      </c>
      <c r="W1358">
        <v>1</v>
      </c>
      <c r="X1358" cm="1">
        <f t="array" ref="X1358">IF(S1357&lt;&gt;S1358, 0,
    IF(C1358="O",
         _xlfn.IFS(
             K1358=1, X1357+6,
             M1358=1, X1357+3,
             O1358=1, X1357+1,
             Q1358=1,X1357+2,
             TRUE, X1357
         ),
    X1357)
)</f>
        <v>14</v>
      </c>
      <c r="Y1358" cm="1">
        <f t="array" ref="Y1358">IF(S1357&lt;&gt;S1358, 0, IF(C1358="D",
                 _xlfn.IFS(
                     K1358=1, Y1357+6,
                     M1358=1, Y1357+3,
                     O1358=1, Y1357+1,
                     TRUE, Y1357
                 ),
                 Y1357)
  )</f>
        <v>0</v>
      </c>
    </row>
    <row r="1359" spans="1:25" x14ac:dyDescent="0.2">
      <c r="A1359">
        <v>56</v>
      </c>
      <c r="B1359" t="s">
        <v>79</v>
      </c>
      <c r="C1359" t="str">
        <f t="shared" si="218"/>
        <v>D</v>
      </c>
      <c r="D1359">
        <v>2</v>
      </c>
      <c r="E1359">
        <v>5</v>
      </c>
      <c r="F1359">
        <v>-49</v>
      </c>
      <c r="G1359" t="s">
        <v>116</v>
      </c>
      <c r="H1359" t="s">
        <v>115</v>
      </c>
      <c r="I1359">
        <v>2</v>
      </c>
      <c r="J1359">
        <f t="shared" si="210"/>
        <v>0</v>
      </c>
      <c r="K1359">
        <f t="shared" si="219"/>
        <v>0</v>
      </c>
      <c r="L1359">
        <f t="shared" si="211"/>
        <v>0</v>
      </c>
      <c r="M1359">
        <f t="shared" si="212"/>
        <v>0</v>
      </c>
      <c r="N1359">
        <f t="shared" si="213"/>
        <v>0</v>
      </c>
      <c r="O1359">
        <f t="shared" si="214"/>
        <v>0</v>
      </c>
      <c r="P1359">
        <f t="shared" si="215"/>
        <v>0</v>
      </c>
      <c r="Q1359">
        <f t="shared" si="216"/>
        <v>0</v>
      </c>
      <c r="R1359">
        <f t="shared" si="217"/>
        <v>0</v>
      </c>
      <c r="S1359" t="s">
        <v>97</v>
      </c>
      <c r="T1359">
        <v>0</v>
      </c>
      <c r="U1359">
        <v>2023</v>
      </c>
      <c r="V1359">
        <v>1</v>
      </c>
      <c r="W1359">
        <v>1</v>
      </c>
      <c r="X1359" cm="1">
        <f t="array" ref="X1359">IF(S1358&lt;&gt;S1359, 0,
    IF(C1359="O",
         _xlfn.IFS(
             K1359=1, X1358+6,
             M1359=1, X1358+3,
             O1359=1, X1358+1,
             Q1359=1,X1358+2,
             TRUE, X1358
         ),
    X1358)
)</f>
        <v>14</v>
      </c>
      <c r="Y1359" cm="1">
        <f t="array" ref="Y1359">IF(S1358&lt;&gt;S1359, 0, IF(C1359="D",
                 _xlfn.IFS(
                     K1359=1, Y1358+6,
                     M1359=1, Y1358+3,
                     O1359=1, Y1358+1,
                     TRUE, Y1358
                 ),
                 Y1358)
  )</f>
        <v>0</v>
      </c>
    </row>
    <row r="1360" spans="1:25" x14ac:dyDescent="0.2">
      <c r="A1360">
        <v>58</v>
      </c>
      <c r="B1360" t="s">
        <v>79</v>
      </c>
      <c r="C1360" t="str">
        <f t="shared" si="218"/>
        <v>D</v>
      </c>
      <c r="D1360">
        <v>3</v>
      </c>
      <c r="E1360">
        <v>3</v>
      </c>
      <c r="F1360">
        <v>49</v>
      </c>
      <c r="G1360" t="s">
        <v>114</v>
      </c>
      <c r="H1360" t="s">
        <v>113</v>
      </c>
      <c r="I1360">
        <v>15</v>
      </c>
      <c r="J1360">
        <f t="shared" si="210"/>
        <v>1</v>
      </c>
      <c r="K1360">
        <f t="shared" si="219"/>
        <v>0</v>
      </c>
      <c r="L1360">
        <f t="shared" si="211"/>
        <v>0</v>
      </c>
      <c r="M1360">
        <f t="shared" si="212"/>
        <v>0</v>
      </c>
      <c r="N1360">
        <f t="shared" si="213"/>
        <v>0</v>
      </c>
      <c r="O1360">
        <f t="shared" si="214"/>
        <v>0</v>
      </c>
      <c r="P1360">
        <f t="shared" si="215"/>
        <v>0</v>
      </c>
      <c r="Q1360">
        <f t="shared" si="216"/>
        <v>0</v>
      </c>
      <c r="R1360">
        <f t="shared" si="217"/>
        <v>0</v>
      </c>
      <c r="S1360" t="s">
        <v>97</v>
      </c>
      <c r="T1360">
        <v>0</v>
      </c>
      <c r="U1360">
        <v>2023</v>
      </c>
      <c r="V1360">
        <v>1</v>
      </c>
      <c r="W1360">
        <v>1</v>
      </c>
      <c r="X1360" cm="1">
        <f t="array" ref="X1360">IF(S1359&lt;&gt;S1360, 0,
    IF(C1360="O",
         _xlfn.IFS(
             K1360=1, X1359+6,
             M1360=1, X1359+3,
             O1360=1, X1359+1,
             Q1360=1,X1359+2,
             TRUE, X1359
         ),
    X1359)
)</f>
        <v>14</v>
      </c>
      <c r="Y1360" cm="1">
        <f t="array" ref="Y1360">IF(S1359&lt;&gt;S1360, 0, IF(C1360="D",
                 _xlfn.IFS(
                     K1360=1, Y1359+6,
                     M1360=1, Y1359+3,
                     O1360=1, Y1359+1,
                     TRUE, Y1359
                 ),
                 Y1359)
  )</f>
        <v>0</v>
      </c>
    </row>
    <row r="1361" spans="1:25" x14ac:dyDescent="0.2">
      <c r="A1361">
        <v>59</v>
      </c>
      <c r="B1361" t="s">
        <v>79</v>
      </c>
      <c r="C1361" t="str">
        <f t="shared" si="218"/>
        <v>D</v>
      </c>
      <c r="D1361">
        <v>1</v>
      </c>
      <c r="E1361">
        <v>10</v>
      </c>
      <c r="F1361">
        <v>34</v>
      </c>
      <c r="G1361" t="s">
        <v>114</v>
      </c>
      <c r="H1361" t="s">
        <v>117</v>
      </c>
      <c r="I1361">
        <v>0</v>
      </c>
      <c r="J1361">
        <f t="shared" si="210"/>
        <v>0</v>
      </c>
      <c r="K1361">
        <f t="shared" si="219"/>
        <v>0</v>
      </c>
      <c r="L1361">
        <f t="shared" si="211"/>
        <v>0</v>
      </c>
      <c r="M1361">
        <f t="shared" si="212"/>
        <v>0</v>
      </c>
      <c r="N1361">
        <f t="shared" si="213"/>
        <v>0</v>
      </c>
      <c r="O1361">
        <f t="shared" si="214"/>
        <v>0</v>
      </c>
      <c r="P1361">
        <f t="shared" si="215"/>
        <v>0</v>
      </c>
      <c r="Q1361">
        <f t="shared" si="216"/>
        <v>0</v>
      </c>
      <c r="R1361">
        <f t="shared" si="217"/>
        <v>0</v>
      </c>
      <c r="S1361" t="s">
        <v>97</v>
      </c>
      <c r="T1361">
        <v>0</v>
      </c>
      <c r="U1361">
        <v>2023</v>
      </c>
      <c r="V1361">
        <v>1</v>
      </c>
      <c r="W1361">
        <v>1</v>
      </c>
      <c r="X1361" cm="1">
        <f t="array" ref="X1361">IF(S1360&lt;&gt;S1361, 0,
    IF(C1361="O",
         _xlfn.IFS(
             K1361=1, X1360+6,
             M1361=1, X1360+3,
             O1361=1, X1360+1,
             Q1361=1,X1360+2,
             TRUE, X1360
         ),
    X1360)
)</f>
        <v>14</v>
      </c>
      <c r="Y1361" cm="1">
        <f t="array" ref="Y1361">IF(S1360&lt;&gt;S1361, 0, IF(C1361="D",
                 _xlfn.IFS(
                     K1361=1, Y1360+6,
                     M1361=1, Y1360+3,
                     O1361=1, Y1360+1,
                     TRUE, Y1360
                 ),
                 Y1360)
  )</f>
        <v>0</v>
      </c>
    </row>
    <row r="1362" spans="1:25" x14ac:dyDescent="0.2">
      <c r="A1362">
        <v>60</v>
      </c>
      <c r="B1362" t="s">
        <v>79</v>
      </c>
      <c r="C1362" t="str">
        <f t="shared" si="218"/>
        <v>D</v>
      </c>
      <c r="D1362">
        <v>2</v>
      </c>
      <c r="E1362">
        <v>10</v>
      </c>
      <c r="F1362">
        <v>34</v>
      </c>
      <c r="G1362" t="s">
        <v>116</v>
      </c>
      <c r="H1362" t="s">
        <v>115</v>
      </c>
      <c r="I1362">
        <v>1</v>
      </c>
      <c r="J1362">
        <f t="shared" si="210"/>
        <v>0</v>
      </c>
      <c r="K1362">
        <f t="shared" si="219"/>
        <v>0</v>
      </c>
      <c r="L1362">
        <f t="shared" si="211"/>
        <v>0</v>
      </c>
      <c r="M1362">
        <f t="shared" si="212"/>
        <v>0</v>
      </c>
      <c r="N1362">
        <f t="shared" si="213"/>
        <v>0</v>
      </c>
      <c r="O1362">
        <f t="shared" si="214"/>
        <v>0</v>
      </c>
      <c r="P1362">
        <f t="shared" si="215"/>
        <v>0</v>
      </c>
      <c r="Q1362">
        <f t="shared" si="216"/>
        <v>0</v>
      </c>
      <c r="R1362">
        <f t="shared" si="217"/>
        <v>0</v>
      </c>
      <c r="S1362" t="s">
        <v>97</v>
      </c>
      <c r="T1362">
        <v>0</v>
      </c>
      <c r="U1362">
        <v>2023</v>
      </c>
      <c r="V1362">
        <v>1</v>
      </c>
      <c r="W1362">
        <v>1</v>
      </c>
      <c r="X1362" cm="1">
        <f t="array" ref="X1362">IF(S1361&lt;&gt;S1362, 0,
    IF(C1362="O",
         _xlfn.IFS(
             K1362=1, X1361+6,
             M1362=1, X1361+3,
             O1362=1, X1361+1,
             Q1362=1,X1361+2,
             TRUE, X1361
         ),
    X1361)
)</f>
        <v>14</v>
      </c>
      <c r="Y1362" cm="1">
        <f t="array" ref="Y1362">IF(S1361&lt;&gt;S1362, 0, IF(C1362="D",
                 _xlfn.IFS(
                     K1362=1, Y1361+6,
                     M1362=1, Y1361+3,
                     O1362=1, Y1361+1,
                     TRUE, Y1361
                 ),
                 Y1361)
  )</f>
        <v>0</v>
      </c>
    </row>
    <row r="1363" spans="1:25" x14ac:dyDescent="0.2">
      <c r="A1363">
        <v>61</v>
      </c>
      <c r="B1363" t="s">
        <v>79</v>
      </c>
      <c r="C1363" t="str">
        <f t="shared" si="218"/>
        <v>D</v>
      </c>
      <c r="D1363">
        <v>3</v>
      </c>
      <c r="E1363">
        <v>9</v>
      </c>
      <c r="F1363">
        <v>33</v>
      </c>
      <c r="G1363" t="s">
        <v>114</v>
      </c>
      <c r="H1363" t="s">
        <v>113</v>
      </c>
      <c r="I1363">
        <v>8</v>
      </c>
      <c r="J1363">
        <f t="shared" si="210"/>
        <v>0</v>
      </c>
      <c r="K1363">
        <f t="shared" si="219"/>
        <v>0</v>
      </c>
      <c r="L1363">
        <f t="shared" si="211"/>
        <v>0</v>
      </c>
      <c r="M1363">
        <f t="shared" si="212"/>
        <v>0</v>
      </c>
      <c r="N1363">
        <f t="shared" si="213"/>
        <v>0</v>
      </c>
      <c r="O1363">
        <f t="shared" si="214"/>
        <v>0</v>
      </c>
      <c r="P1363">
        <f t="shared" si="215"/>
        <v>0</v>
      </c>
      <c r="Q1363">
        <f t="shared" si="216"/>
        <v>0</v>
      </c>
      <c r="R1363">
        <f t="shared" si="217"/>
        <v>0</v>
      </c>
      <c r="S1363" t="s">
        <v>97</v>
      </c>
      <c r="T1363">
        <v>0</v>
      </c>
      <c r="U1363">
        <v>2023</v>
      </c>
      <c r="V1363">
        <v>1</v>
      </c>
      <c r="W1363">
        <v>1</v>
      </c>
      <c r="X1363" cm="1">
        <f t="array" ref="X1363">IF(S1362&lt;&gt;S1363, 0,
    IF(C1363="O",
         _xlfn.IFS(
             K1363=1, X1362+6,
             M1363=1, X1362+3,
             O1363=1, X1362+1,
             Q1363=1,X1362+2,
             TRUE, X1362
         ),
    X1362)
)</f>
        <v>14</v>
      </c>
      <c r="Y1363" cm="1">
        <f t="array" ref="Y1363">IF(S1362&lt;&gt;S1363, 0, IF(C1363="D",
                 _xlfn.IFS(
                     K1363=1, Y1362+6,
                     M1363=1, Y1362+3,
                     O1363=1, Y1362+1,
                     TRUE, Y1362
                 ),
                 Y1362)
  )</f>
        <v>0</v>
      </c>
    </row>
    <row r="1364" spans="1:25" x14ac:dyDescent="0.2">
      <c r="A1364">
        <v>62</v>
      </c>
      <c r="B1364" t="s">
        <v>79</v>
      </c>
      <c r="C1364" t="str">
        <f t="shared" si="218"/>
        <v>D</v>
      </c>
      <c r="D1364">
        <v>4</v>
      </c>
      <c r="E1364">
        <v>1</v>
      </c>
      <c r="F1364">
        <v>25</v>
      </c>
      <c r="G1364" t="s">
        <v>116</v>
      </c>
      <c r="H1364" t="s">
        <v>115</v>
      </c>
      <c r="I1364">
        <v>0</v>
      </c>
      <c r="J1364">
        <f t="shared" si="210"/>
        <v>0</v>
      </c>
      <c r="K1364">
        <f t="shared" si="219"/>
        <v>0</v>
      </c>
      <c r="L1364">
        <f t="shared" si="211"/>
        <v>0</v>
      </c>
      <c r="M1364">
        <f t="shared" si="212"/>
        <v>0</v>
      </c>
      <c r="N1364">
        <f t="shared" si="213"/>
        <v>0</v>
      </c>
      <c r="O1364">
        <f t="shared" si="214"/>
        <v>0</v>
      </c>
      <c r="P1364">
        <f t="shared" si="215"/>
        <v>0</v>
      </c>
      <c r="Q1364">
        <f t="shared" si="216"/>
        <v>0</v>
      </c>
      <c r="R1364">
        <f t="shared" si="217"/>
        <v>0</v>
      </c>
      <c r="S1364" t="s">
        <v>97</v>
      </c>
      <c r="T1364">
        <v>0</v>
      </c>
      <c r="U1364">
        <v>2023</v>
      </c>
      <c r="V1364">
        <v>1</v>
      </c>
      <c r="W1364">
        <v>1</v>
      </c>
      <c r="X1364" cm="1">
        <f t="array" ref="X1364">IF(S1363&lt;&gt;S1364, 0,
    IF(C1364="O",
         _xlfn.IFS(
             K1364=1, X1363+6,
             M1364=1, X1363+3,
             O1364=1, X1363+1,
             Q1364=1,X1363+2,
             TRUE, X1363
         ),
    X1363)
)</f>
        <v>14</v>
      </c>
      <c r="Y1364" cm="1">
        <f t="array" ref="Y1364">IF(S1363&lt;&gt;S1364, 0, IF(C1364="D",
                 _xlfn.IFS(
                     K1364=1, Y1363+6,
                     M1364=1, Y1363+3,
                     O1364=1, Y1363+1,
                     TRUE, Y1363
                 ),
                 Y1363)
  )</f>
        <v>0</v>
      </c>
    </row>
    <row r="1365" spans="1:25" x14ac:dyDescent="0.2">
      <c r="A1365">
        <v>63</v>
      </c>
      <c r="B1365" t="s">
        <v>81</v>
      </c>
      <c r="C1365" t="str">
        <f t="shared" si="218"/>
        <v>O</v>
      </c>
      <c r="D1365">
        <v>1</v>
      </c>
      <c r="E1365">
        <v>10</v>
      </c>
      <c r="F1365">
        <v>-25</v>
      </c>
      <c r="G1365" t="s">
        <v>116</v>
      </c>
      <c r="H1365" t="s">
        <v>115</v>
      </c>
      <c r="I1365">
        <v>3</v>
      </c>
      <c r="J1365">
        <f t="shared" si="210"/>
        <v>0</v>
      </c>
      <c r="K1365">
        <f t="shared" si="219"/>
        <v>0</v>
      </c>
      <c r="L1365">
        <f t="shared" si="211"/>
        <v>0</v>
      </c>
      <c r="M1365">
        <f t="shared" si="212"/>
        <v>0</v>
      </c>
      <c r="N1365">
        <f t="shared" si="213"/>
        <v>0</v>
      </c>
      <c r="O1365">
        <f t="shared" si="214"/>
        <v>0</v>
      </c>
      <c r="P1365">
        <f t="shared" si="215"/>
        <v>0</v>
      </c>
      <c r="Q1365">
        <f t="shared" si="216"/>
        <v>0</v>
      </c>
      <c r="R1365">
        <f t="shared" si="217"/>
        <v>0</v>
      </c>
      <c r="S1365" t="s">
        <v>97</v>
      </c>
      <c r="T1365">
        <v>0</v>
      </c>
      <c r="U1365">
        <v>2023</v>
      </c>
      <c r="V1365">
        <v>1</v>
      </c>
      <c r="W1365">
        <v>1</v>
      </c>
      <c r="X1365" cm="1">
        <f t="array" ref="X1365">IF(S1364&lt;&gt;S1365, 0,
    IF(C1365="O",
         _xlfn.IFS(
             K1365=1, X1364+6,
             M1365=1, X1364+3,
             O1365=1, X1364+1,
             Q1365=1,X1364+2,
             TRUE, X1364
         ),
    X1364)
)</f>
        <v>14</v>
      </c>
      <c r="Y1365" cm="1">
        <f t="array" ref="Y1365">IF(S1364&lt;&gt;S1365, 0, IF(C1365="D",
                 _xlfn.IFS(
                     K1365=1, Y1364+6,
                     M1365=1, Y1364+3,
                     O1365=1, Y1364+1,
                     TRUE, Y1364
                 ),
                 Y1364)
  )</f>
        <v>0</v>
      </c>
    </row>
    <row r="1366" spans="1:25" x14ac:dyDescent="0.2">
      <c r="A1366">
        <v>64</v>
      </c>
      <c r="B1366" t="s">
        <v>81</v>
      </c>
      <c r="C1366" t="str">
        <f t="shared" si="218"/>
        <v>O</v>
      </c>
      <c r="D1366">
        <v>2</v>
      </c>
      <c r="E1366">
        <v>7</v>
      </c>
      <c r="F1366">
        <v>-28</v>
      </c>
      <c r="G1366" t="s">
        <v>116</v>
      </c>
      <c r="H1366" t="s">
        <v>115</v>
      </c>
      <c r="I1366">
        <v>2</v>
      </c>
      <c r="J1366">
        <f t="shared" si="210"/>
        <v>0</v>
      </c>
      <c r="K1366">
        <f t="shared" si="219"/>
        <v>0</v>
      </c>
      <c r="L1366">
        <f t="shared" si="211"/>
        <v>0</v>
      </c>
      <c r="M1366">
        <f t="shared" si="212"/>
        <v>0</v>
      </c>
      <c r="N1366">
        <f t="shared" si="213"/>
        <v>0</v>
      </c>
      <c r="O1366">
        <f t="shared" si="214"/>
        <v>0</v>
      </c>
      <c r="P1366">
        <f t="shared" si="215"/>
        <v>0</v>
      </c>
      <c r="Q1366">
        <f t="shared" si="216"/>
        <v>0</v>
      </c>
      <c r="R1366">
        <f t="shared" si="217"/>
        <v>0</v>
      </c>
      <c r="S1366" t="s">
        <v>97</v>
      </c>
      <c r="T1366">
        <v>0</v>
      </c>
      <c r="U1366">
        <v>2023</v>
      </c>
      <c r="V1366">
        <v>1</v>
      </c>
      <c r="W1366">
        <v>1</v>
      </c>
      <c r="X1366" cm="1">
        <f t="array" ref="X1366">IF(S1365&lt;&gt;S1366, 0,
    IF(C1366="O",
         _xlfn.IFS(
             K1366=1, X1365+6,
             M1366=1, X1365+3,
             O1366=1, X1365+1,
             Q1366=1,X1365+2,
             TRUE, X1365
         ),
    X1365)
)</f>
        <v>14</v>
      </c>
      <c r="Y1366" cm="1">
        <f t="array" ref="Y1366">IF(S1365&lt;&gt;S1366, 0, IF(C1366="D",
                 _xlfn.IFS(
                     K1366=1, Y1365+6,
                     M1366=1, Y1365+3,
                     O1366=1, Y1365+1,
                     TRUE, Y1365
                 ),
                 Y1365)
  )</f>
        <v>0</v>
      </c>
    </row>
    <row r="1367" spans="1:25" x14ac:dyDescent="0.2">
      <c r="A1367">
        <v>65</v>
      </c>
      <c r="B1367" t="s">
        <v>81</v>
      </c>
      <c r="C1367" t="str">
        <f t="shared" si="218"/>
        <v>O</v>
      </c>
      <c r="D1367">
        <v>3</v>
      </c>
      <c r="E1367">
        <v>5</v>
      </c>
      <c r="F1367">
        <v>-30</v>
      </c>
      <c r="G1367" t="s">
        <v>114</v>
      </c>
      <c r="H1367" t="s">
        <v>113</v>
      </c>
      <c r="I1367">
        <v>8</v>
      </c>
      <c r="J1367">
        <f t="shared" si="210"/>
        <v>1</v>
      </c>
      <c r="K1367">
        <f t="shared" si="219"/>
        <v>0</v>
      </c>
      <c r="L1367">
        <f t="shared" si="211"/>
        <v>0</v>
      </c>
      <c r="M1367">
        <f t="shared" si="212"/>
        <v>0</v>
      </c>
      <c r="N1367">
        <f t="shared" si="213"/>
        <v>0</v>
      </c>
      <c r="O1367">
        <f t="shared" si="214"/>
        <v>0</v>
      </c>
      <c r="P1367">
        <f t="shared" si="215"/>
        <v>0</v>
      </c>
      <c r="Q1367">
        <f t="shared" si="216"/>
        <v>0</v>
      </c>
      <c r="R1367">
        <f t="shared" si="217"/>
        <v>0</v>
      </c>
      <c r="S1367" t="s">
        <v>97</v>
      </c>
      <c r="T1367">
        <v>0</v>
      </c>
      <c r="U1367">
        <v>2023</v>
      </c>
      <c r="V1367">
        <v>1</v>
      </c>
      <c r="W1367">
        <v>1</v>
      </c>
      <c r="X1367" cm="1">
        <f t="array" ref="X1367">IF(S1366&lt;&gt;S1367, 0,
    IF(C1367="O",
         _xlfn.IFS(
             K1367=1, X1366+6,
             M1367=1, X1366+3,
             O1367=1, X1366+1,
             Q1367=1,X1366+2,
             TRUE, X1366
         ),
    X1366)
)</f>
        <v>14</v>
      </c>
      <c r="Y1367" cm="1">
        <f t="array" ref="Y1367">IF(S1366&lt;&gt;S1367, 0, IF(C1367="D",
                 _xlfn.IFS(
                     K1367=1, Y1366+6,
                     M1367=1, Y1366+3,
                     O1367=1, Y1366+1,
                     TRUE, Y1366
                 ),
                 Y1366)
  )</f>
        <v>0</v>
      </c>
    </row>
    <row r="1368" spans="1:25" x14ac:dyDescent="0.2">
      <c r="A1368">
        <v>66</v>
      </c>
      <c r="B1368" t="s">
        <v>81</v>
      </c>
      <c r="C1368" t="str">
        <f t="shared" si="218"/>
        <v>O</v>
      </c>
      <c r="D1368">
        <v>1</v>
      </c>
      <c r="E1368">
        <v>10</v>
      </c>
      <c r="F1368">
        <v>-38</v>
      </c>
      <c r="G1368" t="s">
        <v>114</v>
      </c>
      <c r="H1368" t="s">
        <v>117</v>
      </c>
      <c r="I1368">
        <v>0</v>
      </c>
      <c r="J1368">
        <f t="shared" si="210"/>
        <v>0</v>
      </c>
      <c r="K1368">
        <f t="shared" si="219"/>
        <v>0</v>
      </c>
      <c r="L1368">
        <f t="shared" si="211"/>
        <v>0</v>
      </c>
      <c r="M1368">
        <f t="shared" si="212"/>
        <v>0</v>
      </c>
      <c r="N1368">
        <f t="shared" si="213"/>
        <v>0</v>
      </c>
      <c r="O1368">
        <f t="shared" si="214"/>
        <v>0</v>
      </c>
      <c r="P1368">
        <f t="shared" si="215"/>
        <v>0</v>
      </c>
      <c r="Q1368">
        <f t="shared" si="216"/>
        <v>0</v>
      </c>
      <c r="R1368">
        <f t="shared" si="217"/>
        <v>0</v>
      </c>
      <c r="S1368" t="s">
        <v>97</v>
      </c>
      <c r="T1368">
        <v>0</v>
      </c>
      <c r="U1368">
        <v>2023</v>
      </c>
      <c r="V1368">
        <v>1</v>
      </c>
      <c r="W1368">
        <v>1</v>
      </c>
      <c r="X1368" cm="1">
        <f t="array" ref="X1368">IF(S1367&lt;&gt;S1368, 0,
    IF(C1368="O",
         _xlfn.IFS(
             K1368=1, X1367+6,
             M1368=1, X1367+3,
             O1368=1, X1367+1,
             Q1368=1,X1367+2,
             TRUE, X1367
         ),
    X1367)
)</f>
        <v>14</v>
      </c>
      <c r="Y1368" cm="1">
        <f t="array" ref="Y1368">IF(S1367&lt;&gt;S1368, 0, IF(C1368="D",
                 _xlfn.IFS(
                     K1368=1, Y1367+6,
                     M1368=1, Y1367+3,
                     O1368=1, Y1367+1,
                     TRUE, Y1367
                 ),
                 Y1367)
  )</f>
        <v>0</v>
      </c>
    </row>
    <row r="1369" spans="1:25" x14ac:dyDescent="0.2">
      <c r="A1369">
        <v>67</v>
      </c>
      <c r="B1369" t="s">
        <v>81</v>
      </c>
      <c r="C1369" t="str">
        <f t="shared" si="218"/>
        <v>O</v>
      </c>
      <c r="D1369">
        <v>2</v>
      </c>
      <c r="E1369">
        <v>10</v>
      </c>
      <c r="F1369">
        <v>-38</v>
      </c>
      <c r="G1369" t="s">
        <v>116</v>
      </c>
      <c r="H1369" t="s">
        <v>115</v>
      </c>
      <c r="I1369">
        <v>11</v>
      </c>
      <c r="J1369">
        <f t="shared" si="210"/>
        <v>1</v>
      </c>
      <c r="K1369">
        <f t="shared" si="219"/>
        <v>0</v>
      </c>
      <c r="L1369">
        <f t="shared" si="211"/>
        <v>0</v>
      </c>
      <c r="M1369">
        <f t="shared" si="212"/>
        <v>0</v>
      </c>
      <c r="N1369">
        <f t="shared" si="213"/>
        <v>0</v>
      </c>
      <c r="O1369">
        <f t="shared" si="214"/>
        <v>0</v>
      </c>
      <c r="P1369">
        <f t="shared" si="215"/>
        <v>0</v>
      </c>
      <c r="Q1369">
        <f t="shared" si="216"/>
        <v>0</v>
      </c>
      <c r="R1369">
        <f t="shared" si="217"/>
        <v>0</v>
      </c>
      <c r="S1369" t="s">
        <v>97</v>
      </c>
      <c r="T1369">
        <v>0</v>
      </c>
      <c r="U1369">
        <v>2023</v>
      </c>
      <c r="V1369">
        <v>1</v>
      </c>
      <c r="W1369">
        <v>1</v>
      </c>
      <c r="X1369" cm="1">
        <f t="array" ref="X1369">IF(S1368&lt;&gt;S1369, 0,
    IF(C1369="O",
         _xlfn.IFS(
             K1369=1, X1368+6,
             M1369=1, X1368+3,
             O1369=1, X1368+1,
             Q1369=1,X1368+2,
             TRUE, X1368
         ),
    X1368)
)</f>
        <v>14</v>
      </c>
      <c r="Y1369" cm="1">
        <f t="array" ref="Y1369">IF(S1368&lt;&gt;S1369, 0, IF(C1369="D",
                 _xlfn.IFS(
                     K1369=1, Y1368+6,
                     M1369=1, Y1368+3,
                     O1369=1, Y1368+1,
                     TRUE, Y1368
                 ),
                 Y1368)
  )</f>
        <v>0</v>
      </c>
    </row>
    <row r="1370" spans="1:25" x14ac:dyDescent="0.2">
      <c r="A1370">
        <v>68</v>
      </c>
      <c r="B1370" t="s">
        <v>81</v>
      </c>
      <c r="C1370" t="str">
        <f t="shared" si="218"/>
        <v>O</v>
      </c>
      <c r="D1370">
        <v>1</v>
      </c>
      <c r="E1370">
        <v>10</v>
      </c>
      <c r="F1370">
        <v>-49</v>
      </c>
      <c r="G1370" t="s">
        <v>114</v>
      </c>
      <c r="H1370" t="s">
        <v>117</v>
      </c>
      <c r="I1370">
        <v>0</v>
      </c>
      <c r="J1370">
        <f t="shared" si="210"/>
        <v>0</v>
      </c>
      <c r="K1370">
        <f t="shared" si="219"/>
        <v>0</v>
      </c>
      <c r="L1370">
        <f t="shared" si="211"/>
        <v>0</v>
      </c>
      <c r="M1370">
        <f t="shared" si="212"/>
        <v>0</v>
      </c>
      <c r="N1370">
        <f t="shared" si="213"/>
        <v>0</v>
      </c>
      <c r="O1370">
        <f t="shared" si="214"/>
        <v>0</v>
      </c>
      <c r="P1370">
        <f t="shared" si="215"/>
        <v>0</v>
      </c>
      <c r="Q1370">
        <f t="shared" si="216"/>
        <v>0</v>
      </c>
      <c r="R1370">
        <f t="shared" si="217"/>
        <v>0</v>
      </c>
      <c r="S1370" t="s">
        <v>97</v>
      </c>
      <c r="T1370">
        <v>0</v>
      </c>
      <c r="U1370">
        <v>2023</v>
      </c>
      <c r="V1370">
        <v>1</v>
      </c>
      <c r="W1370">
        <v>1</v>
      </c>
      <c r="X1370" cm="1">
        <f t="array" ref="X1370">IF(S1369&lt;&gt;S1370, 0,
    IF(C1370="O",
         _xlfn.IFS(
             K1370=1, X1369+6,
             M1370=1, X1369+3,
             O1370=1, X1369+1,
             Q1370=1,X1369+2,
             TRUE, X1369
         ),
    X1369)
)</f>
        <v>14</v>
      </c>
      <c r="Y1370" cm="1">
        <f t="array" ref="Y1370">IF(S1369&lt;&gt;S1370, 0, IF(C1370="D",
                 _xlfn.IFS(
                     K1370=1, Y1369+6,
                     M1370=1, Y1369+3,
                     O1370=1, Y1369+1,
                     TRUE, Y1369
                 ),
                 Y1369)
  )</f>
        <v>0</v>
      </c>
    </row>
    <row r="1371" spans="1:25" x14ac:dyDescent="0.2">
      <c r="A1371">
        <v>69</v>
      </c>
      <c r="B1371" t="s">
        <v>81</v>
      </c>
      <c r="C1371" t="str">
        <f t="shared" si="218"/>
        <v>O</v>
      </c>
      <c r="D1371">
        <v>2</v>
      </c>
      <c r="E1371">
        <v>10</v>
      </c>
      <c r="F1371">
        <v>-49</v>
      </c>
      <c r="G1371" t="s">
        <v>116</v>
      </c>
      <c r="H1371" t="s">
        <v>115</v>
      </c>
      <c r="I1371">
        <v>4</v>
      </c>
      <c r="J1371">
        <f t="shared" si="210"/>
        <v>0</v>
      </c>
      <c r="K1371">
        <f t="shared" si="219"/>
        <v>0</v>
      </c>
      <c r="L1371">
        <f t="shared" si="211"/>
        <v>0</v>
      </c>
      <c r="M1371">
        <f t="shared" si="212"/>
        <v>0</v>
      </c>
      <c r="N1371">
        <f t="shared" si="213"/>
        <v>0</v>
      </c>
      <c r="O1371">
        <f t="shared" si="214"/>
        <v>0</v>
      </c>
      <c r="P1371">
        <f t="shared" si="215"/>
        <v>0</v>
      </c>
      <c r="Q1371">
        <f t="shared" si="216"/>
        <v>0</v>
      </c>
      <c r="R1371">
        <f t="shared" si="217"/>
        <v>0</v>
      </c>
      <c r="S1371" t="s">
        <v>97</v>
      </c>
      <c r="T1371">
        <v>0</v>
      </c>
      <c r="U1371">
        <v>2023</v>
      </c>
      <c r="V1371">
        <v>1</v>
      </c>
      <c r="W1371">
        <v>1</v>
      </c>
      <c r="X1371" cm="1">
        <f t="array" ref="X1371">IF(S1370&lt;&gt;S1371, 0,
    IF(C1371="O",
         _xlfn.IFS(
             K1371=1, X1370+6,
             M1371=1, X1370+3,
             O1371=1, X1370+1,
             Q1371=1,X1370+2,
             TRUE, X1370
         ),
    X1370)
)</f>
        <v>14</v>
      </c>
      <c r="Y1371" cm="1">
        <f t="array" ref="Y1371">IF(S1370&lt;&gt;S1371, 0, IF(C1371="D",
                 _xlfn.IFS(
                     K1371=1, Y1370+6,
                     M1371=1, Y1370+3,
                     O1371=1, Y1370+1,
                     TRUE, Y1370
                 ),
                 Y1370)
  )</f>
        <v>0</v>
      </c>
    </row>
    <row r="1372" spans="1:25" x14ac:dyDescent="0.2">
      <c r="A1372">
        <v>70</v>
      </c>
      <c r="B1372" t="s">
        <v>81</v>
      </c>
      <c r="C1372" t="str">
        <f t="shared" si="218"/>
        <v>O</v>
      </c>
      <c r="D1372">
        <v>3</v>
      </c>
      <c r="E1372">
        <v>6</v>
      </c>
      <c r="F1372">
        <v>47</v>
      </c>
      <c r="G1372" t="s">
        <v>114</v>
      </c>
      <c r="H1372" t="s">
        <v>121</v>
      </c>
      <c r="I1372">
        <v>-9</v>
      </c>
      <c r="J1372">
        <f t="shared" si="210"/>
        <v>0</v>
      </c>
      <c r="K1372">
        <f t="shared" si="219"/>
        <v>0</v>
      </c>
      <c r="L1372">
        <f t="shared" si="211"/>
        <v>0</v>
      </c>
      <c r="M1372">
        <f t="shared" si="212"/>
        <v>0</v>
      </c>
      <c r="N1372">
        <f t="shared" si="213"/>
        <v>0</v>
      </c>
      <c r="O1372">
        <f t="shared" si="214"/>
        <v>0</v>
      </c>
      <c r="P1372">
        <f t="shared" si="215"/>
        <v>0</v>
      </c>
      <c r="Q1372">
        <f t="shared" si="216"/>
        <v>0</v>
      </c>
      <c r="R1372">
        <f t="shared" si="217"/>
        <v>0</v>
      </c>
      <c r="S1372" t="s">
        <v>97</v>
      </c>
      <c r="T1372">
        <v>0</v>
      </c>
      <c r="U1372">
        <v>2023</v>
      </c>
      <c r="V1372">
        <v>1</v>
      </c>
      <c r="W1372">
        <v>1</v>
      </c>
      <c r="X1372" cm="1">
        <f t="array" ref="X1372">IF(S1371&lt;&gt;S1372, 0,
    IF(C1372="O",
         _xlfn.IFS(
             K1372=1, X1371+6,
             M1372=1, X1371+3,
             O1372=1, X1371+1,
             Q1372=1,X1371+2,
             TRUE, X1371
         ),
    X1371)
)</f>
        <v>14</v>
      </c>
      <c r="Y1372" cm="1">
        <f t="array" ref="Y1372">IF(S1371&lt;&gt;S1372, 0, IF(C1372="D",
                 _xlfn.IFS(
                     K1372=1, Y1371+6,
                     M1372=1, Y1371+3,
                     O1372=1, Y1371+1,
                     TRUE, Y1371
                 ),
                 Y1371)
  )</f>
        <v>0</v>
      </c>
    </row>
    <row r="1373" spans="1:25" x14ac:dyDescent="0.2">
      <c r="A1373">
        <v>71</v>
      </c>
      <c r="B1373" t="s">
        <v>81</v>
      </c>
      <c r="C1373" t="str">
        <f t="shared" si="218"/>
        <v>O</v>
      </c>
      <c r="D1373">
        <v>4</v>
      </c>
      <c r="E1373">
        <v>15</v>
      </c>
      <c r="F1373">
        <v>-44</v>
      </c>
      <c r="G1373" t="s">
        <v>130</v>
      </c>
      <c r="H1373" t="s">
        <v>129</v>
      </c>
      <c r="J1373">
        <f t="shared" si="210"/>
        <v>1</v>
      </c>
      <c r="K1373">
        <f t="shared" si="219"/>
        <v>0</v>
      </c>
      <c r="L1373">
        <f t="shared" si="211"/>
        <v>0</v>
      </c>
      <c r="M1373">
        <f t="shared" si="212"/>
        <v>0</v>
      </c>
      <c r="N1373">
        <f t="shared" si="213"/>
        <v>0</v>
      </c>
      <c r="O1373">
        <f t="shared" si="214"/>
        <v>0</v>
      </c>
      <c r="P1373">
        <f t="shared" si="215"/>
        <v>0</v>
      </c>
      <c r="Q1373">
        <f t="shared" si="216"/>
        <v>0</v>
      </c>
      <c r="R1373">
        <f t="shared" si="217"/>
        <v>0</v>
      </c>
      <c r="S1373" t="s">
        <v>97</v>
      </c>
      <c r="T1373">
        <v>0</v>
      </c>
      <c r="U1373">
        <v>2023</v>
      </c>
      <c r="V1373">
        <v>1</v>
      </c>
      <c r="W1373">
        <v>1</v>
      </c>
      <c r="X1373" cm="1">
        <f t="array" ref="X1373">IF(S1372&lt;&gt;S1373, 0,
    IF(C1373="O",
         _xlfn.IFS(
             K1373=1, X1372+6,
             M1373=1, X1372+3,
             O1373=1, X1372+1,
             Q1373=1,X1372+2,
             TRUE, X1372
         ),
    X1372)
)</f>
        <v>14</v>
      </c>
      <c r="Y1373" cm="1">
        <f t="array" ref="Y1373">IF(S1372&lt;&gt;S1373, 0, IF(C1373="D",
                 _xlfn.IFS(
                     K1373=1, Y1372+6,
                     M1373=1, Y1372+3,
                     O1373=1, Y1372+1,
                     TRUE, Y1372
                 ),
                 Y1372)
  )</f>
        <v>0</v>
      </c>
    </row>
    <row r="1374" spans="1:25" x14ac:dyDescent="0.2">
      <c r="A1374">
        <v>73</v>
      </c>
      <c r="B1374" t="s">
        <v>81</v>
      </c>
      <c r="C1374" t="str">
        <f t="shared" si="218"/>
        <v>O</v>
      </c>
      <c r="D1374">
        <v>1</v>
      </c>
      <c r="E1374">
        <v>10</v>
      </c>
      <c r="F1374">
        <v>-26</v>
      </c>
      <c r="G1374" t="s">
        <v>114</v>
      </c>
      <c r="H1374" t="s">
        <v>113</v>
      </c>
      <c r="I1374">
        <v>13</v>
      </c>
      <c r="J1374">
        <f t="shared" si="210"/>
        <v>1</v>
      </c>
      <c r="K1374">
        <f t="shared" si="219"/>
        <v>0</v>
      </c>
      <c r="L1374">
        <f t="shared" si="211"/>
        <v>0</v>
      </c>
      <c r="M1374">
        <f t="shared" si="212"/>
        <v>0</v>
      </c>
      <c r="N1374">
        <f t="shared" si="213"/>
        <v>0</v>
      </c>
      <c r="O1374">
        <f t="shared" si="214"/>
        <v>0</v>
      </c>
      <c r="P1374">
        <f t="shared" si="215"/>
        <v>0</v>
      </c>
      <c r="Q1374">
        <f t="shared" si="216"/>
        <v>0</v>
      </c>
      <c r="R1374">
        <f t="shared" si="217"/>
        <v>0</v>
      </c>
      <c r="S1374" t="s">
        <v>97</v>
      </c>
      <c r="T1374">
        <v>0</v>
      </c>
      <c r="U1374">
        <v>2023</v>
      </c>
      <c r="V1374">
        <v>1</v>
      </c>
      <c r="W1374">
        <v>1</v>
      </c>
      <c r="X1374" cm="1">
        <f t="array" ref="X1374">IF(S1373&lt;&gt;S1374, 0,
    IF(C1374="O",
         _xlfn.IFS(
             K1374=1, X1373+6,
             M1374=1, X1373+3,
             O1374=1, X1373+1,
             Q1374=1,X1373+2,
             TRUE, X1373
         ),
    X1373)
)</f>
        <v>14</v>
      </c>
      <c r="Y1374" cm="1">
        <f t="array" ref="Y1374">IF(S1373&lt;&gt;S1374, 0, IF(C1374="D",
                 _xlfn.IFS(
                     K1374=1, Y1373+6,
                     M1374=1, Y1373+3,
                     O1374=1, Y1373+1,
                     TRUE, Y1373
                 ),
                 Y1373)
  )</f>
        <v>0</v>
      </c>
    </row>
    <row r="1375" spans="1:25" x14ac:dyDescent="0.2">
      <c r="A1375">
        <v>74</v>
      </c>
      <c r="B1375" t="s">
        <v>81</v>
      </c>
      <c r="C1375" t="str">
        <f t="shared" si="218"/>
        <v>O</v>
      </c>
      <c r="D1375">
        <v>1</v>
      </c>
      <c r="E1375">
        <v>10</v>
      </c>
      <c r="F1375">
        <v>-39</v>
      </c>
      <c r="G1375" t="s">
        <v>116</v>
      </c>
      <c r="H1375" t="s">
        <v>115</v>
      </c>
      <c r="I1375">
        <v>2</v>
      </c>
      <c r="J1375">
        <f t="shared" si="210"/>
        <v>0</v>
      </c>
      <c r="K1375">
        <f t="shared" si="219"/>
        <v>0</v>
      </c>
      <c r="L1375">
        <f t="shared" si="211"/>
        <v>0</v>
      </c>
      <c r="M1375">
        <f t="shared" si="212"/>
        <v>0</v>
      </c>
      <c r="N1375">
        <f t="shared" si="213"/>
        <v>0</v>
      </c>
      <c r="O1375">
        <f t="shared" si="214"/>
        <v>0</v>
      </c>
      <c r="P1375">
        <f t="shared" si="215"/>
        <v>0</v>
      </c>
      <c r="Q1375">
        <f t="shared" si="216"/>
        <v>0</v>
      </c>
      <c r="R1375">
        <f t="shared" si="217"/>
        <v>0</v>
      </c>
      <c r="S1375" t="s">
        <v>97</v>
      </c>
      <c r="T1375">
        <v>0</v>
      </c>
      <c r="U1375">
        <v>2023</v>
      </c>
      <c r="V1375">
        <v>1</v>
      </c>
      <c r="W1375">
        <v>1</v>
      </c>
      <c r="X1375" cm="1">
        <f t="array" ref="X1375">IF(S1374&lt;&gt;S1375, 0,
    IF(C1375="O",
         _xlfn.IFS(
             K1375=1, X1374+6,
             M1375=1, X1374+3,
             O1375=1, X1374+1,
             Q1375=1,X1374+2,
             TRUE, X1374
         ),
    X1374)
)</f>
        <v>14</v>
      </c>
      <c r="Y1375" cm="1">
        <f t="array" ref="Y1375">IF(S1374&lt;&gt;S1375, 0, IF(C1375="D",
                 _xlfn.IFS(
                     K1375=1, Y1374+6,
                     M1375=1, Y1374+3,
                     O1375=1, Y1374+1,
                     TRUE, Y1374
                 ),
                 Y1374)
  )</f>
        <v>0</v>
      </c>
    </row>
    <row r="1376" spans="1:25" x14ac:dyDescent="0.2">
      <c r="A1376">
        <v>75</v>
      </c>
      <c r="B1376" t="s">
        <v>81</v>
      </c>
      <c r="C1376" t="str">
        <f t="shared" si="218"/>
        <v>O</v>
      </c>
      <c r="D1376">
        <v>2</v>
      </c>
      <c r="E1376">
        <v>8</v>
      </c>
      <c r="F1376">
        <v>-41</v>
      </c>
      <c r="G1376" t="s">
        <v>114</v>
      </c>
      <c r="H1376" t="s">
        <v>113</v>
      </c>
      <c r="I1376">
        <v>9</v>
      </c>
      <c r="J1376">
        <f t="shared" si="210"/>
        <v>1</v>
      </c>
      <c r="K1376">
        <f t="shared" si="219"/>
        <v>0</v>
      </c>
      <c r="L1376">
        <f t="shared" si="211"/>
        <v>0</v>
      </c>
      <c r="M1376">
        <f t="shared" si="212"/>
        <v>0</v>
      </c>
      <c r="N1376">
        <f t="shared" si="213"/>
        <v>0</v>
      </c>
      <c r="O1376">
        <f t="shared" si="214"/>
        <v>0</v>
      </c>
      <c r="P1376">
        <f t="shared" si="215"/>
        <v>0</v>
      </c>
      <c r="Q1376">
        <f t="shared" si="216"/>
        <v>0</v>
      </c>
      <c r="R1376">
        <f t="shared" si="217"/>
        <v>0</v>
      </c>
      <c r="S1376" t="s">
        <v>97</v>
      </c>
      <c r="T1376">
        <v>0</v>
      </c>
      <c r="U1376">
        <v>2023</v>
      </c>
      <c r="V1376">
        <v>1</v>
      </c>
      <c r="W1376">
        <v>1</v>
      </c>
      <c r="X1376" cm="1">
        <f t="array" ref="X1376">IF(S1375&lt;&gt;S1376, 0,
    IF(C1376="O",
         _xlfn.IFS(
             K1376=1, X1375+6,
             M1376=1, X1375+3,
             O1376=1, X1375+1,
             Q1376=1,X1375+2,
             TRUE, X1375
         ),
    X1375)
)</f>
        <v>14</v>
      </c>
      <c r="Y1376" cm="1">
        <f t="array" ref="Y1376">IF(S1375&lt;&gt;S1376, 0, IF(C1376="D",
                 _xlfn.IFS(
                     K1376=1, Y1375+6,
                     M1376=1, Y1375+3,
                     O1376=1, Y1375+1,
                     TRUE, Y1375
                 ),
                 Y1375)
  )</f>
        <v>0</v>
      </c>
    </row>
    <row r="1377" spans="1:25" hidden="1" x14ac:dyDescent="0.2">
      <c r="A1377">
        <v>76</v>
      </c>
      <c r="B1377" t="s">
        <v>81</v>
      </c>
      <c r="C1377" t="str">
        <f t="shared" si="218"/>
        <v>O</v>
      </c>
      <c r="D1377">
        <v>1</v>
      </c>
      <c r="E1377">
        <v>10</v>
      </c>
      <c r="F1377">
        <v>50</v>
      </c>
      <c r="G1377" t="s">
        <v>114</v>
      </c>
      <c r="H1377" t="s">
        <v>113</v>
      </c>
      <c r="I1377">
        <v>8</v>
      </c>
      <c r="J1377">
        <f t="shared" si="210"/>
        <v>0</v>
      </c>
      <c r="K1377">
        <f t="shared" si="219"/>
        <v>0</v>
      </c>
      <c r="L1377">
        <f t="shared" si="211"/>
        <v>0</v>
      </c>
      <c r="M1377">
        <f t="shared" si="212"/>
        <v>0</v>
      </c>
      <c r="N1377">
        <f t="shared" si="213"/>
        <v>0</v>
      </c>
      <c r="O1377">
        <f t="shared" si="214"/>
        <v>0</v>
      </c>
      <c r="P1377">
        <f t="shared" si="215"/>
        <v>0</v>
      </c>
      <c r="Q1377">
        <f t="shared" si="216"/>
        <v>0</v>
      </c>
      <c r="R1377">
        <f t="shared" si="217"/>
        <v>0</v>
      </c>
      <c r="S1377" t="s">
        <v>97</v>
      </c>
      <c r="T1377">
        <v>0</v>
      </c>
      <c r="U1377">
        <v>2023</v>
      </c>
      <c r="V1377">
        <v>1</v>
      </c>
      <c r="W1377">
        <v>1</v>
      </c>
      <c r="X1377" cm="1">
        <f t="array" ref="X1377">IF(S1376&lt;&gt;S1377, 0,
    IF(C1377="O",
         _xlfn.IFS(
             K1377=1, X1376+6,
             M1377=1, X1376+3,
             O1377=1, X1376+1,
             Q1377=1,X1376+2,
             TRUE, X1376
         ),
    X1376)
)</f>
        <v>14</v>
      </c>
      <c r="Y1377" cm="1">
        <f t="array" ref="Y1377">IF(S1376&lt;&gt;S1377, 0, IF(C1377="D",
                 _xlfn.IFS(
                     K1377=1, Y1376+6,
                     M1377=1, Y1376+3,
                     O1377=1, Y1376+1,
                     TRUE, Y1376
                 ),
                 Y1376)
  )</f>
        <v>0</v>
      </c>
    </row>
    <row r="1378" spans="1:25" x14ac:dyDescent="0.2">
      <c r="A1378">
        <v>77</v>
      </c>
      <c r="B1378" t="s">
        <v>81</v>
      </c>
      <c r="C1378" t="str">
        <f t="shared" si="218"/>
        <v>O</v>
      </c>
      <c r="D1378">
        <v>2</v>
      </c>
      <c r="E1378">
        <v>2</v>
      </c>
      <c r="F1378">
        <v>42</v>
      </c>
      <c r="G1378" t="s">
        <v>114</v>
      </c>
      <c r="H1378" t="s">
        <v>113</v>
      </c>
      <c r="I1378">
        <v>12</v>
      </c>
      <c r="J1378">
        <f t="shared" si="210"/>
        <v>0</v>
      </c>
      <c r="K1378">
        <f t="shared" si="219"/>
        <v>0</v>
      </c>
      <c r="L1378">
        <f t="shared" si="211"/>
        <v>0</v>
      </c>
      <c r="M1378">
        <f t="shared" si="212"/>
        <v>0</v>
      </c>
      <c r="N1378">
        <f t="shared" si="213"/>
        <v>0</v>
      </c>
      <c r="O1378">
        <f t="shared" si="214"/>
        <v>0</v>
      </c>
      <c r="P1378">
        <f t="shared" si="215"/>
        <v>0</v>
      </c>
      <c r="Q1378">
        <f t="shared" si="216"/>
        <v>0</v>
      </c>
      <c r="R1378">
        <f t="shared" si="217"/>
        <v>0</v>
      </c>
      <c r="S1378" t="s">
        <v>97</v>
      </c>
      <c r="T1378">
        <v>0</v>
      </c>
      <c r="U1378">
        <v>2023</v>
      </c>
      <c r="V1378">
        <v>1</v>
      </c>
      <c r="W1378">
        <v>1</v>
      </c>
      <c r="X1378" cm="1">
        <f t="array" ref="X1378">IF(S1377&lt;&gt;S1378, 0,
    IF(C1378="O",
         _xlfn.IFS(
             K1378=1, X1377+6,
             M1378=1, X1377+3,
             O1378=1, X1377+1,
             Q1378=1,X1377+2,
             TRUE, X1377
         ),
    X1377)
)</f>
        <v>14</v>
      </c>
      <c r="Y1378" cm="1">
        <f t="array" ref="Y1378">IF(S1377&lt;&gt;S1378, 0, IF(C1378="D",
                 _xlfn.IFS(
                     K1378=1, Y1377+6,
                     M1378=1, Y1377+3,
                     O1378=1, Y1377+1,
                     TRUE, Y1377
                 ),
                 Y1377)
  )</f>
        <v>0</v>
      </c>
    </row>
    <row r="1379" spans="1:25" x14ac:dyDescent="0.2">
      <c r="A1379">
        <v>79</v>
      </c>
      <c r="B1379" t="s">
        <v>79</v>
      </c>
      <c r="C1379" t="str">
        <f t="shared" si="218"/>
        <v>D</v>
      </c>
      <c r="D1379">
        <v>2</v>
      </c>
      <c r="E1379">
        <v>5</v>
      </c>
      <c r="F1379">
        <v>25</v>
      </c>
      <c r="G1379" t="s">
        <v>114</v>
      </c>
      <c r="H1379" t="s">
        <v>113</v>
      </c>
      <c r="I1379">
        <v>5</v>
      </c>
      <c r="J1379">
        <f t="shared" si="210"/>
        <v>1</v>
      </c>
      <c r="K1379">
        <f t="shared" si="219"/>
        <v>0</v>
      </c>
      <c r="L1379">
        <f t="shared" si="211"/>
        <v>0</v>
      </c>
      <c r="M1379">
        <f t="shared" si="212"/>
        <v>0</v>
      </c>
      <c r="N1379">
        <f t="shared" si="213"/>
        <v>0</v>
      </c>
      <c r="O1379">
        <f t="shared" si="214"/>
        <v>0</v>
      </c>
      <c r="P1379">
        <f t="shared" si="215"/>
        <v>0</v>
      </c>
      <c r="Q1379">
        <f t="shared" si="216"/>
        <v>0</v>
      </c>
      <c r="R1379">
        <f t="shared" si="217"/>
        <v>0</v>
      </c>
      <c r="S1379" t="s">
        <v>97</v>
      </c>
      <c r="T1379">
        <v>0</v>
      </c>
      <c r="U1379">
        <v>2023</v>
      </c>
      <c r="V1379">
        <v>1</v>
      </c>
      <c r="W1379">
        <v>1</v>
      </c>
      <c r="X1379" cm="1">
        <f t="array" ref="X1379">IF(S1378&lt;&gt;S1379, 0,
    IF(C1379="O",
         _xlfn.IFS(
             K1379=1, X1378+6,
             M1379=1, X1378+3,
             O1379=1, X1378+1,
             Q1379=1,X1378+2,
             TRUE, X1378
         ),
    X1378)
)</f>
        <v>14</v>
      </c>
      <c r="Y1379" cm="1">
        <f t="array" ref="Y1379">IF(S1378&lt;&gt;S1379, 0, IF(C1379="D",
                 _xlfn.IFS(
                     K1379=1, Y1378+6,
                     M1379=1, Y1378+3,
                     O1379=1, Y1378+1,
                     TRUE, Y1378
                 ),
                 Y1378)
  )</f>
        <v>0</v>
      </c>
    </row>
    <row r="1380" spans="1:25" x14ac:dyDescent="0.2">
      <c r="A1380">
        <v>80</v>
      </c>
      <c r="B1380" t="s">
        <v>79</v>
      </c>
      <c r="C1380" t="str">
        <f t="shared" si="218"/>
        <v>D</v>
      </c>
      <c r="D1380">
        <v>1</v>
      </c>
      <c r="E1380">
        <v>10</v>
      </c>
      <c r="F1380">
        <v>20</v>
      </c>
      <c r="G1380" t="s">
        <v>114</v>
      </c>
      <c r="H1380" t="s">
        <v>128</v>
      </c>
      <c r="I1380">
        <v>20</v>
      </c>
      <c r="J1380">
        <f t="shared" si="210"/>
        <v>0</v>
      </c>
      <c r="K1380">
        <f t="shared" si="219"/>
        <v>1</v>
      </c>
      <c r="L1380">
        <f t="shared" si="211"/>
        <v>0</v>
      </c>
      <c r="M1380">
        <f t="shared" si="212"/>
        <v>0</v>
      </c>
      <c r="N1380">
        <f t="shared" si="213"/>
        <v>0</v>
      </c>
      <c r="O1380">
        <f t="shared" si="214"/>
        <v>0</v>
      </c>
      <c r="P1380">
        <f t="shared" si="215"/>
        <v>0</v>
      </c>
      <c r="Q1380">
        <f t="shared" si="216"/>
        <v>0</v>
      </c>
      <c r="R1380">
        <f t="shared" si="217"/>
        <v>0</v>
      </c>
      <c r="S1380" t="s">
        <v>97</v>
      </c>
      <c r="T1380">
        <v>0</v>
      </c>
      <c r="U1380">
        <v>2023</v>
      </c>
      <c r="V1380">
        <v>1</v>
      </c>
      <c r="W1380">
        <v>1</v>
      </c>
      <c r="X1380" cm="1">
        <f t="array" ref="X1380">IF(S1379&lt;&gt;S1380, 0,
    IF(C1380="O",
         _xlfn.IFS(
             K1380=1, X1379+6,
             M1380=1, X1379+3,
             O1380=1, X1379+1,
             Q1380=1,X1379+2,
             TRUE, X1379
         ),
    X1379)
)</f>
        <v>14</v>
      </c>
      <c r="Y1380" cm="1">
        <f t="array" ref="Y1380">IF(S1379&lt;&gt;S1380, 0, IF(C1380="D",
                 _xlfn.IFS(
                     K1380=1, Y1379+6,
                     M1380=1, Y1379+3,
                     O1380=1, Y1379+1,
                     TRUE, Y1379
                 ),
                 Y1379)
  )</f>
        <v>6</v>
      </c>
    </row>
    <row r="1381" spans="1:25" x14ac:dyDescent="0.2">
      <c r="A1381">
        <v>81</v>
      </c>
      <c r="B1381" t="s">
        <v>79</v>
      </c>
      <c r="C1381" t="str">
        <f t="shared" si="218"/>
        <v>D</v>
      </c>
      <c r="F1381">
        <v>3</v>
      </c>
      <c r="G1381" t="s">
        <v>123</v>
      </c>
      <c r="H1381" t="s">
        <v>122</v>
      </c>
      <c r="J1381">
        <f t="shared" si="210"/>
        <v>0</v>
      </c>
      <c r="K1381">
        <f t="shared" si="219"/>
        <v>0</v>
      </c>
      <c r="L1381">
        <f t="shared" si="211"/>
        <v>0</v>
      </c>
      <c r="M1381">
        <f t="shared" si="212"/>
        <v>0</v>
      </c>
      <c r="N1381">
        <f t="shared" si="213"/>
        <v>1</v>
      </c>
      <c r="O1381">
        <f t="shared" si="214"/>
        <v>1</v>
      </c>
      <c r="P1381">
        <f t="shared" si="215"/>
        <v>0</v>
      </c>
      <c r="Q1381">
        <f t="shared" si="216"/>
        <v>0</v>
      </c>
      <c r="R1381">
        <f t="shared" si="217"/>
        <v>0</v>
      </c>
      <c r="S1381" t="s">
        <v>97</v>
      </c>
      <c r="T1381">
        <v>0</v>
      </c>
      <c r="U1381">
        <v>2023</v>
      </c>
      <c r="V1381">
        <v>1</v>
      </c>
      <c r="W1381">
        <v>1</v>
      </c>
      <c r="X1381" cm="1">
        <f t="array" ref="X1381">IF(S1380&lt;&gt;S1381, 0,
    IF(C1381="O",
         _xlfn.IFS(
             K1381=1, X1380+6,
             M1381=1, X1380+3,
             O1381=1, X1380+1,
             Q1381=1,X1380+2,
             TRUE, X1380
         ),
    X1380)
)</f>
        <v>14</v>
      </c>
      <c r="Y1381" cm="1">
        <f t="array" ref="Y1381">IF(S1380&lt;&gt;S1381, 0, IF(C1381="D",
                 _xlfn.IFS(
                     K1381=1, Y1380+6,
                     M1381=1, Y1380+3,
                     O1381=1, Y1380+1,
                     TRUE, Y1380
                 ),
                 Y1380)
  )</f>
        <v>7</v>
      </c>
    </row>
    <row r="1382" spans="1:25" x14ac:dyDescent="0.2">
      <c r="A1382">
        <v>84</v>
      </c>
      <c r="B1382" t="s">
        <v>81</v>
      </c>
      <c r="C1382" t="str">
        <f t="shared" si="218"/>
        <v>O</v>
      </c>
      <c r="D1382">
        <v>1</v>
      </c>
      <c r="E1382">
        <v>10</v>
      </c>
      <c r="F1382">
        <v>-15</v>
      </c>
      <c r="G1382" t="s">
        <v>114</v>
      </c>
      <c r="H1382" t="s">
        <v>117</v>
      </c>
      <c r="I1382">
        <v>0</v>
      </c>
      <c r="J1382">
        <f t="shared" si="210"/>
        <v>0</v>
      </c>
      <c r="K1382">
        <f t="shared" si="219"/>
        <v>0</v>
      </c>
      <c r="L1382">
        <f t="shared" si="211"/>
        <v>0</v>
      </c>
      <c r="M1382">
        <f t="shared" si="212"/>
        <v>0</v>
      </c>
      <c r="N1382">
        <f t="shared" si="213"/>
        <v>0</v>
      </c>
      <c r="O1382">
        <f t="shared" si="214"/>
        <v>0</v>
      </c>
      <c r="P1382">
        <f t="shared" si="215"/>
        <v>0</v>
      </c>
      <c r="Q1382">
        <f t="shared" si="216"/>
        <v>0</v>
      </c>
      <c r="R1382">
        <f t="shared" si="217"/>
        <v>0</v>
      </c>
      <c r="S1382" t="s">
        <v>97</v>
      </c>
      <c r="T1382">
        <v>0</v>
      </c>
      <c r="U1382">
        <v>2023</v>
      </c>
      <c r="V1382">
        <v>1</v>
      </c>
      <c r="W1382">
        <v>1</v>
      </c>
      <c r="X1382" cm="1">
        <f t="array" ref="X1382">IF(S1381&lt;&gt;S1382, 0,
    IF(C1382="O",
         _xlfn.IFS(
             K1382=1, X1381+6,
             M1382=1, X1381+3,
             O1382=1, X1381+1,
             Q1382=1,X1381+2,
             TRUE, X1381
         ),
    X1381)
)</f>
        <v>14</v>
      </c>
      <c r="Y1382" cm="1">
        <f t="array" ref="Y1382">IF(S1381&lt;&gt;S1382, 0, IF(C1382="D",
                 _xlfn.IFS(
                     K1382=1, Y1381+6,
                     M1382=1, Y1381+3,
                     O1382=1, Y1381+1,
                     TRUE, Y1381
                 ),
                 Y1381)
  )</f>
        <v>7</v>
      </c>
    </row>
    <row r="1383" spans="1:25" x14ac:dyDescent="0.2">
      <c r="A1383">
        <v>85</v>
      </c>
      <c r="B1383" t="s">
        <v>81</v>
      </c>
      <c r="C1383" t="str">
        <f t="shared" si="218"/>
        <v>O</v>
      </c>
      <c r="D1383">
        <v>2</v>
      </c>
      <c r="E1383">
        <v>10</v>
      </c>
      <c r="F1383">
        <v>-15</v>
      </c>
      <c r="G1383" t="s">
        <v>116</v>
      </c>
      <c r="H1383" t="s">
        <v>115</v>
      </c>
      <c r="I1383">
        <v>0</v>
      </c>
      <c r="J1383">
        <f t="shared" si="210"/>
        <v>0</v>
      </c>
      <c r="K1383">
        <f t="shared" si="219"/>
        <v>0</v>
      </c>
      <c r="L1383">
        <f t="shared" si="211"/>
        <v>0</v>
      </c>
      <c r="M1383">
        <f t="shared" si="212"/>
        <v>0</v>
      </c>
      <c r="N1383">
        <f t="shared" si="213"/>
        <v>0</v>
      </c>
      <c r="O1383">
        <f t="shared" si="214"/>
        <v>0</v>
      </c>
      <c r="P1383">
        <f t="shared" si="215"/>
        <v>0</v>
      </c>
      <c r="Q1383">
        <f t="shared" si="216"/>
        <v>0</v>
      </c>
      <c r="R1383">
        <f t="shared" si="217"/>
        <v>0</v>
      </c>
      <c r="S1383" t="s">
        <v>97</v>
      </c>
      <c r="T1383">
        <v>0</v>
      </c>
      <c r="U1383">
        <v>2023</v>
      </c>
      <c r="V1383">
        <v>1</v>
      </c>
      <c r="W1383">
        <v>1</v>
      </c>
      <c r="X1383" cm="1">
        <f t="array" ref="X1383">IF(S1382&lt;&gt;S1383, 0,
    IF(C1383="O",
         _xlfn.IFS(
             K1383=1, X1382+6,
             M1383=1, X1382+3,
             O1383=1, X1382+1,
             Q1383=1,X1382+2,
             TRUE, X1382
         ),
    X1382)
)</f>
        <v>14</v>
      </c>
      <c r="Y1383" cm="1">
        <f t="array" ref="Y1383">IF(S1382&lt;&gt;S1383, 0, IF(C1383="D",
                 _xlfn.IFS(
                     K1383=1, Y1382+6,
                     M1383=1, Y1382+3,
                     O1383=1, Y1382+1,
                     TRUE, Y1382
                 ),
                 Y1382)
  )</f>
        <v>7</v>
      </c>
    </row>
    <row r="1384" spans="1:25" x14ac:dyDescent="0.2">
      <c r="A1384">
        <v>86</v>
      </c>
      <c r="B1384" t="s">
        <v>81</v>
      </c>
      <c r="C1384" t="str">
        <f t="shared" si="218"/>
        <v>O</v>
      </c>
      <c r="D1384">
        <v>3</v>
      </c>
      <c r="E1384">
        <v>10</v>
      </c>
      <c r="F1384">
        <v>-15</v>
      </c>
      <c r="G1384" t="s">
        <v>116</v>
      </c>
      <c r="H1384" t="s">
        <v>115</v>
      </c>
      <c r="I1384">
        <v>0</v>
      </c>
      <c r="J1384">
        <f t="shared" si="210"/>
        <v>0</v>
      </c>
      <c r="K1384">
        <f t="shared" si="219"/>
        <v>0</v>
      </c>
      <c r="L1384">
        <f t="shared" si="211"/>
        <v>0</v>
      </c>
      <c r="M1384">
        <f t="shared" si="212"/>
        <v>0</v>
      </c>
      <c r="N1384">
        <f t="shared" si="213"/>
        <v>0</v>
      </c>
      <c r="O1384">
        <f t="shared" si="214"/>
        <v>0</v>
      </c>
      <c r="P1384">
        <f t="shared" si="215"/>
        <v>0</v>
      </c>
      <c r="Q1384">
        <f t="shared" si="216"/>
        <v>0</v>
      </c>
      <c r="R1384">
        <f t="shared" si="217"/>
        <v>0</v>
      </c>
      <c r="S1384" t="s">
        <v>97</v>
      </c>
      <c r="T1384">
        <v>0</v>
      </c>
      <c r="U1384">
        <v>2023</v>
      </c>
      <c r="V1384">
        <v>1</v>
      </c>
      <c r="W1384">
        <v>1</v>
      </c>
      <c r="X1384" cm="1">
        <f t="array" ref="X1384">IF(S1383&lt;&gt;S1384, 0,
    IF(C1384="O",
         _xlfn.IFS(
             K1384=1, X1383+6,
             M1384=1, X1383+3,
             O1384=1, X1383+1,
             Q1384=1,X1383+2,
             TRUE, X1383
         ),
    X1383)
)</f>
        <v>14</v>
      </c>
      <c r="Y1384" cm="1">
        <f t="array" ref="Y1384">IF(S1383&lt;&gt;S1384, 0, IF(C1384="D",
                 _xlfn.IFS(
                     K1384=1, Y1383+6,
                     M1384=1, Y1383+3,
                     O1384=1, Y1383+1,
                     TRUE, Y1383
                 ),
                 Y1383)
  )</f>
        <v>7</v>
      </c>
    </row>
    <row r="1385" spans="1:25" hidden="1" x14ac:dyDescent="0.2">
      <c r="A1385">
        <v>88</v>
      </c>
      <c r="B1385" t="s">
        <v>81</v>
      </c>
      <c r="C1385" t="str">
        <f t="shared" si="218"/>
        <v>O</v>
      </c>
      <c r="D1385">
        <v>3</v>
      </c>
      <c r="E1385">
        <v>10</v>
      </c>
      <c r="F1385">
        <v>-15</v>
      </c>
      <c r="G1385" t="s">
        <v>116</v>
      </c>
      <c r="H1385" t="s">
        <v>115</v>
      </c>
      <c r="I1385">
        <v>9</v>
      </c>
      <c r="J1385">
        <f t="shared" si="210"/>
        <v>0</v>
      </c>
      <c r="K1385">
        <f t="shared" si="219"/>
        <v>0</v>
      </c>
      <c r="L1385">
        <f t="shared" si="211"/>
        <v>0</v>
      </c>
      <c r="M1385">
        <f t="shared" si="212"/>
        <v>0</v>
      </c>
      <c r="N1385">
        <f t="shared" si="213"/>
        <v>0</v>
      </c>
      <c r="O1385">
        <f t="shared" si="214"/>
        <v>0</v>
      </c>
      <c r="P1385">
        <f t="shared" si="215"/>
        <v>0</v>
      </c>
      <c r="Q1385">
        <f t="shared" si="216"/>
        <v>0</v>
      </c>
      <c r="R1385">
        <f t="shared" si="217"/>
        <v>0</v>
      </c>
      <c r="S1385" t="s">
        <v>97</v>
      </c>
      <c r="T1385">
        <v>0</v>
      </c>
      <c r="U1385">
        <v>2023</v>
      </c>
      <c r="V1385">
        <v>1</v>
      </c>
      <c r="W1385">
        <v>1</v>
      </c>
      <c r="X1385" cm="1">
        <f t="array" ref="X1385">IF(S1384&lt;&gt;S1385, 0,
    IF(C1385="O",
         _xlfn.IFS(
             K1385=1, X1384+6,
             M1385=1, X1384+3,
             O1385=1, X1384+1,
             Q1385=1,X1384+2,
             TRUE, X1384
         ),
    X1384)
)</f>
        <v>14</v>
      </c>
      <c r="Y1385" cm="1">
        <f t="array" ref="Y1385">IF(S1384&lt;&gt;S1385, 0, IF(C1385="D",
                 _xlfn.IFS(
                     K1385=1, Y1384+6,
                     M1385=1, Y1384+3,
                     O1385=1, Y1384+1,
                     TRUE, Y1384
                 ),
                 Y1384)
  )</f>
        <v>7</v>
      </c>
    </row>
    <row r="1386" spans="1:25" x14ac:dyDescent="0.2">
      <c r="A1386">
        <v>91</v>
      </c>
      <c r="B1386" t="s">
        <v>81</v>
      </c>
      <c r="C1386" t="str">
        <f t="shared" si="218"/>
        <v>O</v>
      </c>
      <c r="D1386">
        <v>4</v>
      </c>
      <c r="E1386">
        <v>1</v>
      </c>
      <c r="F1386">
        <v>-24</v>
      </c>
      <c r="G1386" t="s">
        <v>130</v>
      </c>
      <c r="H1386" t="s">
        <v>133</v>
      </c>
      <c r="J1386">
        <f t="shared" si="210"/>
        <v>0</v>
      </c>
      <c r="K1386">
        <f t="shared" si="219"/>
        <v>0</v>
      </c>
      <c r="L1386">
        <f t="shared" si="211"/>
        <v>0</v>
      </c>
      <c r="M1386">
        <f t="shared" si="212"/>
        <v>0</v>
      </c>
      <c r="N1386">
        <f t="shared" si="213"/>
        <v>0</v>
      </c>
      <c r="O1386">
        <f t="shared" si="214"/>
        <v>0</v>
      </c>
      <c r="P1386">
        <f t="shared" si="215"/>
        <v>0</v>
      </c>
      <c r="Q1386">
        <f t="shared" si="216"/>
        <v>0</v>
      </c>
      <c r="R1386">
        <f t="shared" si="217"/>
        <v>0</v>
      </c>
      <c r="S1386" t="s">
        <v>97</v>
      </c>
      <c r="T1386">
        <v>0</v>
      </c>
      <c r="U1386">
        <v>2023</v>
      </c>
      <c r="V1386">
        <v>1</v>
      </c>
      <c r="W1386">
        <v>1</v>
      </c>
      <c r="X1386" cm="1">
        <f t="array" ref="X1386">IF(S1385&lt;&gt;S1386, 0,
    IF(C1386="O",
         _xlfn.IFS(
             K1386=1, X1385+6,
             M1386=1, X1385+3,
             O1386=1, X1385+1,
             Q1386=1,X1385+2,
             TRUE, X1385
         ),
    X1385)
)</f>
        <v>14</v>
      </c>
      <c r="Y1386" cm="1">
        <f t="array" ref="Y1386">IF(S1385&lt;&gt;S1386, 0, IF(C1386="D",
                 _xlfn.IFS(
                     K1386=1, Y1385+6,
                     M1386=1, Y1385+3,
                     O1386=1, Y1385+1,
                     TRUE, Y1385
                 ),
                 Y1385)
  )</f>
        <v>7</v>
      </c>
    </row>
    <row r="1387" spans="1:25" x14ac:dyDescent="0.2">
      <c r="A1387">
        <v>92</v>
      </c>
      <c r="B1387" t="s">
        <v>79</v>
      </c>
      <c r="C1387" t="str">
        <f t="shared" si="218"/>
        <v>D</v>
      </c>
      <c r="D1387">
        <v>1</v>
      </c>
      <c r="E1387">
        <v>10</v>
      </c>
      <c r="F1387">
        <v>46</v>
      </c>
      <c r="G1387" t="s">
        <v>116</v>
      </c>
      <c r="H1387" t="s">
        <v>115</v>
      </c>
      <c r="I1387">
        <v>26</v>
      </c>
      <c r="J1387">
        <f t="shared" si="210"/>
        <v>1</v>
      </c>
      <c r="K1387">
        <f t="shared" si="219"/>
        <v>0</v>
      </c>
      <c r="L1387">
        <f t="shared" si="211"/>
        <v>0</v>
      </c>
      <c r="M1387">
        <f t="shared" si="212"/>
        <v>0</v>
      </c>
      <c r="N1387">
        <f t="shared" si="213"/>
        <v>0</v>
      </c>
      <c r="O1387">
        <f t="shared" si="214"/>
        <v>0</v>
      </c>
      <c r="P1387">
        <f t="shared" si="215"/>
        <v>0</v>
      </c>
      <c r="Q1387">
        <f t="shared" si="216"/>
        <v>0</v>
      </c>
      <c r="R1387">
        <f t="shared" si="217"/>
        <v>0</v>
      </c>
      <c r="S1387" t="s">
        <v>97</v>
      </c>
      <c r="T1387">
        <v>0</v>
      </c>
      <c r="U1387">
        <v>2023</v>
      </c>
      <c r="V1387">
        <v>1</v>
      </c>
      <c r="W1387">
        <v>1</v>
      </c>
      <c r="X1387" cm="1">
        <f t="array" ref="X1387">IF(S1386&lt;&gt;S1387, 0,
    IF(C1387="O",
         _xlfn.IFS(
             K1387=1, X1386+6,
             M1387=1, X1386+3,
             O1387=1, X1386+1,
             Q1387=1,X1386+2,
             TRUE, X1386
         ),
    X1386)
)</f>
        <v>14</v>
      </c>
      <c r="Y1387" cm="1">
        <f t="array" ref="Y1387">IF(S1386&lt;&gt;S1387, 0, IF(C1387="D",
                 _xlfn.IFS(
                     K1387=1, Y1386+6,
                     M1387=1, Y1386+3,
                     O1387=1, Y1386+1,
                     TRUE, Y1386
                 ),
                 Y1386)
  )</f>
        <v>7</v>
      </c>
    </row>
    <row r="1388" spans="1:25" x14ac:dyDescent="0.2">
      <c r="A1388">
        <v>93</v>
      </c>
      <c r="B1388" t="s">
        <v>79</v>
      </c>
      <c r="C1388" t="str">
        <f t="shared" si="218"/>
        <v>D</v>
      </c>
      <c r="D1388">
        <v>1</v>
      </c>
      <c r="E1388">
        <v>10</v>
      </c>
      <c r="F1388">
        <v>20</v>
      </c>
      <c r="G1388" t="s">
        <v>149</v>
      </c>
      <c r="H1388" t="s">
        <v>126</v>
      </c>
      <c r="J1388">
        <f t="shared" si="210"/>
        <v>1</v>
      </c>
      <c r="K1388">
        <f t="shared" si="219"/>
        <v>0</v>
      </c>
      <c r="L1388">
        <f t="shared" si="211"/>
        <v>0</v>
      </c>
      <c r="M1388">
        <f t="shared" si="212"/>
        <v>0</v>
      </c>
      <c r="N1388">
        <f t="shared" si="213"/>
        <v>0</v>
      </c>
      <c r="O1388">
        <f t="shared" si="214"/>
        <v>0</v>
      </c>
      <c r="P1388">
        <f t="shared" si="215"/>
        <v>0</v>
      </c>
      <c r="Q1388">
        <f t="shared" si="216"/>
        <v>0</v>
      </c>
      <c r="R1388">
        <f t="shared" si="217"/>
        <v>0</v>
      </c>
      <c r="S1388" t="s">
        <v>97</v>
      </c>
      <c r="T1388">
        <v>0</v>
      </c>
      <c r="U1388">
        <v>2023</v>
      </c>
      <c r="V1388">
        <v>1</v>
      </c>
      <c r="W1388">
        <v>1</v>
      </c>
      <c r="X1388" cm="1">
        <f t="array" ref="X1388">IF(S1387&lt;&gt;S1388, 0,
    IF(C1388="O",
         _xlfn.IFS(
             K1388=1, X1387+6,
             M1388=1, X1387+3,
             O1388=1, X1387+1,
             Q1388=1,X1387+2,
             TRUE, X1387
         ),
    X1387)
)</f>
        <v>14</v>
      </c>
      <c r="Y1388" cm="1">
        <f t="array" ref="Y1388">IF(S1387&lt;&gt;S1388, 0, IF(C1388="D",
                 _xlfn.IFS(
                     K1388=1, Y1387+6,
                     M1388=1, Y1387+3,
                     O1388=1, Y1387+1,
                     TRUE, Y1387
                 ),
                 Y1387)
  )</f>
        <v>7</v>
      </c>
    </row>
    <row r="1389" spans="1:25" x14ac:dyDescent="0.2">
      <c r="A1389">
        <v>96</v>
      </c>
      <c r="B1389" t="s">
        <v>79</v>
      </c>
      <c r="C1389" t="str">
        <f t="shared" si="218"/>
        <v>D</v>
      </c>
      <c r="D1389">
        <v>1</v>
      </c>
      <c r="E1389">
        <v>10</v>
      </c>
      <c r="F1389">
        <v>-38</v>
      </c>
      <c r="G1389" t="s">
        <v>116</v>
      </c>
      <c r="H1389" t="s">
        <v>115</v>
      </c>
      <c r="I1389">
        <v>1</v>
      </c>
      <c r="J1389">
        <f t="shared" si="210"/>
        <v>0</v>
      </c>
      <c r="K1389">
        <f t="shared" si="219"/>
        <v>0</v>
      </c>
      <c r="L1389">
        <f t="shared" si="211"/>
        <v>0</v>
      </c>
      <c r="M1389">
        <f t="shared" si="212"/>
        <v>0</v>
      </c>
      <c r="N1389">
        <f t="shared" si="213"/>
        <v>0</v>
      </c>
      <c r="O1389">
        <f t="shared" si="214"/>
        <v>0</v>
      </c>
      <c r="P1389">
        <f t="shared" si="215"/>
        <v>0</v>
      </c>
      <c r="Q1389">
        <f t="shared" si="216"/>
        <v>0</v>
      </c>
      <c r="R1389">
        <f t="shared" si="217"/>
        <v>0</v>
      </c>
      <c r="S1389" t="s">
        <v>97</v>
      </c>
      <c r="T1389">
        <v>0</v>
      </c>
      <c r="U1389">
        <v>2023</v>
      </c>
      <c r="V1389">
        <v>1</v>
      </c>
      <c r="W1389">
        <v>1</v>
      </c>
      <c r="X1389" cm="1">
        <f t="array" ref="X1389">IF(S1388&lt;&gt;S1389, 0,
    IF(C1389="O",
         _xlfn.IFS(
             K1389=1, X1388+6,
             M1389=1, X1388+3,
             O1389=1, X1388+1,
             Q1389=1,X1388+2,
             TRUE, X1388
         ),
    X1388)
)</f>
        <v>14</v>
      </c>
      <c r="Y1389" cm="1">
        <f t="array" ref="Y1389">IF(S1388&lt;&gt;S1389, 0, IF(C1389="D",
                 _xlfn.IFS(
                     K1389=1, Y1388+6,
                     M1389=1, Y1388+3,
                     O1389=1, Y1388+1,
                     TRUE, Y1388
                 ),
                 Y1388)
  )</f>
        <v>7</v>
      </c>
    </row>
    <row r="1390" spans="1:25" x14ac:dyDescent="0.2">
      <c r="A1390">
        <v>98</v>
      </c>
      <c r="B1390" t="s">
        <v>79</v>
      </c>
      <c r="C1390" t="str">
        <f t="shared" si="218"/>
        <v>D</v>
      </c>
      <c r="D1390">
        <v>3</v>
      </c>
      <c r="E1390">
        <v>14</v>
      </c>
      <c r="F1390">
        <v>-34</v>
      </c>
      <c r="G1390" t="s">
        <v>114</v>
      </c>
      <c r="H1390" t="s">
        <v>113</v>
      </c>
      <c r="I1390">
        <v>0</v>
      </c>
      <c r="J1390">
        <f t="shared" si="210"/>
        <v>0</v>
      </c>
      <c r="K1390">
        <f t="shared" si="219"/>
        <v>0</v>
      </c>
      <c r="L1390">
        <f t="shared" si="211"/>
        <v>0</v>
      </c>
      <c r="M1390">
        <f t="shared" si="212"/>
        <v>0</v>
      </c>
      <c r="N1390">
        <f t="shared" si="213"/>
        <v>0</v>
      </c>
      <c r="O1390">
        <f t="shared" si="214"/>
        <v>0</v>
      </c>
      <c r="P1390">
        <f t="shared" si="215"/>
        <v>0</v>
      </c>
      <c r="Q1390">
        <f t="shared" si="216"/>
        <v>0</v>
      </c>
      <c r="R1390">
        <f t="shared" si="217"/>
        <v>0</v>
      </c>
      <c r="S1390" t="s">
        <v>97</v>
      </c>
      <c r="T1390">
        <v>0</v>
      </c>
      <c r="U1390">
        <v>2023</v>
      </c>
      <c r="V1390">
        <v>1</v>
      </c>
      <c r="W1390">
        <v>1</v>
      </c>
      <c r="X1390" cm="1">
        <f t="array" ref="X1390">IF(S1389&lt;&gt;S1390, 0,
    IF(C1390="O",
         _xlfn.IFS(
             K1390=1, X1389+6,
             M1390=1, X1389+3,
             O1390=1, X1389+1,
             Q1390=1,X1389+2,
             TRUE, X1389
         ),
    X1389)
)</f>
        <v>14</v>
      </c>
      <c r="Y1390" cm="1">
        <f t="array" ref="Y1390">IF(S1389&lt;&gt;S1390, 0, IF(C1390="D",
                 _xlfn.IFS(
                     K1390=1, Y1389+6,
                     M1390=1, Y1389+3,
                     O1390=1, Y1389+1,
                     TRUE, Y1389
                 ),
                 Y1389)
  )</f>
        <v>7</v>
      </c>
    </row>
    <row r="1391" spans="1:25" x14ac:dyDescent="0.2">
      <c r="A1391">
        <v>99</v>
      </c>
      <c r="B1391" t="s">
        <v>79</v>
      </c>
      <c r="C1391" t="str">
        <f t="shared" si="218"/>
        <v>D</v>
      </c>
      <c r="D1391">
        <v>4</v>
      </c>
      <c r="E1391">
        <v>14</v>
      </c>
      <c r="F1391">
        <v>-34</v>
      </c>
      <c r="G1391" t="s">
        <v>114</v>
      </c>
      <c r="H1391" t="s">
        <v>117</v>
      </c>
      <c r="I1391">
        <v>0</v>
      </c>
      <c r="J1391">
        <f t="shared" si="210"/>
        <v>1</v>
      </c>
      <c r="K1391">
        <f t="shared" si="219"/>
        <v>0</v>
      </c>
      <c r="L1391">
        <f t="shared" si="211"/>
        <v>0</v>
      </c>
      <c r="M1391">
        <f t="shared" si="212"/>
        <v>0</v>
      </c>
      <c r="N1391">
        <f t="shared" si="213"/>
        <v>0</v>
      </c>
      <c r="O1391">
        <f t="shared" si="214"/>
        <v>0</v>
      </c>
      <c r="P1391">
        <f t="shared" si="215"/>
        <v>0</v>
      </c>
      <c r="Q1391">
        <f t="shared" si="216"/>
        <v>0</v>
      </c>
      <c r="R1391">
        <f t="shared" si="217"/>
        <v>0</v>
      </c>
      <c r="S1391" t="s">
        <v>97</v>
      </c>
      <c r="T1391">
        <v>0</v>
      </c>
      <c r="U1391">
        <v>2023</v>
      </c>
      <c r="V1391">
        <v>1</v>
      </c>
      <c r="W1391">
        <v>1</v>
      </c>
      <c r="X1391" cm="1">
        <f t="array" ref="X1391">IF(S1390&lt;&gt;S1391, 0,
    IF(C1391="O",
         _xlfn.IFS(
             K1391=1, X1390+6,
             M1391=1, X1390+3,
             O1391=1, X1390+1,
             Q1391=1,X1390+2,
             TRUE, X1390
         ),
    X1390)
)</f>
        <v>14</v>
      </c>
      <c r="Y1391" cm="1">
        <f t="array" ref="Y1391">IF(S1390&lt;&gt;S1391, 0, IF(C1391="D",
                 _xlfn.IFS(
                     K1391=1, Y1390+6,
                     M1391=1, Y1390+3,
                     O1391=1, Y1390+1,
                     TRUE, Y1390
                 ),
                 Y1390)
  )</f>
        <v>7</v>
      </c>
    </row>
    <row r="1392" spans="1:25" x14ac:dyDescent="0.2">
      <c r="A1392">
        <v>101</v>
      </c>
      <c r="B1392" t="s">
        <v>79</v>
      </c>
      <c r="C1392" t="str">
        <f t="shared" si="218"/>
        <v>D</v>
      </c>
      <c r="D1392">
        <v>1</v>
      </c>
      <c r="E1392">
        <v>10</v>
      </c>
      <c r="F1392">
        <v>-46</v>
      </c>
      <c r="G1392" t="s">
        <v>116</v>
      </c>
      <c r="H1392" t="s">
        <v>115</v>
      </c>
      <c r="I1392">
        <v>4</v>
      </c>
      <c r="J1392">
        <f t="shared" si="210"/>
        <v>0</v>
      </c>
      <c r="K1392">
        <f t="shared" si="219"/>
        <v>0</v>
      </c>
      <c r="L1392">
        <f t="shared" si="211"/>
        <v>0</v>
      </c>
      <c r="M1392">
        <f t="shared" si="212"/>
        <v>0</v>
      </c>
      <c r="N1392">
        <f t="shared" si="213"/>
        <v>0</v>
      </c>
      <c r="O1392">
        <f t="shared" si="214"/>
        <v>0</v>
      </c>
      <c r="P1392">
        <f t="shared" si="215"/>
        <v>0</v>
      </c>
      <c r="Q1392">
        <f t="shared" si="216"/>
        <v>0</v>
      </c>
      <c r="R1392">
        <f t="shared" si="217"/>
        <v>0</v>
      </c>
      <c r="S1392" t="s">
        <v>97</v>
      </c>
      <c r="T1392">
        <v>0</v>
      </c>
      <c r="U1392">
        <v>2023</v>
      </c>
      <c r="V1392">
        <v>1</v>
      </c>
      <c r="W1392">
        <v>1</v>
      </c>
      <c r="X1392" cm="1">
        <f t="array" ref="X1392">IF(S1391&lt;&gt;S1392, 0,
    IF(C1392="O",
         _xlfn.IFS(
             K1392=1, X1391+6,
             M1392=1, X1391+3,
             O1392=1, X1391+1,
             Q1392=1,X1391+2,
             TRUE, X1391
         ),
    X1391)
)</f>
        <v>14</v>
      </c>
      <c r="Y1392" cm="1">
        <f t="array" ref="Y1392">IF(S1391&lt;&gt;S1392, 0, IF(C1392="D",
                 _xlfn.IFS(
                     K1392=1, Y1391+6,
                     M1392=1, Y1391+3,
                     O1392=1, Y1391+1,
                     TRUE, Y1391
                 ),
                 Y1391)
  )</f>
        <v>7</v>
      </c>
    </row>
    <row r="1393" spans="1:25" x14ac:dyDescent="0.2">
      <c r="A1393">
        <v>102</v>
      </c>
      <c r="B1393" t="s">
        <v>79</v>
      </c>
      <c r="C1393" t="str">
        <f t="shared" si="218"/>
        <v>D</v>
      </c>
      <c r="D1393">
        <v>2</v>
      </c>
      <c r="E1393">
        <v>6</v>
      </c>
      <c r="F1393">
        <v>50</v>
      </c>
      <c r="G1393" t="s">
        <v>116</v>
      </c>
      <c r="H1393" t="s">
        <v>115</v>
      </c>
      <c r="I1393">
        <v>-3</v>
      </c>
      <c r="J1393">
        <f t="shared" si="210"/>
        <v>0</v>
      </c>
      <c r="K1393">
        <f t="shared" si="219"/>
        <v>0</v>
      </c>
      <c r="L1393">
        <f t="shared" si="211"/>
        <v>0</v>
      </c>
      <c r="M1393">
        <f t="shared" si="212"/>
        <v>0</v>
      </c>
      <c r="N1393">
        <f t="shared" si="213"/>
        <v>0</v>
      </c>
      <c r="O1393">
        <f t="shared" si="214"/>
        <v>0</v>
      </c>
      <c r="P1393">
        <f t="shared" si="215"/>
        <v>0</v>
      </c>
      <c r="Q1393">
        <f t="shared" si="216"/>
        <v>0</v>
      </c>
      <c r="R1393">
        <f t="shared" si="217"/>
        <v>0</v>
      </c>
      <c r="S1393" t="s">
        <v>97</v>
      </c>
      <c r="T1393">
        <v>0</v>
      </c>
      <c r="U1393">
        <v>2023</v>
      </c>
      <c r="V1393">
        <v>1</v>
      </c>
      <c r="W1393">
        <v>1</v>
      </c>
      <c r="X1393" cm="1">
        <f t="array" ref="X1393">IF(S1392&lt;&gt;S1393, 0,
    IF(C1393="O",
         _xlfn.IFS(
             K1393=1, X1392+6,
             M1393=1, X1392+3,
             O1393=1, X1392+1,
             Q1393=1,X1392+2,
             TRUE, X1392
         ),
    X1392)
)</f>
        <v>14</v>
      </c>
      <c r="Y1393" cm="1">
        <f t="array" ref="Y1393">IF(S1392&lt;&gt;S1393, 0, IF(C1393="D",
                 _xlfn.IFS(
                     K1393=1, Y1392+6,
                     M1393=1, Y1392+3,
                     O1393=1, Y1392+1,
                     TRUE, Y1392
                 ),
                 Y1392)
  )</f>
        <v>7</v>
      </c>
    </row>
    <row r="1394" spans="1:25" x14ac:dyDescent="0.2">
      <c r="A1394">
        <v>103</v>
      </c>
      <c r="B1394" t="s">
        <v>79</v>
      </c>
      <c r="C1394" t="str">
        <f t="shared" si="218"/>
        <v>D</v>
      </c>
      <c r="D1394">
        <v>3</v>
      </c>
      <c r="E1394">
        <v>9</v>
      </c>
      <c r="F1394">
        <v>-47</v>
      </c>
      <c r="G1394" t="s">
        <v>114</v>
      </c>
      <c r="H1394" t="s">
        <v>117</v>
      </c>
      <c r="I1394">
        <v>0</v>
      </c>
      <c r="J1394">
        <f t="shared" si="210"/>
        <v>0</v>
      </c>
      <c r="K1394">
        <f t="shared" si="219"/>
        <v>0</v>
      </c>
      <c r="L1394">
        <f t="shared" si="211"/>
        <v>0</v>
      </c>
      <c r="M1394">
        <f t="shared" si="212"/>
        <v>0</v>
      </c>
      <c r="N1394">
        <f t="shared" si="213"/>
        <v>0</v>
      </c>
      <c r="O1394">
        <f t="shared" si="214"/>
        <v>0</v>
      </c>
      <c r="P1394">
        <f t="shared" si="215"/>
        <v>0</v>
      </c>
      <c r="Q1394">
        <f t="shared" si="216"/>
        <v>0</v>
      </c>
      <c r="R1394">
        <f t="shared" si="217"/>
        <v>0</v>
      </c>
      <c r="S1394" t="s">
        <v>97</v>
      </c>
      <c r="T1394">
        <v>0</v>
      </c>
      <c r="U1394">
        <v>2023</v>
      </c>
      <c r="V1394">
        <v>1</v>
      </c>
      <c r="W1394">
        <v>1</v>
      </c>
      <c r="X1394" cm="1">
        <f t="array" ref="X1394">IF(S1393&lt;&gt;S1394, 0,
    IF(C1394="O",
         _xlfn.IFS(
             K1394=1, X1393+6,
             M1394=1, X1393+3,
             O1394=1, X1393+1,
             Q1394=1,X1393+2,
             TRUE, X1393
         ),
    X1393)
)</f>
        <v>14</v>
      </c>
      <c r="Y1394" cm="1">
        <f t="array" ref="Y1394">IF(S1393&lt;&gt;S1394, 0, IF(C1394="D",
                 _xlfn.IFS(
                     K1394=1, Y1393+6,
                     M1394=1, Y1393+3,
                     O1394=1, Y1393+1,
                     TRUE, Y1393
                 ),
                 Y1393)
  )</f>
        <v>7</v>
      </c>
    </row>
    <row r="1395" spans="1:25" x14ac:dyDescent="0.2">
      <c r="A1395">
        <v>104</v>
      </c>
      <c r="B1395" t="s">
        <v>79</v>
      </c>
      <c r="C1395" t="str">
        <f t="shared" si="218"/>
        <v>D</v>
      </c>
      <c r="D1395">
        <v>4</v>
      </c>
      <c r="E1395">
        <v>9</v>
      </c>
      <c r="F1395">
        <v>-47</v>
      </c>
      <c r="G1395" t="s">
        <v>114</v>
      </c>
      <c r="H1395" t="s">
        <v>121</v>
      </c>
      <c r="I1395">
        <v>-10</v>
      </c>
      <c r="J1395">
        <f t="shared" si="210"/>
        <v>0</v>
      </c>
      <c r="K1395">
        <f t="shared" si="219"/>
        <v>0</v>
      </c>
      <c r="L1395">
        <f t="shared" si="211"/>
        <v>0</v>
      </c>
      <c r="M1395">
        <f t="shared" si="212"/>
        <v>0</v>
      </c>
      <c r="N1395">
        <f t="shared" si="213"/>
        <v>0</v>
      </c>
      <c r="O1395">
        <f t="shared" si="214"/>
        <v>0</v>
      </c>
      <c r="P1395">
        <f t="shared" si="215"/>
        <v>0</v>
      </c>
      <c r="Q1395">
        <f t="shared" si="216"/>
        <v>0</v>
      </c>
      <c r="R1395">
        <f t="shared" si="217"/>
        <v>0</v>
      </c>
      <c r="S1395" t="s">
        <v>97</v>
      </c>
      <c r="T1395">
        <v>0</v>
      </c>
      <c r="U1395">
        <v>2023</v>
      </c>
      <c r="V1395">
        <v>1</v>
      </c>
      <c r="W1395">
        <v>1</v>
      </c>
      <c r="X1395" cm="1">
        <f t="array" ref="X1395">IF(S1394&lt;&gt;S1395, 0,
    IF(C1395="O",
         _xlfn.IFS(
             K1395=1, X1394+6,
             M1395=1, X1394+3,
             O1395=1, X1394+1,
             Q1395=1,X1394+2,
             TRUE, X1394
         ),
    X1394)
)</f>
        <v>14</v>
      </c>
      <c r="Y1395" cm="1">
        <f t="array" ref="Y1395">IF(S1394&lt;&gt;S1395, 0, IF(C1395="D",
                 _xlfn.IFS(
                     K1395=1, Y1394+6,
                     M1395=1, Y1394+3,
                     O1395=1, Y1394+1,
                     TRUE, Y1394
                 ),
                 Y1394)
  )</f>
        <v>7</v>
      </c>
    </row>
    <row r="1396" spans="1:25" hidden="1" x14ac:dyDescent="0.2">
      <c r="A1396">
        <v>106</v>
      </c>
      <c r="B1396" t="s">
        <v>81</v>
      </c>
      <c r="C1396" t="str">
        <f t="shared" si="218"/>
        <v>O</v>
      </c>
      <c r="D1396">
        <v>1</v>
      </c>
      <c r="E1396">
        <v>10</v>
      </c>
      <c r="F1396">
        <v>-38</v>
      </c>
      <c r="G1396" t="s">
        <v>116</v>
      </c>
      <c r="H1396" t="s">
        <v>115</v>
      </c>
      <c r="I1396">
        <v>3</v>
      </c>
      <c r="J1396">
        <f t="shared" si="210"/>
        <v>0</v>
      </c>
      <c r="K1396">
        <f t="shared" si="219"/>
        <v>0</v>
      </c>
      <c r="L1396">
        <f t="shared" si="211"/>
        <v>0</v>
      </c>
      <c r="M1396">
        <f t="shared" si="212"/>
        <v>0</v>
      </c>
      <c r="N1396">
        <f t="shared" si="213"/>
        <v>0</v>
      </c>
      <c r="O1396">
        <f t="shared" si="214"/>
        <v>0</v>
      </c>
      <c r="P1396">
        <f t="shared" si="215"/>
        <v>0</v>
      </c>
      <c r="Q1396">
        <f t="shared" si="216"/>
        <v>0</v>
      </c>
      <c r="R1396">
        <f t="shared" si="217"/>
        <v>0</v>
      </c>
      <c r="S1396" t="s">
        <v>97</v>
      </c>
      <c r="T1396">
        <v>0</v>
      </c>
      <c r="U1396">
        <v>2023</v>
      </c>
      <c r="V1396">
        <v>1</v>
      </c>
      <c r="W1396">
        <v>1</v>
      </c>
      <c r="X1396" cm="1">
        <f t="array" ref="X1396">IF(S1395&lt;&gt;S1396, 0,
    IF(C1396="O",
         _xlfn.IFS(
             K1396=1, X1395+6,
             M1396=1, X1395+3,
             O1396=1, X1395+1,
             Q1396=1,X1395+2,
             TRUE, X1395
         ),
    X1395)
)</f>
        <v>14</v>
      </c>
      <c r="Y1396" cm="1">
        <f t="array" ref="Y1396">IF(S1395&lt;&gt;S1396, 0, IF(C1396="D",
                 _xlfn.IFS(
                     K1396=1, Y1395+6,
                     M1396=1, Y1395+3,
                     O1396=1, Y1395+1,
                     TRUE, Y1395
                 ),
                 Y1395)
  )</f>
        <v>7</v>
      </c>
    </row>
    <row r="1397" spans="1:25" x14ac:dyDescent="0.2">
      <c r="A1397">
        <v>107</v>
      </c>
      <c r="B1397" t="s">
        <v>81</v>
      </c>
      <c r="C1397" t="str">
        <f t="shared" si="218"/>
        <v>O</v>
      </c>
      <c r="D1397">
        <v>2</v>
      </c>
      <c r="E1397">
        <v>7</v>
      </c>
      <c r="F1397">
        <v>-41</v>
      </c>
      <c r="G1397" t="s">
        <v>114</v>
      </c>
      <c r="H1397" t="s">
        <v>113</v>
      </c>
      <c r="I1397">
        <v>14</v>
      </c>
      <c r="J1397">
        <f t="shared" si="210"/>
        <v>1</v>
      </c>
      <c r="K1397">
        <f t="shared" si="219"/>
        <v>0</v>
      </c>
      <c r="L1397">
        <f t="shared" si="211"/>
        <v>0</v>
      </c>
      <c r="M1397">
        <f t="shared" si="212"/>
        <v>0</v>
      </c>
      <c r="N1397">
        <f t="shared" si="213"/>
        <v>0</v>
      </c>
      <c r="O1397">
        <f t="shared" si="214"/>
        <v>0</v>
      </c>
      <c r="P1397">
        <f t="shared" si="215"/>
        <v>0</v>
      </c>
      <c r="Q1397">
        <f t="shared" si="216"/>
        <v>0</v>
      </c>
      <c r="R1397">
        <f t="shared" si="217"/>
        <v>0</v>
      </c>
      <c r="S1397" t="s">
        <v>97</v>
      </c>
      <c r="T1397">
        <v>0</v>
      </c>
      <c r="U1397">
        <v>2023</v>
      </c>
      <c r="V1397">
        <v>1</v>
      </c>
      <c r="W1397">
        <v>1</v>
      </c>
      <c r="X1397" cm="1">
        <f t="array" ref="X1397">IF(S1396&lt;&gt;S1397, 0,
    IF(C1397="O",
         _xlfn.IFS(
             K1397=1, X1396+6,
             M1397=1, X1396+3,
             O1397=1, X1396+1,
             Q1397=1,X1396+2,
             TRUE, X1396
         ),
    X1396)
)</f>
        <v>14</v>
      </c>
      <c r="Y1397" cm="1">
        <f t="array" ref="Y1397">IF(S1396&lt;&gt;S1397, 0, IF(C1397="D",
                 _xlfn.IFS(
                     K1397=1, Y1396+6,
                     M1397=1, Y1396+3,
                     O1397=1, Y1396+1,
                     TRUE, Y1396
                 ),
                 Y1396)
  )</f>
        <v>7</v>
      </c>
    </row>
    <row r="1398" spans="1:25" x14ac:dyDescent="0.2">
      <c r="A1398">
        <v>108</v>
      </c>
      <c r="B1398" t="s">
        <v>81</v>
      </c>
      <c r="C1398" t="str">
        <f t="shared" si="218"/>
        <v>O</v>
      </c>
      <c r="D1398">
        <v>1</v>
      </c>
      <c r="E1398">
        <v>10</v>
      </c>
      <c r="F1398">
        <v>45</v>
      </c>
      <c r="G1398" t="s">
        <v>116</v>
      </c>
      <c r="H1398" t="s">
        <v>115</v>
      </c>
      <c r="I1398">
        <v>8</v>
      </c>
      <c r="J1398">
        <f t="shared" si="210"/>
        <v>0</v>
      </c>
      <c r="K1398">
        <f t="shared" si="219"/>
        <v>0</v>
      </c>
      <c r="L1398">
        <f t="shared" si="211"/>
        <v>0</v>
      </c>
      <c r="M1398">
        <f t="shared" si="212"/>
        <v>0</v>
      </c>
      <c r="N1398">
        <f t="shared" si="213"/>
        <v>0</v>
      </c>
      <c r="O1398">
        <f t="shared" si="214"/>
        <v>0</v>
      </c>
      <c r="P1398">
        <f t="shared" si="215"/>
        <v>0</v>
      </c>
      <c r="Q1398">
        <f t="shared" si="216"/>
        <v>0</v>
      </c>
      <c r="R1398">
        <f t="shared" si="217"/>
        <v>0</v>
      </c>
      <c r="S1398" t="s">
        <v>97</v>
      </c>
      <c r="T1398">
        <v>0</v>
      </c>
      <c r="U1398">
        <v>2023</v>
      </c>
      <c r="V1398">
        <v>1</v>
      </c>
      <c r="W1398">
        <v>1</v>
      </c>
      <c r="X1398" cm="1">
        <f t="array" ref="X1398">IF(S1397&lt;&gt;S1398, 0,
    IF(C1398="O",
         _xlfn.IFS(
             K1398=1, X1397+6,
             M1398=1, X1397+3,
             O1398=1, X1397+1,
             Q1398=1,X1397+2,
             TRUE, X1397
         ),
    X1397)
)</f>
        <v>14</v>
      </c>
      <c r="Y1398" cm="1">
        <f t="array" ref="Y1398">IF(S1397&lt;&gt;S1398, 0, IF(C1398="D",
                 _xlfn.IFS(
                     K1398=1, Y1397+6,
                     M1398=1, Y1397+3,
                     O1398=1, Y1397+1,
                     TRUE, Y1397
                 ),
                 Y1397)
  )</f>
        <v>7</v>
      </c>
    </row>
    <row r="1399" spans="1:25" x14ac:dyDescent="0.2">
      <c r="A1399">
        <v>109</v>
      </c>
      <c r="B1399" t="s">
        <v>81</v>
      </c>
      <c r="C1399" t="str">
        <f t="shared" si="218"/>
        <v>O</v>
      </c>
      <c r="D1399">
        <v>2</v>
      </c>
      <c r="E1399">
        <v>2</v>
      </c>
      <c r="F1399">
        <v>37</v>
      </c>
      <c r="G1399" t="s">
        <v>116</v>
      </c>
      <c r="H1399" t="s">
        <v>115</v>
      </c>
      <c r="I1399">
        <v>23</v>
      </c>
      <c r="J1399">
        <f t="shared" si="210"/>
        <v>1</v>
      </c>
      <c r="K1399">
        <f t="shared" si="219"/>
        <v>0</v>
      </c>
      <c r="L1399">
        <f t="shared" si="211"/>
        <v>0</v>
      </c>
      <c r="M1399">
        <f t="shared" si="212"/>
        <v>0</v>
      </c>
      <c r="N1399">
        <f t="shared" si="213"/>
        <v>0</v>
      </c>
      <c r="O1399">
        <f t="shared" si="214"/>
        <v>0</v>
      </c>
      <c r="P1399">
        <f t="shared" si="215"/>
        <v>0</v>
      </c>
      <c r="Q1399">
        <f t="shared" si="216"/>
        <v>0</v>
      </c>
      <c r="R1399">
        <f t="shared" si="217"/>
        <v>0</v>
      </c>
      <c r="S1399" t="s">
        <v>97</v>
      </c>
      <c r="T1399">
        <v>0</v>
      </c>
      <c r="U1399">
        <v>2023</v>
      </c>
      <c r="V1399">
        <v>1</v>
      </c>
      <c r="W1399">
        <v>1</v>
      </c>
      <c r="X1399" cm="1">
        <f t="array" ref="X1399">IF(S1398&lt;&gt;S1399, 0,
    IF(C1399="O",
         _xlfn.IFS(
             K1399=1, X1398+6,
             M1399=1, X1398+3,
             O1399=1, X1398+1,
             Q1399=1,X1398+2,
             TRUE, X1398
         ),
    X1398)
)</f>
        <v>14</v>
      </c>
      <c r="Y1399" cm="1">
        <f t="array" ref="Y1399">IF(S1398&lt;&gt;S1399, 0, IF(C1399="D",
                 _xlfn.IFS(
                     K1399=1, Y1398+6,
                     M1399=1, Y1398+3,
                     O1399=1, Y1398+1,
                     TRUE, Y1398
                 ),
                 Y1398)
  )</f>
        <v>7</v>
      </c>
    </row>
    <row r="1400" spans="1:25" x14ac:dyDescent="0.2">
      <c r="A1400">
        <v>111</v>
      </c>
      <c r="B1400" t="s">
        <v>81</v>
      </c>
      <c r="C1400" t="str">
        <f t="shared" si="218"/>
        <v>O</v>
      </c>
      <c r="D1400">
        <v>1</v>
      </c>
      <c r="E1400">
        <v>10</v>
      </c>
      <c r="F1400">
        <v>14</v>
      </c>
      <c r="G1400" t="s">
        <v>116</v>
      </c>
      <c r="H1400" t="s">
        <v>125</v>
      </c>
      <c r="I1400">
        <v>14</v>
      </c>
      <c r="J1400">
        <f t="shared" si="210"/>
        <v>0</v>
      </c>
      <c r="K1400">
        <f t="shared" si="219"/>
        <v>1</v>
      </c>
      <c r="L1400">
        <f t="shared" si="211"/>
        <v>0</v>
      </c>
      <c r="M1400">
        <f t="shared" si="212"/>
        <v>0</v>
      </c>
      <c r="N1400">
        <f t="shared" si="213"/>
        <v>0</v>
      </c>
      <c r="O1400">
        <f t="shared" si="214"/>
        <v>0</v>
      </c>
      <c r="P1400">
        <f t="shared" si="215"/>
        <v>0</v>
      </c>
      <c r="Q1400">
        <f t="shared" si="216"/>
        <v>0</v>
      </c>
      <c r="R1400">
        <f t="shared" si="217"/>
        <v>0</v>
      </c>
      <c r="S1400" t="s">
        <v>97</v>
      </c>
      <c r="T1400">
        <v>0</v>
      </c>
      <c r="U1400">
        <v>2023</v>
      </c>
      <c r="V1400">
        <v>1</v>
      </c>
      <c r="W1400">
        <v>1</v>
      </c>
      <c r="X1400" cm="1">
        <f t="array" ref="X1400">IF(S1399&lt;&gt;S1400, 0,
    IF(C1400="O",
         _xlfn.IFS(
             K1400=1, X1399+6,
             M1400=1, X1399+3,
             O1400=1, X1399+1,
             Q1400=1,X1399+2,
             TRUE, X1399
         ),
    X1399)
)</f>
        <v>20</v>
      </c>
      <c r="Y1400" cm="1">
        <f t="array" ref="Y1400">IF(S1399&lt;&gt;S1400, 0, IF(C1400="D",
                 _xlfn.IFS(
                     K1400=1, Y1399+6,
                     M1400=1, Y1399+3,
                     O1400=1, Y1399+1,
                     TRUE, Y1399
                 ),
                 Y1399)
  )</f>
        <v>7</v>
      </c>
    </row>
    <row r="1401" spans="1:25" x14ac:dyDescent="0.2">
      <c r="A1401">
        <v>112</v>
      </c>
      <c r="B1401" t="s">
        <v>81</v>
      </c>
      <c r="C1401" t="str">
        <f t="shared" si="218"/>
        <v>O</v>
      </c>
      <c r="F1401">
        <v>3</v>
      </c>
      <c r="G1401" t="s">
        <v>131</v>
      </c>
      <c r="H1401" t="s">
        <v>122</v>
      </c>
      <c r="J1401">
        <f t="shared" si="210"/>
        <v>0</v>
      </c>
      <c r="K1401">
        <f t="shared" si="219"/>
        <v>0</v>
      </c>
      <c r="L1401">
        <f t="shared" si="211"/>
        <v>0</v>
      </c>
      <c r="M1401">
        <f t="shared" si="212"/>
        <v>0</v>
      </c>
      <c r="N1401">
        <f t="shared" si="213"/>
        <v>1</v>
      </c>
      <c r="O1401">
        <f t="shared" si="214"/>
        <v>1</v>
      </c>
      <c r="P1401">
        <f t="shared" si="215"/>
        <v>0</v>
      </c>
      <c r="Q1401">
        <f t="shared" si="216"/>
        <v>0</v>
      </c>
      <c r="R1401">
        <f t="shared" si="217"/>
        <v>0</v>
      </c>
      <c r="S1401" t="s">
        <v>97</v>
      </c>
      <c r="T1401">
        <v>0</v>
      </c>
      <c r="U1401">
        <v>2023</v>
      </c>
      <c r="V1401">
        <v>1</v>
      </c>
      <c r="W1401">
        <v>1</v>
      </c>
      <c r="X1401" cm="1">
        <f t="array" ref="X1401">IF(S1400&lt;&gt;S1401, 0,
    IF(C1401="O",
         _xlfn.IFS(
             K1401=1, X1400+6,
             M1401=1, X1400+3,
             O1401=1, X1400+1,
             Q1401=1,X1400+2,
             TRUE, X1400
         ),
    X1400)
)</f>
        <v>21</v>
      </c>
      <c r="Y1401" cm="1">
        <f t="array" ref="Y1401">IF(S1400&lt;&gt;S1401, 0, IF(C1401="D",
                 _xlfn.IFS(
                     K1401=1, Y1400+6,
                     M1401=1, Y1400+3,
                     O1401=1, Y1400+1,
                     TRUE, Y1400
                 ),
                 Y1400)
  )</f>
        <v>7</v>
      </c>
    </row>
    <row r="1402" spans="1:25" x14ac:dyDescent="0.2">
      <c r="A1402">
        <v>115</v>
      </c>
      <c r="B1402" t="s">
        <v>79</v>
      </c>
      <c r="C1402" t="str">
        <f t="shared" si="218"/>
        <v>D</v>
      </c>
      <c r="D1402">
        <v>1</v>
      </c>
      <c r="E1402">
        <v>10</v>
      </c>
      <c r="F1402">
        <v>-29</v>
      </c>
      <c r="G1402" t="s">
        <v>116</v>
      </c>
      <c r="H1402" t="s">
        <v>115</v>
      </c>
      <c r="I1402">
        <v>0</v>
      </c>
      <c r="J1402">
        <f t="shared" si="210"/>
        <v>0</v>
      </c>
      <c r="K1402">
        <f t="shared" si="219"/>
        <v>0</v>
      </c>
      <c r="L1402">
        <f t="shared" si="211"/>
        <v>0</v>
      </c>
      <c r="M1402">
        <f t="shared" si="212"/>
        <v>0</v>
      </c>
      <c r="N1402">
        <f t="shared" si="213"/>
        <v>0</v>
      </c>
      <c r="O1402">
        <f t="shared" si="214"/>
        <v>0</v>
      </c>
      <c r="P1402">
        <f t="shared" si="215"/>
        <v>0</v>
      </c>
      <c r="Q1402">
        <f t="shared" si="216"/>
        <v>0</v>
      </c>
      <c r="R1402">
        <f t="shared" si="217"/>
        <v>0</v>
      </c>
      <c r="S1402" t="s">
        <v>97</v>
      </c>
      <c r="T1402">
        <v>0</v>
      </c>
      <c r="U1402">
        <v>2023</v>
      </c>
      <c r="V1402">
        <v>1</v>
      </c>
      <c r="W1402">
        <v>1</v>
      </c>
      <c r="X1402" cm="1">
        <f t="array" ref="X1402">IF(S1401&lt;&gt;S1402, 0,
    IF(C1402="O",
         _xlfn.IFS(
             K1402=1, X1401+6,
             M1402=1, X1401+3,
             O1402=1, X1401+1,
             Q1402=1,X1401+2,
             TRUE, X1401
         ),
    X1401)
)</f>
        <v>21</v>
      </c>
      <c r="Y1402" cm="1">
        <f t="array" ref="Y1402">IF(S1401&lt;&gt;S1402, 0, IF(C1402="D",
                 _xlfn.IFS(
                     K1402=1, Y1401+6,
                     M1402=1, Y1401+3,
                     O1402=1, Y1401+1,
                     TRUE, Y1401
                 ),
                 Y1401)
  )</f>
        <v>7</v>
      </c>
    </row>
    <row r="1403" spans="1:25" x14ac:dyDescent="0.2">
      <c r="A1403">
        <v>116</v>
      </c>
      <c r="B1403" t="s">
        <v>79</v>
      </c>
      <c r="C1403" t="str">
        <f t="shared" si="218"/>
        <v>D</v>
      </c>
      <c r="D1403">
        <v>2</v>
      </c>
      <c r="E1403">
        <v>10</v>
      </c>
      <c r="F1403">
        <v>-29</v>
      </c>
      <c r="G1403" t="s">
        <v>114</v>
      </c>
      <c r="H1403" t="s">
        <v>113</v>
      </c>
      <c r="I1403">
        <v>18</v>
      </c>
      <c r="J1403">
        <f t="shared" si="210"/>
        <v>1</v>
      </c>
      <c r="K1403">
        <f t="shared" si="219"/>
        <v>0</v>
      </c>
      <c r="L1403">
        <f t="shared" si="211"/>
        <v>0</v>
      </c>
      <c r="M1403">
        <f t="shared" si="212"/>
        <v>0</v>
      </c>
      <c r="N1403">
        <f t="shared" si="213"/>
        <v>0</v>
      </c>
      <c r="O1403">
        <f t="shared" si="214"/>
        <v>0</v>
      </c>
      <c r="P1403">
        <f t="shared" si="215"/>
        <v>0</v>
      </c>
      <c r="Q1403">
        <f t="shared" si="216"/>
        <v>0</v>
      </c>
      <c r="R1403">
        <f t="shared" si="217"/>
        <v>0</v>
      </c>
      <c r="S1403" t="s">
        <v>97</v>
      </c>
      <c r="T1403">
        <v>0</v>
      </c>
      <c r="U1403">
        <v>2023</v>
      </c>
      <c r="V1403">
        <v>1</v>
      </c>
      <c r="W1403">
        <v>1</v>
      </c>
      <c r="X1403" cm="1">
        <f t="array" ref="X1403">IF(S1402&lt;&gt;S1403, 0,
    IF(C1403="O",
         _xlfn.IFS(
             K1403=1, X1402+6,
             M1403=1, X1402+3,
             O1403=1, X1402+1,
             Q1403=1,X1402+2,
             TRUE, X1402
         ),
    X1402)
)</f>
        <v>21</v>
      </c>
      <c r="Y1403" cm="1">
        <f t="array" ref="Y1403">IF(S1402&lt;&gt;S1403, 0, IF(C1403="D",
                 _xlfn.IFS(
                     K1403=1, Y1402+6,
                     M1403=1, Y1402+3,
                     O1403=1, Y1402+1,
                     TRUE, Y1402
                 ),
                 Y1402)
  )</f>
        <v>7</v>
      </c>
    </row>
    <row r="1404" spans="1:25" x14ac:dyDescent="0.2">
      <c r="A1404">
        <v>117</v>
      </c>
      <c r="B1404" t="s">
        <v>79</v>
      </c>
      <c r="C1404" t="str">
        <f t="shared" si="218"/>
        <v>D</v>
      </c>
      <c r="D1404">
        <v>1</v>
      </c>
      <c r="E1404">
        <v>10</v>
      </c>
      <c r="F1404">
        <v>-47</v>
      </c>
      <c r="G1404" t="s">
        <v>116</v>
      </c>
      <c r="H1404" t="s">
        <v>115</v>
      </c>
      <c r="I1404">
        <v>1</v>
      </c>
      <c r="J1404">
        <f t="shared" si="210"/>
        <v>0</v>
      </c>
      <c r="K1404">
        <f t="shared" si="219"/>
        <v>0</v>
      </c>
      <c r="L1404">
        <f t="shared" si="211"/>
        <v>0</v>
      </c>
      <c r="M1404">
        <f t="shared" si="212"/>
        <v>0</v>
      </c>
      <c r="N1404">
        <f t="shared" si="213"/>
        <v>0</v>
      </c>
      <c r="O1404">
        <f t="shared" si="214"/>
        <v>0</v>
      </c>
      <c r="P1404">
        <f t="shared" si="215"/>
        <v>0</v>
      </c>
      <c r="Q1404">
        <f t="shared" si="216"/>
        <v>0</v>
      </c>
      <c r="R1404">
        <f t="shared" si="217"/>
        <v>0</v>
      </c>
      <c r="S1404" t="s">
        <v>97</v>
      </c>
      <c r="T1404">
        <v>0</v>
      </c>
      <c r="U1404">
        <v>2023</v>
      </c>
      <c r="V1404">
        <v>1</v>
      </c>
      <c r="W1404">
        <v>1</v>
      </c>
      <c r="X1404" cm="1">
        <f t="array" ref="X1404">IF(S1403&lt;&gt;S1404, 0,
    IF(C1404="O",
         _xlfn.IFS(
             K1404=1, X1403+6,
             M1404=1, X1403+3,
             O1404=1, X1403+1,
             Q1404=1,X1403+2,
             TRUE, X1403
         ),
    X1403)
)</f>
        <v>21</v>
      </c>
      <c r="Y1404" cm="1">
        <f t="array" ref="Y1404">IF(S1403&lt;&gt;S1404, 0, IF(C1404="D",
                 _xlfn.IFS(
                     K1404=1, Y1403+6,
                     M1404=1, Y1403+3,
                     O1404=1, Y1403+1,
                     TRUE, Y1403
                 ),
                 Y1403)
  )</f>
        <v>7</v>
      </c>
    </row>
    <row r="1405" spans="1:25" x14ac:dyDescent="0.2">
      <c r="A1405">
        <v>118</v>
      </c>
      <c r="B1405" t="s">
        <v>79</v>
      </c>
      <c r="C1405" t="str">
        <f t="shared" si="218"/>
        <v>D</v>
      </c>
      <c r="D1405">
        <v>2</v>
      </c>
      <c r="E1405">
        <v>9</v>
      </c>
      <c r="F1405">
        <v>-48</v>
      </c>
      <c r="G1405" t="s">
        <v>114</v>
      </c>
      <c r="H1405" t="s">
        <v>113</v>
      </c>
      <c r="I1405">
        <v>13</v>
      </c>
      <c r="J1405">
        <f t="shared" si="210"/>
        <v>1</v>
      </c>
      <c r="K1405">
        <f t="shared" si="219"/>
        <v>0</v>
      </c>
      <c r="L1405">
        <f t="shared" si="211"/>
        <v>0</v>
      </c>
      <c r="M1405">
        <f t="shared" si="212"/>
        <v>0</v>
      </c>
      <c r="N1405">
        <f t="shared" si="213"/>
        <v>0</v>
      </c>
      <c r="O1405">
        <f t="shared" si="214"/>
        <v>0</v>
      </c>
      <c r="P1405">
        <f t="shared" si="215"/>
        <v>0</v>
      </c>
      <c r="Q1405">
        <f t="shared" si="216"/>
        <v>0</v>
      </c>
      <c r="R1405">
        <f t="shared" si="217"/>
        <v>0</v>
      </c>
      <c r="S1405" t="s">
        <v>97</v>
      </c>
      <c r="T1405">
        <v>0</v>
      </c>
      <c r="U1405">
        <v>2023</v>
      </c>
      <c r="V1405">
        <v>1</v>
      </c>
      <c r="W1405">
        <v>1</v>
      </c>
      <c r="X1405" cm="1">
        <f t="array" ref="X1405">IF(S1404&lt;&gt;S1405, 0,
    IF(C1405="O",
         _xlfn.IFS(
             K1405=1, X1404+6,
             M1405=1, X1404+3,
             O1405=1, X1404+1,
             Q1405=1,X1404+2,
             TRUE, X1404
         ),
    X1404)
)</f>
        <v>21</v>
      </c>
      <c r="Y1405" cm="1">
        <f t="array" ref="Y1405">IF(S1404&lt;&gt;S1405, 0, IF(C1405="D",
                 _xlfn.IFS(
                     K1405=1, Y1404+6,
                     M1405=1, Y1404+3,
                     O1405=1, Y1404+1,
                     TRUE, Y1404
                 ),
                 Y1404)
  )</f>
        <v>7</v>
      </c>
    </row>
    <row r="1406" spans="1:25" x14ac:dyDescent="0.2">
      <c r="A1406">
        <v>119</v>
      </c>
      <c r="B1406" t="s">
        <v>79</v>
      </c>
      <c r="C1406" t="str">
        <f t="shared" si="218"/>
        <v>D</v>
      </c>
      <c r="D1406">
        <v>1</v>
      </c>
      <c r="E1406">
        <v>10</v>
      </c>
      <c r="F1406">
        <v>39</v>
      </c>
      <c r="G1406" t="s">
        <v>116</v>
      </c>
      <c r="H1406" t="s">
        <v>115</v>
      </c>
      <c r="I1406">
        <v>-4</v>
      </c>
      <c r="J1406">
        <f t="shared" si="210"/>
        <v>0</v>
      </c>
      <c r="K1406">
        <f t="shared" si="219"/>
        <v>0</v>
      </c>
      <c r="L1406">
        <f t="shared" si="211"/>
        <v>0</v>
      </c>
      <c r="M1406">
        <f t="shared" si="212"/>
        <v>0</v>
      </c>
      <c r="N1406">
        <f t="shared" si="213"/>
        <v>0</v>
      </c>
      <c r="O1406">
        <f t="shared" si="214"/>
        <v>0</v>
      </c>
      <c r="P1406">
        <f t="shared" si="215"/>
        <v>0</v>
      </c>
      <c r="Q1406">
        <f t="shared" si="216"/>
        <v>0</v>
      </c>
      <c r="R1406">
        <f t="shared" si="217"/>
        <v>0</v>
      </c>
      <c r="S1406" t="s">
        <v>97</v>
      </c>
      <c r="T1406">
        <v>0</v>
      </c>
      <c r="U1406">
        <v>2023</v>
      </c>
      <c r="V1406">
        <v>1</v>
      </c>
      <c r="W1406">
        <v>1</v>
      </c>
      <c r="X1406" cm="1">
        <f t="array" ref="X1406">IF(S1405&lt;&gt;S1406, 0,
    IF(C1406="O",
         _xlfn.IFS(
             K1406=1, X1405+6,
             M1406=1, X1405+3,
             O1406=1, X1405+1,
             Q1406=1,X1405+2,
             TRUE, X1405
         ),
    X1405)
)</f>
        <v>21</v>
      </c>
      <c r="Y1406" cm="1">
        <f t="array" ref="Y1406">IF(S1405&lt;&gt;S1406, 0, IF(C1406="D",
                 _xlfn.IFS(
                     K1406=1, Y1405+6,
                     M1406=1, Y1405+3,
                     O1406=1, Y1405+1,
                     TRUE, Y1405
                 ),
                 Y1405)
  )</f>
        <v>7</v>
      </c>
    </row>
    <row r="1407" spans="1:25" x14ac:dyDescent="0.2">
      <c r="A1407">
        <v>120</v>
      </c>
      <c r="B1407" t="s">
        <v>79</v>
      </c>
      <c r="C1407" t="str">
        <f t="shared" si="218"/>
        <v>D</v>
      </c>
      <c r="D1407">
        <v>2</v>
      </c>
      <c r="E1407">
        <v>14</v>
      </c>
      <c r="F1407">
        <v>43</v>
      </c>
      <c r="G1407" t="s">
        <v>114</v>
      </c>
      <c r="H1407" t="s">
        <v>113</v>
      </c>
      <c r="I1407">
        <v>6</v>
      </c>
      <c r="J1407">
        <f t="shared" si="210"/>
        <v>0</v>
      </c>
      <c r="K1407">
        <f t="shared" si="219"/>
        <v>0</v>
      </c>
      <c r="L1407">
        <f t="shared" si="211"/>
        <v>0</v>
      </c>
      <c r="M1407">
        <f t="shared" si="212"/>
        <v>0</v>
      </c>
      <c r="N1407">
        <f t="shared" si="213"/>
        <v>0</v>
      </c>
      <c r="O1407">
        <f t="shared" si="214"/>
        <v>0</v>
      </c>
      <c r="P1407">
        <f t="shared" si="215"/>
        <v>0</v>
      </c>
      <c r="Q1407">
        <f t="shared" si="216"/>
        <v>0</v>
      </c>
      <c r="R1407">
        <f t="shared" si="217"/>
        <v>0</v>
      </c>
      <c r="S1407" t="s">
        <v>97</v>
      </c>
      <c r="T1407">
        <v>0</v>
      </c>
      <c r="U1407">
        <v>2023</v>
      </c>
      <c r="V1407">
        <v>1</v>
      </c>
      <c r="W1407">
        <v>1</v>
      </c>
      <c r="X1407" cm="1">
        <f t="array" ref="X1407">IF(S1406&lt;&gt;S1407, 0,
    IF(C1407="O",
         _xlfn.IFS(
             K1407=1, X1406+6,
             M1407=1, X1406+3,
             O1407=1, X1406+1,
             Q1407=1,X1406+2,
             TRUE, X1406
         ),
    X1406)
)</f>
        <v>21</v>
      </c>
      <c r="Y1407" cm="1">
        <f t="array" ref="Y1407">IF(S1406&lt;&gt;S1407, 0, IF(C1407="D",
                 _xlfn.IFS(
                     K1407=1, Y1406+6,
                     M1407=1, Y1406+3,
                     O1407=1, Y1406+1,
                     TRUE, Y1406
                 ),
                 Y1406)
  )</f>
        <v>7</v>
      </c>
    </row>
    <row r="1408" spans="1:25" x14ac:dyDescent="0.2">
      <c r="A1408">
        <v>121</v>
      </c>
      <c r="B1408" t="s">
        <v>79</v>
      </c>
      <c r="C1408" t="str">
        <f t="shared" si="218"/>
        <v>D</v>
      </c>
      <c r="D1408">
        <v>3</v>
      </c>
      <c r="E1408">
        <v>8</v>
      </c>
      <c r="F1408">
        <v>37</v>
      </c>
      <c r="G1408" t="s">
        <v>114</v>
      </c>
      <c r="H1408" t="s">
        <v>117</v>
      </c>
      <c r="I1408">
        <v>0</v>
      </c>
      <c r="J1408">
        <f t="shared" si="210"/>
        <v>1</v>
      </c>
      <c r="K1408">
        <f t="shared" si="219"/>
        <v>0</v>
      </c>
      <c r="L1408">
        <f t="shared" si="211"/>
        <v>0</v>
      </c>
      <c r="M1408">
        <f t="shared" si="212"/>
        <v>0</v>
      </c>
      <c r="N1408">
        <f t="shared" si="213"/>
        <v>0</v>
      </c>
      <c r="O1408">
        <f t="shared" si="214"/>
        <v>0</v>
      </c>
      <c r="P1408">
        <f t="shared" si="215"/>
        <v>0</v>
      </c>
      <c r="Q1408">
        <f t="shared" si="216"/>
        <v>0</v>
      </c>
      <c r="R1408">
        <f t="shared" si="217"/>
        <v>0</v>
      </c>
      <c r="S1408" t="s">
        <v>97</v>
      </c>
      <c r="T1408">
        <v>0</v>
      </c>
      <c r="U1408">
        <v>2023</v>
      </c>
      <c r="V1408">
        <v>1</v>
      </c>
      <c r="W1408">
        <v>1</v>
      </c>
      <c r="X1408" cm="1">
        <f t="array" ref="X1408">IF(S1407&lt;&gt;S1408, 0,
    IF(C1408="O",
         _xlfn.IFS(
             K1408=1, X1407+6,
             M1408=1, X1407+3,
             O1408=1, X1407+1,
             Q1408=1,X1407+2,
             TRUE, X1407
         ),
    X1407)
)</f>
        <v>21</v>
      </c>
      <c r="Y1408" cm="1">
        <f t="array" ref="Y1408">IF(S1407&lt;&gt;S1408, 0, IF(C1408="D",
                 _xlfn.IFS(
                     K1408=1, Y1407+6,
                     M1408=1, Y1407+3,
                     O1408=1, Y1407+1,
                     TRUE, Y1407
                 ),
                 Y1407)
  )</f>
        <v>7</v>
      </c>
    </row>
    <row r="1409" spans="1:25" x14ac:dyDescent="0.2">
      <c r="A1409">
        <v>123</v>
      </c>
      <c r="B1409" t="s">
        <v>79</v>
      </c>
      <c r="C1409" t="str">
        <f t="shared" si="218"/>
        <v>D</v>
      </c>
      <c r="D1409">
        <v>1</v>
      </c>
      <c r="E1409">
        <v>10</v>
      </c>
      <c r="F1409">
        <v>33</v>
      </c>
      <c r="G1409" t="s">
        <v>114</v>
      </c>
      <c r="H1409" t="s">
        <v>113</v>
      </c>
      <c r="I1409">
        <v>8</v>
      </c>
      <c r="J1409">
        <f t="shared" si="210"/>
        <v>0</v>
      </c>
      <c r="K1409">
        <f t="shared" si="219"/>
        <v>0</v>
      </c>
      <c r="L1409">
        <f t="shared" si="211"/>
        <v>0</v>
      </c>
      <c r="M1409">
        <f t="shared" si="212"/>
        <v>0</v>
      </c>
      <c r="N1409">
        <f t="shared" si="213"/>
        <v>0</v>
      </c>
      <c r="O1409">
        <f t="shared" si="214"/>
        <v>0</v>
      </c>
      <c r="P1409">
        <f t="shared" si="215"/>
        <v>0</v>
      </c>
      <c r="Q1409">
        <f t="shared" si="216"/>
        <v>0</v>
      </c>
      <c r="R1409">
        <f t="shared" si="217"/>
        <v>0</v>
      </c>
      <c r="S1409" t="s">
        <v>97</v>
      </c>
      <c r="T1409">
        <v>0</v>
      </c>
      <c r="U1409">
        <v>2023</v>
      </c>
      <c r="V1409">
        <v>1</v>
      </c>
      <c r="W1409">
        <v>1</v>
      </c>
      <c r="X1409" cm="1">
        <f t="array" ref="X1409">IF(S1408&lt;&gt;S1409, 0,
    IF(C1409="O",
         _xlfn.IFS(
             K1409=1, X1408+6,
             M1409=1, X1408+3,
             O1409=1, X1408+1,
             Q1409=1,X1408+2,
             TRUE, X1408
         ),
    X1408)
)</f>
        <v>21</v>
      </c>
      <c r="Y1409" cm="1">
        <f t="array" ref="Y1409">IF(S1408&lt;&gt;S1409, 0, IF(C1409="D",
                 _xlfn.IFS(
                     K1409=1, Y1408+6,
                     M1409=1, Y1408+3,
                     O1409=1, Y1408+1,
                     TRUE, Y1408
                 ),
                 Y1408)
  )</f>
        <v>7</v>
      </c>
    </row>
    <row r="1410" spans="1:25" x14ac:dyDescent="0.2">
      <c r="A1410">
        <v>124</v>
      </c>
      <c r="B1410" t="s">
        <v>79</v>
      </c>
      <c r="C1410" t="str">
        <f t="shared" si="218"/>
        <v>D</v>
      </c>
      <c r="D1410">
        <v>2</v>
      </c>
      <c r="E1410">
        <v>2</v>
      </c>
      <c r="F1410">
        <v>25</v>
      </c>
      <c r="G1410" t="s">
        <v>116</v>
      </c>
      <c r="H1410" t="s">
        <v>115</v>
      </c>
      <c r="I1410">
        <v>11</v>
      </c>
      <c r="J1410">
        <f t="shared" ref="J1410:J1473" si="220">IF(B1410&lt;&gt;B1411,0,IF(AND(D1411=1, E1411=10), 1, 0))</f>
        <v>1</v>
      </c>
      <c r="K1410">
        <f t="shared" si="219"/>
        <v>0</v>
      </c>
      <c r="L1410">
        <f t="shared" ref="L1410:L1473" si="221">IF(G1410 = "fg", 1, 0)</f>
        <v>0</v>
      </c>
      <c r="M1410">
        <f t="shared" ref="M1410:M1473" si="222">IF(AND(L1410=1,H1410="good"),1,0)</f>
        <v>0</v>
      </c>
      <c r="N1410">
        <f t="shared" ref="N1410:N1473" si="223">IF(OR(G1410 = "extra pt.",G1410 ="extra pt. block"), 1, 0)</f>
        <v>0</v>
      </c>
      <c r="O1410">
        <f t="shared" ref="O1410:O1473" si="224">IF(AND(N1410=1,H1410="good"),1,0)</f>
        <v>0</v>
      </c>
      <c r="P1410">
        <f t="shared" ref="P1410:P1473" si="225">IF(OR(G1410 = "2 pt.",G1410 ="2 pt. block"), 1, 0)</f>
        <v>0</v>
      </c>
      <c r="Q1410">
        <f t="shared" ref="Q1410:Q1473" si="226">IF(AND(P1410=1,H1410="good"),1,0)</f>
        <v>0</v>
      </c>
      <c r="R1410">
        <f t="shared" ref="R1410:R1473" si="227">IF(OR(H1410 = "fumble, def td", H1410 = "interception, def td", H1410= "sack, fumble, def td"), 1,0)</f>
        <v>0</v>
      </c>
      <c r="S1410" t="s">
        <v>97</v>
      </c>
      <c r="T1410">
        <v>0</v>
      </c>
      <c r="U1410">
        <v>2023</v>
      </c>
      <c r="V1410">
        <v>1</v>
      </c>
      <c r="W1410">
        <v>1</v>
      </c>
      <c r="X1410" cm="1">
        <f t="array" ref="X1410">IF(S1409&lt;&gt;S1410, 0,
    IF(C1410="O",
         _xlfn.IFS(
             K1410=1, X1409+6,
             M1410=1, X1409+3,
             O1410=1, X1409+1,
             Q1410=1,X1409+2,
             TRUE, X1409
         ),
    X1409)
)</f>
        <v>21</v>
      </c>
      <c r="Y1410" cm="1">
        <f t="array" ref="Y1410">IF(S1409&lt;&gt;S1410, 0, IF(C1410="D",
                 _xlfn.IFS(
                     K1410=1, Y1409+6,
                     M1410=1, Y1409+3,
                     O1410=1, Y1409+1,
                     TRUE, Y1409
                 ),
                 Y1409)
  )</f>
        <v>7</v>
      </c>
    </row>
    <row r="1411" spans="1:25" x14ac:dyDescent="0.2">
      <c r="A1411">
        <v>125</v>
      </c>
      <c r="B1411" t="s">
        <v>79</v>
      </c>
      <c r="C1411" t="str">
        <f t="shared" ref="C1411:C1474" si="228">IF(H1411="interception, def td", IF(C1410="O", "D", C1410), IF(B1410="K", B1409, IF(B1411="K", B1410, B1411)))</f>
        <v>D</v>
      </c>
      <c r="D1411">
        <v>1</v>
      </c>
      <c r="E1411">
        <v>10</v>
      </c>
      <c r="F1411">
        <v>14</v>
      </c>
      <c r="G1411" t="s">
        <v>116</v>
      </c>
      <c r="H1411" t="s">
        <v>115</v>
      </c>
      <c r="I1411">
        <v>1</v>
      </c>
      <c r="J1411">
        <f t="shared" si="220"/>
        <v>0</v>
      </c>
      <c r="K1411">
        <f t="shared" ref="K1411:K1474" si="229">IF(OR(H1411= "complete, td",H1411 ="rush, td", H1411 = "scramble, td"), 1, 0)</f>
        <v>0</v>
      </c>
      <c r="L1411">
        <f t="shared" si="221"/>
        <v>0</v>
      </c>
      <c r="M1411">
        <f t="shared" si="222"/>
        <v>0</v>
      </c>
      <c r="N1411">
        <f t="shared" si="223"/>
        <v>0</v>
      </c>
      <c r="O1411">
        <f t="shared" si="224"/>
        <v>0</v>
      </c>
      <c r="P1411">
        <f t="shared" si="225"/>
        <v>0</v>
      </c>
      <c r="Q1411">
        <f t="shared" si="226"/>
        <v>0</v>
      </c>
      <c r="R1411">
        <f t="shared" si="227"/>
        <v>0</v>
      </c>
      <c r="S1411" t="s">
        <v>97</v>
      </c>
      <c r="T1411">
        <v>0</v>
      </c>
      <c r="U1411">
        <v>2023</v>
      </c>
      <c r="V1411">
        <v>1</v>
      </c>
      <c r="W1411">
        <v>1</v>
      </c>
      <c r="X1411" cm="1">
        <f t="array" ref="X1411">IF(S1410&lt;&gt;S1411, 0,
    IF(C1411="O",
         _xlfn.IFS(
             K1411=1, X1410+6,
             M1411=1, X1410+3,
             O1411=1, X1410+1,
             Q1411=1,X1410+2,
             TRUE, X1410
         ),
    X1410)
)</f>
        <v>21</v>
      </c>
      <c r="Y1411" cm="1">
        <f t="array" ref="Y1411">IF(S1410&lt;&gt;S1411, 0, IF(C1411="D",
                 _xlfn.IFS(
                     K1411=1, Y1410+6,
                     M1411=1, Y1410+3,
                     O1411=1, Y1410+1,
                     TRUE, Y1410
                 ),
                 Y1410)
  )</f>
        <v>7</v>
      </c>
    </row>
    <row r="1412" spans="1:25" x14ac:dyDescent="0.2">
      <c r="A1412">
        <v>126</v>
      </c>
      <c r="B1412" t="s">
        <v>79</v>
      </c>
      <c r="C1412" t="str">
        <f t="shared" si="228"/>
        <v>D</v>
      </c>
      <c r="D1412">
        <v>2</v>
      </c>
      <c r="E1412">
        <v>9</v>
      </c>
      <c r="F1412">
        <v>13</v>
      </c>
      <c r="G1412" t="s">
        <v>116</v>
      </c>
      <c r="H1412" t="s">
        <v>115</v>
      </c>
      <c r="I1412">
        <v>6</v>
      </c>
      <c r="J1412">
        <f t="shared" si="220"/>
        <v>0</v>
      </c>
      <c r="K1412">
        <f t="shared" si="229"/>
        <v>0</v>
      </c>
      <c r="L1412">
        <f t="shared" si="221"/>
        <v>0</v>
      </c>
      <c r="M1412">
        <f t="shared" si="222"/>
        <v>0</v>
      </c>
      <c r="N1412">
        <f t="shared" si="223"/>
        <v>0</v>
      </c>
      <c r="O1412">
        <f t="shared" si="224"/>
        <v>0</v>
      </c>
      <c r="P1412">
        <f t="shared" si="225"/>
        <v>0</v>
      </c>
      <c r="Q1412">
        <f t="shared" si="226"/>
        <v>0</v>
      </c>
      <c r="R1412">
        <f t="shared" si="227"/>
        <v>0</v>
      </c>
      <c r="S1412" t="s">
        <v>97</v>
      </c>
      <c r="T1412">
        <v>0</v>
      </c>
      <c r="U1412">
        <v>2023</v>
      </c>
      <c r="V1412">
        <v>1</v>
      </c>
      <c r="W1412">
        <v>1</v>
      </c>
      <c r="X1412" cm="1">
        <f t="array" ref="X1412">IF(S1411&lt;&gt;S1412, 0,
    IF(C1412="O",
         _xlfn.IFS(
             K1412=1, X1411+6,
             M1412=1, X1411+3,
             O1412=1, X1411+1,
             Q1412=1,X1411+2,
             TRUE, X1411
         ),
    X1411)
)</f>
        <v>21</v>
      </c>
      <c r="Y1412" cm="1">
        <f t="array" ref="Y1412">IF(S1411&lt;&gt;S1412, 0, IF(C1412="D",
                 _xlfn.IFS(
                     K1412=1, Y1411+6,
                     M1412=1, Y1411+3,
                     O1412=1, Y1411+1,
                     TRUE, Y1411
                 ),
                 Y1411)
  )</f>
        <v>7</v>
      </c>
    </row>
    <row r="1413" spans="1:25" x14ac:dyDescent="0.2">
      <c r="A1413">
        <v>127</v>
      </c>
      <c r="B1413" t="s">
        <v>79</v>
      </c>
      <c r="C1413" t="str">
        <f t="shared" si="228"/>
        <v>D</v>
      </c>
      <c r="D1413">
        <v>3</v>
      </c>
      <c r="E1413">
        <v>3</v>
      </c>
      <c r="F1413">
        <v>7</v>
      </c>
      <c r="G1413" t="s">
        <v>116</v>
      </c>
      <c r="H1413" t="s">
        <v>115</v>
      </c>
      <c r="I1413">
        <v>3</v>
      </c>
      <c r="J1413">
        <f t="shared" si="220"/>
        <v>0</v>
      </c>
      <c r="K1413">
        <f t="shared" si="229"/>
        <v>0</v>
      </c>
      <c r="L1413">
        <f t="shared" si="221"/>
        <v>0</v>
      </c>
      <c r="M1413">
        <f t="shared" si="222"/>
        <v>0</v>
      </c>
      <c r="N1413">
        <f t="shared" si="223"/>
        <v>0</v>
      </c>
      <c r="O1413">
        <f t="shared" si="224"/>
        <v>0</v>
      </c>
      <c r="P1413">
        <f t="shared" si="225"/>
        <v>0</v>
      </c>
      <c r="Q1413">
        <f t="shared" si="226"/>
        <v>0</v>
      </c>
      <c r="R1413">
        <f t="shared" si="227"/>
        <v>0</v>
      </c>
      <c r="S1413" t="s">
        <v>97</v>
      </c>
      <c r="T1413">
        <v>0</v>
      </c>
      <c r="U1413">
        <v>2023</v>
      </c>
      <c r="V1413">
        <v>1</v>
      </c>
      <c r="W1413">
        <v>1</v>
      </c>
      <c r="X1413" cm="1">
        <f t="array" ref="X1413">IF(S1412&lt;&gt;S1413, 0,
    IF(C1413="O",
         _xlfn.IFS(
             K1413=1, X1412+6,
             M1413=1, X1412+3,
             O1413=1, X1412+1,
             Q1413=1,X1412+2,
             TRUE, X1412
         ),
    X1412)
)</f>
        <v>21</v>
      </c>
      <c r="Y1413" cm="1">
        <f t="array" ref="Y1413">IF(S1412&lt;&gt;S1413, 0, IF(C1413="D",
                 _xlfn.IFS(
                     K1413=1, Y1412+6,
                     M1413=1, Y1412+3,
                     O1413=1, Y1412+1,
                     TRUE, Y1412
                 ),
                 Y1412)
  )</f>
        <v>7</v>
      </c>
    </row>
    <row r="1414" spans="1:25" hidden="1" x14ac:dyDescent="0.2">
      <c r="A1414">
        <v>128</v>
      </c>
      <c r="B1414" t="s">
        <v>79</v>
      </c>
      <c r="C1414" t="str">
        <f t="shared" si="228"/>
        <v>D</v>
      </c>
      <c r="D1414">
        <v>1</v>
      </c>
      <c r="E1414">
        <v>4</v>
      </c>
      <c r="F1414">
        <v>4</v>
      </c>
      <c r="G1414" t="s">
        <v>114</v>
      </c>
      <c r="H1414" t="s">
        <v>128</v>
      </c>
      <c r="I1414">
        <v>4</v>
      </c>
      <c r="J1414">
        <f t="shared" si="220"/>
        <v>0</v>
      </c>
      <c r="K1414">
        <f t="shared" si="229"/>
        <v>1</v>
      </c>
      <c r="L1414">
        <f t="shared" si="221"/>
        <v>0</v>
      </c>
      <c r="M1414">
        <f t="shared" si="222"/>
        <v>0</v>
      </c>
      <c r="N1414">
        <f t="shared" si="223"/>
        <v>0</v>
      </c>
      <c r="O1414">
        <f t="shared" si="224"/>
        <v>0</v>
      </c>
      <c r="P1414">
        <f t="shared" si="225"/>
        <v>0</v>
      </c>
      <c r="Q1414">
        <f t="shared" si="226"/>
        <v>0</v>
      </c>
      <c r="R1414">
        <f t="shared" si="227"/>
        <v>0</v>
      </c>
      <c r="S1414" t="s">
        <v>97</v>
      </c>
      <c r="T1414">
        <v>0</v>
      </c>
      <c r="U1414">
        <v>2023</v>
      </c>
      <c r="V1414">
        <v>1</v>
      </c>
      <c r="W1414">
        <v>1</v>
      </c>
      <c r="X1414" cm="1">
        <f t="array" ref="X1414">IF(S1413&lt;&gt;S1414, 0,
    IF(C1414="O",
         _xlfn.IFS(
             K1414=1, X1413+6,
             M1414=1, X1413+3,
             O1414=1, X1413+1,
             Q1414=1,X1413+2,
             TRUE, X1413
         ),
    X1413)
)</f>
        <v>21</v>
      </c>
      <c r="Y1414" cm="1">
        <f t="array" ref="Y1414">IF(S1413&lt;&gt;S1414, 0, IF(C1414="D",
                 _xlfn.IFS(
                     K1414=1, Y1413+6,
                     M1414=1, Y1413+3,
                     O1414=1, Y1413+1,
                     TRUE, Y1413
                 ),
                 Y1413)
  )</f>
        <v>13</v>
      </c>
    </row>
    <row r="1415" spans="1:25" x14ac:dyDescent="0.2">
      <c r="A1415">
        <v>129</v>
      </c>
      <c r="B1415" t="s">
        <v>79</v>
      </c>
      <c r="C1415" t="str">
        <f t="shared" si="228"/>
        <v>D</v>
      </c>
      <c r="F1415">
        <v>3</v>
      </c>
      <c r="G1415" t="s">
        <v>123</v>
      </c>
      <c r="H1415" t="s">
        <v>122</v>
      </c>
      <c r="J1415">
        <f t="shared" si="220"/>
        <v>0</v>
      </c>
      <c r="K1415">
        <f t="shared" si="229"/>
        <v>0</v>
      </c>
      <c r="L1415">
        <f t="shared" si="221"/>
        <v>0</v>
      </c>
      <c r="M1415">
        <f t="shared" si="222"/>
        <v>0</v>
      </c>
      <c r="N1415">
        <f t="shared" si="223"/>
        <v>1</v>
      </c>
      <c r="O1415">
        <f t="shared" si="224"/>
        <v>1</v>
      </c>
      <c r="P1415">
        <f t="shared" si="225"/>
        <v>0</v>
      </c>
      <c r="Q1415">
        <f t="shared" si="226"/>
        <v>0</v>
      </c>
      <c r="R1415">
        <f t="shared" si="227"/>
        <v>0</v>
      </c>
      <c r="S1415" t="s">
        <v>97</v>
      </c>
      <c r="T1415">
        <v>0</v>
      </c>
      <c r="U1415">
        <v>2023</v>
      </c>
      <c r="V1415">
        <v>1</v>
      </c>
      <c r="W1415">
        <v>1</v>
      </c>
      <c r="X1415" cm="1">
        <f t="array" ref="X1415">IF(S1414&lt;&gt;S1415, 0,
    IF(C1415="O",
         _xlfn.IFS(
             K1415=1, X1414+6,
             M1415=1, X1414+3,
             O1415=1, X1414+1,
             Q1415=1,X1414+2,
             TRUE, X1414
         ),
    X1414)
)</f>
        <v>21</v>
      </c>
      <c r="Y1415" cm="1">
        <f t="array" ref="Y1415">IF(S1414&lt;&gt;S1415, 0, IF(C1415="D",
                 _xlfn.IFS(
                     K1415=1, Y1414+6,
                     M1415=1, Y1414+3,
                     O1415=1, Y1414+1,
                     TRUE, Y1414
                 ),
                 Y1414)
  )</f>
        <v>14</v>
      </c>
    </row>
    <row r="1416" spans="1:25" hidden="1" x14ac:dyDescent="0.2">
      <c r="A1416">
        <v>132</v>
      </c>
      <c r="B1416" t="s">
        <v>81</v>
      </c>
      <c r="C1416" t="str">
        <f t="shared" si="228"/>
        <v>O</v>
      </c>
      <c r="D1416">
        <v>1</v>
      </c>
      <c r="E1416">
        <v>10</v>
      </c>
      <c r="F1416">
        <v>-20</v>
      </c>
      <c r="G1416" t="s">
        <v>116</v>
      </c>
      <c r="H1416" t="s">
        <v>115</v>
      </c>
      <c r="I1416">
        <v>6</v>
      </c>
      <c r="J1416">
        <f t="shared" si="220"/>
        <v>0</v>
      </c>
      <c r="K1416">
        <f t="shared" si="229"/>
        <v>0</v>
      </c>
      <c r="L1416">
        <f t="shared" si="221"/>
        <v>0</v>
      </c>
      <c r="M1416">
        <f t="shared" si="222"/>
        <v>0</v>
      </c>
      <c r="N1416">
        <f t="shared" si="223"/>
        <v>0</v>
      </c>
      <c r="O1416">
        <f t="shared" si="224"/>
        <v>0</v>
      </c>
      <c r="P1416">
        <f t="shared" si="225"/>
        <v>0</v>
      </c>
      <c r="Q1416">
        <f t="shared" si="226"/>
        <v>0</v>
      </c>
      <c r="R1416">
        <f t="shared" si="227"/>
        <v>0</v>
      </c>
      <c r="S1416" t="s">
        <v>97</v>
      </c>
      <c r="T1416">
        <v>0</v>
      </c>
      <c r="U1416">
        <v>2023</v>
      </c>
      <c r="V1416">
        <v>1</v>
      </c>
      <c r="W1416">
        <v>1</v>
      </c>
      <c r="X1416" cm="1">
        <f t="array" ref="X1416">IF(S1415&lt;&gt;S1416, 0,
    IF(C1416="O",
         _xlfn.IFS(
             K1416=1, X1415+6,
             M1416=1, X1415+3,
             O1416=1, X1415+1,
             Q1416=1,X1415+2,
             TRUE, X1415
         ),
    X1415)
)</f>
        <v>21</v>
      </c>
      <c r="Y1416" cm="1">
        <f t="array" ref="Y1416">IF(S1415&lt;&gt;S1416, 0, IF(C1416="D",
                 _xlfn.IFS(
                     K1416=1, Y1415+6,
                     M1416=1, Y1415+3,
                     O1416=1, Y1415+1,
                     TRUE, Y1415
                 ),
                 Y1415)
  )</f>
        <v>14</v>
      </c>
    </row>
    <row r="1417" spans="1:25" x14ac:dyDescent="0.2">
      <c r="A1417">
        <v>133</v>
      </c>
      <c r="B1417" t="s">
        <v>81</v>
      </c>
      <c r="C1417" t="str">
        <f t="shared" si="228"/>
        <v>O</v>
      </c>
      <c r="D1417">
        <v>2</v>
      </c>
      <c r="E1417">
        <v>4</v>
      </c>
      <c r="F1417">
        <v>-26</v>
      </c>
      <c r="G1417" t="s">
        <v>114</v>
      </c>
      <c r="H1417" t="s">
        <v>113</v>
      </c>
      <c r="I1417">
        <v>28</v>
      </c>
      <c r="J1417">
        <f t="shared" si="220"/>
        <v>1</v>
      </c>
      <c r="K1417">
        <f t="shared" si="229"/>
        <v>0</v>
      </c>
      <c r="L1417">
        <f t="shared" si="221"/>
        <v>0</v>
      </c>
      <c r="M1417">
        <f t="shared" si="222"/>
        <v>0</v>
      </c>
      <c r="N1417">
        <f t="shared" si="223"/>
        <v>0</v>
      </c>
      <c r="O1417">
        <f t="shared" si="224"/>
        <v>0</v>
      </c>
      <c r="P1417">
        <f t="shared" si="225"/>
        <v>0</v>
      </c>
      <c r="Q1417">
        <f t="shared" si="226"/>
        <v>0</v>
      </c>
      <c r="R1417">
        <f t="shared" si="227"/>
        <v>0</v>
      </c>
      <c r="S1417" t="s">
        <v>97</v>
      </c>
      <c r="T1417">
        <v>0</v>
      </c>
      <c r="U1417">
        <v>2023</v>
      </c>
      <c r="V1417">
        <v>1</v>
      </c>
      <c r="W1417">
        <v>1</v>
      </c>
      <c r="X1417" cm="1">
        <f t="array" ref="X1417">IF(S1416&lt;&gt;S1417, 0,
    IF(C1417="O",
         _xlfn.IFS(
             K1417=1, X1416+6,
             M1417=1, X1416+3,
             O1417=1, X1416+1,
             Q1417=1,X1416+2,
             TRUE, X1416
         ),
    X1416)
)</f>
        <v>21</v>
      </c>
      <c r="Y1417" cm="1">
        <f t="array" ref="Y1417">IF(S1416&lt;&gt;S1417, 0, IF(C1417="D",
                 _xlfn.IFS(
                     K1417=1, Y1416+6,
                     M1417=1, Y1416+3,
                     O1417=1, Y1416+1,
                     TRUE, Y1416
                 ),
                 Y1416)
  )</f>
        <v>14</v>
      </c>
    </row>
    <row r="1418" spans="1:25" x14ac:dyDescent="0.2">
      <c r="A1418">
        <v>136</v>
      </c>
      <c r="B1418" t="s">
        <v>81</v>
      </c>
      <c r="C1418" t="str">
        <f t="shared" si="228"/>
        <v>O</v>
      </c>
      <c r="D1418">
        <v>1</v>
      </c>
      <c r="E1418">
        <v>10</v>
      </c>
      <c r="F1418">
        <v>46</v>
      </c>
      <c r="G1418" t="s">
        <v>116</v>
      </c>
      <c r="H1418" t="s">
        <v>115</v>
      </c>
      <c r="I1418">
        <v>0</v>
      </c>
      <c r="J1418">
        <f t="shared" si="220"/>
        <v>0</v>
      </c>
      <c r="K1418">
        <f t="shared" si="229"/>
        <v>0</v>
      </c>
      <c r="L1418">
        <f t="shared" si="221"/>
        <v>0</v>
      </c>
      <c r="M1418">
        <f t="shared" si="222"/>
        <v>0</v>
      </c>
      <c r="N1418">
        <f t="shared" si="223"/>
        <v>0</v>
      </c>
      <c r="O1418">
        <f t="shared" si="224"/>
        <v>0</v>
      </c>
      <c r="P1418">
        <f t="shared" si="225"/>
        <v>0</v>
      </c>
      <c r="Q1418">
        <f t="shared" si="226"/>
        <v>0</v>
      </c>
      <c r="R1418">
        <f t="shared" si="227"/>
        <v>0</v>
      </c>
      <c r="S1418" t="s">
        <v>97</v>
      </c>
      <c r="T1418">
        <v>0</v>
      </c>
      <c r="U1418">
        <v>2023</v>
      </c>
      <c r="V1418">
        <v>1</v>
      </c>
      <c r="W1418">
        <v>1</v>
      </c>
      <c r="X1418" cm="1">
        <f t="array" ref="X1418">IF(S1417&lt;&gt;S1418, 0,
    IF(C1418="O",
         _xlfn.IFS(
             K1418=1, X1417+6,
             M1418=1, X1417+3,
             O1418=1, X1417+1,
             Q1418=1,X1417+2,
             TRUE, X1417
         ),
    X1417)
)</f>
        <v>21</v>
      </c>
      <c r="Y1418" cm="1">
        <f t="array" ref="Y1418">IF(S1417&lt;&gt;S1418, 0, IF(C1418="D",
                 _xlfn.IFS(
                     K1418=1, Y1417+6,
                     M1418=1, Y1417+3,
                     O1418=1, Y1417+1,
                     TRUE, Y1417
                 ),
                 Y1417)
  )</f>
        <v>14</v>
      </c>
    </row>
    <row r="1419" spans="1:25" x14ac:dyDescent="0.2">
      <c r="A1419">
        <v>137</v>
      </c>
      <c r="B1419" t="s">
        <v>81</v>
      </c>
      <c r="C1419" t="str">
        <f t="shared" si="228"/>
        <v>O</v>
      </c>
      <c r="D1419">
        <v>2</v>
      </c>
      <c r="E1419">
        <v>10</v>
      </c>
      <c r="F1419">
        <v>46</v>
      </c>
      <c r="G1419" t="s">
        <v>116</v>
      </c>
      <c r="H1419" t="s">
        <v>115</v>
      </c>
      <c r="I1419">
        <v>17</v>
      </c>
      <c r="J1419">
        <f t="shared" si="220"/>
        <v>1</v>
      </c>
      <c r="K1419">
        <f t="shared" si="229"/>
        <v>0</v>
      </c>
      <c r="L1419">
        <f t="shared" si="221"/>
        <v>0</v>
      </c>
      <c r="M1419">
        <f t="shared" si="222"/>
        <v>0</v>
      </c>
      <c r="N1419">
        <f t="shared" si="223"/>
        <v>0</v>
      </c>
      <c r="O1419">
        <f t="shared" si="224"/>
        <v>0</v>
      </c>
      <c r="P1419">
        <f t="shared" si="225"/>
        <v>0</v>
      </c>
      <c r="Q1419">
        <f t="shared" si="226"/>
        <v>0</v>
      </c>
      <c r="R1419">
        <f t="shared" si="227"/>
        <v>0</v>
      </c>
      <c r="S1419" t="s">
        <v>97</v>
      </c>
      <c r="T1419">
        <v>0</v>
      </c>
      <c r="U1419">
        <v>2023</v>
      </c>
      <c r="V1419">
        <v>1</v>
      </c>
      <c r="W1419">
        <v>1</v>
      </c>
      <c r="X1419" cm="1">
        <f t="array" ref="X1419">IF(S1418&lt;&gt;S1419, 0,
    IF(C1419="O",
         _xlfn.IFS(
             K1419=1, X1418+6,
             M1419=1, X1418+3,
             O1419=1, X1418+1,
             Q1419=1,X1418+2,
             TRUE, X1418
         ),
    X1418)
)</f>
        <v>21</v>
      </c>
      <c r="Y1419" cm="1">
        <f t="array" ref="Y1419">IF(S1418&lt;&gt;S1419, 0, IF(C1419="D",
                 _xlfn.IFS(
                     K1419=1, Y1418+6,
                     M1419=1, Y1418+3,
                     O1419=1, Y1418+1,
                     TRUE, Y1418
                 ),
                 Y1418)
  )</f>
        <v>14</v>
      </c>
    </row>
    <row r="1420" spans="1:25" hidden="1" x14ac:dyDescent="0.2">
      <c r="A1420">
        <v>138</v>
      </c>
      <c r="B1420" t="s">
        <v>81</v>
      </c>
      <c r="C1420" t="str">
        <f t="shared" si="228"/>
        <v>O</v>
      </c>
      <c r="D1420">
        <v>1</v>
      </c>
      <c r="E1420">
        <v>10</v>
      </c>
      <c r="F1420">
        <v>29</v>
      </c>
      <c r="G1420" t="s">
        <v>116</v>
      </c>
      <c r="H1420" t="s">
        <v>115</v>
      </c>
      <c r="I1420">
        <v>2</v>
      </c>
      <c r="J1420">
        <f t="shared" si="220"/>
        <v>0</v>
      </c>
      <c r="K1420">
        <f t="shared" si="229"/>
        <v>0</v>
      </c>
      <c r="L1420">
        <f t="shared" si="221"/>
        <v>0</v>
      </c>
      <c r="M1420">
        <f t="shared" si="222"/>
        <v>0</v>
      </c>
      <c r="N1420">
        <f t="shared" si="223"/>
        <v>0</v>
      </c>
      <c r="O1420">
        <f t="shared" si="224"/>
        <v>0</v>
      </c>
      <c r="P1420">
        <f t="shared" si="225"/>
        <v>0</v>
      </c>
      <c r="Q1420">
        <f t="shared" si="226"/>
        <v>0</v>
      </c>
      <c r="R1420">
        <f t="shared" si="227"/>
        <v>0</v>
      </c>
      <c r="S1420" t="s">
        <v>97</v>
      </c>
      <c r="T1420">
        <v>0</v>
      </c>
      <c r="U1420">
        <v>2023</v>
      </c>
      <c r="V1420">
        <v>1</v>
      </c>
      <c r="W1420">
        <v>1</v>
      </c>
      <c r="X1420" cm="1">
        <f t="array" ref="X1420">IF(S1419&lt;&gt;S1420, 0,
    IF(C1420="O",
         _xlfn.IFS(
             K1420=1, X1419+6,
             M1420=1, X1419+3,
             O1420=1, X1419+1,
             Q1420=1,X1419+2,
             TRUE, X1419
         ),
    X1419)
)</f>
        <v>21</v>
      </c>
      <c r="Y1420" cm="1">
        <f t="array" ref="Y1420">IF(S1419&lt;&gt;S1420, 0, IF(C1420="D",
                 _xlfn.IFS(
                     K1420=1, Y1419+6,
                     M1420=1, Y1419+3,
                     O1420=1, Y1419+1,
                     TRUE, Y1419
                 ),
                 Y1419)
  )</f>
        <v>14</v>
      </c>
    </row>
    <row r="1421" spans="1:25" x14ac:dyDescent="0.2">
      <c r="A1421">
        <v>139</v>
      </c>
      <c r="B1421" t="s">
        <v>81</v>
      </c>
      <c r="C1421" t="str">
        <f t="shared" si="228"/>
        <v>O</v>
      </c>
      <c r="D1421">
        <v>2</v>
      </c>
      <c r="E1421">
        <v>8</v>
      </c>
      <c r="F1421">
        <v>27</v>
      </c>
      <c r="G1421" t="s">
        <v>114</v>
      </c>
      <c r="H1421" t="s">
        <v>117</v>
      </c>
      <c r="I1421">
        <v>0</v>
      </c>
      <c r="J1421">
        <f t="shared" si="220"/>
        <v>0</v>
      </c>
      <c r="K1421">
        <f t="shared" si="229"/>
        <v>0</v>
      </c>
      <c r="L1421">
        <f t="shared" si="221"/>
        <v>0</v>
      </c>
      <c r="M1421">
        <f t="shared" si="222"/>
        <v>0</v>
      </c>
      <c r="N1421">
        <f t="shared" si="223"/>
        <v>0</v>
      </c>
      <c r="O1421">
        <f t="shared" si="224"/>
        <v>0</v>
      </c>
      <c r="P1421">
        <f t="shared" si="225"/>
        <v>0</v>
      </c>
      <c r="Q1421">
        <f t="shared" si="226"/>
        <v>0</v>
      </c>
      <c r="R1421">
        <f t="shared" si="227"/>
        <v>0</v>
      </c>
      <c r="S1421" t="s">
        <v>97</v>
      </c>
      <c r="T1421">
        <v>0</v>
      </c>
      <c r="U1421">
        <v>2023</v>
      </c>
      <c r="V1421">
        <v>1</v>
      </c>
      <c r="W1421">
        <v>1</v>
      </c>
      <c r="X1421" cm="1">
        <f t="array" ref="X1421">IF(S1420&lt;&gt;S1421, 0,
    IF(C1421="O",
         _xlfn.IFS(
             K1421=1, X1420+6,
             M1421=1, X1420+3,
             O1421=1, X1420+1,
             Q1421=1,X1420+2,
             TRUE, X1420
         ),
    X1420)
)</f>
        <v>21</v>
      </c>
      <c r="Y1421" cm="1">
        <f t="array" ref="Y1421">IF(S1420&lt;&gt;S1421, 0, IF(C1421="D",
                 _xlfn.IFS(
                     K1421=1, Y1420+6,
                     M1421=1, Y1420+3,
                     O1421=1, Y1420+1,
                     TRUE, Y1420
                 ),
                 Y1420)
  )</f>
        <v>14</v>
      </c>
    </row>
    <row r="1422" spans="1:25" x14ac:dyDescent="0.2">
      <c r="A1422">
        <v>140</v>
      </c>
      <c r="B1422" t="s">
        <v>81</v>
      </c>
      <c r="C1422" t="str">
        <f t="shared" si="228"/>
        <v>O</v>
      </c>
      <c r="D1422">
        <v>3</v>
      </c>
      <c r="E1422">
        <v>8</v>
      </c>
      <c r="F1422">
        <v>27</v>
      </c>
      <c r="G1422" t="s">
        <v>116</v>
      </c>
      <c r="H1422" t="s">
        <v>115</v>
      </c>
      <c r="I1422">
        <v>2</v>
      </c>
      <c r="J1422">
        <f t="shared" si="220"/>
        <v>0</v>
      </c>
      <c r="K1422">
        <f t="shared" si="229"/>
        <v>0</v>
      </c>
      <c r="L1422">
        <f t="shared" si="221"/>
        <v>0</v>
      </c>
      <c r="M1422">
        <f t="shared" si="222"/>
        <v>0</v>
      </c>
      <c r="N1422">
        <f t="shared" si="223"/>
        <v>0</v>
      </c>
      <c r="O1422">
        <f t="shared" si="224"/>
        <v>0</v>
      </c>
      <c r="P1422">
        <f t="shared" si="225"/>
        <v>0</v>
      </c>
      <c r="Q1422">
        <f t="shared" si="226"/>
        <v>0</v>
      </c>
      <c r="R1422">
        <f t="shared" si="227"/>
        <v>0</v>
      </c>
      <c r="S1422" t="s">
        <v>97</v>
      </c>
      <c r="T1422">
        <v>0</v>
      </c>
      <c r="U1422">
        <v>2023</v>
      </c>
      <c r="V1422">
        <v>1</v>
      </c>
      <c r="W1422">
        <v>1</v>
      </c>
      <c r="X1422" cm="1">
        <f t="array" ref="X1422">IF(S1421&lt;&gt;S1422, 0,
    IF(C1422="O",
         _xlfn.IFS(
             K1422=1, X1421+6,
             M1422=1, X1421+3,
             O1422=1, X1421+1,
             Q1422=1,X1421+2,
             TRUE, X1421
         ),
    X1421)
)</f>
        <v>21</v>
      </c>
      <c r="Y1422" cm="1">
        <f t="array" ref="Y1422">IF(S1421&lt;&gt;S1422, 0, IF(C1422="D",
                 _xlfn.IFS(
                     K1422=1, Y1421+6,
                     M1422=1, Y1421+3,
                     O1422=1, Y1421+1,
                     TRUE, Y1421
                 ),
                 Y1421)
  )</f>
        <v>14</v>
      </c>
    </row>
    <row r="1423" spans="1:25" x14ac:dyDescent="0.2">
      <c r="A1423">
        <v>142</v>
      </c>
      <c r="B1423" t="s">
        <v>81</v>
      </c>
      <c r="C1423" t="str">
        <f t="shared" si="228"/>
        <v>O</v>
      </c>
      <c r="D1423">
        <v>4</v>
      </c>
      <c r="E1423">
        <v>10</v>
      </c>
      <c r="F1423">
        <v>30</v>
      </c>
      <c r="G1423" t="s">
        <v>114</v>
      </c>
      <c r="H1423" t="s">
        <v>117</v>
      </c>
      <c r="I1423">
        <v>0</v>
      </c>
      <c r="J1423">
        <f t="shared" si="220"/>
        <v>0</v>
      </c>
      <c r="K1423">
        <f t="shared" si="229"/>
        <v>0</v>
      </c>
      <c r="L1423">
        <f t="shared" si="221"/>
        <v>0</v>
      </c>
      <c r="M1423">
        <f t="shared" si="222"/>
        <v>0</v>
      </c>
      <c r="N1423">
        <f t="shared" si="223"/>
        <v>0</v>
      </c>
      <c r="O1423">
        <f t="shared" si="224"/>
        <v>0</v>
      </c>
      <c r="P1423">
        <f t="shared" si="225"/>
        <v>0</v>
      </c>
      <c r="Q1423">
        <f t="shared" si="226"/>
        <v>0</v>
      </c>
      <c r="R1423">
        <f t="shared" si="227"/>
        <v>0</v>
      </c>
      <c r="S1423" t="s">
        <v>97</v>
      </c>
      <c r="T1423">
        <v>0</v>
      </c>
      <c r="U1423">
        <v>2023</v>
      </c>
      <c r="V1423">
        <v>1</v>
      </c>
      <c r="W1423">
        <v>1</v>
      </c>
      <c r="X1423" cm="1">
        <f t="array" ref="X1423">IF(S1422&lt;&gt;S1423, 0,
    IF(C1423="O",
         _xlfn.IFS(
             K1423=1, X1422+6,
             M1423=1, X1422+3,
             O1423=1, X1422+1,
             Q1423=1,X1422+2,
             TRUE, X1422
         ),
    X1422)
)</f>
        <v>21</v>
      </c>
      <c r="Y1423" cm="1">
        <f t="array" ref="Y1423">IF(S1422&lt;&gt;S1423, 0, IF(C1423="D",
                 _xlfn.IFS(
                     K1423=1, Y1422+6,
                     M1423=1, Y1422+3,
                     O1423=1, Y1422+1,
                     TRUE, Y1422
                 ),
                 Y1422)
  )</f>
        <v>14</v>
      </c>
    </row>
    <row r="1424" spans="1:25" x14ac:dyDescent="0.2">
      <c r="A1424">
        <v>143</v>
      </c>
      <c r="B1424" t="s">
        <v>79</v>
      </c>
      <c r="C1424" t="str">
        <f t="shared" si="228"/>
        <v>D</v>
      </c>
      <c r="D1424">
        <v>1</v>
      </c>
      <c r="E1424">
        <v>10</v>
      </c>
      <c r="F1424">
        <v>-30</v>
      </c>
      <c r="G1424" t="s">
        <v>116</v>
      </c>
      <c r="H1424" t="s">
        <v>115</v>
      </c>
      <c r="I1424">
        <v>4</v>
      </c>
      <c r="J1424">
        <f t="shared" si="220"/>
        <v>0</v>
      </c>
      <c r="K1424">
        <f t="shared" si="229"/>
        <v>0</v>
      </c>
      <c r="L1424">
        <f t="shared" si="221"/>
        <v>0</v>
      </c>
      <c r="M1424">
        <f t="shared" si="222"/>
        <v>0</v>
      </c>
      <c r="N1424">
        <f t="shared" si="223"/>
        <v>0</v>
      </c>
      <c r="O1424">
        <f t="shared" si="224"/>
        <v>0</v>
      </c>
      <c r="P1424">
        <f t="shared" si="225"/>
        <v>0</v>
      </c>
      <c r="Q1424">
        <f t="shared" si="226"/>
        <v>0</v>
      </c>
      <c r="R1424">
        <f t="shared" si="227"/>
        <v>0</v>
      </c>
      <c r="S1424" t="s">
        <v>97</v>
      </c>
      <c r="T1424">
        <v>0</v>
      </c>
      <c r="U1424">
        <v>2023</v>
      </c>
      <c r="V1424">
        <v>1</v>
      </c>
      <c r="W1424">
        <v>1</v>
      </c>
      <c r="X1424" cm="1">
        <f t="array" ref="X1424">IF(S1423&lt;&gt;S1424, 0,
    IF(C1424="O",
         _xlfn.IFS(
             K1424=1, X1423+6,
             M1424=1, X1423+3,
             O1424=1, X1423+1,
             Q1424=1,X1423+2,
             TRUE, X1423
         ),
    X1423)
)</f>
        <v>21</v>
      </c>
      <c r="Y1424" cm="1">
        <f t="array" ref="Y1424">IF(S1423&lt;&gt;S1424, 0, IF(C1424="D",
                 _xlfn.IFS(
                     K1424=1, Y1423+6,
                     M1424=1, Y1423+3,
                     O1424=1, Y1423+1,
                     TRUE, Y1423
                 ),
                 Y1423)
  )</f>
        <v>14</v>
      </c>
    </row>
    <row r="1425" spans="1:25" x14ac:dyDescent="0.2">
      <c r="A1425">
        <v>144</v>
      </c>
      <c r="B1425" t="s">
        <v>79</v>
      </c>
      <c r="C1425" t="str">
        <f t="shared" si="228"/>
        <v>D</v>
      </c>
      <c r="D1425">
        <v>2</v>
      </c>
      <c r="E1425">
        <v>6</v>
      </c>
      <c r="F1425">
        <v>-34</v>
      </c>
      <c r="G1425" t="s">
        <v>114</v>
      </c>
      <c r="H1425" t="s">
        <v>113</v>
      </c>
      <c r="I1425">
        <v>-5</v>
      </c>
      <c r="J1425">
        <f t="shared" si="220"/>
        <v>0</v>
      </c>
      <c r="K1425">
        <f t="shared" si="229"/>
        <v>0</v>
      </c>
      <c r="L1425">
        <f t="shared" si="221"/>
        <v>0</v>
      </c>
      <c r="M1425">
        <f t="shared" si="222"/>
        <v>0</v>
      </c>
      <c r="N1425">
        <f t="shared" si="223"/>
        <v>0</v>
      </c>
      <c r="O1425">
        <f t="shared" si="224"/>
        <v>0</v>
      </c>
      <c r="P1425">
        <f t="shared" si="225"/>
        <v>0</v>
      </c>
      <c r="Q1425">
        <f t="shared" si="226"/>
        <v>0</v>
      </c>
      <c r="R1425">
        <f t="shared" si="227"/>
        <v>0</v>
      </c>
      <c r="S1425" t="s">
        <v>97</v>
      </c>
      <c r="T1425">
        <v>0</v>
      </c>
      <c r="U1425">
        <v>2023</v>
      </c>
      <c r="V1425">
        <v>1</v>
      </c>
      <c r="W1425">
        <v>1</v>
      </c>
      <c r="X1425" cm="1">
        <f t="array" ref="X1425">IF(S1424&lt;&gt;S1425, 0,
    IF(C1425="O",
         _xlfn.IFS(
             K1425=1, X1424+6,
             M1425=1, X1424+3,
             O1425=1, X1424+1,
             Q1425=1,X1424+2,
             TRUE, X1424
         ),
    X1424)
)</f>
        <v>21</v>
      </c>
      <c r="Y1425" cm="1">
        <f t="array" ref="Y1425">IF(S1424&lt;&gt;S1425, 0, IF(C1425="D",
                 _xlfn.IFS(
                     K1425=1, Y1424+6,
                     M1425=1, Y1424+3,
                     O1425=1, Y1424+1,
                     TRUE, Y1424
                 ),
                 Y1424)
  )</f>
        <v>14</v>
      </c>
    </row>
    <row r="1426" spans="1:25" x14ac:dyDescent="0.2">
      <c r="A1426">
        <v>146</v>
      </c>
      <c r="B1426" t="s">
        <v>79</v>
      </c>
      <c r="C1426" t="str">
        <f t="shared" si="228"/>
        <v>D</v>
      </c>
      <c r="D1426">
        <v>4</v>
      </c>
      <c r="E1426">
        <v>9</v>
      </c>
      <c r="F1426">
        <v>-31</v>
      </c>
      <c r="G1426" t="s">
        <v>114</v>
      </c>
      <c r="H1426" t="s">
        <v>121</v>
      </c>
      <c r="I1426">
        <v>-8</v>
      </c>
      <c r="J1426">
        <f t="shared" si="220"/>
        <v>0</v>
      </c>
      <c r="K1426">
        <f t="shared" si="229"/>
        <v>0</v>
      </c>
      <c r="L1426">
        <f t="shared" si="221"/>
        <v>0</v>
      </c>
      <c r="M1426">
        <f t="shared" si="222"/>
        <v>0</v>
      </c>
      <c r="N1426">
        <f t="shared" si="223"/>
        <v>0</v>
      </c>
      <c r="O1426">
        <f t="shared" si="224"/>
        <v>0</v>
      </c>
      <c r="P1426">
        <f t="shared" si="225"/>
        <v>0</v>
      </c>
      <c r="Q1426">
        <f t="shared" si="226"/>
        <v>0</v>
      </c>
      <c r="R1426">
        <f t="shared" si="227"/>
        <v>0</v>
      </c>
      <c r="S1426" t="s">
        <v>97</v>
      </c>
      <c r="T1426">
        <v>0</v>
      </c>
      <c r="U1426">
        <v>2023</v>
      </c>
      <c r="V1426">
        <v>1</v>
      </c>
      <c r="W1426">
        <v>1</v>
      </c>
      <c r="X1426" cm="1">
        <f t="array" ref="X1426">IF(S1425&lt;&gt;S1426, 0,
    IF(C1426="O",
         _xlfn.IFS(
             K1426=1, X1425+6,
             M1426=1, X1425+3,
             O1426=1, X1425+1,
             Q1426=1,X1425+2,
             TRUE, X1425
         ),
    X1425)
)</f>
        <v>21</v>
      </c>
      <c r="Y1426" cm="1">
        <f t="array" ref="Y1426">IF(S1425&lt;&gt;S1426, 0, IF(C1426="D",
                 _xlfn.IFS(
                     K1426=1, Y1425+6,
                     M1426=1, Y1425+3,
                     O1426=1, Y1425+1,
                     TRUE, Y1425
                 ),
                 Y1425)
  )</f>
        <v>14</v>
      </c>
    </row>
    <row r="1427" spans="1:25" x14ac:dyDescent="0.2">
      <c r="A1427">
        <v>148</v>
      </c>
      <c r="B1427" t="s">
        <v>81</v>
      </c>
      <c r="C1427" t="str">
        <f t="shared" si="228"/>
        <v>O</v>
      </c>
      <c r="D1427">
        <v>1</v>
      </c>
      <c r="E1427">
        <v>10</v>
      </c>
      <c r="F1427">
        <v>-43</v>
      </c>
      <c r="G1427" t="s">
        <v>116</v>
      </c>
      <c r="H1427" t="s">
        <v>115</v>
      </c>
      <c r="I1427">
        <v>9</v>
      </c>
      <c r="J1427">
        <f t="shared" si="220"/>
        <v>0</v>
      </c>
      <c r="K1427">
        <f t="shared" si="229"/>
        <v>0</v>
      </c>
      <c r="L1427">
        <f t="shared" si="221"/>
        <v>0</v>
      </c>
      <c r="M1427">
        <f t="shared" si="222"/>
        <v>0</v>
      </c>
      <c r="N1427">
        <f t="shared" si="223"/>
        <v>0</v>
      </c>
      <c r="O1427">
        <f t="shared" si="224"/>
        <v>0</v>
      </c>
      <c r="P1427">
        <f t="shared" si="225"/>
        <v>0</v>
      </c>
      <c r="Q1427">
        <f t="shared" si="226"/>
        <v>0</v>
      </c>
      <c r="R1427">
        <f t="shared" si="227"/>
        <v>0</v>
      </c>
      <c r="S1427" t="s">
        <v>97</v>
      </c>
      <c r="T1427">
        <v>0</v>
      </c>
      <c r="U1427">
        <v>2023</v>
      </c>
      <c r="V1427">
        <v>1</v>
      </c>
      <c r="W1427">
        <v>1</v>
      </c>
      <c r="X1427" cm="1">
        <f t="array" ref="X1427">IF(S1426&lt;&gt;S1427, 0,
    IF(C1427="O",
         _xlfn.IFS(
             K1427=1, X1426+6,
             M1427=1, X1426+3,
             O1427=1, X1426+1,
             Q1427=1,X1426+2,
             TRUE, X1426
         ),
    X1426)
)</f>
        <v>21</v>
      </c>
      <c r="Y1427" cm="1">
        <f t="array" ref="Y1427">IF(S1426&lt;&gt;S1427, 0, IF(C1427="D",
                 _xlfn.IFS(
                     K1427=1, Y1426+6,
                     M1427=1, Y1426+3,
                     O1427=1, Y1426+1,
                     TRUE, Y1426
                 ),
                 Y1426)
  )</f>
        <v>14</v>
      </c>
    </row>
    <row r="1428" spans="1:25" x14ac:dyDescent="0.2">
      <c r="A1428">
        <v>149</v>
      </c>
      <c r="B1428" t="s">
        <v>81</v>
      </c>
      <c r="C1428" t="str">
        <f t="shared" si="228"/>
        <v>O</v>
      </c>
      <c r="D1428">
        <v>2</v>
      </c>
      <c r="E1428">
        <v>1</v>
      </c>
      <c r="F1428">
        <v>48</v>
      </c>
      <c r="G1428" t="s">
        <v>116</v>
      </c>
      <c r="H1428" t="s">
        <v>115</v>
      </c>
      <c r="I1428">
        <v>4</v>
      </c>
      <c r="J1428">
        <f t="shared" si="220"/>
        <v>1</v>
      </c>
      <c r="K1428">
        <f t="shared" si="229"/>
        <v>0</v>
      </c>
      <c r="L1428">
        <f t="shared" si="221"/>
        <v>0</v>
      </c>
      <c r="M1428">
        <f t="shared" si="222"/>
        <v>0</v>
      </c>
      <c r="N1428">
        <f t="shared" si="223"/>
        <v>0</v>
      </c>
      <c r="O1428">
        <f t="shared" si="224"/>
        <v>0</v>
      </c>
      <c r="P1428">
        <f t="shared" si="225"/>
        <v>0</v>
      </c>
      <c r="Q1428">
        <f t="shared" si="226"/>
        <v>0</v>
      </c>
      <c r="R1428">
        <f t="shared" si="227"/>
        <v>0</v>
      </c>
      <c r="S1428" t="s">
        <v>97</v>
      </c>
      <c r="T1428">
        <v>0</v>
      </c>
      <c r="U1428">
        <v>2023</v>
      </c>
      <c r="V1428">
        <v>1</v>
      </c>
      <c r="W1428">
        <v>1</v>
      </c>
      <c r="X1428" cm="1">
        <f t="array" ref="X1428">IF(S1427&lt;&gt;S1428, 0,
    IF(C1428="O",
         _xlfn.IFS(
             K1428=1, X1427+6,
             M1428=1, X1427+3,
             O1428=1, X1427+1,
             Q1428=1,X1427+2,
             TRUE, X1427
         ),
    X1427)
)</f>
        <v>21</v>
      </c>
      <c r="Y1428" cm="1">
        <f t="array" ref="Y1428">IF(S1427&lt;&gt;S1428, 0, IF(C1428="D",
                 _xlfn.IFS(
                     K1428=1, Y1427+6,
                     M1428=1, Y1427+3,
                     O1428=1, Y1427+1,
                     TRUE, Y1427
                 ),
                 Y1427)
  )</f>
        <v>14</v>
      </c>
    </row>
    <row r="1429" spans="1:25" x14ac:dyDescent="0.2">
      <c r="A1429">
        <v>150</v>
      </c>
      <c r="B1429" t="s">
        <v>81</v>
      </c>
      <c r="C1429" t="str">
        <f t="shared" si="228"/>
        <v>O</v>
      </c>
      <c r="D1429">
        <v>1</v>
      </c>
      <c r="E1429">
        <v>10</v>
      </c>
      <c r="F1429">
        <v>44</v>
      </c>
      <c r="G1429" t="s">
        <v>114</v>
      </c>
      <c r="H1429" t="s">
        <v>113</v>
      </c>
      <c r="I1429">
        <v>5</v>
      </c>
      <c r="J1429">
        <f t="shared" si="220"/>
        <v>0</v>
      </c>
      <c r="K1429">
        <f t="shared" si="229"/>
        <v>0</v>
      </c>
      <c r="L1429">
        <f t="shared" si="221"/>
        <v>0</v>
      </c>
      <c r="M1429">
        <f t="shared" si="222"/>
        <v>0</v>
      </c>
      <c r="N1429">
        <f t="shared" si="223"/>
        <v>0</v>
      </c>
      <c r="O1429">
        <f t="shared" si="224"/>
        <v>0</v>
      </c>
      <c r="P1429">
        <f t="shared" si="225"/>
        <v>0</v>
      </c>
      <c r="Q1429">
        <f t="shared" si="226"/>
        <v>0</v>
      </c>
      <c r="R1429">
        <f t="shared" si="227"/>
        <v>0</v>
      </c>
      <c r="S1429" t="s">
        <v>97</v>
      </c>
      <c r="T1429">
        <v>0</v>
      </c>
      <c r="U1429">
        <v>2023</v>
      </c>
      <c r="V1429">
        <v>1</v>
      </c>
      <c r="W1429">
        <v>1</v>
      </c>
      <c r="X1429" cm="1">
        <f t="array" ref="X1429">IF(S1428&lt;&gt;S1429, 0,
    IF(C1429="O",
         _xlfn.IFS(
             K1429=1, X1428+6,
             M1429=1, X1428+3,
             O1429=1, X1428+1,
             Q1429=1,X1428+2,
             TRUE, X1428
         ),
    X1428)
)</f>
        <v>21</v>
      </c>
      <c r="Y1429" cm="1">
        <f t="array" ref="Y1429">IF(S1428&lt;&gt;S1429, 0, IF(C1429="D",
                 _xlfn.IFS(
                     K1429=1, Y1428+6,
                     M1429=1, Y1428+3,
                     O1429=1, Y1428+1,
                     TRUE, Y1428
                 ),
                 Y1428)
  )</f>
        <v>14</v>
      </c>
    </row>
    <row r="1430" spans="1:25" hidden="1" x14ac:dyDescent="0.2">
      <c r="A1430">
        <v>151</v>
      </c>
      <c r="B1430" t="s">
        <v>81</v>
      </c>
      <c r="C1430" t="str">
        <f t="shared" si="228"/>
        <v>O</v>
      </c>
      <c r="D1430">
        <v>2</v>
      </c>
      <c r="E1430">
        <v>5</v>
      </c>
      <c r="F1430">
        <v>39</v>
      </c>
      <c r="G1430" t="s">
        <v>116</v>
      </c>
      <c r="H1430" t="s">
        <v>115</v>
      </c>
      <c r="I1430">
        <v>3</v>
      </c>
      <c r="J1430">
        <f t="shared" si="220"/>
        <v>0</v>
      </c>
      <c r="K1430">
        <f t="shared" si="229"/>
        <v>0</v>
      </c>
      <c r="L1430">
        <f t="shared" si="221"/>
        <v>0</v>
      </c>
      <c r="M1430">
        <f t="shared" si="222"/>
        <v>0</v>
      </c>
      <c r="N1430">
        <f t="shared" si="223"/>
        <v>0</v>
      </c>
      <c r="O1430">
        <f t="shared" si="224"/>
        <v>0</v>
      </c>
      <c r="P1430">
        <f t="shared" si="225"/>
        <v>0</v>
      </c>
      <c r="Q1430">
        <f t="shared" si="226"/>
        <v>0</v>
      </c>
      <c r="R1430">
        <f t="shared" si="227"/>
        <v>0</v>
      </c>
      <c r="S1430" t="s">
        <v>97</v>
      </c>
      <c r="T1430">
        <v>0</v>
      </c>
      <c r="U1430">
        <v>2023</v>
      </c>
      <c r="V1430">
        <v>1</v>
      </c>
      <c r="W1430">
        <v>1</v>
      </c>
      <c r="X1430" cm="1">
        <f t="array" ref="X1430">IF(S1429&lt;&gt;S1430, 0,
    IF(C1430="O",
         _xlfn.IFS(
             K1430=1, X1429+6,
             M1430=1, X1429+3,
             O1430=1, X1429+1,
             Q1430=1,X1429+2,
             TRUE, X1429
         ),
    X1429)
)</f>
        <v>21</v>
      </c>
      <c r="Y1430" cm="1">
        <f t="array" ref="Y1430">IF(S1429&lt;&gt;S1430, 0, IF(C1430="D",
                 _xlfn.IFS(
                     K1430=1, Y1429+6,
                     M1430=1, Y1429+3,
                     O1430=1, Y1429+1,
                     TRUE, Y1429
                 ),
                 Y1429)
  )</f>
        <v>14</v>
      </c>
    </row>
    <row r="1431" spans="1:25" hidden="1" x14ac:dyDescent="0.2">
      <c r="A1431">
        <v>152</v>
      </c>
      <c r="B1431" t="s">
        <v>81</v>
      </c>
      <c r="C1431" t="str">
        <f t="shared" si="228"/>
        <v>O</v>
      </c>
      <c r="D1431">
        <v>3</v>
      </c>
      <c r="E1431">
        <v>2</v>
      </c>
      <c r="F1431">
        <v>36</v>
      </c>
      <c r="G1431" t="s">
        <v>116</v>
      </c>
      <c r="H1431" t="s">
        <v>115</v>
      </c>
      <c r="I1431">
        <v>8</v>
      </c>
      <c r="J1431">
        <f t="shared" si="220"/>
        <v>1</v>
      </c>
      <c r="K1431">
        <f t="shared" si="229"/>
        <v>0</v>
      </c>
      <c r="L1431">
        <f t="shared" si="221"/>
        <v>0</v>
      </c>
      <c r="M1431">
        <f t="shared" si="222"/>
        <v>0</v>
      </c>
      <c r="N1431">
        <f t="shared" si="223"/>
        <v>0</v>
      </c>
      <c r="O1431">
        <f t="shared" si="224"/>
        <v>0</v>
      </c>
      <c r="P1431">
        <f t="shared" si="225"/>
        <v>0</v>
      </c>
      <c r="Q1431">
        <f t="shared" si="226"/>
        <v>0</v>
      </c>
      <c r="R1431">
        <f t="shared" si="227"/>
        <v>0</v>
      </c>
      <c r="S1431" t="s">
        <v>97</v>
      </c>
      <c r="T1431">
        <v>0</v>
      </c>
      <c r="U1431">
        <v>2023</v>
      </c>
      <c r="V1431">
        <v>1</v>
      </c>
      <c r="W1431">
        <v>1</v>
      </c>
      <c r="X1431" cm="1">
        <f t="array" ref="X1431">IF(S1430&lt;&gt;S1431, 0,
    IF(C1431="O",
         _xlfn.IFS(
             K1431=1, X1430+6,
             M1431=1, X1430+3,
             O1431=1, X1430+1,
             Q1431=1,X1430+2,
             TRUE, X1430
         ),
    X1430)
)</f>
        <v>21</v>
      </c>
      <c r="Y1431" cm="1">
        <f t="array" ref="Y1431">IF(S1430&lt;&gt;S1431, 0, IF(C1431="D",
                 _xlfn.IFS(
                     K1431=1, Y1430+6,
                     M1431=1, Y1430+3,
                     O1431=1, Y1430+1,
                     TRUE, Y1430
                 ),
                 Y1430)
  )</f>
        <v>14</v>
      </c>
    </row>
    <row r="1432" spans="1:25" hidden="1" x14ac:dyDescent="0.2">
      <c r="A1432">
        <v>153</v>
      </c>
      <c r="B1432" t="s">
        <v>81</v>
      </c>
      <c r="C1432" t="str">
        <f t="shared" si="228"/>
        <v>O</v>
      </c>
      <c r="D1432">
        <v>1</v>
      </c>
      <c r="E1432">
        <v>10</v>
      </c>
      <c r="F1432">
        <v>28</v>
      </c>
      <c r="G1432" t="s">
        <v>116</v>
      </c>
      <c r="H1432" t="s">
        <v>115</v>
      </c>
      <c r="I1432">
        <v>-6</v>
      </c>
      <c r="J1432">
        <f t="shared" si="220"/>
        <v>0</v>
      </c>
      <c r="K1432">
        <f t="shared" si="229"/>
        <v>0</v>
      </c>
      <c r="L1432">
        <f t="shared" si="221"/>
        <v>0</v>
      </c>
      <c r="M1432">
        <f t="shared" si="222"/>
        <v>0</v>
      </c>
      <c r="N1432">
        <f t="shared" si="223"/>
        <v>0</v>
      </c>
      <c r="O1432">
        <f t="shared" si="224"/>
        <v>0</v>
      </c>
      <c r="P1432">
        <f t="shared" si="225"/>
        <v>0</v>
      </c>
      <c r="Q1432">
        <f t="shared" si="226"/>
        <v>0</v>
      </c>
      <c r="R1432">
        <f t="shared" si="227"/>
        <v>0</v>
      </c>
      <c r="S1432" t="s">
        <v>97</v>
      </c>
      <c r="T1432">
        <v>0</v>
      </c>
      <c r="U1432">
        <v>2023</v>
      </c>
      <c r="V1432">
        <v>1</v>
      </c>
      <c r="W1432">
        <v>1</v>
      </c>
      <c r="X1432" cm="1">
        <f t="array" ref="X1432">IF(S1431&lt;&gt;S1432, 0,
    IF(C1432="O",
         _xlfn.IFS(
             K1432=1, X1431+6,
             M1432=1, X1431+3,
             O1432=1, X1431+1,
             Q1432=1,X1431+2,
             TRUE, X1431
         ),
    X1431)
)</f>
        <v>21</v>
      </c>
      <c r="Y1432" cm="1">
        <f t="array" ref="Y1432">IF(S1431&lt;&gt;S1432, 0, IF(C1432="D",
                 _xlfn.IFS(
                     K1432=1, Y1431+6,
                     M1432=1, Y1431+3,
                     O1432=1, Y1431+1,
                     TRUE, Y1431
                 ),
                 Y1431)
  )</f>
        <v>14</v>
      </c>
    </row>
    <row r="1433" spans="1:25" hidden="1" x14ac:dyDescent="0.2">
      <c r="A1433">
        <v>154</v>
      </c>
      <c r="B1433" t="s">
        <v>81</v>
      </c>
      <c r="C1433" t="str">
        <f t="shared" si="228"/>
        <v>O</v>
      </c>
      <c r="D1433">
        <v>2</v>
      </c>
      <c r="E1433">
        <v>16</v>
      </c>
      <c r="F1433">
        <v>34</v>
      </c>
      <c r="G1433" t="s">
        <v>114</v>
      </c>
      <c r="H1433" t="s">
        <v>113</v>
      </c>
      <c r="I1433">
        <v>19</v>
      </c>
      <c r="J1433">
        <f t="shared" si="220"/>
        <v>1</v>
      </c>
      <c r="K1433">
        <f t="shared" si="229"/>
        <v>0</v>
      </c>
      <c r="L1433">
        <f t="shared" si="221"/>
        <v>0</v>
      </c>
      <c r="M1433">
        <f t="shared" si="222"/>
        <v>0</v>
      </c>
      <c r="N1433">
        <f t="shared" si="223"/>
        <v>0</v>
      </c>
      <c r="O1433">
        <f t="shared" si="224"/>
        <v>0</v>
      </c>
      <c r="P1433">
        <f t="shared" si="225"/>
        <v>0</v>
      </c>
      <c r="Q1433">
        <f t="shared" si="226"/>
        <v>0</v>
      </c>
      <c r="R1433">
        <f t="shared" si="227"/>
        <v>0</v>
      </c>
      <c r="S1433" t="s">
        <v>97</v>
      </c>
      <c r="T1433">
        <v>0</v>
      </c>
      <c r="U1433">
        <v>2023</v>
      </c>
      <c r="V1433">
        <v>1</v>
      </c>
      <c r="W1433">
        <v>1</v>
      </c>
      <c r="X1433" cm="1">
        <f t="array" ref="X1433">IF(S1432&lt;&gt;S1433, 0,
    IF(C1433="O",
         _xlfn.IFS(
             K1433=1, X1432+6,
             M1433=1, X1432+3,
             O1433=1, X1432+1,
             Q1433=1,X1432+2,
             TRUE, X1432
         ),
    X1432)
)</f>
        <v>21</v>
      </c>
      <c r="Y1433" cm="1">
        <f t="array" ref="Y1433">IF(S1432&lt;&gt;S1433, 0, IF(C1433="D",
                 _xlfn.IFS(
                     K1433=1, Y1432+6,
                     M1433=1, Y1432+3,
                     O1433=1, Y1432+1,
                     TRUE, Y1432
                 ),
                 Y1432)
  )</f>
        <v>14</v>
      </c>
    </row>
    <row r="1434" spans="1:25" hidden="1" x14ac:dyDescent="0.2">
      <c r="A1434">
        <v>155</v>
      </c>
      <c r="B1434" t="s">
        <v>81</v>
      </c>
      <c r="C1434" t="str">
        <f t="shared" si="228"/>
        <v>O</v>
      </c>
      <c r="D1434">
        <v>1</v>
      </c>
      <c r="E1434">
        <v>10</v>
      </c>
      <c r="F1434">
        <v>15</v>
      </c>
      <c r="G1434" t="s">
        <v>116</v>
      </c>
      <c r="H1434" t="s">
        <v>115</v>
      </c>
      <c r="I1434">
        <v>4</v>
      </c>
      <c r="J1434">
        <f t="shared" si="220"/>
        <v>0</v>
      </c>
      <c r="K1434">
        <f t="shared" si="229"/>
        <v>0</v>
      </c>
      <c r="L1434">
        <f t="shared" si="221"/>
        <v>0</v>
      </c>
      <c r="M1434">
        <f t="shared" si="222"/>
        <v>0</v>
      </c>
      <c r="N1434">
        <f t="shared" si="223"/>
        <v>0</v>
      </c>
      <c r="O1434">
        <f t="shared" si="224"/>
        <v>0</v>
      </c>
      <c r="P1434">
        <f t="shared" si="225"/>
        <v>0</v>
      </c>
      <c r="Q1434">
        <f t="shared" si="226"/>
        <v>0</v>
      </c>
      <c r="R1434">
        <f t="shared" si="227"/>
        <v>0</v>
      </c>
      <c r="S1434" t="s">
        <v>97</v>
      </c>
      <c r="T1434">
        <v>0</v>
      </c>
      <c r="U1434">
        <v>2023</v>
      </c>
      <c r="V1434">
        <v>1</v>
      </c>
      <c r="W1434">
        <v>1</v>
      </c>
      <c r="X1434" cm="1">
        <f t="array" ref="X1434">IF(S1433&lt;&gt;S1434, 0,
    IF(C1434="O",
         _xlfn.IFS(
             K1434=1, X1433+6,
             M1434=1, X1433+3,
             O1434=1, X1433+1,
             Q1434=1,X1433+2,
             TRUE, X1433
         ),
    X1433)
)</f>
        <v>21</v>
      </c>
      <c r="Y1434" cm="1">
        <f t="array" ref="Y1434">IF(S1433&lt;&gt;S1434, 0, IF(C1434="D",
                 _xlfn.IFS(
                     K1434=1, Y1433+6,
                     M1434=1, Y1433+3,
                     O1434=1, Y1433+1,
                     TRUE, Y1433
                 ),
                 Y1433)
  )</f>
        <v>14</v>
      </c>
    </row>
    <row r="1435" spans="1:25" x14ac:dyDescent="0.2">
      <c r="A1435">
        <v>156</v>
      </c>
      <c r="B1435" t="s">
        <v>81</v>
      </c>
      <c r="C1435" t="str">
        <f t="shared" si="228"/>
        <v>O</v>
      </c>
      <c r="D1435">
        <v>2</v>
      </c>
      <c r="E1435">
        <v>6</v>
      </c>
      <c r="F1435">
        <v>11</v>
      </c>
      <c r="G1435" t="s">
        <v>116</v>
      </c>
      <c r="H1435" t="s">
        <v>120</v>
      </c>
      <c r="I1435">
        <v>-7</v>
      </c>
      <c r="J1435">
        <f t="shared" si="220"/>
        <v>0</v>
      </c>
      <c r="K1435">
        <f t="shared" si="229"/>
        <v>0</v>
      </c>
      <c r="L1435">
        <f t="shared" si="221"/>
        <v>0</v>
      </c>
      <c r="M1435">
        <f t="shared" si="222"/>
        <v>0</v>
      </c>
      <c r="N1435">
        <f t="shared" si="223"/>
        <v>0</v>
      </c>
      <c r="O1435">
        <f t="shared" si="224"/>
        <v>0</v>
      </c>
      <c r="P1435">
        <f t="shared" si="225"/>
        <v>0</v>
      </c>
      <c r="Q1435">
        <f t="shared" si="226"/>
        <v>0</v>
      </c>
      <c r="R1435">
        <f t="shared" si="227"/>
        <v>0</v>
      </c>
      <c r="S1435" t="s">
        <v>97</v>
      </c>
      <c r="T1435">
        <v>0</v>
      </c>
      <c r="U1435">
        <v>2023</v>
      </c>
      <c r="V1435">
        <v>1</v>
      </c>
      <c r="W1435">
        <v>1</v>
      </c>
      <c r="X1435" cm="1">
        <f t="array" ref="X1435">IF(S1434&lt;&gt;S1435, 0,
    IF(C1435="O",
         _xlfn.IFS(
             K1435=1, X1434+6,
             M1435=1, X1434+3,
             O1435=1, X1434+1,
             Q1435=1,X1434+2,
             TRUE, X1434
         ),
    X1434)
)</f>
        <v>21</v>
      </c>
      <c r="Y1435" cm="1">
        <f t="array" ref="Y1435">IF(S1434&lt;&gt;S1435, 0, IF(C1435="D",
                 _xlfn.IFS(
                     K1435=1, Y1434+6,
                     M1435=1, Y1434+3,
                     O1435=1, Y1434+1,
                     TRUE, Y1434
                 ),
                 Y1434)
  )</f>
        <v>14</v>
      </c>
    </row>
    <row r="1436" spans="1:25" x14ac:dyDescent="0.2">
      <c r="A1436">
        <v>159</v>
      </c>
      <c r="B1436" t="s">
        <v>81</v>
      </c>
      <c r="C1436" t="str">
        <f t="shared" si="228"/>
        <v>O</v>
      </c>
      <c r="D1436">
        <v>3</v>
      </c>
      <c r="E1436">
        <v>9</v>
      </c>
      <c r="F1436">
        <v>9</v>
      </c>
      <c r="G1436" t="s">
        <v>116</v>
      </c>
      <c r="H1436" t="s">
        <v>115</v>
      </c>
      <c r="I1436">
        <v>6</v>
      </c>
      <c r="J1436">
        <f t="shared" si="220"/>
        <v>0</v>
      </c>
      <c r="K1436">
        <f t="shared" si="229"/>
        <v>0</v>
      </c>
      <c r="L1436">
        <f t="shared" si="221"/>
        <v>0</v>
      </c>
      <c r="M1436">
        <f t="shared" si="222"/>
        <v>0</v>
      </c>
      <c r="N1436">
        <f t="shared" si="223"/>
        <v>0</v>
      </c>
      <c r="O1436">
        <f t="shared" si="224"/>
        <v>0</v>
      </c>
      <c r="P1436">
        <f t="shared" si="225"/>
        <v>0</v>
      </c>
      <c r="Q1436">
        <f t="shared" si="226"/>
        <v>0</v>
      </c>
      <c r="R1436">
        <f t="shared" si="227"/>
        <v>0</v>
      </c>
      <c r="S1436" t="s">
        <v>97</v>
      </c>
      <c r="T1436">
        <v>0</v>
      </c>
      <c r="U1436">
        <v>2023</v>
      </c>
      <c r="V1436">
        <v>1</v>
      </c>
      <c r="W1436">
        <v>1</v>
      </c>
      <c r="X1436" cm="1">
        <f t="array" ref="X1436">IF(S1435&lt;&gt;S1436, 0,
    IF(C1436="O",
         _xlfn.IFS(
             K1436=1, X1435+6,
             M1436=1, X1435+3,
             O1436=1, X1435+1,
             Q1436=1,X1435+2,
             TRUE, X1435
         ),
    X1435)
)</f>
        <v>21</v>
      </c>
      <c r="Y1436" cm="1">
        <f t="array" ref="Y1436">IF(S1435&lt;&gt;S1436, 0, IF(C1436="D",
                 _xlfn.IFS(
                     K1436=1, Y1435+6,
                     M1436=1, Y1435+3,
                     O1436=1, Y1435+1,
                     TRUE, Y1435
                 ),
                 Y1435)
  )</f>
        <v>14</v>
      </c>
    </row>
    <row r="1437" spans="1:25" x14ac:dyDescent="0.2">
      <c r="A1437">
        <v>160</v>
      </c>
      <c r="B1437" t="s">
        <v>81</v>
      </c>
      <c r="C1437" t="str">
        <f t="shared" si="228"/>
        <v>O</v>
      </c>
      <c r="D1437">
        <v>4</v>
      </c>
      <c r="E1437">
        <v>3</v>
      </c>
      <c r="F1437">
        <v>3</v>
      </c>
      <c r="G1437" t="s">
        <v>116</v>
      </c>
      <c r="H1437" t="s">
        <v>125</v>
      </c>
      <c r="I1437">
        <v>3</v>
      </c>
      <c r="J1437">
        <f t="shared" si="220"/>
        <v>0</v>
      </c>
      <c r="K1437">
        <f t="shared" si="229"/>
        <v>1</v>
      </c>
      <c r="L1437">
        <f t="shared" si="221"/>
        <v>0</v>
      </c>
      <c r="M1437">
        <f t="shared" si="222"/>
        <v>0</v>
      </c>
      <c r="N1437">
        <f t="shared" si="223"/>
        <v>0</v>
      </c>
      <c r="O1437">
        <f t="shared" si="224"/>
        <v>0</v>
      </c>
      <c r="P1437">
        <f t="shared" si="225"/>
        <v>0</v>
      </c>
      <c r="Q1437">
        <f t="shared" si="226"/>
        <v>0</v>
      </c>
      <c r="R1437">
        <f t="shared" si="227"/>
        <v>0</v>
      </c>
      <c r="S1437" t="s">
        <v>97</v>
      </c>
      <c r="T1437">
        <v>0</v>
      </c>
      <c r="U1437">
        <v>2023</v>
      </c>
      <c r="V1437">
        <v>1</v>
      </c>
      <c r="W1437">
        <v>1</v>
      </c>
      <c r="X1437" cm="1">
        <f t="array" ref="X1437">IF(S1436&lt;&gt;S1437, 0,
    IF(C1437="O",
         _xlfn.IFS(
             K1437=1, X1436+6,
             M1437=1, X1436+3,
             O1437=1, X1436+1,
             Q1437=1,X1436+2,
             TRUE, X1436
         ),
    X1436)
)</f>
        <v>27</v>
      </c>
      <c r="Y1437" cm="1">
        <f t="array" ref="Y1437">IF(S1436&lt;&gt;S1437, 0, IF(C1437="D",
                 _xlfn.IFS(
                     K1437=1, Y1436+6,
                     M1437=1, Y1436+3,
                     O1437=1, Y1436+1,
                     TRUE, Y1436
                 ),
                 Y1436)
  )</f>
        <v>14</v>
      </c>
    </row>
    <row r="1438" spans="1:25" x14ac:dyDescent="0.2">
      <c r="A1438">
        <v>161</v>
      </c>
      <c r="B1438" t="s">
        <v>81</v>
      </c>
      <c r="C1438" t="str">
        <f t="shared" si="228"/>
        <v>O</v>
      </c>
      <c r="F1438">
        <v>3</v>
      </c>
      <c r="G1438" t="s">
        <v>131</v>
      </c>
      <c r="H1438" t="s">
        <v>122</v>
      </c>
      <c r="J1438">
        <f t="shared" si="220"/>
        <v>0</v>
      </c>
      <c r="K1438">
        <f t="shared" si="229"/>
        <v>0</v>
      </c>
      <c r="L1438">
        <f t="shared" si="221"/>
        <v>0</v>
      </c>
      <c r="M1438">
        <f t="shared" si="222"/>
        <v>0</v>
      </c>
      <c r="N1438">
        <f t="shared" si="223"/>
        <v>1</v>
      </c>
      <c r="O1438">
        <f t="shared" si="224"/>
        <v>1</v>
      </c>
      <c r="P1438">
        <f t="shared" si="225"/>
        <v>0</v>
      </c>
      <c r="Q1438">
        <f t="shared" si="226"/>
        <v>0</v>
      </c>
      <c r="R1438">
        <f t="shared" si="227"/>
        <v>0</v>
      </c>
      <c r="S1438" t="s">
        <v>97</v>
      </c>
      <c r="T1438">
        <v>0</v>
      </c>
      <c r="U1438">
        <v>2023</v>
      </c>
      <c r="V1438">
        <v>1</v>
      </c>
      <c r="W1438">
        <v>1</v>
      </c>
      <c r="X1438" cm="1">
        <f t="array" ref="X1438">IF(S1437&lt;&gt;S1438, 0,
    IF(C1438="O",
         _xlfn.IFS(
             K1438=1, X1437+6,
             M1438=1, X1437+3,
             O1438=1, X1437+1,
             Q1438=1,X1437+2,
             TRUE, X1437
         ),
    X1437)
)</f>
        <v>28</v>
      </c>
      <c r="Y1438" cm="1">
        <f t="array" ref="Y1438">IF(S1437&lt;&gt;S1438, 0, IF(C1438="D",
                 _xlfn.IFS(
                     K1438=1, Y1437+6,
                     M1438=1, Y1437+3,
                     O1438=1, Y1437+1,
                     TRUE, Y1437
                 ),
                 Y1437)
  )</f>
        <v>14</v>
      </c>
    </row>
    <row r="1439" spans="1:25" x14ac:dyDescent="0.2">
      <c r="A1439">
        <v>164</v>
      </c>
      <c r="B1439" t="s">
        <v>79</v>
      </c>
      <c r="C1439" t="str">
        <f t="shared" si="228"/>
        <v>D</v>
      </c>
      <c r="D1439">
        <v>1</v>
      </c>
      <c r="E1439">
        <v>10</v>
      </c>
      <c r="F1439">
        <v>-21</v>
      </c>
      <c r="G1439" t="s">
        <v>114</v>
      </c>
      <c r="H1439" t="s">
        <v>117</v>
      </c>
      <c r="I1439">
        <v>0</v>
      </c>
      <c r="J1439">
        <f t="shared" si="220"/>
        <v>0</v>
      </c>
      <c r="K1439">
        <f t="shared" si="229"/>
        <v>0</v>
      </c>
      <c r="L1439">
        <f t="shared" si="221"/>
        <v>0</v>
      </c>
      <c r="M1439">
        <f t="shared" si="222"/>
        <v>0</v>
      </c>
      <c r="N1439">
        <f t="shared" si="223"/>
        <v>0</v>
      </c>
      <c r="O1439">
        <f t="shared" si="224"/>
        <v>0</v>
      </c>
      <c r="P1439">
        <f t="shared" si="225"/>
        <v>0</v>
      </c>
      <c r="Q1439">
        <f t="shared" si="226"/>
        <v>0</v>
      </c>
      <c r="R1439">
        <f t="shared" si="227"/>
        <v>0</v>
      </c>
      <c r="S1439" t="s">
        <v>97</v>
      </c>
      <c r="T1439">
        <v>0</v>
      </c>
      <c r="U1439">
        <v>2023</v>
      </c>
      <c r="V1439">
        <v>1</v>
      </c>
      <c r="W1439">
        <v>1</v>
      </c>
      <c r="X1439" cm="1">
        <f t="array" ref="X1439">IF(S1438&lt;&gt;S1439, 0,
    IF(C1439="O",
         _xlfn.IFS(
             K1439=1, X1438+6,
             M1439=1, X1438+3,
             O1439=1, X1438+1,
             Q1439=1,X1438+2,
             TRUE, X1438
         ),
    X1438)
)</f>
        <v>28</v>
      </c>
      <c r="Y1439" cm="1">
        <f t="array" ref="Y1439">IF(S1438&lt;&gt;S1439, 0, IF(C1439="D",
                 _xlfn.IFS(
                     K1439=1, Y1438+6,
                     M1439=1, Y1438+3,
                     O1439=1, Y1438+1,
                     TRUE, Y1438
                 ),
                 Y1438)
  )</f>
        <v>14</v>
      </c>
    </row>
    <row r="1440" spans="1:25" x14ac:dyDescent="0.2">
      <c r="A1440">
        <v>165</v>
      </c>
      <c r="B1440" t="s">
        <v>79</v>
      </c>
      <c r="C1440" t="str">
        <f t="shared" si="228"/>
        <v>D</v>
      </c>
      <c r="D1440">
        <v>2</v>
      </c>
      <c r="E1440">
        <v>10</v>
      </c>
      <c r="F1440">
        <v>-21</v>
      </c>
      <c r="G1440" t="s">
        <v>114</v>
      </c>
      <c r="H1440" t="s">
        <v>120</v>
      </c>
      <c r="I1440">
        <v>29</v>
      </c>
      <c r="J1440">
        <f t="shared" si="220"/>
        <v>1</v>
      </c>
      <c r="K1440">
        <f t="shared" si="229"/>
        <v>0</v>
      </c>
      <c r="L1440">
        <f t="shared" si="221"/>
        <v>0</v>
      </c>
      <c r="M1440">
        <f t="shared" si="222"/>
        <v>0</v>
      </c>
      <c r="N1440">
        <f t="shared" si="223"/>
        <v>0</v>
      </c>
      <c r="O1440">
        <f t="shared" si="224"/>
        <v>0</v>
      </c>
      <c r="P1440">
        <f t="shared" si="225"/>
        <v>0</v>
      </c>
      <c r="Q1440">
        <f t="shared" si="226"/>
        <v>0</v>
      </c>
      <c r="R1440">
        <f t="shared" si="227"/>
        <v>0</v>
      </c>
      <c r="S1440" t="s">
        <v>97</v>
      </c>
      <c r="T1440">
        <v>0</v>
      </c>
      <c r="U1440">
        <v>2023</v>
      </c>
      <c r="V1440">
        <v>1</v>
      </c>
      <c r="W1440">
        <v>1</v>
      </c>
      <c r="X1440" cm="1">
        <f t="array" ref="X1440">IF(S1439&lt;&gt;S1440, 0,
    IF(C1440="O",
         _xlfn.IFS(
             K1440=1, X1439+6,
             M1440=1, X1439+3,
             O1440=1, X1439+1,
             Q1440=1,X1439+2,
             TRUE, X1439
         ),
    X1439)
)</f>
        <v>28</v>
      </c>
      <c r="Y1440" cm="1">
        <f t="array" ref="Y1440">IF(S1439&lt;&gt;S1440, 0, IF(C1440="D",
                 _xlfn.IFS(
                     K1440=1, Y1439+6,
                     M1440=1, Y1439+3,
                     O1440=1, Y1439+1,
                     TRUE, Y1439
                 ),
                 Y1439)
  )</f>
        <v>14</v>
      </c>
    </row>
    <row r="1441" spans="1:25" x14ac:dyDescent="0.2">
      <c r="A1441">
        <v>166</v>
      </c>
      <c r="B1441" t="s">
        <v>79</v>
      </c>
      <c r="C1441" t="str">
        <f t="shared" si="228"/>
        <v>D</v>
      </c>
      <c r="D1441">
        <v>1</v>
      </c>
      <c r="E1441">
        <v>10</v>
      </c>
      <c r="F1441">
        <v>50</v>
      </c>
      <c r="G1441" t="s">
        <v>114</v>
      </c>
      <c r="H1441" t="s">
        <v>117</v>
      </c>
      <c r="I1441">
        <v>0</v>
      </c>
      <c r="J1441">
        <f t="shared" si="220"/>
        <v>0</v>
      </c>
      <c r="K1441">
        <f t="shared" si="229"/>
        <v>0</v>
      </c>
      <c r="L1441">
        <f t="shared" si="221"/>
        <v>0</v>
      </c>
      <c r="M1441">
        <f t="shared" si="222"/>
        <v>0</v>
      </c>
      <c r="N1441">
        <f t="shared" si="223"/>
        <v>0</v>
      </c>
      <c r="O1441">
        <f t="shared" si="224"/>
        <v>0</v>
      </c>
      <c r="P1441">
        <f t="shared" si="225"/>
        <v>0</v>
      </c>
      <c r="Q1441">
        <f t="shared" si="226"/>
        <v>0</v>
      </c>
      <c r="R1441">
        <f t="shared" si="227"/>
        <v>0</v>
      </c>
      <c r="S1441" t="s">
        <v>97</v>
      </c>
      <c r="T1441">
        <v>0</v>
      </c>
      <c r="U1441">
        <v>2023</v>
      </c>
      <c r="V1441">
        <v>1</v>
      </c>
      <c r="W1441">
        <v>1</v>
      </c>
      <c r="X1441" cm="1">
        <f t="array" ref="X1441">IF(S1440&lt;&gt;S1441, 0,
    IF(C1441="O",
         _xlfn.IFS(
             K1441=1, X1440+6,
             M1441=1, X1440+3,
             O1441=1, X1440+1,
             Q1441=1,X1440+2,
             TRUE, X1440
         ),
    X1440)
)</f>
        <v>28</v>
      </c>
      <c r="Y1441" cm="1">
        <f t="array" ref="Y1441">IF(S1440&lt;&gt;S1441, 0, IF(C1441="D",
                 _xlfn.IFS(
                     K1441=1, Y1440+6,
                     M1441=1, Y1440+3,
                     O1441=1, Y1440+1,
                     TRUE, Y1440
                 ),
                 Y1440)
  )</f>
        <v>14</v>
      </c>
    </row>
    <row r="1442" spans="1:25" x14ac:dyDescent="0.2">
      <c r="A1442">
        <v>167</v>
      </c>
      <c r="B1442" t="s">
        <v>79</v>
      </c>
      <c r="C1442" t="str">
        <f t="shared" si="228"/>
        <v>D</v>
      </c>
      <c r="D1442">
        <v>2</v>
      </c>
      <c r="E1442">
        <v>10</v>
      </c>
      <c r="F1442">
        <v>50</v>
      </c>
      <c r="G1442" t="s">
        <v>114</v>
      </c>
      <c r="H1442" t="s">
        <v>139</v>
      </c>
      <c r="I1442">
        <v>1</v>
      </c>
      <c r="J1442">
        <f t="shared" si="220"/>
        <v>0</v>
      </c>
      <c r="K1442">
        <f t="shared" si="229"/>
        <v>0</v>
      </c>
      <c r="L1442">
        <f t="shared" si="221"/>
        <v>0</v>
      </c>
      <c r="M1442">
        <f t="shared" si="222"/>
        <v>0</v>
      </c>
      <c r="N1442">
        <f t="shared" si="223"/>
        <v>0</v>
      </c>
      <c r="O1442">
        <f t="shared" si="224"/>
        <v>0</v>
      </c>
      <c r="P1442">
        <f t="shared" si="225"/>
        <v>0</v>
      </c>
      <c r="Q1442">
        <f t="shared" si="226"/>
        <v>0</v>
      </c>
      <c r="R1442">
        <f t="shared" si="227"/>
        <v>0</v>
      </c>
      <c r="S1442" t="s">
        <v>97</v>
      </c>
      <c r="T1442">
        <v>0</v>
      </c>
      <c r="U1442">
        <v>2023</v>
      </c>
      <c r="V1442">
        <v>1</v>
      </c>
      <c r="W1442">
        <v>1</v>
      </c>
      <c r="X1442" cm="1">
        <f t="array" ref="X1442">IF(S1441&lt;&gt;S1442, 0,
    IF(C1442="O",
         _xlfn.IFS(
             K1442=1, X1441+6,
             M1442=1, X1441+3,
             O1442=1, X1441+1,
             Q1442=1,X1441+2,
             TRUE, X1441
         ),
    X1441)
)</f>
        <v>28</v>
      </c>
      <c r="Y1442" cm="1">
        <f t="array" ref="Y1442">IF(S1441&lt;&gt;S1442, 0, IF(C1442="D",
                 _xlfn.IFS(
                     K1442=1, Y1441+6,
                     M1442=1, Y1441+3,
                     O1442=1, Y1441+1,
                     TRUE, Y1441
                 ),
                 Y1441)
  )</f>
        <v>14</v>
      </c>
    </row>
    <row r="1443" spans="1:25" x14ac:dyDescent="0.2">
      <c r="A1443">
        <v>168</v>
      </c>
      <c r="B1443" t="s">
        <v>79</v>
      </c>
      <c r="C1443" t="str">
        <f t="shared" si="228"/>
        <v>D</v>
      </c>
      <c r="D1443">
        <v>3</v>
      </c>
      <c r="E1443">
        <v>9</v>
      </c>
      <c r="F1443">
        <v>49</v>
      </c>
      <c r="G1443" t="s">
        <v>114</v>
      </c>
      <c r="H1443" t="s">
        <v>113</v>
      </c>
      <c r="I1443">
        <v>21</v>
      </c>
      <c r="J1443">
        <f t="shared" si="220"/>
        <v>1</v>
      </c>
      <c r="K1443">
        <f t="shared" si="229"/>
        <v>0</v>
      </c>
      <c r="L1443">
        <f t="shared" si="221"/>
        <v>0</v>
      </c>
      <c r="M1443">
        <f t="shared" si="222"/>
        <v>0</v>
      </c>
      <c r="N1443">
        <f t="shared" si="223"/>
        <v>0</v>
      </c>
      <c r="O1443">
        <f t="shared" si="224"/>
        <v>0</v>
      </c>
      <c r="P1443">
        <f t="shared" si="225"/>
        <v>0</v>
      </c>
      <c r="Q1443">
        <f t="shared" si="226"/>
        <v>0</v>
      </c>
      <c r="R1443">
        <f t="shared" si="227"/>
        <v>0</v>
      </c>
      <c r="S1443" t="s">
        <v>97</v>
      </c>
      <c r="T1443">
        <v>0</v>
      </c>
      <c r="U1443">
        <v>2023</v>
      </c>
      <c r="V1443">
        <v>1</v>
      </c>
      <c r="W1443">
        <v>1</v>
      </c>
      <c r="X1443" cm="1">
        <f t="array" ref="X1443">IF(S1442&lt;&gt;S1443, 0,
    IF(C1443="O",
         _xlfn.IFS(
             K1443=1, X1442+6,
             M1443=1, X1442+3,
             O1443=1, X1442+1,
             Q1443=1,X1442+2,
             TRUE, X1442
         ),
    X1442)
)</f>
        <v>28</v>
      </c>
      <c r="Y1443" cm="1">
        <f t="array" ref="Y1443">IF(S1442&lt;&gt;S1443, 0, IF(C1443="D",
                 _xlfn.IFS(
                     K1443=1, Y1442+6,
                     M1443=1, Y1442+3,
                     O1443=1, Y1442+1,
                     TRUE, Y1442
                 ),
                 Y1442)
  )</f>
        <v>14</v>
      </c>
    </row>
    <row r="1444" spans="1:25" x14ac:dyDescent="0.2">
      <c r="A1444">
        <v>169</v>
      </c>
      <c r="B1444" t="s">
        <v>79</v>
      </c>
      <c r="C1444" t="str">
        <f t="shared" si="228"/>
        <v>D</v>
      </c>
      <c r="D1444">
        <v>1</v>
      </c>
      <c r="E1444">
        <v>10</v>
      </c>
      <c r="F1444">
        <v>28</v>
      </c>
      <c r="G1444" t="s">
        <v>114</v>
      </c>
      <c r="H1444" t="s">
        <v>117</v>
      </c>
      <c r="I1444">
        <v>0</v>
      </c>
      <c r="J1444">
        <f t="shared" si="220"/>
        <v>0</v>
      </c>
      <c r="K1444">
        <f t="shared" si="229"/>
        <v>0</v>
      </c>
      <c r="L1444">
        <f t="shared" si="221"/>
        <v>0</v>
      </c>
      <c r="M1444">
        <f t="shared" si="222"/>
        <v>0</v>
      </c>
      <c r="N1444">
        <f t="shared" si="223"/>
        <v>0</v>
      </c>
      <c r="O1444">
        <f t="shared" si="224"/>
        <v>0</v>
      </c>
      <c r="P1444">
        <f t="shared" si="225"/>
        <v>0</v>
      </c>
      <c r="Q1444">
        <f t="shared" si="226"/>
        <v>0</v>
      </c>
      <c r="R1444">
        <f t="shared" si="227"/>
        <v>0</v>
      </c>
      <c r="S1444" t="s">
        <v>97</v>
      </c>
      <c r="T1444">
        <v>0</v>
      </c>
      <c r="U1444">
        <v>2023</v>
      </c>
      <c r="V1444">
        <v>1</v>
      </c>
      <c r="W1444">
        <v>1</v>
      </c>
      <c r="X1444" cm="1">
        <f t="array" ref="X1444">IF(S1443&lt;&gt;S1444, 0,
    IF(C1444="O",
         _xlfn.IFS(
             K1444=1, X1443+6,
             M1444=1, X1443+3,
             O1444=1, X1443+1,
             Q1444=1,X1443+2,
             TRUE, X1443
         ),
    X1443)
)</f>
        <v>28</v>
      </c>
      <c r="Y1444" cm="1">
        <f t="array" ref="Y1444">IF(S1443&lt;&gt;S1444, 0, IF(C1444="D",
                 _xlfn.IFS(
                     K1444=1, Y1443+6,
                     M1444=1, Y1443+3,
                     O1444=1, Y1443+1,
                     TRUE, Y1443
                 ),
                 Y1443)
  )</f>
        <v>14</v>
      </c>
    </row>
    <row r="1445" spans="1:25" x14ac:dyDescent="0.2">
      <c r="A1445">
        <v>170</v>
      </c>
      <c r="B1445" t="s">
        <v>79</v>
      </c>
      <c r="C1445" t="str">
        <f t="shared" si="228"/>
        <v>D</v>
      </c>
      <c r="D1445">
        <v>2</v>
      </c>
      <c r="E1445">
        <v>10</v>
      </c>
      <c r="F1445">
        <v>28</v>
      </c>
      <c r="G1445" t="s">
        <v>114</v>
      </c>
      <c r="H1445" t="s">
        <v>121</v>
      </c>
      <c r="I1445">
        <v>-4</v>
      </c>
      <c r="J1445">
        <f t="shared" si="220"/>
        <v>0</v>
      </c>
      <c r="K1445">
        <f t="shared" si="229"/>
        <v>0</v>
      </c>
      <c r="L1445">
        <f t="shared" si="221"/>
        <v>0</v>
      </c>
      <c r="M1445">
        <f t="shared" si="222"/>
        <v>0</v>
      </c>
      <c r="N1445">
        <f t="shared" si="223"/>
        <v>0</v>
      </c>
      <c r="O1445">
        <f t="shared" si="224"/>
        <v>0</v>
      </c>
      <c r="P1445">
        <f t="shared" si="225"/>
        <v>0</v>
      </c>
      <c r="Q1445">
        <f t="shared" si="226"/>
        <v>0</v>
      </c>
      <c r="R1445">
        <f t="shared" si="227"/>
        <v>0</v>
      </c>
      <c r="S1445" t="s">
        <v>97</v>
      </c>
      <c r="T1445">
        <v>0</v>
      </c>
      <c r="U1445">
        <v>2023</v>
      </c>
      <c r="V1445">
        <v>1</v>
      </c>
      <c r="W1445">
        <v>1</v>
      </c>
      <c r="X1445" cm="1">
        <f t="array" ref="X1445">IF(S1444&lt;&gt;S1445, 0,
    IF(C1445="O",
         _xlfn.IFS(
             K1445=1, X1444+6,
             M1445=1, X1444+3,
             O1445=1, X1444+1,
             Q1445=1,X1444+2,
             TRUE, X1444
         ),
    X1444)
)</f>
        <v>28</v>
      </c>
      <c r="Y1445" cm="1">
        <f t="array" ref="Y1445">IF(S1444&lt;&gt;S1445, 0, IF(C1445="D",
                 _xlfn.IFS(
                     K1445=1, Y1444+6,
                     M1445=1, Y1444+3,
                     O1445=1, Y1444+1,
                     TRUE, Y1444
                 ),
                 Y1444)
  )</f>
        <v>14</v>
      </c>
    </row>
    <row r="1446" spans="1:25" x14ac:dyDescent="0.2">
      <c r="A1446">
        <v>171</v>
      </c>
      <c r="B1446" t="s">
        <v>79</v>
      </c>
      <c r="C1446" t="str">
        <f t="shared" si="228"/>
        <v>D</v>
      </c>
      <c r="D1446">
        <v>3</v>
      </c>
      <c r="E1446">
        <v>14</v>
      </c>
      <c r="F1446">
        <v>32</v>
      </c>
      <c r="G1446" t="s">
        <v>114</v>
      </c>
      <c r="H1446" t="s">
        <v>113</v>
      </c>
      <c r="I1446">
        <v>9</v>
      </c>
      <c r="J1446">
        <f t="shared" si="220"/>
        <v>0</v>
      </c>
      <c r="K1446">
        <f t="shared" si="229"/>
        <v>0</v>
      </c>
      <c r="L1446">
        <f t="shared" si="221"/>
        <v>0</v>
      </c>
      <c r="M1446">
        <f t="shared" si="222"/>
        <v>0</v>
      </c>
      <c r="N1446">
        <f t="shared" si="223"/>
        <v>0</v>
      </c>
      <c r="O1446">
        <f t="shared" si="224"/>
        <v>0</v>
      </c>
      <c r="P1446">
        <f t="shared" si="225"/>
        <v>0</v>
      </c>
      <c r="Q1446">
        <f t="shared" si="226"/>
        <v>0</v>
      </c>
      <c r="R1446">
        <f t="shared" si="227"/>
        <v>0</v>
      </c>
      <c r="S1446" t="s">
        <v>97</v>
      </c>
      <c r="T1446">
        <v>0</v>
      </c>
      <c r="U1446">
        <v>2023</v>
      </c>
      <c r="V1446">
        <v>1</v>
      </c>
      <c r="W1446">
        <v>1</v>
      </c>
      <c r="X1446" cm="1">
        <f t="array" ref="X1446">IF(S1445&lt;&gt;S1446, 0,
    IF(C1446="O",
         _xlfn.IFS(
             K1446=1, X1445+6,
             M1446=1, X1445+3,
             O1446=1, X1445+1,
             Q1446=1,X1445+2,
             TRUE, X1445
         ),
    X1445)
)</f>
        <v>28</v>
      </c>
      <c r="Y1446" cm="1">
        <f t="array" ref="Y1446">IF(S1445&lt;&gt;S1446, 0, IF(C1446="D",
                 _xlfn.IFS(
                     K1446=1, Y1445+6,
                     M1446=1, Y1445+3,
                     O1446=1, Y1445+1,
                     TRUE, Y1445
                 ),
                 Y1445)
  )</f>
        <v>14</v>
      </c>
    </row>
    <row r="1447" spans="1:25" x14ac:dyDescent="0.2">
      <c r="A1447">
        <v>173</v>
      </c>
      <c r="B1447" t="s">
        <v>79</v>
      </c>
      <c r="C1447" t="str">
        <f t="shared" si="228"/>
        <v>D</v>
      </c>
      <c r="D1447">
        <v>4</v>
      </c>
      <c r="E1447">
        <v>5</v>
      </c>
      <c r="F1447">
        <v>23</v>
      </c>
      <c r="G1447" t="s">
        <v>114</v>
      </c>
      <c r="H1447" t="s">
        <v>117</v>
      </c>
      <c r="I1447">
        <v>0</v>
      </c>
      <c r="J1447">
        <f t="shared" si="220"/>
        <v>0</v>
      </c>
      <c r="K1447">
        <f t="shared" si="229"/>
        <v>0</v>
      </c>
      <c r="L1447">
        <f t="shared" si="221"/>
        <v>0</v>
      </c>
      <c r="M1447">
        <f t="shared" si="222"/>
        <v>0</v>
      </c>
      <c r="N1447">
        <f t="shared" si="223"/>
        <v>0</v>
      </c>
      <c r="O1447">
        <f t="shared" si="224"/>
        <v>0</v>
      </c>
      <c r="P1447">
        <f t="shared" si="225"/>
        <v>0</v>
      </c>
      <c r="Q1447">
        <f t="shared" si="226"/>
        <v>0</v>
      </c>
      <c r="R1447">
        <f t="shared" si="227"/>
        <v>0</v>
      </c>
      <c r="S1447" t="s">
        <v>97</v>
      </c>
      <c r="T1447">
        <v>0</v>
      </c>
      <c r="U1447">
        <v>2023</v>
      </c>
      <c r="V1447">
        <v>1</v>
      </c>
      <c r="W1447">
        <v>1</v>
      </c>
      <c r="X1447" cm="1">
        <f t="array" ref="X1447">IF(S1446&lt;&gt;S1447, 0,
    IF(C1447="O",
         _xlfn.IFS(
             K1447=1, X1446+6,
             M1447=1, X1446+3,
             O1447=1, X1446+1,
             Q1447=1,X1446+2,
             TRUE, X1446
         ),
    X1446)
)</f>
        <v>28</v>
      </c>
      <c r="Y1447" cm="1">
        <f t="array" ref="Y1447">IF(S1446&lt;&gt;S1447, 0, IF(C1447="D",
                 _xlfn.IFS(
                     K1447=1, Y1446+6,
                     M1447=1, Y1446+3,
                     O1447=1, Y1446+1,
                     TRUE, Y1446
                 ),
                 Y1446)
  )</f>
        <v>14</v>
      </c>
    </row>
    <row r="1448" spans="1:25" x14ac:dyDescent="0.2">
      <c r="A1448">
        <v>174</v>
      </c>
      <c r="B1448" t="s">
        <v>81</v>
      </c>
      <c r="C1448" t="str">
        <f t="shared" si="228"/>
        <v>O</v>
      </c>
      <c r="D1448">
        <v>1</v>
      </c>
      <c r="E1448">
        <v>10</v>
      </c>
      <c r="F1448">
        <v>-23</v>
      </c>
      <c r="G1448" t="s">
        <v>116</v>
      </c>
      <c r="H1448" t="s">
        <v>115</v>
      </c>
      <c r="I1448">
        <v>11</v>
      </c>
      <c r="J1448">
        <f t="shared" si="220"/>
        <v>1</v>
      </c>
      <c r="K1448">
        <f t="shared" si="229"/>
        <v>0</v>
      </c>
      <c r="L1448">
        <f t="shared" si="221"/>
        <v>0</v>
      </c>
      <c r="M1448">
        <f t="shared" si="222"/>
        <v>0</v>
      </c>
      <c r="N1448">
        <f t="shared" si="223"/>
        <v>0</v>
      </c>
      <c r="O1448">
        <f t="shared" si="224"/>
        <v>0</v>
      </c>
      <c r="P1448">
        <f t="shared" si="225"/>
        <v>0</v>
      </c>
      <c r="Q1448">
        <f t="shared" si="226"/>
        <v>0</v>
      </c>
      <c r="R1448">
        <f t="shared" si="227"/>
        <v>0</v>
      </c>
      <c r="S1448" t="s">
        <v>97</v>
      </c>
      <c r="T1448">
        <v>0</v>
      </c>
      <c r="U1448">
        <v>2023</v>
      </c>
      <c r="V1448">
        <v>1</v>
      </c>
      <c r="W1448">
        <v>1</v>
      </c>
      <c r="X1448" cm="1">
        <f t="array" ref="X1448">IF(S1447&lt;&gt;S1448, 0,
    IF(C1448="O",
         _xlfn.IFS(
             K1448=1, X1447+6,
             M1448=1, X1447+3,
             O1448=1, X1447+1,
             Q1448=1,X1447+2,
             TRUE, X1447
         ),
    X1447)
)</f>
        <v>28</v>
      </c>
      <c r="Y1448" cm="1">
        <f t="array" ref="Y1448">IF(S1447&lt;&gt;S1448, 0, IF(C1448="D",
                 _xlfn.IFS(
                     K1448=1, Y1447+6,
                     M1448=1, Y1447+3,
                     O1448=1, Y1447+1,
                     TRUE, Y1447
                 ),
                 Y1447)
  )</f>
        <v>14</v>
      </c>
    </row>
    <row r="1449" spans="1:25" x14ac:dyDescent="0.2">
      <c r="A1449">
        <v>175</v>
      </c>
      <c r="B1449" t="s">
        <v>81</v>
      </c>
      <c r="C1449" t="str">
        <f t="shared" si="228"/>
        <v>O</v>
      </c>
      <c r="D1449">
        <v>1</v>
      </c>
      <c r="E1449">
        <v>10</v>
      </c>
      <c r="F1449">
        <v>-34</v>
      </c>
      <c r="G1449" t="s">
        <v>116</v>
      </c>
      <c r="H1449" t="s">
        <v>115</v>
      </c>
      <c r="I1449">
        <v>8</v>
      </c>
      <c r="J1449">
        <f t="shared" si="220"/>
        <v>0</v>
      </c>
      <c r="K1449">
        <f t="shared" si="229"/>
        <v>0</v>
      </c>
      <c r="L1449">
        <f t="shared" si="221"/>
        <v>0</v>
      </c>
      <c r="M1449">
        <f t="shared" si="222"/>
        <v>0</v>
      </c>
      <c r="N1449">
        <f t="shared" si="223"/>
        <v>0</v>
      </c>
      <c r="O1449">
        <f t="shared" si="224"/>
        <v>0</v>
      </c>
      <c r="P1449">
        <f t="shared" si="225"/>
        <v>0</v>
      </c>
      <c r="Q1449">
        <f t="shared" si="226"/>
        <v>0</v>
      </c>
      <c r="R1449">
        <f t="shared" si="227"/>
        <v>0</v>
      </c>
      <c r="S1449" t="s">
        <v>97</v>
      </c>
      <c r="T1449">
        <v>0</v>
      </c>
      <c r="U1449">
        <v>2023</v>
      </c>
      <c r="V1449">
        <v>1</v>
      </c>
      <c r="W1449">
        <v>1</v>
      </c>
      <c r="X1449" cm="1">
        <f t="array" ref="X1449">IF(S1448&lt;&gt;S1449, 0,
    IF(C1449="O",
         _xlfn.IFS(
             K1449=1, X1448+6,
             M1449=1, X1448+3,
             O1449=1, X1448+1,
             Q1449=1,X1448+2,
             TRUE, X1448
         ),
    X1448)
)</f>
        <v>28</v>
      </c>
      <c r="Y1449" cm="1">
        <f t="array" ref="Y1449">IF(S1448&lt;&gt;S1449, 0, IF(C1449="D",
                 _xlfn.IFS(
                     K1449=1, Y1448+6,
                     M1449=1, Y1448+3,
                     O1449=1, Y1448+1,
                     TRUE, Y1448
                 ),
                 Y1448)
  )</f>
        <v>14</v>
      </c>
    </row>
    <row r="1450" spans="1:25" hidden="1" x14ac:dyDescent="0.2">
      <c r="A1450">
        <v>176</v>
      </c>
      <c r="B1450" t="s">
        <v>81</v>
      </c>
      <c r="C1450" t="str">
        <f t="shared" si="228"/>
        <v>O</v>
      </c>
      <c r="D1450">
        <v>2</v>
      </c>
      <c r="E1450">
        <v>2</v>
      </c>
      <c r="F1450">
        <v>-42</v>
      </c>
      <c r="G1450" t="s">
        <v>116</v>
      </c>
      <c r="H1450" t="s">
        <v>115</v>
      </c>
      <c r="I1450">
        <v>3</v>
      </c>
      <c r="J1450">
        <f t="shared" si="220"/>
        <v>1</v>
      </c>
      <c r="K1450">
        <f t="shared" si="229"/>
        <v>0</v>
      </c>
      <c r="L1450">
        <f t="shared" si="221"/>
        <v>0</v>
      </c>
      <c r="M1450">
        <f t="shared" si="222"/>
        <v>0</v>
      </c>
      <c r="N1450">
        <f t="shared" si="223"/>
        <v>0</v>
      </c>
      <c r="O1450">
        <f t="shared" si="224"/>
        <v>0</v>
      </c>
      <c r="P1450">
        <f t="shared" si="225"/>
        <v>0</v>
      </c>
      <c r="Q1450">
        <f t="shared" si="226"/>
        <v>0</v>
      </c>
      <c r="R1450">
        <f t="shared" si="227"/>
        <v>0</v>
      </c>
      <c r="S1450" t="s">
        <v>97</v>
      </c>
      <c r="T1450">
        <v>0</v>
      </c>
      <c r="U1450">
        <v>2023</v>
      </c>
      <c r="V1450">
        <v>1</v>
      </c>
      <c r="W1450">
        <v>1</v>
      </c>
      <c r="X1450" cm="1">
        <f t="array" ref="X1450">IF(S1449&lt;&gt;S1450, 0,
    IF(C1450="O",
         _xlfn.IFS(
             K1450=1, X1449+6,
             M1450=1, X1449+3,
             O1450=1, X1449+1,
             Q1450=1,X1449+2,
             TRUE, X1449
         ),
    X1449)
)</f>
        <v>28</v>
      </c>
      <c r="Y1450" cm="1">
        <f t="array" ref="Y1450">IF(S1449&lt;&gt;S1450, 0, IF(C1450="D",
                 _xlfn.IFS(
                     K1450=1, Y1449+6,
                     M1450=1, Y1449+3,
                     O1450=1, Y1449+1,
                     TRUE, Y1449
                 ),
                 Y1449)
  )</f>
        <v>14</v>
      </c>
    </row>
    <row r="1451" spans="1:25" x14ac:dyDescent="0.2">
      <c r="A1451">
        <v>177</v>
      </c>
      <c r="B1451" t="s">
        <v>81</v>
      </c>
      <c r="C1451" t="str">
        <f t="shared" si="228"/>
        <v>O</v>
      </c>
      <c r="D1451">
        <v>1</v>
      </c>
      <c r="E1451">
        <v>10</v>
      </c>
      <c r="F1451">
        <v>-45</v>
      </c>
      <c r="G1451" t="s">
        <v>116</v>
      </c>
      <c r="H1451" t="s">
        <v>115</v>
      </c>
      <c r="I1451">
        <v>-2</v>
      </c>
      <c r="J1451">
        <f t="shared" si="220"/>
        <v>0</v>
      </c>
      <c r="K1451">
        <f t="shared" si="229"/>
        <v>0</v>
      </c>
      <c r="L1451">
        <f t="shared" si="221"/>
        <v>0</v>
      </c>
      <c r="M1451">
        <f t="shared" si="222"/>
        <v>0</v>
      </c>
      <c r="N1451">
        <f t="shared" si="223"/>
        <v>0</v>
      </c>
      <c r="O1451">
        <f t="shared" si="224"/>
        <v>0</v>
      </c>
      <c r="P1451">
        <f t="shared" si="225"/>
        <v>0</v>
      </c>
      <c r="Q1451">
        <f t="shared" si="226"/>
        <v>0</v>
      </c>
      <c r="R1451">
        <f t="shared" si="227"/>
        <v>0</v>
      </c>
      <c r="S1451" t="s">
        <v>97</v>
      </c>
      <c r="T1451">
        <v>0</v>
      </c>
      <c r="U1451">
        <v>2023</v>
      </c>
      <c r="V1451">
        <v>1</v>
      </c>
      <c r="W1451">
        <v>1</v>
      </c>
      <c r="X1451" cm="1">
        <f t="array" ref="X1451">IF(S1450&lt;&gt;S1451, 0,
    IF(C1451="O",
         _xlfn.IFS(
             K1451=1, X1450+6,
             M1451=1, X1450+3,
             O1451=1, X1450+1,
             Q1451=1,X1450+2,
             TRUE, X1450
         ),
    X1450)
)</f>
        <v>28</v>
      </c>
      <c r="Y1451" cm="1">
        <f t="array" ref="Y1451">IF(S1450&lt;&gt;S1451, 0, IF(C1451="D",
                 _xlfn.IFS(
                     K1451=1, Y1450+6,
                     M1451=1, Y1450+3,
                     O1451=1, Y1450+1,
                     TRUE, Y1450
                 ),
                 Y1450)
  )</f>
        <v>14</v>
      </c>
    </row>
    <row r="1452" spans="1:25" x14ac:dyDescent="0.2">
      <c r="A1452">
        <v>178</v>
      </c>
      <c r="B1452" t="s">
        <v>81</v>
      </c>
      <c r="C1452" t="str">
        <f t="shared" si="228"/>
        <v>O</v>
      </c>
      <c r="D1452">
        <v>2</v>
      </c>
      <c r="E1452">
        <v>12</v>
      </c>
      <c r="F1452">
        <v>-43</v>
      </c>
      <c r="G1452" t="s">
        <v>116</v>
      </c>
      <c r="H1452" t="s">
        <v>115</v>
      </c>
      <c r="I1452">
        <v>-2</v>
      </c>
      <c r="J1452">
        <f t="shared" si="220"/>
        <v>1</v>
      </c>
      <c r="K1452">
        <f t="shared" si="229"/>
        <v>0</v>
      </c>
      <c r="L1452">
        <f t="shared" si="221"/>
        <v>0</v>
      </c>
      <c r="M1452">
        <f t="shared" si="222"/>
        <v>0</v>
      </c>
      <c r="N1452">
        <f t="shared" si="223"/>
        <v>0</v>
      </c>
      <c r="O1452">
        <f t="shared" si="224"/>
        <v>0</v>
      </c>
      <c r="P1452">
        <f t="shared" si="225"/>
        <v>0</v>
      </c>
      <c r="Q1452">
        <f t="shared" si="226"/>
        <v>0</v>
      </c>
      <c r="R1452">
        <f t="shared" si="227"/>
        <v>0</v>
      </c>
      <c r="S1452" t="s">
        <v>97</v>
      </c>
      <c r="T1452">
        <v>0</v>
      </c>
      <c r="U1452">
        <v>2023</v>
      </c>
      <c r="V1452">
        <v>1</v>
      </c>
      <c r="W1452">
        <v>1</v>
      </c>
      <c r="X1452" cm="1">
        <f t="array" ref="X1452">IF(S1451&lt;&gt;S1452, 0,
    IF(C1452="O",
         _xlfn.IFS(
             K1452=1, X1451+6,
             M1452=1, X1451+3,
             O1452=1, X1451+1,
             Q1452=1,X1451+2,
             TRUE, X1451
         ),
    X1451)
)</f>
        <v>28</v>
      </c>
      <c r="Y1452" cm="1">
        <f t="array" ref="Y1452">IF(S1451&lt;&gt;S1452, 0, IF(C1452="D",
                 _xlfn.IFS(
                     K1452=1, Y1451+6,
                     M1452=1, Y1451+3,
                     O1452=1, Y1451+1,
                     TRUE, Y1451
                 ),
                 Y1451)
  )</f>
        <v>14</v>
      </c>
    </row>
    <row r="1453" spans="1:25" x14ac:dyDescent="0.2">
      <c r="A1453">
        <v>5</v>
      </c>
      <c r="B1453" t="s">
        <v>81</v>
      </c>
      <c r="C1453" t="str">
        <f t="shared" si="228"/>
        <v>O</v>
      </c>
      <c r="D1453">
        <v>1</v>
      </c>
      <c r="E1453">
        <v>10</v>
      </c>
      <c r="F1453">
        <v>-25</v>
      </c>
      <c r="G1453" t="s">
        <v>114</v>
      </c>
      <c r="H1453" t="s">
        <v>128</v>
      </c>
      <c r="I1453">
        <v>75</v>
      </c>
      <c r="J1453">
        <f t="shared" si="220"/>
        <v>0</v>
      </c>
      <c r="K1453">
        <f t="shared" si="229"/>
        <v>1</v>
      </c>
      <c r="L1453">
        <f t="shared" si="221"/>
        <v>0</v>
      </c>
      <c r="M1453">
        <f t="shared" si="222"/>
        <v>0</v>
      </c>
      <c r="N1453">
        <f t="shared" si="223"/>
        <v>0</v>
      </c>
      <c r="O1453">
        <f t="shared" si="224"/>
        <v>0</v>
      </c>
      <c r="P1453">
        <f t="shared" si="225"/>
        <v>0</v>
      </c>
      <c r="Q1453">
        <f t="shared" si="226"/>
        <v>0</v>
      </c>
      <c r="R1453">
        <f t="shared" si="227"/>
        <v>0</v>
      </c>
      <c r="S1453" t="s">
        <v>98</v>
      </c>
      <c r="T1453">
        <v>0</v>
      </c>
      <c r="U1453">
        <v>2022</v>
      </c>
      <c r="V1453">
        <v>1</v>
      </c>
      <c r="W1453">
        <v>1</v>
      </c>
      <c r="X1453" cm="1">
        <f t="array" ref="X1453">IF(S1452&lt;&gt;S1453, 0,
    IF(C1453="O",
         _xlfn.IFS(
             K1453=1, X1452+6,
             M1453=1, X1452+3,
             O1453=1, X1452+1,
             Q1453=1,X1452+2,
             TRUE, X1452
         ),
    X1452)
)</f>
        <v>0</v>
      </c>
      <c r="Y1453" cm="1">
        <f t="array" ref="Y1453">IF(S1452&lt;&gt;S1453, 0, IF(C1453="D",
                 _xlfn.IFS(
                     K1453=1, Y1452+6,
                     M1453=1, Y1452+3,
                     O1453=1, Y1452+1,
                     TRUE, Y1452
                 ),
                 Y1452)
  )</f>
        <v>0</v>
      </c>
    </row>
    <row r="1454" spans="1:25" x14ac:dyDescent="0.2">
      <c r="A1454">
        <v>6</v>
      </c>
      <c r="B1454" t="s">
        <v>81</v>
      </c>
      <c r="C1454" t="str">
        <f t="shared" si="228"/>
        <v>O</v>
      </c>
      <c r="D1454">
        <v>2</v>
      </c>
      <c r="E1454">
        <v>10</v>
      </c>
      <c r="F1454">
        <v>3</v>
      </c>
      <c r="G1454" t="s">
        <v>131</v>
      </c>
      <c r="H1454" t="s">
        <v>122</v>
      </c>
      <c r="J1454">
        <f t="shared" si="220"/>
        <v>0</v>
      </c>
      <c r="K1454">
        <f t="shared" si="229"/>
        <v>0</v>
      </c>
      <c r="L1454">
        <f t="shared" si="221"/>
        <v>0</v>
      </c>
      <c r="M1454">
        <f t="shared" si="222"/>
        <v>0</v>
      </c>
      <c r="N1454">
        <f t="shared" si="223"/>
        <v>1</v>
      </c>
      <c r="O1454">
        <f t="shared" si="224"/>
        <v>1</v>
      </c>
      <c r="P1454">
        <f t="shared" si="225"/>
        <v>0</v>
      </c>
      <c r="Q1454">
        <f t="shared" si="226"/>
        <v>0</v>
      </c>
      <c r="R1454">
        <f t="shared" si="227"/>
        <v>0</v>
      </c>
      <c r="S1454" t="s">
        <v>98</v>
      </c>
      <c r="T1454">
        <v>0</v>
      </c>
      <c r="U1454">
        <v>2022</v>
      </c>
      <c r="V1454">
        <v>1</v>
      </c>
      <c r="W1454">
        <v>1</v>
      </c>
      <c r="X1454" cm="1">
        <f t="array" ref="X1454">IF(S1453&lt;&gt;S1454, 0,
    IF(C1454="O",
         _xlfn.IFS(
             K1454=1, X1453+6,
             M1454=1, X1453+3,
             O1454=1, X1453+1,
             Q1454=1,X1453+2,
             TRUE, X1453
         ),
    X1453)
)</f>
        <v>1</v>
      </c>
      <c r="Y1454" cm="1">
        <f t="array" ref="Y1454">IF(S1453&lt;&gt;S1454, 0, IF(C1454="D",
                 _xlfn.IFS(
                     K1454=1, Y1453+6,
                     M1454=1, Y1453+3,
                     O1454=1, Y1453+1,
                     TRUE, Y1453
                 ),
                 Y1453)
  )</f>
        <v>0</v>
      </c>
    </row>
    <row r="1455" spans="1:25" x14ac:dyDescent="0.2">
      <c r="A1455">
        <v>9</v>
      </c>
      <c r="B1455" t="s">
        <v>79</v>
      </c>
      <c r="C1455" t="str">
        <f t="shared" si="228"/>
        <v>D</v>
      </c>
      <c r="D1455">
        <v>1</v>
      </c>
      <c r="E1455">
        <v>10</v>
      </c>
      <c r="F1455">
        <v>-25</v>
      </c>
      <c r="G1455" t="s">
        <v>116</v>
      </c>
      <c r="H1455" t="s">
        <v>115</v>
      </c>
      <c r="I1455">
        <v>7</v>
      </c>
      <c r="J1455">
        <f t="shared" si="220"/>
        <v>0</v>
      </c>
      <c r="K1455">
        <f t="shared" si="229"/>
        <v>0</v>
      </c>
      <c r="L1455">
        <f t="shared" si="221"/>
        <v>0</v>
      </c>
      <c r="M1455">
        <f t="shared" si="222"/>
        <v>0</v>
      </c>
      <c r="N1455">
        <f t="shared" si="223"/>
        <v>0</v>
      </c>
      <c r="O1455">
        <f t="shared" si="224"/>
        <v>0</v>
      </c>
      <c r="P1455">
        <f t="shared" si="225"/>
        <v>0</v>
      </c>
      <c r="Q1455">
        <f t="shared" si="226"/>
        <v>0</v>
      </c>
      <c r="R1455">
        <f t="shared" si="227"/>
        <v>0</v>
      </c>
      <c r="S1455" t="s">
        <v>98</v>
      </c>
      <c r="T1455">
        <v>0</v>
      </c>
      <c r="U1455">
        <v>2022</v>
      </c>
      <c r="V1455">
        <v>1</v>
      </c>
      <c r="W1455">
        <v>1</v>
      </c>
      <c r="X1455" cm="1">
        <f t="array" ref="X1455">IF(S1454&lt;&gt;S1455, 0,
    IF(C1455="O",
         _xlfn.IFS(
             K1455=1, X1454+6,
             M1455=1, X1454+3,
             O1455=1, X1454+1,
             Q1455=1,X1454+2,
             TRUE, X1454
         ),
    X1454)
)</f>
        <v>1</v>
      </c>
      <c r="Y1455" cm="1">
        <f t="array" ref="Y1455">IF(S1454&lt;&gt;S1455, 0, IF(C1455="D",
                 _xlfn.IFS(
                     K1455=1, Y1454+6,
                     M1455=1, Y1454+3,
                     O1455=1, Y1454+1,
                     TRUE, Y1454
                 ),
                 Y1454)
  )</f>
        <v>0</v>
      </c>
    </row>
    <row r="1456" spans="1:25" x14ac:dyDescent="0.2">
      <c r="A1456">
        <v>11</v>
      </c>
      <c r="B1456" t="s">
        <v>79</v>
      </c>
      <c r="C1456" t="str">
        <f t="shared" si="228"/>
        <v>D</v>
      </c>
      <c r="D1456">
        <v>2</v>
      </c>
      <c r="E1456">
        <v>3</v>
      </c>
      <c r="F1456">
        <v>-32</v>
      </c>
      <c r="G1456" t="s">
        <v>116</v>
      </c>
      <c r="H1456" t="s">
        <v>115</v>
      </c>
      <c r="I1456">
        <v>-5</v>
      </c>
      <c r="J1456">
        <f t="shared" si="220"/>
        <v>0</v>
      </c>
      <c r="K1456">
        <f t="shared" si="229"/>
        <v>0</v>
      </c>
      <c r="L1456">
        <f t="shared" si="221"/>
        <v>0</v>
      </c>
      <c r="M1456">
        <f t="shared" si="222"/>
        <v>0</v>
      </c>
      <c r="N1456">
        <f t="shared" si="223"/>
        <v>0</v>
      </c>
      <c r="O1456">
        <f t="shared" si="224"/>
        <v>0</v>
      </c>
      <c r="P1456">
        <f t="shared" si="225"/>
        <v>0</v>
      </c>
      <c r="Q1456">
        <f t="shared" si="226"/>
        <v>0</v>
      </c>
      <c r="R1456">
        <f t="shared" si="227"/>
        <v>0</v>
      </c>
      <c r="S1456" t="s">
        <v>98</v>
      </c>
      <c r="T1456">
        <v>0</v>
      </c>
      <c r="U1456">
        <v>2022</v>
      </c>
      <c r="V1456">
        <v>1</v>
      </c>
      <c r="W1456">
        <v>1</v>
      </c>
      <c r="X1456" cm="1">
        <f t="array" ref="X1456">IF(S1455&lt;&gt;S1456, 0,
    IF(C1456="O",
         _xlfn.IFS(
             K1456=1, X1455+6,
             M1456=1, X1455+3,
             O1456=1, X1455+1,
             Q1456=1,X1455+2,
             TRUE, X1455
         ),
    X1455)
)</f>
        <v>1</v>
      </c>
      <c r="Y1456" cm="1">
        <f t="array" ref="Y1456">IF(S1455&lt;&gt;S1456, 0, IF(C1456="D",
                 _xlfn.IFS(
                     K1456=1, Y1455+6,
                     M1456=1, Y1455+3,
                     O1456=1, Y1455+1,
                     TRUE, Y1455
                 ),
                 Y1455)
  )</f>
        <v>0</v>
      </c>
    </row>
    <row r="1457" spans="1:25" x14ac:dyDescent="0.2">
      <c r="A1457">
        <v>13</v>
      </c>
      <c r="B1457" t="s">
        <v>79</v>
      </c>
      <c r="C1457" t="str">
        <f t="shared" si="228"/>
        <v>D</v>
      </c>
      <c r="D1457">
        <v>3</v>
      </c>
      <c r="E1457">
        <v>8</v>
      </c>
      <c r="F1457">
        <v>-27</v>
      </c>
      <c r="G1457" t="s">
        <v>116</v>
      </c>
      <c r="H1457" t="s">
        <v>115</v>
      </c>
      <c r="I1457">
        <v>14</v>
      </c>
      <c r="J1457">
        <f t="shared" si="220"/>
        <v>1</v>
      </c>
      <c r="K1457">
        <f t="shared" si="229"/>
        <v>0</v>
      </c>
      <c r="L1457">
        <f t="shared" si="221"/>
        <v>0</v>
      </c>
      <c r="M1457">
        <f t="shared" si="222"/>
        <v>0</v>
      </c>
      <c r="N1457">
        <f t="shared" si="223"/>
        <v>0</v>
      </c>
      <c r="O1457">
        <f t="shared" si="224"/>
        <v>0</v>
      </c>
      <c r="P1457">
        <f t="shared" si="225"/>
        <v>0</v>
      </c>
      <c r="Q1457">
        <f t="shared" si="226"/>
        <v>0</v>
      </c>
      <c r="R1457">
        <f t="shared" si="227"/>
        <v>0</v>
      </c>
      <c r="S1457" t="s">
        <v>98</v>
      </c>
      <c r="T1457">
        <v>0</v>
      </c>
      <c r="U1457">
        <v>2022</v>
      </c>
      <c r="V1457">
        <v>1</v>
      </c>
      <c r="W1457">
        <v>1</v>
      </c>
      <c r="X1457" cm="1">
        <f t="array" ref="X1457">IF(S1456&lt;&gt;S1457, 0,
    IF(C1457="O",
         _xlfn.IFS(
             K1457=1, X1456+6,
             M1457=1, X1456+3,
             O1457=1, X1456+1,
             Q1457=1,X1456+2,
             TRUE, X1456
         ),
    X1456)
)</f>
        <v>1</v>
      </c>
      <c r="Y1457" cm="1">
        <f t="array" ref="Y1457">IF(S1456&lt;&gt;S1457, 0, IF(C1457="D",
                 _xlfn.IFS(
                     K1457=1, Y1456+6,
                     M1457=1, Y1456+3,
                     O1457=1, Y1456+1,
                     TRUE, Y1456
                 ),
                 Y1456)
  )</f>
        <v>0</v>
      </c>
    </row>
    <row r="1458" spans="1:25" x14ac:dyDescent="0.2">
      <c r="A1458">
        <v>15</v>
      </c>
      <c r="B1458" t="s">
        <v>79</v>
      </c>
      <c r="C1458" t="str">
        <f t="shared" si="228"/>
        <v>D</v>
      </c>
      <c r="D1458">
        <v>1</v>
      </c>
      <c r="E1458">
        <v>10</v>
      </c>
      <c r="F1458">
        <v>-41</v>
      </c>
      <c r="G1458" t="s">
        <v>114</v>
      </c>
      <c r="H1458" t="s">
        <v>113</v>
      </c>
      <c r="I1458">
        <v>-1</v>
      </c>
      <c r="J1458">
        <f t="shared" si="220"/>
        <v>0</v>
      </c>
      <c r="K1458">
        <f t="shared" si="229"/>
        <v>0</v>
      </c>
      <c r="L1458">
        <f t="shared" si="221"/>
        <v>0</v>
      </c>
      <c r="M1458">
        <f t="shared" si="222"/>
        <v>0</v>
      </c>
      <c r="N1458">
        <f t="shared" si="223"/>
        <v>0</v>
      </c>
      <c r="O1458">
        <f t="shared" si="224"/>
        <v>0</v>
      </c>
      <c r="P1458">
        <f t="shared" si="225"/>
        <v>0</v>
      </c>
      <c r="Q1458">
        <f t="shared" si="226"/>
        <v>0</v>
      </c>
      <c r="R1458">
        <f t="shared" si="227"/>
        <v>0</v>
      </c>
      <c r="S1458" t="s">
        <v>98</v>
      </c>
      <c r="T1458">
        <v>0</v>
      </c>
      <c r="U1458">
        <v>2022</v>
      </c>
      <c r="V1458">
        <v>1</v>
      </c>
      <c r="W1458">
        <v>1</v>
      </c>
      <c r="X1458" cm="1">
        <f t="array" ref="X1458">IF(S1457&lt;&gt;S1458, 0,
    IF(C1458="O",
         _xlfn.IFS(
             K1458=1, X1457+6,
             M1458=1, X1457+3,
             O1458=1, X1457+1,
             Q1458=1,X1457+2,
             TRUE, X1457
         ),
    X1457)
)</f>
        <v>1</v>
      </c>
      <c r="Y1458" cm="1">
        <f t="array" ref="Y1458">IF(S1457&lt;&gt;S1458, 0, IF(C1458="D",
                 _xlfn.IFS(
                     K1458=1, Y1457+6,
                     M1458=1, Y1457+3,
                     O1458=1, Y1457+1,
                     TRUE, Y1457
                 ),
                 Y1457)
  )</f>
        <v>0</v>
      </c>
    </row>
    <row r="1459" spans="1:25" x14ac:dyDescent="0.2">
      <c r="A1459">
        <v>16</v>
      </c>
      <c r="B1459" t="s">
        <v>79</v>
      </c>
      <c r="C1459" t="str">
        <f t="shared" si="228"/>
        <v>D</v>
      </c>
      <c r="D1459">
        <v>2</v>
      </c>
      <c r="E1459">
        <v>11</v>
      </c>
      <c r="F1459">
        <v>-40</v>
      </c>
      <c r="G1459" t="s">
        <v>116</v>
      </c>
      <c r="H1459" t="s">
        <v>115</v>
      </c>
      <c r="I1459">
        <v>-1</v>
      </c>
      <c r="J1459">
        <f t="shared" si="220"/>
        <v>0</v>
      </c>
      <c r="K1459">
        <f t="shared" si="229"/>
        <v>0</v>
      </c>
      <c r="L1459">
        <f t="shared" si="221"/>
        <v>0</v>
      </c>
      <c r="M1459">
        <f t="shared" si="222"/>
        <v>0</v>
      </c>
      <c r="N1459">
        <f t="shared" si="223"/>
        <v>0</v>
      </c>
      <c r="O1459">
        <f t="shared" si="224"/>
        <v>0</v>
      </c>
      <c r="P1459">
        <f t="shared" si="225"/>
        <v>0</v>
      </c>
      <c r="Q1459">
        <f t="shared" si="226"/>
        <v>0</v>
      </c>
      <c r="R1459">
        <f t="shared" si="227"/>
        <v>0</v>
      </c>
      <c r="S1459" t="s">
        <v>98</v>
      </c>
      <c r="T1459">
        <v>0</v>
      </c>
      <c r="U1459">
        <v>2022</v>
      </c>
      <c r="V1459">
        <v>1</v>
      </c>
      <c r="W1459">
        <v>1</v>
      </c>
      <c r="X1459" cm="1">
        <f t="array" ref="X1459">IF(S1458&lt;&gt;S1459, 0,
    IF(C1459="O",
         _xlfn.IFS(
             K1459=1, X1458+6,
             M1459=1, X1458+3,
             O1459=1, X1458+1,
             Q1459=1,X1458+2,
             TRUE, X1458
         ),
    X1458)
)</f>
        <v>1</v>
      </c>
      <c r="Y1459" cm="1">
        <f t="array" ref="Y1459">IF(S1458&lt;&gt;S1459, 0, IF(C1459="D",
                 _xlfn.IFS(
                     K1459=1, Y1458+6,
                     M1459=1, Y1458+3,
                     O1459=1, Y1458+1,
                     TRUE, Y1458
                 ),
                 Y1458)
  )</f>
        <v>0</v>
      </c>
    </row>
    <row r="1460" spans="1:25" x14ac:dyDescent="0.2">
      <c r="A1460">
        <v>18</v>
      </c>
      <c r="B1460" t="s">
        <v>79</v>
      </c>
      <c r="C1460" t="str">
        <f t="shared" si="228"/>
        <v>D</v>
      </c>
      <c r="D1460">
        <v>3</v>
      </c>
      <c r="E1460">
        <v>12</v>
      </c>
      <c r="F1460">
        <v>-39</v>
      </c>
      <c r="G1460" t="s">
        <v>114</v>
      </c>
      <c r="H1460" t="s">
        <v>117</v>
      </c>
      <c r="I1460">
        <v>0</v>
      </c>
      <c r="J1460">
        <f t="shared" si="220"/>
        <v>0</v>
      </c>
      <c r="K1460">
        <f t="shared" si="229"/>
        <v>0</v>
      </c>
      <c r="L1460">
        <f t="shared" si="221"/>
        <v>0</v>
      </c>
      <c r="M1460">
        <f t="shared" si="222"/>
        <v>0</v>
      </c>
      <c r="N1460">
        <f t="shared" si="223"/>
        <v>0</v>
      </c>
      <c r="O1460">
        <f t="shared" si="224"/>
        <v>0</v>
      </c>
      <c r="P1460">
        <f t="shared" si="225"/>
        <v>0</v>
      </c>
      <c r="Q1460">
        <f t="shared" si="226"/>
        <v>0</v>
      </c>
      <c r="R1460">
        <f t="shared" si="227"/>
        <v>0</v>
      </c>
      <c r="S1460" t="s">
        <v>98</v>
      </c>
      <c r="T1460">
        <v>0</v>
      </c>
      <c r="U1460">
        <v>2022</v>
      </c>
      <c r="V1460">
        <v>1</v>
      </c>
      <c r="W1460">
        <v>1</v>
      </c>
      <c r="X1460" cm="1">
        <f t="array" ref="X1460">IF(S1459&lt;&gt;S1460, 0,
    IF(C1460="O",
         _xlfn.IFS(
             K1460=1, X1459+6,
             M1460=1, X1459+3,
             O1460=1, X1459+1,
             Q1460=1,X1459+2,
             TRUE, X1459
         ),
    X1459)
)</f>
        <v>1</v>
      </c>
      <c r="Y1460" cm="1">
        <f t="array" ref="Y1460">IF(S1459&lt;&gt;S1460, 0, IF(C1460="D",
                 _xlfn.IFS(
                     K1460=1, Y1459+6,
                     M1460=1, Y1459+3,
                     O1460=1, Y1459+1,
                     TRUE, Y1459
                 ),
                 Y1459)
  )</f>
        <v>0</v>
      </c>
    </row>
    <row r="1461" spans="1:25" x14ac:dyDescent="0.2">
      <c r="A1461">
        <v>21</v>
      </c>
      <c r="B1461" t="s">
        <v>81</v>
      </c>
      <c r="C1461" t="str">
        <f t="shared" si="228"/>
        <v>O</v>
      </c>
      <c r="D1461">
        <v>1</v>
      </c>
      <c r="E1461">
        <v>10</v>
      </c>
      <c r="F1461">
        <v>-30</v>
      </c>
      <c r="G1461" t="s">
        <v>114</v>
      </c>
      <c r="H1461" t="s">
        <v>113</v>
      </c>
      <c r="I1461">
        <v>6</v>
      </c>
      <c r="J1461">
        <f t="shared" si="220"/>
        <v>1</v>
      </c>
      <c r="K1461">
        <f t="shared" si="229"/>
        <v>0</v>
      </c>
      <c r="L1461">
        <f t="shared" si="221"/>
        <v>0</v>
      </c>
      <c r="M1461">
        <f t="shared" si="222"/>
        <v>0</v>
      </c>
      <c r="N1461">
        <f t="shared" si="223"/>
        <v>0</v>
      </c>
      <c r="O1461">
        <f t="shared" si="224"/>
        <v>0</v>
      </c>
      <c r="P1461">
        <f t="shared" si="225"/>
        <v>0</v>
      </c>
      <c r="Q1461">
        <f t="shared" si="226"/>
        <v>0</v>
      </c>
      <c r="R1461">
        <f t="shared" si="227"/>
        <v>0</v>
      </c>
      <c r="S1461" t="s">
        <v>98</v>
      </c>
      <c r="T1461">
        <v>0</v>
      </c>
      <c r="U1461">
        <v>2022</v>
      </c>
      <c r="V1461">
        <v>1</v>
      </c>
      <c r="W1461">
        <v>1</v>
      </c>
      <c r="X1461" cm="1">
        <f t="array" ref="X1461">IF(S1460&lt;&gt;S1461, 0,
    IF(C1461="O",
         _xlfn.IFS(
             K1461=1, X1460+6,
             M1461=1, X1460+3,
             O1461=1, X1460+1,
             Q1461=1,X1460+2,
             TRUE, X1460
         ),
    X1460)
)</f>
        <v>1</v>
      </c>
      <c r="Y1461" cm="1">
        <f t="array" ref="Y1461">IF(S1460&lt;&gt;S1461, 0, IF(C1461="D",
                 _xlfn.IFS(
                     K1461=1, Y1460+6,
                     M1461=1, Y1460+3,
                     O1461=1, Y1460+1,
                     TRUE, Y1460
                 ),
                 Y1460)
  )</f>
        <v>0</v>
      </c>
    </row>
    <row r="1462" spans="1:25" x14ac:dyDescent="0.2">
      <c r="A1462">
        <v>22</v>
      </c>
      <c r="B1462" t="s">
        <v>81</v>
      </c>
      <c r="C1462" t="str">
        <f t="shared" si="228"/>
        <v>O</v>
      </c>
      <c r="D1462">
        <v>1</v>
      </c>
      <c r="E1462">
        <v>10</v>
      </c>
      <c r="F1462">
        <v>-36</v>
      </c>
      <c r="G1462" t="s">
        <v>116</v>
      </c>
      <c r="H1462" t="s">
        <v>115</v>
      </c>
      <c r="I1462">
        <v>7</v>
      </c>
      <c r="J1462">
        <f t="shared" si="220"/>
        <v>0</v>
      </c>
      <c r="K1462">
        <f t="shared" si="229"/>
        <v>0</v>
      </c>
      <c r="L1462">
        <f t="shared" si="221"/>
        <v>0</v>
      </c>
      <c r="M1462">
        <f t="shared" si="222"/>
        <v>0</v>
      </c>
      <c r="N1462">
        <f t="shared" si="223"/>
        <v>0</v>
      </c>
      <c r="O1462">
        <f t="shared" si="224"/>
        <v>0</v>
      </c>
      <c r="P1462">
        <f t="shared" si="225"/>
        <v>0</v>
      </c>
      <c r="Q1462">
        <f t="shared" si="226"/>
        <v>0</v>
      </c>
      <c r="R1462">
        <f t="shared" si="227"/>
        <v>0</v>
      </c>
      <c r="S1462" t="s">
        <v>98</v>
      </c>
      <c r="T1462">
        <v>0</v>
      </c>
      <c r="U1462">
        <v>2022</v>
      </c>
      <c r="V1462">
        <v>1</v>
      </c>
      <c r="W1462">
        <v>1</v>
      </c>
      <c r="X1462" cm="1">
        <f t="array" ref="X1462">IF(S1461&lt;&gt;S1462, 0,
    IF(C1462="O",
         _xlfn.IFS(
             K1462=1, X1461+6,
             M1462=1, X1461+3,
             O1462=1, X1461+1,
             Q1462=1,X1461+2,
             TRUE, X1461
         ),
    X1461)
)</f>
        <v>1</v>
      </c>
      <c r="Y1462" cm="1">
        <f t="array" ref="Y1462">IF(S1461&lt;&gt;S1462, 0, IF(C1462="D",
                 _xlfn.IFS(
                     K1462=1, Y1461+6,
                     M1462=1, Y1461+3,
                     O1462=1, Y1461+1,
                     TRUE, Y1461
                 ),
                 Y1461)
  )</f>
        <v>0</v>
      </c>
    </row>
    <row r="1463" spans="1:25" x14ac:dyDescent="0.2">
      <c r="A1463">
        <v>23</v>
      </c>
      <c r="B1463" t="s">
        <v>81</v>
      </c>
      <c r="C1463" t="str">
        <f t="shared" si="228"/>
        <v>O</v>
      </c>
      <c r="D1463">
        <v>2</v>
      </c>
      <c r="E1463">
        <v>3</v>
      </c>
      <c r="F1463">
        <v>-43</v>
      </c>
      <c r="G1463" t="s">
        <v>116</v>
      </c>
      <c r="H1463" t="s">
        <v>115</v>
      </c>
      <c r="I1463">
        <v>12</v>
      </c>
      <c r="J1463">
        <f t="shared" si="220"/>
        <v>1</v>
      </c>
      <c r="K1463">
        <f t="shared" si="229"/>
        <v>0</v>
      </c>
      <c r="L1463">
        <f t="shared" si="221"/>
        <v>0</v>
      </c>
      <c r="M1463">
        <f t="shared" si="222"/>
        <v>0</v>
      </c>
      <c r="N1463">
        <f t="shared" si="223"/>
        <v>0</v>
      </c>
      <c r="O1463">
        <f t="shared" si="224"/>
        <v>0</v>
      </c>
      <c r="P1463">
        <f t="shared" si="225"/>
        <v>0</v>
      </c>
      <c r="Q1463">
        <f t="shared" si="226"/>
        <v>0</v>
      </c>
      <c r="R1463">
        <f t="shared" si="227"/>
        <v>0</v>
      </c>
      <c r="S1463" t="s">
        <v>98</v>
      </c>
      <c r="T1463">
        <v>0</v>
      </c>
      <c r="U1463">
        <v>2022</v>
      </c>
      <c r="V1463">
        <v>1</v>
      </c>
      <c r="W1463">
        <v>1</v>
      </c>
      <c r="X1463" cm="1">
        <f t="array" ref="X1463">IF(S1462&lt;&gt;S1463, 0,
    IF(C1463="O",
         _xlfn.IFS(
             K1463=1, X1462+6,
             M1463=1, X1462+3,
             O1463=1, X1462+1,
             Q1463=1,X1462+2,
             TRUE, X1462
         ),
    X1462)
)</f>
        <v>1</v>
      </c>
      <c r="Y1463" cm="1">
        <f t="array" ref="Y1463">IF(S1462&lt;&gt;S1463, 0, IF(C1463="D",
                 _xlfn.IFS(
                     K1463=1, Y1462+6,
                     M1463=1, Y1462+3,
                     O1463=1, Y1462+1,
                     TRUE, Y1462
                 ),
                 Y1462)
  )</f>
        <v>0</v>
      </c>
    </row>
    <row r="1464" spans="1:25" x14ac:dyDescent="0.2">
      <c r="A1464">
        <v>24</v>
      </c>
      <c r="B1464" t="s">
        <v>81</v>
      </c>
      <c r="C1464" t="str">
        <f t="shared" si="228"/>
        <v>O</v>
      </c>
      <c r="D1464">
        <v>1</v>
      </c>
      <c r="E1464">
        <v>10</v>
      </c>
      <c r="F1464">
        <v>45</v>
      </c>
      <c r="G1464" t="s">
        <v>116</v>
      </c>
      <c r="H1464" t="s">
        <v>115</v>
      </c>
      <c r="I1464">
        <v>6</v>
      </c>
      <c r="J1464">
        <f t="shared" si="220"/>
        <v>0</v>
      </c>
      <c r="K1464">
        <f t="shared" si="229"/>
        <v>0</v>
      </c>
      <c r="L1464">
        <f t="shared" si="221"/>
        <v>0</v>
      </c>
      <c r="M1464">
        <f t="shared" si="222"/>
        <v>0</v>
      </c>
      <c r="N1464">
        <f t="shared" si="223"/>
        <v>0</v>
      </c>
      <c r="O1464">
        <f t="shared" si="224"/>
        <v>0</v>
      </c>
      <c r="P1464">
        <f t="shared" si="225"/>
        <v>0</v>
      </c>
      <c r="Q1464">
        <f t="shared" si="226"/>
        <v>0</v>
      </c>
      <c r="R1464">
        <f t="shared" si="227"/>
        <v>0</v>
      </c>
      <c r="S1464" t="s">
        <v>98</v>
      </c>
      <c r="T1464">
        <v>0</v>
      </c>
      <c r="U1464">
        <v>2022</v>
      </c>
      <c r="V1464">
        <v>1</v>
      </c>
      <c r="W1464">
        <v>1</v>
      </c>
      <c r="X1464" cm="1">
        <f t="array" ref="X1464">IF(S1463&lt;&gt;S1464, 0,
    IF(C1464="O",
         _xlfn.IFS(
             K1464=1, X1463+6,
             M1464=1, X1463+3,
             O1464=1, X1463+1,
             Q1464=1,X1463+2,
             TRUE, X1463
         ),
    X1463)
)</f>
        <v>1</v>
      </c>
      <c r="Y1464" cm="1">
        <f t="array" ref="Y1464">IF(S1463&lt;&gt;S1464, 0, IF(C1464="D",
                 _xlfn.IFS(
                     K1464=1, Y1463+6,
                     M1464=1, Y1463+3,
                     O1464=1, Y1463+1,
                     TRUE, Y1463
                 ),
                 Y1463)
  )</f>
        <v>0</v>
      </c>
    </row>
    <row r="1465" spans="1:25" x14ac:dyDescent="0.2">
      <c r="A1465">
        <v>25</v>
      </c>
      <c r="B1465" t="s">
        <v>81</v>
      </c>
      <c r="C1465" t="str">
        <f t="shared" si="228"/>
        <v>O</v>
      </c>
      <c r="D1465">
        <v>2</v>
      </c>
      <c r="E1465">
        <v>4</v>
      </c>
      <c r="F1465">
        <v>39</v>
      </c>
      <c r="G1465" t="s">
        <v>116</v>
      </c>
      <c r="H1465" t="s">
        <v>115</v>
      </c>
      <c r="I1465">
        <v>2</v>
      </c>
      <c r="J1465">
        <f t="shared" si="220"/>
        <v>0</v>
      </c>
      <c r="K1465">
        <f t="shared" si="229"/>
        <v>0</v>
      </c>
      <c r="L1465">
        <f t="shared" si="221"/>
        <v>0</v>
      </c>
      <c r="M1465">
        <f t="shared" si="222"/>
        <v>0</v>
      </c>
      <c r="N1465">
        <f t="shared" si="223"/>
        <v>0</v>
      </c>
      <c r="O1465">
        <f t="shared" si="224"/>
        <v>0</v>
      </c>
      <c r="P1465">
        <f t="shared" si="225"/>
        <v>0</v>
      </c>
      <c r="Q1465">
        <f t="shared" si="226"/>
        <v>0</v>
      </c>
      <c r="R1465">
        <f t="shared" si="227"/>
        <v>0</v>
      </c>
      <c r="S1465" t="s">
        <v>98</v>
      </c>
      <c r="T1465">
        <v>0</v>
      </c>
      <c r="U1465">
        <v>2022</v>
      </c>
      <c r="V1465">
        <v>1</v>
      </c>
      <c r="W1465">
        <v>1</v>
      </c>
      <c r="X1465" cm="1">
        <f t="array" ref="X1465">IF(S1464&lt;&gt;S1465, 0,
    IF(C1465="O",
         _xlfn.IFS(
             K1465=1, X1464+6,
             M1465=1, X1464+3,
             O1465=1, X1464+1,
             Q1465=1,X1464+2,
             TRUE, X1464
         ),
    X1464)
)</f>
        <v>1</v>
      </c>
      <c r="Y1465" cm="1">
        <f t="array" ref="Y1465">IF(S1464&lt;&gt;S1465, 0, IF(C1465="D",
                 _xlfn.IFS(
                     K1465=1, Y1464+6,
                     M1465=1, Y1464+3,
                     O1465=1, Y1464+1,
                     TRUE, Y1464
                 ),
                 Y1464)
  )</f>
        <v>0</v>
      </c>
    </row>
    <row r="1466" spans="1:25" hidden="1" x14ac:dyDescent="0.2">
      <c r="A1466">
        <v>26</v>
      </c>
      <c r="B1466" t="s">
        <v>81</v>
      </c>
      <c r="C1466" t="str">
        <f t="shared" si="228"/>
        <v>O</v>
      </c>
      <c r="D1466">
        <v>3</v>
      </c>
      <c r="E1466">
        <v>2</v>
      </c>
      <c r="F1466">
        <v>37</v>
      </c>
      <c r="G1466" t="s">
        <v>116</v>
      </c>
      <c r="H1466" t="s">
        <v>115</v>
      </c>
      <c r="I1466">
        <v>3</v>
      </c>
      <c r="J1466">
        <f t="shared" si="220"/>
        <v>1</v>
      </c>
      <c r="K1466">
        <f t="shared" si="229"/>
        <v>0</v>
      </c>
      <c r="L1466">
        <f t="shared" si="221"/>
        <v>0</v>
      </c>
      <c r="M1466">
        <f t="shared" si="222"/>
        <v>0</v>
      </c>
      <c r="N1466">
        <f t="shared" si="223"/>
        <v>0</v>
      </c>
      <c r="O1466">
        <f t="shared" si="224"/>
        <v>0</v>
      </c>
      <c r="P1466">
        <f t="shared" si="225"/>
        <v>0</v>
      </c>
      <c r="Q1466">
        <f t="shared" si="226"/>
        <v>0</v>
      </c>
      <c r="R1466">
        <f t="shared" si="227"/>
        <v>0</v>
      </c>
      <c r="S1466" t="s">
        <v>98</v>
      </c>
      <c r="T1466">
        <v>0</v>
      </c>
      <c r="U1466">
        <v>2022</v>
      </c>
      <c r="V1466">
        <v>1</v>
      </c>
      <c r="W1466">
        <v>1</v>
      </c>
      <c r="X1466" cm="1">
        <f t="array" ref="X1466">IF(S1465&lt;&gt;S1466, 0,
    IF(C1466="O",
         _xlfn.IFS(
             K1466=1, X1465+6,
             M1466=1, X1465+3,
             O1466=1, X1465+1,
             Q1466=1,X1465+2,
             TRUE, X1465
         ),
    X1465)
)</f>
        <v>1</v>
      </c>
      <c r="Y1466" cm="1">
        <f t="array" ref="Y1466">IF(S1465&lt;&gt;S1466, 0, IF(C1466="D",
                 _xlfn.IFS(
                     K1466=1, Y1465+6,
                     M1466=1, Y1465+3,
                     O1466=1, Y1465+1,
                     TRUE, Y1465
                 ),
                 Y1465)
  )</f>
        <v>0</v>
      </c>
    </row>
    <row r="1467" spans="1:25" x14ac:dyDescent="0.2">
      <c r="A1467">
        <v>27</v>
      </c>
      <c r="B1467" t="s">
        <v>81</v>
      </c>
      <c r="C1467" t="str">
        <f t="shared" si="228"/>
        <v>O</v>
      </c>
      <c r="D1467">
        <v>1</v>
      </c>
      <c r="E1467">
        <v>10</v>
      </c>
      <c r="F1467">
        <v>34</v>
      </c>
      <c r="G1467" t="s">
        <v>114</v>
      </c>
      <c r="H1467" t="s">
        <v>113</v>
      </c>
      <c r="I1467">
        <v>10</v>
      </c>
      <c r="J1467">
        <f t="shared" si="220"/>
        <v>1</v>
      </c>
      <c r="K1467">
        <f t="shared" si="229"/>
        <v>0</v>
      </c>
      <c r="L1467">
        <f t="shared" si="221"/>
        <v>0</v>
      </c>
      <c r="M1467">
        <f t="shared" si="222"/>
        <v>0</v>
      </c>
      <c r="N1467">
        <f t="shared" si="223"/>
        <v>0</v>
      </c>
      <c r="O1467">
        <f t="shared" si="224"/>
        <v>0</v>
      </c>
      <c r="P1467">
        <f t="shared" si="225"/>
        <v>0</v>
      </c>
      <c r="Q1467">
        <f t="shared" si="226"/>
        <v>0</v>
      </c>
      <c r="R1467">
        <f t="shared" si="227"/>
        <v>0</v>
      </c>
      <c r="S1467" t="s">
        <v>98</v>
      </c>
      <c r="T1467">
        <v>0</v>
      </c>
      <c r="U1467">
        <v>2022</v>
      </c>
      <c r="V1467">
        <v>1</v>
      </c>
      <c r="W1467">
        <v>1</v>
      </c>
      <c r="X1467" cm="1">
        <f t="array" ref="X1467">IF(S1466&lt;&gt;S1467, 0,
    IF(C1467="O",
         _xlfn.IFS(
             K1467=1, X1466+6,
             M1467=1, X1466+3,
             O1467=1, X1466+1,
             Q1467=1,X1466+2,
             TRUE, X1466
         ),
    X1466)
)</f>
        <v>1</v>
      </c>
      <c r="Y1467" cm="1">
        <f t="array" ref="Y1467">IF(S1466&lt;&gt;S1467, 0, IF(C1467="D",
                 _xlfn.IFS(
                     K1467=1, Y1466+6,
                     M1467=1, Y1466+3,
                     O1467=1, Y1466+1,
                     TRUE, Y1466
                 ),
                 Y1466)
  )</f>
        <v>0</v>
      </c>
    </row>
    <row r="1468" spans="1:25" x14ac:dyDescent="0.2">
      <c r="A1468">
        <v>28</v>
      </c>
      <c r="B1468" t="s">
        <v>81</v>
      </c>
      <c r="C1468" t="str">
        <f t="shared" si="228"/>
        <v>O</v>
      </c>
      <c r="D1468">
        <v>1</v>
      </c>
      <c r="E1468">
        <v>10</v>
      </c>
      <c r="F1468">
        <v>24</v>
      </c>
      <c r="G1468" t="s">
        <v>114</v>
      </c>
      <c r="H1468" t="s">
        <v>117</v>
      </c>
      <c r="I1468">
        <v>0</v>
      </c>
      <c r="J1468">
        <f t="shared" si="220"/>
        <v>0</v>
      </c>
      <c r="K1468">
        <f t="shared" si="229"/>
        <v>0</v>
      </c>
      <c r="L1468">
        <f t="shared" si="221"/>
        <v>0</v>
      </c>
      <c r="M1468">
        <f t="shared" si="222"/>
        <v>0</v>
      </c>
      <c r="N1468">
        <f t="shared" si="223"/>
        <v>0</v>
      </c>
      <c r="O1468">
        <f t="shared" si="224"/>
        <v>0</v>
      </c>
      <c r="P1468">
        <f t="shared" si="225"/>
        <v>0</v>
      </c>
      <c r="Q1468">
        <f t="shared" si="226"/>
        <v>0</v>
      </c>
      <c r="R1468">
        <f t="shared" si="227"/>
        <v>0</v>
      </c>
      <c r="S1468" t="s">
        <v>98</v>
      </c>
      <c r="T1468">
        <v>0</v>
      </c>
      <c r="U1468">
        <v>2022</v>
      </c>
      <c r="V1468">
        <v>1</v>
      </c>
      <c r="W1468">
        <v>1</v>
      </c>
      <c r="X1468" cm="1">
        <f t="array" ref="X1468">IF(S1467&lt;&gt;S1468, 0,
    IF(C1468="O",
         _xlfn.IFS(
             K1468=1, X1467+6,
             M1468=1, X1467+3,
             O1468=1, X1467+1,
             Q1468=1,X1467+2,
             TRUE, X1467
         ),
    X1467)
)</f>
        <v>1</v>
      </c>
      <c r="Y1468" cm="1">
        <f t="array" ref="Y1468">IF(S1467&lt;&gt;S1468, 0, IF(C1468="D",
                 _xlfn.IFS(
                     K1468=1, Y1467+6,
                     M1468=1, Y1467+3,
                     O1468=1, Y1467+1,
                     TRUE, Y1467
                 ),
                 Y1467)
  )</f>
        <v>0</v>
      </c>
    </row>
    <row r="1469" spans="1:25" x14ac:dyDescent="0.2">
      <c r="A1469">
        <v>29</v>
      </c>
      <c r="B1469" t="s">
        <v>81</v>
      </c>
      <c r="C1469" t="str">
        <f t="shared" si="228"/>
        <v>O</v>
      </c>
      <c r="D1469">
        <v>2</v>
      </c>
      <c r="E1469">
        <v>10</v>
      </c>
      <c r="F1469">
        <v>24</v>
      </c>
      <c r="G1469" t="s">
        <v>116</v>
      </c>
      <c r="H1469" t="s">
        <v>115</v>
      </c>
      <c r="I1469">
        <v>1</v>
      </c>
      <c r="J1469">
        <f t="shared" si="220"/>
        <v>0</v>
      </c>
      <c r="K1469">
        <f t="shared" si="229"/>
        <v>0</v>
      </c>
      <c r="L1469">
        <f t="shared" si="221"/>
        <v>0</v>
      </c>
      <c r="M1469">
        <f t="shared" si="222"/>
        <v>0</v>
      </c>
      <c r="N1469">
        <f t="shared" si="223"/>
        <v>0</v>
      </c>
      <c r="O1469">
        <f t="shared" si="224"/>
        <v>0</v>
      </c>
      <c r="P1469">
        <f t="shared" si="225"/>
        <v>0</v>
      </c>
      <c r="Q1469">
        <f t="shared" si="226"/>
        <v>0</v>
      </c>
      <c r="R1469">
        <f t="shared" si="227"/>
        <v>0</v>
      </c>
      <c r="S1469" t="s">
        <v>98</v>
      </c>
      <c r="T1469">
        <v>0</v>
      </c>
      <c r="U1469">
        <v>2022</v>
      </c>
      <c r="V1469">
        <v>1</v>
      </c>
      <c r="W1469">
        <v>1</v>
      </c>
      <c r="X1469" cm="1">
        <f t="array" ref="X1469">IF(S1468&lt;&gt;S1469, 0,
    IF(C1469="O",
         _xlfn.IFS(
             K1469=1, X1468+6,
             M1469=1, X1468+3,
             O1469=1, X1468+1,
             Q1469=1,X1468+2,
             TRUE, X1468
         ),
    X1468)
)</f>
        <v>1</v>
      </c>
      <c r="Y1469" cm="1">
        <f t="array" ref="Y1469">IF(S1468&lt;&gt;S1469, 0, IF(C1469="D",
                 _xlfn.IFS(
                     K1469=1, Y1468+6,
                     M1469=1, Y1468+3,
                     O1469=1, Y1468+1,
                     TRUE, Y1468
                 ),
                 Y1468)
  )</f>
        <v>0</v>
      </c>
    </row>
    <row r="1470" spans="1:25" x14ac:dyDescent="0.2">
      <c r="A1470">
        <v>34</v>
      </c>
      <c r="B1470" t="s">
        <v>81</v>
      </c>
      <c r="C1470" t="str">
        <f t="shared" si="228"/>
        <v>O</v>
      </c>
      <c r="D1470">
        <v>3</v>
      </c>
      <c r="E1470">
        <v>9</v>
      </c>
      <c r="F1470">
        <v>23</v>
      </c>
      <c r="G1470" t="s">
        <v>116</v>
      </c>
      <c r="H1470" t="s">
        <v>115</v>
      </c>
      <c r="I1470">
        <v>-1</v>
      </c>
      <c r="J1470">
        <f t="shared" si="220"/>
        <v>0</v>
      </c>
      <c r="K1470">
        <f t="shared" si="229"/>
        <v>0</v>
      </c>
      <c r="L1470">
        <f t="shared" si="221"/>
        <v>0</v>
      </c>
      <c r="M1470">
        <f t="shared" si="222"/>
        <v>0</v>
      </c>
      <c r="N1470">
        <f t="shared" si="223"/>
        <v>0</v>
      </c>
      <c r="O1470">
        <f t="shared" si="224"/>
        <v>0</v>
      </c>
      <c r="P1470">
        <f t="shared" si="225"/>
        <v>0</v>
      </c>
      <c r="Q1470">
        <f t="shared" si="226"/>
        <v>0</v>
      </c>
      <c r="R1470">
        <f t="shared" si="227"/>
        <v>0</v>
      </c>
      <c r="S1470" t="s">
        <v>98</v>
      </c>
      <c r="T1470">
        <v>0</v>
      </c>
      <c r="U1470">
        <v>2022</v>
      </c>
      <c r="V1470">
        <v>1</v>
      </c>
      <c r="W1470">
        <v>1</v>
      </c>
      <c r="X1470" cm="1">
        <f t="array" ref="X1470">IF(S1469&lt;&gt;S1470, 0,
    IF(C1470="O",
         _xlfn.IFS(
             K1470=1, X1469+6,
             M1470=1, X1469+3,
             O1470=1, X1469+1,
             Q1470=1,X1469+2,
             TRUE, X1469
         ),
    X1469)
)</f>
        <v>1</v>
      </c>
      <c r="Y1470" cm="1">
        <f t="array" ref="Y1470">IF(S1469&lt;&gt;S1470, 0, IF(C1470="D",
                 _xlfn.IFS(
                     K1470=1, Y1469+6,
                     M1470=1, Y1469+3,
                     O1470=1, Y1469+1,
                     TRUE, Y1469
                 ),
                 Y1469)
  )</f>
        <v>0</v>
      </c>
    </row>
    <row r="1471" spans="1:25" x14ac:dyDescent="0.2">
      <c r="A1471">
        <v>35</v>
      </c>
      <c r="B1471" t="s">
        <v>81</v>
      </c>
      <c r="C1471" t="str">
        <f t="shared" si="228"/>
        <v>O</v>
      </c>
      <c r="D1471">
        <v>4</v>
      </c>
      <c r="E1471">
        <v>10</v>
      </c>
      <c r="F1471">
        <v>24</v>
      </c>
      <c r="G1471" t="s">
        <v>114</v>
      </c>
      <c r="H1471" t="s">
        <v>113</v>
      </c>
      <c r="I1471">
        <v>1</v>
      </c>
      <c r="J1471">
        <f t="shared" si="220"/>
        <v>0</v>
      </c>
      <c r="K1471">
        <f t="shared" si="229"/>
        <v>0</v>
      </c>
      <c r="L1471">
        <f t="shared" si="221"/>
        <v>0</v>
      </c>
      <c r="M1471">
        <f t="shared" si="222"/>
        <v>0</v>
      </c>
      <c r="N1471">
        <f t="shared" si="223"/>
        <v>0</v>
      </c>
      <c r="O1471">
        <f t="shared" si="224"/>
        <v>0</v>
      </c>
      <c r="P1471">
        <f t="shared" si="225"/>
        <v>0</v>
      </c>
      <c r="Q1471">
        <f t="shared" si="226"/>
        <v>0</v>
      </c>
      <c r="R1471">
        <f t="shared" si="227"/>
        <v>0</v>
      </c>
      <c r="S1471" t="s">
        <v>98</v>
      </c>
      <c r="T1471">
        <v>0</v>
      </c>
      <c r="U1471">
        <v>2022</v>
      </c>
      <c r="V1471">
        <v>1</v>
      </c>
      <c r="W1471">
        <v>1</v>
      </c>
      <c r="X1471" cm="1">
        <f t="array" ref="X1471">IF(S1470&lt;&gt;S1471, 0,
    IF(C1471="O",
         _xlfn.IFS(
             K1471=1, X1470+6,
             M1471=1, X1470+3,
             O1471=1, X1470+1,
             Q1471=1,X1470+2,
             TRUE, X1470
         ),
    X1470)
)</f>
        <v>1</v>
      </c>
      <c r="Y1471" cm="1">
        <f t="array" ref="Y1471">IF(S1470&lt;&gt;S1471, 0, IF(C1471="D",
                 _xlfn.IFS(
                     K1471=1, Y1470+6,
                     M1471=1, Y1470+3,
                     O1471=1, Y1470+1,
                     TRUE, Y1470
                 ),
                 Y1470)
  )</f>
        <v>0</v>
      </c>
    </row>
    <row r="1472" spans="1:25" x14ac:dyDescent="0.2">
      <c r="A1472">
        <v>36</v>
      </c>
      <c r="B1472" t="s">
        <v>79</v>
      </c>
      <c r="C1472" t="str">
        <f t="shared" si="228"/>
        <v>D</v>
      </c>
      <c r="D1472">
        <v>1</v>
      </c>
      <c r="E1472">
        <v>10</v>
      </c>
      <c r="F1472">
        <v>-19</v>
      </c>
      <c r="G1472" t="s">
        <v>114</v>
      </c>
      <c r="H1472" t="s">
        <v>113</v>
      </c>
      <c r="I1472">
        <v>-3</v>
      </c>
      <c r="J1472">
        <f t="shared" si="220"/>
        <v>0</v>
      </c>
      <c r="K1472">
        <f t="shared" si="229"/>
        <v>0</v>
      </c>
      <c r="L1472">
        <f t="shared" si="221"/>
        <v>0</v>
      </c>
      <c r="M1472">
        <f t="shared" si="222"/>
        <v>0</v>
      </c>
      <c r="N1472">
        <f t="shared" si="223"/>
        <v>0</v>
      </c>
      <c r="O1472">
        <f t="shared" si="224"/>
        <v>0</v>
      </c>
      <c r="P1472">
        <f t="shared" si="225"/>
        <v>0</v>
      </c>
      <c r="Q1472">
        <f t="shared" si="226"/>
        <v>0</v>
      </c>
      <c r="R1472">
        <f t="shared" si="227"/>
        <v>0</v>
      </c>
      <c r="S1472" t="s">
        <v>98</v>
      </c>
      <c r="T1472">
        <v>0</v>
      </c>
      <c r="U1472">
        <v>2022</v>
      </c>
      <c r="V1472">
        <v>1</v>
      </c>
      <c r="W1472">
        <v>1</v>
      </c>
      <c r="X1472" cm="1">
        <f t="array" ref="X1472">IF(S1471&lt;&gt;S1472, 0,
    IF(C1472="O",
         _xlfn.IFS(
             K1472=1, X1471+6,
             M1472=1, X1471+3,
             O1472=1, X1471+1,
             Q1472=1,X1471+2,
             TRUE, X1471
         ),
    X1471)
)</f>
        <v>1</v>
      </c>
      <c r="Y1472" cm="1">
        <f t="array" ref="Y1472">IF(S1471&lt;&gt;S1472, 0, IF(C1472="D",
                 _xlfn.IFS(
                     K1472=1, Y1471+6,
                     M1472=1, Y1471+3,
                     O1472=1, Y1471+1,
                     TRUE, Y1471
                 ),
                 Y1471)
  )</f>
        <v>0</v>
      </c>
    </row>
    <row r="1473" spans="1:25" x14ac:dyDescent="0.2">
      <c r="A1473">
        <v>37</v>
      </c>
      <c r="B1473" t="s">
        <v>79</v>
      </c>
      <c r="C1473" t="str">
        <f t="shared" si="228"/>
        <v>D</v>
      </c>
      <c r="D1473">
        <v>2</v>
      </c>
      <c r="E1473">
        <v>13</v>
      </c>
      <c r="F1473">
        <v>-16</v>
      </c>
      <c r="G1473" t="s">
        <v>116</v>
      </c>
      <c r="H1473" t="s">
        <v>115</v>
      </c>
      <c r="I1473">
        <v>0</v>
      </c>
      <c r="J1473">
        <f t="shared" si="220"/>
        <v>0</v>
      </c>
      <c r="K1473">
        <f t="shared" si="229"/>
        <v>0</v>
      </c>
      <c r="L1473">
        <f t="shared" si="221"/>
        <v>0</v>
      </c>
      <c r="M1473">
        <f t="shared" si="222"/>
        <v>0</v>
      </c>
      <c r="N1473">
        <f t="shared" si="223"/>
        <v>0</v>
      </c>
      <c r="O1473">
        <f t="shared" si="224"/>
        <v>0</v>
      </c>
      <c r="P1473">
        <f t="shared" si="225"/>
        <v>0</v>
      </c>
      <c r="Q1473">
        <f t="shared" si="226"/>
        <v>0</v>
      </c>
      <c r="R1473">
        <f t="shared" si="227"/>
        <v>0</v>
      </c>
      <c r="S1473" t="s">
        <v>98</v>
      </c>
      <c r="T1473">
        <v>0</v>
      </c>
      <c r="U1473">
        <v>2022</v>
      </c>
      <c r="V1473">
        <v>1</v>
      </c>
      <c r="W1473">
        <v>1</v>
      </c>
      <c r="X1473" cm="1">
        <f t="array" ref="X1473">IF(S1472&lt;&gt;S1473, 0,
    IF(C1473="O",
         _xlfn.IFS(
             K1473=1, X1472+6,
             M1473=1, X1472+3,
             O1473=1, X1472+1,
             Q1473=1,X1472+2,
             TRUE, X1472
         ),
    X1472)
)</f>
        <v>1</v>
      </c>
      <c r="Y1473" cm="1">
        <f t="array" ref="Y1473">IF(S1472&lt;&gt;S1473, 0, IF(C1473="D",
                 _xlfn.IFS(
                     K1473=1, Y1472+6,
                     M1473=1, Y1472+3,
                     O1473=1, Y1472+1,
                     TRUE, Y1472
                 ),
                 Y1472)
  )</f>
        <v>0</v>
      </c>
    </row>
    <row r="1474" spans="1:25" x14ac:dyDescent="0.2">
      <c r="A1474">
        <v>38</v>
      </c>
      <c r="B1474" t="s">
        <v>79</v>
      </c>
      <c r="C1474" t="str">
        <f t="shared" si="228"/>
        <v>D</v>
      </c>
      <c r="D1474">
        <v>3</v>
      </c>
      <c r="E1474">
        <v>13</v>
      </c>
      <c r="F1474">
        <v>-16</v>
      </c>
      <c r="G1474" t="s">
        <v>116</v>
      </c>
      <c r="H1474" t="s">
        <v>115</v>
      </c>
      <c r="I1474">
        <v>-1</v>
      </c>
      <c r="J1474">
        <f t="shared" ref="J1474:J1537" si="230">IF(B1474&lt;&gt;B1475,0,IF(AND(D1475=1, E1475=10), 1, 0))</f>
        <v>0</v>
      </c>
      <c r="K1474">
        <f t="shared" si="229"/>
        <v>0</v>
      </c>
      <c r="L1474">
        <f t="shared" ref="L1474:L1537" si="231">IF(G1474 = "fg", 1, 0)</f>
        <v>0</v>
      </c>
      <c r="M1474">
        <f t="shared" ref="M1474:M1537" si="232">IF(AND(L1474=1,H1474="good"),1,0)</f>
        <v>0</v>
      </c>
      <c r="N1474">
        <f t="shared" ref="N1474:N1537" si="233">IF(OR(G1474 = "extra pt.",G1474 ="extra pt. block"), 1, 0)</f>
        <v>0</v>
      </c>
      <c r="O1474">
        <f t="shared" ref="O1474:O1537" si="234">IF(AND(N1474=1,H1474="good"),1,0)</f>
        <v>0</v>
      </c>
      <c r="P1474">
        <f t="shared" ref="P1474:P1537" si="235">IF(OR(G1474 = "2 pt.",G1474 ="2 pt. block"), 1, 0)</f>
        <v>0</v>
      </c>
      <c r="Q1474">
        <f t="shared" ref="Q1474:Q1537" si="236">IF(AND(P1474=1,H1474="good"),1,0)</f>
        <v>0</v>
      </c>
      <c r="R1474">
        <f t="shared" ref="R1474:R1537" si="237">IF(OR(H1474 = "fumble, def td", H1474 = "interception, def td", H1474= "sack, fumble, def td"), 1,0)</f>
        <v>0</v>
      </c>
      <c r="S1474" t="s">
        <v>98</v>
      </c>
      <c r="T1474">
        <v>0</v>
      </c>
      <c r="U1474">
        <v>2022</v>
      </c>
      <c r="V1474">
        <v>1</v>
      </c>
      <c r="W1474">
        <v>1</v>
      </c>
      <c r="X1474" cm="1">
        <f t="array" ref="X1474">IF(S1473&lt;&gt;S1474, 0,
    IF(C1474="O",
         _xlfn.IFS(
             K1474=1, X1473+6,
             M1474=1, X1473+3,
             O1474=1, X1473+1,
             Q1474=1,X1473+2,
             TRUE, X1473
         ),
    X1473)
)</f>
        <v>1</v>
      </c>
      <c r="Y1474" cm="1">
        <f t="array" ref="Y1474">IF(S1473&lt;&gt;S1474, 0, IF(C1474="D",
                 _xlfn.IFS(
                     K1474=1, Y1473+6,
                     M1474=1, Y1473+3,
                     O1474=1, Y1473+1,
                     TRUE, Y1473
                 ),
                 Y1473)
  )</f>
        <v>0</v>
      </c>
    </row>
    <row r="1475" spans="1:25" x14ac:dyDescent="0.2">
      <c r="A1475">
        <v>41</v>
      </c>
      <c r="B1475" t="s">
        <v>81</v>
      </c>
      <c r="C1475" t="str">
        <f t="shared" ref="C1475:C1538" si="238">IF(H1475="interception, def td", IF(C1474="O", "D", C1474), IF(B1474="K", B1473, IF(B1475="K", B1474, B1475)))</f>
        <v>O</v>
      </c>
      <c r="D1475">
        <v>1</v>
      </c>
      <c r="E1475">
        <v>10</v>
      </c>
      <c r="F1475">
        <v>40</v>
      </c>
      <c r="G1475" t="s">
        <v>116</v>
      </c>
      <c r="H1475" t="s">
        <v>115</v>
      </c>
      <c r="I1475">
        <v>9</v>
      </c>
      <c r="J1475">
        <f t="shared" si="230"/>
        <v>0</v>
      </c>
      <c r="K1475">
        <f t="shared" ref="K1475:K1538" si="239">IF(OR(H1475= "complete, td",H1475 ="rush, td", H1475 = "scramble, td"), 1, 0)</f>
        <v>0</v>
      </c>
      <c r="L1475">
        <f t="shared" si="231"/>
        <v>0</v>
      </c>
      <c r="M1475">
        <f t="shared" si="232"/>
        <v>0</v>
      </c>
      <c r="N1475">
        <f t="shared" si="233"/>
        <v>0</v>
      </c>
      <c r="O1475">
        <f t="shared" si="234"/>
        <v>0</v>
      </c>
      <c r="P1475">
        <f t="shared" si="235"/>
        <v>0</v>
      </c>
      <c r="Q1475">
        <f t="shared" si="236"/>
        <v>0</v>
      </c>
      <c r="R1475">
        <f t="shared" si="237"/>
        <v>0</v>
      </c>
      <c r="S1475" t="s">
        <v>98</v>
      </c>
      <c r="T1475">
        <v>0</v>
      </c>
      <c r="U1475">
        <v>2022</v>
      </c>
      <c r="V1475">
        <v>1</v>
      </c>
      <c r="W1475">
        <v>1</v>
      </c>
      <c r="X1475" cm="1">
        <f t="array" ref="X1475">IF(S1474&lt;&gt;S1475, 0,
    IF(C1475="O",
         _xlfn.IFS(
             K1475=1, X1474+6,
             M1475=1, X1474+3,
             O1475=1, X1474+1,
             Q1475=1,X1474+2,
             TRUE, X1474
         ),
    X1474)
)</f>
        <v>1</v>
      </c>
      <c r="Y1475" cm="1">
        <f t="array" ref="Y1475">IF(S1474&lt;&gt;S1475, 0, IF(C1475="D",
                 _xlfn.IFS(
                     K1475=1, Y1474+6,
                     M1475=1, Y1474+3,
                     O1475=1, Y1474+1,
                     TRUE, Y1474
                 ),
                 Y1474)
  )</f>
        <v>0</v>
      </c>
    </row>
    <row r="1476" spans="1:25" x14ac:dyDescent="0.2">
      <c r="A1476">
        <v>42</v>
      </c>
      <c r="B1476" t="s">
        <v>81</v>
      </c>
      <c r="C1476" t="str">
        <f t="shared" si="238"/>
        <v>O</v>
      </c>
      <c r="D1476">
        <v>2</v>
      </c>
      <c r="E1476">
        <v>1</v>
      </c>
      <c r="F1476">
        <v>31</v>
      </c>
      <c r="G1476" t="s">
        <v>114</v>
      </c>
      <c r="H1476" t="s">
        <v>113</v>
      </c>
      <c r="I1476">
        <v>7</v>
      </c>
      <c r="J1476">
        <f t="shared" si="230"/>
        <v>1</v>
      </c>
      <c r="K1476">
        <f t="shared" si="239"/>
        <v>0</v>
      </c>
      <c r="L1476">
        <f t="shared" si="231"/>
        <v>0</v>
      </c>
      <c r="M1476">
        <f t="shared" si="232"/>
        <v>0</v>
      </c>
      <c r="N1476">
        <f t="shared" si="233"/>
        <v>0</v>
      </c>
      <c r="O1476">
        <f t="shared" si="234"/>
        <v>0</v>
      </c>
      <c r="P1476">
        <f t="shared" si="235"/>
        <v>0</v>
      </c>
      <c r="Q1476">
        <f t="shared" si="236"/>
        <v>0</v>
      </c>
      <c r="R1476">
        <f t="shared" si="237"/>
        <v>0</v>
      </c>
      <c r="S1476" t="s">
        <v>98</v>
      </c>
      <c r="T1476">
        <v>0</v>
      </c>
      <c r="U1476">
        <v>2022</v>
      </c>
      <c r="V1476">
        <v>1</v>
      </c>
      <c r="W1476">
        <v>1</v>
      </c>
      <c r="X1476" cm="1">
        <f t="array" ref="X1476">IF(S1475&lt;&gt;S1476, 0,
    IF(C1476="O",
         _xlfn.IFS(
             K1476=1, X1475+6,
             M1476=1, X1475+3,
             O1476=1, X1475+1,
             Q1476=1,X1475+2,
             TRUE, X1475
         ),
    X1475)
)</f>
        <v>1</v>
      </c>
      <c r="Y1476" cm="1">
        <f t="array" ref="Y1476">IF(S1475&lt;&gt;S1476, 0, IF(C1476="D",
                 _xlfn.IFS(
                     K1476=1, Y1475+6,
                     M1476=1, Y1475+3,
                     O1476=1, Y1475+1,
                     TRUE, Y1475
                 ),
                 Y1475)
  )</f>
        <v>0</v>
      </c>
    </row>
    <row r="1477" spans="1:25" x14ac:dyDescent="0.2">
      <c r="A1477">
        <v>43</v>
      </c>
      <c r="B1477" t="s">
        <v>81</v>
      </c>
      <c r="C1477" t="str">
        <f t="shared" si="238"/>
        <v>O</v>
      </c>
      <c r="D1477">
        <v>1</v>
      </c>
      <c r="E1477">
        <v>10</v>
      </c>
      <c r="F1477">
        <v>24</v>
      </c>
      <c r="G1477" t="s">
        <v>116</v>
      </c>
      <c r="H1477" t="s">
        <v>115</v>
      </c>
      <c r="I1477">
        <v>2</v>
      </c>
      <c r="J1477">
        <f t="shared" si="230"/>
        <v>0</v>
      </c>
      <c r="K1477">
        <f t="shared" si="239"/>
        <v>0</v>
      </c>
      <c r="L1477">
        <f t="shared" si="231"/>
        <v>0</v>
      </c>
      <c r="M1477">
        <f t="shared" si="232"/>
        <v>0</v>
      </c>
      <c r="N1477">
        <f t="shared" si="233"/>
        <v>0</v>
      </c>
      <c r="O1477">
        <f t="shared" si="234"/>
        <v>0</v>
      </c>
      <c r="P1477">
        <f t="shared" si="235"/>
        <v>0</v>
      </c>
      <c r="Q1477">
        <f t="shared" si="236"/>
        <v>0</v>
      </c>
      <c r="R1477">
        <f t="shared" si="237"/>
        <v>0</v>
      </c>
      <c r="S1477" t="s">
        <v>98</v>
      </c>
      <c r="T1477">
        <v>0</v>
      </c>
      <c r="U1477">
        <v>2022</v>
      </c>
      <c r="V1477">
        <v>1</v>
      </c>
      <c r="W1477">
        <v>1</v>
      </c>
      <c r="X1477" cm="1">
        <f t="array" ref="X1477">IF(S1476&lt;&gt;S1477, 0,
    IF(C1477="O",
         _xlfn.IFS(
             K1477=1, X1476+6,
             M1477=1, X1476+3,
             O1477=1, X1476+1,
             Q1477=1,X1476+2,
             TRUE, X1476
         ),
    X1476)
)</f>
        <v>1</v>
      </c>
      <c r="Y1477" cm="1">
        <f t="array" ref="Y1477">IF(S1476&lt;&gt;S1477, 0, IF(C1477="D",
                 _xlfn.IFS(
                     K1477=1, Y1476+6,
                     M1477=1, Y1476+3,
                     O1477=1, Y1476+1,
                     TRUE, Y1476
                 ),
                 Y1476)
  )</f>
        <v>0</v>
      </c>
    </row>
    <row r="1478" spans="1:25" x14ac:dyDescent="0.2">
      <c r="A1478">
        <v>44</v>
      </c>
      <c r="B1478" t="s">
        <v>81</v>
      </c>
      <c r="C1478" t="str">
        <f t="shared" si="238"/>
        <v>O</v>
      </c>
      <c r="D1478">
        <v>2</v>
      </c>
      <c r="E1478">
        <v>8</v>
      </c>
      <c r="F1478">
        <v>22</v>
      </c>
      <c r="G1478" t="s">
        <v>114</v>
      </c>
      <c r="H1478" t="s">
        <v>117</v>
      </c>
      <c r="I1478">
        <v>0</v>
      </c>
      <c r="J1478">
        <f t="shared" si="230"/>
        <v>0</v>
      </c>
      <c r="K1478">
        <f t="shared" si="239"/>
        <v>0</v>
      </c>
      <c r="L1478">
        <f t="shared" si="231"/>
        <v>0</v>
      </c>
      <c r="M1478">
        <f t="shared" si="232"/>
        <v>0</v>
      </c>
      <c r="N1478">
        <f t="shared" si="233"/>
        <v>0</v>
      </c>
      <c r="O1478">
        <f t="shared" si="234"/>
        <v>0</v>
      </c>
      <c r="P1478">
        <f t="shared" si="235"/>
        <v>0</v>
      </c>
      <c r="Q1478">
        <f t="shared" si="236"/>
        <v>0</v>
      </c>
      <c r="R1478">
        <f t="shared" si="237"/>
        <v>0</v>
      </c>
      <c r="S1478" t="s">
        <v>98</v>
      </c>
      <c r="T1478">
        <v>0</v>
      </c>
      <c r="U1478">
        <v>2022</v>
      </c>
      <c r="V1478">
        <v>1</v>
      </c>
      <c r="W1478">
        <v>1</v>
      </c>
      <c r="X1478" cm="1">
        <f t="array" ref="X1478">IF(S1477&lt;&gt;S1478, 0,
    IF(C1478="O",
         _xlfn.IFS(
             K1478=1, X1477+6,
             M1478=1, X1477+3,
             O1478=1, X1477+1,
             Q1478=1,X1477+2,
             TRUE, X1477
         ),
    X1477)
)</f>
        <v>1</v>
      </c>
      <c r="Y1478" cm="1">
        <f t="array" ref="Y1478">IF(S1477&lt;&gt;S1478, 0, IF(C1478="D",
                 _xlfn.IFS(
                     K1478=1, Y1477+6,
                     M1478=1, Y1477+3,
                     O1478=1, Y1477+1,
                     TRUE, Y1477
                 ),
                 Y1477)
  )</f>
        <v>0</v>
      </c>
    </row>
    <row r="1479" spans="1:25" x14ac:dyDescent="0.2">
      <c r="A1479">
        <v>46</v>
      </c>
      <c r="B1479" t="s">
        <v>81</v>
      </c>
      <c r="C1479" t="str">
        <f t="shared" si="238"/>
        <v>O</v>
      </c>
      <c r="D1479">
        <v>3</v>
      </c>
      <c r="E1479">
        <v>8</v>
      </c>
      <c r="F1479">
        <v>22</v>
      </c>
      <c r="G1479" t="s">
        <v>116</v>
      </c>
      <c r="H1479" t="s">
        <v>115</v>
      </c>
      <c r="I1479">
        <v>7</v>
      </c>
      <c r="J1479">
        <f t="shared" si="230"/>
        <v>0</v>
      </c>
      <c r="K1479">
        <f t="shared" si="239"/>
        <v>0</v>
      </c>
      <c r="L1479">
        <f t="shared" si="231"/>
        <v>0</v>
      </c>
      <c r="M1479">
        <f t="shared" si="232"/>
        <v>0</v>
      </c>
      <c r="N1479">
        <f t="shared" si="233"/>
        <v>0</v>
      </c>
      <c r="O1479">
        <f t="shared" si="234"/>
        <v>0</v>
      </c>
      <c r="P1479">
        <f t="shared" si="235"/>
        <v>0</v>
      </c>
      <c r="Q1479">
        <f t="shared" si="236"/>
        <v>0</v>
      </c>
      <c r="R1479">
        <f t="shared" si="237"/>
        <v>0</v>
      </c>
      <c r="S1479" t="s">
        <v>98</v>
      </c>
      <c r="T1479">
        <v>0</v>
      </c>
      <c r="U1479">
        <v>2022</v>
      </c>
      <c r="V1479">
        <v>1</v>
      </c>
      <c r="W1479">
        <v>1</v>
      </c>
      <c r="X1479" cm="1">
        <f t="array" ref="X1479">IF(S1478&lt;&gt;S1479, 0,
    IF(C1479="O",
         _xlfn.IFS(
             K1479=1, X1478+6,
             M1479=1, X1478+3,
             O1479=1, X1478+1,
             Q1479=1,X1478+2,
             TRUE, X1478
         ),
    X1478)
)</f>
        <v>1</v>
      </c>
      <c r="Y1479" cm="1">
        <f t="array" ref="Y1479">IF(S1478&lt;&gt;S1479, 0, IF(C1479="D",
                 _xlfn.IFS(
                     K1479=1, Y1478+6,
                     M1479=1, Y1478+3,
                     O1479=1, Y1478+1,
                     TRUE, Y1478
                 ),
                 Y1478)
  )</f>
        <v>0</v>
      </c>
    </row>
    <row r="1480" spans="1:25" x14ac:dyDescent="0.2">
      <c r="A1480">
        <v>47</v>
      </c>
      <c r="B1480" t="s">
        <v>81</v>
      </c>
      <c r="C1480" t="str">
        <f t="shared" si="238"/>
        <v>O</v>
      </c>
      <c r="D1480">
        <v>4</v>
      </c>
      <c r="E1480">
        <v>1</v>
      </c>
      <c r="F1480">
        <v>15</v>
      </c>
      <c r="G1480" t="s">
        <v>116</v>
      </c>
      <c r="H1480" t="s">
        <v>115</v>
      </c>
      <c r="I1480">
        <v>8</v>
      </c>
      <c r="J1480">
        <f t="shared" si="230"/>
        <v>0</v>
      </c>
      <c r="K1480">
        <f t="shared" si="239"/>
        <v>0</v>
      </c>
      <c r="L1480">
        <f t="shared" si="231"/>
        <v>0</v>
      </c>
      <c r="M1480">
        <f t="shared" si="232"/>
        <v>0</v>
      </c>
      <c r="N1480">
        <f t="shared" si="233"/>
        <v>0</v>
      </c>
      <c r="O1480">
        <f t="shared" si="234"/>
        <v>0</v>
      </c>
      <c r="P1480">
        <f t="shared" si="235"/>
        <v>0</v>
      </c>
      <c r="Q1480">
        <f t="shared" si="236"/>
        <v>0</v>
      </c>
      <c r="R1480">
        <f t="shared" si="237"/>
        <v>0</v>
      </c>
      <c r="S1480" t="s">
        <v>98</v>
      </c>
      <c r="T1480">
        <v>0</v>
      </c>
      <c r="U1480">
        <v>2022</v>
      </c>
      <c r="V1480">
        <v>1</v>
      </c>
      <c r="W1480">
        <v>1</v>
      </c>
      <c r="X1480" cm="1">
        <f t="array" ref="X1480">IF(S1479&lt;&gt;S1480, 0,
    IF(C1480="O",
         _xlfn.IFS(
             K1480=1, X1479+6,
             M1480=1, X1479+3,
             O1480=1, X1479+1,
             Q1480=1,X1479+2,
             TRUE, X1479
         ),
    X1479)
)</f>
        <v>1</v>
      </c>
      <c r="Y1480" cm="1">
        <f t="array" ref="Y1480">IF(S1479&lt;&gt;S1480, 0, IF(C1480="D",
                 _xlfn.IFS(
                     K1480=1, Y1479+6,
                     M1480=1, Y1479+3,
                     O1480=1, Y1479+1,
                     TRUE, Y1479
                 ),
                 Y1479)
  )</f>
        <v>0</v>
      </c>
    </row>
    <row r="1481" spans="1:25" x14ac:dyDescent="0.2">
      <c r="A1481">
        <v>48</v>
      </c>
      <c r="B1481" t="s">
        <v>81</v>
      </c>
      <c r="C1481" t="str">
        <f t="shared" si="238"/>
        <v>O</v>
      </c>
      <c r="D1481">
        <v>1</v>
      </c>
      <c r="E1481">
        <v>7</v>
      </c>
      <c r="F1481">
        <v>7</v>
      </c>
      <c r="G1481" t="s">
        <v>116</v>
      </c>
      <c r="H1481" t="s">
        <v>115</v>
      </c>
      <c r="I1481">
        <v>-3</v>
      </c>
      <c r="J1481">
        <f t="shared" si="230"/>
        <v>0</v>
      </c>
      <c r="K1481">
        <f t="shared" si="239"/>
        <v>0</v>
      </c>
      <c r="L1481">
        <f t="shared" si="231"/>
        <v>0</v>
      </c>
      <c r="M1481">
        <f t="shared" si="232"/>
        <v>0</v>
      </c>
      <c r="N1481">
        <f t="shared" si="233"/>
        <v>0</v>
      </c>
      <c r="O1481">
        <f t="shared" si="234"/>
        <v>0</v>
      </c>
      <c r="P1481">
        <f t="shared" si="235"/>
        <v>0</v>
      </c>
      <c r="Q1481">
        <f t="shared" si="236"/>
        <v>0</v>
      </c>
      <c r="R1481">
        <f t="shared" si="237"/>
        <v>0</v>
      </c>
      <c r="S1481" t="s">
        <v>98</v>
      </c>
      <c r="T1481">
        <v>0</v>
      </c>
      <c r="U1481">
        <v>2022</v>
      </c>
      <c r="V1481">
        <v>1</v>
      </c>
      <c r="W1481">
        <v>1</v>
      </c>
      <c r="X1481" cm="1">
        <f t="array" ref="X1481">IF(S1480&lt;&gt;S1481, 0,
    IF(C1481="O",
         _xlfn.IFS(
             K1481=1, X1480+6,
             M1481=1, X1480+3,
             O1481=1, X1480+1,
             Q1481=1,X1480+2,
             TRUE, X1480
         ),
    X1480)
)</f>
        <v>1</v>
      </c>
      <c r="Y1481" cm="1">
        <f t="array" ref="Y1481">IF(S1480&lt;&gt;S1481, 0, IF(C1481="D",
                 _xlfn.IFS(
                     K1481=1, Y1480+6,
                     M1481=1, Y1480+3,
                     O1481=1, Y1480+1,
                     TRUE, Y1480
                 ),
                 Y1480)
  )</f>
        <v>0</v>
      </c>
    </row>
    <row r="1482" spans="1:25" x14ac:dyDescent="0.2">
      <c r="A1482">
        <v>49</v>
      </c>
      <c r="B1482" t="s">
        <v>81</v>
      </c>
      <c r="C1482" t="str">
        <f t="shared" si="238"/>
        <v>O</v>
      </c>
      <c r="D1482">
        <v>2</v>
      </c>
      <c r="E1482">
        <v>10</v>
      </c>
      <c r="F1482">
        <v>10</v>
      </c>
      <c r="G1482" t="s">
        <v>116</v>
      </c>
      <c r="H1482" t="s">
        <v>115</v>
      </c>
      <c r="I1482">
        <v>4</v>
      </c>
      <c r="J1482">
        <f t="shared" si="230"/>
        <v>0</v>
      </c>
      <c r="K1482">
        <f t="shared" si="239"/>
        <v>0</v>
      </c>
      <c r="L1482">
        <f t="shared" si="231"/>
        <v>0</v>
      </c>
      <c r="M1482">
        <f t="shared" si="232"/>
        <v>0</v>
      </c>
      <c r="N1482">
        <f t="shared" si="233"/>
        <v>0</v>
      </c>
      <c r="O1482">
        <f t="shared" si="234"/>
        <v>0</v>
      </c>
      <c r="P1482">
        <f t="shared" si="235"/>
        <v>0</v>
      </c>
      <c r="Q1482">
        <f t="shared" si="236"/>
        <v>0</v>
      </c>
      <c r="R1482">
        <f t="shared" si="237"/>
        <v>0</v>
      </c>
      <c r="S1482" t="s">
        <v>98</v>
      </c>
      <c r="T1482">
        <v>0</v>
      </c>
      <c r="U1482">
        <v>2022</v>
      </c>
      <c r="V1482">
        <v>1</v>
      </c>
      <c r="W1482">
        <v>1</v>
      </c>
      <c r="X1482" cm="1">
        <f t="array" ref="X1482">IF(S1481&lt;&gt;S1482, 0,
    IF(C1482="O",
         _xlfn.IFS(
             K1482=1, X1481+6,
             M1482=1, X1481+3,
             O1482=1, X1481+1,
             Q1482=1,X1481+2,
             TRUE, X1481
         ),
    X1481)
)</f>
        <v>1</v>
      </c>
      <c r="Y1482" cm="1">
        <f t="array" ref="Y1482">IF(S1481&lt;&gt;S1482, 0, IF(C1482="D",
                 _xlfn.IFS(
                     K1482=1, Y1481+6,
                     M1482=1, Y1481+3,
                     O1482=1, Y1481+1,
                     TRUE, Y1481
                 ),
                 Y1481)
  )</f>
        <v>0</v>
      </c>
    </row>
    <row r="1483" spans="1:25" x14ac:dyDescent="0.2">
      <c r="A1483">
        <v>50</v>
      </c>
      <c r="B1483" t="s">
        <v>81</v>
      </c>
      <c r="C1483" t="str">
        <f t="shared" si="238"/>
        <v>O</v>
      </c>
      <c r="D1483">
        <v>3</v>
      </c>
      <c r="E1483">
        <v>6</v>
      </c>
      <c r="F1483">
        <v>6</v>
      </c>
      <c r="G1483" t="s">
        <v>114</v>
      </c>
      <c r="H1483" t="s">
        <v>117</v>
      </c>
      <c r="I1483">
        <v>0</v>
      </c>
      <c r="J1483">
        <f t="shared" si="230"/>
        <v>0</v>
      </c>
      <c r="K1483">
        <f t="shared" si="239"/>
        <v>0</v>
      </c>
      <c r="L1483">
        <f t="shared" si="231"/>
        <v>0</v>
      </c>
      <c r="M1483">
        <f t="shared" si="232"/>
        <v>0</v>
      </c>
      <c r="N1483">
        <f t="shared" si="233"/>
        <v>0</v>
      </c>
      <c r="O1483">
        <f t="shared" si="234"/>
        <v>0</v>
      </c>
      <c r="P1483">
        <f t="shared" si="235"/>
        <v>0</v>
      </c>
      <c r="Q1483">
        <f t="shared" si="236"/>
        <v>0</v>
      </c>
      <c r="R1483">
        <f t="shared" si="237"/>
        <v>0</v>
      </c>
      <c r="S1483" t="s">
        <v>98</v>
      </c>
      <c r="T1483">
        <v>0</v>
      </c>
      <c r="U1483">
        <v>2022</v>
      </c>
      <c r="V1483">
        <v>1</v>
      </c>
      <c r="W1483">
        <v>1</v>
      </c>
      <c r="X1483" cm="1">
        <f t="array" ref="X1483">IF(S1482&lt;&gt;S1483, 0,
    IF(C1483="O",
         _xlfn.IFS(
             K1483=1, X1482+6,
             M1483=1, X1482+3,
             O1483=1, X1482+1,
             Q1483=1,X1482+2,
             TRUE, X1482
         ),
    X1482)
)</f>
        <v>1</v>
      </c>
      <c r="Y1483" cm="1">
        <f t="array" ref="Y1483">IF(S1482&lt;&gt;S1483, 0, IF(C1483="D",
                 _xlfn.IFS(
                     K1483=1, Y1482+6,
                     M1483=1, Y1482+3,
                     O1483=1, Y1482+1,
                     TRUE, Y1482
                 ),
                 Y1482)
  )</f>
        <v>0</v>
      </c>
    </row>
    <row r="1484" spans="1:25" x14ac:dyDescent="0.2">
      <c r="A1484">
        <v>51</v>
      </c>
      <c r="B1484" t="s">
        <v>81</v>
      </c>
      <c r="C1484" t="str">
        <f t="shared" si="238"/>
        <v>O</v>
      </c>
      <c r="D1484">
        <v>4</v>
      </c>
      <c r="E1484">
        <v>6</v>
      </c>
      <c r="F1484">
        <v>6</v>
      </c>
      <c r="G1484" t="s">
        <v>114</v>
      </c>
      <c r="H1484" t="s">
        <v>117</v>
      </c>
      <c r="I1484">
        <v>0</v>
      </c>
      <c r="J1484">
        <f t="shared" si="230"/>
        <v>0</v>
      </c>
      <c r="K1484">
        <f t="shared" si="239"/>
        <v>0</v>
      </c>
      <c r="L1484">
        <f t="shared" si="231"/>
        <v>0</v>
      </c>
      <c r="M1484">
        <f t="shared" si="232"/>
        <v>0</v>
      </c>
      <c r="N1484">
        <f t="shared" si="233"/>
        <v>0</v>
      </c>
      <c r="O1484">
        <f t="shared" si="234"/>
        <v>0</v>
      </c>
      <c r="P1484">
        <f t="shared" si="235"/>
        <v>0</v>
      </c>
      <c r="Q1484">
        <f t="shared" si="236"/>
        <v>0</v>
      </c>
      <c r="R1484">
        <f t="shared" si="237"/>
        <v>0</v>
      </c>
      <c r="S1484" t="s">
        <v>98</v>
      </c>
      <c r="T1484">
        <v>0</v>
      </c>
      <c r="U1484">
        <v>2022</v>
      </c>
      <c r="V1484">
        <v>1</v>
      </c>
      <c r="W1484">
        <v>1</v>
      </c>
      <c r="X1484" cm="1">
        <f t="array" ref="X1484">IF(S1483&lt;&gt;S1484, 0,
    IF(C1484="O",
         _xlfn.IFS(
             K1484=1, X1483+6,
             M1484=1, X1483+3,
             O1484=1, X1483+1,
             Q1484=1,X1483+2,
             TRUE, X1483
         ),
    X1483)
)</f>
        <v>1</v>
      </c>
      <c r="Y1484" cm="1">
        <f t="array" ref="Y1484">IF(S1483&lt;&gt;S1484, 0, IF(C1484="D",
                 _xlfn.IFS(
                     K1484=1, Y1483+6,
                     M1484=1, Y1483+3,
                     O1484=1, Y1483+1,
                     TRUE, Y1483
                 ),
                 Y1483)
  )</f>
        <v>0</v>
      </c>
    </row>
    <row r="1485" spans="1:25" x14ac:dyDescent="0.2">
      <c r="A1485">
        <v>52</v>
      </c>
      <c r="B1485" t="s">
        <v>79</v>
      </c>
      <c r="C1485" t="str">
        <f t="shared" si="238"/>
        <v>D</v>
      </c>
      <c r="D1485">
        <v>1</v>
      </c>
      <c r="E1485">
        <v>10</v>
      </c>
      <c r="F1485">
        <v>-6</v>
      </c>
      <c r="G1485" t="s">
        <v>114</v>
      </c>
      <c r="H1485" t="s">
        <v>117</v>
      </c>
      <c r="I1485">
        <v>0</v>
      </c>
      <c r="J1485">
        <f t="shared" si="230"/>
        <v>0</v>
      </c>
      <c r="K1485">
        <f t="shared" si="239"/>
        <v>0</v>
      </c>
      <c r="L1485">
        <f t="shared" si="231"/>
        <v>0</v>
      </c>
      <c r="M1485">
        <f t="shared" si="232"/>
        <v>0</v>
      </c>
      <c r="N1485">
        <f t="shared" si="233"/>
        <v>0</v>
      </c>
      <c r="O1485">
        <f t="shared" si="234"/>
        <v>0</v>
      </c>
      <c r="P1485">
        <f t="shared" si="235"/>
        <v>0</v>
      </c>
      <c r="Q1485">
        <f t="shared" si="236"/>
        <v>0</v>
      </c>
      <c r="R1485">
        <f t="shared" si="237"/>
        <v>0</v>
      </c>
      <c r="S1485" t="s">
        <v>98</v>
      </c>
      <c r="T1485">
        <v>0</v>
      </c>
      <c r="U1485">
        <v>2022</v>
      </c>
      <c r="V1485">
        <v>1</v>
      </c>
      <c r="W1485">
        <v>1</v>
      </c>
      <c r="X1485" cm="1">
        <f t="array" ref="X1485">IF(S1484&lt;&gt;S1485, 0,
    IF(C1485="O",
         _xlfn.IFS(
             K1485=1, X1484+6,
             M1485=1, X1484+3,
             O1485=1, X1484+1,
             Q1485=1,X1484+2,
             TRUE, X1484
         ),
    X1484)
)</f>
        <v>1</v>
      </c>
      <c r="Y1485" cm="1">
        <f t="array" ref="Y1485">IF(S1484&lt;&gt;S1485, 0, IF(C1485="D",
                 _xlfn.IFS(
                     K1485=1, Y1484+6,
                     M1485=1, Y1484+3,
                     O1485=1, Y1484+1,
                     TRUE, Y1484
                 ),
                 Y1484)
  )</f>
        <v>0</v>
      </c>
    </row>
    <row r="1486" spans="1:25" x14ac:dyDescent="0.2">
      <c r="A1486">
        <v>56</v>
      </c>
      <c r="B1486" t="s">
        <v>79</v>
      </c>
      <c r="C1486" t="str">
        <f t="shared" si="238"/>
        <v>D</v>
      </c>
      <c r="D1486">
        <v>2</v>
      </c>
      <c r="E1486">
        <v>10</v>
      </c>
      <c r="F1486">
        <v>-6</v>
      </c>
      <c r="G1486" t="s">
        <v>116</v>
      </c>
      <c r="H1486" t="s">
        <v>120</v>
      </c>
      <c r="I1486">
        <v>0</v>
      </c>
      <c r="J1486">
        <f t="shared" si="230"/>
        <v>0</v>
      </c>
      <c r="K1486">
        <f t="shared" si="239"/>
        <v>0</v>
      </c>
      <c r="L1486">
        <f t="shared" si="231"/>
        <v>0</v>
      </c>
      <c r="M1486">
        <f t="shared" si="232"/>
        <v>0</v>
      </c>
      <c r="N1486">
        <f t="shared" si="233"/>
        <v>0</v>
      </c>
      <c r="O1486">
        <f t="shared" si="234"/>
        <v>0</v>
      </c>
      <c r="P1486">
        <f t="shared" si="235"/>
        <v>0</v>
      </c>
      <c r="Q1486">
        <f t="shared" si="236"/>
        <v>0</v>
      </c>
      <c r="R1486">
        <f t="shared" si="237"/>
        <v>0</v>
      </c>
      <c r="S1486" t="s">
        <v>98</v>
      </c>
      <c r="T1486">
        <v>0</v>
      </c>
      <c r="U1486">
        <v>2022</v>
      </c>
      <c r="V1486">
        <v>1</v>
      </c>
      <c r="W1486">
        <v>1</v>
      </c>
      <c r="X1486" cm="1">
        <f t="array" ref="X1486">IF(S1485&lt;&gt;S1486, 0,
    IF(C1486="O",
         _xlfn.IFS(
             K1486=1, X1485+6,
             M1486=1, X1485+3,
             O1486=1, X1485+1,
             Q1486=1,X1485+2,
             TRUE, X1485
         ),
    X1485)
)</f>
        <v>1</v>
      </c>
      <c r="Y1486" cm="1">
        <f t="array" ref="Y1486">IF(S1485&lt;&gt;S1486, 0, IF(C1486="D",
                 _xlfn.IFS(
                     K1486=1, Y1485+6,
                     M1486=1, Y1485+3,
                     O1486=1, Y1485+1,
                     TRUE, Y1485
                 ),
                 Y1485)
  )</f>
        <v>0</v>
      </c>
    </row>
    <row r="1487" spans="1:25" x14ac:dyDescent="0.2">
      <c r="A1487">
        <v>57</v>
      </c>
      <c r="B1487" t="s">
        <v>79</v>
      </c>
      <c r="C1487" t="str">
        <f t="shared" si="238"/>
        <v>D</v>
      </c>
      <c r="D1487">
        <v>2</v>
      </c>
      <c r="E1487">
        <v>10</v>
      </c>
      <c r="F1487">
        <v>-6</v>
      </c>
      <c r="G1487" t="s">
        <v>114</v>
      </c>
      <c r="H1487" t="s">
        <v>117</v>
      </c>
      <c r="I1487">
        <v>0</v>
      </c>
      <c r="J1487">
        <f t="shared" si="230"/>
        <v>0</v>
      </c>
      <c r="K1487">
        <f t="shared" si="239"/>
        <v>0</v>
      </c>
      <c r="L1487">
        <f t="shared" si="231"/>
        <v>0</v>
      </c>
      <c r="M1487">
        <f t="shared" si="232"/>
        <v>0</v>
      </c>
      <c r="N1487">
        <f t="shared" si="233"/>
        <v>0</v>
      </c>
      <c r="O1487">
        <f t="shared" si="234"/>
        <v>0</v>
      </c>
      <c r="P1487">
        <f t="shared" si="235"/>
        <v>0</v>
      </c>
      <c r="Q1487">
        <f t="shared" si="236"/>
        <v>0</v>
      </c>
      <c r="R1487">
        <f t="shared" si="237"/>
        <v>0</v>
      </c>
      <c r="S1487" t="s">
        <v>98</v>
      </c>
      <c r="T1487">
        <v>0</v>
      </c>
      <c r="U1487">
        <v>2022</v>
      </c>
      <c r="V1487">
        <v>1</v>
      </c>
      <c r="W1487">
        <v>1</v>
      </c>
      <c r="X1487" cm="1">
        <f t="array" ref="X1487">IF(S1486&lt;&gt;S1487, 0,
    IF(C1487="O",
         _xlfn.IFS(
             K1487=1, X1486+6,
             M1487=1, X1486+3,
             O1487=1, X1486+1,
             Q1487=1,X1486+2,
             TRUE, X1486
         ),
    X1486)
)</f>
        <v>1</v>
      </c>
      <c r="Y1487" cm="1">
        <f t="array" ref="Y1487">IF(S1486&lt;&gt;S1487, 0, IF(C1487="D",
                 _xlfn.IFS(
                     K1487=1, Y1486+6,
                     M1487=1, Y1486+3,
                     O1487=1, Y1486+1,
                     TRUE, Y1486
                 ),
                 Y1486)
  )</f>
        <v>0</v>
      </c>
    </row>
    <row r="1488" spans="1:25" x14ac:dyDescent="0.2">
      <c r="A1488">
        <v>58</v>
      </c>
      <c r="B1488" t="s">
        <v>79</v>
      </c>
      <c r="C1488" t="str">
        <f t="shared" si="238"/>
        <v>D</v>
      </c>
      <c r="D1488">
        <v>3</v>
      </c>
      <c r="E1488">
        <v>10</v>
      </c>
      <c r="F1488">
        <v>-6</v>
      </c>
      <c r="G1488" t="s">
        <v>114</v>
      </c>
      <c r="H1488" t="s">
        <v>140</v>
      </c>
      <c r="I1488">
        <v>0</v>
      </c>
      <c r="J1488">
        <f t="shared" si="230"/>
        <v>0</v>
      </c>
      <c r="K1488">
        <f t="shared" si="239"/>
        <v>0</v>
      </c>
      <c r="L1488">
        <f t="shared" si="231"/>
        <v>0</v>
      </c>
      <c r="M1488">
        <f t="shared" si="232"/>
        <v>0</v>
      </c>
      <c r="N1488">
        <f t="shared" si="233"/>
        <v>0</v>
      </c>
      <c r="O1488">
        <f t="shared" si="234"/>
        <v>0</v>
      </c>
      <c r="P1488">
        <f t="shared" si="235"/>
        <v>0</v>
      </c>
      <c r="Q1488">
        <f t="shared" si="236"/>
        <v>0</v>
      </c>
      <c r="R1488">
        <f t="shared" si="237"/>
        <v>0</v>
      </c>
      <c r="S1488" t="s">
        <v>98</v>
      </c>
      <c r="T1488">
        <v>0</v>
      </c>
      <c r="U1488">
        <v>2022</v>
      </c>
      <c r="V1488">
        <v>1</v>
      </c>
      <c r="W1488">
        <v>1</v>
      </c>
      <c r="X1488" cm="1">
        <f t="array" ref="X1488">IF(S1487&lt;&gt;S1488, 0,
    IF(C1488="O",
         _xlfn.IFS(
             K1488=1, X1487+6,
             M1488=1, X1487+3,
             O1488=1, X1487+1,
             Q1488=1,X1487+2,
             TRUE, X1487
         ),
    X1487)
)</f>
        <v>1</v>
      </c>
      <c r="Y1488" cm="1">
        <f t="array" ref="Y1488">IF(S1487&lt;&gt;S1488, 0, IF(C1488="D",
                 _xlfn.IFS(
                     K1488=1, Y1487+6,
                     M1488=1, Y1487+3,
                     O1488=1, Y1487+1,
                     TRUE, Y1487
                 ),
                 Y1487)
  )</f>
        <v>0</v>
      </c>
    </row>
    <row r="1489" spans="1:25" x14ac:dyDescent="0.2">
      <c r="A1489">
        <v>59</v>
      </c>
      <c r="B1489" t="s">
        <v>81</v>
      </c>
      <c r="C1489" t="str">
        <f t="shared" si="238"/>
        <v>O</v>
      </c>
      <c r="D1489">
        <v>1</v>
      </c>
      <c r="E1489">
        <v>10</v>
      </c>
      <c r="F1489">
        <v>38</v>
      </c>
      <c r="G1489" t="s">
        <v>116</v>
      </c>
      <c r="H1489" t="s">
        <v>115</v>
      </c>
      <c r="I1489">
        <v>6</v>
      </c>
      <c r="J1489">
        <f t="shared" si="230"/>
        <v>0</v>
      </c>
      <c r="K1489">
        <f t="shared" si="239"/>
        <v>0</v>
      </c>
      <c r="L1489">
        <f t="shared" si="231"/>
        <v>0</v>
      </c>
      <c r="M1489">
        <f t="shared" si="232"/>
        <v>0</v>
      </c>
      <c r="N1489">
        <f t="shared" si="233"/>
        <v>0</v>
      </c>
      <c r="O1489">
        <f t="shared" si="234"/>
        <v>0</v>
      </c>
      <c r="P1489">
        <f t="shared" si="235"/>
        <v>0</v>
      </c>
      <c r="Q1489">
        <f t="shared" si="236"/>
        <v>0</v>
      </c>
      <c r="R1489">
        <f t="shared" si="237"/>
        <v>0</v>
      </c>
      <c r="S1489" t="s">
        <v>98</v>
      </c>
      <c r="T1489">
        <v>0</v>
      </c>
      <c r="U1489">
        <v>2022</v>
      </c>
      <c r="V1489">
        <v>1</v>
      </c>
      <c r="W1489">
        <v>1</v>
      </c>
      <c r="X1489" cm="1">
        <f t="array" ref="X1489">IF(S1488&lt;&gt;S1489, 0,
    IF(C1489="O",
         _xlfn.IFS(
             K1489=1, X1488+6,
             M1489=1, X1488+3,
             O1489=1, X1488+1,
             Q1489=1,X1488+2,
             TRUE, X1488
         ),
    X1488)
)</f>
        <v>1</v>
      </c>
      <c r="Y1489" cm="1">
        <f t="array" ref="Y1489">IF(S1488&lt;&gt;S1489, 0, IF(C1489="D",
                 _xlfn.IFS(
                     K1489=1, Y1488+6,
                     M1489=1, Y1488+3,
                     O1489=1, Y1488+1,
                     TRUE, Y1488
                 ),
                 Y1488)
  )</f>
        <v>0</v>
      </c>
    </row>
    <row r="1490" spans="1:25" x14ac:dyDescent="0.2">
      <c r="A1490">
        <v>60</v>
      </c>
      <c r="B1490" t="s">
        <v>81</v>
      </c>
      <c r="C1490" t="str">
        <f t="shared" si="238"/>
        <v>O</v>
      </c>
      <c r="D1490">
        <v>2</v>
      </c>
      <c r="E1490">
        <v>4</v>
      </c>
      <c r="F1490">
        <v>32</v>
      </c>
      <c r="G1490" t="s">
        <v>116</v>
      </c>
      <c r="H1490" t="s">
        <v>115</v>
      </c>
      <c r="I1490">
        <v>-13</v>
      </c>
      <c r="J1490">
        <f t="shared" si="230"/>
        <v>0</v>
      </c>
      <c r="K1490">
        <f t="shared" si="239"/>
        <v>0</v>
      </c>
      <c r="L1490">
        <f t="shared" si="231"/>
        <v>0</v>
      </c>
      <c r="M1490">
        <f t="shared" si="232"/>
        <v>0</v>
      </c>
      <c r="N1490">
        <f t="shared" si="233"/>
        <v>0</v>
      </c>
      <c r="O1490">
        <f t="shared" si="234"/>
        <v>0</v>
      </c>
      <c r="P1490">
        <f t="shared" si="235"/>
        <v>0</v>
      </c>
      <c r="Q1490">
        <f t="shared" si="236"/>
        <v>0</v>
      </c>
      <c r="R1490">
        <f t="shared" si="237"/>
        <v>0</v>
      </c>
      <c r="S1490" t="s">
        <v>98</v>
      </c>
      <c r="T1490">
        <v>0</v>
      </c>
      <c r="U1490">
        <v>2022</v>
      </c>
      <c r="V1490">
        <v>1</v>
      </c>
      <c r="W1490">
        <v>1</v>
      </c>
      <c r="X1490" cm="1">
        <f t="array" ref="X1490">IF(S1489&lt;&gt;S1490, 0,
    IF(C1490="O",
         _xlfn.IFS(
             K1490=1, X1489+6,
             M1490=1, X1489+3,
             O1490=1, X1489+1,
             Q1490=1,X1489+2,
             TRUE, X1489
         ),
    X1489)
)</f>
        <v>1</v>
      </c>
      <c r="Y1490" cm="1">
        <f t="array" ref="Y1490">IF(S1489&lt;&gt;S1490, 0, IF(C1490="D",
                 _xlfn.IFS(
                     K1490=1, Y1489+6,
                     M1490=1, Y1489+3,
                     O1490=1, Y1489+1,
                     TRUE, Y1489
                 ),
                 Y1489)
  )</f>
        <v>0</v>
      </c>
    </row>
    <row r="1491" spans="1:25" x14ac:dyDescent="0.2">
      <c r="A1491">
        <v>61</v>
      </c>
      <c r="B1491" t="s">
        <v>81</v>
      </c>
      <c r="C1491" t="str">
        <f t="shared" si="238"/>
        <v>O</v>
      </c>
      <c r="D1491">
        <v>3</v>
      </c>
      <c r="E1491">
        <v>17</v>
      </c>
      <c r="F1491">
        <v>45</v>
      </c>
      <c r="G1491" t="s">
        <v>114</v>
      </c>
      <c r="H1491" t="s">
        <v>113</v>
      </c>
      <c r="I1491">
        <v>20</v>
      </c>
      <c r="J1491">
        <f t="shared" si="230"/>
        <v>1</v>
      </c>
      <c r="K1491">
        <f t="shared" si="239"/>
        <v>0</v>
      </c>
      <c r="L1491">
        <f t="shared" si="231"/>
        <v>0</v>
      </c>
      <c r="M1491">
        <f t="shared" si="232"/>
        <v>0</v>
      </c>
      <c r="N1491">
        <f t="shared" si="233"/>
        <v>0</v>
      </c>
      <c r="O1491">
        <f t="shared" si="234"/>
        <v>0</v>
      </c>
      <c r="P1491">
        <f t="shared" si="235"/>
        <v>0</v>
      </c>
      <c r="Q1491">
        <f t="shared" si="236"/>
        <v>0</v>
      </c>
      <c r="R1491">
        <f t="shared" si="237"/>
        <v>0</v>
      </c>
      <c r="S1491" t="s">
        <v>98</v>
      </c>
      <c r="T1491">
        <v>0</v>
      </c>
      <c r="U1491">
        <v>2022</v>
      </c>
      <c r="V1491">
        <v>1</v>
      </c>
      <c r="W1491">
        <v>1</v>
      </c>
      <c r="X1491" cm="1">
        <f t="array" ref="X1491">IF(S1490&lt;&gt;S1491, 0,
    IF(C1491="O",
         _xlfn.IFS(
             K1491=1, X1490+6,
             M1491=1, X1490+3,
             O1491=1, X1490+1,
             Q1491=1,X1490+2,
             TRUE, X1490
         ),
    X1490)
)</f>
        <v>1</v>
      </c>
      <c r="Y1491" cm="1">
        <f t="array" ref="Y1491">IF(S1490&lt;&gt;S1491, 0, IF(C1491="D",
                 _xlfn.IFS(
                     K1491=1, Y1490+6,
                     M1491=1, Y1490+3,
                     O1491=1, Y1490+1,
                     TRUE, Y1490
                 ),
                 Y1490)
  )</f>
        <v>0</v>
      </c>
    </row>
    <row r="1492" spans="1:25" x14ac:dyDescent="0.2">
      <c r="A1492">
        <v>62</v>
      </c>
      <c r="B1492" t="s">
        <v>81</v>
      </c>
      <c r="C1492" t="str">
        <f t="shared" si="238"/>
        <v>O</v>
      </c>
      <c r="D1492">
        <v>1</v>
      </c>
      <c r="E1492">
        <v>10</v>
      </c>
      <c r="F1492">
        <v>25</v>
      </c>
      <c r="G1492" t="s">
        <v>116</v>
      </c>
      <c r="H1492" t="s">
        <v>125</v>
      </c>
      <c r="I1492">
        <v>25</v>
      </c>
      <c r="J1492">
        <f t="shared" si="230"/>
        <v>0</v>
      </c>
      <c r="K1492">
        <f t="shared" si="239"/>
        <v>1</v>
      </c>
      <c r="L1492">
        <f t="shared" si="231"/>
        <v>0</v>
      </c>
      <c r="M1492">
        <f t="shared" si="232"/>
        <v>0</v>
      </c>
      <c r="N1492">
        <f t="shared" si="233"/>
        <v>0</v>
      </c>
      <c r="O1492">
        <f t="shared" si="234"/>
        <v>0</v>
      </c>
      <c r="P1492">
        <f t="shared" si="235"/>
        <v>0</v>
      </c>
      <c r="Q1492">
        <f t="shared" si="236"/>
        <v>0</v>
      </c>
      <c r="R1492">
        <f t="shared" si="237"/>
        <v>0</v>
      </c>
      <c r="S1492" t="s">
        <v>98</v>
      </c>
      <c r="T1492">
        <v>0</v>
      </c>
      <c r="U1492">
        <v>2022</v>
      </c>
      <c r="V1492">
        <v>1</v>
      </c>
      <c r="W1492">
        <v>1</v>
      </c>
      <c r="X1492" cm="1">
        <f t="array" ref="X1492">IF(S1491&lt;&gt;S1492, 0,
    IF(C1492="O",
         _xlfn.IFS(
             K1492=1, X1491+6,
             M1492=1, X1491+3,
             O1492=1, X1491+1,
             Q1492=1,X1491+2,
             TRUE, X1491
         ),
    X1491)
)</f>
        <v>7</v>
      </c>
      <c r="Y1492" cm="1">
        <f t="array" ref="Y1492">IF(S1491&lt;&gt;S1492, 0, IF(C1492="D",
                 _xlfn.IFS(
                     K1492=1, Y1491+6,
                     M1492=1, Y1491+3,
                     O1492=1, Y1491+1,
                     TRUE, Y1491
                 ),
                 Y1491)
  )</f>
        <v>0</v>
      </c>
    </row>
    <row r="1493" spans="1:25" x14ac:dyDescent="0.2">
      <c r="A1493">
        <v>63</v>
      </c>
      <c r="B1493" t="s">
        <v>81</v>
      </c>
      <c r="C1493" t="str">
        <f t="shared" si="238"/>
        <v>O</v>
      </c>
      <c r="F1493">
        <v>3</v>
      </c>
      <c r="G1493" t="s">
        <v>131</v>
      </c>
      <c r="H1493" t="s">
        <v>126</v>
      </c>
      <c r="J1493">
        <f t="shared" si="230"/>
        <v>0</v>
      </c>
      <c r="K1493">
        <f t="shared" si="239"/>
        <v>0</v>
      </c>
      <c r="L1493">
        <f t="shared" si="231"/>
        <v>0</v>
      </c>
      <c r="M1493">
        <f t="shared" si="232"/>
        <v>0</v>
      </c>
      <c r="N1493">
        <f t="shared" si="233"/>
        <v>1</v>
      </c>
      <c r="O1493">
        <f t="shared" si="234"/>
        <v>0</v>
      </c>
      <c r="P1493">
        <f t="shared" si="235"/>
        <v>0</v>
      </c>
      <c r="Q1493">
        <f t="shared" si="236"/>
        <v>0</v>
      </c>
      <c r="R1493">
        <f t="shared" si="237"/>
        <v>0</v>
      </c>
      <c r="S1493" t="s">
        <v>98</v>
      </c>
      <c r="T1493">
        <v>0</v>
      </c>
      <c r="U1493">
        <v>2022</v>
      </c>
      <c r="V1493">
        <v>1</v>
      </c>
      <c r="W1493">
        <v>1</v>
      </c>
      <c r="X1493" cm="1">
        <f t="array" ref="X1493">IF(S1492&lt;&gt;S1493, 0,
    IF(C1493="O",
         _xlfn.IFS(
             K1493=1, X1492+6,
             M1493=1, X1492+3,
             O1493=1, X1492+1,
             Q1493=1,X1492+2,
             TRUE, X1492
         ),
    X1492)
)</f>
        <v>7</v>
      </c>
      <c r="Y1493" cm="1">
        <f t="array" ref="Y1493">IF(S1492&lt;&gt;S1493, 0, IF(C1493="D",
                 _xlfn.IFS(
                     K1493=1, Y1492+6,
                     M1493=1, Y1492+3,
                     O1493=1, Y1492+1,
                     TRUE, Y1492
                 ),
                 Y1492)
  )</f>
        <v>0</v>
      </c>
    </row>
    <row r="1494" spans="1:25" x14ac:dyDescent="0.2">
      <c r="A1494">
        <v>66</v>
      </c>
      <c r="B1494" t="s">
        <v>79</v>
      </c>
      <c r="C1494" t="str">
        <f t="shared" si="238"/>
        <v>D</v>
      </c>
      <c r="D1494">
        <v>1</v>
      </c>
      <c r="E1494">
        <v>10</v>
      </c>
      <c r="F1494">
        <v>-35</v>
      </c>
      <c r="G1494" t="s">
        <v>116</v>
      </c>
      <c r="H1494" t="s">
        <v>115</v>
      </c>
      <c r="I1494">
        <v>-9</v>
      </c>
      <c r="J1494">
        <f t="shared" si="230"/>
        <v>0</v>
      </c>
      <c r="K1494">
        <f t="shared" si="239"/>
        <v>0</v>
      </c>
      <c r="L1494">
        <f t="shared" si="231"/>
        <v>0</v>
      </c>
      <c r="M1494">
        <f t="shared" si="232"/>
        <v>0</v>
      </c>
      <c r="N1494">
        <f t="shared" si="233"/>
        <v>0</v>
      </c>
      <c r="O1494">
        <f t="shared" si="234"/>
        <v>0</v>
      </c>
      <c r="P1494">
        <f t="shared" si="235"/>
        <v>0</v>
      </c>
      <c r="Q1494">
        <f t="shared" si="236"/>
        <v>0</v>
      </c>
      <c r="R1494">
        <f t="shared" si="237"/>
        <v>0</v>
      </c>
      <c r="S1494" t="s">
        <v>98</v>
      </c>
      <c r="T1494">
        <v>0</v>
      </c>
      <c r="U1494">
        <v>2022</v>
      </c>
      <c r="V1494">
        <v>1</v>
      </c>
      <c r="W1494">
        <v>1</v>
      </c>
      <c r="X1494" cm="1">
        <f t="array" ref="X1494">IF(S1493&lt;&gt;S1494, 0,
    IF(C1494="O",
         _xlfn.IFS(
             K1494=1, X1493+6,
             M1494=1, X1493+3,
             O1494=1, X1493+1,
             Q1494=1,X1493+2,
             TRUE, X1493
         ),
    X1493)
)</f>
        <v>7</v>
      </c>
      <c r="Y1494" cm="1">
        <f t="array" ref="Y1494">IF(S1493&lt;&gt;S1494, 0, IF(C1494="D",
                 _xlfn.IFS(
                     K1494=1, Y1493+6,
                     M1494=1, Y1493+3,
                     O1494=1, Y1493+1,
                     TRUE, Y1493
                 ),
                 Y1493)
  )</f>
        <v>0</v>
      </c>
    </row>
    <row r="1495" spans="1:25" x14ac:dyDescent="0.2">
      <c r="A1495">
        <v>68</v>
      </c>
      <c r="B1495" t="s">
        <v>79</v>
      </c>
      <c r="C1495" t="str">
        <f t="shared" si="238"/>
        <v>D</v>
      </c>
      <c r="D1495">
        <v>2</v>
      </c>
      <c r="E1495">
        <v>19</v>
      </c>
      <c r="F1495">
        <v>-26</v>
      </c>
      <c r="G1495" t="s">
        <v>116</v>
      </c>
      <c r="H1495" t="s">
        <v>120</v>
      </c>
      <c r="I1495">
        <v>3</v>
      </c>
      <c r="J1495">
        <f t="shared" si="230"/>
        <v>0</v>
      </c>
      <c r="K1495">
        <f t="shared" si="239"/>
        <v>0</v>
      </c>
      <c r="L1495">
        <f t="shared" si="231"/>
        <v>0</v>
      </c>
      <c r="M1495">
        <f t="shared" si="232"/>
        <v>0</v>
      </c>
      <c r="N1495">
        <f t="shared" si="233"/>
        <v>0</v>
      </c>
      <c r="O1495">
        <f t="shared" si="234"/>
        <v>0</v>
      </c>
      <c r="P1495">
        <f t="shared" si="235"/>
        <v>0</v>
      </c>
      <c r="Q1495">
        <f t="shared" si="236"/>
        <v>0</v>
      </c>
      <c r="R1495">
        <f t="shared" si="237"/>
        <v>0</v>
      </c>
      <c r="S1495" t="s">
        <v>98</v>
      </c>
      <c r="T1495">
        <v>0</v>
      </c>
      <c r="U1495">
        <v>2022</v>
      </c>
      <c r="V1495">
        <v>1</v>
      </c>
      <c r="W1495">
        <v>1</v>
      </c>
      <c r="X1495" cm="1">
        <f t="array" ref="X1495">IF(S1494&lt;&gt;S1495, 0,
    IF(C1495="O",
         _xlfn.IFS(
             K1495=1, X1494+6,
             M1495=1, X1494+3,
             O1495=1, X1494+1,
             Q1495=1,X1494+2,
             TRUE, X1494
         ),
    X1494)
)</f>
        <v>7</v>
      </c>
      <c r="Y1495" cm="1">
        <f t="array" ref="Y1495">IF(S1494&lt;&gt;S1495, 0, IF(C1495="D",
                 _xlfn.IFS(
                     K1495=1, Y1494+6,
                     M1495=1, Y1494+3,
                     O1495=1, Y1494+1,
                     TRUE, Y1494
                 ),
                 Y1494)
  )</f>
        <v>0</v>
      </c>
    </row>
    <row r="1496" spans="1:25" x14ac:dyDescent="0.2">
      <c r="A1496">
        <v>69</v>
      </c>
      <c r="B1496" t="s">
        <v>79</v>
      </c>
      <c r="C1496" t="str">
        <f t="shared" si="238"/>
        <v>D</v>
      </c>
      <c r="D1496">
        <v>2</v>
      </c>
      <c r="E1496">
        <v>16</v>
      </c>
      <c r="F1496">
        <v>-29</v>
      </c>
      <c r="G1496" t="s">
        <v>116</v>
      </c>
      <c r="H1496" t="s">
        <v>115</v>
      </c>
      <c r="I1496">
        <v>0</v>
      </c>
      <c r="J1496">
        <f t="shared" si="230"/>
        <v>0</v>
      </c>
      <c r="K1496">
        <f t="shared" si="239"/>
        <v>0</v>
      </c>
      <c r="L1496">
        <f t="shared" si="231"/>
        <v>0</v>
      </c>
      <c r="M1496">
        <f t="shared" si="232"/>
        <v>0</v>
      </c>
      <c r="N1496">
        <f t="shared" si="233"/>
        <v>0</v>
      </c>
      <c r="O1496">
        <f t="shared" si="234"/>
        <v>0</v>
      </c>
      <c r="P1496">
        <f t="shared" si="235"/>
        <v>0</v>
      </c>
      <c r="Q1496">
        <f t="shared" si="236"/>
        <v>0</v>
      </c>
      <c r="R1496">
        <f t="shared" si="237"/>
        <v>0</v>
      </c>
      <c r="S1496" t="s">
        <v>98</v>
      </c>
      <c r="T1496">
        <v>0</v>
      </c>
      <c r="U1496">
        <v>2022</v>
      </c>
      <c r="V1496">
        <v>1</v>
      </c>
      <c r="W1496">
        <v>1</v>
      </c>
      <c r="X1496" cm="1">
        <f t="array" ref="X1496">IF(S1495&lt;&gt;S1496, 0,
    IF(C1496="O",
         _xlfn.IFS(
             K1496=1, X1495+6,
             M1496=1, X1495+3,
             O1496=1, X1495+1,
             Q1496=1,X1495+2,
             TRUE, X1495
         ),
    X1495)
)</f>
        <v>7</v>
      </c>
      <c r="Y1496" cm="1">
        <f t="array" ref="Y1496">IF(S1495&lt;&gt;S1496, 0, IF(C1496="D",
                 _xlfn.IFS(
                     K1496=1, Y1495+6,
                     M1496=1, Y1495+3,
                     O1496=1, Y1495+1,
                     TRUE, Y1495
                 ),
                 Y1495)
  )</f>
        <v>0</v>
      </c>
    </row>
    <row r="1497" spans="1:25" x14ac:dyDescent="0.2">
      <c r="A1497">
        <v>70</v>
      </c>
      <c r="B1497" t="s">
        <v>79</v>
      </c>
      <c r="C1497" t="str">
        <f t="shared" si="238"/>
        <v>D</v>
      </c>
      <c r="D1497">
        <v>3</v>
      </c>
      <c r="E1497">
        <v>16</v>
      </c>
      <c r="F1497">
        <v>-29</v>
      </c>
      <c r="G1497" t="s">
        <v>114</v>
      </c>
      <c r="H1497" t="s">
        <v>117</v>
      </c>
      <c r="I1497">
        <v>0</v>
      </c>
      <c r="J1497">
        <f t="shared" si="230"/>
        <v>0</v>
      </c>
      <c r="K1497">
        <f t="shared" si="239"/>
        <v>0</v>
      </c>
      <c r="L1497">
        <f t="shared" si="231"/>
        <v>0</v>
      </c>
      <c r="M1497">
        <f t="shared" si="232"/>
        <v>0</v>
      </c>
      <c r="N1497">
        <f t="shared" si="233"/>
        <v>0</v>
      </c>
      <c r="O1497">
        <f t="shared" si="234"/>
        <v>0</v>
      </c>
      <c r="P1497">
        <f t="shared" si="235"/>
        <v>0</v>
      </c>
      <c r="Q1497">
        <f t="shared" si="236"/>
        <v>0</v>
      </c>
      <c r="R1497">
        <f t="shared" si="237"/>
        <v>0</v>
      </c>
      <c r="S1497" t="s">
        <v>98</v>
      </c>
      <c r="T1497">
        <v>0</v>
      </c>
      <c r="U1497">
        <v>2022</v>
      </c>
      <c r="V1497">
        <v>1</v>
      </c>
      <c r="W1497">
        <v>1</v>
      </c>
      <c r="X1497" cm="1">
        <f t="array" ref="X1497">IF(S1496&lt;&gt;S1497, 0,
    IF(C1497="O",
         _xlfn.IFS(
             K1497=1, X1496+6,
             M1497=1, X1496+3,
             O1497=1, X1496+1,
             Q1497=1,X1496+2,
             TRUE, X1496
         ),
    X1496)
)</f>
        <v>7</v>
      </c>
      <c r="Y1497" cm="1">
        <f t="array" ref="Y1497">IF(S1496&lt;&gt;S1497, 0, IF(C1497="D",
                 _xlfn.IFS(
                     K1497=1, Y1496+6,
                     M1497=1, Y1496+3,
                     O1497=1, Y1496+1,
                     TRUE, Y1496
                 ),
                 Y1496)
  )</f>
        <v>0</v>
      </c>
    </row>
    <row r="1498" spans="1:25" x14ac:dyDescent="0.2">
      <c r="A1498">
        <v>72</v>
      </c>
      <c r="B1498" t="s">
        <v>81</v>
      </c>
      <c r="C1498" t="str">
        <f t="shared" si="238"/>
        <v>O</v>
      </c>
      <c r="D1498">
        <v>1</v>
      </c>
      <c r="E1498">
        <v>10</v>
      </c>
      <c r="F1498">
        <v>-40</v>
      </c>
      <c r="G1498" t="s">
        <v>116</v>
      </c>
      <c r="H1498" t="s">
        <v>115</v>
      </c>
      <c r="I1498">
        <v>-9</v>
      </c>
      <c r="J1498">
        <f t="shared" si="230"/>
        <v>0</v>
      </c>
      <c r="K1498">
        <f t="shared" si="239"/>
        <v>0</v>
      </c>
      <c r="L1498">
        <f t="shared" si="231"/>
        <v>0</v>
      </c>
      <c r="M1498">
        <f t="shared" si="232"/>
        <v>0</v>
      </c>
      <c r="N1498">
        <f t="shared" si="233"/>
        <v>0</v>
      </c>
      <c r="O1498">
        <f t="shared" si="234"/>
        <v>0</v>
      </c>
      <c r="P1498">
        <f t="shared" si="235"/>
        <v>0</v>
      </c>
      <c r="Q1498">
        <f t="shared" si="236"/>
        <v>0</v>
      </c>
      <c r="R1498">
        <f t="shared" si="237"/>
        <v>0</v>
      </c>
      <c r="S1498" t="s">
        <v>98</v>
      </c>
      <c r="T1498">
        <v>0</v>
      </c>
      <c r="U1498">
        <v>2022</v>
      </c>
      <c r="V1498">
        <v>1</v>
      </c>
      <c r="W1498">
        <v>1</v>
      </c>
      <c r="X1498" cm="1">
        <f t="array" ref="X1498">IF(S1497&lt;&gt;S1498, 0,
    IF(C1498="O",
         _xlfn.IFS(
             K1498=1, X1497+6,
             M1498=1, X1497+3,
             O1498=1, X1497+1,
             Q1498=1,X1497+2,
             TRUE, X1497
         ),
    X1497)
)</f>
        <v>7</v>
      </c>
      <c r="Y1498" cm="1">
        <f t="array" ref="Y1498">IF(S1497&lt;&gt;S1498, 0, IF(C1498="D",
                 _xlfn.IFS(
                     K1498=1, Y1497+6,
                     M1498=1, Y1497+3,
                     O1498=1, Y1497+1,
                     TRUE, Y1497
                 ),
                 Y1497)
  )</f>
        <v>0</v>
      </c>
    </row>
    <row r="1499" spans="1:25" x14ac:dyDescent="0.2">
      <c r="A1499">
        <v>73</v>
      </c>
      <c r="B1499" t="s">
        <v>81</v>
      </c>
      <c r="C1499" t="str">
        <f t="shared" si="238"/>
        <v>O</v>
      </c>
      <c r="D1499">
        <v>2</v>
      </c>
      <c r="E1499">
        <v>19</v>
      </c>
      <c r="F1499">
        <v>-31</v>
      </c>
      <c r="G1499" t="s">
        <v>114</v>
      </c>
      <c r="H1499" t="s">
        <v>117</v>
      </c>
      <c r="I1499">
        <v>0</v>
      </c>
      <c r="J1499">
        <f t="shared" si="230"/>
        <v>0</v>
      </c>
      <c r="K1499">
        <f t="shared" si="239"/>
        <v>0</v>
      </c>
      <c r="L1499">
        <f t="shared" si="231"/>
        <v>0</v>
      </c>
      <c r="M1499">
        <f t="shared" si="232"/>
        <v>0</v>
      </c>
      <c r="N1499">
        <f t="shared" si="233"/>
        <v>0</v>
      </c>
      <c r="O1499">
        <f t="shared" si="234"/>
        <v>0</v>
      </c>
      <c r="P1499">
        <f t="shared" si="235"/>
        <v>0</v>
      </c>
      <c r="Q1499">
        <f t="shared" si="236"/>
        <v>0</v>
      </c>
      <c r="R1499">
        <f t="shared" si="237"/>
        <v>0</v>
      </c>
      <c r="S1499" t="s">
        <v>98</v>
      </c>
      <c r="T1499">
        <v>0</v>
      </c>
      <c r="U1499">
        <v>2022</v>
      </c>
      <c r="V1499">
        <v>1</v>
      </c>
      <c r="W1499">
        <v>1</v>
      </c>
      <c r="X1499" cm="1">
        <f t="array" ref="X1499">IF(S1498&lt;&gt;S1499, 0,
    IF(C1499="O",
         _xlfn.IFS(
             K1499=1, X1498+6,
             M1499=1, X1498+3,
             O1499=1, X1498+1,
             Q1499=1,X1498+2,
             TRUE, X1498
         ),
    X1498)
)</f>
        <v>7</v>
      </c>
      <c r="Y1499" cm="1">
        <f t="array" ref="Y1499">IF(S1498&lt;&gt;S1499, 0, IF(C1499="D",
                 _xlfn.IFS(
                     K1499=1, Y1498+6,
                     M1499=1, Y1498+3,
                     O1499=1, Y1498+1,
                     TRUE, Y1498
                 ),
                 Y1498)
  )</f>
        <v>0</v>
      </c>
    </row>
    <row r="1500" spans="1:25" x14ac:dyDescent="0.2">
      <c r="A1500">
        <v>74</v>
      </c>
      <c r="B1500" t="s">
        <v>81</v>
      </c>
      <c r="C1500" t="str">
        <f t="shared" si="238"/>
        <v>O</v>
      </c>
      <c r="D1500">
        <v>3</v>
      </c>
      <c r="E1500">
        <v>19</v>
      </c>
      <c r="F1500">
        <v>-31</v>
      </c>
      <c r="G1500" t="s">
        <v>114</v>
      </c>
      <c r="H1500" t="s">
        <v>113</v>
      </c>
      <c r="I1500">
        <v>9</v>
      </c>
      <c r="J1500">
        <f t="shared" si="230"/>
        <v>0</v>
      </c>
      <c r="K1500">
        <f t="shared" si="239"/>
        <v>0</v>
      </c>
      <c r="L1500">
        <f t="shared" si="231"/>
        <v>0</v>
      </c>
      <c r="M1500">
        <f t="shared" si="232"/>
        <v>0</v>
      </c>
      <c r="N1500">
        <f t="shared" si="233"/>
        <v>0</v>
      </c>
      <c r="O1500">
        <f t="shared" si="234"/>
        <v>0</v>
      </c>
      <c r="P1500">
        <f t="shared" si="235"/>
        <v>0</v>
      </c>
      <c r="Q1500">
        <f t="shared" si="236"/>
        <v>0</v>
      </c>
      <c r="R1500">
        <f t="shared" si="237"/>
        <v>0</v>
      </c>
      <c r="S1500" t="s">
        <v>98</v>
      </c>
      <c r="T1500">
        <v>0</v>
      </c>
      <c r="U1500">
        <v>2022</v>
      </c>
      <c r="V1500">
        <v>1</v>
      </c>
      <c r="W1500">
        <v>1</v>
      </c>
      <c r="X1500" cm="1">
        <f t="array" ref="X1500">IF(S1499&lt;&gt;S1500, 0,
    IF(C1500="O",
         _xlfn.IFS(
             K1500=1, X1499+6,
             M1500=1, X1499+3,
             O1500=1, X1499+1,
             Q1500=1,X1499+2,
             TRUE, X1499
         ),
    X1499)
)</f>
        <v>7</v>
      </c>
      <c r="Y1500" cm="1">
        <f t="array" ref="Y1500">IF(S1499&lt;&gt;S1500, 0, IF(C1500="D",
                 _xlfn.IFS(
                     K1500=1, Y1499+6,
                     M1500=1, Y1499+3,
                     O1500=1, Y1499+1,
                     TRUE, Y1499
                 ),
                 Y1499)
  )</f>
        <v>0</v>
      </c>
    </row>
    <row r="1501" spans="1:25" x14ac:dyDescent="0.2">
      <c r="A1501">
        <v>75</v>
      </c>
      <c r="B1501" t="s">
        <v>81</v>
      </c>
      <c r="C1501" t="str">
        <f t="shared" si="238"/>
        <v>O</v>
      </c>
      <c r="D1501">
        <v>4</v>
      </c>
      <c r="E1501">
        <v>10</v>
      </c>
      <c r="F1501">
        <v>-40</v>
      </c>
      <c r="G1501" t="s">
        <v>114</v>
      </c>
      <c r="H1501" t="s">
        <v>121</v>
      </c>
      <c r="I1501">
        <v>0</v>
      </c>
      <c r="J1501">
        <f t="shared" si="230"/>
        <v>0</v>
      </c>
      <c r="K1501">
        <f t="shared" si="239"/>
        <v>0</v>
      </c>
      <c r="L1501">
        <f t="shared" si="231"/>
        <v>0</v>
      </c>
      <c r="M1501">
        <f t="shared" si="232"/>
        <v>0</v>
      </c>
      <c r="N1501">
        <f t="shared" si="233"/>
        <v>0</v>
      </c>
      <c r="O1501">
        <f t="shared" si="234"/>
        <v>0</v>
      </c>
      <c r="P1501">
        <f t="shared" si="235"/>
        <v>0</v>
      </c>
      <c r="Q1501">
        <f t="shared" si="236"/>
        <v>0</v>
      </c>
      <c r="R1501">
        <f t="shared" si="237"/>
        <v>0</v>
      </c>
      <c r="S1501" t="s">
        <v>98</v>
      </c>
      <c r="T1501">
        <v>0</v>
      </c>
      <c r="U1501">
        <v>2022</v>
      </c>
      <c r="V1501">
        <v>1</v>
      </c>
      <c r="W1501">
        <v>1</v>
      </c>
      <c r="X1501" cm="1">
        <f t="array" ref="X1501">IF(S1500&lt;&gt;S1501, 0,
    IF(C1501="O",
         _xlfn.IFS(
             K1501=1, X1500+6,
             M1501=1, X1500+3,
             O1501=1, X1500+1,
             Q1501=1,X1500+2,
             TRUE, X1500
         ),
    X1500)
)</f>
        <v>7</v>
      </c>
      <c r="Y1501" cm="1">
        <f t="array" ref="Y1501">IF(S1500&lt;&gt;S1501, 0, IF(C1501="D",
                 _xlfn.IFS(
                     K1501=1, Y1500+6,
                     M1501=1, Y1500+3,
                     O1501=1, Y1500+1,
                     TRUE, Y1500
                 ),
                 Y1500)
  )</f>
        <v>0</v>
      </c>
    </row>
    <row r="1502" spans="1:25" x14ac:dyDescent="0.2">
      <c r="A1502">
        <v>77</v>
      </c>
      <c r="B1502" t="s">
        <v>79</v>
      </c>
      <c r="C1502" t="str">
        <f t="shared" si="238"/>
        <v>D</v>
      </c>
      <c r="D1502">
        <v>1</v>
      </c>
      <c r="E1502">
        <v>10</v>
      </c>
      <c r="F1502">
        <v>34</v>
      </c>
      <c r="G1502" t="s">
        <v>114</v>
      </c>
      <c r="H1502" t="s">
        <v>117</v>
      </c>
      <c r="I1502">
        <v>0</v>
      </c>
      <c r="J1502">
        <f t="shared" si="230"/>
        <v>0</v>
      </c>
      <c r="K1502">
        <f t="shared" si="239"/>
        <v>0</v>
      </c>
      <c r="L1502">
        <f t="shared" si="231"/>
        <v>0</v>
      </c>
      <c r="M1502">
        <f t="shared" si="232"/>
        <v>0</v>
      </c>
      <c r="N1502">
        <f t="shared" si="233"/>
        <v>0</v>
      </c>
      <c r="O1502">
        <f t="shared" si="234"/>
        <v>0</v>
      </c>
      <c r="P1502">
        <f t="shared" si="235"/>
        <v>0</v>
      </c>
      <c r="Q1502">
        <f t="shared" si="236"/>
        <v>0</v>
      </c>
      <c r="R1502">
        <f t="shared" si="237"/>
        <v>0</v>
      </c>
      <c r="S1502" t="s">
        <v>98</v>
      </c>
      <c r="T1502">
        <v>0</v>
      </c>
      <c r="U1502">
        <v>2022</v>
      </c>
      <c r="V1502">
        <v>1</v>
      </c>
      <c r="W1502">
        <v>1</v>
      </c>
      <c r="X1502" cm="1">
        <f t="array" ref="X1502">IF(S1501&lt;&gt;S1502, 0,
    IF(C1502="O",
         _xlfn.IFS(
             K1502=1, X1501+6,
             M1502=1, X1501+3,
             O1502=1, X1501+1,
             Q1502=1,X1501+2,
             TRUE, X1501
         ),
    X1501)
)</f>
        <v>7</v>
      </c>
      <c r="Y1502" cm="1">
        <f t="array" ref="Y1502">IF(S1501&lt;&gt;S1502, 0, IF(C1502="D",
                 _xlfn.IFS(
                     K1502=1, Y1501+6,
                     M1502=1, Y1501+3,
                     O1502=1, Y1501+1,
                     TRUE, Y1501
                 ),
                 Y1501)
  )</f>
        <v>0</v>
      </c>
    </row>
    <row r="1503" spans="1:25" x14ac:dyDescent="0.2">
      <c r="A1503">
        <v>79</v>
      </c>
      <c r="B1503" t="s">
        <v>79</v>
      </c>
      <c r="C1503" t="str">
        <f t="shared" si="238"/>
        <v>D</v>
      </c>
      <c r="D1503">
        <v>2</v>
      </c>
      <c r="E1503">
        <v>10</v>
      </c>
      <c r="F1503">
        <v>34</v>
      </c>
      <c r="G1503" t="s">
        <v>116</v>
      </c>
      <c r="H1503" t="s">
        <v>115</v>
      </c>
      <c r="I1503">
        <v>2</v>
      </c>
      <c r="J1503">
        <f t="shared" si="230"/>
        <v>0</v>
      </c>
      <c r="K1503">
        <f t="shared" si="239"/>
        <v>0</v>
      </c>
      <c r="L1503">
        <f t="shared" si="231"/>
        <v>0</v>
      </c>
      <c r="M1503">
        <f t="shared" si="232"/>
        <v>0</v>
      </c>
      <c r="N1503">
        <f t="shared" si="233"/>
        <v>0</v>
      </c>
      <c r="O1503">
        <f t="shared" si="234"/>
        <v>0</v>
      </c>
      <c r="P1503">
        <f t="shared" si="235"/>
        <v>0</v>
      </c>
      <c r="Q1503">
        <f t="shared" si="236"/>
        <v>0</v>
      </c>
      <c r="R1503">
        <f t="shared" si="237"/>
        <v>0</v>
      </c>
      <c r="S1503" t="s">
        <v>98</v>
      </c>
      <c r="T1503">
        <v>0</v>
      </c>
      <c r="U1503">
        <v>2022</v>
      </c>
      <c r="V1503">
        <v>1</v>
      </c>
      <c r="W1503">
        <v>1</v>
      </c>
      <c r="X1503" cm="1">
        <f t="array" ref="X1503">IF(S1502&lt;&gt;S1503, 0,
    IF(C1503="O",
         _xlfn.IFS(
             K1503=1, X1502+6,
             M1503=1, X1502+3,
             O1503=1, X1502+1,
             Q1503=1,X1502+2,
             TRUE, X1502
         ),
    X1502)
)</f>
        <v>7</v>
      </c>
      <c r="Y1503" cm="1">
        <f t="array" ref="Y1503">IF(S1502&lt;&gt;S1503, 0, IF(C1503="D",
                 _xlfn.IFS(
                     K1503=1, Y1502+6,
                     M1503=1, Y1502+3,
                     O1503=1, Y1502+1,
                     TRUE, Y1502
                 ),
                 Y1502)
  )</f>
        <v>0</v>
      </c>
    </row>
    <row r="1504" spans="1:25" x14ac:dyDescent="0.2">
      <c r="A1504">
        <v>82</v>
      </c>
      <c r="B1504" t="s">
        <v>79</v>
      </c>
      <c r="C1504" t="str">
        <f t="shared" si="238"/>
        <v>D</v>
      </c>
      <c r="D1504">
        <v>3</v>
      </c>
      <c r="E1504">
        <v>8</v>
      </c>
      <c r="F1504">
        <v>32</v>
      </c>
      <c r="G1504" t="s">
        <v>114</v>
      </c>
      <c r="H1504" t="s">
        <v>140</v>
      </c>
      <c r="I1504">
        <v>0</v>
      </c>
      <c r="J1504">
        <f t="shared" si="230"/>
        <v>0</v>
      </c>
      <c r="K1504">
        <f t="shared" si="239"/>
        <v>0</v>
      </c>
      <c r="L1504">
        <f t="shared" si="231"/>
        <v>0</v>
      </c>
      <c r="M1504">
        <f t="shared" si="232"/>
        <v>0</v>
      </c>
      <c r="N1504">
        <f t="shared" si="233"/>
        <v>0</v>
      </c>
      <c r="O1504">
        <f t="shared" si="234"/>
        <v>0</v>
      </c>
      <c r="P1504">
        <f t="shared" si="235"/>
        <v>0</v>
      </c>
      <c r="Q1504">
        <f t="shared" si="236"/>
        <v>0</v>
      </c>
      <c r="R1504">
        <f t="shared" si="237"/>
        <v>0</v>
      </c>
      <c r="S1504" t="s">
        <v>98</v>
      </c>
      <c r="T1504">
        <v>0</v>
      </c>
      <c r="U1504">
        <v>2022</v>
      </c>
      <c r="V1504">
        <v>1</v>
      </c>
      <c r="W1504">
        <v>1</v>
      </c>
      <c r="X1504" cm="1">
        <f t="array" ref="X1504">IF(S1503&lt;&gt;S1504, 0,
    IF(C1504="O",
         _xlfn.IFS(
             K1504=1, X1503+6,
             M1504=1, X1503+3,
             O1504=1, X1503+1,
             Q1504=1,X1503+2,
             TRUE, X1503
         ),
    X1503)
)</f>
        <v>7</v>
      </c>
      <c r="Y1504" cm="1">
        <f t="array" ref="Y1504">IF(S1503&lt;&gt;S1504, 0, IF(C1504="D",
                 _xlfn.IFS(
                     K1504=1, Y1503+6,
                     M1504=1, Y1503+3,
                     O1504=1, Y1503+1,
                     TRUE, Y1503
                 ),
                 Y1503)
  )</f>
        <v>0</v>
      </c>
    </row>
    <row r="1505" spans="1:25" x14ac:dyDescent="0.2">
      <c r="A1505">
        <v>84</v>
      </c>
      <c r="B1505" t="s">
        <v>81</v>
      </c>
      <c r="C1505" t="str">
        <f t="shared" si="238"/>
        <v>O</v>
      </c>
      <c r="D1505">
        <v>1</v>
      </c>
      <c r="E1505">
        <v>10</v>
      </c>
      <c r="F1505">
        <v>-10</v>
      </c>
      <c r="G1505" t="s">
        <v>116</v>
      </c>
      <c r="H1505" t="s">
        <v>115</v>
      </c>
      <c r="I1505">
        <v>18</v>
      </c>
      <c r="J1505">
        <f t="shared" si="230"/>
        <v>1</v>
      </c>
      <c r="K1505">
        <f t="shared" si="239"/>
        <v>0</v>
      </c>
      <c r="L1505">
        <f t="shared" si="231"/>
        <v>0</v>
      </c>
      <c r="M1505">
        <f t="shared" si="232"/>
        <v>0</v>
      </c>
      <c r="N1505">
        <f t="shared" si="233"/>
        <v>0</v>
      </c>
      <c r="O1505">
        <f t="shared" si="234"/>
        <v>0</v>
      </c>
      <c r="P1505">
        <f t="shared" si="235"/>
        <v>0</v>
      </c>
      <c r="Q1505">
        <f t="shared" si="236"/>
        <v>0</v>
      </c>
      <c r="R1505">
        <f t="shared" si="237"/>
        <v>0</v>
      </c>
      <c r="S1505" t="s">
        <v>98</v>
      </c>
      <c r="T1505">
        <v>0</v>
      </c>
      <c r="U1505">
        <v>2022</v>
      </c>
      <c r="V1505">
        <v>1</v>
      </c>
      <c r="W1505">
        <v>1</v>
      </c>
      <c r="X1505" cm="1">
        <f t="array" ref="X1505">IF(S1504&lt;&gt;S1505, 0,
    IF(C1505="O",
         _xlfn.IFS(
             K1505=1, X1504+6,
             M1505=1, X1504+3,
             O1505=1, X1504+1,
             Q1505=1,X1504+2,
             TRUE, X1504
         ),
    X1504)
)</f>
        <v>7</v>
      </c>
      <c r="Y1505" cm="1">
        <f t="array" ref="Y1505">IF(S1504&lt;&gt;S1505, 0, IF(C1505="D",
                 _xlfn.IFS(
                     K1505=1, Y1504+6,
                     M1505=1, Y1504+3,
                     O1505=1, Y1504+1,
                     TRUE, Y1504
                 ),
                 Y1504)
  )</f>
        <v>0</v>
      </c>
    </row>
    <row r="1506" spans="1:25" x14ac:dyDescent="0.2">
      <c r="A1506">
        <v>85</v>
      </c>
      <c r="B1506" t="s">
        <v>81</v>
      </c>
      <c r="C1506" t="str">
        <f t="shared" si="238"/>
        <v>O</v>
      </c>
      <c r="D1506">
        <v>1</v>
      </c>
      <c r="E1506">
        <v>10</v>
      </c>
      <c r="F1506">
        <v>-28</v>
      </c>
      <c r="G1506" t="s">
        <v>116</v>
      </c>
      <c r="H1506" t="s">
        <v>115</v>
      </c>
      <c r="I1506">
        <v>8</v>
      </c>
      <c r="J1506">
        <f t="shared" si="230"/>
        <v>0</v>
      </c>
      <c r="K1506">
        <f t="shared" si="239"/>
        <v>0</v>
      </c>
      <c r="L1506">
        <f t="shared" si="231"/>
        <v>0</v>
      </c>
      <c r="M1506">
        <f t="shared" si="232"/>
        <v>0</v>
      </c>
      <c r="N1506">
        <f t="shared" si="233"/>
        <v>0</v>
      </c>
      <c r="O1506">
        <f t="shared" si="234"/>
        <v>0</v>
      </c>
      <c r="P1506">
        <f t="shared" si="235"/>
        <v>0</v>
      </c>
      <c r="Q1506">
        <f t="shared" si="236"/>
        <v>0</v>
      </c>
      <c r="R1506">
        <f t="shared" si="237"/>
        <v>0</v>
      </c>
      <c r="S1506" t="s">
        <v>98</v>
      </c>
      <c r="T1506">
        <v>0</v>
      </c>
      <c r="U1506">
        <v>2022</v>
      </c>
      <c r="V1506">
        <v>1</v>
      </c>
      <c r="W1506">
        <v>1</v>
      </c>
      <c r="X1506" cm="1">
        <f t="array" ref="X1506">IF(S1505&lt;&gt;S1506, 0,
    IF(C1506="O",
         _xlfn.IFS(
             K1506=1, X1505+6,
             M1506=1, X1505+3,
             O1506=1, X1505+1,
             Q1506=1,X1505+2,
             TRUE, X1505
         ),
    X1505)
)</f>
        <v>7</v>
      </c>
      <c r="Y1506" cm="1">
        <f t="array" ref="Y1506">IF(S1505&lt;&gt;S1506, 0, IF(C1506="D",
                 _xlfn.IFS(
                     K1506=1, Y1505+6,
                     M1506=1, Y1505+3,
                     O1506=1, Y1505+1,
                     TRUE, Y1505
                 ),
                 Y1505)
  )</f>
        <v>0</v>
      </c>
    </row>
    <row r="1507" spans="1:25" x14ac:dyDescent="0.2">
      <c r="A1507">
        <v>86</v>
      </c>
      <c r="B1507" t="s">
        <v>81</v>
      </c>
      <c r="C1507" t="str">
        <f t="shared" si="238"/>
        <v>O</v>
      </c>
      <c r="D1507">
        <v>2</v>
      </c>
      <c r="E1507">
        <v>2</v>
      </c>
      <c r="F1507">
        <v>-36</v>
      </c>
      <c r="G1507" t="s">
        <v>116</v>
      </c>
      <c r="H1507" t="s">
        <v>115</v>
      </c>
      <c r="I1507">
        <v>2</v>
      </c>
      <c r="J1507">
        <f t="shared" si="230"/>
        <v>1</v>
      </c>
      <c r="K1507">
        <f t="shared" si="239"/>
        <v>0</v>
      </c>
      <c r="L1507">
        <f t="shared" si="231"/>
        <v>0</v>
      </c>
      <c r="M1507">
        <f t="shared" si="232"/>
        <v>0</v>
      </c>
      <c r="N1507">
        <f t="shared" si="233"/>
        <v>0</v>
      </c>
      <c r="O1507">
        <f t="shared" si="234"/>
        <v>0</v>
      </c>
      <c r="P1507">
        <f t="shared" si="235"/>
        <v>0</v>
      </c>
      <c r="Q1507">
        <f t="shared" si="236"/>
        <v>0</v>
      </c>
      <c r="R1507">
        <f t="shared" si="237"/>
        <v>0</v>
      </c>
      <c r="S1507" t="s">
        <v>98</v>
      </c>
      <c r="T1507">
        <v>0</v>
      </c>
      <c r="U1507">
        <v>2022</v>
      </c>
      <c r="V1507">
        <v>1</v>
      </c>
      <c r="W1507">
        <v>1</v>
      </c>
      <c r="X1507" cm="1">
        <f t="array" ref="X1507">IF(S1506&lt;&gt;S1507, 0,
    IF(C1507="O",
         _xlfn.IFS(
             K1507=1, X1506+6,
             M1507=1, X1506+3,
             O1507=1, X1506+1,
             Q1507=1,X1506+2,
             TRUE, X1506
         ),
    X1506)
)</f>
        <v>7</v>
      </c>
      <c r="Y1507" cm="1">
        <f t="array" ref="Y1507">IF(S1506&lt;&gt;S1507, 0, IF(C1507="D",
                 _xlfn.IFS(
                     K1507=1, Y1506+6,
                     M1507=1, Y1506+3,
                     O1507=1, Y1506+1,
                     TRUE, Y1506
                 ),
                 Y1506)
  )</f>
        <v>0</v>
      </c>
    </row>
    <row r="1508" spans="1:25" x14ac:dyDescent="0.2">
      <c r="A1508">
        <v>87</v>
      </c>
      <c r="B1508" t="s">
        <v>81</v>
      </c>
      <c r="C1508" t="str">
        <f t="shared" si="238"/>
        <v>O</v>
      </c>
      <c r="D1508">
        <v>1</v>
      </c>
      <c r="E1508">
        <v>10</v>
      </c>
      <c r="F1508">
        <v>-38</v>
      </c>
      <c r="G1508" t="s">
        <v>116</v>
      </c>
      <c r="H1508" t="s">
        <v>115</v>
      </c>
      <c r="I1508">
        <v>10</v>
      </c>
      <c r="J1508">
        <f t="shared" si="230"/>
        <v>1</v>
      </c>
      <c r="K1508">
        <f t="shared" si="239"/>
        <v>0</v>
      </c>
      <c r="L1508">
        <f t="shared" si="231"/>
        <v>0</v>
      </c>
      <c r="M1508">
        <f t="shared" si="232"/>
        <v>0</v>
      </c>
      <c r="N1508">
        <f t="shared" si="233"/>
        <v>0</v>
      </c>
      <c r="O1508">
        <f t="shared" si="234"/>
        <v>0</v>
      </c>
      <c r="P1508">
        <f t="shared" si="235"/>
        <v>0</v>
      </c>
      <c r="Q1508">
        <f t="shared" si="236"/>
        <v>0</v>
      </c>
      <c r="R1508">
        <f t="shared" si="237"/>
        <v>0</v>
      </c>
      <c r="S1508" t="s">
        <v>98</v>
      </c>
      <c r="T1508">
        <v>0</v>
      </c>
      <c r="U1508">
        <v>2022</v>
      </c>
      <c r="V1508">
        <v>1</v>
      </c>
      <c r="W1508">
        <v>1</v>
      </c>
      <c r="X1508" cm="1">
        <f t="array" ref="X1508">IF(S1507&lt;&gt;S1508, 0,
    IF(C1508="O",
         _xlfn.IFS(
             K1508=1, X1507+6,
             M1508=1, X1507+3,
             O1508=1, X1507+1,
             Q1508=1,X1507+2,
             TRUE, X1507
         ),
    X1507)
)</f>
        <v>7</v>
      </c>
      <c r="Y1508" cm="1">
        <f t="array" ref="Y1508">IF(S1507&lt;&gt;S1508, 0, IF(C1508="D",
                 _xlfn.IFS(
                     K1508=1, Y1507+6,
                     M1508=1, Y1507+3,
                     O1508=1, Y1507+1,
                     TRUE, Y1507
                 ),
                 Y1507)
  )</f>
        <v>0</v>
      </c>
    </row>
    <row r="1509" spans="1:25" x14ac:dyDescent="0.2">
      <c r="A1509">
        <v>88</v>
      </c>
      <c r="B1509" t="s">
        <v>81</v>
      </c>
      <c r="C1509" t="str">
        <f t="shared" si="238"/>
        <v>O</v>
      </c>
      <c r="D1509">
        <v>1</v>
      </c>
      <c r="E1509">
        <v>10</v>
      </c>
      <c r="F1509">
        <v>-48</v>
      </c>
      <c r="G1509" t="s">
        <v>114</v>
      </c>
      <c r="H1509" t="s">
        <v>128</v>
      </c>
      <c r="I1509">
        <v>52</v>
      </c>
      <c r="J1509">
        <f t="shared" si="230"/>
        <v>0</v>
      </c>
      <c r="K1509">
        <f t="shared" si="239"/>
        <v>1</v>
      </c>
      <c r="L1509">
        <f t="shared" si="231"/>
        <v>0</v>
      </c>
      <c r="M1509">
        <f t="shared" si="232"/>
        <v>0</v>
      </c>
      <c r="N1509">
        <f t="shared" si="233"/>
        <v>0</v>
      </c>
      <c r="O1509">
        <f t="shared" si="234"/>
        <v>0</v>
      </c>
      <c r="P1509">
        <f t="shared" si="235"/>
        <v>0</v>
      </c>
      <c r="Q1509">
        <f t="shared" si="236"/>
        <v>0</v>
      </c>
      <c r="R1509">
        <f t="shared" si="237"/>
        <v>0</v>
      </c>
      <c r="S1509" t="s">
        <v>98</v>
      </c>
      <c r="T1509">
        <v>0</v>
      </c>
      <c r="U1509">
        <v>2022</v>
      </c>
      <c r="V1509">
        <v>1</v>
      </c>
      <c r="W1509">
        <v>1</v>
      </c>
      <c r="X1509" cm="1">
        <f t="array" ref="X1509">IF(S1508&lt;&gt;S1509, 0,
    IF(C1509="O",
         _xlfn.IFS(
             K1509=1, X1508+6,
             M1509=1, X1508+3,
             O1509=1, X1508+1,
             Q1509=1,X1508+2,
             TRUE, X1508
         ),
    X1508)
)</f>
        <v>13</v>
      </c>
      <c r="Y1509" cm="1">
        <f t="array" ref="Y1509">IF(S1508&lt;&gt;S1509, 0, IF(C1509="D",
                 _xlfn.IFS(
                     K1509=1, Y1508+6,
                     M1509=1, Y1508+3,
                     O1509=1, Y1508+1,
                     TRUE, Y1508
                 ),
                 Y1508)
  )</f>
        <v>0</v>
      </c>
    </row>
    <row r="1510" spans="1:25" x14ac:dyDescent="0.2">
      <c r="A1510">
        <v>89</v>
      </c>
      <c r="B1510" t="s">
        <v>81</v>
      </c>
      <c r="C1510" t="str">
        <f t="shared" si="238"/>
        <v>O</v>
      </c>
      <c r="F1510">
        <v>31</v>
      </c>
      <c r="G1510" t="s">
        <v>131</v>
      </c>
      <c r="H1510" t="s">
        <v>122</v>
      </c>
      <c r="J1510">
        <f t="shared" si="230"/>
        <v>0</v>
      </c>
      <c r="K1510">
        <f t="shared" si="239"/>
        <v>0</v>
      </c>
      <c r="L1510">
        <f t="shared" si="231"/>
        <v>0</v>
      </c>
      <c r="M1510">
        <f t="shared" si="232"/>
        <v>0</v>
      </c>
      <c r="N1510">
        <f t="shared" si="233"/>
        <v>1</v>
      </c>
      <c r="O1510">
        <f t="shared" si="234"/>
        <v>1</v>
      </c>
      <c r="P1510">
        <f t="shared" si="235"/>
        <v>0</v>
      </c>
      <c r="Q1510">
        <f t="shared" si="236"/>
        <v>0</v>
      </c>
      <c r="R1510">
        <f t="shared" si="237"/>
        <v>0</v>
      </c>
      <c r="S1510" t="s">
        <v>98</v>
      </c>
      <c r="T1510">
        <v>0</v>
      </c>
      <c r="U1510">
        <v>2022</v>
      </c>
      <c r="V1510">
        <v>1</v>
      </c>
      <c r="W1510">
        <v>1</v>
      </c>
      <c r="X1510" cm="1">
        <f t="array" ref="X1510">IF(S1509&lt;&gt;S1510, 0,
    IF(C1510="O",
         _xlfn.IFS(
             K1510=1, X1509+6,
             M1510=1, X1509+3,
             O1510=1, X1509+1,
             Q1510=1,X1509+2,
             TRUE, X1509
         ),
    X1509)
)</f>
        <v>14</v>
      </c>
      <c r="Y1510" cm="1">
        <f t="array" ref="Y1510">IF(S1509&lt;&gt;S1510, 0, IF(C1510="D",
                 _xlfn.IFS(
                     K1510=1, Y1509+6,
                     M1510=1, Y1509+3,
                     O1510=1, Y1509+1,
                     TRUE, Y1509
                 ),
                 Y1509)
  )</f>
        <v>0</v>
      </c>
    </row>
    <row r="1511" spans="1:25" x14ac:dyDescent="0.2">
      <c r="A1511">
        <v>92</v>
      </c>
      <c r="B1511" t="s">
        <v>79</v>
      </c>
      <c r="C1511" t="str">
        <f t="shared" si="238"/>
        <v>D</v>
      </c>
      <c r="D1511">
        <v>1</v>
      </c>
      <c r="E1511">
        <v>10</v>
      </c>
      <c r="F1511">
        <v>-35</v>
      </c>
      <c r="G1511" t="s">
        <v>116</v>
      </c>
      <c r="H1511" t="s">
        <v>115</v>
      </c>
      <c r="I1511">
        <v>-2</v>
      </c>
      <c r="J1511">
        <f t="shared" si="230"/>
        <v>0</v>
      </c>
      <c r="K1511">
        <f t="shared" si="239"/>
        <v>0</v>
      </c>
      <c r="L1511">
        <f t="shared" si="231"/>
        <v>0</v>
      </c>
      <c r="M1511">
        <f t="shared" si="232"/>
        <v>0</v>
      </c>
      <c r="N1511">
        <f t="shared" si="233"/>
        <v>0</v>
      </c>
      <c r="O1511">
        <f t="shared" si="234"/>
        <v>0</v>
      </c>
      <c r="P1511">
        <f t="shared" si="235"/>
        <v>0</v>
      </c>
      <c r="Q1511">
        <f t="shared" si="236"/>
        <v>0</v>
      </c>
      <c r="R1511">
        <f t="shared" si="237"/>
        <v>0</v>
      </c>
      <c r="S1511" t="s">
        <v>98</v>
      </c>
      <c r="T1511">
        <v>0</v>
      </c>
      <c r="U1511">
        <v>2022</v>
      </c>
      <c r="V1511">
        <v>1</v>
      </c>
      <c r="W1511">
        <v>1</v>
      </c>
      <c r="X1511" cm="1">
        <f t="array" ref="X1511">IF(S1510&lt;&gt;S1511, 0,
    IF(C1511="O",
         _xlfn.IFS(
             K1511=1, X1510+6,
             M1511=1, X1510+3,
             O1511=1, X1510+1,
             Q1511=1,X1510+2,
             TRUE, X1510
         ),
    X1510)
)</f>
        <v>14</v>
      </c>
      <c r="Y1511" cm="1">
        <f t="array" ref="Y1511">IF(S1510&lt;&gt;S1511, 0, IF(C1511="D",
                 _xlfn.IFS(
                     K1511=1, Y1510+6,
                     M1511=1, Y1510+3,
                     O1511=1, Y1510+1,
                     TRUE, Y1510
                 ),
                 Y1510)
  )</f>
        <v>0</v>
      </c>
    </row>
    <row r="1512" spans="1:25" x14ac:dyDescent="0.2">
      <c r="A1512">
        <v>93</v>
      </c>
      <c r="B1512" t="s">
        <v>79</v>
      </c>
      <c r="C1512" t="str">
        <f t="shared" si="238"/>
        <v>D</v>
      </c>
      <c r="D1512">
        <v>2</v>
      </c>
      <c r="E1512">
        <v>12</v>
      </c>
      <c r="F1512">
        <v>-33</v>
      </c>
      <c r="G1512" t="s">
        <v>114</v>
      </c>
      <c r="H1512" t="s">
        <v>117</v>
      </c>
      <c r="I1512">
        <v>0</v>
      </c>
      <c r="J1512">
        <f t="shared" si="230"/>
        <v>0</v>
      </c>
      <c r="K1512">
        <f t="shared" si="239"/>
        <v>0</v>
      </c>
      <c r="L1512">
        <f t="shared" si="231"/>
        <v>0</v>
      </c>
      <c r="M1512">
        <f t="shared" si="232"/>
        <v>0</v>
      </c>
      <c r="N1512">
        <f t="shared" si="233"/>
        <v>0</v>
      </c>
      <c r="O1512">
        <f t="shared" si="234"/>
        <v>0</v>
      </c>
      <c r="P1512">
        <f t="shared" si="235"/>
        <v>0</v>
      </c>
      <c r="Q1512">
        <f t="shared" si="236"/>
        <v>0</v>
      </c>
      <c r="R1512">
        <f t="shared" si="237"/>
        <v>0</v>
      </c>
      <c r="S1512" t="s">
        <v>98</v>
      </c>
      <c r="T1512">
        <v>0</v>
      </c>
      <c r="U1512">
        <v>2022</v>
      </c>
      <c r="V1512">
        <v>1</v>
      </c>
      <c r="W1512">
        <v>1</v>
      </c>
      <c r="X1512" cm="1">
        <f t="array" ref="X1512">IF(S1511&lt;&gt;S1512, 0,
    IF(C1512="O",
         _xlfn.IFS(
             K1512=1, X1511+6,
             M1512=1, X1511+3,
             O1512=1, X1511+1,
             Q1512=1,X1511+2,
             TRUE, X1511
         ),
    X1511)
)</f>
        <v>14</v>
      </c>
      <c r="Y1512" cm="1">
        <f t="array" ref="Y1512">IF(S1511&lt;&gt;S1512, 0, IF(C1512="D",
                 _xlfn.IFS(
                     K1512=1, Y1511+6,
                     M1512=1, Y1511+3,
                     O1512=1, Y1511+1,
                     TRUE, Y1511
                 ),
                 Y1511)
  )</f>
        <v>0</v>
      </c>
    </row>
    <row r="1513" spans="1:25" x14ac:dyDescent="0.2">
      <c r="A1513">
        <v>94</v>
      </c>
      <c r="B1513" t="s">
        <v>79</v>
      </c>
      <c r="C1513" t="str">
        <f t="shared" si="238"/>
        <v>D</v>
      </c>
      <c r="D1513">
        <v>3</v>
      </c>
      <c r="E1513">
        <v>12</v>
      </c>
      <c r="F1513">
        <v>-33</v>
      </c>
      <c r="G1513" t="s">
        <v>116</v>
      </c>
      <c r="H1513" t="s">
        <v>115</v>
      </c>
      <c r="I1513">
        <v>9</v>
      </c>
      <c r="J1513">
        <f t="shared" si="230"/>
        <v>0</v>
      </c>
      <c r="K1513">
        <f t="shared" si="239"/>
        <v>0</v>
      </c>
      <c r="L1513">
        <f t="shared" si="231"/>
        <v>0</v>
      </c>
      <c r="M1513">
        <f t="shared" si="232"/>
        <v>0</v>
      </c>
      <c r="N1513">
        <f t="shared" si="233"/>
        <v>0</v>
      </c>
      <c r="O1513">
        <f t="shared" si="234"/>
        <v>0</v>
      </c>
      <c r="P1513">
        <f t="shared" si="235"/>
        <v>0</v>
      </c>
      <c r="Q1513">
        <f t="shared" si="236"/>
        <v>0</v>
      </c>
      <c r="R1513">
        <f t="shared" si="237"/>
        <v>0</v>
      </c>
      <c r="S1513" t="s">
        <v>98</v>
      </c>
      <c r="T1513">
        <v>0</v>
      </c>
      <c r="U1513">
        <v>2022</v>
      </c>
      <c r="V1513">
        <v>1</v>
      </c>
      <c r="W1513">
        <v>1</v>
      </c>
      <c r="X1513" cm="1">
        <f t="array" ref="X1513">IF(S1512&lt;&gt;S1513, 0,
    IF(C1513="O",
         _xlfn.IFS(
             K1513=1, X1512+6,
             M1513=1, X1512+3,
             O1513=1, X1512+1,
             Q1513=1,X1512+2,
             TRUE, X1512
         ),
    X1512)
)</f>
        <v>14</v>
      </c>
      <c r="Y1513" cm="1">
        <f t="array" ref="Y1513">IF(S1512&lt;&gt;S1513, 0, IF(C1513="D",
                 _xlfn.IFS(
                     K1513=1, Y1512+6,
                     M1513=1, Y1512+3,
                     O1513=1, Y1512+1,
                     TRUE, Y1512
                 ),
                 Y1512)
  )</f>
        <v>0</v>
      </c>
    </row>
    <row r="1514" spans="1:25" x14ac:dyDescent="0.2">
      <c r="A1514">
        <v>95</v>
      </c>
      <c r="B1514" t="s">
        <v>79</v>
      </c>
      <c r="C1514" t="str">
        <f t="shared" si="238"/>
        <v>D</v>
      </c>
      <c r="D1514">
        <v>4</v>
      </c>
      <c r="E1514">
        <v>3</v>
      </c>
      <c r="F1514">
        <v>-42</v>
      </c>
      <c r="G1514" t="s">
        <v>116</v>
      </c>
      <c r="H1514" t="s">
        <v>120</v>
      </c>
      <c r="I1514">
        <v>-17</v>
      </c>
      <c r="J1514">
        <f t="shared" si="230"/>
        <v>0</v>
      </c>
      <c r="K1514">
        <f t="shared" si="239"/>
        <v>0</v>
      </c>
      <c r="L1514">
        <f t="shared" si="231"/>
        <v>0</v>
      </c>
      <c r="M1514">
        <f t="shared" si="232"/>
        <v>0</v>
      </c>
      <c r="N1514">
        <f t="shared" si="233"/>
        <v>0</v>
      </c>
      <c r="O1514">
        <f t="shared" si="234"/>
        <v>0</v>
      </c>
      <c r="P1514">
        <f t="shared" si="235"/>
        <v>0</v>
      </c>
      <c r="Q1514">
        <f t="shared" si="236"/>
        <v>0</v>
      </c>
      <c r="R1514">
        <f t="shared" si="237"/>
        <v>0</v>
      </c>
      <c r="S1514" t="s">
        <v>98</v>
      </c>
      <c r="T1514">
        <v>0</v>
      </c>
      <c r="U1514">
        <v>2022</v>
      </c>
      <c r="V1514">
        <v>1</v>
      </c>
      <c r="W1514">
        <v>1</v>
      </c>
      <c r="X1514" cm="1">
        <f t="array" ref="X1514">IF(S1513&lt;&gt;S1514, 0,
    IF(C1514="O",
         _xlfn.IFS(
             K1514=1, X1513+6,
             M1514=1, X1513+3,
             O1514=1, X1513+1,
             Q1514=1,X1513+2,
             TRUE, X1513
         ),
    X1513)
)</f>
        <v>14</v>
      </c>
      <c r="Y1514" cm="1">
        <f t="array" ref="Y1514">IF(S1513&lt;&gt;S1514, 0, IF(C1514="D",
                 _xlfn.IFS(
                     K1514=1, Y1513+6,
                     M1514=1, Y1513+3,
                     O1514=1, Y1513+1,
                     TRUE, Y1513
                 ),
                 Y1513)
  )</f>
        <v>0</v>
      </c>
    </row>
    <row r="1515" spans="1:25" hidden="1" x14ac:dyDescent="0.2">
      <c r="A1515">
        <v>98</v>
      </c>
      <c r="B1515" t="s">
        <v>79</v>
      </c>
      <c r="C1515" t="str">
        <f t="shared" si="238"/>
        <v>D</v>
      </c>
      <c r="D1515">
        <v>2</v>
      </c>
      <c r="E1515">
        <v>7</v>
      </c>
      <c r="F1515">
        <v>-28</v>
      </c>
      <c r="G1515" t="s">
        <v>116</v>
      </c>
      <c r="H1515" t="s">
        <v>115</v>
      </c>
      <c r="I1515">
        <v>0</v>
      </c>
      <c r="J1515">
        <f t="shared" si="230"/>
        <v>0</v>
      </c>
      <c r="K1515">
        <f t="shared" si="239"/>
        <v>0</v>
      </c>
      <c r="L1515">
        <f t="shared" si="231"/>
        <v>0</v>
      </c>
      <c r="M1515">
        <f t="shared" si="232"/>
        <v>0</v>
      </c>
      <c r="N1515">
        <f t="shared" si="233"/>
        <v>0</v>
      </c>
      <c r="O1515">
        <f t="shared" si="234"/>
        <v>0</v>
      </c>
      <c r="P1515">
        <f t="shared" si="235"/>
        <v>0</v>
      </c>
      <c r="Q1515">
        <f t="shared" si="236"/>
        <v>0</v>
      </c>
      <c r="R1515">
        <f t="shared" si="237"/>
        <v>0</v>
      </c>
      <c r="S1515" t="s">
        <v>98</v>
      </c>
      <c r="T1515">
        <v>0</v>
      </c>
      <c r="U1515">
        <v>2022</v>
      </c>
      <c r="V1515">
        <v>1</v>
      </c>
      <c r="W1515">
        <v>1</v>
      </c>
      <c r="X1515" cm="1">
        <f t="array" ref="X1515">IF(S1514&lt;&gt;S1515, 0,
    IF(C1515="O",
         _xlfn.IFS(
             K1515=1, X1514+6,
             M1515=1, X1514+3,
             O1515=1, X1514+1,
             Q1515=1,X1514+2,
             TRUE, X1514
         ),
    X1514)
)</f>
        <v>14</v>
      </c>
      <c r="Y1515" cm="1">
        <f t="array" ref="Y1515">IF(S1514&lt;&gt;S1515, 0, IF(C1515="D",
                 _xlfn.IFS(
                     K1515=1, Y1514+6,
                     M1515=1, Y1514+3,
                     O1515=1, Y1514+1,
                     TRUE, Y1514
                 ),
                 Y1514)
  )</f>
        <v>0</v>
      </c>
    </row>
    <row r="1516" spans="1:25" x14ac:dyDescent="0.2">
      <c r="A1516">
        <v>100</v>
      </c>
      <c r="B1516" t="s">
        <v>79</v>
      </c>
      <c r="C1516" t="str">
        <f t="shared" si="238"/>
        <v>D</v>
      </c>
      <c r="D1516">
        <v>3</v>
      </c>
      <c r="E1516">
        <v>8</v>
      </c>
      <c r="F1516">
        <v>-27</v>
      </c>
      <c r="G1516" t="s">
        <v>114</v>
      </c>
      <c r="H1516" t="s">
        <v>117</v>
      </c>
      <c r="I1516">
        <v>0</v>
      </c>
      <c r="J1516">
        <f t="shared" si="230"/>
        <v>0</v>
      </c>
      <c r="K1516">
        <f t="shared" si="239"/>
        <v>0</v>
      </c>
      <c r="L1516">
        <f t="shared" si="231"/>
        <v>0</v>
      </c>
      <c r="M1516">
        <f t="shared" si="232"/>
        <v>0</v>
      </c>
      <c r="N1516">
        <f t="shared" si="233"/>
        <v>0</v>
      </c>
      <c r="O1516">
        <f t="shared" si="234"/>
        <v>0</v>
      </c>
      <c r="P1516">
        <f t="shared" si="235"/>
        <v>0</v>
      </c>
      <c r="Q1516">
        <f t="shared" si="236"/>
        <v>0</v>
      </c>
      <c r="R1516">
        <f t="shared" si="237"/>
        <v>0</v>
      </c>
      <c r="S1516" t="s">
        <v>98</v>
      </c>
      <c r="T1516">
        <v>0</v>
      </c>
      <c r="U1516">
        <v>2022</v>
      </c>
      <c r="V1516">
        <v>1</v>
      </c>
      <c r="W1516">
        <v>1</v>
      </c>
      <c r="X1516" cm="1">
        <f t="array" ref="X1516">IF(S1515&lt;&gt;S1516, 0,
    IF(C1516="O",
         _xlfn.IFS(
             K1516=1, X1515+6,
             M1516=1, X1515+3,
             O1516=1, X1515+1,
             Q1516=1,X1515+2,
             TRUE, X1515
         ),
    X1515)
)</f>
        <v>14</v>
      </c>
      <c r="Y1516" cm="1">
        <f t="array" ref="Y1516">IF(S1515&lt;&gt;S1516, 0, IF(C1516="D",
                 _xlfn.IFS(
                     K1516=1, Y1515+6,
                     M1516=1, Y1515+3,
                     O1516=1, Y1515+1,
                     TRUE, Y1515
                 ),
                 Y1515)
  )</f>
        <v>0</v>
      </c>
    </row>
    <row r="1517" spans="1:25" x14ac:dyDescent="0.2">
      <c r="A1517">
        <v>102</v>
      </c>
      <c r="B1517" t="s">
        <v>81</v>
      </c>
      <c r="C1517" t="str">
        <f t="shared" si="238"/>
        <v>O</v>
      </c>
      <c r="D1517">
        <v>1</v>
      </c>
      <c r="E1517">
        <v>10</v>
      </c>
      <c r="F1517">
        <v>45</v>
      </c>
      <c r="G1517" t="s">
        <v>116</v>
      </c>
      <c r="H1517" t="s">
        <v>115</v>
      </c>
      <c r="I1517">
        <v>14</v>
      </c>
      <c r="J1517">
        <f t="shared" si="230"/>
        <v>1</v>
      </c>
      <c r="K1517">
        <f t="shared" si="239"/>
        <v>0</v>
      </c>
      <c r="L1517">
        <f t="shared" si="231"/>
        <v>0</v>
      </c>
      <c r="M1517">
        <f t="shared" si="232"/>
        <v>0</v>
      </c>
      <c r="N1517">
        <f t="shared" si="233"/>
        <v>0</v>
      </c>
      <c r="O1517">
        <f t="shared" si="234"/>
        <v>0</v>
      </c>
      <c r="P1517">
        <f t="shared" si="235"/>
        <v>0</v>
      </c>
      <c r="Q1517">
        <f t="shared" si="236"/>
        <v>0</v>
      </c>
      <c r="R1517">
        <f t="shared" si="237"/>
        <v>0</v>
      </c>
      <c r="S1517" t="s">
        <v>98</v>
      </c>
      <c r="T1517">
        <v>0</v>
      </c>
      <c r="U1517">
        <v>2022</v>
      </c>
      <c r="V1517">
        <v>1</v>
      </c>
      <c r="W1517">
        <v>1</v>
      </c>
      <c r="X1517" cm="1">
        <f t="array" ref="X1517">IF(S1516&lt;&gt;S1517, 0,
    IF(C1517="O",
         _xlfn.IFS(
             K1517=1, X1516+6,
             M1517=1, X1516+3,
             O1517=1, X1516+1,
             Q1517=1,X1516+2,
             TRUE, X1516
         ),
    X1516)
)</f>
        <v>14</v>
      </c>
      <c r="Y1517" cm="1">
        <f t="array" ref="Y1517">IF(S1516&lt;&gt;S1517, 0, IF(C1517="D",
                 _xlfn.IFS(
                     K1517=1, Y1516+6,
                     M1517=1, Y1516+3,
                     O1517=1, Y1516+1,
                     TRUE, Y1516
                 ),
                 Y1516)
  )</f>
        <v>0</v>
      </c>
    </row>
    <row r="1518" spans="1:25" x14ac:dyDescent="0.2">
      <c r="A1518">
        <v>103</v>
      </c>
      <c r="B1518" t="s">
        <v>81</v>
      </c>
      <c r="C1518" t="str">
        <f t="shared" si="238"/>
        <v>O</v>
      </c>
      <c r="D1518">
        <v>1</v>
      </c>
      <c r="E1518">
        <v>10</v>
      </c>
      <c r="F1518">
        <v>31</v>
      </c>
      <c r="G1518" t="s">
        <v>116</v>
      </c>
      <c r="H1518" t="s">
        <v>115</v>
      </c>
      <c r="I1518">
        <v>23</v>
      </c>
      <c r="J1518">
        <f t="shared" si="230"/>
        <v>0</v>
      </c>
      <c r="K1518">
        <f t="shared" si="239"/>
        <v>0</v>
      </c>
      <c r="L1518">
        <f t="shared" si="231"/>
        <v>0</v>
      </c>
      <c r="M1518">
        <f t="shared" si="232"/>
        <v>0</v>
      </c>
      <c r="N1518">
        <f t="shared" si="233"/>
        <v>0</v>
      </c>
      <c r="O1518">
        <f t="shared" si="234"/>
        <v>0</v>
      </c>
      <c r="P1518">
        <f t="shared" si="235"/>
        <v>0</v>
      </c>
      <c r="Q1518">
        <f t="shared" si="236"/>
        <v>0</v>
      </c>
      <c r="R1518">
        <f t="shared" si="237"/>
        <v>0</v>
      </c>
      <c r="S1518" t="s">
        <v>98</v>
      </c>
      <c r="T1518">
        <v>0</v>
      </c>
      <c r="U1518">
        <v>2022</v>
      </c>
      <c r="V1518">
        <v>1</v>
      </c>
      <c r="W1518">
        <v>1</v>
      </c>
      <c r="X1518" cm="1">
        <f t="array" ref="X1518">IF(S1517&lt;&gt;S1518, 0,
    IF(C1518="O",
         _xlfn.IFS(
             K1518=1, X1517+6,
             M1518=1, X1517+3,
             O1518=1, X1517+1,
             Q1518=1,X1517+2,
             TRUE, X1517
         ),
    X1517)
)</f>
        <v>14</v>
      </c>
      <c r="Y1518" cm="1">
        <f t="array" ref="Y1518">IF(S1517&lt;&gt;S1518, 0, IF(C1518="D",
                 _xlfn.IFS(
                     K1518=1, Y1517+6,
                     M1518=1, Y1517+3,
                     O1518=1, Y1517+1,
                     TRUE, Y1517
                 ),
                 Y1517)
  )</f>
        <v>0</v>
      </c>
    </row>
    <row r="1519" spans="1:25" x14ac:dyDescent="0.2">
      <c r="A1519">
        <v>104</v>
      </c>
      <c r="B1519" t="s">
        <v>81</v>
      </c>
      <c r="C1519" t="str">
        <f t="shared" si="238"/>
        <v>O</v>
      </c>
      <c r="D1519">
        <v>1</v>
      </c>
      <c r="E1519">
        <v>8</v>
      </c>
      <c r="F1519">
        <v>8</v>
      </c>
      <c r="G1519" t="s">
        <v>116</v>
      </c>
      <c r="H1519" t="s">
        <v>115</v>
      </c>
      <c r="I1519">
        <v>5</v>
      </c>
      <c r="J1519">
        <f t="shared" si="230"/>
        <v>0</v>
      </c>
      <c r="K1519">
        <f t="shared" si="239"/>
        <v>0</v>
      </c>
      <c r="L1519">
        <f t="shared" si="231"/>
        <v>0</v>
      </c>
      <c r="M1519">
        <f t="shared" si="232"/>
        <v>0</v>
      </c>
      <c r="N1519">
        <f t="shared" si="233"/>
        <v>0</v>
      </c>
      <c r="O1519">
        <f t="shared" si="234"/>
        <v>0</v>
      </c>
      <c r="P1519">
        <f t="shared" si="235"/>
        <v>0</v>
      </c>
      <c r="Q1519">
        <f t="shared" si="236"/>
        <v>0</v>
      </c>
      <c r="R1519">
        <f t="shared" si="237"/>
        <v>0</v>
      </c>
      <c r="S1519" t="s">
        <v>98</v>
      </c>
      <c r="T1519">
        <v>0</v>
      </c>
      <c r="U1519">
        <v>2022</v>
      </c>
      <c r="V1519">
        <v>1</v>
      </c>
      <c r="W1519">
        <v>1</v>
      </c>
      <c r="X1519" cm="1">
        <f t="array" ref="X1519">IF(S1518&lt;&gt;S1519, 0,
    IF(C1519="O",
         _xlfn.IFS(
             K1519=1, X1518+6,
             M1519=1, X1518+3,
             O1519=1, X1518+1,
             Q1519=1,X1518+2,
             TRUE, X1518
         ),
    X1518)
)</f>
        <v>14</v>
      </c>
      <c r="Y1519" cm="1">
        <f t="array" ref="Y1519">IF(S1518&lt;&gt;S1519, 0, IF(C1519="D",
                 _xlfn.IFS(
                     K1519=1, Y1518+6,
                     M1519=1, Y1518+3,
                     O1519=1, Y1518+1,
                     TRUE, Y1518
                 ),
                 Y1518)
  )</f>
        <v>0</v>
      </c>
    </row>
    <row r="1520" spans="1:25" x14ac:dyDescent="0.2">
      <c r="A1520">
        <v>105</v>
      </c>
      <c r="B1520" t="s">
        <v>81</v>
      </c>
      <c r="C1520" t="str">
        <f t="shared" si="238"/>
        <v>O</v>
      </c>
      <c r="D1520">
        <v>2</v>
      </c>
      <c r="E1520">
        <v>3</v>
      </c>
      <c r="F1520">
        <v>3</v>
      </c>
      <c r="G1520" t="s">
        <v>116</v>
      </c>
      <c r="H1520" t="s">
        <v>125</v>
      </c>
      <c r="I1520">
        <v>3</v>
      </c>
      <c r="J1520">
        <f t="shared" si="230"/>
        <v>0</v>
      </c>
      <c r="K1520">
        <f t="shared" si="239"/>
        <v>1</v>
      </c>
      <c r="L1520">
        <f t="shared" si="231"/>
        <v>0</v>
      </c>
      <c r="M1520">
        <f t="shared" si="232"/>
        <v>0</v>
      </c>
      <c r="N1520">
        <f t="shared" si="233"/>
        <v>0</v>
      </c>
      <c r="O1520">
        <f t="shared" si="234"/>
        <v>0</v>
      </c>
      <c r="P1520">
        <f t="shared" si="235"/>
        <v>0</v>
      </c>
      <c r="Q1520">
        <f t="shared" si="236"/>
        <v>0</v>
      </c>
      <c r="R1520">
        <f t="shared" si="237"/>
        <v>0</v>
      </c>
      <c r="S1520" t="s">
        <v>98</v>
      </c>
      <c r="T1520">
        <v>0</v>
      </c>
      <c r="U1520">
        <v>2022</v>
      </c>
      <c r="V1520">
        <v>1</v>
      </c>
      <c r="W1520">
        <v>1</v>
      </c>
      <c r="X1520" cm="1">
        <f t="array" ref="X1520">IF(S1519&lt;&gt;S1520, 0,
    IF(C1520="O",
         _xlfn.IFS(
             K1520=1, X1519+6,
             M1520=1, X1519+3,
             O1520=1, X1519+1,
             Q1520=1,X1519+2,
             TRUE, X1519
         ),
    X1519)
)</f>
        <v>20</v>
      </c>
      <c r="Y1520" cm="1">
        <f t="array" ref="Y1520">IF(S1519&lt;&gt;S1520, 0, IF(C1520="D",
                 _xlfn.IFS(
                     K1520=1, Y1519+6,
                     M1520=1, Y1519+3,
                     O1520=1, Y1519+1,
                     TRUE, Y1519
                 ),
                 Y1519)
  )</f>
        <v>0</v>
      </c>
    </row>
    <row r="1521" spans="1:25" x14ac:dyDescent="0.2">
      <c r="A1521">
        <v>106</v>
      </c>
      <c r="B1521" t="s">
        <v>81</v>
      </c>
      <c r="C1521" t="str">
        <f t="shared" si="238"/>
        <v>O</v>
      </c>
      <c r="F1521">
        <v>3</v>
      </c>
      <c r="G1521" t="s">
        <v>131</v>
      </c>
      <c r="H1521" t="s">
        <v>122</v>
      </c>
      <c r="J1521">
        <f t="shared" si="230"/>
        <v>0</v>
      </c>
      <c r="K1521">
        <f t="shared" si="239"/>
        <v>0</v>
      </c>
      <c r="L1521">
        <f t="shared" si="231"/>
        <v>0</v>
      </c>
      <c r="M1521">
        <f t="shared" si="232"/>
        <v>0</v>
      </c>
      <c r="N1521">
        <f t="shared" si="233"/>
        <v>1</v>
      </c>
      <c r="O1521">
        <f t="shared" si="234"/>
        <v>1</v>
      </c>
      <c r="P1521">
        <f t="shared" si="235"/>
        <v>0</v>
      </c>
      <c r="Q1521">
        <f t="shared" si="236"/>
        <v>0</v>
      </c>
      <c r="R1521">
        <f t="shared" si="237"/>
        <v>0</v>
      </c>
      <c r="S1521" t="s">
        <v>98</v>
      </c>
      <c r="T1521">
        <v>0</v>
      </c>
      <c r="U1521">
        <v>2022</v>
      </c>
      <c r="V1521">
        <v>1</v>
      </c>
      <c r="W1521">
        <v>1</v>
      </c>
      <c r="X1521" cm="1">
        <f t="array" ref="X1521">IF(S1520&lt;&gt;S1521, 0,
    IF(C1521="O",
         _xlfn.IFS(
             K1521=1, X1520+6,
             M1521=1, X1520+3,
             O1521=1, X1520+1,
             Q1521=1,X1520+2,
             TRUE, X1520
         ),
    X1520)
)</f>
        <v>21</v>
      </c>
      <c r="Y1521" cm="1">
        <f t="array" ref="Y1521">IF(S1520&lt;&gt;S1521, 0, IF(C1521="D",
                 _xlfn.IFS(
                     K1521=1, Y1520+6,
                     M1521=1, Y1520+3,
                     O1521=1, Y1520+1,
                     TRUE, Y1520
                 ),
                 Y1520)
  )</f>
        <v>0</v>
      </c>
    </row>
    <row r="1522" spans="1:25" x14ac:dyDescent="0.2">
      <c r="A1522">
        <v>109</v>
      </c>
      <c r="B1522" t="s">
        <v>79</v>
      </c>
      <c r="C1522" t="str">
        <f t="shared" si="238"/>
        <v>D</v>
      </c>
      <c r="D1522">
        <v>1</v>
      </c>
      <c r="E1522">
        <v>10</v>
      </c>
      <c r="F1522">
        <v>-25</v>
      </c>
      <c r="G1522" t="s">
        <v>116</v>
      </c>
      <c r="H1522" t="s">
        <v>115</v>
      </c>
      <c r="I1522">
        <v>2</v>
      </c>
      <c r="J1522">
        <f t="shared" si="230"/>
        <v>0</v>
      </c>
      <c r="K1522">
        <f t="shared" si="239"/>
        <v>0</v>
      </c>
      <c r="L1522">
        <f t="shared" si="231"/>
        <v>0</v>
      </c>
      <c r="M1522">
        <f t="shared" si="232"/>
        <v>0</v>
      </c>
      <c r="N1522">
        <f t="shared" si="233"/>
        <v>0</v>
      </c>
      <c r="O1522">
        <f t="shared" si="234"/>
        <v>0</v>
      </c>
      <c r="P1522">
        <f t="shared" si="235"/>
        <v>0</v>
      </c>
      <c r="Q1522">
        <f t="shared" si="236"/>
        <v>0</v>
      </c>
      <c r="R1522">
        <f t="shared" si="237"/>
        <v>0</v>
      </c>
      <c r="S1522" t="s">
        <v>98</v>
      </c>
      <c r="T1522">
        <v>0</v>
      </c>
      <c r="U1522">
        <v>2022</v>
      </c>
      <c r="V1522">
        <v>1</v>
      </c>
      <c r="W1522">
        <v>1</v>
      </c>
      <c r="X1522" cm="1">
        <f t="array" ref="X1522">IF(S1521&lt;&gt;S1522, 0,
    IF(C1522="O",
         _xlfn.IFS(
             K1522=1, X1521+6,
             M1522=1, X1521+3,
             O1522=1, X1521+1,
             Q1522=1,X1521+2,
             TRUE, X1521
         ),
    X1521)
)</f>
        <v>21</v>
      </c>
      <c r="Y1522" cm="1">
        <f t="array" ref="Y1522">IF(S1521&lt;&gt;S1522, 0, IF(C1522="D",
                 _xlfn.IFS(
                     K1522=1, Y1521+6,
                     M1522=1, Y1521+3,
                     O1522=1, Y1521+1,
                     TRUE, Y1521
                 ),
                 Y1521)
  )</f>
        <v>0</v>
      </c>
    </row>
    <row r="1523" spans="1:25" x14ac:dyDescent="0.2">
      <c r="A1523">
        <v>112</v>
      </c>
      <c r="B1523" t="s">
        <v>79</v>
      </c>
      <c r="C1523" t="str">
        <f t="shared" si="238"/>
        <v>D</v>
      </c>
      <c r="D1523">
        <v>2</v>
      </c>
      <c r="E1523">
        <v>3</v>
      </c>
      <c r="F1523">
        <v>-32</v>
      </c>
      <c r="G1523" t="s">
        <v>116</v>
      </c>
      <c r="H1523" t="s">
        <v>115</v>
      </c>
      <c r="I1523">
        <v>2</v>
      </c>
      <c r="J1523">
        <f t="shared" si="230"/>
        <v>0</v>
      </c>
      <c r="K1523">
        <f t="shared" si="239"/>
        <v>0</v>
      </c>
      <c r="L1523">
        <f t="shared" si="231"/>
        <v>0</v>
      </c>
      <c r="M1523">
        <f t="shared" si="232"/>
        <v>0</v>
      </c>
      <c r="N1523">
        <f t="shared" si="233"/>
        <v>0</v>
      </c>
      <c r="O1523">
        <f t="shared" si="234"/>
        <v>0</v>
      </c>
      <c r="P1523">
        <f t="shared" si="235"/>
        <v>0</v>
      </c>
      <c r="Q1523">
        <f t="shared" si="236"/>
        <v>0</v>
      </c>
      <c r="R1523">
        <f t="shared" si="237"/>
        <v>0</v>
      </c>
      <c r="S1523" t="s">
        <v>98</v>
      </c>
      <c r="T1523">
        <v>0</v>
      </c>
      <c r="U1523">
        <v>2022</v>
      </c>
      <c r="V1523">
        <v>1</v>
      </c>
      <c r="W1523">
        <v>1</v>
      </c>
      <c r="X1523" cm="1">
        <f t="array" ref="X1523">IF(S1522&lt;&gt;S1523, 0,
    IF(C1523="O",
         _xlfn.IFS(
             K1523=1, X1522+6,
             M1523=1, X1522+3,
             O1523=1, X1522+1,
             Q1523=1,X1522+2,
             TRUE, X1522
         ),
    X1522)
)</f>
        <v>21</v>
      </c>
      <c r="Y1523" cm="1">
        <f t="array" ref="Y1523">IF(S1522&lt;&gt;S1523, 0, IF(C1523="D",
                 _xlfn.IFS(
                     K1523=1, Y1522+6,
                     M1523=1, Y1522+3,
                     O1523=1, Y1522+1,
                     TRUE, Y1522
                 ),
                 Y1522)
  )</f>
        <v>0</v>
      </c>
    </row>
    <row r="1524" spans="1:25" x14ac:dyDescent="0.2">
      <c r="A1524">
        <v>113</v>
      </c>
      <c r="B1524" t="s">
        <v>79</v>
      </c>
      <c r="C1524" t="str">
        <f t="shared" si="238"/>
        <v>D</v>
      </c>
      <c r="D1524">
        <v>3</v>
      </c>
      <c r="E1524">
        <v>1</v>
      </c>
      <c r="F1524">
        <v>-34</v>
      </c>
      <c r="G1524" t="s">
        <v>116</v>
      </c>
      <c r="H1524" t="s">
        <v>115</v>
      </c>
      <c r="I1524">
        <v>0</v>
      </c>
      <c r="J1524">
        <f t="shared" si="230"/>
        <v>0</v>
      </c>
      <c r="K1524">
        <f t="shared" si="239"/>
        <v>0</v>
      </c>
      <c r="L1524">
        <f t="shared" si="231"/>
        <v>0</v>
      </c>
      <c r="M1524">
        <f t="shared" si="232"/>
        <v>0</v>
      </c>
      <c r="N1524">
        <f t="shared" si="233"/>
        <v>0</v>
      </c>
      <c r="O1524">
        <f t="shared" si="234"/>
        <v>0</v>
      </c>
      <c r="P1524">
        <f t="shared" si="235"/>
        <v>0</v>
      </c>
      <c r="Q1524">
        <f t="shared" si="236"/>
        <v>0</v>
      </c>
      <c r="R1524">
        <f t="shared" si="237"/>
        <v>0</v>
      </c>
      <c r="S1524" t="s">
        <v>98</v>
      </c>
      <c r="T1524">
        <v>0</v>
      </c>
      <c r="U1524">
        <v>2022</v>
      </c>
      <c r="V1524">
        <v>1</v>
      </c>
      <c r="W1524">
        <v>1</v>
      </c>
      <c r="X1524" cm="1">
        <f t="array" ref="X1524">IF(S1523&lt;&gt;S1524, 0,
    IF(C1524="O",
         _xlfn.IFS(
             K1524=1, X1523+6,
             M1524=1, X1523+3,
             O1524=1, X1523+1,
             Q1524=1,X1523+2,
             TRUE, X1523
         ),
    X1523)
)</f>
        <v>21</v>
      </c>
      <c r="Y1524" cm="1">
        <f t="array" ref="Y1524">IF(S1523&lt;&gt;S1524, 0, IF(C1524="D",
                 _xlfn.IFS(
                     K1524=1, Y1523+6,
                     M1524=1, Y1523+3,
                     O1524=1, Y1523+1,
                     TRUE, Y1523
                 ),
                 Y1523)
  )</f>
        <v>0</v>
      </c>
    </row>
    <row r="1525" spans="1:25" x14ac:dyDescent="0.2">
      <c r="A1525">
        <v>115</v>
      </c>
      <c r="B1525" t="s">
        <v>81</v>
      </c>
      <c r="C1525" t="str">
        <f t="shared" si="238"/>
        <v>O</v>
      </c>
      <c r="D1525">
        <v>1</v>
      </c>
      <c r="E1525">
        <v>10</v>
      </c>
      <c r="F1525">
        <v>-30</v>
      </c>
      <c r="G1525" t="s">
        <v>116</v>
      </c>
      <c r="H1525" t="s">
        <v>115</v>
      </c>
      <c r="I1525">
        <v>4</v>
      </c>
      <c r="J1525">
        <f t="shared" si="230"/>
        <v>0</v>
      </c>
      <c r="K1525">
        <f t="shared" si="239"/>
        <v>0</v>
      </c>
      <c r="L1525">
        <f t="shared" si="231"/>
        <v>0</v>
      </c>
      <c r="M1525">
        <f t="shared" si="232"/>
        <v>0</v>
      </c>
      <c r="N1525">
        <f t="shared" si="233"/>
        <v>0</v>
      </c>
      <c r="O1525">
        <f t="shared" si="234"/>
        <v>0</v>
      </c>
      <c r="P1525">
        <f t="shared" si="235"/>
        <v>0</v>
      </c>
      <c r="Q1525">
        <f t="shared" si="236"/>
        <v>0</v>
      </c>
      <c r="R1525">
        <f t="shared" si="237"/>
        <v>0</v>
      </c>
      <c r="S1525" t="s">
        <v>98</v>
      </c>
      <c r="T1525">
        <v>0</v>
      </c>
      <c r="U1525">
        <v>2022</v>
      </c>
      <c r="V1525">
        <v>1</v>
      </c>
      <c r="W1525">
        <v>1</v>
      </c>
      <c r="X1525" cm="1">
        <f t="array" ref="X1525">IF(S1524&lt;&gt;S1525, 0,
    IF(C1525="O",
         _xlfn.IFS(
             K1525=1, X1524+6,
             M1525=1, X1524+3,
             O1525=1, X1524+1,
             Q1525=1,X1524+2,
             TRUE, X1524
         ),
    X1524)
)</f>
        <v>21</v>
      </c>
      <c r="Y1525" cm="1">
        <f t="array" ref="Y1525">IF(S1524&lt;&gt;S1525, 0, IF(C1525="D",
                 _xlfn.IFS(
                     K1525=1, Y1524+6,
                     M1525=1, Y1524+3,
                     O1525=1, Y1524+1,
                     TRUE, Y1524
                 ),
                 Y1524)
  )</f>
        <v>0</v>
      </c>
    </row>
    <row r="1526" spans="1:25" x14ac:dyDescent="0.2">
      <c r="A1526">
        <v>118</v>
      </c>
      <c r="B1526" t="s">
        <v>81</v>
      </c>
      <c r="C1526" t="str">
        <f t="shared" si="238"/>
        <v>O</v>
      </c>
      <c r="D1526">
        <v>3</v>
      </c>
      <c r="E1526">
        <v>9</v>
      </c>
      <c r="F1526">
        <v>-39</v>
      </c>
      <c r="G1526" t="s">
        <v>114</v>
      </c>
      <c r="H1526" t="s">
        <v>120</v>
      </c>
      <c r="I1526">
        <v>15</v>
      </c>
      <c r="J1526">
        <f t="shared" si="230"/>
        <v>1</v>
      </c>
      <c r="K1526">
        <f t="shared" si="239"/>
        <v>0</v>
      </c>
      <c r="L1526">
        <f t="shared" si="231"/>
        <v>0</v>
      </c>
      <c r="M1526">
        <f t="shared" si="232"/>
        <v>0</v>
      </c>
      <c r="N1526">
        <f t="shared" si="233"/>
        <v>0</v>
      </c>
      <c r="O1526">
        <f t="shared" si="234"/>
        <v>0</v>
      </c>
      <c r="P1526">
        <f t="shared" si="235"/>
        <v>0</v>
      </c>
      <c r="Q1526">
        <f t="shared" si="236"/>
        <v>0</v>
      </c>
      <c r="R1526">
        <f t="shared" si="237"/>
        <v>0</v>
      </c>
      <c r="S1526" t="s">
        <v>98</v>
      </c>
      <c r="T1526">
        <v>0</v>
      </c>
      <c r="U1526">
        <v>2022</v>
      </c>
      <c r="V1526">
        <v>1</v>
      </c>
      <c r="W1526">
        <v>1</v>
      </c>
      <c r="X1526" cm="1">
        <f t="array" ref="X1526">IF(S1525&lt;&gt;S1526, 0,
    IF(C1526="O",
         _xlfn.IFS(
             K1526=1, X1525+6,
             M1526=1, X1525+3,
             O1526=1, X1525+1,
             Q1526=1,X1525+2,
             TRUE, X1525
         ),
    X1525)
)</f>
        <v>21</v>
      </c>
      <c r="Y1526" cm="1">
        <f t="array" ref="Y1526">IF(S1525&lt;&gt;S1526, 0, IF(C1526="D",
                 _xlfn.IFS(
                     K1526=1, Y1525+6,
                     M1526=1, Y1525+3,
                     O1526=1, Y1525+1,
                     TRUE, Y1525
                 ),
                 Y1525)
  )</f>
        <v>0</v>
      </c>
    </row>
    <row r="1527" spans="1:25" x14ac:dyDescent="0.2">
      <c r="A1527">
        <v>120</v>
      </c>
      <c r="B1527" t="s">
        <v>81</v>
      </c>
      <c r="C1527" t="str">
        <f t="shared" si="238"/>
        <v>O</v>
      </c>
      <c r="D1527">
        <v>1</v>
      </c>
      <c r="E1527">
        <v>10</v>
      </c>
      <c r="F1527">
        <v>46</v>
      </c>
      <c r="G1527" t="s">
        <v>116</v>
      </c>
      <c r="H1527" t="s">
        <v>115</v>
      </c>
      <c r="I1527">
        <v>3</v>
      </c>
      <c r="J1527">
        <f t="shared" si="230"/>
        <v>0</v>
      </c>
      <c r="K1527">
        <f t="shared" si="239"/>
        <v>0</v>
      </c>
      <c r="L1527">
        <f t="shared" si="231"/>
        <v>0</v>
      </c>
      <c r="M1527">
        <f t="shared" si="232"/>
        <v>0</v>
      </c>
      <c r="N1527">
        <f t="shared" si="233"/>
        <v>0</v>
      </c>
      <c r="O1527">
        <f t="shared" si="234"/>
        <v>0</v>
      </c>
      <c r="P1527">
        <f t="shared" si="235"/>
        <v>0</v>
      </c>
      <c r="Q1527">
        <f t="shared" si="236"/>
        <v>0</v>
      </c>
      <c r="R1527">
        <f t="shared" si="237"/>
        <v>0</v>
      </c>
      <c r="S1527" t="s">
        <v>98</v>
      </c>
      <c r="T1527">
        <v>0</v>
      </c>
      <c r="U1527">
        <v>2022</v>
      </c>
      <c r="V1527">
        <v>1</v>
      </c>
      <c r="W1527">
        <v>1</v>
      </c>
      <c r="X1527" cm="1">
        <f t="array" ref="X1527">IF(S1526&lt;&gt;S1527, 0,
    IF(C1527="O",
         _xlfn.IFS(
             K1527=1, X1526+6,
             M1527=1, X1526+3,
             O1527=1, X1526+1,
             Q1527=1,X1526+2,
             TRUE, X1526
         ),
    X1526)
)</f>
        <v>21</v>
      </c>
      <c r="Y1527" cm="1">
        <f t="array" ref="Y1527">IF(S1526&lt;&gt;S1527, 0, IF(C1527="D",
                 _xlfn.IFS(
                     K1527=1, Y1526+6,
                     M1527=1, Y1526+3,
                     O1527=1, Y1526+1,
                     TRUE, Y1526
                 ),
                 Y1526)
  )</f>
        <v>0</v>
      </c>
    </row>
    <row r="1528" spans="1:25" x14ac:dyDescent="0.2">
      <c r="A1528">
        <v>121</v>
      </c>
      <c r="B1528" t="s">
        <v>81</v>
      </c>
      <c r="C1528" t="str">
        <f t="shared" si="238"/>
        <v>O</v>
      </c>
      <c r="D1528">
        <v>2</v>
      </c>
      <c r="E1528">
        <v>7</v>
      </c>
      <c r="F1528">
        <v>43</v>
      </c>
      <c r="G1528" t="s">
        <v>114</v>
      </c>
      <c r="H1528" t="s">
        <v>113</v>
      </c>
      <c r="I1528">
        <v>5</v>
      </c>
      <c r="J1528">
        <f t="shared" si="230"/>
        <v>0</v>
      </c>
      <c r="K1528">
        <f t="shared" si="239"/>
        <v>0</v>
      </c>
      <c r="L1528">
        <f t="shared" si="231"/>
        <v>0</v>
      </c>
      <c r="M1528">
        <f t="shared" si="232"/>
        <v>0</v>
      </c>
      <c r="N1528">
        <f t="shared" si="233"/>
        <v>0</v>
      </c>
      <c r="O1528">
        <f t="shared" si="234"/>
        <v>0</v>
      </c>
      <c r="P1528">
        <f t="shared" si="235"/>
        <v>0</v>
      </c>
      <c r="Q1528">
        <f t="shared" si="236"/>
        <v>0</v>
      </c>
      <c r="R1528">
        <f t="shared" si="237"/>
        <v>0</v>
      </c>
      <c r="S1528" t="s">
        <v>98</v>
      </c>
      <c r="T1528">
        <v>0</v>
      </c>
      <c r="U1528">
        <v>2022</v>
      </c>
      <c r="V1528">
        <v>1</v>
      </c>
      <c r="W1528">
        <v>1</v>
      </c>
      <c r="X1528" cm="1">
        <f t="array" ref="X1528">IF(S1527&lt;&gt;S1528, 0,
    IF(C1528="O",
         _xlfn.IFS(
             K1528=1, X1527+6,
             M1528=1, X1527+3,
             O1528=1, X1527+1,
             Q1528=1,X1527+2,
             TRUE, X1527
         ),
    X1527)
)</f>
        <v>21</v>
      </c>
      <c r="Y1528" cm="1">
        <f t="array" ref="Y1528">IF(S1527&lt;&gt;S1528, 0, IF(C1528="D",
                 _xlfn.IFS(
                     K1528=1, Y1527+6,
                     M1528=1, Y1527+3,
                     O1528=1, Y1527+1,
                     TRUE, Y1527
                 ),
                 Y1527)
  )</f>
        <v>0</v>
      </c>
    </row>
    <row r="1529" spans="1:25" hidden="1" x14ac:dyDescent="0.2">
      <c r="A1529">
        <v>122</v>
      </c>
      <c r="B1529" t="s">
        <v>81</v>
      </c>
      <c r="C1529" t="str">
        <f t="shared" si="238"/>
        <v>O</v>
      </c>
      <c r="D1529">
        <v>3</v>
      </c>
      <c r="E1529">
        <v>2</v>
      </c>
      <c r="F1529">
        <v>38</v>
      </c>
      <c r="G1529" t="s">
        <v>116</v>
      </c>
      <c r="H1529" t="s">
        <v>115</v>
      </c>
      <c r="I1529">
        <v>5</v>
      </c>
      <c r="J1529">
        <f t="shared" si="230"/>
        <v>1</v>
      </c>
      <c r="K1529">
        <f t="shared" si="239"/>
        <v>0</v>
      </c>
      <c r="L1529">
        <f t="shared" si="231"/>
        <v>0</v>
      </c>
      <c r="M1529">
        <f t="shared" si="232"/>
        <v>0</v>
      </c>
      <c r="N1529">
        <f t="shared" si="233"/>
        <v>0</v>
      </c>
      <c r="O1529">
        <f t="shared" si="234"/>
        <v>0</v>
      </c>
      <c r="P1529">
        <f t="shared" si="235"/>
        <v>0</v>
      </c>
      <c r="Q1529">
        <f t="shared" si="236"/>
        <v>0</v>
      </c>
      <c r="R1529">
        <f t="shared" si="237"/>
        <v>0</v>
      </c>
      <c r="S1529" t="s">
        <v>98</v>
      </c>
      <c r="T1529">
        <v>0</v>
      </c>
      <c r="U1529">
        <v>2022</v>
      </c>
      <c r="V1529">
        <v>1</v>
      </c>
      <c r="W1529">
        <v>1</v>
      </c>
      <c r="X1529" cm="1">
        <f t="array" ref="X1529">IF(S1528&lt;&gt;S1529, 0,
    IF(C1529="O",
         _xlfn.IFS(
             K1529=1, X1528+6,
             M1529=1, X1528+3,
             O1529=1, X1528+1,
             Q1529=1,X1528+2,
             TRUE, X1528
         ),
    X1528)
)</f>
        <v>21</v>
      </c>
      <c r="Y1529" cm="1">
        <f t="array" ref="Y1529">IF(S1528&lt;&gt;S1529, 0, IF(C1529="D",
                 _xlfn.IFS(
                     K1529=1, Y1528+6,
                     M1529=1, Y1528+3,
                     O1529=1, Y1528+1,
                     TRUE, Y1528
                 ),
                 Y1528)
  )</f>
        <v>0</v>
      </c>
    </row>
    <row r="1530" spans="1:25" x14ac:dyDescent="0.2">
      <c r="A1530">
        <v>123</v>
      </c>
      <c r="B1530" t="s">
        <v>81</v>
      </c>
      <c r="C1530" t="str">
        <f t="shared" si="238"/>
        <v>O</v>
      </c>
      <c r="D1530">
        <v>1</v>
      </c>
      <c r="E1530">
        <v>10</v>
      </c>
      <c r="F1530">
        <v>33</v>
      </c>
      <c r="G1530" t="s">
        <v>116</v>
      </c>
      <c r="H1530" t="s">
        <v>115</v>
      </c>
      <c r="I1530">
        <v>-5</v>
      </c>
      <c r="J1530">
        <f t="shared" si="230"/>
        <v>0</v>
      </c>
      <c r="K1530">
        <f t="shared" si="239"/>
        <v>0</v>
      </c>
      <c r="L1530">
        <f t="shared" si="231"/>
        <v>0</v>
      </c>
      <c r="M1530">
        <f t="shared" si="232"/>
        <v>0</v>
      </c>
      <c r="N1530">
        <f t="shared" si="233"/>
        <v>0</v>
      </c>
      <c r="O1530">
        <f t="shared" si="234"/>
        <v>0</v>
      </c>
      <c r="P1530">
        <f t="shared" si="235"/>
        <v>0</v>
      </c>
      <c r="Q1530">
        <f t="shared" si="236"/>
        <v>0</v>
      </c>
      <c r="R1530">
        <f t="shared" si="237"/>
        <v>0</v>
      </c>
      <c r="S1530" t="s">
        <v>98</v>
      </c>
      <c r="T1530">
        <v>0</v>
      </c>
      <c r="U1530">
        <v>2022</v>
      </c>
      <c r="V1530">
        <v>1</v>
      </c>
      <c r="W1530">
        <v>1</v>
      </c>
      <c r="X1530" cm="1">
        <f t="array" ref="X1530">IF(S1529&lt;&gt;S1530, 0,
    IF(C1530="O",
         _xlfn.IFS(
             K1530=1, X1529+6,
             M1530=1, X1529+3,
             O1530=1, X1529+1,
             Q1530=1,X1529+2,
             TRUE, X1529
         ),
    X1529)
)</f>
        <v>21</v>
      </c>
      <c r="Y1530" cm="1">
        <f t="array" ref="Y1530">IF(S1529&lt;&gt;S1530, 0, IF(C1530="D",
                 _xlfn.IFS(
                     K1530=1, Y1529+6,
                     M1530=1, Y1529+3,
                     O1530=1, Y1529+1,
                     TRUE, Y1529
                 ),
                 Y1529)
  )</f>
        <v>0</v>
      </c>
    </row>
    <row r="1531" spans="1:25" x14ac:dyDescent="0.2">
      <c r="A1531">
        <v>124</v>
      </c>
      <c r="B1531" t="s">
        <v>81</v>
      </c>
      <c r="C1531" t="str">
        <f t="shared" si="238"/>
        <v>O</v>
      </c>
      <c r="D1531">
        <v>2</v>
      </c>
      <c r="E1531">
        <v>15</v>
      </c>
      <c r="F1531">
        <v>38</v>
      </c>
      <c r="G1531" t="s">
        <v>114</v>
      </c>
      <c r="H1531" t="s">
        <v>117</v>
      </c>
      <c r="I1531">
        <v>0</v>
      </c>
      <c r="J1531">
        <f t="shared" si="230"/>
        <v>0</v>
      </c>
      <c r="K1531">
        <f t="shared" si="239"/>
        <v>0</v>
      </c>
      <c r="L1531">
        <f t="shared" si="231"/>
        <v>0</v>
      </c>
      <c r="M1531">
        <f t="shared" si="232"/>
        <v>0</v>
      </c>
      <c r="N1531">
        <f t="shared" si="233"/>
        <v>0</v>
      </c>
      <c r="O1531">
        <f t="shared" si="234"/>
        <v>0</v>
      </c>
      <c r="P1531">
        <f t="shared" si="235"/>
        <v>0</v>
      </c>
      <c r="Q1531">
        <f t="shared" si="236"/>
        <v>0</v>
      </c>
      <c r="R1531">
        <f t="shared" si="237"/>
        <v>0</v>
      </c>
      <c r="S1531" t="s">
        <v>98</v>
      </c>
      <c r="T1531">
        <v>0</v>
      </c>
      <c r="U1531">
        <v>2022</v>
      </c>
      <c r="V1531">
        <v>1</v>
      </c>
      <c r="W1531">
        <v>1</v>
      </c>
      <c r="X1531" cm="1">
        <f t="array" ref="X1531">IF(S1530&lt;&gt;S1531, 0,
    IF(C1531="O",
         _xlfn.IFS(
             K1531=1, X1530+6,
             M1531=1, X1530+3,
             O1531=1, X1530+1,
             Q1531=1,X1530+2,
             TRUE, X1530
         ),
    X1530)
)</f>
        <v>21</v>
      </c>
      <c r="Y1531" cm="1">
        <f t="array" ref="Y1531">IF(S1530&lt;&gt;S1531, 0, IF(C1531="D",
                 _xlfn.IFS(
                     K1531=1, Y1530+6,
                     M1531=1, Y1530+3,
                     O1531=1, Y1530+1,
                     TRUE, Y1530
                 ),
                 Y1530)
  )</f>
        <v>0</v>
      </c>
    </row>
    <row r="1532" spans="1:25" x14ac:dyDescent="0.2">
      <c r="A1532">
        <v>125</v>
      </c>
      <c r="B1532" t="s">
        <v>81</v>
      </c>
      <c r="C1532" t="str">
        <f t="shared" si="238"/>
        <v>O</v>
      </c>
      <c r="D1532">
        <v>3</v>
      </c>
      <c r="E1532">
        <v>15</v>
      </c>
      <c r="F1532">
        <v>38</v>
      </c>
      <c r="G1532" t="s">
        <v>116</v>
      </c>
      <c r="H1532" t="s">
        <v>120</v>
      </c>
      <c r="I1532">
        <v>-4</v>
      </c>
      <c r="J1532">
        <f t="shared" si="230"/>
        <v>0</v>
      </c>
      <c r="K1532">
        <f t="shared" si="239"/>
        <v>0</v>
      </c>
      <c r="L1532">
        <f t="shared" si="231"/>
        <v>0</v>
      </c>
      <c r="M1532">
        <f t="shared" si="232"/>
        <v>0</v>
      </c>
      <c r="N1532">
        <f t="shared" si="233"/>
        <v>0</v>
      </c>
      <c r="O1532">
        <f t="shared" si="234"/>
        <v>0</v>
      </c>
      <c r="P1532">
        <f t="shared" si="235"/>
        <v>0</v>
      </c>
      <c r="Q1532">
        <f t="shared" si="236"/>
        <v>0</v>
      </c>
      <c r="R1532">
        <f t="shared" si="237"/>
        <v>0</v>
      </c>
      <c r="S1532" t="s">
        <v>98</v>
      </c>
      <c r="T1532">
        <v>0</v>
      </c>
      <c r="U1532">
        <v>2022</v>
      </c>
      <c r="V1532">
        <v>1</v>
      </c>
      <c r="W1532">
        <v>1</v>
      </c>
      <c r="X1532" cm="1">
        <f t="array" ref="X1532">IF(S1531&lt;&gt;S1532, 0,
    IF(C1532="O",
         _xlfn.IFS(
             K1532=1, X1531+6,
             M1532=1, X1531+3,
             O1532=1, X1531+1,
             Q1532=1,X1531+2,
             TRUE, X1531
         ),
    X1531)
)</f>
        <v>21</v>
      </c>
      <c r="Y1532" cm="1">
        <f t="array" ref="Y1532">IF(S1531&lt;&gt;S1532, 0, IF(C1532="D",
                 _xlfn.IFS(
                     K1532=1, Y1531+6,
                     M1532=1, Y1531+3,
                     O1532=1, Y1531+1,
                     TRUE, Y1531
                 ),
                 Y1531)
  )</f>
        <v>0</v>
      </c>
    </row>
    <row r="1533" spans="1:25" x14ac:dyDescent="0.2">
      <c r="A1533">
        <v>126</v>
      </c>
      <c r="B1533" t="s">
        <v>81</v>
      </c>
      <c r="C1533" t="str">
        <f t="shared" si="238"/>
        <v>O</v>
      </c>
      <c r="D1533">
        <v>3</v>
      </c>
      <c r="E1533">
        <v>19</v>
      </c>
      <c r="F1533">
        <v>42</v>
      </c>
      <c r="G1533" t="s">
        <v>130</v>
      </c>
      <c r="H1533" t="s">
        <v>133</v>
      </c>
      <c r="J1533">
        <f t="shared" si="230"/>
        <v>0</v>
      </c>
      <c r="K1533">
        <f t="shared" si="239"/>
        <v>0</v>
      </c>
      <c r="L1533">
        <f t="shared" si="231"/>
        <v>0</v>
      </c>
      <c r="M1533">
        <f t="shared" si="232"/>
        <v>0</v>
      </c>
      <c r="N1533">
        <f t="shared" si="233"/>
        <v>0</v>
      </c>
      <c r="O1533">
        <f t="shared" si="234"/>
        <v>0</v>
      </c>
      <c r="P1533">
        <f t="shared" si="235"/>
        <v>0</v>
      </c>
      <c r="Q1533">
        <f t="shared" si="236"/>
        <v>0</v>
      </c>
      <c r="R1533">
        <f t="shared" si="237"/>
        <v>0</v>
      </c>
      <c r="S1533" t="s">
        <v>98</v>
      </c>
      <c r="T1533">
        <v>0</v>
      </c>
      <c r="U1533">
        <v>2022</v>
      </c>
      <c r="V1533">
        <v>1</v>
      </c>
      <c r="W1533">
        <v>1</v>
      </c>
      <c r="X1533" cm="1">
        <f t="array" ref="X1533">IF(S1532&lt;&gt;S1533, 0,
    IF(C1533="O",
         _xlfn.IFS(
             K1533=1, X1532+6,
             M1533=1, X1532+3,
             O1533=1, X1532+1,
             Q1533=1,X1532+2,
             TRUE, X1532
         ),
    X1532)
)</f>
        <v>21</v>
      </c>
      <c r="Y1533" cm="1">
        <f t="array" ref="Y1533">IF(S1532&lt;&gt;S1533, 0, IF(C1533="D",
                 _xlfn.IFS(
                     K1533=1, Y1532+6,
                     M1533=1, Y1532+3,
                     O1533=1, Y1532+1,
                     TRUE, Y1532
                 ),
                 Y1532)
  )</f>
        <v>0</v>
      </c>
    </row>
    <row r="1534" spans="1:25" x14ac:dyDescent="0.2">
      <c r="A1534">
        <v>127</v>
      </c>
      <c r="B1534" t="s">
        <v>79</v>
      </c>
      <c r="C1534" t="str">
        <f t="shared" si="238"/>
        <v>D</v>
      </c>
      <c r="D1534">
        <v>1</v>
      </c>
      <c r="E1534">
        <v>10</v>
      </c>
      <c r="F1534">
        <v>-10</v>
      </c>
      <c r="G1534" t="s">
        <v>116</v>
      </c>
      <c r="H1534" t="s">
        <v>115</v>
      </c>
      <c r="I1534">
        <v>6</v>
      </c>
      <c r="J1534">
        <f t="shared" si="230"/>
        <v>0</v>
      </c>
      <c r="K1534">
        <f t="shared" si="239"/>
        <v>0</v>
      </c>
      <c r="L1534">
        <f t="shared" si="231"/>
        <v>0</v>
      </c>
      <c r="M1534">
        <f t="shared" si="232"/>
        <v>0</v>
      </c>
      <c r="N1534">
        <f t="shared" si="233"/>
        <v>0</v>
      </c>
      <c r="O1534">
        <f t="shared" si="234"/>
        <v>0</v>
      </c>
      <c r="P1534">
        <f t="shared" si="235"/>
        <v>0</v>
      </c>
      <c r="Q1534">
        <f t="shared" si="236"/>
        <v>0</v>
      </c>
      <c r="R1534">
        <f t="shared" si="237"/>
        <v>0</v>
      </c>
      <c r="S1534" t="s">
        <v>98</v>
      </c>
      <c r="T1534">
        <v>0</v>
      </c>
      <c r="U1534">
        <v>2022</v>
      </c>
      <c r="V1534">
        <v>1</v>
      </c>
      <c r="W1534">
        <v>1</v>
      </c>
      <c r="X1534" cm="1">
        <f t="array" ref="X1534">IF(S1533&lt;&gt;S1534, 0,
    IF(C1534="O",
         _xlfn.IFS(
             K1534=1, X1533+6,
             M1534=1, X1533+3,
             O1534=1, X1533+1,
             Q1534=1,X1533+2,
             TRUE, X1533
         ),
    X1533)
)</f>
        <v>21</v>
      </c>
      <c r="Y1534" cm="1">
        <f t="array" ref="Y1534">IF(S1533&lt;&gt;S1534, 0, IF(C1534="D",
                 _xlfn.IFS(
                     K1534=1, Y1533+6,
                     M1534=1, Y1533+3,
                     O1534=1, Y1533+1,
                     TRUE, Y1533
                 ),
                 Y1533)
  )</f>
        <v>0</v>
      </c>
    </row>
    <row r="1535" spans="1:25" x14ac:dyDescent="0.2">
      <c r="A1535">
        <v>128</v>
      </c>
      <c r="B1535" t="s">
        <v>79</v>
      </c>
      <c r="C1535" t="str">
        <f t="shared" si="238"/>
        <v>D</v>
      </c>
      <c r="D1535">
        <v>2</v>
      </c>
      <c r="E1535">
        <v>4</v>
      </c>
      <c r="F1535">
        <v>-16</v>
      </c>
      <c r="G1535" t="s">
        <v>114</v>
      </c>
      <c r="H1535" t="s">
        <v>120</v>
      </c>
      <c r="I1535">
        <v>-3</v>
      </c>
      <c r="J1535">
        <f t="shared" si="230"/>
        <v>0</v>
      </c>
      <c r="K1535">
        <f t="shared" si="239"/>
        <v>0</v>
      </c>
      <c r="L1535">
        <f t="shared" si="231"/>
        <v>0</v>
      </c>
      <c r="M1535">
        <f t="shared" si="232"/>
        <v>0</v>
      </c>
      <c r="N1535">
        <f t="shared" si="233"/>
        <v>0</v>
      </c>
      <c r="O1535">
        <f t="shared" si="234"/>
        <v>0</v>
      </c>
      <c r="P1535">
        <f t="shared" si="235"/>
        <v>0</v>
      </c>
      <c r="Q1535">
        <f t="shared" si="236"/>
        <v>0</v>
      </c>
      <c r="R1535">
        <f t="shared" si="237"/>
        <v>0</v>
      </c>
      <c r="S1535" t="s">
        <v>98</v>
      </c>
      <c r="T1535">
        <v>0</v>
      </c>
      <c r="U1535">
        <v>2022</v>
      </c>
      <c r="V1535">
        <v>1</v>
      </c>
      <c r="W1535">
        <v>1</v>
      </c>
      <c r="X1535" cm="1">
        <f t="array" ref="X1535">IF(S1534&lt;&gt;S1535, 0,
    IF(C1535="O",
         _xlfn.IFS(
             K1535=1, X1534+6,
             M1535=1, X1534+3,
             O1535=1, X1534+1,
             Q1535=1,X1534+2,
             TRUE, X1534
         ),
    X1534)
)</f>
        <v>21</v>
      </c>
      <c r="Y1535" cm="1">
        <f t="array" ref="Y1535">IF(S1534&lt;&gt;S1535, 0, IF(C1535="D",
                 _xlfn.IFS(
                     K1535=1, Y1534+6,
                     M1535=1, Y1534+3,
                     O1535=1, Y1534+1,
                     TRUE, Y1534
                 ),
                 Y1534)
  )</f>
        <v>0</v>
      </c>
    </row>
    <row r="1536" spans="1:25" x14ac:dyDescent="0.2">
      <c r="A1536">
        <v>131</v>
      </c>
      <c r="B1536" t="s">
        <v>79</v>
      </c>
      <c r="C1536" t="str">
        <f t="shared" si="238"/>
        <v>D</v>
      </c>
      <c r="D1536">
        <v>2</v>
      </c>
      <c r="E1536">
        <v>7</v>
      </c>
      <c r="F1536">
        <v>-13</v>
      </c>
      <c r="G1536" t="s">
        <v>116</v>
      </c>
      <c r="H1536" t="s">
        <v>115</v>
      </c>
      <c r="I1536">
        <v>11</v>
      </c>
      <c r="J1536">
        <f t="shared" si="230"/>
        <v>1</v>
      </c>
      <c r="K1536">
        <f t="shared" si="239"/>
        <v>0</v>
      </c>
      <c r="L1536">
        <f t="shared" si="231"/>
        <v>0</v>
      </c>
      <c r="M1536">
        <f t="shared" si="232"/>
        <v>0</v>
      </c>
      <c r="N1536">
        <f t="shared" si="233"/>
        <v>0</v>
      </c>
      <c r="O1536">
        <f t="shared" si="234"/>
        <v>0</v>
      </c>
      <c r="P1536">
        <f t="shared" si="235"/>
        <v>0</v>
      </c>
      <c r="Q1536">
        <f t="shared" si="236"/>
        <v>0</v>
      </c>
      <c r="R1536">
        <f t="shared" si="237"/>
        <v>0</v>
      </c>
      <c r="S1536" t="s">
        <v>98</v>
      </c>
      <c r="T1536">
        <v>0</v>
      </c>
      <c r="U1536">
        <v>2022</v>
      </c>
      <c r="V1536">
        <v>1</v>
      </c>
      <c r="W1536">
        <v>1</v>
      </c>
      <c r="X1536" cm="1">
        <f t="array" ref="X1536">IF(S1535&lt;&gt;S1536, 0,
    IF(C1536="O",
         _xlfn.IFS(
             K1536=1, X1535+6,
             M1536=1, X1535+3,
             O1536=1, X1535+1,
             Q1536=1,X1535+2,
             TRUE, X1535
         ),
    X1535)
)</f>
        <v>21</v>
      </c>
      <c r="Y1536" cm="1">
        <f t="array" ref="Y1536">IF(S1535&lt;&gt;S1536, 0, IF(C1536="D",
                 _xlfn.IFS(
                     K1536=1, Y1535+6,
                     M1536=1, Y1535+3,
                     O1536=1, Y1535+1,
                     TRUE, Y1535
                 ),
                 Y1535)
  )</f>
        <v>0</v>
      </c>
    </row>
    <row r="1537" spans="1:25" x14ac:dyDescent="0.2">
      <c r="A1537">
        <v>133</v>
      </c>
      <c r="B1537" t="s">
        <v>79</v>
      </c>
      <c r="C1537" t="str">
        <f t="shared" si="238"/>
        <v>D</v>
      </c>
      <c r="D1537">
        <v>1</v>
      </c>
      <c r="E1537">
        <v>10</v>
      </c>
      <c r="F1537">
        <v>-24</v>
      </c>
      <c r="G1537" t="s">
        <v>116</v>
      </c>
      <c r="H1537" t="s">
        <v>115</v>
      </c>
      <c r="I1537">
        <v>1</v>
      </c>
      <c r="J1537">
        <f t="shared" si="230"/>
        <v>0</v>
      </c>
      <c r="K1537">
        <f t="shared" si="239"/>
        <v>0</v>
      </c>
      <c r="L1537">
        <f t="shared" si="231"/>
        <v>0</v>
      </c>
      <c r="M1537">
        <f t="shared" si="232"/>
        <v>0</v>
      </c>
      <c r="N1537">
        <f t="shared" si="233"/>
        <v>0</v>
      </c>
      <c r="O1537">
        <f t="shared" si="234"/>
        <v>0</v>
      </c>
      <c r="P1537">
        <f t="shared" si="235"/>
        <v>0</v>
      </c>
      <c r="Q1537">
        <f t="shared" si="236"/>
        <v>0</v>
      </c>
      <c r="R1537">
        <f t="shared" si="237"/>
        <v>0</v>
      </c>
      <c r="S1537" t="s">
        <v>98</v>
      </c>
      <c r="T1537">
        <v>0</v>
      </c>
      <c r="U1537">
        <v>2022</v>
      </c>
      <c r="V1537">
        <v>1</v>
      </c>
      <c r="W1537">
        <v>1</v>
      </c>
      <c r="X1537" cm="1">
        <f t="array" ref="X1537">IF(S1536&lt;&gt;S1537, 0,
    IF(C1537="O",
         _xlfn.IFS(
             K1537=1, X1536+6,
             M1537=1, X1536+3,
             O1537=1, X1536+1,
             Q1537=1,X1536+2,
             TRUE, X1536
         ),
    X1536)
)</f>
        <v>21</v>
      </c>
      <c r="Y1537" cm="1">
        <f t="array" ref="Y1537">IF(S1536&lt;&gt;S1537, 0, IF(C1537="D",
                 _xlfn.IFS(
                     K1537=1, Y1536+6,
                     M1537=1, Y1536+3,
                     O1537=1, Y1536+1,
                     TRUE, Y1536
                 ),
                 Y1536)
  )</f>
        <v>0</v>
      </c>
    </row>
    <row r="1538" spans="1:25" x14ac:dyDescent="0.2">
      <c r="A1538">
        <v>134</v>
      </c>
      <c r="B1538" t="s">
        <v>79</v>
      </c>
      <c r="C1538" t="str">
        <f t="shared" si="238"/>
        <v>D</v>
      </c>
      <c r="D1538">
        <v>2</v>
      </c>
      <c r="E1538">
        <v>9</v>
      </c>
      <c r="F1538">
        <v>-25</v>
      </c>
      <c r="G1538" t="s">
        <v>116</v>
      </c>
      <c r="H1538" t="s">
        <v>115</v>
      </c>
      <c r="I1538">
        <v>-5</v>
      </c>
      <c r="J1538">
        <f t="shared" ref="J1538:J1601" si="240">IF(B1538&lt;&gt;B1539,0,IF(AND(D1539=1, E1539=10), 1, 0))</f>
        <v>0</v>
      </c>
      <c r="K1538">
        <f t="shared" si="239"/>
        <v>0</v>
      </c>
      <c r="L1538">
        <f t="shared" ref="L1538:L1601" si="241">IF(G1538 = "fg", 1, 0)</f>
        <v>0</v>
      </c>
      <c r="M1538">
        <f t="shared" ref="M1538:M1601" si="242">IF(AND(L1538=1,H1538="good"),1,0)</f>
        <v>0</v>
      </c>
      <c r="N1538">
        <f t="shared" ref="N1538:N1601" si="243">IF(OR(G1538 = "extra pt.",G1538 ="extra pt. block"), 1, 0)</f>
        <v>0</v>
      </c>
      <c r="O1538">
        <f t="shared" ref="O1538:O1601" si="244">IF(AND(N1538=1,H1538="good"),1,0)</f>
        <v>0</v>
      </c>
      <c r="P1538">
        <f t="shared" ref="P1538:P1601" si="245">IF(OR(G1538 = "2 pt.",G1538 ="2 pt. block"), 1, 0)</f>
        <v>0</v>
      </c>
      <c r="Q1538">
        <f t="shared" ref="Q1538:Q1601" si="246">IF(AND(P1538=1,H1538="good"),1,0)</f>
        <v>0</v>
      </c>
      <c r="R1538">
        <f t="shared" ref="R1538:R1601" si="247">IF(OR(H1538 = "fumble, def td", H1538 = "interception, def td", H1538= "sack, fumble, def td"), 1,0)</f>
        <v>0</v>
      </c>
      <c r="S1538" t="s">
        <v>98</v>
      </c>
      <c r="T1538">
        <v>0</v>
      </c>
      <c r="U1538">
        <v>2022</v>
      </c>
      <c r="V1538">
        <v>1</v>
      </c>
      <c r="W1538">
        <v>1</v>
      </c>
      <c r="X1538" cm="1">
        <f t="array" ref="X1538">IF(S1537&lt;&gt;S1538, 0,
    IF(C1538="O",
         _xlfn.IFS(
             K1538=1, X1537+6,
             M1538=1, X1537+3,
             O1538=1, X1537+1,
             Q1538=1,X1537+2,
             TRUE, X1537
         ),
    X1537)
)</f>
        <v>21</v>
      </c>
      <c r="Y1538" cm="1">
        <f t="array" ref="Y1538">IF(S1537&lt;&gt;S1538, 0, IF(C1538="D",
                 _xlfn.IFS(
                     K1538=1, Y1537+6,
                     M1538=1, Y1537+3,
                     O1538=1, Y1537+1,
                     TRUE, Y1537
                 ),
                 Y1537)
  )</f>
        <v>0</v>
      </c>
    </row>
    <row r="1539" spans="1:25" x14ac:dyDescent="0.2">
      <c r="A1539">
        <v>135</v>
      </c>
      <c r="B1539" t="s">
        <v>79</v>
      </c>
      <c r="C1539" t="str">
        <f t="shared" ref="C1539:C1602" si="248">IF(H1539="interception, def td", IF(C1538="O", "D", C1538), IF(B1538="K", B1537, IF(B1539="K", B1538, B1539)))</f>
        <v>D</v>
      </c>
      <c r="D1539">
        <v>3</v>
      </c>
      <c r="E1539">
        <v>14</v>
      </c>
      <c r="F1539">
        <v>-20</v>
      </c>
      <c r="G1539" t="s">
        <v>116</v>
      </c>
      <c r="H1539" t="s">
        <v>115</v>
      </c>
      <c r="I1539">
        <v>0</v>
      </c>
      <c r="J1539">
        <f t="shared" si="240"/>
        <v>0</v>
      </c>
      <c r="K1539">
        <f t="shared" ref="K1539:K1602" si="249">IF(OR(H1539= "complete, td",H1539 ="rush, td", H1539 = "scramble, td"), 1, 0)</f>
        <v>0</v>
      </c>
      <c r="L1539">
        <f t="shared" si="241"/>
        <v>0</v>
      </c>
      <c r="M1539">
        <f t="shared" si="242"/>
        <v>0</v>
      </c>
      <c r="N1539">
        <f t="shared" si="243"/>
        <v>0</v>
      </c>
      <c r="O1539">
        <f t="shared" si="244"/>
        <v>0</v>
      </c>
      <c r="P1539">
        <f t="shared" si="245"/>
        <v>0</v>
      </c>
      <c r="Q1539">
        <f t="shared" si="246"/>
        <v>0</v>
      </c>
      <c r="R1539">
        <f t="shared" si="247"/>
        <v>0</v>
      </c>
      <c r="S1539" t="s">
        <v>98</v>
      </c>
      <c r="T1539">
        <v>0</v>
      </c>
      <c r="U1539">
        <v>2022</v>
      </c>
      <c r="V1539">
        <v>1</v>
      </c>
      <c r="W1539">
        <v>1</v>
      </c>
      <c r="X1539" cm="1">
        <f t="array" ref="X1539">IF(S1538&lt;&gt;S1539, 0,
    IF(C1539="O",
         _xlfn.IFS(
             K1539=1, X1538+6,
             M1539=1, X1538+3,
             O1539=1, X1538+1,
             Q1539=1,X1538+2,
             TRUE, X1538
         ),
    X1538)
)</f>
        <v>21</v>
      </c>
      <c r="Y1539" cm="1">
        <f t="array" ref="Y1539">IF(S1538&lt;&gt;S1539, 0, IF(C1539="D",
                 _xlfn.IFS(
                     K1539=1, Y1538+6,
                     M1539=1, Y1538+3,
                     O1539=1, Y1538+1,
                     TRUE, Y1538
                 ),
                 Y1538)
  )</f>
        <v>0</v>
      </c>
    </row>
    <row r="1540" spans="1:25" x14ac:dyDescent="0.2">
      <c r="A1540">
        <v>137</v>
      </c>
      <c r="B1540" t="s">
        <v>81</v>
      </c>
      <c r="C1540" t="str">
        <f t="shared" si="248"/>
        <v>O</v>
      </c>
      <c r="D1540">
        <v>1</v>
      </c>
      <c r="E1540">
        <v>10</v>
      </c>
      <c r="F1540">
        <v>21</v>
      </c>
      <c r="G1540" t="s">
        <v>114</v>
      </c>
      <c r="H1540" t="s">
        <v>117</v>
      </c>
      <c r="I1540">
        <v>0</v>
      </c>
      <c r="J1540">
        <f t="shared" si="240"/>
        <v>0</v>
      </c>
      <c r="K1540">
        <f t="shared" si="249"/>
        <v>0</v>
      </c>
      <c r="L1540">
        <f t="shared" si="241"/>
        <v>0</v>
      </c>
      <c r="M1540">
        <f t="shared" si="242"/>
        <v>0</v>
      </c>
      <c r="N1540">
        <f t="shared" si="243"/>
        <v>0</v>
      </c>
      <c r="O1540">
        <f t="shared" si="244"/>
        <v>0</v>
      </c>
      <c r="P1540">
        <f t="shared" si="245"/>
        <v>0</v>
      </c>
      <c r="Q1540">
        <f t="shared" si="246"/>
        <v>0</v>
      </c>
      <c r="R1540">
        <f t="shared" si="247"/>
        <v>0</v>
      </c>
      <c r="S1540" t="s">
        <v>98</v>
      </c>
      <c r="T1540">
        <v>0</v>
      </c>
      <c r="U1540">
        <v>2022</v>
      </c>
      <c r="V1540">
        <v>1</v>
      </c>
      <c r="W1540">
        <v>1</v>
      </c>
      <c r="X1540" cm="1">
        <f t="array" ref="X1540">IF(S1539&lt;&gt;S1540, 0,
    IF(C1540="O",
         _xlfn.IFS(
             K1540=1, X1539+6,
             M1540=1, X1539+3,
             O1540=1, X1539+1,
             Q1540=1,X1539+2,
             TRUE, X1539
         ),
    X1539)
)</f>
        <v>21</v>
      </c>
      <c r="Y1540" cm="1">
        <f t="array" ref="Y1540">IF(S1539&lt;&gt;S1540, 0, IF(C1540="D",
                 _xlfn.IFS(
                     K1540=1, Y1539+6,
                     M1540=1, Y1539+3,
                     O1540=1, Y1539+1,
                     TRUE, Y1539
                 ),
                 Y1539)
  )</f>
        <v>0</v>
      </c>
    </row>
    <row r="1541" spans="1:25" x14ac:dyDescent="0.2">
      <c r="A1541">
        <v>138</v>
      </c>
      <c r="B1541" t="s">
        <v>81</v>
      </c>
      <c r="C1541" t="str">
        <f t="shared" si="248"/>
        <v>O</v>
      </c>
      <c r="D1541">
        <v>2</v>
      </c>
      <c r="E1541">
        <v>10</v>
      </c>
      <c r="F1541">
        <v>21</v>
      </c>
      <c r="G1541" t="s">
        <v>114</v>
      </c>
      <c r="H1541" t="s">
        <v>120</v>
      </c>
      <c r="I1541">
        <v>-26</v>
      </c>
      <c r="J1541">
        <f t="shared" si="240"/>
        <v>0</v>
      </c>
      <c r="K1541">
        <f t="shared" si="249"/>
        <v>0</v>
      </c>
      <c r="L1541">
        <f t="shared" si="241"/>
        <v>0</v>
      </c>
      <c r="M1541">
        <f t="shared" si="242"/>
        <v>0</v>
      </c>
      <c r="N1541">
        <f t="shared" si="243"/>
        <v>0</v>
      </c>
      <c r="O1541">
        <f t="shared" si="244"/>
        <v>0</v>
      </c>
      <c r="P1541">
        <f t="shared" si="245"/>
        <v>0</v>
      </c>
      <c r="Q1541">
        <f t="shared" si="246"/>
        <v>0</v>
      </c>
      <c r="R1541">
        <f t="shared" si="247"/>
        <v>0</v>
      </c>
      <c r="S1541" t="s">
        <v>98</v>
      </c>
      <c r="T1541">
        <v>0</v>
      </c>
      <c r="U1541">
        <v>2022</v>
      </c>
      <c r="V1541">
        <v>1</v>
      </c>
      <c r="W1541">
        <v>1</v>
      </c>
      <c r="X1541" cm="1">
        <f t="array" ref="X1541">IF(S1540&lt;&gt;S1541, 0,
    IF(C1541="O",
         _xlfn.IFS(
             K1541=1, X1540+6,
             M1541=1, X1540+3,
             O1541=1, X1540+1,
             Q1541=1,X1540+2,
             TRUE, X1540
         ),
    X1540)
)</f>
        <v>21</v>
      </c>
      <c r="Y1541" cm="1">
        <f t="array" ref="Y1541">IF(S1540&lt;&gt;S1541, 0, IF(C1541="D",
                 _xlfn.IFS(
                     K1541=1, Y1540+6,
                     M1541=1, Y1540+3,
                     O1541=1, Y1540+1,
                     TRUE, Y1540
                 ),
                 Y1540)
  )</f>
        <v>0</v>
      </c>
    </row>
    <row r="1542" spans="1:25" x14ac:dyDescent="0.2">
      <c r="A1542">
        <v>140</v>
      </c>
      <c r="B1542" t="s">
        <v>81</v>
      </c>
      <c r="C1542" t="str">
        <f t="shared" si="248"/>
        <v>O</v>
      </c>
      <c r="D1542">
        <v>3</v>
      </c>
      <c r="E1542">
        <v>36</v>
      </c>
      <c r="F1542">
        <v>47</v>
      </c>
      <c r="G1542" t="s">
        <v>116</v>
      </c>
      <c r="H1542" t="s">
        <v>119</v>
      </c>
      <c r="I1542">
        <v>-3</v>
      </c>
      <c r="J1542">
        <f t="shared" si="240"/>
        <v>0</v>
      </c>
      <c r="K1542">
        <f t="shared" si="249"/>
        <v>0</v>
      </c>
      <c r="L1542">
        <f t="shared" si="241"/>
        <v>0</v>
      </c>
      <c r="M1542">
        <f t="shared" si="242"/>
        <v>0</v>
      </c>
      <c r="N1542">
        <f t="shared" si="243"/>
        <v>0</v>
      </c>
      <c r="O1542">
        <f t="shared" si="244"/>
        <v>0</v>
      </c>
      <c r="P1542">
        <f t="shared" si="245"/>
        <v>0</v>
      </c>
      <c r="Q1542">
        <f t="shared" si="246"/>
        <v>0</v>
      </c>
      <c r="R1542">
        <f t="shared" si="247"/>
        <v>0</v>
      </c>
      <c r="S1542" t="s">
        <v>98</v>
      </c>
      <c r="T1542">
        <v>0</v>
      </c>
      <c r="U1542">
        <v>2022</v>
      </c>
      <c r="V1542">
        <v>1</v>
      </c>
      <c r="W1542">
        <v>1</v>
      </c>
      <c r="X1542" cm="1">
        <f t="array" ref="X1542">IF(S1541&lt;&gt;S1542, 0,
    IF(C1542="O",
         _xlfn.IFS(
             K1542=1, X1541+6,
             M1542=1, X1541+3,
             O1542=1, X1541+1,
             Q1542=1,X1541+2,
             TRUE, X1541
         ),
    X1541)
)</f>
        <v>21</v>
      </c>
      <c r="Y1542" cm="1">
        <f t="array" ref="Y1542">IF(S1541&lt;&gt;S1542, 0, IF(C1542="D",
                 _xlfn.IFS(
                     K1542=1, Y1541+6,
                     M1542=1, Y1541+3,
                     O1542=1, Y1541+1,
                     TRUE, Y1541
                 ),
                 Y1541)
  )</f>
        <v>0</v>
      </c>
    </row>
    <row r="1543" spans="1:25" x14ac:dyDescent="0.2">
      <c r="A1543">
        <v>141</v>
      </c>
      <c r="B1543" t="s">
        <v>79</v>
      </c>
      <c r="C1543" t="str">
        <f t="shared" si="248"/>
        <v>D</v>
      </c>
      <c r="D1543">
        <v>1</v>
      </c>
      <c r="E1543">
        <v>10</v>
      </c>
      <c r="F1543">
        <v>50</v>
      </c>
      <c r="G1543" t="s">
        <v>114</v>
      </c>
      <c r="H1543" t="s">
        <v>117</v>
      </c>
      <c r="I1543">
        <v>0</v>
      </c>
      <c r="J1543">
        <f t="shared" si="240"/>
        <v>0</v>
      </c>
      <c r="K1543">
        <f t="shared" si="249"/>
        <v>0</v>
      </c>
      <c r="L1543">
        <f t="shared" si="241"/>
        <v>0</v>
      </c>
      <c r="M1543">
        <f t="shared" si="242"/>
        <v>0</v>
      </c>
      <c r="N1543">
        <f t="shared" si="243"/>
        <v>0</v>
      </c>
      <c r="O1543">
        <f t="shared" si="244"/>
        <v>0</v>
      </c>
      <c r="P1543">
        <f t="shared" si="245"/>
        <v>0</v>
      </c>
      <c r="Q1543">
        <f t="shared" si="246"/>
        <v>0</v>
      </c>
      <c r="R1543">
        <f t="shared" si="247"/>
        <v>0</v>
      </c>
      <c r="S1543" t="s">
        <v>98</v>
      </c>
      <c r="T1543">
        <v>0</v>
      </c>
      <c r="U1543">
        <v>2022</v>
      </c>
      <c r="V1543">
        <v>1</v>
      </c>
      <c r="W1543">
        <v>1</v>
      </c>
      <c r="X1543" cm="1">
        <f t="array" ref="X1543">IF(S1542&lt;&gt;S1543, 0,
    IF(C1543="O",
         _xlfn.IFS(
             K1543=1, X1542+6,
             M1543=1, X1542+3,
             O1543=1, X1542+1,
             Q1543=1,X1542+2,
             TRUE, X1542
         ),
    X1542)
)</f>
        <v>21</v>
      </c>
      <c r="Y1543" cm="1">
        <f t="array" ref="Y1543">IF(S1542&lt;&gt;S1543, 0, IF(C1543="D",
                 _xlfn.IFS(
                     K1543=1, Y1542+6,
                     M1543=1, Y1542+3,
                     O1543=1, Y1542+1,
                     TRUE, Y1542
                 ),
                 Y1542)
  )</f>
        <v>0</v>
      </c>
    </row>
    <row r="1544" spans="1:25" x14ac:dyDescent="0.2">
      <c r="A1544">
        <v>142</v>
      </c>
      <c r="B1544" t="s">
        <v>79</v>
      </c>
      <c r="C1544" t="str">
        <f t="shared" si="248"/>
        <v>D</v>
      </c>
      <c r="D1544">
        <v>2</v>
      </c>
      <c r="E1544">
        <v>10</v>
      </c>
      <c r="F1544">
        <v>50</v>
      </c>
      <c r="G1544" t="s">
        <v>116</v>
      </c>
      <c r="H1544" t="s">
        <v>115</v>
      </c>
      <c r="I1544">
        <v>7</v>
      </c>
      <c r="J1544">
        <f t="shared" si="240"/>
        <v>0</v>
      </c>
      <c r="K1544">
        <f t="shared" si="249"/>
        <v>0</v>
      </c>
      <c r="L1544">
        <f t="shared" si="241"/>
        <v>0</v>
      </c>
      <c r="M1544">
        <f t="shared" si="242"/>
        <v>0</v>
      </c>
      <c r="N1544">
        <f t="shared" si="243"/>
        <v>0</v>
      </c>
      <c r="O1544">
        <f t="shared" si="244"/>
        <v>0</v>
      </c>
      <c r="P1544">
        <f t="shared" si="245"/>
        <v>0</v>
      </c>
      <c r="Q1544">
        <f t="shared" si="246"/>
        <v>0</v>
      </c>
      <c r="R1544">
        <f t="shared" si="247"/>
        <v>0</v>
      </c>
      <c r="S1544" t="s">
        <v>98</v>
      </c>
      <c r="T1544">
        <v>0</v>
      </c>
      <c r="U1544">
        <v>2022</v>
      </c>
      <c r="V1544">
        <v>1</v>
      </c>
      <c r="W1544">
        <v>1</v>
      </c>
      <c r="X1544" cm="1">
        <f t="array" ref="X1544">IF(S1543&lt;&gt;S1544, 0,
    IF(C1544="O",
         _xlfn.IFS(
             K1544=1, X1543+6,
             M1544=1, X1543+3,
             O1544=1, X1543+1,
             Q1544=1,X1543+2,
             TRUE, X1543
         ),
    X1543)
)</f>
        <v>21</v>
      </c>
      <c r="Y1544" cm="1">
        <f t="array" ref="Y1544">IF(S1543&lt;&gt;S1544, 0, IF(C1544="D",
                 _xlfn.IFS(
                     K1544=1, Y1543+6,
                     M1544=1, Y1543+3,
                     O1544=1, Y1543+1,
                     TRUE, Y1543
                 ),
                 Y1543)
  )</f>
        <v>0</v>
      </c>
    </row>
    <row r="1545" spans="1:25" x14ac:dyDescent="0.2">
      <c r="A1545">
        <v>143</v>
      </c>
      <c r="B1545" t="s">
        <v>79</v>
      </c>
      <c r="C1545" t="str">
        <f t="shared" si="248"/>
        <v>D</v>
      </c>
      <c r="D1545">
        <v>3</v>
      </c>
      <c r="E1545">
        <v>3</v>
      </c>
      <c r="F1545">
        <v>43</v>
      </c>
      <c r="G1545" t="s">
        <v>116</v>
      </c>
      <c r="H1545" t="s">
        <v>115</v>
      </c>
      <c r="I1545">
        <v>5</v>
      </c>
      <c r="J1545">
        <f t="shared" si="240"/>
        <v>1</v>
      </c>
      <c r="K1545">
        <f t="shared" si="249"/>
        <v>0</v>
      </c>
      <c r="L1545">
        <f t="shared" si="241"/>
        <v>0</v>
      </c>
      <c r="M1545">
        <f t="shared" si="242"/>
        <v>0</v>
      </c>
      <c r="N1545">
        <f t="shared" si="243"/>
        <v>0</v>
      </c>
      <c r="O1545">
        <f t="shared" si="244"/>
        <v>0</v>
      </c>
      <c r="P1545">
        <f t="shared" si="245"/>
        <v>0</v>
      </c>
      <c r="Q1545">
        <f t="shared" si="246"/>
        <v>0</v>
      </c>
      <c r="R1545">
        <f t="shared" si="247"/>
        <v>0</v>
      </c>
      <c r="S1545" t="s">
        <v>98</v>
      </c>
      <c r="T1545">
        <v>0</v>
      </c>
      <c r="U1545">
        <v>2022</v>
      </c>
      <c r="V1545">
        <v>1</v>
      </c>
      <c r="W1545">
        <v>1</v>
      </c>
      <c r="X1545" cm="1">
        <f t="array" ref="X1545">IF(S1544&lt;&gt;S1545, 0,
    IF(C1545="O",
         _xlfn.IFS(
             K1545=1, X1544+6,
             M1545=1, X1544+3,
             O1545=1, X1544+1,
             Q1545=1,X1544+2,
             TRUE, X1544
         ),
    X1544)
)</f>
        <v>21</v>
      </c>
      <c r="Y1545" cm="1">
        <f t="array" ref="Y1545">IF(S1544&lt;&gt;S1545, 0, IF(C1545="D",
                 _xlfn.IFS(
                     K1545=1, Y1544+6,
                     M1545=1, Y1544+3,
                     O1545=1, Y1544+1,
                     TRUE, Y1544
                 ),
                 Y1544)
  )</f>
        <v>0</v>
      </c>
    </row>
    <row r="1546" spans="1:25" x14ac:dyDescent="0.2">
      <c r="A1546">
        <v>144</v>
      </c>
      <c r="B1546" t="s">
        <v>79</v>
      </c>
      <c r="C1546" t="str">
        <f t="shared" si="248"/>
        <v>D</v>
      </c>
      <c r="D1546">
        <v>1</v>
      </c>
      <c r="E1546">
        <v>10</v>
      </c>
      <c r="F1546">
        <v>38</v>
      </c>
      <c r="G1546" t="s">
        <v>114</v>
      </c>
      <c r="H1546" t="s">
        <v>113</v>
      </c>
      <c r="I1546">
        <v>6</v>
      </c>
      <c r="J1546">
        <f t="shared" si="240"/>
        <v>0</v>
      </c>
      <c r="K1546">
        <f t="shared" si="249"/>
        <v>0</v>
      </c>
      <c r="L1546">
        <f t="shared" si="241"/>
        <v>0</v>
      </c>
      <c r="M1546">
        <f t="shared" si="242"/>
        <v>0</v>
      </c>
      <c r="N1546">
        <f t="shared" si="243"/>
        <v>0</v>
      </c>
      <c r="O1546">
        <f t="shared" si="244"/>
        <v>0</v>
      </c>
      <c r="P1546">
        <f t="shared" si="245"/>
        <v>0</v>
      </c>
      <c r="Q1546">
        <f t="shared" si="246"/>
        <v>0</v>
      </c>
      <c r="R1546">
        <f t="shared" si="247"/>
        <v>0</v>
      </c>
      <c r="S1546" t="s">
        <v>98</v>
      </c>
      <c r="T1546">
        <v>0</v>
      </c>
      <c r="U1546">
        <v>2022</v>
      </c>
      <c r="V1546">
        <v>1</v>
      </c>
      <c r="W1546">
        <v>1</v>
      </c>
      <c r="X1546" cm="1">
        <f t="array" ref="X1546">IF(S1545&lt;&gt;S1546, 0,
    IF(C1546="O",
         _xlfn.IFS(
             K1546=1, X1545+6,
             M1546=1, X1545+3,
             O1546=1, X1545+1,
             Q1546=1,X1545+2,
             TRUE, X1545
         ),
    X1545)
)</f>
        <v>21</v>
      </c>
      <c r="Y1546" cm="1">
        <f t="array" ref="Y1546">IF(S1545&lt;&gt;S1546, 0, IF(C1546="D",
                 _xlfn.IFS(
                     K1546=1, Y1545+6,
                     M1546=1, Y1545+3,
                     O1546=1, Y1545+1,
                     TRUE, Y1545
                 ),
                 Y1545)
  )</f>
        <v>0</v>
      </c>
    </row>
    <row r="1547" spans="1:25" x14ac:dyDescent="0.2">
      <c r="A1547">
        <v>145</v>
      </c>
      <c r="B1547" t="s">
        <v>79</v>
      </c>
      <c r="C1547" t="str">
        <f t="shared" si="248"/>
        <v>D</v>
      </c>
      <c r="D1547">
        <v>2</v>
      </c>
      <c r="E1547">
        <v>4</v>
      </c>
      <c r="F1547">
        <v>32</v>
      </c>
      <c r="G1547" t="s">
        <v>116</v>
      </c>
      <c r="H1547" t="s">
        <v>115</v>
      </c>
      <c r="I1547">
        <v>7</v>
      </c>
      <c r="J1547">
        <f t="shared" si="240"/>
        <v>1</v>
      </c>
      <c r="K1547">
        <f t="shared" si="249"/>
        <v>0</v>
      </c>
      <c r="L1547">
        <f t="shared" si="241"/>
        <v>0</v>
      </c>
      <c r="M1547">
        <f t="shared" si="242"/>
        <v>0</v>
      </c>
      <c r="N1547">
        <f t="shared" si="243"/>
        <v>0</v>
      </c>
      <c r="O1547">
        <f t="shared" si="244"/>
        <v>0</v>
      </c>
      <c r="P1547">
        <f t="shared" si="245"/>
        <v>0</v>
      </c>
      <c r="Q1547">
        <f t="shared" si="246"/>
        <v>0</v>
      </c>
      <c r="R1547">
        <f t="shared" si="247"/>
        <v>0</v>
      </c>
      <c r="S1547" t="s">
        <v>98</v>
      </c>
      <c r="T1547">
        <v>0</v>
      </c>
      <c r="U1547">
        <v>2022</v>
      </c>
      <c r="V1547">
        <v>1</v>
      </c>
      <c r="W1547">
        <v>1</v>
      </c>
      <c r="X1547" cm="1">
        <f t="array" ref="X1547">IF(S1546&lt;&gt;S1547, 0,
    IF(C1547="O",
         _xlfn.IFS(
             K1547=1, X1546+6,
             M1547=1, X1546+3,
             O1547=1, X1546+1,
             Q1547=1,X1546+2,
             TRUE, X1546
         ),
    X1546)
)</f>
        <v>21</v>
      </c>
      <c r="Y1547" cm="1">
        <f t="array" ref="Y1547">IF(S1546&lt;&gt;S1547, 0, IF(C1547="D",
                 _xlfn.IFS(
                     K1547=1, Y1546+6,
                     M1547=1, Y1546+3,
                     O1547=1, Y1546+1,
                     TRUE, Y1546
                 ),
                 Y1546)
  )</f>
        <v>0</v>
      </c>
    </row>
    <row r="1548" spans="1:25" x14ac:dyDescent="0.2">
      <c r="A1548">
        <v>146</v>
      </c>
      <c r="B1548" t="s">
        <v>79</v>
      </c>
      <c r="C1548" t="str">
        <f t="shared" si="248"/>
        <v>D</v>
      </c>
      <c r="D1548">
        <v>1</v>
      </c>
      <c r="E1548">
        <v>10</v>
      </c>
      <c r="F1548">
        <v>25</v>
      </c>
      <c r="G1548" t="s">
        <v>114</v>
      </c>
      <c r="H1548" t="s">
        <v>113</v>
      </c>
      <c r="I1548">
        <v>2</v>
      </c>
      <c r="J1548">
        <f t="shared" si="240"/>
        <v>0</v>
      </c>
      <c r="K1548">
        <f t="shared" si="249"/>
        <v>0</v>
      </c>
      <c r="L1548">
        <f t="shared" si="241"/>
        <v>0</v>
      </c>
      <c r="M1548">
        <f t="shared" si="242"/>
        <v>0</v>
      </c>
      <c r="N1548">
        <f t="shared" si="243"/>
        <v>0</v>
      </c>
      <c r="O1548">
        <f t="shared" si="244"/>
        <v>0</v>
      </c>
      <c r="P1548">
        <f t="shared" si="245"/>
        <v>0</v>
      </c>
      <c r="Q1548">
        <f t="shared" si="246"/>
        <v>0</v>
      </c>
      <c r="R1548">
        <f t="shared" si="247"/>
        <v>0</v>
      </c>
      <c r="S1548" t="s">
        <v>98</v>
      </c>
      <c r="T1548">
        <v>0</v>
      </c>
      <c r="U1548">
        <v>2022</v>
      </c>
      <c r="V1548">
        <v>1</v>
      </c>
      <c r="W1548">
        <v>1</v>
      </c>
      <c r="X1548" cm="1">
        <f t="array" ref="X1548">IF(S1547&lt;&gt;S1548, 0,
    IF(C1548="O",
         _xlfn.IFS(
             K1548=1, X1547+6,
             M1548=1, X1547+3,
             O1548=1, X1547+1,
             Q1548=1,X1547+2,
             TRUE, X1547
         ),
    X1547)
)</f>
        <v>21</v>
      </c>
      <c r="Y1548" cm="1">
        <f t="array" ref="Y1548">IF(S1547&lt;&gt;S1548, 0, IF(C1548="D",
                 _xlfn.IFS(
                     K1548=1, Y1547+6,
                     M1548=1, Y1547+3,
                     O1548=1, Y1547+1,
                     TRUE, Y1547
                 ),
                 Y1547)
  )</f>
        <v>0</v>
      </c>
    </row>
    <row r="1549" spans="1:25" hidden="1" x14ac:dyDescent="0.2">
      <c r="A1549">
        <v>147</v>
      </c>
      <c r="B1549" t="s">
        <v>79</v>
      </c>
      <c r="C1549" t="str">
        <f t="shared" si="248"/>
        <v>D</v>
      </c>
      <c r="D1549">
        <v>2</v>
      </c>
      <c r="E1549">
        <v>8</v>
      </c>
      <c r="F1549">
        <v>23</v>
      </c>
      <c r="G1549" t="s">
        <v>116</v>
      </c>
      <c r="H1549" t="s">
        <v>115</v>
      </c>
      <c r="I1549">
        <v>3</v>
      </c>
      <c r="J1549">
        <f t="shared" si="240"/>
        <v>0</v>
      </c>
      <c r="K1549">
        <f t="shared" si="249"/>
        <v>0</v>
      </c>
      <c r="L1549">
        <f t="shared" si="241"/>
        <v>0</v>
      </c>
      <c r="M1549">
        <f t="shared" si="242"/>
        <v>0</v>
      </c>
      <c r="N1549">
        <f t="shared" si="243"/>
        <v>0</v>
      </c>
      <c r="O1549">
        <f t="shared" si="244"/>
        <v>0</v>
      </c>
      <c r="P1549">
        <f t="shared" si="245"/>
        <v>0</v>
      </c>
      <c r="Q1549">
        <f t="shared" si="246"/>
        <v>0</v>
      </c>
      <c r="R1549">
        <f t="shared" si="247"/>
        <v>0</v>
      </c>
      <c r="S1549" t="s">
        <v>98</v>
      </c>
      <c r="T1549">
        <v>0</v>
      </c>
      <c r="U1549">
        <v>2022</v>
      </c>
      <c r="V1549">
        <v>1</v>
      </c>
      <c r="W1549">
        <v>1</v>
      </c>
      <c r="X1549" cm="1">
        <f t="array" ref="X1549">IF(S1548&lt;&gt;S1549, 0,
    IF(C1549="O",
         _xlfn.IFS(
             K1549=1, X1548+6,
             M1549=1, X1548+3,
             O1549=1, X1548+1,
             Q1549=1,X1548+2,
             TRUE, X1548
         ),
    X1548)
)</f>
        <v>21</v>
      </c>
      <c r="Y1549" cm="1">
        <f t="array" ref="Y1549">IF(S1548&lt;&gt;S1549, 0, IF(C1549="D",
                 _xlfn.IFS(
                     K1549=1, Y1548+6,
                     M1549=1, Y1548+3,
                     O1549=1, Y1548+1,
                     TRUE, Y1548
                 ),
                 Y1548)
  )</f>
        <v>0</v>
      </c>
    </row>
    <row r="1550" spans="1:25" x14ac:dyDescent="0.2">
      <c r="A1550">
        <v>148</v>
      </c>
      <c r="B1550" t="s">
        <v>79</v>
      </c>
      <c r="C1550" t="str">
        <f t="shared" si="248"/>
        <v>D</v>
      </c>
      <c r="D1550">
        <v>3</v>
      </c>
      <c r="E1550">
        <v>5</v>
      </c>
      <c r="F1550">
        <v>20</v>
      </c>
      <c r="G1550" t="s">
        <v>114</v>
      </c>
      <c r="H1550" t="s">
        <v>121</v>
      </c>
      <c r="I1550">
        <v>-10</v>
      </c>
      <c r="J1550">
        <f t="shared" si="240"/>
        <v>0</v>
      </c>
      <c r="K1550">
        <f t="shared" si="249"/>
        <v>0</v>
      </c>
      <c r="L1550">
        <f t="shared" si="241"/>
        <v>0</v>
      </c>
      <c r="M1550">
        <f t="shared" si="242"/>
        <v>0</v>
      </c>
      <c r="N1550">
        <f t="shared" si="243"/>
        <v>0</v>
      </c>
      <c r="O1550">
        <f t="shared" si="244"/>
        <v>0</v>
      </c>
      <c r="P1550">
        <f t="shared" si="245"/>
        <v>0</v>
      </c>
      <c r="Q1550">
        <f t="shared" si="246"/>
        <v>0</v>
      </c>
      <c r="R1550">
        <f t="shared" si="247"/>
        <v>0</v>
      </c>
      <c r="S1550" t="s">
        <v>98</v>
      </c>
      <c r="T1550">
        <v>0</v>
      </c>
      <c r="U1550">
        <v>2022</v>
      </c>
      <c r="V1550">
        <v>1</v>
      </c>
      <c r="W1550">
        <v>1</v>
      </c>
      <c r="X1550" cm="1">
        <f t="array" ref="X1550">IF(S1549&lt;&gt;S1550, 0,
    IF(C1550="O",
         _xlfn.IFS(
             K1550=1, X1549+6,
             M1550=1, X1549+3,
             O1550=1, X1549+1,
             Q1550=1,X1549+2,
             TRUE, X1549
         ),
    X1549)
)</f>
        <v>21</v>
      </c>
      <c r="Y1550" cm="1">
        <f t="array" ref="Y1550">IF(S1549&lt;&gt;S1550, 0, IF(C1550="D",
                 _xlfn.IFS(
                     K1550=1, Y1549+6,
                     M1550=1, Y1549+3,
                     O1550=1, Y1549+1,
                     TRUE, Y1549
                 ),
                 Y1549)
  )</f>
        <v>0</v>
      </c>
    </row>
    <row r="1551" spans="1:25" x14ac:dyDescent="0.2">
      <c r="A1551">
        <v>149</v>
      </c>
      <c r="B1551" t="s">
        <v>79</v>
      </c>
      <c r="C1551" t="str">
        <f t="shared" si="248"/>
        <v>D</v>
      </c>
      <c r="D1551">
        <v>4</v>
      </c>
      <c r="E1551">
        <v>15</v>
      </c>
      <c r="F1551">
        <v>30</v>
      </c>
      <c r="G1551" t="s">
        <v>114</v>
      </c>
      <c r="H1551" t="s">
        <v>117</v>
      </c>
      <c r="I1551">
        <v>0</v>
      </c>
      <c r="J1551">
        <f t="shared" si="240"/>
        <v>0</v>
      </c>
      <c r="K1551">
        <f t="shared" si="249"/>
        <v>0</v>
      </c>
      <c r="L1551">
        <f t="shared" si="241"/>
        <v>0</v>
      </c>
      <c r="M1551">
        <f t="shared" si="242"/>
        <v>0</v>
      </c>
      <c r="N1551">
        <f t="shared" si="243"/>
        <v>0</v>
      </c>
      <c r="O1551">
        <f t="shared" si="244"/>
        <v>0</v>
      </c>
      <c r="P1551">
        <f t="shared" si="245"/>
        <v>0</v>
      </c>
      <c r="Q1551">
        <f t="shared" si="246"/>
        <v>0</v>
      </c>
      <c r="R1551">
        <f t="shared" si="247"/>
        <v>0</v>
      </c>
      <c r="S1551" t="s">
        <v>98</v>
      </c>
      <c r="T1551">
        <v>0</v>
      </c>
      <c r="U1551">
        <v>2022</v>
      </c>
      <c r="V1551">
        <v>1</v>
      </c>
      <c r="W1551">
        <v>1</v>
      </c>
      <c r="X1551" cm="1">
        <f t="array" ref="X1551">IF(S1550&lt;&gt;S1551, 0,
    IF(C1551="O",
         _xlfn.IFS(
             K1551=1, X1550+6,
             M1551=1, X1550+3,
             O1551=1, X1550+1,
             Q1551=1,X1550+2,
             TRUE, X1550
         ),
    X1550)
)</f>
        <v>21</v>
      </c>
      <c r="Y1551" cm="1">
        <f t="array" ref="Y1551">IF(S1550&lt;&gt;S1551, 0, IF(C1551="D",
                 _xlfn.IFS(
                     K1551=1, Y1550+6,
                     M1551=1, Y1550+3,
                     O1551=1, Y1550+1,
                     TRUE, Y1550
                 ),
                 Y1550)
  )</f>
        <v>0</v>
      </c>
    </row>
    <row r="1552" spans="1:25" x14ac:dyDescent="0.2">
      <c r="A1552">
        <v>150</v>
      </c>
      <c r="B1552" t="s">
        <v>81</v>
      </c>
      <c r="C1552" t="str">
        <f t="shared" si="248"/>
        <v>O</v>
      </c>
      <c r="D1552">
        <v>1</v>
      </c>
      <c r="E1552">
        <v>10</v>
      </c>
      <c r="F1552">
        <v>-30</v>
      </c>
      <c r="G1552" t="s">
        <v>116</v>
      </c>
      <c r="H1552" t="s">
        <v>115</v>
      </c>
      <c r="I1552">
        <v>2</v>
      </c>
      <c r="J1552">
        <f t="shared" si="240"/>
        <v>0</v>
      </c>
      <c r="K1552">
        <f t="shared" si="249"/>
        <v>0</v>
      </c>
      <c r="L1552">
        <f t="shared" si="241"/>
        <v>0</v>
      </c>
      <c r="M1552">
        <f t="shared" si="242"/>
        <v>0</v>
      </c>
      <c r="N1552">
        <f t="shared" si="243"/>
        <v>0</v>
      </c>
      <c r="O1552">
        <f t="shared" si="244"/>
        <v>0</v>
      </c>
      <c r="P1552">
        <f t="shared" si="245"/>
        <v>0</v>
      </c>
      <c r="Q1552">
        <f t="shared" si="246"/>
        <v>0</v>
      </c>
      <c r="R1552">
        <f t="shared" si="247"/>
        <v>0</v>
      </c>
      <c r="S1552" t="s">
        <v>98</v>
      </c>
      <c r="T1552">
        <v>0</v>
      </c>
      <c r="U1552">
        <v>2022</v>
      </c>
      <c r="V1552">
        <v>1</v>
      </c>
      <c r="W1552">
        <v>1</v>
      </c>
      <c r="X1552" cm="1">
        <f t="array" ref="X1552">IF(S1551&lt;&gt;S1552, 0,
    IF(C1552="O",
         _xlfn.IFS(
             K1552=1, X1551+6,
             M1552=1, X1551+3,
             O1552=1, X1551+1,
             Q1552=1,X1551+2,
             TRUE, X1551
         ),
    X1551)
)</f>
        <v>21</v>
      </c>
      <c r="Y1552" cm="1">
        <f t="array" ref="Y1552">IF(S1551&lt;&gt;S1552, 0, IF(C1552="D",
                 _xlfn.IFS(
                     K1552=1, Y1551+6,
                     M1552=1, Y1551+3,
                     O1552=1, Y1551+1,
                     TRUE, Y1551
                 ),
                 Y1551)
  )</f>
        <v>0</v>
      </c>
    </row>
    <row r="1553" spans="1:25" x14ac:dyDescent="0.2">
      <c r="A1553">
        <v>151</v>
      </c>
      <c r="B1553" t="s">
        <v>81</v>
      </c>
      <c r="C1553" t="str">
        <f t="shared" si="248"/>
        <v>O</v>
      </c>
      <c r="D1553">
        <v>2</v>
      </c>
      <c r="E1553">
        <v>8</v>
      </c>
      <c r="F1553">
        <v>-32</v>
      </c>
      <c r="G1553" t="s">
        <v>116</v>
      </c>
      <c r="H1553" t="s">
        <v>115</v>
      </c>
      <c r="I1553">
        <v>0</v>
      </c>
      <c r="J1553">
        <f t="shared" si="240"/>
        <v>0</v>
      </c>
      <c r="K1553">
        <f t="shared" si="249"/>
        <v>0</v>
      </c>
      <c r="L1553">
        <f t="shared" si="241"/>
        <v>0</v>
      </c>
      <c r="M1553">
        <f t="shared" si="242"/>
        <v>0</v>
      </c>
      <c r="N1553">
        <f t="shared" si="243"/>
        <v>0</v>
      </c>
      <c r="O1553">
        <f t="shared" si="244"/>
        <v>0</v>
      </c>
      <c r="P1553">
        <f t="shared" si="245"/>
        <v>0</v>
      </c>
      <c r="Q1553">
        <f t="shared" si="246"/>
        <v>0</v>
      </c>
      <c r="R1553">
        <f t="shared" si="247"/>
        <v>0</v>
      </c>
      <c r="S1553" t="s">
        <v>98</v>
      </c>
      <c r="T1553">
        <v>0</v>
      </c>
      <c r="U1553">
        <v>2022</v>
      </c>
      <c r="V1553">
        <v>1</v>
      </c>
      <c r="W1553">
        <v>1</v>
      </c>
      <c r="X1553" cm="1">
        <f t="array" ref="X1553">IF(S1552&lt;&gt;S1553, 0,
    IF(C1553="O",
         _xlfn.IFS(
             K1553=1, X1552+6,
             M1553=1, X1552+3,
             O1553=1, X1552+1,
             Q1553=1,X1552+2,
             TRUE, X1552
         ),
    X1552)
)</f>
        <v>21</v>
      </c>
      <c r="Y1553" cm="1">
        <f t="array" ref="Y1553">IF(S1552&lt;&gt;S1553, 0, IF(C1553="D",
                 _xlfn.IFS(
                     K1553=1, Y1552+6,
                     M1553=1, Y1552+3,
                     O1553=1, Y1552+1,
                     TRUE, Y1552
                 ),
                 Y1552)
  )</f>
        <v>0</v>
      </c>
    </row>
    <row r="1554" spans="1:25" x14ac:dyDescent="0.2">
      <c r="A1554">
        <v>152</v>
      </c>
      <c r="B1554" t="s">
        <v>81</v>
      </c>
      <c r="C1554" t="str">
        <f t="shared" si="248"/>
        <v>O</v>
      </c>
      <c r="D1554">
        <v>3</v>
      </c>
      <c r="E1554">
        <v>8</v>
      </c>
      <c r="F1554">
        <v>-32</v>
      </c>
      <c r="G1554" t="s">
        <v>114</v>
      </c>
      <c r="H1554" t="s">
        <v>113</v>
      </c>
      <c r="I1554">
        <v>14</v>
      </c>
      <c r="J1554">
        <f t="shared" si="240"/>
        <v>1</v>
      </c>
      <c r="K1554">
        <f t="shared" si="249"/>
        <v>0</v>
      </c>
      <c r="L1554">
        <f t="shared" si="241"/>
        <v>0</v>
      </c>
      <c r="M1554">
        <f t="shared" si="242"/>
        <v>0</v>
      </c>
      <c r="N1554">
        <f t="shared" si="243"/>
        <v>0</v>
      </c>
      <c r="O1554">
        <f t="shared" si="244"/>
        <v>0</v>
      </c>
      <c r="P1554">
        <f t="shared" si="245"/>
        <v>0</v>
      </c>
      <c r="Q1554">
        <f t="shared" si="246"/>
        <v>0</v>
      </c>
      <c r="R1554">
        <f t="shared" si="247"/>
        <v>0</v>
      </c>
      <c r="S1554" t="s">
        <v>98</v>
      </c>
      <c r="T1554">
        <v>0</v>
      </c>
      <c r="U1554">
        <v>2022</v>
      </c>
      <c r="V1554">
        <v>1</v>
      </c>
      <c r="W1554">
        <v>1</v>
      </c>
      <c r="X1554" cm="1">
        <f t="array" ref="X1554">IF(S1553&lt;&gt;S1554, 0,
    IF(C1554="O",
         _xlfn.IFS(
             K1554=1, X1553+6,
             M1554=1, X1553+3,
             O1554=1, X1553+1,
             Q1554=1,X1553+2,
             TRUE, X1553
         ),
    X1553)
)</f>
        <v>21</v>
      </c>
      <c r="Y1554" cm="1">
        <f t="array" ref="Y1554">IF(S1553&lt;&gt;S1554, 0, IF(C1554="D",
                 _xlfn.IFS(
                     K1554=1, Y1553+6,
                     M1554=1, Y1553+3,
                     O1554=1, Y1553+1,
                     TRUE, Y1553
                 ),
                 Y1553)
  )</f>
        <v>0</v>
      </c>
    </row>
    <row r="1555" spans="1:25" x14ac:dyDescent="0.2">
      <c r="A1555">
        <v>153</v>
      </c>
      <c r="B1555" t="s">
        <v>81</v>
      </c>
      <c r="C1555" t="str">
        <f t="shared" si="248"/>
        <v>O</v>
      </c>
      <c r="D1555">
        <v>1</v>
      </c>
      <c r="E1555">
        <v>10</v>
      </c>
      <c r="F1555">
        <v>-46</v>
      </c>
      <c r="G1555" t="s">
        <v>116</v>
      </c>
      <c r="H1555" t="s">
        <v>115</v>
      </c>
      <c r="I1555">
        <v>14</v>
      </c>
      <c r="J1555">
        <f t="shared" si="240"/>
        <v>1</v>
      </c>
      <c r="K1555">
        <f t="shared" si="249"/>
        <v>0</v>
      </c>
      <c r="L1555">
        <f t="shared" si="241"/>
        <v>0</v>
      </c>
      <c r="M1555">
        <f t="shared" si="242"/>
        <v>0</v>
      </c>
      <c r="N1555">
        <f t="shared" si="243"/>
        <v>0</v>
      </c>
      <c r="O1555">
        <f t="shared" si="244"/>
        <v>0</v>
      </c>
      <c r="P1555">
        <f t="shared" si="245"/>
        <v>0</v>
      </c>
      <c r="Q1555">
        <f t="shared" si="246"/>
        <v>0</v>
      </c>
      <c r="R1555">
        <f t="shared" si="247"/>
        <v>0</v>
      </c>
      <c r="S1555" t="s">
        <v>98</v>
      </c>
      <c r="T1555">
        <v>0</v>
      </c>
      <c r="U1555">
        <v>2022</v>
      </c>
      <c r="V1555">
        <v>1</v>
      </c>
      <c r="W1555">
        <v>1</v>
      </c>
      <c r="X1555" cm="1">
        <f t="array" ref="X1555">IF(S1554&lt;&gt;S1555, 0,
    IF(C1555="O",
         _xlfn.IFS(
             K1555=1, X1554+6,
             M1555=1, X1554+3,
             O1555=1, X1554+1,
             Q1555=1,X1554+2,
             TRUE, X1554
         ),
    X1554)
)</f>
        <v>21</v>
      </c>
      <c r="Y1555" cm="1">
        <f t="array" ref="Y1555">IF(S1554&lt;&gt;S1555, 0, IF(C1555="D",
                 _xlfn.IFS(
                     K1555=1, Y1554+6,
                     M1555=1, Y1554+3,
                     O1555=1, Y1554+1,
                     TRUE, Y1554
                 ),
                 Y1554)
  )</f>
        <v>0</v>
      </c>
    </row>
    <row r="1556" spans="1:25" x14ac:dyDescent="0.2">
      <c r="A1556">
        <v>154</v>
      </c>
      <c r="B1556" t="s">
        <v>81</v>
      </c>
      <c r="C1556" t="str">
        <f t="shared" si="248"/>
        <v>O</v>
      </c>
      <c r="D1556">
        <v>1</v>
      </c>
      <c r="E1556">
        <v>10</v>
      </c>
      <c r="F1556">
        <v>40</v>
      </c>
      <c r="G1556" t="s">
        <v>116</v>
      </c>
      <c r="H1556" t="s">
        <v>115</v>
      </c>
      <c r="I1556">
        <v>2</v>
      </c>
      <c r="J1556">
        <f t="shared" si="240"/>
        <v>0</v>
      </c>
      <c r="K1556">
        <f t="shared" si="249"/>
        <v>0</v>
      </c>
      <c r="L1556">
        <f t="shared" si="241"/>
        <v>0</v>
      </c>
      <c r="M1556">
        <f t="shared" si="242"/>
        <v>0</v>
      </c>
      <c r="N1556">
        <f t="shared" si="243"/>
        <v>0</v>
      </c>
      <c r="O1556">
        <f t="shared" si="244"/>
        <v>0</v>
      </c>
      <c r="P1556">
        <f t="shared" si="245"/>
        <v>0</v>
      </c>
      <c r="Q1556">
        <f t="shared" si="246"/>
        <v>0</v>
      </c>
      <c r="R1556">
        <f t="shared" si="247"/>
        <v>0</v>
      </c>
      <c r="S1556" t="s">
        <v>98</v>
      </c>
      <c r="T1556">
        <v>0</v>
      </c>
      <c r="U1556">
        <v>2022</v>
      </c>
      <c r="V1556">
        <v>1</v>
      </c>
      <c r="W1556">
        <v>1</v>
      </c>
      <c r="X1556" cm="1">
        <f t="array" ref="X1556">IF(S1555&lt;&gt;S1556, 0,
    IF(C1556="O",
         _xlfn.IFS(
             K1556=1, X1555+6,
             M1556=1, X1555+3,
             O1556=1, X1555+1,
             Q1556=1,X1555+2,
             TRUE, X1555
         ),
    X1555)
)</f>
        <v>21</v>
      </c>
      <c r="Y1556" cm="1">
        <f t="array" ref="Y1556">IF(S1555&lt;&gt;S1556, 0, IF(C1556="D",
                 _xlfn.IFS(
                     K1556=1, Y1555+6,
                     M1556=1, Y1555+3,
                     O1556=1, Y1555+1,
                     TRUE, Y1555
                 ),
                 Y1555)
  )</f>
        <v>0</v>
      </c>
    </row>
    <row r="1557" spans="1:25" x14ac:dyDescent="0.2">
      <c r="A1557">
        <v>155</v>
      </c>
      <c r="B1557" t="s">
        <v>81</v>
      </c>
      <c r="C1557" t="str">
        <f t="shared" si="248"/>
        <v>O</v>
      </c>
      <c r="D1557">
        <v>2</v>
      </c>
      <c r="E1557">
        <v>8</v>
      </c>
      <c r="F1557">
        <v>38</v>
      </c>
      <c r="G1557" t="s">
        <v>116</v>
      </c>
      <c r="H1557" t="s">
        <v>120</v>
      </c>
      <c r="I1557">
        <v>5</v>
      </c>
      <c r="J1557">
        <f t="shared" si="240"/>
        <v>0</v>
      </c>
      <c r="K1557">
        <f t="shared" si="249"/>
        <v>0</v>
      </c>
      <c r="L1557">
        <f t="shared" si="241"/>
        <v>0</v>
      </c>
      <c r="M1557">
        <f t="shared" si="242"/>
        <v>0</v>
      </c>
      <c r="N1557">
        <f t="shared" si="243"/>
        <v>0</v>
      </c>
      <c r="O1557">
        <f t="shared" si="244"/>
        <v>0</v>
      </c>
      <c r="P1557">
        <f t="shared" si="245"/>
        <v>0</v>
      </c>
      <c r="Q1557">
        <f t="shared" si="246"/>
        <v>0</v>
      </c>
      <c r="R1557">
        <f t="shared" si="247"/>
        <v>0</v>
      </c>
      <c r="S1557" t="s">
        <v>98</v>
      </c>
      <c r="T1557">
        <v>0</v>
      </c>
      <c r="U1557">
        <v>2022</v>
      </c>
      <c r="V1557">
        <v>1</v>
      </c>
      <c r="W1557">
        <v>1</v>
      </c>
      <c r="X1557" cm="1">
        <f t="array" ref="X1557">IF(S1556&lt;&gt;S1557, 0,
    IF(C1557="O",
         _xlfn.IFS(
             K1557=1, X1556+6,
             M1557=1, X1556+3,
             O1557=1, X1556+1,
             Q1557=1,X1556+2,
             TRUE, X1556
         ),
    X1556)
)</f>
        <v>21</v>
      </c>
      <c r="Y1557" cm="1">
        <f t="array" ref="Y1557">IF(S1556&lt;&gt;S1557, 0, IF(C1557="D",
                 _xlfn.IFS(
                     K1557=1, Y1556+6,
                     M1557=1, Y1556+3,
                     O1557=1, Y1556+1,
                     TRUE, Y1556
                 ),
                 Y1556)
  )</f>
        <v>0</v>
      </c>
    </row>
    <row r="1558" spans="1:25" x14ac:dyDescent="0.2">
      <c r="A1558">
        <v>157</v>
      </c>
      <c r="B1558" t="s">
        <v>81</v>
      </c>
      <c r="C1558" t="str">
        <f t="shared" si="248"/>
        <v>O</v>
      </c>
      <c r="D1558">
        <v>2</v>
      </c>
      <c r="E1558">
        <v>3</v>
      </c>
      <c r="F1558">
        <v>33</v>
      </c>
      <c r="G1558" t="s">
        <v>114</v>
      </c>
      <c r="H1558" t="s">
        <v>117</v>
      </c>
      <c r="I1558">
        <v>0</v>
      </c>
      <c r="J1558">
        <f t="shared" si="240"/>
        <v>0</v>
      </c>
      <c r="K1558">
        <f t="shared" si="249"/>
        <v>0</v>
      </c>
      <c r="L1558">
        <f t="shared" si="241"/>
        <v>0</v>
      </c>
      <c r="M1558">
        <f t="shared" si="242"/>
        <v>0</v>
      </c>
      <c r="N1558">
        <f t="shared" si="243"/>
        <v>0</v>
      </c>
      <c r="O1558">
        <f t="shared" si="244"/>
        <v>0</v>
      </c>
      <c r="P1558">
        <f t="shared" si="245"/>
        <v>0</v>
      </c>
      <c r="Q1558">
        <f t="shared" si="246"/>
        <v>0</v>
      </c>
      <c r="R1558">
        <f t="shared" si="247"/>
        <v>0</v>
      </c>
      <c r="S1558" t="s">
        <v>98</v>
      </c>
      <c r="T1558">
        <v>0</v>
      </c>
      <c r="U1558">
        <v>2022</v>
      </c>
      <c r="V1558">
        <v>1</v>
      </c>
      <c r="W1558">
        <v>1</v>
      </c>
      <c r="X1558" cm="1">
        <f t="array" ref="X1558">IF(S1557&lt;&gt;S1558, 0,
    IF(C1558="O",
         _xlfn.IFS(
             K1558=1, X1557+6,
             M1558=1, X1557+3,
             O1558=1, X1557+1,
             Q1558=1,X1557+2,
             TRUE, X1557
         ),
    X1557)
)</f>
        <v>21</v>
      </c>
      <c r="Y1558" cm="1">
        <f t="array" ref="Y1558">IF(S1557&lt;&gt;S1558, 0, IF(C1558="D",
                 _xlfn.IFS(
                     K1558=1, Y1557+6,
                     M1558=1, Y1557+3,
                     O1558=1, Y1557+1,
                     TRUE, Y1557
                 ),
                 Y1557)
  )</f>
        <v>0</v>
      </c>
    </row>
    <row r="1559" spans="1:25" x14ac:dyDescent="0.2">
      <c r="A1559">
        <v>158</v>
      </c>
      <c r="B1559" t="s">
        <v>81</v>
      </c>
      <c r="C1559" t="str">
        <f t="shared" si="248"/>
        <v>O</v>
      </c>
      <c r="D1559">
        <v>3</v>
      </c>
      <c r="E1559">
        <v>3</v>
      </c>
      <c r="F1559">
        <v>33</v>
      </c>
      <c r="G1559" t="s">
        <v>116</v>
      </c>
      <c r="H1559" t="s">
        <v>115</v>
      </c>
      <c r="I1559">
        <v>1</v>
      </c>
      <c r="J1559">
        <f t="shared" si="240"/>
        <v>0</v>
      </c>
      <c r="K1559">
        <f t="shared" si="249"/>
        <v>0</v>
      </c>
      <c r="L1559">
        <f t="shared" si="241"/>
        <v>0</v>
      </c>
      <c r="M1559">
        <f t="shared" si="242"/>
        <v>0</v>
      </c>
      <c r="N1559">
        <f t="shared" si="243"/>
        <v>0</v>
      </c>
      <c r="O1559">
        <f t="shared" si="244"/>
        <v>0</v>
      </c>
      <c r="P1559">
        <f t="shared" si="245"/>
        <v>0</v>
      </c>
      <c r="Q1559">
        <f t="shared" si="246"/>
        <v>0</v>
      </c>
      <c r="R1559">
        <f t="shared" si="247"/>
        <v>0</v>
      </c>
      <c r="S1559" t="s">
        <v>98</v>
      </c>
      <c r="T1559">
        <v>0</v>
      </c>
      <c r="U1559">
        <v>2022</v>
      </c>
      <c r="V1559">
        <v>1</v>
      </c>
      <c r="W1559">
        <v>1</v>
      </c>
      <c r="X1559" cm="1">
        <f t="array" ref="X1559">IF(S1558&lt;&gt;S1559, 0,
    IF(C1559="O",
         _xlfn.IFS(
             K1559=1, X1558+6,
             M1559=1, X1558+3,
             O1559=1, X1558+1,
             Q1559=1,X1558+2,
             TRUE, X1558
         ),
    X1558)
)</f>
        <v>21</v>
      </c>
      <c r="Y1559" cm="1">
        <f t="array" ref="Y1559">IF(S1558&lt;&gt;S1559, 0, IF(C1559="D",
                 _xlfn.IFS(
                     K1559=1, Y1558+6,
                     M1559=1, Y1558+3,
                     O1559=1, Y1558+1,
                     TRUE, Y1558
                 ),
                 Y1558)
  )</f>
        <v>0</v>
      </c>
    </row>
    <row r="1560" spans="1:25" x14ac:dyDescent="0.2">
      <c r="A1560">
        <v>159</v>
      </c>
      <c r="B1560" t="s">
        <v>81</v>
      </c>
      <c r="C1560" t="str">
        <f t="shared" si="248"/>
        <v>O</v>
      </c>
      <c r="D1560">
        <v>4</v>
      </c>
      <c r="E1560">
        <v>2</v>
      </c>
      <c r="F1560">
        <v>32</v>
      </c>
      <c r="G1560" t="s">
        <v>116</v>
      </c>
      <c r="H1560" t="s">
        <v>115</v>
      </c>
      <c r="I1560">
        <v>4</v>
      </c>
      <c r="J1560">
        <f t="shared" si="240"/>
        <v>1</v>
      </c>
      <c r="K1560">
        <f t="shared" si="249"/>
        <v>0</v>
      </c>
      <c r="L1560">
        <f t="shared" si="241"/>
        <v>0</v>
      </c>
      <c r="M1560">
        <f t="shared" si="242"/>
        <v>0</v>
      </c>
      <c r="N1560">
        <f t="shared" si="243"/>
        <v>0</v>
      </c>
      <c r="O1560">
        <f t="shared" si="244"/>
        <v>0</v>
      </c>
      <c r="P1560">
        <f t="shared" si="245"/>
        <v>0</v>
      </c>
      <c r="Q1560">
        <f t="shared" si="246"/>
        <v>0</v>
      </c>
      <c r="R1560">
        <f t="shared" si="247"/>
        <v>0</v>
      </c>
      <c r="S1560" t="s">
        <v>98</v>
      </c>
      <c r="T1560">
        <v>0</v>
      </c>
      <c r="U1560">
        <v>2022</v>
      </c>
      <c r="V1560">
        <v>1</v>
      </c>
      <c r="W1560">
        <v>1</v>
      </c>
      <c r="X1560" cm="1">
        <f t="array" ref="X1560">IF(S1559&lt;&gt;S1560, 0,
    IF(C1560="O",
         _xlfn.IFS(
             K1560=1, X1559+6,
             M1560=1, X1559+3,
             O1560=1, X1559+1,
             Q1560=1,X1559+2,
             TRUE, X1559
         ),
    X1559)
)</f>
        <v>21</v>
      </c>
      <c r="Y1560" cm="1">
        <f t="array" ref="Y1560">IF(S1559&lt;&gt;S1560, 0, IF(C1560="D",
                 _xlfn.IFS(
                     K1560=1, Y1559+6,
                     M1560=1, Y1559+3,
                     O1560=1, Y1559+1,
                     TRUE, Y1559
                 ),
                 Y1559)
  )</f>
        <v>0</v>
      </c>
    </row>
    <row r="1561" spans="1:25" x14ac:dyDescent="0.2">
      <c r="A1561">
        <v>160</v>
      </c>
      <c r="B1561" t="s">
        <v>81</v>
      </c>
      <c r="C1561" t="str">
        <f t="shared" si="248"/>
        <v>O</v>
      </c>
      <c r="D1561">
        <v>1</v>
      </c>
      <c r="E1561">
        <v>10</v>
      </c>
      <c r="F1561">
        <v>28</v>
      </c>
      <c r="G1561" t="s">
        <v>114</v>
      </c>
      <c r="H1561" t="s">
        <v>117</v>
      </c>
      <c r="I1561">
        <v>0</v>
      </c>
      <c r="J1561">
        <f t="shared" si="240"/>
        <v>0</v>
      </c>
      <c r="K1561">
        <f t="shared" si="249"/>
        <v>0</v>
      </c>
      <c r="L1561">
        <f t="shared" si="241"/>
        <v>0</v>
      </c>
      <c r="M1561">
        <f t="shared" si="242"/>
        <v>0</v>
      </c>
      <c r="N1561">
        <f t="shared" si="243"/>
        <v>0</v>
      </c>
      <c r="O1561">
        <f t="shared" si="244"/>
        <v>0</v>
      </c>
      <c r="P1561">
        <f t="shared" si="245"/>
        <v>0</v>
      </c>
      <c r="Q1561">
        <f t="shared" si="246"/>
        <v>0</v>
      </c>
      <c r="R1561">
        <f t="shared" si="247"/>
        <v>0</v>
      </c>
      <c r="S1561" t="s">
        <v>98</v>
      </c>
      <c r="T1561">
        <v>0</v>
      </c>
      <c r="U1561">
        <v>2022</v>
      </c>
      <c r="V1561">
        <v>1</v>
      </c>
      <c r="W1561">
        <v>1</v>
      </c>
      <c r="X1561" cm="1">
        <f t="array" ref="X1561">IF(S1560&lt;&gt;S1561, 0,
    IF(C1561="O",
         _xlfn.IFS(
             K1561=1, X1560+6,
             M1561=1, X1560+3,
             O1561=1, X1560+1,
             Q1561=1,X1560+2,
             TRUE, X1560
         ),
    X1560)
)</f>
        <v>21</v>
      </c>
      <c r="Y1561" cm="1">
        <f t="array" ref="Y1561">IF(S1560&lt;&gt;S1561, 0, IF(C1561="D",
                 _xlfn.IFS(
                     K1561=1, Y1560+6,
                     M1561=1, Y1560+3,
                     O1561=1, Y1560+1,
                     TRUE, Y1560
                 ),
                 Y1560)
  )</f>
        <v>0</v>
      </c>
    </row>
    <row r="1562" spans="1:25" x14ac:dyDescent="0.2">
      <c r="A1562">
        <v>161</v>
      </c>
      <c r="B1562" t="s">
        <v>81</v>
      </c>
      <c r="C1562" t="str">
        <f t="shared" si="248"/>
        <v>O</v>
      </c>
      <c r="D1562">
        <v>2</v>
      </c>
      <c r="E1562">
        <v>10</v>
      </c>
      <c r="F1562">
        <v>28</v>
      </c>
      <c r="G1562" t="s">
        <v>116</v>
      </c>
      <c r="H1562" t="s">
        <v>115</v>
      </c>
      <c r="I1562">
        <v>11</v>
      </c>
      <c r="J1562">
        <f t="shared" si="240"/>
        <v>1</v>
      </c>
      <c r="K1562">
        <f t="shared" si="249"/>
        <v>0</v>
      </c>
      <c r="L1562">
        <f t="shared" si="241"/>
        <v>0</v>
      </c>
      <c r="M1562">
        <f t="shared" si="242"/>
        <v>0</v>
      </c>
      <c r="N1562">
        <f t="shared" si="243"/>
        <v>0</v>
      </c>
      <c r="O1562">
        <f t="shared" si="244"/>
        <v>0</v>
      </c>
      <c r="P1562">
        <f t="shared" si="245"/>
        <v>0</v>
      </c>
      <c r="Q1562">
        <f t="shared" si="246"/>
        <v>0</v>
      </c>
      <c r="R1562">
        <f t="shared" si="247"/>
        <v>0</v>
      </c>
      <c r="S1562" t="s">
        <v>98</v>
      </c>
      <c r="T1562">
        <v>0</v>
      </c>
      <c r="U1562">
        <v>2022</v>
      </c>
      <c r="V1562">
        <v>1</v>
      </c>
      <c r="W1562">
        <v>1</v>
      </c>
      <c r="X1562" cm="1">
        <f t="array" ref="X1562">IF(S1561&lt;&gt;S1562, 0,
    IF(C1562="O",
         _xlfn.IFS(
             K1562=1, X1561+6,
             M1562=1, X1561+3,
             O1562=1, X1561+1,
             Q1562=1,X1561+2,
             TRUE, X1561
         ),
    X1561)
)</f>
        <v>21</v>
      </c>
      <c r="Y1562" cm="1">
        <f t="array" ref="Y1562">IF(S1561&lt;&gt;S1562, 0, IF(C1562="D",
                 _xlfn.IFS(
                     K1562=1, Y1561+6,
                     M1562=1, Y1561+3,
                     O1562=1, Y1561+1,
                     TRUE, Y1561
                 ),
                 Y1561)
  )</f>
        <v>0</v>
      </c>
    </row>
    <row r="1563" spans="1:25" x14ac:dyDescent="0.2">
      <c r="A1563">
        <v>162</v>
      </c>
      <c r="B1563" t="s">
        <v>81</v>
      </c>
      <c r="C1563" t="str">
        <f t="shared" si="248"/>
        <v>O</v>
      </c>
      <c r="D1563">
        <v>1</v>
      </c>
      <c r="E1563">
        <v>10</v>
      </c>
      <c r="F1563">
        <v>17</v>
      </c>
      <c r="G1563" t="s">
        <v>114</v>
      </c>
      <c r="H1563" t="s">
        <v>140</v>
      </c>
      <c r="I1563">
        <v>0</v>
      </c>
      <c r="J1563">
        <f t="shared" si="240"/>
        <v>1</v>
      </c>
      <c r="K1563">
        <f t="shared" si="249"/>
        <v>0</v>
      </c>
      <c r="L1563">
        <f t="shared" si="241"/>
        <v>0</v>
      </c>
      <c r="M1563">
        <f t="shared" si="242"/>
        <v>0</v>
      </c>
      <c r="N1563">
        <f t="shared" si="243"/>
        <v>0</v>
      </c>
      <c r="O1563">
        <f t="shared" si="244"/>
        <v>0</v>
      </c>
      <c r="P1563">
        <f t="shared" si="245"/>
        <v>0</v>
      </c>
      <c r="Q1563">
        <f t="shared" si="246"/>
        <v>0</v>
      </c>
      <c r="R1563">
        <f t="shared" si="247"/>
        <v>0</v>
      </c>
      <c r="S1563" t="s">
        <v>98</v>
      </c>
      <c r="T1563">
        <v>0</v>
      </c>
      <c r="U1563">
        <v>2022</v>
      </c>
      <c r="V1563">
        <v>1</v>
      </c>
      <c r="W1563">
        <v>1</v>
      </c>
      <c r="X1563" cm="1">
        <f t="array" ref="X1563">IF(S1562&lt;&gt;S1563, 0,
    IF(C1563="O",
         _xlfn.IFS(
             K1563=1, X1562+6,
             M1563=1, X1562+3,
             O1563=1, X1562+1,
             Q1563=1,X1562+2,
             TRUE, X1562
         ),
    X1562)
)</f>
        <v>21</v>
      </c>
      <c r="Y1563" cm="1">
        <f t="array" ref="Y1563">IF(S1562&lt;&gt;S1563, 0, IF(C1563="D",
                 _xlfn.IFS(
                     K1563=1, Y1562+6,
                     M1563=1, Y1562+3,
                     O1563=1, Y1562+1,
                     TRUE, Y1562
                 ),
                 Y1562)
  )</f>
        <v>0</v>
      </c>
    </row>
    <row r="1564" spans="1:25" x14ac:dyDescent="0.2">
      <c r="A1564">
        <v>2</v>
      </c>
      <c r="B1564" t="s">
        <v>81</v>
      </c>
      <c r="C1564" t="str">
        <f t="shared" si="248"/>
        <v>O</v>
      </c>
      <c r="D1564">
        <v>1</v>
      </c>
      <c r="E1564">
        <v>10</v>
      </c>
      <c r="F1564">
        <v>-35</v>
      </c>
      <c r="G1564" t="s">
        <v>116</v>
      </c>
      <c r="H1564" t="s">
        <v>115</v>
      </c>
      <c r="I1564">
        <v>3</v>
      </c>
      <c r="J1564">
        <f t="shared" si="240"/>
        <v>0</v>
      </c>
      <c r="K1564">
        <f t="shared" si="249"/>
        <v>0</v>
      </c>
      <c r="L1564">
        <f t="shared" si="241"/>
        <v>0</v>
      </c>
      <c r="M1564">
        <f t="shared" si="242"/>
        <v>0</v>
      </c>
      <c r="N1564">
        <f t="shared" si="243"/>
        <v>0</v>
      </c>
      <c r="O1564">
        <f t="shared" si="244"/>
        <v>0</v>
      </c>
      <c r="P1564">
        <f t="shared" si="245"/>
        <v>0</v>
      </c>
      <c r="Q1564">
        <f t="shared" si="246"/>
        <v>0</v>
      </c>
      <c r="R1564">
        <f t="shared" si="247"/>
        <v>0</v>
      </c>
      <c r="S1564" t="s">
        <v>52</v>
      </c>
      <c r="T1564">
        <v>0</v>
      </c>
      <c r="U1564">
        <v>2022</v>
      </c>
      <c r="V1564">
        <v>1</v>
      </c>
      <c r="W1564">
        <v>1</v>
      </c>
      <c r="X1564" cm="1">
        <f t="array" ref="X1564">IF(S1563&lt;&gt;S1564, 0,
    IF(C1564="O",
         _xlfn.IFS(
             K1564=1, X1563+6,
             M1564=1, X1563+3,
             O1564=1, X1563+1,
             Q1564=1,X1563+2,
             TRUE, X1563
         ),
    X1563)
)</f>
        <v>0</v>
      </c>
      <c r="Y1564" cm="1">
        <f t="array" ref="Y1564">IF(S1563&lt;&gt;S1564, 0, IF(C1564="D",
                 _xlfn.IFS(
                     K1564=1, Y1563+6,
                     M1564=1, Y1563+3,
                     O1564=1, Y1563+1,
                     TRUE, Y1563
                 ),
                 Y1563)
  )</f>
        <v>0</v>
      </c>
    </row>
    <row r="1565" spans="1:25" x14ac:dyDescent="0.2">
      <c r="A1565">
        <v>4</v>
      </c>
      <c r="B1565" t="s">
        <v>81</v>
      </c>
      <c r="C1565" t="str">
        <f t="shared" si="248"/>
        <v>O</v>
      </c>
      <c r="D1565">
        <v>2</v>
      </c>
      <c r="E1565">
        <v>2</v>
      </c>
      <c r="F1565">
        <v>-43</v>
      </c>
      <c r="G1565" t="s">
        <v>114</v>
      </c>
      <c r="H1565" t="s">
        <v>119</v>
      </c>
      <c r="I1565">
        <v>4</v>
      </c>
      <c r="J1565">
        <f t="shared" si="240"/>
        <v>0</v>
      </c>
      <c r="K1565">
        <f t="shared" si="249"/>
        <v>0</v>
      </c>
      <c r="L1565">
        <f t="shared" si="241"/>
        <v>0</v>
      </c>
      <c r="M1565">
        <f t="shared" si="242"/>
        <v>0</v>
      </c>
      <c r="N1565">
        <f t="shared" si="243"/>
        <v>0</v>
      </c>
      <c r="O1565">
        <f t="shared" si="244"/>
        <v>0</v>
      </c>
      <c r="P1565">
        <f t="shared" si="245"/>
        <v>0</v>
      </c>
      <c r="Q1565">
        <f t="shared" si="246"/>
        <v>0</v>
      </c>
      <c r="R1565">
        <f t="shared" si="247"/>
        <v>0</v>
      </c>
      <c r="S1565" t="s">
        <v>52</v>
      </c>
      <c r="T1565">
        <v>0</v>
      </c>
      <c r="U1565">
        <v>2022</v>
      </c>
      <c r="V1565">
        <v>1</v>
      </c>
      <c r="W1565">
        <v>1</v>
      </c>
      <c r="X1565" cm="1">
        <f t="array" ref="X1565">IF(S1564&lt;&gt;S1565, 0,
    IF(C1565="O",
         _xlfn.IFS(
             K1565=1, X1564+6,
             M1565=1, X1564+3,
             O1565=1, X1564+1,
             Q1565=1,X1564+2,
             TRUE, X1564
         ),
    X1564)
)</f>
        <v>0</v>
      </c>
      <c r="Y1565" cm="1">
        <f t="array" ref="Y1565">IF(S1564&lt;&gt;S1565, 0, IF(C1565="D",
                 _xlfn.IFS(
                     K1565=1, Y1564+6,
                     M1565=1, Y1564+3,
                     O1565=1, Y1564+1,
                     TRUE, Y1564
                 ),
                 Y1564)
  )</f>
        <v>0</v>
      </c>
    </row>
    <row r="1566" spans="1:25" x14ac:dyDescent="0.2">
      <c r="A1566">
        <v>5</v>
      </c>
      <c r="B1566" t="s">
        <v>79</v>
      </c>
      <c r="C1566" t="str">
        <f t="shared" si="248"/>
        <v>D</v>
      </c>
      <c r="D1566">
        <v>1</v>
      </c>
      <c r="E1566">
        <v>10</v>
      </c>
      <c r="F1566">
        <v>39</v>
      </c>
      <c r="G1566" t="s">
        <v>114</v>
      </c>
      <c r="H1566" t="s">
        <v>113</v>
      </c>
      <c r="I1566">
        <v>1</v>
      </c>
      <c r="J1566">
        <f t="shared" si="240"/>
        <v>0</v>
      </c>
      <c r="K1566">
        <f t="shared" si="249"/>
        <v>0</v>
      </c>
      <c r="L1566">
        <f t="shared" si="241"/>
        <v>0</v>
      </c>
      <c r="M1566">
        <f t="shared" si="242"/>
        <v>0</v>
      </c>
      <c r="N1566">
        <f t="shared" si="243"/>
        <v>0</v>
      </c>
      <c r="O1566">
        <f t="shared" si="244"/>
        <v>0</v>
      </c>
      <c r="P1566">
        <f t="shared" si="245"/>
        <v>0</v>
      </c>
      <c r="Q1566">
        <f t="shared" si="246"/>
        <v>0</v>
      </c>
      <c r="R1566">
        <f t="shared" si="247"/>
        <v>0</v>
      </c>
      <c r="S1566" t="s">
        <v>52</v>
      </c>
      <c r="T1566">
        <v>0</v>
      </c>
      <c r="U1566">
        <v>2022</v>
      </c>
      <c r="V1566">
        <v>1</v>
      </c>
      <c r="W1566">
        <v>1</v>
      </c>
      <c r="X1566" cm="1">
        <f t="array" ref="X1566">IF(S1565&lt;&gt;S1566, 0,
    IF(C1566="O",
         _xlfn.IFS(
             K1566=1, X1565+6,
             M1566=1, X1565+3,
             O1566=1, X1565+1,
             Q1566=1,X1565+2,
             TRUE, X1565
         ),
    X1565)
)</f>
        <v>0</v>
      </c>
      <c r="Y1566" cm="1">
        <f t="array" ref="Y1566">IF(S1565&lt;&gt;S1566, 0, IF(C1566="D",
                 _xlfn.IFS(
                     K1566=1, Y1565+6,
                     M1566=1, Y1565+3,
                     O1566=1, Y1565+1,
                     TRUE, Y1565
                 ),
                 Y1565)
  )</f>
        <v>0</v>
      </c>
    </row>
    <row r="1567" spans="1:25" x14ac:dyDescent="0.2">
      <c r="A1567">
        <v>6</v>
      </c>
      <c r="B1567" t="s">
        <v>79</v>
      </c>
      <c r="C1567" t="str">
        <f t="shared" si="248"/>
        <v>D</v>
      </c>
      <c r="D1567">
        <v>2</v>
      </c>
      <c r="E1567">
        <v>9</v>
      </c>
      <c r="F1567">
        <v>38</v>
      </c>
      <c r="G1567" t="s">
        <v>116</v>
      </c>
      <c r="H1567" t="s">
        <v>115</v>
      </c>
      <c r="I1567">
        <v>5</v>
      </c>
      <c r="J1567">
        <f t="shared" si="240"/>
        <v>0</v>
      </c>
      <c r="K1567">
        <f t="shared" si="249"/>
        <v>0</v>
      </c>
      <c r="L1567">
        <f t="shared" si="241"/>
        <v>0</v>
      </c>
      <c r="M1567">
        <f t="shared" si="242"/>
        <v>0</v>
      </c>
      <c r="N1567">
        <f t="shared" si="243"/>
        <v>0</v>
      </c>
      <c r="O1567">
        <f t="shared" si="244"/>
        <v>0</v>
      </c>
      <c r="P1567">
        <f t="shared" si="245"/>
        <v>0</v>
      </c>
      <c r="Q1567">
        <f t="shared" si="246"/>
        <v>0</v>
      </c>
      <c r="R1567">
        <f t="shared" si="247"/>
        <v>0</v>
      </c>
      <c r="S1567" t="s">
        <v>52</v>
      </c>
      <c r="T1567">
        <v>0</v>
      </c>
      <c r="U1567">
        <v>2022</v>
      </c>
      <c r="V1567">
        <v>1</v>
      </c>
      <c r="W1567">
        <v>1</v>
      </c>
      <c r="X1567" cm="1">
        <f t="array" ref="X1567">IF(S1566&lt;&gt;S1567, 0,
    IF(C1567="O",
         _xlfn.IFS(
             K1567=1, X1566+6,
             M1567=1, X1566+3,
             O1567=1, X1566+1,
             Q1567=1,X1566+2,
             TRUE, X1566
         ),
    X1566)
)</f>
        <v>0</v>
      </c>
      <c r="Y1567" cm="1">
        <f t="array" ref="Y1567">IF(S1566&lt;&gt;S1567, 0, IF(C1567="D",
                 _xlfn.IFS(
                     K1567=1, Y1566+6,
                     M1567=1, Y1566+3,
                     O1567=1, Y1566+1,
                     TRUE, Y1566
                 ),
                 Y1566)
  )</f>
        <v>0</v>
      </c>
    </row>
    <row r="1568" spans="1:25" x14ac:dyDescent="0.2">
      <c r="A1568">
        <v>7</v>
      </c>
      <c r="B1568" t="s">
        <v>79</v>
      </c>
      <c r="C1568" t="str">
        <f t="shared" si="248"/>
        <v>D</v>
      </c>
      <c r="D1568">
        <v>3</v>
      </c>
      <c r="E1568">
        <v>4</v>
      </c>
      <c r="F1568">
        <v>33</v>
      </c>
      <c r="G1568" t="s">
        <v>114</v>
      </c>
      <c r="H1568" t="s">
        <v>119</v>
      </c>
      <c r="I1568">
        <v>13</v>
      </c>
      <c r="J1568">
        <f t="shared" si="240"/>
        <v>0</v>
      </c>
      <c r="K1568">
        <f t="shared" si="249"/>
        <v>0</v>
      </c>
      <c r="L1568">
        <f t="shared" si="241"/>
        <v>0</v>
      </c>
      <c r="M1568">
        <f t="shared" si="242"/>
        <v>0</v>
      </c>
      <c r="N1568">
        <f t="shared" si="243"/>
        <v>0</v>
      </c>
      <c r="O1568">
        <f t="shared" si="244"/>
        <v>0</v>
      </c>
      <c r="P1568">
        <f t="shared" si="245"/>
        <v>0</v>
      </c>
      <c r="Q1568">
        <f t="shared" si="246"/>
        <v>0</v>
      </c>
      <c r="R1568">
        <f t="shared" si="247"/>
        <v>0</v>
      </c>
      <c r="S1568" t="s">
        <v>52</v>
      </c>
      <c r="T1568">
        <v>0</v>
      </c>
      <c r="U1568">
        <v>2022</v>
      </c>
      <c r="V1568">
        <v>1</v>
      </c>
      <c r="W1568">
        <v>1</v>
      </c>
      <c r="X1568" cm="1">
        <f t="array" ref="X1568">IF(S1567&lt;&gt;S1568, 0,
    IF(C1568="O",
         _xlfn.IFS(
             K1568=1, X1567+6,
             M1568=1, X1567+3,
             O1568=1, X1567+1,
             Q1568=1,X1567+2,
             TRUE, X1567
         ),
    X1567)
)</f>
        <v>0</v>
      </c>
      <c r="Y1568" cm="1">
        <f t="array" ref="Y1568">IF(S1567&lt;&gt;S1568, 0, IF(C1568="D",
                 _xlfn.IFS(
                     K1568=1, Y1567+6,
                     M1568=1, Y1567+3,
                     O1568=1, Y1567+1,
                     TRUE, Y1567
                 ),
                 Y1567)
  )</f>
        <v>0</v>
      </c>
    </row>
    <row r="1569" spans="1:25" x14ac:dyDescent="0.2">
      <c r="A1569">
        <v>8</v>
      </c>
      <c r="B1569" t="s">
        <v>81</v>
      </c>
      <c r="C1569" t="str">
        <f t="shared" si="248"/>
        <v>O</v>
      </c>
      <c r="D1569">
        <v>1</v>
      </c>
      <c r="E1569">
        <v>10</v>
      </c>
      <c r="F1569">
        <v>-20</v>
      </c>
      <c r="G1569" t="s">
        <v>116</v>
      </c>
      <c r="H1569" t="s">
        <v>115</v>
      </c>
      <c r="I1569">
        <v>10</v>
      </c>
      <c r="J1569">
        <f t="shared" si="240"/>
        <v>1</v>
      </c>
      <c r="K1569">
        <f t="shared" si="249"/>
        <v>0</v>
      </c>
      <c r="L1569">
        <f t="shared" si="241"/>
        <v>0</v>
      </c>
      <c r="M1569">
        <f t="shared" si="242"/>
        <v>0</v>
      </c>
      <c r="N1569">
        <f t="shared" si="243"/>
        <v>0</v>
      </c>
      <c r="O1569">
        <f t="shared" si="244"/>
        <v>0</v>
      </c>
      <c r="P1569">
        <f t="shared" si="245"/>
        <v>0</v>
      </c>
      <c r="Q1569">
        <f t="shared" si="246"/>
        <v>0</v>
      </c>
      <c r="R1569">
        <f t="shared" si="247"/>
        <v>0</v>
      </c>
      <c r="S1569" t="s">
        <v>52</v>
      </c>
      <c r="T1569">
        <v>0</v>
      </c>
      <c r="U1569">
        <v>2022</v>
      </c>
      <c r="V1569">
        <v>1</v>
      </c>
      <c r="W1569">
        <v>1</v>
      </c>
      <c r="X1569" cm="1">
        <f t="array" ref="X1569">IF(S1568&lt;&gt;S1569, 0,
    IF(C1569="O",
         _xlfn.IFS(
             K1569=1, X1568+6,
             M1569=1, X1568+3,
             O1569=1, X1568+1,
             Q1569=1,X1568+2,
             TRUE, X1568
         ),
    X1568)
)</f>
        <v>0</v>
      </c>
      <c r="Y1569" cm="1">
        <f t="array" ref="Y1569">IF(S1568&lt;&gt;S1569, 0, IF(C1569="D",
                 _xlfn.IFS(
                     K1569=1, Y1568+6,
                     M1569=1, Y1568+3,
                     O1569=1, Y1568+1,
                     TRUE, Y1568
                 ),
                 Y1568)
  )</f>
        <v>0</v>
      </c>
    </row>
    <row r="1570" spans="1:25" x14ac:dyDescent="0.2">
      <c r="A1570">
        <v>9</v>
      </c>
      <c r="B1570" t="s">
        <v>81</v>
      </c>
      <c r="C1570" t="str">
        <f t="shared" si="248"/>
        <v>O</v>
      </c>
      <c r="D1570">
        <v>1</v>
      </c>
      <c r="E1570">
        <v>10</v>
      </c>
      <c r="F1570">
        <v>-30</v>
      </c>
      <c r="G1570" t="s">
        <v>116</v>
      </c>
      <c r="H1570" t="s">
        <v>115</v>
      </c>
      <c r="I1570">
        <v>6</v>
      </c>
      <c r="J1570">
        <f t="shared" si="240"/>
        <v>0</v>
      </c>
      <c r="K1570">
        <f t="shared" si="249"/>
        <v>0</v>
      </c>
      <c r="L1570">
        <f t="shared" si="241"/>
        <v>0</v>
      </c>
      <c r="M1570">
        <f t="shared" si="242"/>
        <v>0</v>
      </c>
      <c r="N1570">
        <f t="shared" si="243"/>
        <v>0</v>
      </c>
      <c r="O1570">
        <f t="shared" si="244"/>
        <v>0</v>
      </c>
      <c r="P1570">
        <f t="shared" si="245"/>
        <v>0</v>
      </c>
      <c r="Q1570">
        <f t="shared" si="246"/>
        <v>0</v>
      </c>
      <c r="R1570">
        <f t="shared" si="247"/>
        <v>0</v>
      </c>
      <c r="S1570" t="s">
        <v>52</v>
      </c>
      <c r="T1570">
        <v>0</v>
      </c>
      <c r="U1570">
        <v>2022</v>
      </c>
      <c r="V1570">
        <v>1</v>
      </c>
      <c r="W1570">
        <v>1</v>
      </c>
      <c r="X1570" cm="1">
        <f t="array" ref="X1570">IF(S1569&lt;&gt;S1570, 0,
    IF(C1570="O",
         _xlfn.IFS(
             K1570=1, X1569+6,
             M1570=1, X1569+3,
             O1570=1, X1569+1,
             Q1570=1,X1569+2,
             TRUE, X1569
         ),
    X1569)
)</f>
        <v>0</v>
      </c>
      <c r="Y1570" cm="1">
        <f t="array" ref="Y1570">IF(S1569&lt;&gt;S1570, 0, IF(C1570="D",
                 _xlfn.IFS(
                     K1570=1, Y1569+6,
                     M1570=1, Y1569+3,
                     O1570=1, Y1569+1,
                     TRUE, Y1569
                 ),
                 Y1569)
  )</f>
        <v>0</v>
      </c>
    </row>
    <row r="1571" spans="1:25" x14ac:dyDescent="0.2">
      <c r="A1571">
        <v>10</v>
      </c>
      <c r="B1571" t="s">
        <v>81</v>
      </c>
      <c r="C1571" t="str">
        <f t="shared" si="248"/>
        <v>O</v>
      </c>
      <c r="D1571">
        <v>2</v>
      </c>
      <c r="E1571">
        <v>4</v>
      </c>
      <c r="F1571">
        <v>-36</v>
      </c>
      <c r="G1571" t="s">
        <v>116</v>
      </c>
      <c r="H1571" t="s">
        <v>115</v>
      </c>
      <c r="I1571">
        <v>14</v>
      </c>
      <c r="J1571">
        <f t="shared" si="240"/>
        <v>1</v>
      </c>
      <c r="K1571">
        <f t="shared" si="249"/>
        <v>0</v>
      </c>
      <c r="L1571">
        <f t="shared" si="241"/>
        <v>0</v>
      </c>
      <c r="M1571">
        <f t="shared" si="242"/>
        <v>0</v>
      </c>
      <c r="N1571">
        <f t="shared" si="243"/>
        <v>0</v>
      </c>
      <c r="O1571">
        <f t="shared" si="244"/>
        <v>0</v>
      </c>
      <c r="P1571">
        <f t="shared" si="245"/>
        <v>0</v>
      </c>
      <c r="Q1571">
        <f t="shared" si="246"/>
        <v>0</v>
      </c>
      <c r="R1571">
        <f t="shared" si="247"/>
        <v>0</v>
      </c>
      <c r="S1571" t="s">
        <v>52</v>
      </c>
      <c r="T1571">
        <v>0</v>
      </c>
      <c r="U1571">
        <v>2022</v>
      </c>
      <c r="V1571">
        <v>1</v>
      </c>
      <c r="W1571">
        <v>1</v>
      </c>
      <c r="X1571" cm="1">
        <f t="array" ref="X1571">IF(S1570&lt;&gt;S1571, 0,
    IF(C1571="O",
         _xlfn.IFS(
             K1571=1, X1570+6,
             M1571=1, X1570+3,
             O1571=1, X1570+1,
             Q1571=1,X1570+2,
             TRUE, X1570
         ),
    X1570)
)</f>
        <v>0</v>
      </c>
      <c r="Y1571" cm="1">
        <f t="array" ref="Y1571">IF(S1570&lt;&gt;S1571, 0, IF(C1571="D",
                 _xlfn.IFS(
                     K1571=1, Y1570+6,
                     M1571=1, Y1570+3,
                     O1571=1, Y1570+1,
                     TRUE, Y1570
                 ),
                 Y1570)
  )</f>
        <v>0</v>
      </c>
    </row>
    <row r="1572" spans="1:25" x14ac:dyDescent="0.2">
      <c r="A1572">
        <v>11</v>
      </c>
      <c r="B1572" t="s">
        <v>81</v>
      </c>
      <c r="C1572" t="str">
        <f t="shared" si="248"/>
        <v>O</v>
      </c>
      <c r="D1572">
        <v>1</v>
      </c>
      <c r="E1572">
        <v>10</v>
      </c>
      <c r="F1572">
        <v>50</v>
      </c>
      <c r="G1572" t="s">
        <v>116</v>
      </c>
      <c r="H1572" t="s">
        <v>120</v>
      </c>
      <c r="I1572">
        <v>20</v>
      </c>
      <c r="J1572">
        <f t="shared" si="240"/>
        <v>1</v>
      </c>
      <c r="K1572">
        <f t="shared" si="249"/>
        <v>0</v>
      </c>
      <c r="L1572">
        <f t="shared" si="241"/>
        <v>0</v>
      </c>
      <c r="M1572">
        <f t="shared" si="242"/>
        <v>0</v>
      </c>
      <c r="N1572">
        <f t="shared" si="243"/>
        <v>0</v>
      </c>
      <c r="O1572">
        <f t="shared" si="244"/>
        <v>0</v>
      </c>
      <c r="P1572">
        <f t="shared" si="245"/>
        <v>0</v>
      </c>
      <c r="Q1572">
        <f t="shared" si="246"/>
        <v>0</v>
      </c>
      <c r="R1572">
        <f t="shared" si="247"/>
        <v>0</v>
      </c>
      <c r="S1572" t="s">
        <v>52</v>
      </c>
      <c r="T1572">
        <v>0</v>
      </c>
      <c r="U1572">
        <v>2022</v>
      </c>
      <c r="V1572">
        <v>1</v>
      </c>
      <c r="W1572">
        <v>1</v>
      </c>
      <c r="X1572" cm="1">
        <f t="array" ref="X1572">IF(S1571&lt;&gt;S1572, 0,
    IF(C1572="O",
         _xlfn.IFS(
             K1572=1, X1571+6,
             M1572=1, X1571+3,
             O1572=1, X1571+1,
             Q1572=1,X1571+2,
             TRUE, X1571
         ),
    X1571)
)</f>
        <v>0</v>
      </c>
      <c r="Y1572" cm="1">
        <f t="array" ref="Y1572">IF(S1571&lt;&gt;S1572, 0, IF(C1572="D",
                 _xlfn.IFS(
                     K1572=1, Y1571+6,
                     M1572=1, Y1571+3,
                     O1572=1, Y1571+1,
                     TRUE, Y1571
                 ),
                 Y1571)
  )</f>
        <v>0</v>
      </c>
    </row>
    <row r="1573" spans="1:25" x14ac:dyDescent="0.2">
      <c r="A1573">
        <v>12</v>
      </c>
      <c r="B1573" t="s">
        <v>81</v>
      </c>
      <c r="C1573" t="str">
        <f t="shared" si="248"/>
        <v>O</v>
      </c>
      <c r="D1573">
        <v>1</v>
      </c>
      <c r="E1573">
        <v>10</v>
      </c>
      <c r="F1573">
        <v>30</v>
      </c>
      <c r="G1573" t="s">
        <v>116</v>
      </c>
      <c r="H1573" t="s">
        <v>115</v>
      </c>
      <c r="I1573">
        <v>15</v>
      </c>
      <c r="J1573">
        <f t="shared" si="240"/>
        <v>1</v>
      </c>
      <c r="K1573">
        <f t="shared" si="249"/>
        <v>0</v>
      </c>
      <c r="L1573">
        <f t="shared" si="241"/>
        <v>0</v>
      </c>
      <c r="M1573">
        <f t="shared" si="242"/>
        <v>0</v>
      </c>
      <c r="N1573">
        <f t="shared" si="243"/>
        <v>0</v>
      </c>
      <c r="O1573">
        <f t="shared" si="244"/>
        <v>0</v>
      </c>
      <c r="P1573">
        <f t="shared" si="245"/>
        <v>0</v>
      </c>
      <c r="Q1573">
        <f t="shared" si="246"/>
        <v>0</v>
      </c>
      <c r="R1573">
        <f t="shared" si="247"/>
        <v>0</v>
      </c>
      <c r="S1573" t="s">
        <v>52</v>
      </c>
      <c r="T1573">
        <v>0</v>
      </c>
      <c r="U1573">
        <v>2022</v>
      </c>
      <c r="V1573">
        <v>1</v>
      </c>
      <c r="W1573">
        <v>1</v>
      </c>
      <c r="X1573" cm="1">
        <f t="array" ref="X1573">IF(S1572&lt;&gt;S1573, 0,
    IF(C1573="O",
         _xlfn.IFS(
             K1573=1, X1572+6,
             M1573=1, X1572+3,
             O1573=1, X1572+1,
             Q1573=1,X1572+2,
             TRUE, X1572
         ),
    X1572)
)</f>
        <v>0</v>
      </c>
      <c r="Y1573" cm="1">
        <f t="array" ref="Y1573">IF(S1572&lt;&gt;S1573, 0, IF(C1573="D",
                 _xlfn.IFS(
                     K1573=1, Y1572+6,
                     M1573=1, Y1572+3,
                     O1573=1, Y1572+1,
                     TRUE, Y1572
                 ),
                 Y1572)
  )</f>
        <v>0</v>
      </c>
    </row>
    <row r="1574" spans="1:25" x14ac:dyDescent="0.2">
      <c r="A1574">
        <v>13</v>
      </c>
      <c r="B1574" t="s">
        <v>81</v>
      </c>
      <c r="C1574" t="str">
        <f t="shared" si="248"/>
        <v>O</v>
      </c>
      <c r="D1574">
        <v>1</v>
      </c>
      <c r="E1574">
        <v>10</v>
      </c>
      <c r="F1574">
        <v>15</v>
      </c>
      <c r="G1574" t="s">
        <v>116</v>
      </c>
      <c r="H1574" t="s">
        <v>115</v>
      </c>
      <c r="I1574">
        <v>12</v>
      </c>
      <c r="J1574">
        <f t="shared" si="240"/>
        <v>0</v>
      </c>
      <c r="K1574">
        <f t="shared" si="249"/>
        <v>0</v>
      </c>
      <c r="L1574">
        <f t="shared" si="241"/>
        <v>0</v>
      </c>
      <c r="M1574">
        <f t="shared" si="242"/>
        <v>0</v>
      </c>
      <c r="N1574">
        <f t="shared" si="243"/>
        <v>0</v>
      </c>
      <c r="O1574">
        <f t="shared" si="244"/>
        <v>0</v>
      </c>
      <c r="P1574">
        <f t="shared" si="245"/>
        <v>0</v>
      </c>
      <c r="Q1574">
        <f t="shared" si="246"/>
        <v>0</v>
      </c>
      <c r="R1574">
        <f t="shared" si="247"/>
        <v>0</v>
      </c>
      <c r="S1574" t="s">
        <v>52</v>
      </c>
      <c r="T1574">
        <v>0</v>
      </c>
      <c r="U1574">
        <v>2022</v>
      </c>
      <c r="V1574">
        <v>1</v>
      </c>
      <c r="W1574">
        <v>1</v>
      </c>
      <c r="X1574" cm="1">
        <f t="array" ref="X1574">IF(S1573&lt;&gt;S1574, 0,
    IF(C1574="O",
         _xlfn.IFS(
             K1574=1, X1573+6,
             M1574=1, X1573+3,
             O1574=1, X1573+1,
             Q1574=1,X1573+2,
             TRUE, X1573
         ),
    X1573)
)</f>
        <v>0</v>
      </c>
      <c r="Y1574" cm="1">
        <f t="array" ref="Y1574">IF(S1573&lt;&gt;S1574, 0, IF(C1574="D",
                 _xlfn.IFS(
                     K1574=1, Y1573+6,
                     M1574=1, Y1573+3,
                     O1574=1, Y1573+1,
                     TRUE, Y1573
                 ),
                 Y1573)
  )</f>
        <v>0</v>
      </c>
    </row>
    <row r="1575" spans="1:25" x14ac:dyDescent="0.2">
      <c r="A1575">
        <v>14</v>
      </c>
      <c r="B1575" t="s">
        <v>81</v>
      </c>
      <c r="C1575" t="str">
        <f t="shared" si="248"/>
        <v>O</v>
      </c>
      <c r="D1575">
        <v>1</v>
      </c>
      <c r="E1575">
        <v>3</v>
      </c>
      <c r="F1575">
        <v>3</v>
      </c>
      <c r="G1575" t="s">
        <v>116</v>
      </c>
      <c r="H1575" t="s">
        <v>120</v>
      </c>
      <c r="I1575">
        <v>-3</v>
      </c>
      <c r="J1575">
        <f t="shared" si="240"/>
        <v>0</v>
      </c>
      <c r="K1575">
        <f t="shared" si="249"/>
        <v>0</v>
      </c>
      <c r="L1575">
        <f t="shared" si="241"/>
        <v>0</v>
      </c>
      <c r="M1575">
        <f t="shared" si="242"/>
        <v>0</v>
      </c>
      <c r="N1575">
        <f t="shared" si="243"/>
        <v>0</v>
      </c>
      <c r="O1575">
        <f t="shared" si="244"/>
        <v>0</v>
      </c>
      <c r="P1575">
        <f t="shared" si="245"/>
        <v>0</v>
      </c>
      <c r="Q1575">
        <f t="shared" si="246"/>
        <v>0</v>
      </c>
      <c r="R1575">
        <f t="shared" si="247"/>
        <v>0</v>
      </c>
      <c r="S1575" t="s">
        <v>52</v>
      </c>
      <c r="T1575">
        <v>0</v>
      </c>
      <c r="U1575">
        <v>2022</v>
      </c>
      <c r="V1575">
        <v>1</v>
      </c>
      <c r="W1575">
        <v>1</v>
      </c>
      <c r="X1575" cm="1">
        <f t="array" ref="X1575">IF(S1574&lt;&gt;S1575, 0,
    IF(C1575="O",
         _xlfn.IFS(
             K1575=1, X1574+6,
             M1575=1, X1574+3,
             O1575=1, X1574+1,
             Q1575=1,X1574+2,
             TRUE, X1574
         ),
    X1574)
)</f>
        <v>0</v>
      </c>
      <c r="Y1575" cm="1">
        <f t="array" ref="Y1575">IF(S1574&lt;&gt;S1575, 0, IF(C1575="D",
                 _xlfn.IFS(
                     K1575=1, Y1574+6,
                     M1575=1, Y1574+3,
                     O1575=1, Y1574+1,
                     TRUE, Y1574
                 ),
                 Y1574)
  )</f>
        <v>0</v>
      </c>
    </row>
    <row r="1576" spans="1:25" x14ac:dyDescent="0.2">
      <c r="A1576">
        <v>15</v>
      </c>
      <c r="B1576" t="s">
        <v>81</v>
      </c>
      <c r="C1576" t="str">
        <f t="shared" si="248"/>
        <v>O</v>
      </c>
      <c r="D1576">
        <v>1</v>
      </c>
      <c r="E1576">
        <v>6</v>
      </c>
      <c r="F1576">
        <v>6</v>
      </c>
      <c r="G1576" t="s">
        <v>116</v>
      </c>
      <c r="H1576" t="s">
        <v>115</v>
      </c>
      <c r="I1576">
        <v>3</v>
      </c>
      <c r="J1576">
        <f t="shared" si="240"/>
        <v>0</v>
      </c>
      <c r="K1576">
        <f t="shared" si="249"/>
        <v>0</v>
      </c>
      <c r="L1576">
        <f t="shared" si="241"/>
        <v>0</v>
      </c>
      <c r="M1576">
        <f t="shared" si="242"/>
        <v>0</v>
      </c>
      <c r="N1576">
        <f t="shared" si="243"/>
        <v>0</v>
      </c>
      <c r="O1576">
        <f t="shared" si="244"/>
        <v>0</v>
      </c>
      <c r="P1576">
        <f t="shared" si="245"/>
        <v>0</v>
      </c>
      <c r="Q1576">
        <f t="shared" si="246"/>
        <v>0</v>
      </c>
      <c r="R1576">
        <f t="shared" si="247"/>
        <v>0</v>
      </c>
      <c r="S1576" t="s">
        <v>52</v>
      </c>
      <c r="T1576">
        <v>0</v>
      </c>
      <c r="U1576">
        <v>2022</v>
      </c>
      <c r="V1576">
        <v>1</v>
      </c>
      <c r="W1576">
        <v>1</v>
      </c>
      <c r="X1576" cm="1">
        <f t="array" ref="X1576">IF(S1575&lt;&gt;S1576, 0,
    IF(C1576="O",
         _xlfn.IFS(
             K1576=1, X1575+6,
             M1576=1, X1575+3,
             O1576=1, X1575+1,
             Q1576=1,X1575+2,
             TRUE, X1575
         ),
    X1575)
)</f>
        <v>0</v>
      </c>
      <c r="Y1576" cm="1">
        <f t="array" ref="Y1576">IF(S1575&lt;&gt;S1576, 0, IF(C1576="D",
                 _xlfn.IFS(
                     K1576=1, Y1575+6,
                     M1576=1, Y1575+3,
                     O1576=1, Y1575+1,
                     TRUE, Y1575
                 ),
                 Y1575)
  )</f>
        <v>0</v>
      </c>
    </row>
    <row r="1577" spans="1:25" x14ac:dyDescent="0.2">
      <c r="A1577">
        <v>16</v>
      </c>
      <c r="B1577" t="s">
        <v>81</v>
      </c>
      <c r="C1577" t="str">
        <f t="shared" si="248"/>
        <v>O</v>
      </c>
      <c r="D1577">
        <v>2</v>
      </c>
      <c r="E1577">
        <v>3</v>
      </c>
      <c r="F1577">
        <v>3</v>
      </c>
      <c r="G1577" t="s">
        <v>116</v>
      </c>
      <c r="H1577" t="s">
        <v>125</v>
      </c>
      <c r="I1577">
        <v>3</v>
      </c>
      <c r="J1577">
        <f t="shared" si="240"/>
        <v>0</v>
      </c>
      <c r="K1577">
        <f t="shared" si="249"/>
        <v>1</v>
      </c>
      <c r="L1577">
        <f t="shared" si="241"/>
        <v>0</v>
      </c>
      <c r="M1577">
        <f t="shared" si="242"/>
        <v>0</v>
      </c>
      <c r="N1577">
        <f t="shared" si="243"/>
        <v>0</v>
      </c>
      <c r="O1577">
        <f t="shared" si="244"/>
        <v>0</v>
      </c>
      <c r="P1577">
        <f t="shared" si="245"/>
        <v>0</v>
      </c>
      <c r="Q1577">
        <f t="shared" si="246"/>
        <v>0</v>
      </c>
      <c r="R1577">
        <f t="shared" si="247"/>
        <v>0</v>
      </c>
      <c r="S1577" t="s">
        <v>52</v>
      </c>
      <c r="T1577">
        <v>0</v>
      </c>
      <c r="U1577">
        <v>2022</v>
      </c>
      <c r="V1577">
        <v>1</v>
      </c>
      <c r="W1577">
        <v>1</v>
      </c>
      <c r="X1577" cm="1">
        <f t="array" ref="X1577">IF(S1576&lt;&gt;S1577, 0,
    IF(C1577="O",
         _xlfn.IFS(
             K1577=1, X1576+6,
             M1577=1, X1576+3,
             O1577=1, X1576+1,
             Q1577=1,X1576+2,
             TRUE, X1576
         ),
    X1576)
)</f>
        <v>6</v>
      </c>
      <c r="Y1577" cm="1">
        <f t="array" ref="Y1577">IF(S1576&lt;&gt;S1577, 0, IF(C1577="D",
                 _xlfn.IFS(
                     K1577=1, Y1576+6,
                     M1577=1, Y1576+3,
                     O1577=1, Y1576+1,
                     TRUE, Y1576
                 ),
                 Y1576)
  )</f>
        <v>0</v>
      </c>
    </row>
    <row r="1578" spans="1:25" x14ac:dyDescent="0.2">
      <c r="A1578">
        <v>17</v>
      </c>
      <c r="B1578" t="s">
        <v>81</v>
      </c>
      <c r="C1578" t="str">
        <f t="shared" si="248"/>
        <v>O</v>
      </c>
      <c r="F1578">
        <v>3</v>
      </c>
      <c r="G1578" t="s">
        <v>127</v>
      </c>
      <c r="H1578" t="s">
        <v>118</v>
      </c>
      <c r="J1578">
        <f t="shared" si="240"/>
        <v>0</v>
      </c>
      <c r="K1578">
        <f t="shared" si="249"/>
        <v>0</v>
      </c>
      <c r="L1578">
        <f t="shared" si="241"/>
        <v>0</v>
      </c>
      <c r="M1578">
        <f t="shared" si="242"/>
        <v>0</v>
      </c>
      <c r="N1578">
        <f t="shared" si="243"/>
        <v>0</v>
      </c>
      <c r="O1578">
        <f t="shared" si="244"/>
        <v>0</v>
      </c>
      <c r="P1578">
        <f t="shared" si="245"/>
        <v>1</v>
      </c>
      <c r="Q1578">
        <f t="shared" si="246"/>
        <v>0</v>
      </c>
      <c r="R1578">
        <f t="shared" si="247"/>
        <v>0</v>
      </c>
      <c r="S1578" t="s">
        <v>52</v>
      </c>
      <c r="T1578">
        <v>0</v>
      </c>
      <c r="U1578">
        <v>2022</v>
      </c>
      <c r="V1578">
        <v>1</v>
      </c>
      <c r="W1578">
        <v>1</v>
      </c>
      <c r="X1578" cm="1">
        <f t="array" ref="X1578">IF(S1577&lt;&gt;S1578, 0,
    IF(C1578="O",
         _xlfn.IFS(
             K1578=1, X1577+6,
             M1578=1, X1577+3,
             O1578=1, X1577+1,
             Q1578=1,X1577+2,
             TRUE, X1577
         ),
    X1577)
)</f>
        <v>6</v>
      </c>
      <c r="Y1578" cm="1">
        <f t="array" ref="Y1578">IF(S1577&lt;&gt;S1578, 0, IF(C1578="D",
                 _xlfn.IFS(
                     K1578=1, Y1577+6,
                     M1578=1, Y1577+3,
                     O1578=1, Y1577+1,
                     TRUE, Y1577
                 ),
                 Y1577)
  )</f>
        <v>0</v>
      </c>
    </row>
    <row r="1579" spans="1:25" x14ac:dyDescent="0.2">
      <c r="A1579">
        <v>18</v>
      </c>
      <c r="B1579" t="s">
        <v>78</v>
      </c>
      <c r="C1579" t="str">
        <f t="shared" si="248"/>
        <v>O</v>
      </c>
      <c r="F1579">
        <v>3</v>
      </c>
      <c r="G1579" t="s">
        <v>127</v>
      </c>
      <c r="H1579" t="s">
        <v>126</v>
      </c>
      <c r="J1579">
        <f t="shared" si="240"/>
        <v>0</v>
      </c>
      <c r="K1579">
        <f t="shared" si="249"/>
        <v>0</v>
      </c>
      <c r="L1579">
        <f t="shared" si="241"/>
        <v>0</v>
      </c>
      <c r="M1579">
        <f t="shared" si="242"/>
        <v>0</v>
      </c>
      <c r="N1579">
        <f t="shared" si="243"/>
        <v>0</v>
      </c>
      <c r="O1579">
        <f t="shared" si="244"/>
        <v>0</v>
      </c>
      <c r="P1579">
        <f t="shared" si="245"/>
        <v>1</v>
      </c>
      <c r="Q1579">
        <f t="shared" si="246"/>
        <v>0</v>
      </c>
      <c r="R1579">
        <f t="shared" si="247"/>
        <v>0</v>
      </c>
      <c r="S1579" t="s">
        <v>52</v>
      </c>
      <c r="T1579">
        <v>0</v>
      </c>
      <c r="U1579">
        <v>2022</v>
      </c>
      <c r="V1579">
        <v>1</v>
      </c>
      <c r="W1579">
        <v>1</v>
      </c>
      <c r="X1579" cm="1">
        <f t="array" ref="X1579">IF(S1578&lt;&gt;S1579, 0,
    IF(C1579="O",
         _xlfn.IFS(
             K1579=1, X1578+6,
             M1579=1, X1578+3,
             O1579=1, X1578+1,
             Q1579=1,X1578+2,
             TRUE, X1578
         ),
    X1578)
)</f>
        <v>6</v>
      </c>
      <c r="Y1579" cm="1">
        <f t="array" ref="Y1579">IF(S1578&lt;&gt;S1579, 0, IF(C1579="D",
                 _xlfn.IFS(
                     K1579=1, Y1578+6,
                     M1579=1, Y1578+3,
                     O1579=1, Y1578+1,
                     TRUE, Y1578
                 ),
                 Y1578)
  )</f>
        <v>0</v>
      </c>
    </row>
    <row r="1580" spans="1:25" x14ac:dyDescent="0.2">
      <c r="A1580">
        <v>21</v>
      </c>
      <c r="B1580" t="s">
        <v>79</v>
      </c>
      <c r="C1580" t="str">
        <f t="shared" si="248"/>
        <v>O</v>
      </c>
      <c r="D1580">
        <v>1</v>
      </c>
      <c r="E1580">
        <v>10</v>
      </c>
      <c r="F1580">
        <v>-30</v>
      </c>
      <c r="G1580" t="s">
        <v>116</v>
      </c>
      <c r="H1580" t="s">
        <v>115</v>
      </c>
      <c r="I1580">
        <v>8</v>
      </c>
      <c r="J1580">
        <f t="shared" si="240"/>
        <v>0</v>
      </c>
      <c r="K1580">
        <f t="shared" si="249"/>
        <v>0</v>
      </c>
      <c r="L1580">
        <f t="shared" si="241"/>
        <v>0</v>
      </c>
      <c r="M1580">
        <f t="shared" si="242"/>
        <v>0</v>
      </c>
      <c r="N1580">
        <f t="shared" si="243"/>
        <v>0</v>
      </c>
      <c r="O1580">
        <f t="shared" si="244"/>
        <v>0</v>
      </c>
      <c r="P1580">
        <f t="shared" si="245"/>
        <v>0</v>
      </c>
      <c r="Q1580">
        <f t="shared" si="246"/>
        <v>0</v>
      </c>
      <c r="R1580">
        <f t="shared" si="247"/>
        <v>0</v>
      </c>
      <c r="S1580" t="s">
        <v>52</v>
      </c>
      <c r="T1580">
        <v>0</v>
      </c>
      <c r="U1580">
        <v>2022</v>
      </c>
      <c r="V1580">
        <v>1</v>
      </c>
      <c r="W1580">
        <v>1</v>
      </c>
      <c r="X1580" cm="1">
        <f t="array" ref="X1580">IF(S1579&lt;&gt;S1580, 0,
    IF(C1580="O",
         _xlfn.IFS(
             K1580=1, X1579+6,
             M1580=1, X1579+3,
             O1580=1, X1579+1,
             Q1580=1,X1579+2,
             TRUE, X1579
         ),
    X1579)
)</f>
        <v>6</v>
      </c>
      <c r="Y1580" cm="1">
        <f t="array" ref="Y1580">IF(S1579&lt;&gt;S1580, 0, IF(C1580="D",
                 _xlfn.IFS(
                     K1580=1, Y1579+6,
                     M1580=1, Y1579+3,
                     O1580=1, Y1579+1,
                     TRUE, Y1579
                 ),
                 Y1579)
  )</f>
        <v>0</v>
      </c>
    </row>
    <row r="1581" spans="1:25" x14ac:dyDescent="0.2">
      <c r="A1581">
        <v>22</v>
      </c>
      <c r="B1581" t="s">
        <v>79</v>
      </c>
      <c r="C1581" t="str">
        <f t="shared" si="248"/>
        <v>D</v>
      </c>
      <c r="D1581">
        <v>2</v>
      </c>
      <c r="E1581">
        <v>2</v>
      </c>
      <c r="F1581">
        <v>-38</v>
      </c>
      <c r="G1581" t="s">
        <v>116</v>
      </c>
      <c r="H1581" t="s">
        <v>115</v>
      </c>
      <c r="I1581">
        <v>6</v>
      </c>
      <c r="J1581">
        <f t="shared" si="240"/>
        <v>1</v>
      </c>
      <c r="K1581">
        <f t="shared" si="249"/>
        <v>0</v>
      </c>
      <c r="L1581">
        <f t="shared" si="241"/>
        <v>0</v>
      </c>
      <c r="M1581">
        <f t="shared" si="242"/>
        <v>0</v>
      </c>
      <c r="N1581">
        <f t="shared" si="243"/>
        <v>0</v>
      </c>
      <c r="O1581">
        <f t="shared" si="244"/>
        <v>0</v>
      </c>
      <c r="P1581">
        <f t="shared" si="245"/>
        <v>0</v>
      </c>
      <c r="Q1581">
        <f t="shared" si="246"/>
        <v>0</v>
      </c>
      <c r="R1581">
        <f t="shared" si="247"/>
        <v>0</v>
      </c>
      <c r="S1581" t="s">
        <v>52</v>
      </c>
      <c r="T1581">
        <v>0</v>
      </c>
      <c r="U1581">
        <v>2022</v>
      </c>
      <c r="V1581">
        <v>1</v>
      </c>
      <c r="W1581">
        <v>1</v>
      </c>
      <c r="X1581" cm="1">
        <f t="array" ref="X1581">IF(S1580&lt;&gt;S1581, 0,
    IF(C1581="O",
         _xlfn.IFS(
             K1581=1, X1580+6,
             M1581=1, X1580+3,
             O1581=1, X1580+1,
             Q1581=1,X1580+2,
             TRUE, X1580
         ),
    X1580)
)</f>
        <v>6</v>
      </c>
      <c r="Y1581" cm="1">
        <f t="array" ref="Y1581">IF(S1580&lt;&gt;S1581, 0, IF(C1581="D",
                 _xlfn.IFS(
                     K1581=1, Y1580+6,
                     M1581=1, Y1580+3,
                     O1581=1, Y1580+1,
                     TRUE, Y1580
                 ),
                 Y1580)
  )</f>
        <v>0</v>
      </c>
    </row>
    <row r="1582" spans="1:25" x14ac:dyDescent="0.2">
      <c r="A1582">
        <v>23</v>
      </c>
      <c r="B1582" t="s">
        <v>79</v>
      </c>
      <c r="C1582" t="str">
        <f t="shared" si="248"/>
        <v>D</v>
      </c>
      <c r="D1582">
        <v>1</v>
      </c>
      <c r="E1582">
        <v>10</v>
      </c>
      <c r="F1582">
        <v>-44</v>
      </c>
      <c r="G1582" t="s">
        <v>114</v>
      </c>
      <c r="H1582" t="s">
        <v>113</v>
      </c>
      <c r="I1582">
        <v>5</v>
      </c>
      <c r="J1582">
        <f t="shared" si="240"/>
        <v>0</v>
      </c>
      <c r="K1582">
        <f t="shared" si="249"/>
        <v>0</v>
      </c>
      <c r="L1582">
        <f t="shared" si="241"/>
        <v>0</v>
      </c>
      <c r="M1582">
        <f t="shared" si="242"/>
        <v>0</v>
      </c>
      <c r="N1582">
        <f t="shared" si="243"/>
        <v>0</v>
      </c>
      <c r="O1582">
        <f t="shared" si="244"/>
        <v>0</v>
      </c>
      <c r="P1582">
        <f t="shared" si="245"/>
        <v>0</v>
      </c>
      <c r="Q1582">
        <f t="shared" si="246"/>
        <v>0</v>
      </c>
      <c r="R1582">
        <f t="shared" si="247"/>
        <v>0</v>
      </c>
      <c r="S1582" t="s">
        <v>52</v>
      </c>
      <c r="T1582">
        <v>0</v>
      </c>
      <c r="U1582">
        <v>2022</v>
      </c>
      <c r="V1582">
        <v>1</v>
      </c>
      <c r="W1582">
        <v>1</v>
      </c>
      <c r="X1582" cm="1">
        <f t="array" ref="X1582">IF(S1581&lt;&gt;S1582, 0,
    IF(C1582="O",
         _xlfn.IFS(
             K1582=1, X1581+6,
             M1582=1, X1581+3,
             O1582=1, X1581+1,
             Q1582=1,X1581+2,
             TRUE, X1581
         ),
    X1581)
)</f>
        <v>6</v>
      </c>
      <c r="Y1582" cm="1">
        <f t="array" ref="Y1582">IF(S1581&lt;&gt;S1582, 0, IF(C1582="D",
                 _xlfn.IFS(
                     K1582=1, Y1581+6,
                     M1582=1, Y1581+3,
                     O1582=1, Y1581+1,
                     TRUE, Y1581
                 ),
                 Y1581)
  )</f>
        <v>0</v>
      </c>
    </row>
    <row r="1583" spans="1:25" x14ac:dyDescent="0.2">
      <c r="A1583">
        <v>24</v>
      </c>
      <c r="B1583" t="s">
        <v>79</v>
      </c>
      <c r="C1583" t="str">
        <f t="shared" si="248"/>
        <v>D</v>
      </c>
      <c r="D1583">
        <v>2</v>
      </c>
      <c r="E1583">
        <v>5</v>
      </c>
      <c r="F1583">
        <v>-49</v>
      </c>
      <c r="G1583" t="s">
        <v>114</v>
      </c>
      <c r="H1583" t="s">
        <v>121</v>
      </c>
      <c r="I1583">
        <v>-1</v>
      </c>
      <c r="J1583">
        <f t="shared" si="240"/>
        <v>0</v>
      </c>
      <c r="K1583">
        <f t="shared" si="249"/>
        <v>0</v>
      </c>
      <c r="L1583">
        <f t="shared" si="241"/>
        <v>0</v>
      </c>
      <c r="M1583">
        <f t="shared" si="242"/>
        <v>0</v>
      </c>
      <c r="N1583">
        <f t="shared" si="243"/>
        <v>0</v>
      </c>
      <c r="O1583">
        <f t="shared" si="244"/>
        <v>0</v>
      </c>
      <c r="P1583">
        <f t="shared" si="245"/>
        <v>0</v>
      </c>
      <c r="Q1583">
        <f t="shared" si="246"/>
        <v>0</v>
      </c>
      <c r="R1583">
        <f t="shared" si="247"/>
        <v>0</v>
      </c>
      <c r="S1583" t="s">
        <v>52</v>
      </c>
      <c r="T1583">
        <v>0</v>
      </c>
      <c r="U1583">
        <v>2022</v>
      </c>
      <c r="V1583">
        <v>1</v>
      </c>
      <c r="W1583">
        <v>1</v>
      </c>
      <c r="X1583" cm="1">
        <f t="array" ref="X1583">IF(S1582&lt;&gt;S1583, 0,
    IF(C1583="O",
         _xlfn.IFS(
             K1583=1, X1582+6,
             M1583=1, X1582+3,
             O1583=1, X1582+1,
             Q1583=1,X1582+2,
             TRUE, X1582
         ),
    X1582)
)</f>
        <v>6</v>
      </c>
      <c r="Y1583" cm="1">
        <f t="array" ref="Y1583">IF(S1582&lt;&gt;S1583, 0, IF(C1583="D",
                 _xlfn.IFS(
                     K1583=1, Y1582+6,
                     M1583=1, Y1582+3,
                     O1583=1, Y1582+1,
                     TRUE, Y1582
                 ),
                 Y1582)
  )</f>
        <v>0</v>
      </c>
    </row>
    <row r="1584" spans="1:25" x14ac:dyDescent="0.2">
      <c r="A1584">
        <v>26</v>
      </c>
      <c r="B1584" t="s">
        <v>79</v>
      </c>
      <c r="C1584" t="str">
        <f t="shared" si="248"/>
        <v>D</v>
      </c>
      <c r="D1584">
        <v>3</v>
      </c>
      <c r="E1584">
        <v>1</v>
      </c>
      <c r="F1584">
        <v>47</v>
      </c>
      <c r="G1584" t="s">
        <v>116</v>
      </c>
      <c r="H1584" t="s">
        <v>120</v>
      </c>
      <c r="I1584">
        <v>-6</v>
      </c>
      <c r="J1584">
        <f t="shared" si="240"/>
        <v>0</v>
      </c>
      <c r="K1584">
        <f t="shared" si="249"/>
        <v>0</v>
      </c>
      <c r="L1584">
        <f t="shared" si="241"/>
        <v>0</v>
      </c>
      <c r="M1584">
        <f t="shared" si="242"/>
        <v>0</v>
      </c>
      <c r="N1584">
        <f t="shared" si="243"/>
        <v>0</v>
      </c>
      <c r="O1584">
        <f t="shared" si="244"/>
        <v>0</v>
      </c>
      <c r="P1584">
        <f t="shared" si="245"/>
        <v>0</v>
      </c>
      <c r="Q1584">
        <f t="shared" si="246"/>
        <v>0</v>
      </c>
      <c r="R1584">
        <f t="shared" si="247"/>
        <v>0</v>
      </c>
      <c r="S1584" t="s">
        <v>52</v>
      </c>
      <c r="T1584">
        <v>0</v>
      </c>
      <c r="U1584">
        <v>2022</v>
      </c>
      <c r="V1584">
        <v>1</v>
      </c>
      <c r="W1584">
        <v>1</v>
      </c>
      <c r="X1584" cm="1">
        <f t="array" ref="X1584">IF(S1583&lt;&gt;S1584, 0,
    IF(C1584="O",
         _xlfn.IFS(
             K1584=1, X1583+6,
             M1584=1, X1583+3,
             O1584=1, X1583+1,
             Q1584=1,X1583+2,
             TRUE, X1583
         ),
    X1583)
)</f>
        <v>6</v>
      </c>
      <c r="Y1584" cm="1">
        <f t="array" ref="Y1584">IF(S1583&lt;&gt;S1584, 0, IF(C1584="D",
                 _xlfn.IFS(
                     K1584=1, Y1583+6,
                     M1584=1, Y1583+3,
                     O1584=1, Y1583+1,
                     TRUE, Y1583
                 ),
                 Y1583)
  )</f>
        <v>0</v>
      </c>
    </row>
    <row r="1585" spans="1:25" x14ac:dyDescent="0.2">
      <c r="A1585">
        <v>27</v>
      </c>
      <c r="B1585" t="s">
        <v>79</v>
      </c>
      <c r="C1585" t="str">
        <f t="shared" si="248"/>
        <v>D</v>
      </c>
      <c r="D1585">
        <v>3</v>
      </c>
      <c r="E1585">
        <v>7</v>
      </c>
      <c r="F1585">
        <v>-47</v>
      </c>
      <c r="G1585" t="s">
        <v>114</v>
      </c>
      <c r="H1585" t="s">
        <v>139</v>
      </c>
      <c r="I1585">
        <v>0</v>
      </c>
      <c r="J1585">
        <f t="shared" si="240"/>
        <v>0</v>
      </c>
      <c r="K1585">
        <f t="shared" si="249"/>
        <v>0</v>
      </c>
      <c r="L1585">
        <f t="shared" si="241"/>
        <v>0</v>
      </c>
      <c r="M1585">
        <f t="shared" si="242"/>
        <v>0</v>
      </c>
      <c r="N1585">
        <f t="shared" si="243"/>
        <v>0</v>
      </c>
      <c r="O1585">
        <f t="shared" si="244"/>
        <v>0</v>
      </c>
      <c r="P1585">
        <f t="shared" si="245"/>
        <v>0</v>
      </c>
      <c r="Q1585">
        <f t="shared" si="246"/>
        <v>0</v>
      </c>
      <c r="R1585">
        <f t="shared" si="247"/>
        <v>0</v>
      </c>
      <c r="S1585" t="s">
        <v>52</v>
      </c>
      <c r="T1585">
        <v>0</v>
      </c>
      <c r="U1585">
        <v>2022</v>
      </c>
      <c r="V1585">
        <v>1</v>
      </c>
      <c r="W1585">
        <v>1</v>
      </c>
      <c r="X1585" cm="1">
        <f t="array" ref="X1585">IF(S1584&lt;&gt;S1585, 0,
    IF(C1585="O",
         _xlfn.IFS(
             K1585=1, X1584+6,
             M1585=1, X1584+3,
             O1585=1, X1584+1,
             Q1585=1,X1584+2,
             TRUE, X1584
         ),
    X1584)
)</f>
        <v>6</v>
      </c>
      <c r="Y1585" cm="1">
        <f t="array" ref="Y1585">IF(S1584&lt;&gt;S1585, 0, IF(C1585="D",
                 _xlfn.IFS(
                     K1585=1, Y1584+6,
                     M1585=1, Y1584+3,
                     O1585=1, Y1584+1,
                     TRUE, Y1584
                 ),
                 Y1584)
  )</f>
        <v>0</v>
      </c>
    </row>
    <row r="1586" spans="1:25" x14ac:dyDescent="0.2">
      <c r="A1586">
        <v>29</v>
      </c>
      <c r="B1586" t="s">
        <v>81</v>
      </c>
      <c r="C1586" t="str">
        <f t="shared" si="248"/>
        <v>O</v>
      </c>
      <c r="D1586">
        <v>1</v>
      </c>
      <c r="E1586">
        <v>10</v>
      </c>
      <c r="F1586">
        <v>-30</v>
      </c>
      <c r="G1586" t="s">
        <v>116</v>
      </c>
      <c r="H1586" t="s">
        <v>139</v>
      </c>
      <c r="I1586">
        <v>3</v>
      </c>
      <c r="J1586">
        <f t="shared" si="240"/>
        <v>0</v>
      </c>
      <c r="K1586">
        <f t="shared" si="249"/>
        <v>0</v>
      </c>
      <c r="L1586">
        <f t="shared" si="241"/>
        <v>0</v>
      </c>
      <c r="M1586">
        <f t="shared" si="242"/>
        <v>0</v>
      </c>
      <c r="N1586">
        <f t="shared" si="243"/>
        <v>0</v>
      </c>
      <c r="O1586">
        <f t="shared" si="244"/>
        <v>0</v>
      </c>
      <c r="P1586">
        <f t="shared" si="245"/>
        <v>0</v>
      </c>
      <c r="Q1586">
        <f t="shared" si="246"/>
        <v>0</v>
      </c>
      <c r="R1586">
        <f t="shared" si="247"/>
        <v>0</v>
      </c>
      <c r="S1586" t="s">
        <v>52</v>
      </c>
      <c r="T1586">
        <v>0</v>
      </c>
      <c r="U1586">
        <v>2022</v>
      </c>
      <c r="V1586">
        <v>1</v>
      </c>
      <c r="W1586">
        <v>1</v>
      </c>
      <c r="X1586" cm="1">
        <f t="array" ref="X1586">IF(S1585&lt;&gt;S1586, 0,
    IF(C1586="O",
         _xlfn.IFS(
             K1586=1, X1585+6,
             M1586=1, X1585+3,
             O1586=1, X1585+1,
             Q1586=1,X1585+2,
             TRUE, X1585
         ),
    X1585)
)</f>
        <v>6</v>
      </c>
      <c r="Y1586" cm="1">
        <f t="array" ref="Y1586">IF(S1585&lt;&gt;S1586, 0, IF(C1586="D",
                 _xlfn.IFS(
                     K1586=1, Y1585+6,
                     M1586=1, Y1585+3,
                     O1586=1, Y1585+1,
                     TRUE, Y1585
                 ),
                 Y1585)
  )</f>
        <v>0</v>
      </c>
    </row>
    <row r="1587" spans="1:25" x14ac:dyDescent="0.2">
      <c r="A1587">
        <v>30</v>
      </c>
      <c r="B1587" t="s">
        <v>81</v>
      </c>
      <c r="C1587" t="str">
        <f t="shared" si="248"/>
        <v>O</v>
      </c>
      <c r="D1587">
        <v>2</v>
      </c>
      <c r="E1587">
        <v>7</v>
      </c>
      <c r="F1587">
        <v>-33</v>
      </c>
      <c r="G1587" t="s">
        <v>116</v>
      </c>
      <c r="H1587" t="s">
        <v>115</v>
      </c>
      <c r="I1587">
        <v>10</v>
      </c>
      <c r="J1587">
        <f t="shared" si="240"/>
        <v>1</v>
      </c>
      <c r="K1587">
        <f t="shared" si="249"/>
        <v>0</v>
      </c>
      <c r="L1587">
        <f t="shared" si="241"/>
        <v>0</v>
      </c>
      <c r="M1587">
        <f t="shared" si="242"/>
        <v>0</v>
      </c>
      <c r="N1587">
        <f t="shared" si="243"/>
        <v>0</v>
      </c>
      <c r="O1587">
        <f t="shared" si="244"/>
        <v>0</v>
      </c>
      <c r="P1587">
        <f t="shared" si="245"/>
        <v>0</v>
      </c>
      <c r="Q1587">
        <f t="shared" si="246"/>
        <v>0</v>
      </c>
      <c r="R1587">
        <f t="shared" si="247"/>
        <v>0</v>
      </c>
      <c r="S1587" t="s">
        <v>52</v>
      </c>
      <c r="T1587">
        <v>0</v>
      </c>
      <c r="U1587">
        <v>2022</v>
      </c>
      <c r="V1587">
        <v>1</v>
      </c>
      <c r="W1587">
        <v>1</v>
      </c>
      <c r="X1587" cm="1">
        <f t="array" ref="X1587">IF(S1586&lt;&gt;S1587, 0,
    IF(C1587="O",
         _xlfn.IFS(
             K1587=1, X1586+6,
             M1587=1, X1586+3,
             O1587=1, X1586+1,
             Q1587=1,X1586+2,
             TRUE, X1586
         ),
    X1586)
)</f>
        <v>6</v>
      </c>
      <c r="Y1587" cm="1">
        <f t="array" ref="Y1587">IF(S1586&lt;&gt;S1587, 0, IF(C1587="D",
                 _xlfn.IFS(
                     K1587=1, Y1586+6,
                     M1587=1, Y1586+3,
                     O1587=1, Y1586+1,
                     TRUE, Y1586
                 ),
                 Y1586)
  )</f>
        <v>0</v>
      </c>
    </row>
    <row r="1588" spans="1:25" x14ac:dyDescent="0.2">
      <c r="A1588">
        <v>32</v>
      </c>
      <c r="B1588" t="s">
        <v>81</v>
      </c>
      <c r="C1588" t="str">
        <f t="shared" si="248"/>
        <v>O</v>
      </c>
      <c r="D1588">
        <v>1</v>
      </c>
      <c r="E1588">
        <v>10</v>
      </c>
      <c r="F1588">
        <v>-43</v>
      </c>
      <c r="G1588" t="s">
        <v>116</v>
      </c>
      <c r="H1588" t="s">
        <v>115</v>
      </c>
      <c r="I1588">
        <v>12</v>
      </c>
      <c r="J1588">
        <f t="shared" si="240"/>
        <v>1</v>
      </c>
      <c r="K1588">
        <f t="shared" si="249"/>
        <v>0</v>
      </c>
      <c r="L1588">
        <f t="shared" si="241"/>
        <v>0</v>
      </c>
      <c r="M1588">
        <f t="shared" si="242"/>
        <v>0</v>
      </c>
      <c r="N1588">
        <f t="shared" si="243"/>
        <v>0</v>
      </c>
      <c r="O1588">
        <f t="shared" si="244"/>
        <v>0</v>
      </c>
      <c r="P1588">
        <f t="shared" si="245"/>
        <v>0</v>
      </c>
      <c r="Q1588">
        <f t="shared" si="246"/>
        <v>0</v>
      </c>
      <c r="R1588">
        <f t="shared" si="247"/>
        <v>0</v>
      </c>
      <c r="S1588" t="s">
        <v>52</v>
      </c>
      <c r="T1588">
        <v>0</v>
      </c>
      <c r="U1588">
        <v>2022</v>
      </c>
      <c r="V1588">
        <v>1</v>
      </c>
      <c r="W1588">
        <v>1</v>
      </c>
      <c r="X1588" cm="1">
        <f t="array" ref="X1588">IF(S1587&lt;&gt;S1588, 0,
    IF(C1588="O",
         _xlfn.IFS(
             K1588=1, X1587+6,
             M1588=1, X1587+3,
             O1588=1, X1587+1,
             Q1588=1,X1587+2,
             TRUE, X1587
         ),
    X1587)
)</f>
        <v>6</v>
      </c>
      <c r="Y1588" cm="1">
        <f t="array" ref="Y1588">IF(S1587&lt;&gt;S1588, 0, IF(C1588="D",
                 _xlfn.IFS(
                     K1588=1, Y1587+6,
                     M1588=1, Y1587+3,
                     O1588=1, Y1587+1,
                     TRUE, Y1587
                 ),
                 Y1587)
  )</f>
        <v>0</v>
      </c>
    </row>
    <row r="1589" spans="1:25" x14ac:dyDescent="0.2">
      <c r="A1589">
        <v>33</v>
      </c>
      <c r="B1589" t="s">
        <v>81</v>
      </c>
      <c r="C1589" t="str">
        <f t="shared" si="248"/>
        <v>O</v>
      </c>
      <c r="D1589">
        <v>1</v>
      </c>
      <c r="E1589">
        <v>10</v>
      </c>
      <c r="F1589">
        <v>45</v>
      </c>
      <c r="G1589" t="s">
        <v>116</v>
      </c>
      <c r="H1589" t="s">
        <v>115</v>
      </c>
      <c r="I1589">
        <v>15</v>
      </c>
      <c r="J1589">
        <f t="shared" si="240"/>
        <v>1</v>
      </c>
      <c r="K1589">
        <f t="shared" si="249"/>
        <v>0</v>
      </c>
      <c r="L1589">
        <f t="shared" si="241"/>
        <v>0</v>
      </c>
      <c r="M1589">
        <f t="shared" si="242"/>
        <v>0</v>
      </c>
      <c r="N1589">
        <f t="shared" si="243"/>
        <v>0</v>
      </c>
      <c r="O1589">
        <f t="shared" si="244"/>
        <v>0</v>
      </c>
      <c r="P1589">
        <f t="shared" si="245"/>
        <v>0</v>
      </c>
      <c r="Q1589">
        <f t="shared" si="246"/>
        <v>0</v>
      </c>
      <c r="R1589">
        <f t="shared" si="247"/>
        <v>0</v>
      </c>
      <c r="S1589" t="s">
        <v>52</v>
      </c>
      <c r="T1589">
        <v>0</v>
      </c>
      <c r="U1589">
        <v>2022</v>
      </c>
      <c r="V1589">
        <v>1</v>
      </c>
      <c r="W1589">
        <v>1</v>
      </c>
      <c r="X1589" cm="1">
        <f t="array" ref="X1589">IF(S1588&lt;&gt;S1589, 0,
    IF(C1589="O",
         _xlfn.IFS(
             K1589=1, X1588+6,
             M1589=1, X1588+3,
             O1589=1, X1588+1,
             Q1589=1,X1588+2,
             TRUE, X1588
         ),
    X1588)
)</f>
        <v>6</v>
      </c>
      <c r="Y1589" cm="1">
        <f t="array" ref="Y1589">IF(S1588&lt;&gt;S1589, 0, IF(C1589="D",
                 _xlfn.IFS(
                     K1589=1, Y1588+6,
                     M1589=1, Y1588+3,
                     O1589=1, Y1588+1,
                     TRUE, Y1588
                 ),
                 Y1588)
  )</f>
        <v>0</v>
      </c>
    </row>
    <row r="1590" spans="1:25" x14ac:dyDescent="0.2">
      <c r="A1590">
        <v>34</v>
      </c>
      <c r="B1590" t="s">
        <v>81</v>
      </c>
      <c r="C1590" t="str">
        <f t="shared" si="248"/>
        <v>O</v>
      </c>
      <c r="D1590">
        <v>1</v>
      </c>
      <c r="E1590">
        <v>10</v>
      </c>
      <c r="F1590">
        <v>30</v>
      </c>
      <c r="G1590" t="s">
        <v>116</v>
      </c>
      <c r="H1590" t="s">
        <v>120</v>
      </c>
      <c r="I1590">
        <v>-5</v>
      </c>
      <c r="J1590">
        <f t="shared" si="240"/>
        <v>0</v>
      </c>
      <c r="K1590">
        <f t="shared" si="249"/>
        <v>0</v>
      </c>
      <c r="L1590">
        <f t="shared" si="241"/>
        <v>0</v>
      </c>
      <c r="M1590">
        <f t="shared" si="242"/>
        <v>0</v>
      </c>
      <c r="N1590">
        <f t="shared" si="243"/>
        <v>0</v>
      </c>
      <c r="O1590">
        <f t="shared" si="244"/>
        <v>0</v>
      </c>
      <c r="P1590">
        <f t="shared" si="245"/>
        <v>0</v>
      </c>
      <c r="Q1590">
        <f t="shared" si="246"/>
        <v>0</v>
      </c>
      <c r="R1590">
        <f t="shared" si="247"/>
        <v>0</v>
      </c>
      <c r="S1590" t="s">
        <v>52</v>
      </c>
      <c r="T1590">
        <v>0</v>
      </c>
      <c r="U1590">
        <v>2022</v>
      </c>
      <c r="V1590">
        <v>1</v>
      </c>
      <c r="W1590">
        <v>1</v>
      </c>
      <c r="X1590" cm="1">
        <f t="array" ref="X1590">IF(S1589&lt;&gt;S1590, 0,
    IF(C1590="O",
         _xlfn.IFS(
             K1590=1, X1589+6,
             M1590=1, X1589+3,
             O1590=1, X1589+1,
             Q1590=1,X1589+2,
             TRUE, X1589
         ),
    X1589)
)</f>
        <v>6</v>
      </c>
      <c r="Y1590" cm="1">
        <f t="array" ref="Y1590">IF(S1589&lt;&gt;S1590, 0, IF(C1590="D",
                 _xlfn.IFS(
                     K1590=1, Y1589+6,
                     M1590=1, Y1589+3,
                     O1590=1, Y1589+1,
                     TRUE, Y1589
                 ),
                 Y1589)
  )</f>
        <v>0</v>
      </c>
    </row>
    <row r="1591" spans="1:25" x14ac:dyDescent="0.2">
      <c r="A1591">
        <v>35</v>
      </c>
      <c r="B1591" t="s">
        <v>81</v>
      </c>
      <c r="C1591" t="str">
        <f t="shared" si="248"/>
        <v>O</v>
      </c>
      <c r="D1591">
        <v>1</v>
      </c>
      <c r="E1591">
        <v>15</v>
      </c>
      <c r="F1591">
        <v>35</v>
      </c>
      <c r="G1591" t="s">
        <v>114</v>
      </c>
      <c r="H1591" t="s">
        <v>113</v>
      </c>
      <c r="I1591">
        <v>0</v>
      </c>
      <c r="J1591">
        <f t="shared" si="240"/>
        <v>0</v>
      </c>
      <c r="K1591">
        <f t="shared" si="249"/>
        <v>0</v>
      </c>
      <c r="L1591">
        <f t="shared" si="241"/>
        <v>0</v>
      </c>
      <c r="M1591">
        <f t="shared" si="242"/>
        <v>0</v>
      </c>
      <c r="N1591">
        <f t="shared" si="243"/>
        <v>0</v>
      </c>
      <c r="O1591">
        <f t="shared" si="244"/>
        <v>0</v>
      </c>
      <c r="P1591">
        <f t="shared" si="245"/>
        <v>0</v>
      </c>
      <c r="Q1591">
        <f t="shared" si="246"/>
        <v>0</v>
      </c>
      <c r="R1591">
        <f t="shared" si="247"/>
        <v>0</v>
      </c>
      <c r="S1591" t="s">
        <v>52</v>
      </c>
      <c r="T1591">
        <v>0</v>
      </c>
      <c r="U1591">
        <v>2022</v>
      </c>
      <c r="V1591">
        <v>1</v>
      </c>
      <c r="W1591">
        <v>1</v>
      </c>
      <c r="X1591" cm="1">
        <f t="array" ref="X1591">IF(S1590&lt;&gt;S1591, 0,
    IF(C1591="O",
         _xlfn.IFS(
             K1591=1, X1590+6,
             M1591=1, X1590+3,
             O1591=1, X1590+1,
             Q1591=1,X1590+2,
             TRUE, X1590
         ),
    X1590)
)</f>
        <v>6</v>
      </c>
      <c r="Y1591" cm="1">
        <f t="array" ref="Y1591">IF(S1590&lt;&gt;S1591, 0, IF(C1591="D",
                 _xlfn.IFS(
                     K1591=1, Y1590+6,
                     M1591=1, Y1590+3,
                     O1591=1, Y1590+1,
                     TRUE, Y1590
                 ),
                 Y1590)
  )</f>
        <v>0</v>
      </c>
    </row>
    <row r="1592" spans="1:25" x14ac:dyDescent="0.2">
      <c r="A1592">
        <v>36</v>
      </c>
      <c r="B1592" t="s">
        <v>81</v>
      </c>
      <c r="C1592" t="str">
        <f t="shared" si="248"/>
        <v>O</v>
      </c>
      <c r="D1592">
        <v>2</v>
      </c>
      <c r="E1592">
        <v>15</v>
      </c>
      <c r="F1592">
        <v>35</v>
      </c>
      <c r="G1592" t="s">
        <v>116</v>
      </c>
      <c r="H1592" t="s">
        <v>115</v>
      </c>
      <c r="I1592">
        <v>15</v>
      </c>
      <c r="J1592">
        <f t="shared" si="240"/>
        <v>1</v>
      </c>
      <c r="K1592">
        <f t="shared" si="249"/>
        <v>0</v>
      </c>
      <c r="L1592">
        <f t="shared" si="241"/>
        <v>0</v>
      </c>
      <c r="M1592">
        <f t="shared" si="242"/>
        <v>0</v>
      </c>
      <c r="N1592">
        <f t="shared" si="243"/>
        <v>0</v>
      </c>
      <c r="O1592">
        <f t="shared" si="244"/>
        <v>0</v>
      </c>
      <c r="P1592">
        <f t="shared" si="245"/>
        <v>0</v>
      </c>
      <c r="Q1592">
        <f t="shared" si="246"/>
        <v>0</v>
      </c>
      <c r="R1592">
        <f t="shared" si="247"/>
        <v>0</v>
      </c>
      <c r="S1592" t="s">
        <v>52</v>
      </c>
      <c r="T1592">
        <v>0</v>
      </c>
      <c r="U1592">
        <v>2022</v>
      </c>
      <c r="V1592">
        <v>1</v>
      </c>
      <c r="W1592">
        <v>1</v>
      </c>
      <c r="X1592" cm="1">
        <f t="array" ref="X1592">IF(S1591&lt;&gt;S1592, 0,
    IF(C1592="O",
         _xlfn.IFS(
             K1592=1, X1591+6,
             M1592=1, X1591+3,
             O1592=1, X1591+1,
             Q1592=1,X1591+2,
             TRUE, X1591
         ),
    X1591)
)</f>
        <v>6</v>
      </c>
      <c r="Y1592" cm="1">
        <f t="array" ref="Y1592">IF(S1591&lt;&gt;S1592, 0, IF(C1592="D",
                 _xlfn.IFS(
                     K1592=1, Y1591+6,
                     M1592=1, Y1591+3,
                     O1592=1, Y1591+1,
                     TRUE, Y1591
                 ),
                 Y1591)
  )</f>
        <v>0</v>
      </c>
    </row>
    <row r="1593" spans="1:25" x14ac:dyDescent="0.2">
      <c r="A1593">
        <v>37</v>
      </c>
      <c r="B1593" t="s">
        <v>81</v>
      </c>
      <c r="C1593" t="str">
        <f t="shared" si="248"/>
        <v>O</v>
      </c>
      <c r="D1593">
        <v>1</v>
      </c>
      <c r="E1593">
        <v>10</v>
      </c>
      <c r="F1593">
        <v>20</v>
      </c>
      <c r="G1593" t="s">
        <v>116</v>
      </c>
      <c r="H1593" t="s">
        <v>120</v>
      </c>
      <c r="I1593">
        <v>-1</v>
      </c>
      <c r="J1593">
        <f t="shared" si="240"/>
        <v>0</v>
      </c>
      <c r="K1593">
        <f t="shared" si="249"/>
        <v>0</v>
      </c>
      <c r="L1593">
        <f t="shared" si="241"/>
        <v>0</v>
      </c>
      <c r="M1593">
        <f t="shared" si="242"/>
        <v>0</v>
      </c>
      <c r="N1593">
        <f t="shared" si="243"/>
        <v>0</v>
      </c>
      <c r="O1593">
        <f t="shared" si="244"/>
        <v>0</v>
      </c>
      <c r="P1593">
        <f t="shared" si="245"/>
        <v>0</v>
      </c>
      <c r="Q1593">
        <f t="shared" si="246"/>
        <v>0</v>
      </c>
      <c r="R1593">
        <f t="shared" si="247"/>
        <v>0</v>
      </c>
      <c r="S1593" t="s">
        <v>52</v>
      </c>
      <c r="T1593">
        <v>0</v>
      </c>
      <c r="U1593">
        <v>2022</v>
      </c>
      <c r="V1593">
        <v>1</v>
      </c>
      <c r="W1593">
        <v>1</v>
      </c>
      <c r="X1593" cm="1">
        <f t="array" ref="X1593">IF(S1592&lt;&gt;S1593, 0,
    IF(C1593="O",
         _xlfn.IFS(
             K1593=1, X1592+6,
             M1593=1, X1592+3,
             O1593=1, X1592+1,
             Q1593=1,X1592+2,
             TRUE, X1592
         ),
    X1592)
)</f>
        <v>6</v>
      </c>
      <c r="Y1593" cm="1">
        <f t="array" ref="Y1593">IF(S1592&lt;&gt;S1593, 0, IF(C1593="D",
                 _xlfn.IFS(
                     K1593=1, Y1592+6,
                     M1593=1, Y1592+3,
                     O1593=1, Y1592+1,
                     TRUE, Y1592
                 ),
                 Y1592)
  )</f>
        <v>0</v>
      </c>
    </row>
    <row r="1594" spans="1:25" hidden="1" x14ac:dyDescent="0.2">
      <c r="A1594">
        <v>38</v>
      </c>
      <c r="B1594" t="s">
        <v>81</v>
      </c>
      <c r="C1594" t="str">
        <f t="shared" si="248"/>
        <v>O</v>
      </c>
      <c r="D1594">
        <v>2</v>
      </c>
      <c r="E1594">
        <v>11</v>
      </c>
      <c r="F1594">
        <v>21</v>
      </c>
      <c r="G1594" t="s">
        <v>116</v>
      </c>
      <c r="H1594" t="s">
        <v>115</v>
      </c>
      <c r="I1594">
        <v>16</v>
      </c>
      <c r="J1594">
        <f t="shared" si="240"/>
        <v>0</v>
      </c>
      <c r="K1594">
        <f t="shared" si="249"/>
        <v>0</v>
      </c>
      <c r="L1594">
        <f t="shared" si="241"/>
        <v>0</v>
      </c>
      <c r="M1594">
        <f t="shared" si="242"/>
        <v>0</v>
      </c>
      <c r="N1594">
        <f t="shared" si="243"/>
        <v>0</v>
      </c>
      <c r="O1594">
        <f t="shared" si="244"/>
        <v>0</v>
      </c>
      <c r="P1594">
        <f t="shared" si="245"/>
        <v>0</v>
      </c>
      <c r="Q1594">
        <f t="shared" si="246"/>
        <v>0</v>
      </c>
      <c r="R1594">
        <f t="shared" si="247"/>
        <v>0</v>
      </c>
      <c r="S1594" t="s">
        <v>52</v>
      </c>
      <c r="T1594">
        <v>0</v>
      </c>
      <c r="U1594">
        <v>2022</v>
      </c>
      <c r="V1594">
        <v>1</v>
      </c>
      <c r="W1594">
        <v>1</v>
      </c>
      <c r="X1594" cm="1">
        <f t="array" ref="X1594">IF(S1593&lt;&gt;S1594, 0,
    IF(C1594="O",
         _xlfn.IFS(
             K1594=1, X1593+6,
             M1594=1, X1593+3,
             O1594=1, X1593+1,
             Q1594=1,X1593+2,
             TRUE, X1593
         ),
    X1593)
)</f>
        <v>6</v>
      </c>
      <c r="Y1594" cm="1">
        <f t="array" ref="Y1594">IF(S1593&lt;&gt;S1594, 0, IF(C1594="D",
                 _xlfn.IFS(
                     K1594=1, Y1593+6,
                     M1594=1, Y1593+3,
                     O1594=1, Y1593+1,
                     TRUE, Y1593
                 ),
                 Y1593)
  )</f>
        <v>0</v>
      </c>
    </row>
    <row r="1595" spans="1:25" x14ac:dyDescent="0.2">
      <c r="A1595">
        <v>39</v>
      </c>
      <c r="B1595" t="s">
        <v>81</v>
      </c>
      <c r="C1595" t="str">
        <f t="shared" si="248"/>
        <v>O</v>
      </c>
      <c r="D1595">
        <v>1</v>
      </c>
      <c r="E1595">
        <v>5</v>
      </c>
      <c r="F1595">
        <v>5</v>
      </c>
      <c r="G1595" t="s">
        <v>116</v>
      </c>
      <c r="H1595" t="s">
        <v>120</v>
      </c>
      <c r="I1595">
        <v>-7</v>
      </c>
      <c r="J1595">
        <f t="shared" si="240"/>
        <v>0</v>
      </c>
      <c r="K1595">
        <f t="shared" si="249"/>
        <v>0</v>
      </c>
      <c r="L1595">
        <f t="shared" si="241"/>
        <v>0</v>
      </c>
      <c r="M1595">
        <f t="shared" si="242"/>
        <v>0</v>
      </c>
      <c r="N1595">
        <f t="shared" si="243"/>
        <v>0</v>
      </c>
      <c r="O1595">
        <f t="shared" si="244"/>
        <v>0</v>
      </c>
      <c r="P1595">
        <f t="shared" si="245"/>
        <v>0</v>
      </c>
      <c r="Q1595">
        <f t="shared" si="246"/>
        <v>0</v>
      </c>
      <c r="R1595">
        <f t="shared" si="247"/>
        <v>0</v>
      </c>
      <c r="S1595" t="s">
        <v>52</v>
      </c>
      <c r="T1595">
        <v>0</v>
      </c>
      <c r="U1595">
        <v>2022</v>
      </c>
      <c r="V1595">
        <v>1</v>
      </c>
      <c r="W1595">
        <v>1</v>
      </c>
      <c r="X1595" cm="1">
        <f t="array" ref="X1595">IF(S1594&lt;&gt;S1595, 0,
    IF(C1595="O",
         _xlfn.IFS(
             K1595=1, X1594+6,
             M1595=1, X1594+3,
             O1595=1, X1594+1,
             Q1595=1,X1594+2,
             TRUE, X1594
         ),
    X1594)
)</f>
        <v>6</v>
      </c>
      <c r="Y1595" cm="1">
        <f t="array" ref="Y1595">IF(S1594&lt;&gt;S1595, 0, IF(C1595="D",
                 _xlfn.IFS(
                     K1595=1, Y1594+6,
                     M1595=1, Y1594+3,
                     O1595=1, Y1594+1,
                     TRUE, Y1594
                 ),
                 Y1594)
  )</f>
        <v>0</v>
      </c>
    </row>
    <row r="1596" spans="1:25" x14ac:dyDescent="0.2">
      <c r="A1596">
        <v>40</v>
      </c>
      <c r="B1596" t="s">
        <v>81</v>
      </c>
      <c r="C1596" t="str">
        <f t="shared" si="248"/>
        <v>O</v>
      </c>
      <c r="D1596">
        <v>2</v>
      </c>
      <c r="E1596">
        <v>12</v>
      </c>
      <c r="F1596">
        <v>12</v>
      </c>
      <c r="G1596" t="s">
        <v>116</v>
      </c>
      <c r="H1596" t="s">
        <v>125</v>
      </c>
      <c r="I1596">
        <v>12</v>
      </c>
      <c r="J1596">
        <f t="shared" si="240"/>
        <v>0</v>
      </c>
      <c r="K1596">
        <f t="shared" si="249"/>
        <v>1</v>
      </c>
      <c r="L1596">
        <f t="shared" si="241"/>
        <v>0</v>
      </c>
      <c r="M1596">
        <f t="shared" si="242"/>
        <v>0</v>
      </c>
      <c r="N1596">
        <f t="shared" si="243"/>
        <v>0</v>
      </c>
      <c r="O1596">
        <f t="shared" si="244"/>
        <v>0</v>
      </c>
      <c r="P1596">
        <f t="shared" si="245"/>
        <v>0</v>
      </c>
      <c r="Q1596">
        <f t="shared" si="246"/>
        <v>0</v>
      </c>
      <c r="R1596">
        <f t="shared" si="247"/>
        <v>0</v>
      </c>
      <c r="S1596" t="s">
        <v>52</v>
      </c>
      <c r="T1596">
        <v>0</v>
      </c>
      <c r="U1596">
        <v>2022</v>
      </c>
      <c r="V1596">
        <v>1</v>
      </c>
      <c r="W1596">
        <v>1</v>
      </c>
      <c r="X1596" cm="1">
        <f t="array" ref="X1596">IF(S1595&lt;&gt;S1596, 0,
    IF(C1596="O",
         _xlfn.IFS(
             K1596=1, X1595+6,
             M1596=1, X1595+3,
             O1596=1, X1595+1,
             Q1596=1,X1595+2,
             TRUE, X1595
         ),
    X1595)
)</f>
        <v>12</v>
      </c>
      <c r="Y1596" cm="1">
        <f t="array" ref="Y1596">IF(S1595&lt;&gt;S1596, 0, IF(C1596="D",
                 _xlfn.IFS(
                     K1596=1, Y1595+6,
                     M1596=1, Y1595+3,
                     O1596=1, Y1595+1,
                     TRUE, Y1595
                 ),
                 Y1595)
  )</f>
        <v>0</v>
      </c>
    </row>
    <row r="1597" spans="1:25" x14ac:dyDescent="0.2">
      <c r="A1597">
        <v>41</v>
      </c>
      <c r="B1597" t="s">
        <v>81</v>
      </c>
      <c r="C1597" t="str">
        <f t="shared" si="248"/>
        <v>O</v>
      </c>
      <c r="F1597">
        <v>3</v>
      </c>
      <c r="G1597" t="s">
        <v>131</v>
      </c>
      <c r="H1597" t="s">
        <v>122</v>
      </c>
      <c r="J1597">
        <f t="shared" si="240"/>
        <v>0</v>
      </c>
      <c r="K1597">
        <f t="shared" si="249"/>
        <v>0</v>
      </c>
      <c r="L1597">
        <f t="shared" si="241"/>
        <v>0</v>
      </c>
      <c r="M1597">
        <f t="shared" si="242"/>
        <v>0</v>
      </c>
      <c r="N1597">
        <f t="shared" si="243"/>
        <v>1</v>
      </c>
      <c r="O1597">
        <f t="shared" si="244"/>
        <v>1</v>
      </c>
      <c r="P1597">
        <f t="shared" si="245"/>
        <v>0</v>
      </c>
      <c r="Q1597">
        <f t="shared" si="246"/>
        <v>0</v>
      </c>
      <c r="R1597">
        <f t="shared" si="247"/>
        <v>0</v>
      </c>
      <c r="S1597" t="s">
        <v>52</v>
      </c>
      <c r="T1597">
        <v>0</v>
      </c>
      <c r="U1597">
        <v>2022</v>
      </c>
      <c r="V1597">
        <v>1</v>
      </c>
      <c r="W1597">
        <v>1</v>
      </c>
      <c r="X1597" cm="1">
        <f t="array" ref="X1597">IF(S1596&lt;&gt;S1597, 0,
    IF(C1597="O",
         _xlfn.IFS(
             K1597=1, X1596+6,
             M1597=1, X1596+3,
             O1597=1, X1596+1,
             Q1597=1,X1596+2,
             TRUE, X1596
         ),
    X1596)
)</f>
        <v>13</v>
      </c>
      <c r="Y1597" cm="1">
        <f t="array" ref="Y1597">IF(S1596&lt;&gt;S1597, 0, IF(C1597="D",
                 _xlfn.IFS(
                     K1597=1, Y1596+6,
                     M1597=1, Y1596+3,
                     O1597=1, Y1596+1,
                     TRUE, Y1596
                 ),
                 Y1596)
  )</f>
        <v>0</v>
      </c>
    </row>
    <row r="1598" spans="1:25" x14ac:dyDescent="0.2">
      <c r="A1598">
        <v>44</v>
      </c>
      <c r="B1598" t="s">
        <v>79</v>
      </c>
      <c r="C1598" t="str">
        <f t="shared" si="248"/>
        <v>D</v>
      </c>
      <c r="D1598">
        <v>1</v>
      </c>
      <c r="E1598">
        <v>10</v>
      </c>
      <c r="F1598">
        <v>-35</v>
      </c>
      <c r="G1598" t="s">
        <v>116</v>
      </c>
      <c r="H1598" t="s">
        <v>115</v>
      </c>
      <c r="I1598">
        <v>1</v>
      </c>
      <c r="J1598">
        <f t="shared" si="240"/>
        <v>0</v>
      </c>
      <c r="K1598">
        <f t="shared" si="249"/>
        <v>0</v>
      </c>
      <c r="L1598">
        <f t="shared" si="241"/>
        <v>0</v>
      </c>
      <c r="M1598">
        <f t="shared" si="242"/>
        <v>0</v>
      </c>
      <c r="N1598">
        <f t="shared" si="243"/>
        <v>0</v>
      </c>
      <c r="O1598">
        <f t="shared" si="244"/>
        <v>0</v>
      </c>
      <c r="P1598">
        <f t="shared" si="245"/>
        <v>0</v>
      </c>
      <c r="Q1598">
        <f t="shared" si="246"/>
        <v>0</v>
      </c>
      <c r="R1598">
        <f t="shared" si="247"/>
        <v>0</v>
      </c>
      <c r="S1598" t="s">
        <v>52</v>
      </c>
      <c r="T1598">
        <v>0</v>
      </c>
      <c r="U1598">
        <v>2022</v>
      </c>
      <c r="V1598">
        <v>1</v>
      </c>
      <c r="W1598">
        <v>1</v>
      </c>
      <c r="X1598" cm="1">
        <f t="array" ref="X1598">IF(S1597&lt;&gt;S1598, 0,
    IF(C1598="O",
         _xlfn.IFS(
             K1598=1, X1597+6,
             M1598=1, X1597+3,
             O1598=1, X1597+1,
             Q1598=1,X1597+2,
             TRUE, X1597
         ),
    X1597)
)</f>
        <v>13</v>
      </c>
      <c r="Y1598" cm="1">
        <f t="array" ref="Y1598">IF(S1597&lt;&gt;S1598, 0, IF(C1598="D",
                 _xlfn.IFS(
                     K1598=1, Y1597+6,
                     M1598=1, Y1597+3,
                     O1598=1, Y1597+1,
                     TRUE, Y1597
                 ),
                 Y1597)
  )</f>
        <v>0</v>
      </c>
    </row>
    <row r="1599" spans="1:25" x14ac:dyDescent="0.2">
      <c r="A1599">
        <v>45</v>
      </c>
      <c r="B1599" t="s">
        <v>79</v>
      </c>
      <c r="C1599" t="str">
        <f t="shared" si="248"/>
        <v>D</v>
      </c>
      <c r="D1599">
        <v>2</v>
      </c>
      <c r="E1599">
        <v>9</v>
      </c>
      <c r="F1599">
        <v>-36</v>
      </c>
      <c r="G1599" t="s">
        <v>114</v>
      </c>
      <c r="H1599" t="s">
        <v>113</v>
      </c>
      <c r="I1599">
        <v>-11</v>
      </c>
      <c r="J1599">
        <f t="shared" si="240"/>
        <v>0</v>
      </c>
      <c r="K1599">
        <f t="shared" si="249"/>
        <v>0</v>
      </c>
      <c r="L1599">
        <f t="shared" si="241"/>
        <v>0</v>
      </c>
      <c r="M1599">
        <f t="shared" si="242"/>
        <v>0</v>
      </c>
      <c r="N1599">
        <f t="shared" si="243"/>
        <v>0</v>
      </c>
      <c r="O1599">
        <f t="shared" si="244"/>
        <v>0</v>
      </c>
      <c r="P1599">
        <f t="shared" si="245"/>
        <v>0</v>
      </c>
      <c r="Q1599">
        <f t="shared" si="246"/>
        <v>0</v>
      </c>
      <c r="R1599">
        <f t="shared" si="247"/>
        <v>0</v>
      </c>
      <c r="S1599" t="s">
        <v>52</v>
      </c>
      <c r="T1599">
        <v>0</v>
      </c>
      <c r="U1599">
        <v>2022</v>
      </c>
      <c r="V1599">
        <v>1</v>
      </c>
      <c r="W1599">
        <v>1</v>
      </c>
      <c r="X1599" cm="1">
        <f t="array" ref="X1599">IF(S1598&lt;&gt;S1599, 0,
    IF(C1599="O",
         _xlfn.IFS(
             K1599=1, X1598+6,
             M1599=1, X1598+3,
             O1599=1, X1598+1,
             Q1599=1,X1598+2,
             TRUE, X1598
         ),
    X1598)
)</f>
        <v>13</v>
      </c>
      <c r="Y1599" cm="1">
        <f t="array" ref="Y1599">IF(S1598&lt;&gt;S1599, 0, IF(C1599="D",
                 _xlfn.IFS(
                     K1599=1, Y1598+6,
                     M1599=1, Y1598+3,
                     O1599=1, Y1598+1,
                     TRUE, Y1598
                 ),
                 Y1598)
  )</f>
        <v>0</v>
      </c>
    </row>
    <row r="1600" spans="1:25" x14ac:dyDescent="0.2">
      <c r="A1600">
        <v>47</v>
      </c>
      <c r="B1600" t="s">
        <v>79</v>
      </c>
      <c r="C1600" t="str">
        <f t="shared" si="248"/>
        <v>D</v>
      </c>
      <c r="D1600">
        <v>3</v>
      </c>
      <c r="E1600">
        <v>20</v>
      </c>
      <c r="F1600">
        <v>-25</v>
      </c>
      <c r="G1600" t="s">
        <v>114</v>
      </c>
      <c r="H1600" t="s">
        <v>140</v>
      </c>
      <c r="J1600">
        <f t="shared" si="240"/>
        <v>0</v>
      </c>
      <c r="K1600">
        <f t="shared" si="249"/>
        <v>0</v>
      </c>
      <c r="L1600">
        <f t="shared" si="241"/>
        <v>0</v>
      </c>
      <c r="M1600">
        <f t="shared" si="242"/>
        <v>0</v>
      </c>
      <c r="N1600">
        <f t="shared" si="243"/>
        <v>0</v>
      </c>
      <c r="O1600">
        <f t="shared" si="244"/>
        <v>0</v>
      </c>
      <c r="P1600">
        <f t="shared" si="245"/>
        <v>0</v>
      </c>
      <c r="Q1600">
        <f t="shared" si="246"/>
        <v>0</v>
      </c>
      <c r="R1600">
        <f t="shared" si="247"/>
        <v>0</v>
      </c>
      <c r="S1600" t="s">
        <v>52</v>
      </c>
      <c r="T1600">
        <v>0</v>
      </c>
      <c r="U1600">
        <v>2022</v>
      </c>
      <c r="V1600">
        <v>1</v>
      </c>
      <c r="W1600">
        <v>1</v>
      </c>
      <c r="X1600" cm="1">
        <f t="array" ref="X1600">IF(S1599&lt;&gt;S1600, 0,
    IF(C1600="O",
         _xlfn.IFS(
             K1600=1, X1599+6,
             M1600=1, X1599+3,
             O1600=1, X1599+1,
             Q1600=1,X1599+2,
             TRUE, X1599
         ),
    X1599)
)</f>
        <v>13</v>
      </c>
      <c r="Y1600" cm="1">
        <f t="array" ref="Y1600">IF(S1599&lt;&gt;S1600, 0, IF(C1600="D",
                 _xlfn.IFS(
                     K1600=1, Y1599+6,
                     M1600=1, Y1599+3,
                     O1600=1, Y1599+1,
                     TRUE, Y1599
                 ),
                 Y1599)
  )</f>
        <v>0</v>
      </c>
    </row>
    <row r="1601" spans="1:25" x14ac:dyDescent="0.2">
      <c r="A1601">
        <v>48</v>
      </c>
      <c r="B1601" t="s">
        <v>81</v>
      </c>
      <c r="C1601" t="str">
        <f t="shared" si="248"/>
        <v>O</v>
      </c>
      <c r="D1601">
        <v>1</v>
      </c>
      <c r="E1601">
        <v>10</v>
      </c>
      <c r="F1601">
        <v>27</v>
      </c>
      <c r="G1601" t="s">
        <v>114</v>
      </c>
      <c r="H1601" t="s">
        <v>117</v>
      </c>
      <c r="I1601">
        <v>0</v>
      </c>
      <c r="J1601">
        <f t="shared" si="240"/>
        <v>0</v>
      </c>
      <c r="K1601">
        <f t="shared" si="249"/>
        <v>0</v>
      </c>
      <c r="L1601">
        <f t="shared" si="241"/>
        <v>0</v>
      </c>
      <c r="M1601">
        <f t="shared" si="242"/>
        <v>0</v>
      </c>
      <c r="N1601">
        <f t="shared" si="243"/>
        <v>0</v>
      </c>
      <c r="O1601">
        <f t="shared" si="244"/>
        <v>0</v>
      </c>
      <c r="P1601">
        <f t="shared" si="245"/>
        <v>0</v>
      </c>
      <c r="Q1601">
        <f t="shared" si="246"/>
        <v>0</v>
      </c>
      <c r="R1601">
        <f t="shared" si="247"/>
        <v>0</v>
      </c>
      <c r="S1601" t="s">
        <v>52</v>
      </c>
      <c r="T1601">
        <v>0</v>
      </c>
      <c r="U1601">
        <v>2022</v>
      </c>
      <c r="V1601">
        <v>1</v>
      </c>
      <c r="W1601">
        <v>1</v>
      </c>
      <c r="X1601" cm="1">
        <f t="array" ref="X1601">IF(S1600&lt;&gt;S1601, 0,
    IF(C1601="O",
         _xlfn.IFS(
             K1601=1, X1600+6,
             M1601=1, X1600+3,
             O1601=1, X1600+1,
             Q1601=1,X1600+2,
             TRUE, X1600
         ),
    X1600)
)</f>
        <v>13</v>
      </c>
      <c r="Y1601" cm="1">
        <f t="array" ref="Y1601">IF(S1600&lt;&gt;S1601, 0, IF(C1601="D",
                 _xlfn.IFS(
                     K1601=1, Y1600+6,
                     M1601=1, Y1600+3,
                     O1601=1, Y1600+1,
                     TRUE, Y1600
                 ),
                 Y1600)
  )</f>
        <v>0</v>
      </c>
    </row>
    <row r="1602" spans="1:25" x14ac:dyDescent="0.2">
      <c r="A1602">
        <v>49</v>
      </c>
      <c r="B1602" t="s">
        <v>81</v>
      </c>
      <c r="C1602" t="str">
        <f t="shared" si="248"/>
        <v>O</v>
      </c>
      <c r="D1602">
        <v>2</v>
      </c>
      <c r="E1602">
        <v>10</v>
      </c>
      <c r="F1602">
        <v>27</v>
      </c>
      <c r="G1602" t="s">
        <v>116</v>
      </c>
      <c r="H1602" t="s">
        <v>120</v>
      </c>
      <c r="I1602">
        <v>-5</v>
      </c>
      <c r="J1602">
        <f t="shared" ref="J1602:J1665" si="250">IF(B1602&lt;&gt;B1603,0,IF(AND(D1603=1, E1603=10), 1, 0))</f>
        <v>0</v>
      </c>
      <c r="K1602">
        <f t="shared" si="249"/>
        <v>0</v>
      </c>
      <c r="L1602">
        <f t="shared" ref="L1602:L1665" si="251">IF(G1602 = "fg", 1, 0)</f>
        <v>0</v>
      </c>
      <c r="M1602">
        <f t="shared" ref="M1602:M1665" si="252">IF(AND(L1602=1,H1602="good"),1,0)</f>
        <v>0</v>
      </c>
      <c r="N1602">
        <f t="shared" ref="N1602:N1665" si="253">IF(OR(G1602 = "extra pt.",G1602 ="extra pt. block"), 1, 0)</f>
        <v>0</v>
      </c>
      <c r="O1602">
        <f t="shared" ref="O1602:O1665" si="254">IF(AND(N1602=1,H1602="good"),1,0)</f>
        <v>0</v>
      </c>
      <c r="P1602">
        <f t="shared" ref="P1602:P1665" si="255">IF(OR(G1602 = "2 pt.",G1602 ="2 pt. block"), 1, 0)</f>
        <v>0</v>
      </c>
      <c r="Q1602">
        <f t="shared" ref="Q1602:Q1665" si="256">IF(AND(P1602=1,H1602="good"),1,0)</f>
        <v>0</v>
      </c>
      <c r="R1602">
        <f t="shared" ref="R1602:R1665" si="257">IF(OR(H1602 = "fumble, def td", H1602 = "interception, def td", H1602= "sack, fumble, def td"), 1,0)</f>
        <v>0</v>
      </c>
      <c r="S1602" t="s">
        <v>52</v>
      </c>
      <c r="T1602">
        <v>0</v>
      </c>
      <c r="U1602">
        <v>2022</v>
      </c>
      <c r="V1602">
        <v>1</v>
      </c>
      <c r="W1602">
        <v>1</v>
      </c>
      <c r="X1602" cm="1">
        <f t="array" ref="X1602">IF(S1601&lt;&gt;S1602, 0,
    IF(C1602="O",
         _xlfn.IFS(
             K1602=1, X1601+6,
             M1602=1, X1601+3,
             O1602=1, X1601+1,
             Q1602=1,X1601+2,
             TRUE, X1601
         ),
    X1601)
)</f>
        <v>13</v>
      </c>
      <c r="Y1602" cm="1">
        <f t="array" ref="Y1602">IF(S1601&lt;&gt;S1602, 0, IF(C1602="D",
                 _xlfn.IFS(
                     K1602=1, Y1601+6,
                     M1602=1, Y1601+3,
                     O1602=1, Y1601+1,
                     TRUE, Y1601
                 ),
                 Y1601)
  )</f>
        <v>0</v>
      </c>
    </row>
    <row r="1603" spans="1:25" x14ac:dyDescent="0.2">
      <c r="A1603">
        <v>50</v>
      </c>
      <c r="B1603" t="s">
        <v>81</v>
      </c>
      <c r="C1603" t="str">
        <f t="shared" ref="C1603:C1666" si="258">IF(H1603="interception, def td", IF(C1602="O", "D", C1602), IF(B1602="K", B1601, IF(B1603="K", B1602, B1603)))</f>
        <v>O</v>
      </c>
      <c r="D1603">
        <v>2</v>
      </c>
      <c r="E1603">
        <v>15</v>
      </c>
      <c r="F1603">
        <v>32</v>
      </c>
      <c r="G1603" t="s">
        <v>114</v>
      </c>
      <c r="H1603" t="s">
        <v>117</v>
      </c>
      <c r="I1603">
        <v>0</v>
      </c>
      <c r="J1603">
        <f t="shared" si="250"/>
        <v>0</v>
      </c>
      <c r="K1603">
        <f t="shared" ref="K1603:K1666" si="259">IF(OR(H1603= "complete, td",H1603 ="rush, td", H1603 = "scramble, td"), 1, 0)</f>
        <v>0</v>
      </c>
      <c r="L1603">
        <f t="shared" si="251"/>
        <v>0</v>
      </c>
      <c r="M1603">
        <f t="shared" si="252"/>
        <v>0</v>
      </c>
      <c r="N1603">
        <f t="shared" si="253"/>
        <v>0</v>
      </c>
      <c r="O1603">
        <f t="shared" si="254"/>
        <v>0</v>
      </c>
      <c r="P1603">
        <f t="shared" si="255"/>
        <v>0</v>
      </c>
      <c r="Q1603">
        <f t="shared" si="256"/>
        <v>0</v>
      </c>
      <c r="R1603">
        <f t="shared" si="257"/>
        <v>0</v>
      </c>
      <c r="S1603" t="s">
        <v>52</v>
      </c>
      <c r="T1603">
        <v>0</v>
      </c>
      <c r="U1603">
        <v>2022</v>
      </c>
      <c r="V1603">
        <v>1</v>
      </c>
      <c r="W1603">
        <v>1</v>
      </c>
      <c r="X1603" cm="1">
        <f t="array" ref="X1603">IF(S1602&lt;&gt;S1603, 0,
    IF(C1603="O",
         _xlfn.IFS(
             K1603=1, X1602+6,
             M1603=1, X1602+3,
             O1603=1, X1602+1,
             Q1603=1,X1602+2,
             TRUE, X1602
         ),
    X1602)
)</f>
        <v>13</v>
      </c>
      <c r="Y1603" cm="1">
        <f t="array" ref="Y1603">IF(S1602&lt;&gt;S1603, 0, IF(C1603="D",
                 _xlfn.IFS(
                     K1603=1, Y1602+6,
                     M1603=1, Y1602+3,
                     O1603=1, Y1602+1,
                     TRUE, Y1602
                 ),
                 Y1602)
  )</f>
        <v>0</v>
      </c>
    </row>
    <row r="1604" spans="1:25" x14ac:dyDescent="0.2">
      <c r="A1604">
        <v>51</v>
      </c>
      <c r="B1604" t="s">
        <v>81</v>
      </c>
      <c r="C1604" t="str">
        <f t="shared" si="258"/>
        <v>O</v>
      </c>
      <c r="D1604">
        <v>3</v>
      </c>
      <c r="E1604">
        <v>15</v>
      </c>
      <c r="F1604">
        <v>32</v>
      </c>
      <c r="G1604" t="s">
        <v>114</v>
      </c>
      <c r="H1604" t="s">
        <v>121</v>
      </c>
      <c r="I1604">
        <v>-6</v>
      </c>
      <c r="J1604">
        <f t="shared" si="250"/>
        <v>0</v>
      </c>
      <c r="K1604">
        <f t="shared" si="259"/>
        <v>0</v>
      </c>
      <c r="L1604">
        <f t="shared" si="251"/>
        <v>0</v>
      </c>
      <c r="M1604">
        <f t="shared" si="252"/>
        <v>0</v>
      </c>
      <c r="N1604">
        <f t="shared" si="253"/>
        <v>0</v>
      </c>
      <c r="O1604">
        <f t="shared" si="254"/>
        <v>0</v>
      </c>
      <c r="P1604">
        <f t="shared" si="255"/>
        <v>0</v>
      </c>
      <c r="Q1604">
        <f t="shared" si="256"/>
        <v>0</v>
      </c>
      <c r="R1604">
        <f t="shared" si="257"/>
        <v>0</v>
      </c>
      <c r="S1604" t="s">
        <v>52</v>
      </c>
      <c r="T1604">
        <v>0</v>
      </c>
      <c r="U1604">
        <v>2022</v>
      </c>
      <c r="V1604">
        <v>1</v>
      </c>
      <c r="W1604">
        <v>1</v>
      </c>
      <c r="X1604" cm="1">
        <f t="array" ref="X1604">IF(S1603&lt;&gt;S1604, 0,
    IF(C1604="O",
         _xlfn.IFS(
             K1604=1, X1603+6,
             M1604=1, X1603+3,
             O1604=1, X1603+1,
             Q1604=1,X1603+2,
             TRUE, X1603
         ),
    X1603)
)</f>
        <v>13</v>
      </c>
      <c r="Y1604" cm="1">
        <f t="array" ref="Y1604">IF(S1603&lt;&gt;S1604, 0, IF(C1604="D",
                 _xlfn.IFS(
                     K1604=1, Y1603+6,
                     M1604=1, Y1603+3,
                     O1604=1, Y1603+1,
                     TRUE, Y1603
                 ),
                 Y1603)
  )</f>
        <v>0</v>
      </c>
    </row>
    <row r="1605" spans="1:25" x14ac:dyDescent="0.2">
      <c r="A1605">
        <v>52</v>
      </c>
      <c r="B1605" t="s">
        <v>81</v>
      </c>
      <c r="C1605" t="str">
        <f t="shared" si="258"/>
        <v>O</v>
      </c>
      <c r="D1605">
        <v>4</v>
      </c>
      <c r="E1605">
        <v>21</v>
      </c>
      <c r="F1605">
        <v>38</v>
      </c>
      <c r="G1605" t="s">
        <v>130</v>
      </c>
      <c r="H1605" t="s">
        <v>144</v>
      </c>
      <c r="J1605">
        <f t="shared" si="250"/>
        <v>0</v>
      </c>
      <c r="K1605">
        <f t="shared" si="259"/>
        <v>0</v>
      </c>
      <c r="L1605">
        <f t="shared" si="251"/>
        <v>0</v>
      </c>
      <c r="M1605">
        <f t="shared" si="252"/>
        <v>0</v>
      </c>
      <c r="N1605">
        <f t="shared" si="253"/>
        <v>0</v>
      </c>
      <c r="O1605">
        <f t="shared" si="254"/>
        <v>0</v>
      </c>
      <c r="P1605">
        <f t="shared" si="255"/>
        <v>0</v>
      </c>
      <c r="Q1605">
        <f t="shared" si="256"/>
        <v>0</v>
      </c>
      <c r="R1605">
        <f t="shared" si="257"/>
        <v>0</v>
      </c>
      <c r="S1605" t="s">
        <v>52</v>
      </c>
      <c r="T1605">
        <v>0</v>
      </c>
      <c r="U1605">
        <v>2022</v>
      </c>
      <c r="V1605">
        <v>1</v>
      </c>
      <c r="W1605">
        <v>1</v>
      </c>
      <c r="X1605" cm="1">
        <f t="array" ref="X1605">IF(S1604&lt;&gt;S1605, 0,
    IF(C1605="O",
         _xlfn.IFS(
             K1605=1, X1604+6,
             M1605=1, X1604+3,
             O1605=1, X1604+1,
             Q1605=1,X1604+2,
             TRUE, X1604
         ),
    X1604)
)</f>
        <v>13</v>
      </c>
      <c r="Y1605" cm="1">
        <f t="array" ref="Y1605">IF(S1604&lt;&gt;S1605, 0, IF(C1605="D",
                 _xlfn.IFS(
                     K1605=1, Y1604+6,
                     M1605=1, Y1604+3,
                     O1605=1, Y1604+1,
                     TRUE, Y1604
                 ),
                 Y1604)
  )</f>
        <v>0</v>
      </c>
    </row>
    <row r="1606" spans="1:25" hidden="1" x14ac:dyDescent="0.2">
      <c r="A1606">
        <v>53</v>
      </c>
      <c r="B1606" t="s">
        <v>79</v>
      </c>
      <c r="C1606" t="str">
        <f t="shared" si="258"/>
        <v>D</v>
      </c>
      <c r="D1606">
        <v>1</v>
      </c>
      <c r="E1606">
        <v>10</v>
      </c>
      <c r="F1606">
        <v>-32</v>
      </c>
      <c r="G1606" t="s">
        <v>116</v>
      </c>
      <c r="H1606" t="s">
        <v>115</v>
      </c>
      <c r="I1606">
        <v>-15</v>
      </c>
      <c r="J1606">
        <f t="shared" si="250"/>
        <v>0</v>
      </c>
      <c r="K1606">
        <f t="shared" si="259"/>
        <v>0</v>
      </c>
      <c r="L1606">
        <f t="shared" si="251"/>
        <v>0</v>
      </c>
      <c r="M1606">
        <f t="shared" si="252"/>
        <v>0</v>
      </c>
      <c r="N1606">
        <f t="shared" si="253"/>
        <v>0</v>
      </c>
      <c r="O1606">
        <f t="shared" si="254"/>
        <v>0</v>
      </c>
      <c r="P1606">
        <f t="shared" si="255"/>
        <v>0</v>
      </c>
      <c r="Q1606">
        <f t="shared" si="256"/>
        <v>0</v>
      </c>
      <c r="R1606">
        <f t="shared" si="257"/>
        <v>0</v>
      </c>
      <c r="S1606" t="s">
        <v>52</v>
      </c>
      <c r="T1606">
        <v>0</v>
      </c>
      <c r="U1606">
        <v>2022</v>
      </c>
      <c r="V1606">
        <v>1</v>
      </c>
      <c r="W1606">
        <v>1</v>
      </c>
      <c r="X1606" cm="1">
        <f t="array" ref="X1606">IF(S1605&lt;&gt;S1606, 0,
    IF(C1606="O",
         _xlfn.IFS(
             K1606=1, X1605+6,
             M1606=1, X1605+3,
             O1606=1, X1605+1,
             Q1606=1,X1605+2,
             TRUE, X1605
         ),
    X1605)
)</f>
        <v>13</v>
      </c>
      <c r="Y1606" cm="1">
        <f t="array" ref="Y1606">IF(S1605&lt;&gt;S1606, 0, IF(C1606="D",
                 _xlfn.IFS(
                     K1606=1, Y1605+6,
                     M1606=1, Y1605+3,
                     O1606=1, Y1605+1,
                     TRUE, Y1605
                 ),
                 Y1605)
  )</f>
        <v>0</v>
      </c>
    </row>
    <row r="1607" spans="1:25" x14ac:dyDescent="0.2">
      <c r="A1607">
        <v>54</v>
      </c>
      <c r="B1607" t="s">
        <v>79</v>
      </c>
      <c r="C1607" t="str">
        <f t="shared" si="258"/>
        <v>D</v>
      </c>
      <c r="D1607">
        <v>2</v>
      </c>
      <c r="E1607">
        <v>25</v>
      </c>
      <c r="F1607">
        <v>-17</v>
      </c>
      <c r="G1607" t="s">
        <v>116</v>
      </c>
      <c r="H1607" t="s">
        <v>115</v>
      </c>
      <c r="I1607">
        <v>6</v>
      </c>
      <c r="J1607">
        <f t="shared" si="250"/>
        <v>0</v>
      </c>
      <c r="K1607">
        <f t="shared" si="259"/>
        <v>0</v>
      </c>
      <c r="L1607">
        <f t="shared" si="251"/>
        <v>0</v>
      </c>
      <c r="M1607">
        <f t="shared" si="252"/>
        <v>0</v>
      </c>
      <c r="N1607">
        <f t="shared" si="253"/>
        <v>0</v>
      </c>
      <c r="O1607">
        <f t="shared" si="254"/>
        <v>0</v>
      </c>
      <c r="P1607">
        <f t="shared" si="255"/>
        <v>0</v>
      </c>
      <c r="Q1607">
        <f t="shared" si="256"/>
        <v>0</v>
      </c>
      <c r="R1607">
        <f t="shared" si="257"/>
        <v>0</v>
      </c>
      <c r="S1607" t="s">
        <v>52</v>
      </c>
      <c r="T1607">
        <v>0</v>
      </c>
      <c r="U1607">
        <v>2022</v>
      </c>
      <c r="V1607">
        <v>1</v>
      </c>
      <c r="W1607">
        <v>1</v>
      </c>
      <c r="X1607" cm="1">
        <f t="array" ref="X1607">IF(S1606&lt;&gt;S1607, 0,
    IF(C1607="O",
         _xlfn.IFS(
             K1607=1, X1606+6,
             M1607=1, X1606+3,
             O1607=1, X1606+1,
             Q1607=1,X1606+2,
             TRUE, X1606
         ),
    X1606)
)</f>
        <v>13</v>
      </c>
      <c r="Y1607" cm="1">
        <f t="array" ref="Y1607">IF(S1606&lt;&gt;S1607, 0, IF(C1607="D",
                 _xlfn.IFS(
                     K1607=1, Y1606+6,
                     M1607=1, Y1606+3,
                     O1607=1, Y1606+1,
                     TRUE, Y1606
                 ),
                 Y1606)
  )</f>
        <v>0</v>
      </c>
    </row>
    <row r="1608" spans="1:25" x14ac:dyDescent="0.2">
      <c r="A1608">
        <v>55</v>
      </c>
      <c r="B1608" t="s">
        <v>79</v>
      </c>
      <c r="C1608" t="str">
        <f t="shared" si="258"/>
        <v>D</v>
      </c>
      <c r="D1608">
        <v>3</v>
      </c>
      <c r="E1608">
        <v>19</v>
      </c>
      <c r="F1608">
        <v>-23</v>
      </c>
      <c r="G1608" t="s">
        <v>114</v>
      </c>
      <c r="H1608" t="s">
        <v>113</v>
      </c>
      <c r="I1608">
        <v>1</v>
      </c>
      <c r="J1608">
        <f t="shared" si="250"/>
        <v>0</v>
      </c>
      <c r="K1608">
        <f t="shared" si="259"/>
        <v>0</v>
      </c>
      <c r="L1608">
        <f t="shared" si="251"/>
        <v>0</v>
      </c>
      <c r="M1608">
        <f t="shared" si="252"/>
        <v>0</v>
      </c>
      <c r="N1608">
        <f t="shared" si="253"/>
        <v>0</v>
      </c>
      <c r="O1608">
        <f t="shared" si="254"/>
        <v>0</v>
      </c>
      <c r="P1608">
        <f t="shared" si="255"/>
        <v>0</v>
      </c>
      <c r="Q1608">
        <f t="shared" si="256"/>
        <v>0</v>
      </c>
      <c r="R1608">
        <f t="shared" si="257"/>
        <v>0</v>
      </c>
      <c r="S1608" t="s">
        <v>52</v>
      </c>
      <c r="T1608">
        <v>0</v>
      </c>
      <c r="U1608">
        <v>2022</v>
      </c>
      <c r="V1608">
        <v>1</v>
      </c>
      <c r="W1608">
        <v>1</v>
      </c>
      <c r="X1608" cm="1">
        <f t="array" ref="X1608">IF(S1607&lt;&gt;S1608, 0,
    IF(C1608="O",
         _xlfn.IFS(
             K1608=1, X1607+6,
             M1608=1, X1607+3,
             O1608=1, X1607+1,
             Q1608=1,X1607+2,
             TRUE, X1607
         ),
    X1607)
)</f>
        <v>13</v>
      </c>
      <c r="Y1608" cm="1">
        <f t="array" ref="Y1608">IF(S1607&lt;&gt;S1608, 0, IF(C1608="D",
                 _xlfn.IFS(
                     K1608=1, Y1607+6,
                     M1608=1, Y1607+3,
                     O1608=1, Y1607+1,
                     TRUE, Y1607
                 ),
                 Y1607)
  )</f>
        <v>0</v>
      </c>
    </row>
    <row r="1609" spans="1:25" hidden="1" x14ac:dyDescent="0.2">
      <c r="A1609">
        <v>56</v>
      </c>
      <c r="B1609" t="s">
        <v>79</v>
      </c>
      <c r="C1609" t="str">
        <f t="shared" si="258"/>
        <v>D</v>
      </c>
      <c r="D1609">
        <v>4</v>
      </c>
      <c r="E1609">
        <v>18</v>
      </c>
      <c r="F1609">
        <v>-24</v>
      </c>
      <c r="G1609" t="s">
        <v>130</v>
      </c>
      <c r="H1609" t="s">
        <v>129</v>
      </c>
      <c r="J1609">
        <f t="shared" si="250"/>
        <v>0</v>
      </c>
      <c r="K1609">
        <f t="shared" si="259"/>
        <v>0</v>
      </c>
      <c r="L1609">
        <f t="shared" si="251"/>
        <v>0</v>
      </c>
      <c r="M1609">
        <f t="shared" si="252"/>
        <v>0</v>
      </c>
      <c r="N1609">
        <f t="shared" si="253"/>
        <v>0</v>
      </c>
      <c r="O1609">
        <f t="shared" si="254"/>
        <v>0</v>
      </c>
      <c r="P1609">
        <f t="shared" si="255"/>
        <v>0</v>
      </c>
      <c r="Q1609">
        <f t="shared" si="256"/>
        <v>0</v>
      </c>
      <c r="R1609">
        <f t="shared" si="257"/>
        <v>0</v>
      </c>
      <c r="S1609" t="s">
        <v>52</v>
      </c>
      <c r="T1609">
        <v>0</v>
      </c>
      <c r="U1609">
        <v>2022</v>
      </c>
      <c r="V1609">
        <v>1</v>
      </c>
      <c r="W1609">
        <v>1</v>
      </c>
      <c r="X1609" cm="1">
        <f t="array" ref="X1609">IF(S1608&lt;&gt;S1609, 0,
    IF(C1609="O",
         _xlfn.IFS(
             K1609=1, X1608+6,
             M1609=1, X1608+3,
             O1609=1, X1608+1,
             Q1609=1,X1608+2,
             TRUE, X1608
         ),
    X1608)
)</f>
        <v>13</v>
      </c>
      <c r="Y1609" cm="1">
        <f t="array" ref="Y1609">IF(S1608&lt;&gt;S1609, 0, IF(C1609="D",
                 _xlfn.IFS(
                     K1609=1, Y1608+6,
                     M1609=1, Y1608+3,
                     O1609=1, Y1608+1,
                     TRUE, Y1608
                 ),
                 Y1608)
  )</f>
        <v>0</v>
      </c>
    </row>
    <row r="1610" spans="1:25" x14ac:dyDescent="0.2">
      <c r="A1610">
        <v>58</v>
      </c>
      <c r="B1610" t="s">
        <v>78</v>
      </c>
      <c r="C1610" t="str">
        <f t="shared" si="258"/>
        <v>D</v>
      </c>
      <c r="F1610">
        <v>3</v>
      </c>
      <c r="G1610" t="s">
        <v>131</v>
      </c>
      <c r="H1610" t="s">
        <v>120</v>
      </c>
      <c r="J1610">
        <f t="shared" si="250"/>
        <v>0</v>
      </c>
      <c r="K1610">
        <f t="shared" si="259"/>
        <v>0</v>
      </c>
      <c r="L1610">
        <f t="shared" si="251"/>
        <v>0</v>
      </c>
      <c r="M1610">
        <f t="shared" si="252"/>
        <v>0</v>
      </c>
      <c r="N1610">
        <f t="shared" si="253"/>
        <v>1</v>
      </c>
      <c r="O1610">
        <f t="shared" si="254"/>
        <v>0</v>
      </c>
      <c r="P1610">
        <f t="shared" si="255"/>
        <v>0</v>
      </c>
      <c r="Q1610">
        <f t="shared" si="256"/>
        <v>0</v>
      </c>
      <c r="R1610">
        <f t="shared" si="257"/>
        <v>0</v>
      </c>
      <c r="S1610" t="s">
        <v>52</v>
      </c>
      <c r="T1610">
        <v>0</v>
      </c>
      <c r="U1610">
        <v>2022</v>
      </c>
      <c r="V1610">
        <v>1</v>
      </c>
      <c r="W1610">
        <v>1</v>
      </c>
      <c r="X1610" cm="1">
        <f t="array" ref="X1610">IF(S1609&lt;&gt;S1610, 0,
    IF(C1610="O",
         _xlfn.IFS(
             K1610=1, X1609+6,
             M1610=1, X1609+3,
             O1610=1, X1609+1,
             Q1610=1,X1609+2,
             TRUE, X1609
         ),
    X1609)
)</f>
        <v>13</v>
      </c>
      <c r="Y1610" cm="1">
        <f t="array" ref="Y1610">IF(S1609&lt;&gt;S1610, 0, IF(C1610="D",
                 _xlfn.IFS(
                     K1610=1, Y1609+6,
                     M1610=1, Y1609+3,
                     O1610=1, Y1609+1,
                     TRUE, Y1609
                 ),
                 Y1609)
  )</f>
        <v>0</v>
      </c>
    </row>
    <row r="1611" spans="1:25" x14ac:dyDescent="0.2">
      <c r="A1611">
        <v>57</v>
      </c>
      <c r="B1611" t="s">
        <v>81</v>
      </c>
      <c r="C1611" t="str">
        <f t="shared" si="258"/>
        <v>D</v>
      </c>
      <c r="D1611">
        <v>1</v>
      </c>
      <c r="E1611">
        <v>10</v>
      </c>
      <c r="F1611">
        <v>47</v>
      </c>
      <c r="G1611" t="s">
        <v>116</v>
      </c>
      <c r="H1611" t="s">
        <v>125</v>
      </c>
      <c r="I1611">
        <v>47</v>
      </c>
      <c r="J1611">
        <f t="shared" si="250"/>
        <v>0</v>
      </c>
      <c r="K1611">
        <f t="shared" si="259"/>
        <v>1</v>
      </c>
      <c r="L1611">
        <f t="shared" si="251"/>
        <v>0</v>
      </c>
      <c r="M1611">
        <f t="shared" si="252"/>
        <v>0</v>
      </c>
      <c r="N1611">
        <f t="shared" si="253"/>
        <v>0</v>
      </c>
      <c r="O1611">
        <f t="shared" si="254"/>
        <v>0</v>
      </c>
      <c r="P1611">
        <f t="shared" si="255"/>
        <v>0</v>
      </c>
      <c r="Q1611">
        <f t="shared" si="256"/>
        <v>0</v>
      </c>
      <c r="R1611">
        <f t="shared" si="257"/>
        <v>0</v>
      </c>
      <c r="S1611" t="s">
        <v>52</v>
      </c>
      <c r="T1611">
        <v>0</v>
      </c>
      <c r="U1611">
        <v>2022</v>
      </c>
      <c r="V1611">
        <v>1</v>
      </c>
      <c r="W1611">
        <v>1</v>
      </c>
      <c r="X1611" cm="1">
        <f t="array" ref="X1611">IF(S1610&lt;&gt;S1611, 0,
    IF(C1611="O",
         _xlfn.IFS(
             K1611=1, X1610+6,
             M1611=1, X1610+3,
             O1611=1, X1610+1,
             Q1611=1,X1610+2,
             TRUE, X1610
         ),
    X1610)
)</f>
        <v>13</v>
      </c>
      <c r="Y1611" cm="1">
        <f t="array" ref="Y1611">IF(S1610&lt;&gt;S1611, 0, IF(C1611="D",
                 _xlfn.IFS(
                     K1611=1, Y1610+6,
                     M1611=1, Y1610+3,
                     O1611=1, Y1610+1,
                     TRUE, Y1610
                 ),
                 Y1610)
  )</f>
        <v>6</v>
      </c>
    </row>
    <row r="1612" spans="1:25" x14ac:dyDescent="0.2">
      <c r="A1612">
        <v>59</v>
      </c>
      <c r="B1612" t="s">
        <v>81</v>
      </c>
      <c r="C1612" t="str">
        <f t="shared" si="258"/>
        <v>O</v>
      </c>
      <c r="F1612">
        <v>8</v>
      </c>
      <c r="G1612" t="s">
        <v>131</v>
      </c>
      <c r="H1612" t="s">
        <v>132</v>
      </c>
      <c r="J1612">
        <f t="shared" si="250"/>
        <v>0</v>
      </c>
      <c r="K1612">
        <f t="shared" si="259"/>
        <v>0</v>
      </c>
      <c r="L1612">
        <f t="shared" si="251"/>
        <v>0</v>
      </c>
      <c r="M1612">
        <f t="shared" si="252"/>
        <v>0</v>
      </c>
      <c r="N1612">
        <f t="shared" si="253"/>
        <v>1</v>
      </c>
      <c r="O1612">
        <f t="shared" si="254"/>
        <v>0</v>
      </c>
      <c r="P1612">
        <f t="shared" si="255"/>
        <v>0</v>
      </c>
      <c r="Q1612">
        <f t="shared" si="256"/>
        <v>0</v>
      </c>
      <c r="R1612">
        <f t="shared" si="257"/>
        <v>0</v>
      </c>
      <c r="S1612" t="s">
        <v>52</v>
      </c>
      <c r="T1612">
        <v>0</v>
      </c>
      <c r="U1612">
        <v>2022</v>
      </c>
      <c r="V1612">
        <v>1</v>
      </c>
      <c r="W1612">
        <v>1</v>
      </c>
      <c r="X1612" cm="1">
        <f t="array" ref="X1612">IF(S1611&lt;&gt;S1612, 0,
    IF(C1612="O",
         _xlfn.IFS(
             K1612=1, X1611+6,
             M1612=1, X1611+3,
             O1612=1, X1611+1,
             Q1612=1,X1611+2,
             TRUE, X1611
         ),
    X1611)
)</f>
        <v>13</v>
      </c>
      <c r="Y1612" cm="1">
        <f t="array" ref="Y1612">IF(S1611&lt;&gt;S1612, 0, IF(C1612="D",
                 _xlfn.IFS(
                     K1612=1, Y1611+6,
                     M1612=1, Y1611+3,
                     O1612=1, Y1611+1,
                     TRUE, Y1611
                 ),
                 Y1611)
  )</f>
        <v>6</v>
      </c>
    </row>
    <row r="1613" spans="1:25" x14ac:dyDescent="0.2">
      <c r="A1613">
        <v>62</v>
      </c>
      <c r="B1613" t="s">
        <v>79</v>
      </c>
      <c r="C1613" t="str">
        <f t="shared" si="258"/>
        <v>D</v>
      </c>
      <c r="D1613">
        <v>1</v>
      </c>
      <c r="E1613">
        <v>10</v>
      </c>
      <c r="F1613">
        <v>-29</v>
      </c>
      <c r="G1613" t="s">
        <v>114</v>
      </c>
      <c r="H1613" t="s">
        <v>113</v>
      </c>
      <c r="I1613">
        <v>6</v>
      </c>
      <c r="J1613">
        <f t="shared" si="250"/>
        <v>0</v>
      </c>
      <c r="K1613">
        <f t="shared" si="259"/>
        <v>0</v>
      </c>
      <c r="L1613">
        <f t="shared" si="251"/>
        <v>0</v>
      </c>
      <c r="M1613">
        <f t="shared" si="252"/>
        <v>0</v>
      </c>
      <c r="N1613">
        <f t="shared" si="253"/>
        <v>0</v>
      </c>
      <c r="O1613">
        <f t="shared" si="254"/>
        <v>0</v>
      </c>
      <c r="P1613">
        <f t="shared" si="255"/>
        <v>0</v>
      </c>
      <c r="Q1613">
        <f t="shared" si="256"/>
        <v>0</v>
      </c>
      <c r="R1613">
        <f t="shared" si="257"/>
        <v>0</v>
      </c>
      <c r="S1613" t="s">
        <v>52</v>
      </c>
      <c r="T1613">
        <v>0</v>
      </c>
      <c r="U1613">
        <v>2022</v>
      </c>
      <c r="V1613">
        <v>1</v>
      </c>
      <c r="W1613">
        <v>1</v>
      </c>
      <c r="X1613" cm="1">
        <f t="array" ref="X1613">IF(S1612&lt;&gt;S1613, 0,
    IF(C1613="O",
         _xlfn.IFS(
             K1613=1, X1612+6,
             M1613=1, X1612+3,
             O1613=1, X1612+1,
             Q1613=1,X1612+2,
             TRUE, X1612
         ),
    X1612)
)</f>
        <v>13</v>
      </c>
      <c r="Y1613" cm="1">
        <f t="array" ref="Y1613">IF(S1612&lt;&gt;S1613, 0, IF(C1613="D",
                 _xlfn.IFS(
                     K1613=1, Y1612+6,
                     M1613=1, Y1612+3,
                     O1613=1, Y1612+1,
                     TRUE, Y1612
                 ),
                 Y1612)
  )</f>
        <v>6</v>
      </c>
    </row>
    <row r="1614" spans="1:25" x14ac:dyDescent="0.2">
      <c r="A1614">
        <v>63</v>
      </c>
      <c r="B1614" t="s">
        <v>79</v>
      </c>
      <c r="C1614" t="str">
        <f t="shared" si="258"/>
        <v>D</v>
      </c>
      <c r="D1614">
        <v>2</v>
      </c>
      <c r="E1614">
        <v>4</v>
      </c>
      <c r="F1614">
        <v>-35</v>
      </c>
      <c r="G1614" t="s">
        <v>116</v>
      </c>
      <c r="H1614" t="s">
        <v>115</v>
      </c>
      <c r="I1614">
        <v>12</v>
      </c>
      <c r="J1614">
        <f t="shared" si="250"/>
        <v>1</v>
      </c>
      <c r="K1614">
        <f t="shared" si="259"/>
        <v>0</v>
      </c>
      <c r="L1614">
        <f t="shared" si="251"/>
        <v>0</v>
      </c>
      <c r="M1614">
        <f t="shared" si="252"/>
        <v>0</v>
      </c>
      <c r="N1614">
        <f t="shared" si="253"/>
        <v>0</v>
      </c>
      <c r="O1614">
        <f t="shared" si="254"/>
        <v>0</v>
      </c>
      <c r="P1614">
        <f t="shared" si="255"/>
        <v>0</v>
      </c>
      <c r="Q1614">
        <f t="shared" si="256"/>
        <v>0</v>
      </c>
      <c r="R1614">
        <f t="shared" si="257"/>
        <v>0</v>
      </c>
      <c r="S1614" t="s">
        <v>52</v>
      </c>
      <c r="T1614">
        <v>0</v>
      </c>
      <c r="U1614">
        <v>2022</v>
      </c>
      <c r="V1614">
        <v>1</v>
      </c>
      <c r="W1614">
        <v>1</v>
      </c>
      <c r="X1614" cm="1">
        <f t="array" ref="X1614">IF(S1613&lt;&gt;S1614, 0,
    IF(C1614="O",
         _xlfn.IFS(
             K1614=1, X1613+6,
             M1614=1, X1613+3,
             O1614=1, X1613+1,
             Q1614=1,X1613+2,
             TRUE, X1613
         ),
    X1613)
)</f>
        <v>13</v>
      </c>
      <c r="Y1614" cm="1">
        <f t="array" ref="Y1614">IF(S1613&lt;&gt;S1614, 0, IF(C1614="D",
                 _xlfn.IFS(
                     K1614=1, Y1613+6,
                     M1614=1, Y1613+3,
                     O1614=1, Y1613+1,
                     TRUE, Y1613
                 ),
                 Y1613)
  )</f>
        <v>6</v>
      </c>
    </row>
    <row r="1615" spans="1:25" x14ac:dyDescent="0.2">
      <c r="A1615">
        <v>64</v>
      </c>
      <c r="B1615" t="s">
        <v>79</v>
      </c>
      <c r="C1615" t="str">
        <f t="shared" si="258"/>
        <v>D</v>
      </c>
      <c r="D1615">
        <v>1</v>
      </c>
      <c r="E1615">
        <v>10</v>
      </c>
      <c r="F1615">
        <v>-47</v>
      </c>
      <c r="G1615" t="s">
        <v>116</v>
      </c>
      <c r="H1615" t="s">
        <v>115</v>
      </c>
      <c r="I1615">
        <v>3</v>
      </c>
      <c r="J1615">
        <f t="shared" si="250"/>
        <v>0</v>
      </c>
      <c r="K1615">
        <f t="shared" si="259"/>
        <v>0</v>
      </c>
      <c r="L1615">
        <f t="shared" si="251"/>
        <v>0</v>
      </c>
      <c r="M1615">
        <f t="shared" si="252"/>
        <v>0</v>
      </c>
      <c r="N1615">
        <f t="shared" si="253"/>
        <v>0</v>
      </c>
      <c r="O1615">
        <f t="shared" si="254"/>
        <v>0</v>
      </c>
      <c r="P1615">
        <f t="shared" si="255"/>
        <v>0</v>
      </c>
      <c r="Q1615">
        <f t="shared" si="256"/>
        <v>0</v>
      </c>
      <c r="R1615">
        <f t="shared" si="257"/>
        <v>0</v>
      </c>
      <c r="S1615" t="s">
        <v>52</v>
      </c>
      <c r="T1615">
        <v>0</v>
      </c>
      <c r="U1615">
        <v>2022</v>
      </c>
      <c r="V1615">
        <v>1</v>
      </c>
      <c r="W1615">
        <v>1</v>
      </c>
      <c r="X1615" cm="1">
        <f t="array" ref="X1615">IF(S1614&lt;&gt;S1615, 0,
    IF(C1615="O",
         _xlfn.IFS(
             K1615=1, X1614+6,
             M1615=1, X1614+3,
             O1615=1, X1614+1,
             Q1615=1,X1614+2,
             TRUE, X1614
         ),
    X1614)
)</f>
        <v>13</v>
      </c>
      <c r="Y1615" cm="1">
        <f t="array" ref="Y1615">IF(S1614&lt;&gt;S1615, 0, IF(C1615="D",
                 _xlfn.IFS(
                     K1615=1, Y1614+6,
                     M1615=1, Y1614+3,
                     O1615=1, Y1614+1,
                     TRUE, Y1614
                 ),
                 Y1614)
  )</f>
        <v>6</v>
      </c>
    </row>
    <row r="1616" spans="1:25" x14ac:dyDescent="0.2">
      <c r="A1616">
        <v>65</v>
      </c>
      <c r="B1616" t="s">
        <v>79</v>
      </c>
      <c r="C1616" t="str">
        <f t="shared" si="258"/>
        <v>D</v>
      </c>
      <c r="D1616">
        <v>2</v>
      </c>
      <c r="E1616">
        <v>7</v>
      </c>
      <c r="F1616">
        <v>50</v>
      </c>
      <c r="G1616" t="s">
        <v>114</v>
      </c>
      <c r="H1616" t="s">
        <v>113</v>
      </c>
      <c r="I1616">
        <v>3</v>
      </c>
      <c r="J1616">
        <f t="shared" si="250"/>
        <v>0</v>
      </c>
      <c r="K1616">
        <f t="shared" si="259"/>
        <v>0</v>
      </c>
      <c r="L1616">
        <f t="shared" si="251"/>
        <v>0</v>
      </c>
      <c r="M1616">
        <f t="shared" si="252"/>
        <v>0</v>
      </c>
      <c r="N1616">
        <f t="shared" si="253"/>
        <v>0</v>
      </c>
      <c r="O1616">
        <f t="shared" si="254"/>
        <v>0</v>
      </c>
      <c r="P1616">
        <f t="shared" si="255"/>
        <v>0</v>
      </c>
      <c r="Q1616">
        <f t="shared" si="256"/>
        <v>0</v>
      </c>
      <c r="R1616">
        <f t="shared" si="257"/>
        <v>0</v>
      </c>
      <c r="S1616" t="s">
        <v>52</v>
      </c>
      <c r="T1616">
        <v>0</v>
      </c>
      <c r="U1616">
        <v>2022</v>
      </c>
      <c r="V1616">
        <v>1</v>
      </c>
      <c r="W1616">
        <v>1</v>
      </c>
      <c r="X1616" cm="1">
        <f t="array" ref="X1616">IF(S1615&lt;&gt;S1616, 0,
    IF(C1616="O",
         _xlfn.IFS(
             K1616=1, X1615+6,
             M1616=1, X1615+3,
             O1616=1, X1615+1,
             Q1616=1,X1615+2,
             TRUE, X1615
         ),
    X1615)
)</f>
        <v>13</v>
      </c>
      <c r="Y1616" cm="1">
        <f t="array" ref="Y1616">IF(S1615&lt;&gt;S1616, 0, IF(C1616="D",
                 _xlfn.IFS(
                     K1616=1, Y1615+6,
                     M1616=1, Y1615+3,
                     O1616=1, Y1615+1,
                     TRUE, Y1615
                 ),
                 Y1615)
  )</f>
        <v>6</v>
      </c>
    </row>
    <row r="1617" spans="1:25" x14ac:dyDescent="0.2">
      <c r="A1617">
        <v>66</v>
      </c>
      <c r="B1617" t="s">
        <v>79</v>
      </c>
      <c r="C1617" t="str">
        <f t="shared" si="258"/>
        <v>D</v>
      </c>
      <c r="D1617">
        <v>3</v>
      </c>
      <c r="E1617">
        <v>4</v>
      </c>
      <c r="F1617">
        <v>47</v>
      </c>
      <c r="G1617" t="s">
        <v>116</v>
      </c>
      <c r="H1617" t="s">
        <v>115</v>
      </c>
      <c r="I1617">
        <v>3</v>
      </c>
      <c r="J1617">
        <f t="shared" si="250"/>
        <v>0</v>
      </c>
      <c r="K1617">
        <f t="shared" si="259"/>
        <v>0</v>
      </c>
      <c r="L1617">
        <f t="shared" si="251"/>
        <v>0</v>
      </c>
      <c r="M1617">
        <f t="shared" si="252"/>
        <v>0</v>
      </c>
      <c r="N1617">
        <f t="shared" si="253"/>
        <v>0</v>
      </c>
      <c r="O1617">
        <f t="shared" si="254"/>
        <v>0</v>
      </c>
      <c r="P1617">
        <f t="shared" si="255"/>
        <v>0</v>
      </c>
      <c r="Q1617">
        <f t="shared" si="256"/>
        <v>0</v>
      </c>
      <c r="R1617">
        <f t="shared" si="257"/>
        <v>0</v>
      </c>
      <c r="S1617" t="s">
        <v>52</v>
      </c>
      <c r="T1617">
        <v>0</v>
      </c>
      <c r="U1617">
        <v>2022</v>
      </c>
      <c r="V1617">
        <v>1</v>
      </c>
      <c r="W1617">
        <v>1</v>
      </c>
      <c r="X1617" cm="1">
        <f t="array" ref="X1617">IF(S1616&lt;&gt;S1617, 0,
    IF(C1617="O",
         _xlfn.IFS(
             K1617=1, X1616+6,
             M1617=1, X1616+3,
             O1617=1, X1616+1,
             Q1617=1,X1616+2,
             TRUE, X1616
         ),
    X1616)
)</f>
        <v>13</v>
      </c>
      <c r="Y1617" cm="1">
        <f t="array" ref="Y1617">IF(S1616&lt;&gt;S1617, 0, IF(C1617="D",
                 _xlfn.IFS(
                     K1617=1, Y1616+6,
                     M1617=1, Y1616+3,
                     O1617=1, Y1616+1,
                     TRUE, Y1616
                 ),
                 Y1616)
  )</f>
        <v>6</v>
      </c>
    </row>
    <row r="1618" spans="1:25" x14ac:dyDescent="0.2">
      <c r="A1618">
        <v>67</v>
      </c>
      <c r="B1618" t="s">
        <v>79</v>
      </c>
      <c r="C1618" t="str">
        <f t="shared" si="258"/>
        <v>D</v>
      </c>
      <c r="D1618">
        <v>4</v>
      </c>
      <c r="E1618">
        <v>1</v>
      </c>
      <c r="F1618">
        <v>44</v>
      </c>
      <c r="G1618" t="s">
        <v>116</v>
      </c>
      <c r="H1618" t="s">
        <v>115</v>
      </c>
      <c r="I1618">
        <v>1</v>
      </c>
      <c r="J1618">
        <f t="shared" si="250"/>
        <v>1</v>
      </c>
      <c r="K1618">
        <f t="shared" si="259"/>
        <v>0</v>
      </c>
      <c r="L1618">
        <f t="shared" si="251"/>
        <v>0</v>
      </c>
      <c r="M1618">
        <f t="shared" si="252"/>
        <v>0</v>
      </c>
      <c r="N1618">
        <f t="shared" si="253"/>
        <v>0</v>
      </c>
      <c r="O1618">
        <f t="shared" si="254"/>
        <v>0</v>
      </c>
      <c r="P1618">
        <f t="shared" si="255"/>
        <v>0</v>
      </c>
      <c r="Q1618">
        <f t="shared" si="256"/>
        <v>0</v>
      </c>
      <c r="R1618">
        <f t="shared" si="257"/>
        <v>0</v>
      </c>
      <c r="S1618" t="s">
        <v>52</v>
      </c>
      <c r="T1618">
        <v>0</v>
      </c>
      <c r="U1618">
        <v>2022</v>
      </c>
      <c r="V1618">
        <v>1</v>
      </c>
      <c r="W1618">
        <v>1</v>
      </c>
      <c r="X1618" cm="1">
        <f t="array" ref="X1618">IF(S1617&lt;&gt;S1618, 0,
    IF(C1618="O",
         _xlfn.IFS(
             K1618=1, X1617+6,
             M1618=1, X1617+3,
             O1618=1, X1617+1,
             Q1618=1,X1617+2,
             TRUE, X1617
         ),
    X1617)
)</f>
        <v>13</v>
      </c>
      <c r="Y1618" cm="1">
        <f t="array" ref="Y1618">IF(S1617&lt;&gt;S1618, 0, IF(C1618="D",
                 _xlfn.IFS(
                     K1618=1, Y1617+6,
                     M1618=1, Y1617+3,
                     O1618=1, Y1617+1,
                     TRUE, Y1617
                 ),
                 Y1617)
  )</f>
        <v>6</v>
      </c>
    </row>
    <row r="1619" spans="1:25" x14ac:dyDescent="0.2">
      <c r="A1619">
        <v>68</v>
      </c>
      <c r="B1619" t="s">
        <v>79</v>
      </c>
      <c r="C1619" t="str">
        <f t="shared" si="258"/>
        <v>D</v>
      </c>
      <c r="D1619">
        <v>1</v>
      </c>
      <c r="E1619">
        <v>10</v>
      </c>
      <c r="F1619">
        <v>43</v>
      </c>
      <c r="G1619" t="s">
        <v>114</v>
      </c>
      <c r="H1619" t="s">
        <v>117</v>
      </c>
      <c r="I1619">
        <v>0</v>
      </c>
      <c r="J1619">
        <f t="shared" si="250"/>
        <v>0</v>
      </c>
      <c r="K1619">
        <f t="shared" si="259"/>
        <v>0</v>
      </c>
      <c r="L1619">
        <f t="shared" si="251"/>
        <v>0</v>
      </c>
      <c r="M1619">
        <f t="shared" si="252"/>
        <v>0</v>
      </c>
      <c r="N1619">
        <f t="shared" si="253"/>
        <v>0</v>
      </c>
      <c r="O1619">
        <f t="shared" si="254"/>
        <v>0</v>
      </c>
      <c r="P1619">
        <f t="shared" si="255"/>
        <v>0</v>
      </c>
      <c r="Q1619">
        <f t="shared" si="256"/>
        <v>0</v>
      </c>
      <c r="R1619">
        <f t="shared" si="257"/>
        <v>0</v>
      </c>
      <c r="S1619" t="s">
        <v>52</v>
      </c>
      <c r="T1619">
        <v>0</v>
      </c>
      <c r="U1619">
        <v>2022</v>
      </c>
      <c r="V1619">
        <v>1</v>
      </c>
      <c r="W1619">
        <v>1</v>
      </c>
      <c r="X1619" cm="1">
        <f t="array" ref="X1619">IF(S1618&lt;&gt;S1619, 0,
    IF(C1619="O",
         _xlfn.IFS(
             K1619=1, X1618+6,
             M1619=1, X1618+3,
             O1619=1, X1618+1,
             Q1619=1,X1618+2,
             TRUE, X1618
         ),
    X1618)
)</f>
        <v>13</v>
      </c>
      <c r="Y1619" cm="1">
        <f t="array" ref="Y1619">IF(S1618&lt;&gt;S1619, 0, IF(C1619="D",
                 _xlfn.IFS(
                     K1619=1, Y1618+6,
                     M1619=1, Y1618+3,
                     O1619=1, Y1618+1,
                     TRUE, Y1618
                 ),
                 Y1618)
  )</f>
        <v>6</v>
      </c>
    </row>
    <row r="1620" spans="1:25" x14ac:dyDescent="0.2">
      <c r="A1620">
        <v>69</v>
      </c>
      <c r="B1620" t="s">
        <v>79</v>
      </c>
      <c r="C1620" t="str">
        <f t="shared" si="258"/>
        <v>D</v>
      </c>
      <c r="D1620">
        <v>2</v>
      </c>
      <c r="E1620">
        <v>10</v>
      </c>
      <c r="F1620">
        <v>43</v>
      </c>
      <c r="G1620" t="s">
        <v>116</v>
      </c>
      <c r="H1620" t="s">
        <v>115</v>
      </c>
      <c r="I1620">
        <v>-1</v>
      </c>
      <c r="J1620">
        <f t="shared" si="250"/>
        <v>0</v>
      </c>
      <c r="K1620">
        <f t="shared" si="259"/>
        <v>0</v>
      </c>
      <c r="L1620">
        <f t="shared" si="251"/>
        <v>0</v>
      </c>
      <c r="M1620">
        <f t="shared" si="252"/>
        <v>0</v>
      </c>
      <c r="N1620">
        <f t="shared" si="253"/>
        <v>0</v>
      </c>
      <c r="O1620">
        <f t="shared" si="254"/>
        <v>0</v>
      </c>
      <c r="P1620">
        <f t="shared" si="255"/>
        <v>0</v>
      </c>
      <c r="Q1620">
        <f t="shared" si="256"/>
        <v>0</v>
      </c>
      <c r="R1620">
        <f t="shared" si="257"/>
        <v>0</v>
      </c>
      <c r="S1620" t="s">
        <v>52</v>
      </c>
      <c r="T1620">
        <v>0</v>
      </c>
      <c r="U1620">
        <v>2022</v>
      </c>
      <c r="V1620">
        <v>1</v>
      </c>
      <c r="W1620">
        <v>1</v>
      </c>
      <c r="X1620" cm="1">
        <f t="array" ref="X1620">IF(S1619&lt;&gt;S1620, 0,
    IF(C1620="O",
         _xlfn.IFS(
             K1620=1, X1619+6,
             M1620=1, X1619+3,
             O1620=1, X1619+1,
             Q1620=1,X1619+2,
             TRUE, X1619
         ),
    X1619)
)</f>
        <v>13</v>
      </c>
      <c r="Y1620" cm="1">
        <f t="array" ref="Y1620">IF(S1619&lt;&gt;S1620, 0, IF(C1620="D",
                 _xlfn.IFS(
                     K1620=1, Y1619+6,
                     M1620=1, Y1619+3,
                     O1620=1, Y1619+1,
                     TRUE, Y1619
                 ),
                 Y1619)
  )</f>
        <v>6</v>
      </c>
    </row>
    <row r="1621" spans="1:25" hidden="1" x14ac:dyDescent="0.2">
      <c r="A1621">
        <v>70</v>
      </c>
      <c r="B1621" t="s">
        <v>79</v>
      </c>
      <c r="C1621" t="str">
        <f t="shared" si="258"/>
        <v>D</v>
      </c>
      <c r="D1621">
        <v>3</v>
      </c>
      <c r="E1621">
        <v>11</v>
      </c>
      <c r="F1621">
        <v>44</v>
      </c>
      <c r="G1621" t="s">
        <v>114</v>
      </c>
      <c r="H1621" t="s">
        <v>113</v>
      </c>
      <c r="I1621">
        <v>16</v>
      </c>
      <c r="J1621">
        <f t="shared" si="250"/>
        <v>1</v>
      </c>
      <c r="K1621">
        <f t="shared" si="259"/>
        <v>0</v>
      </c>
      <c r="L1621">
        <f t="shared" si="251"/>
        <v>0</v>
      </c>
      <c r="M1621">
        <f t="shared" si="252"/>
        <v>0</v>
      </c>
      <c r="N1621">
        <f t="shared" si="253"/>
        <v>0</v>
      </c>
      <c r="O1621">
        <f t="shared" si="254"/>
        <v>0</v>
      </c>
      <c r="P1621">
        <f t="shared" si="255"/>
        <v>0</v>
      </c>
      <c r="Q1621">
        <f t="shared" si="256"/>
        <v>0</v>
      </c>
      <c r="R1621">
        <f t="shared" si="257"/>
        <v>0</v>
      </c>
      <c r="S1621" t="s">
        <v>52</v>
      </c>
      <c r="T1621">
        <v>0</v>
      </c>
      <c r="U1621">
        <v>2022</v>
      </c>
      <c r="V1621">
        <v>1</v>
      </c>
      <c r="W1621">
        <v>1</v>
      </c>
      <c r="X1621" cm="1">
        <f t="array" ref="X1621">IF(S1620&lt;&gt;S1621, 0,
    IF(C1621="O",
         _xlfn.IFS(
             K1621=1, X1620+6,
             M1621=1, X1620+3,
             O1621=1, X1620+1,
             Q1621=1,X1620+2,
             TRUE, X1620
         ),
    X1620)
)</f>
        <v>13</v>
      </c>
      <c r="Y1621" cm="1">
        <f t="array" ref="Y1621">IF(S1620&lt;&gt;S1621, 0, IF(C1621="D",
                 _xlfn.IFS(
                     K1621=1, Y1620+6,
                     M1621=1, Y1620+3,
                     O1621=1, Y1620+1,
                     TRUE, Y1620
                 ),
                 Y1620)
  )</f>
        <v>6</v>
      </c>
    </row>
    <row r="1622" spans="1:25" hidden="1" x14ac:dyDescent="0.2">
      <c r="A1622">
        <v>71</v>
      </c>
      <c r="B1622" t="s">
        <v>79</v>
      </c>
      <c r="C1622" t="str">
        <f t="shared" si="258"/>
        <v>D</v>
      </c>
      <c r="D1622">
        <v>1</v>
      </c>
      <c r="E1622">
        <v>10</v>
      </c>
      <c r="F1622">
        <v>28</v>
      </c>
      <c r="G1622" t="s">
        <v>116</v>
      </c>
      <c r="H1622" t="s">
        <v>115</v>
      </c>
      <c r="I1622">
        <v>3</v>
      </c>
      <c r="J1622">
        <f t="shared" si="250"/>
        <v>0</v>
      </c>
      <c r="K1622">
        <f t="shared" si="259"/>
        <v>0</v>
      </c>
      <c r="L1622">
        <f t="shared" si="251"/>
        <v>0</v>
      </c>
      <c r="M1622">
        <f t="shared" si="252"/>
        <v>0</v>
      </c>
      <c r="N1622">
        <f t="shared" si="253"/>
        <v>0</v>
      </c>
      <c r="O1622">
        <f t="shared" si="254"/>
        <v>0</v>
      </c>
      <c r="P1622">
        <f t="shared" si="255"/>
        <v>0</v>
      </c>
      <c r="Q1622">
        <f t="shared" si="256"/>
        <v>0</v>
      </c>
      <c r="R1622">
        <f t="shared" si="257"/>
        <v>0</v>
      </c>
      <c r="S1622" t="s">
        <v>52</v>
      </c>
      <c r="T1622">
        <v>0</v>
      </c>
      <c r="U1622">
        <v>2022</v>
      </c>
      <c r="V1622">
        <v>1</v>
      </c>
      <c r="W1622">
        <v>1</v>
      </c>
      <c r="X1622" cm="1">
        <f t="array" ref="X1622">IF(S1621&lt;&gt;S1622, 0,
    IF(C1622="O",
         _xlfn.IFS(
             K1622=1, X1621+6,
             M1622=1, X1621+3,
             O1622=1, X1621+1,
             Q1622=1,X1621+2,
             TRUE, X1621
         ),
    X1621)
)</f>
        <v>13</v>
      </c>
      <c r="Y1622" cm="1">
        <f t="array" ref="Y1622">IF(S1621&lt;&gt;S1622, 0, IF(C1622="D",
                 _xlfn.IFS(
                     K1622=1, Y1621+6,
                     M1622=1, Y1621+3,
                     O1622=1, Y1621+1,
                     TRUE, Y1621
                 ),
                 Y1621)
  )</f>
        <v>6</v>
      </c>
    </row>
    <row r="1623" spans="1:25" x14ac:dyDescent="0.2">
      <c r="A1623">
        <v>72</v>
      </c>
      <c r="B1623" t="s">
        <v>79</v>
      </c>
      <c r="C1623" t="str">
        <f t="shared" si="258"/>
        <v>D</v>
      </c>
      <c r="D1623">
        <v>2</v>
      </c>
      <c r="E1623">
        <v>7</v>
      </c>
      <c r="F1623">
        <v>25</v>
      </c>
      <c r="G1623" t="s">
        <v>116</v>
      </c>
      <c r="H1623" t="s">
        <v>115</v>
      </c>
      <c r="I1623">
        <v>-9</v>
      </c>
      <c r="J1623">
        <f t="shared" si="250"/>
        <v>0</v>
      </c>
      <c r="K1623">
        <f t="shared" si="259"/>
        <v>0</v>
      </c>
      <c r="L1623">
        <f t="shared" si="251"/>
        <v>0</v>
      </c>
      <c r="M1623">
        <f t="shared" si="252"/>
        <v>0</v>
      </c>
      <c r="N1623">
        <f t="shared" si="253"/>
        <v>0</v>
      </c>
      <c r="O1623">
        <f t="shared" si="254"/>
        <v>0</v>
      </c>
      <c r="P1623">
        <f t="shared" si="255"/>
        <v>0</v>
      </c>
      <c r="Q1623">
        <f t="shared" si="256"/>
        <v>0</v>
      </c>
      <c r="R1623">
        <f t="shared" si="257"/>
        <v>0</v>
      </c>
      <c r="S1623" t="s">
        <v>52</v>
      </c>
      <c r="T1623">
        <v>0</v>
      </c>
      <c r="U1623">
        <v>2022</v>
      </c>
      <c r="V1623">
        <v>1</v>
      </c>
      <c r="W1623">
        <v>1</v>
      </c>
      <c r="X1623" cm="1">
        <f t="array" ref="X1623">IF(S1622&lt;&gt;S1623, 0,
    IF(C1623="O",
         _xlfn.IFS(
             K1623=1, X1622+6,
             M1623=1, X1622+3,
             O1623=1, X1622+1,
             Q1623=1,X1622+2,
             TRUE, X1622
         ),
    X1622)
)</f>
        <v>13</v>
      </c>
      <c r="Y1623" cm="1">
        <f t="array" ref="Y1623">IF(S1622&lt;&gt;S1623, 0, IF(C1623="D",
                 _xlfn.IFS(
                     K1623=1, Y1622+6,
                     M1623=1, Y1622+3,
                     O1623=1, Y1622+1,
                     TRUE, Y1622
                 ),
                 Y1622)
  )</f>
        <v>6</v>
      </c>
    </row>
    <row r="1624" spans="1:25" x14ac:dyDescent="0.2">
      <c r="A1624">
        <v>73</v>
      </c>
      <c r="B1624" t="s">
        <v>79</v>
      </c>
      <c r="C1624" t="str">
        <f t="shared" si="258"/>
        <v>D</v>
      </c>
      <c r="D1624">
        <v>3</v>
      </c>
      <c r="E1624">
        <v>16</v>
      </c>
      <c r="F1624">
        <v>34</v>
      </c>
      <c r="G1624" t="s">
        <v>114</v>
      </c>
      <c r="H1624" t="s">
        <v>128</v>
      </c>
      <c r="I1624">
        <v>34</v>
      </c>
      <c r="J1624">
        <f t="shared" si="250"/>
        <v>0</v>
      </c>
      <c r="K1624">
        <f t="shared" si="259"/>
        <v>1</v>
      </c>
      <c r="L1624">
        <f t="shared" si="251"/>
        <v>0</v>
      </c>
      <c r="M1624">
        <f t="shared" si="252"/>
        <v>0</v>
      </c>
      <c r="N1624">
        <f t="shared" si="253"/>
        <v>0</v>
      </c>
      <c r="O1624">
        <f t="shared" si="254"/>
        <v>0</v>
      </c>
      <c r="P1624">
        <f t="shared" si="255"/>
        <v>0</v>
      </c>
      <c r="Q1624">
        <f t="shared" si="256"/>
        <v>0</v>
      </c>
      <c r="R1624">
        <f t="shared" si="257"/>
        <v>0</v>
      </c>
      <c r="S1624" t="s">
        <v>52</v>
      </c>
      <c r="T1624">
        <v>0</v>
      </c>
      <c r="U1624">
        <v>2022</v>
      </c>
      <c r="V1624">
        <v>1</v>
      </c>
      <c r="W1624">
        <v>1</v>
      </c>
      <c r="X1624" cm="1">
        <f t="array" ref="X1624">IF(S1623&lt;&gt;S1624, 0,
    IF(C1624="O",
         _xlfn.IFS(
             K1624=1, X1623+6,
             M1624=1, X1623+3,
             O1624=1, X1623+1,
             Q1624=1,X1623+2,
             TRUE, X1623
         ),
    X1623)
)</f>
        <v>13</v>
      </c>
      <c r="Y1624" cm="1">
        <f t="array" ref="Y1624">IF(S1623&lt;&gt;S1624, 0, IF(C1624="D",
                 _xlfn.IFS(
                     K1624=1, Y1623+6,
                     M1624=1, Y1623+3,
                     O1624=1, Y1623+1,
                     TRUE, Y1623
                 ),
                 Y1623)
  )</f>
        <v>12</v>
      </c>
    </row>
    <row r="1625" spans="1:25" x14ac:dyDescent="0.2">
      <c r="A1625">
        <v>74</v>
      </c>
      <c r="B1625" t="s">
        <v>79</v>
      </c>
      <c r="C1625" t="str">
        <f t="shared" si="258"/>
        <v>D</v>
      </c>
      <c r="F1625">
        <v>3</v>
      </c>
      <c r="G1625" t="s">
        <v>123</v>
      </c>
      <c r="H1625" t="s">
        <v>122</v>
      </c>
      <c r="J1625">
        <f t="shared" si="250"/>
        <v>0</v>
      </c>
      <c r="K1625">
        <f t="shared" si="259"/>
        <v>0</v>
      </c>
      <c r="L1625">
        <f t="shared" si="251"/>
        <v>0</v>
      </c>
      <c r="M1625">
        <f t="shared" si="252"/>
        <v>0</v>
      </c>
      <c r="N1625">
        <f t="shared" si="253"/>
        <v>1</v>
      </c>
      <c r="O1625">
        <f t="shared" si="254"/>
        <v>1</v>
      </c>
      <c r="P1625">
        <f t="shared" si="255"/>
        <v>0</v>
      </c>
      <c r="Q1625">
        <f t="shared" si="256"/>
        <v>0</v>
      </c>
      <c r="R1625">
        <f t="shared" si="257"/>
        <v>0</v>
      </c>
      <c r="S1625" t="s">
        <v>52</v>
      </c>
      <c r="T1625">
        <v>0</v>
      </c>
      <c r="U1625">
        <v>2022</v>
      </c>
      <c r="V1625">
        <v>1</v>
      </c>
      <c r="W1625">
        <v>1</v>
      </c>
      <c r="X1625" cm="1">
        <f t="array" ref="X1625">IF(S1624&lt;&gt;S1625, 0,
    IF(C1625="O",
         _xlfn.IFS(
             K1625=1, X1624+6,
             M1625=1, X1624+3,
             O1625=1, X1624+1,
             Q1625=1,X1624+2,
             TRUE, X1624
         ),
    X1624)
)</f>
        <v>13</v>
      </c>
      <c r="Y1625" cm="1">
        <f t="array" ref="Y1625">IF(S1624&lt;&gt;S1625, 0, IF(C1625="D",
                 _xlfn.IFS(
                     K1625=1, Y1624+6,
                     M1625=1, Y1624+3,
                     O1625=1, Y1624+1,
                     TRUE, Y1624
                 ),
                 Y1624)
  )</f>
        <v>13</v>
      </c>
    </row>
    <row r="1626" spans="1:25" x14ac:dyDescent="0.2">
      <c r="A1626">
        <v>77</v>
      </c>
      <c r="B1626" t="s">
        <v>81</v>
      </c>
      <c r="C1626" t="str">
        <f t="shared" si="258"/>
        <v>O</v>
      </c>
      <c r="D1626">
        <v>1</v>
      </c>
      <c r="E1626">
        <v>10</v>
      </c>
      <c r="F1626">
        <v>50</v>
      </c>
      <c r="G1626" t="s">
        <v>116</v>
      </c>
      <c r="H1626" t="s">
        <v>115</v>
      </c>
      <c r="I1626">
        <v>-5</v>
      </c>
      <c r="J1626">
        <f t="shared" si="250"/>
        <v>0</v>
      </c>
      <c r="K1626">
        <f t="shared" si="259"/>
        <v>0</v>
      </c>
      <c r="L1626">
        <f t="shared" si="251"/>
        <v>0</v>
      </c>
      <c r="M1626">
        <f t="shared" si="252"/>
        <v>0</v>
      </c>
      <c r="N1626">
        <f t="shared" si="253"/>
        <v>0</v>
      </c>
      <c r="O1626">
        <f t="shared" si="254"/>
        <v>0</v>
      </c>
      <c r="P1626">
        <f t="shared" si="255"/>
        <v>0</v>
      </c>
      <c r="Q1626">
        <f t="shared" si="256"/>
        <v>0</v>
      </c>
      <c r="R1626">
        <f t="shared" si="257"/>
        <v>0</v>
      </c>
      <c r="S1626" t="s">
        <v>52</v>
      </c>
      <c r="T1626">
        <v>0</v>
      </c>
      <c r="U1626">
        <v>2022</v>
      </c>
      <c r="V1626">
        <v>1</v>
      </c>
      <c r="W1626">
        <v>1</v>
      </c>
      <c r="X1626" cm="1">
        <f t="array" ref="X1626">IF(S1625&lt;&gt;S1626, 0,
    IF(C1626="O",
         _xlfn.IFS(
             K1626=1, X1625+6,
             M1626=1, X1625+3,
             O1626=1, X1625+1,
             Q1626=1,X1625+2,
             TRUE, X1625
         ),
    X1625)
)</f>
        <v>13</v>
      </c>
      <c r="Y1626" cm="1">
        <f t="array" ref="Y1626">IF(S1625&lt;&gt;S1626, 0, IF(C1626="D",
                 _xlfn.IFS(
                     K1626=1, Y1625+6,
                     M1626=1, Y1625+3,
                     O1626=1, Y1625+1,
                     TRUE, Y1625
                 ),
                 Y1625)
  )</f>
        <v>13</v>
      </c>
    </row>
    <row r="1627" spans="1:25" x14ac:dyDescent="0.2">
      <c r="A1627">
        <v>78</v>
      </c>
      <c r="B1627" t="s">
        <v>81</v>
      </c>
      <c r="C1627" t="str">
        <f t="shared" si="258"/>
        <v>O</v>
      </c>
      <c r="D1627">
        <v>2</v>
      </c>
      <c r="E1627">
        <v>15</v>
      </c>
      <c r="F1627">
        <v>-45</v>
      </c>
      <c r="G1627" t="s">
        <v>116</v>
      </c>
      <c r="H1627" t="s">
        <v>115</v>
      </c>
      <c r="I1627">
        <v>12</v>
      </c>
      <c r="J1627">
        <f t="shared" si="250"/>
        <v>0</v>
      </c>
      <c r="K1627">
        <f t="shared" si="259"/>
        <v>0</v>
      </c>
      <c r="L1627">
        <f t="shared" si="251"/>
        <v>0</v>
      </c>
      <c r="M1627">
        <f t="shared" si="252"/>
        <v>0</v>
      </c>
      <c r="N1627">
        <f t="shared" si="253"/>
        <v>0</v>
      </c>
      <c r="O1627">
        <f t="shared" si="254"/>
        <v>0</v>
      </c>
      <c r="P1627">
        <f t="shared" si="255"/>
        <v>0</v>
      </c>
      <c r="Q1627">
        <f t="shared" si="256"/>
        <v>0</v>
      </c>
      <c r="R1627">
        <f t="shared" si="257"/>
        <v>0</v>
      </c>
      <c r="S1627" t="s">
        <v>52</v>
      </c>
      <c r="T1627">
        <v>0</v>
      </c>
      <c r="U1627">
        <v>2022</v>
      </c>
      <c r="V1627">
        <v>1</v>
      </c>
      <c r="W1627">
        <v>1</v>
      </c>
      <c r="X1627" cm="1">
        <f t="array" ref="X1627">IF(S1626&lt;&gt;S1627, 0,
    IF(C1627="O",
         _xlfn.IFS(
             K1627=1, X1626+6,
             M1627=1, X1626+3,
             O1627=1, X1626+1,
             Q1627=1,X1626+2,
             TRUE, X1626
         ),
    X1626)
)</f>
        <v>13</v>
      </c>
      <c r="Y1627" cm="1">
        <f t="array" ref="Y1627">IF(S1626&lt;&gt;S1627, 0, IF(C1627="D",
                 _xlfn.IFS(
                     K1627=1, Y1626+6,
                     M1627=1, Y1626+3,
                     O1627=1, Y1626+1,
                     TRUE, Y1626
                 ),
                 Y1626)
  )</f>
        <v>13</v>
      </c>
    </row>
    <row r="1628" spans="1:25" x14ac:dyDescent="0.2">
      <c r="A1628">
        <v>79</v>
      </c>
      <c r="B1628" t="s">
        <v>81</v>
      </c>
      <c r="C1628" t="str">
        <f t="shared" si="258"/>
        <v>O</v>
      </c>
      <c r="D1628">
        <v>3</v>
      </c>
      <c r="E1628">
        <v>3</v>
      </c>
      <c r="F1628">
        <v>43</v>
      </c>
      <c r="G1628" t="s">
        <v>116</v>
      </c>
      <c r="H1628" t="s">
        <v>115</v>
      </c>
      <c r="I1628">
        <v>4</v>
      </c>
      <c r="J1628">
        <f t="shared" si="250"/>
        <v>1</v>
      </c>
      <c r="K1628">
        <f t="shared" si="259"/>
        <v>0</v>
      </c>
      <c r="L1628">
        <f t="shared" si="251"/>
        <v>0</v>
      </c>
      <c r="M1628">
        <f t="shared" si="252"/>
        <v>0</v>
      </c>
      <c r="N1628">
        <f t="shared" si="253"/>
        <v>0</v>
      </c>
      <c r="O1628">
        <f t="shared" si="254"/>
        <v>0</v>
      </c>
      <c r="P1628">
        <f t="shared" si="255"/>
        <v>0</v>
      </c>
      <c r="Q1628">
        <f t="shared" si="256"/>
        <v>0</v>
      </c>
      <c r="R1628">
        <f t="shared" si="257"/>
        <v>0</v>
      </c>
      <c r="S1628" t="s">
        <v>52</v>
      </c>
      <c r="T1628">
        <v>0</v>
      </c>
      <c r="U1628">
        <v>2022</v>
      </c>
      <c r="V1628">
        <v>1</v>
      </c>
      <c r="W1628">
        <v>1</v>
      </c>
      <c r="X1628" cm="1">
        <f t="array" ref="X1628">IF(S1627&lt;&gt;S1628, 0,
    IF(C1628="O",
         _xlfn.IFS(
             K1628=1, X1627+6,
             M1628=1, X1627+3,
             O1628=1, X1627+1,
             Q1628=1,X1627+2,
             TRUE, X1627
         ),
    X1627)
)</f>
        <v>13</v>
      </c>
      <c r="Y1628" cm="1">
        <f t="array" ref="Y1628">IF(S1627&lt;&gt;S1628, 0, IF(C1628="D",
                 _xlfn.IFS(
                     K1628=1, Y1627+6,
                     M1628=1, Y1627+3,
                     O1628=1, Y1627+1,
                     TRUE, Y1627
                 ),
                 Y1627)
  )</f>
        <v>13</v>
      </c>
    </row>
    <row r="1629" spans="1:25" x14ac:dyDescent="0.2">
      <c r="A1629">
        <v>80</v>
      </c>
      <c r="B1629" t="s">
        <v>81</v>
      </c>
      <c r="C1629" t="str">
        <f t="shared" si="258"/>
        <v>O</v>
      </c>
      <c r="D1629">
        <v>1</v>
      </c>
      <c r="E1629">
        <v>10</v>
      </c>
      <c r="F1629">
        <v>39</v>
      </c>
      <c r="G1629" t="s">
        <v>114</v>
      </c>
      <c r="H1629" t="s">
        <v>117</v>
      </c>
      <c r="I1629">
        <v>0</v>
      </c>
      <c r="J1629">
        <f t="shared" si="250"/>
        <v>0</v>
      </c>
      <c r="K1629">
        <f t="shared" si="259"/>
        <v>0</v>
      </c>
      <c r="L1629">
        <f t="shared" si="251"/>
        <v>0</v>
      </c>
      <c r="M1629">
        <f t="shared" si="252"/>
        <v>0</v>
      </c>
      <c r="N1629">
        <f t="shared" si="253"/>
        <v>0</v>
      </c>
      <c r="O1629">
        <f t="shared" si="254"/>
        <v>0</v>
      </c>
      <c r="P1629">
        <f t="shared" si="255"/>
        <v>0</v>
      </c>
      <c r="Q1629">
        <f t="shared" si="256"/>
        <v>0</v>
      </c>
      <c r="R1629">
        <f t="shared" si="257"/>
        <v>0</v>
      </c>
      <c r="S1629" t="s">
        <v>52</v>
      </c>
      <c r="T1629">
        <v>0</v>
      </c>
      <c r="U1629">
        <v>2022</v>
      </c>
      <c r="V1629">
        <v>1</v>
      </c>
      <c r="W1629">
        <v>1</v>
      </c>
      <c r="X1629" cm="1">
        <f t="array" ref="X1629">IF(S1628&lt;&gt;S1629, 0,
    IF(C1629="O",
         _xlfn.IFS(
             K1629=1, X1628+6,
             M1629=1, X1628+3,
             O1629=1, X1628+1,
             Q1629=1,X1628+2,
             TRUE, X1628
         ),
    X1628)
)</f>
        <v>13</v>
      </c>
      <c r="Y1629" cm="1">
        <f t="array" ref="Y1629">IF(S1628&lt;&gt;S1629, 0, IF(C1629="D",
                 _xlfn.IFS(
                     K1629=1, Y1628+6,
                     M1629=1, Y1628+3,
                     O1629=1, Y1628+1,
                     TRUE, Y1628
                 ),
                 Y1628)
  )</f>
        <v>13</v>
      </c>
    </row>
    <row r="1630" spans="1:25" x14ac:dyDescent="0.2">
      <c r="A1630">
        <v>81</v>
      </c>
      <c r="B1630" t="s">
        <v>81</v>
      </c>
      <c r="C1630" t="str">
        <f t="shared" si="258"/>
        <v>O</v>
      </c>
      <c r="D1630">
        <v>2</v>
      </c>
      <c r="E1630">
        <v>10</v>
      </c>
      <c r="F1630">
        <v>39</v>
      </c>
      <c r="G1630" t="s">
        <v>116</v>
      </c>
      <c r="H1630" t="s">
        <v>115</v>
      </c>
      <c r="I1630">
        <v>5</v>
      </c>
      <c r="J1630">
        <f t="shared" si="250"/>
        <v>1</v>
      </c>
      <c r="K1630">
        <f t="shared" si="259"/>
        <v>0</v>
      </c>
      <c r="L1630">
        <f t="shared" si="251"/>
        <v>0</v>
      </c>
      <c r="M1630">
        <f t="shared" si="252"/>
        <v>0</v>
      </c>
      <c r="N1630">
        <f t="shared" si="253"/>
        <v>0</v>
      </c>
      <c r="O1630">
        <f t="shared" si="254"/>
        <v>0</v>
      </c>
      <c r="P1630">
        <f t="shared" si="255"/>
        <v>0</v>
      </c>
      <c r="Q1630">
        <f t="shared" si="256"/>
        <v>0</v>
      </c>
      <c r="R1630">
        <f t="shared" si="257"/>
        <v>0</v>
      </c>
      <c r="S1630" t="s">
        <v>52</v>
      </c>
      <c r="T1630">
        <v>0</v>
      </c>
      <c r="U1630">
        <v>2022</v>
      </c>
      <c r="V1630">
        <v>1</v>
      </c>
      <c r="W1630">
        <v>1</v>
      </c>
      <c r="X1630" cm="1">
        <f t="array" ref="X1630">IF(S1629&lt;&gt;S1630, 0,
    IF(C1630="O",
         _xlfn.IFS(
             K1630=1, X1629+6,
             M1630=1, X1629+3,
             O1630=1, X1629+1,
             Q1630=1,X1629+2,
             TRUE, X1629
         ),
    X1629)
)</f>
        <v>13</v>
      </c>
      <c r="Y1630" cm="1">
        <f t="array" ref="Y1630">IF(S1629&lt;&gt;S1630, 0, IF(C1630="D",
                 _xlfn.IFS(
                     K1630=1, Y1629+6,
                     M1630=1, Y1629+3,
                     O1630=1, Y1629+1,
                     TRUE, Y1629
                 ),
                 Y1629)
  )</f>
        <v>13</v>
      </c>
    </row>
    <row r="1631" spans="1:25" x14ac:dyDescent="0.2">
      <c r="A1631">
        <v>83</v>
      </c>
      <c r="B1631" t="s">
        <v>81</v>
      </c>
      <c r="C1631" t="str">
        <f t="shared" si="258"/>
        <v>O</v>
      </c>
      <c r="D1631">
        <v>1</v>
      </c>
      <c r="E1631">
        <v>10</v>
      </c>
      <c r="F1631">
        <v>29</v>
      </c>
      <c r="G1631" t="s">
        <v>116</v>
      </c>
      <c r="H1631" t="s">
        <v>115</v>
      </c>
      <c r="I1631">
        <v>9</v>
      </c>
      <c r="J1631">
        <f t="shared" si="250"/>
        <v>0</v>
      </c>
      <c r="K1631">
        <f t="shared" si="259"/>
        <v>0</v>
      </c>
      <c r="L1631">
        <f t="shared" si="251"/>
        <v>0</v>
      </c>
      <c r="M1631">
        <f t="shared" si="252"/>
        <v>0</v>
      </c>
      <c r="N1631">
        <f t="shared" si="253"/>
        <v>0</v>
      </c>
      <c r="O1631">
        <f t="shared" si="254"/>
        <v>0</v>
      </c>
      <c r="P1631">
        <f t="shared" si="255"/>
        <v>0</v>
      </c>
      <c r="Q1631">
        <f t="shared" si="256"/>
        <v>0</v>
      </c>
      <c r="R1631">
        <f t="shared" si="257"/>
        <v>0</v>
      </c>
      <c r="S1631" t="s">
        <v>52</v>
      </c>
      <c r="T1631">
        <v>0</v>
      </c>
      <c r="U1631">
        <v>2022</v>
      </c>
      <c r="V1631">
        <v>1</v>
      </c>
      <c r="W1631">
        <v>1</v>
      </c>
      <c r="X1631" cm="1">
        <f t="array" ref="X1631">IF(S1630&lt;&gt;S1631, 0,
    IF(C1631="O",
         _xlfn.IFS(
             K1631=1, X1630+6,
             M1631=1, X1630+3,
             O1631=1, X1630+1,
             Q1631=1,X1630+2,
             TRUE, X1630
         ),
    X1630)
)</f>
        <v>13</v>
      </c>
      <c r="Y1631" cm="1">
        <f t="array" ref="Y1631">IF(S1630&lt;&gt;S1631, 0, IF(C1631="D",
                 _xlfn.IFS(
                     K1631=1, Y1630+6,
                     M1631=1, Y1630+3,
                     O1631=1, Y1630+1,
                     TRUE, Y1630
                 ),
                 Y1630)
  )</f>
        <v>13</v>
      </c>
    </row>
    <row r="1632" spans="1:25" x14ac:dyDescent="0.2">
      <c r="A1632">
        <v>84</v>
      </c>
      <c r="B1632" t="s">
        <v>81</v>
      </c>
      <c r="C1632" t="str">
        <f t="shared" si="258"/>
        <v>O</v>
      </c>
      <c r="D1632">
        <v>2</v>
      </c>
      <c r="E1632">
        <v>1</v>
      </c>
      <c r="F1632">
        <v>20</v>
      </c>
      <c r="G1632" t="s">
        <v>116</v>
      </c>
      <c r="H1632" t="s">
        <v>113</v>
      </c>
      <c r="I1632">
        <v>6</v>
      </c>
      <c r="J1632">
        <f t="shared" si="250"/>
        <v>1</v>
      </c>
      <c r="K1632">
        <f t="shared" si="259"/>
        <v>0</v>
      </c>
      <c r="L1632">
        <f t="shared" si="251"/>
        <v>0</v>
      </c>
      <c r="M1632">
        <f t="shared" si="252"/>
        <v>0</v>
      </c>
      <c r="N1632">
        <f t="shared" si="253"/>
        <v>0</v>
      </c>
      <c r="O1632">
        <f t="shared" si="254"/>
        <v>0</v>
      </c>
      <c r="P1632">
        <f t="shared" si="255"/>
        <v>0</v>
      </c>
      <c r="Q1632">
        <f t="shared" si="256"/>
        <v>0</v>
      </c>
      <c r="R1632">
        <f t="shared" si="257"/>
        <v>0</v>
      </c>
      <c r="S1632" t="s">
        <v>52</v>
      </c>
      <c r="T1632">
        <v>0</v>
      </c>
      <c r="U1632">
        <v>2022</v>
      </c>
      <c r="V1632">
        <v>1</v>
      </c>
      <c r="W1632">
        <v>1</v>
      </c>
      <c r="X1632" cm="1">
        <f t="array" ref="X1632">IF(S1631&lt;&gt;S1632, 0,
    IF(C1632="O",
         _xlfn.IFS(
             K1632=1, X1631+6,
             M1632=1, X1631+3,
             O1632=1, X1631+1,
             Q1632=1,X1631+2,
             TRUE, X1631
         ),
    X1631)
)</f>
        <v>13</v>
      </c>
      <c r="Y1632" cm="1">
        <f t="array" ref="Y1632">IF(S1631&lt;&gt;S1632, 0, IF(C1632="D",
                 _xlfn.IFS(
                     K1632=1, Y1631+6,
                     M1632=1, Y1631+3,
                     O1632=1, Y1631+1,
                     TRUE, Y1631
                 ),
                 Y1631)
  )</f>
        <v>13</v>
      </c>
    </row>
    <row r="1633" spans="1:25" x14ac:dyDescent="0.2">
      <c r="A1633">
        <v>85</v>
      </c>
      <c r="B1633" t="s">
        <v>81</v>
      </c>
      <c r="C1633" t="str">
        <f t="shared" si="258"/>
        <v>O</v>
      </c>
      <c r="D1633">
        <v>1</v>
      </c>
      <c r="E1633">
        <v>10</v>
      </c>
      <c r="F1633">
        <v>14</v>
      </c>
      <c r="G1633" t="s">
        <v>116</v>
      </c>
      <c r="H1633" t="s">
        <v>115</v>
      </c>
      <c r="I1633">
        <v>2</v>
      </c>
      <c r="J1633">
        <f t="shared" si="250"/>
        <v>0</v>
      </c>
      <c r="K1633">
        <f t="shared" si="259"/>
        <v>0</v>
      </c>
      <c r="L1633">
        <f t="shared" si="251"/>
        <v>0</v>
      </c>
      <c r="M1633">
        <f t="shared" si="252"/>
        <v>0</v>
      </c>
      <c r="N1633">
        <f t="shared" si="253"/>
        <v>0</v>
      </c>
      <c r="O1633">
        <f t="shared" si="254"/>
        <v>0</v>
      </c>
      <c r="P1633">
        <f t="shared" si="255"/>
        <v>0</v>
      </c>
      <c r="Q1633">
        <f t="shared" si="256"/>
        <v>0</v>
      </c>
      <c r="R1633">
        <f t="shared" si="257"/>
        <v>0</v>
      </c>
      <c r="S1633" t="s">
        <v>52</v>
      </c>
      <c r="T1633">
        <v>0</v>
      </c>
      <c r="U1633">
        <v>2022</v>
      </c>
      <c r="V1633">
        <v>1</v>
      </c>
      <c r="W1633">
        <v>1</v>
      </c>
      <c r="X1633" cm="1">
        <f t="array" ref="X1633">IF(S1632&lt;&gt;S1633, 0,
    IF(C1633="O",
         _xlfn.IFS(
             K1633=1, X1632+6,
             M1633=1, X1632+3,
             O1633=1, X1632+1,
             Q1633=1,X1632+2,
             TRUE, X1632
         ),
    X1632)
)</f>
        <v>13</v>
      </c>
      <c r="Y1633" cm="1">
        <f t="array" ref="Y1633">IF(S1632&lt;&gt;S1633, 0, IF(C1633="D",
                 _xlfn.IFS(
                     K1633=1, Y1632+6,
                     M1633=1, Y1632+3,
                     O1633=1, Y1632+1,
                     TRUE, Y1632
                 ),
                 Y1632)
  )</f>
        <v>13</v>
      </c>
    </row>
    <row r="1634" spans="1:25" hidden="1" x14ac:dyDescent="0.2">
      <c r="A1634">
        <v>86</v>
      </c>
      <c r="B1634" t="s">
        <v>81</v>
      </c>
      <c r="C1634" t="str">
        <f t="shared" si="258"/>
        <v>O</v>
      </c>
      <c r="D1634">
        <v>2</v>
      </c>
      <c r="E1634">
        <v>8</v>
      </c>
      <c r="F1634">
        <v>12</v>
      </c>
      <c r="G1634" t="s">
        <v>114</v>
      </c>
      <c r="H1634" t="s">
        <v>113</v>
      </c>
      <c r="I1634">
        <v>2</v>
      </c>
      <c r="J1634">
        <f t="shared" si="250"/>
        <v>0</v>
      </c>
      <c r="K1634">
        <f t="shared" si="259"/>
        <v>0</v>
      </c>
      <c r="L1634">
        <f t="shared" si="251"/>
        <v>0</v>
      </c>
      <c r="M1634">
        <f t="shared" si="252"/>
        <v>0</v>
      </c>
      <c r="N1634">
        <f t="shared" si="253"/>
        <v>0</v>
      </c>
      <c r="O1634">
        <f t="shared" si="254"/>
        <v>0</v>
      </c>
      <c r="P1634">
        <f t="shared" si="255"/>
        <v>0</v>
      </c>
      <c r="Q1634">
        <f t="shared" si="256"/>
        <v>0</v>
      </c>
      <c r="R1634">
        <f t="shared" si="257"/>
        <v>0</v>
      </c>
      <c r="S1634" t="s">
        <v>52</v>
      </c>
      <c r="T1634">
        <v>0</v>
      </c>
      <c r="U1634">
        <v>2022</v>
      </c>
      <c r="V1634">
        <v>1</v>
      </c>
      <c r="W1634">
        <v>1</v>
      </c>
      <c r="X1634" cm="1">
        <f t="array" ref="X1634">IF(S1633&lt;&gt;S1634, 0,
    IF(C1634="O",
         _xlfn.IFS(
             K1634=1, X1633+6,
             M1634=1, X1633+3,
             O1634=1, X1633+1,
             Q1634=1,X1633+2,
             TRUE, X1633
         ),
    X1633)
)</f>
        <v>13</v>
      </c>
      <c r="Y1634" cm="1">
        <f t="array" ref="Y1634">IF(S1633&lt;&gt;S1634, 0, IF(C1634="D",
                 _xlfn.IFS(
                     K1634=1, Y1633+6,
                     M1634=1, Y1633+3,
                     O1634=1, Y1633+1,
                     TRUE, Y1633
                 ),
                 Y1633)
  )</f>
        <v>13</v>
      </c>
    </row>
    <row r="1635" spans="1:25" x14ac:dyDescent="0.2">
      <c r="A1635">
        <v>87</v>
      </c>
      <c r="B1635" t="s">
        <v>81</v>
      </c>
      <c r="C1635" t="str">
        <f t="shared" si="258"/>
        <v>O</v>
      </c>
      <c r="D1635">
        <v>3</v>
      </c>
      <c r="E1635">
        <v>6</v>
      </c>
      <c r="F1635">
        <v>10</v>
      </c>
      <c r="G1635" t="s">
        <v>116</v>
      </c>
      <c r="H1635" t="s">
        <v>115</v>
      </c>
      <c r="I1635">
        <v>8</v>
      </c>
      <c r="J1635">
        <f t="shared" si="250"/>
        <v>0</v>
      </c>
      <c r="K1635">
        <f t="shared" si="259"/>
        <v>0</v>
      </c>
      <c r="L1635">
        <f t="shared" si="251"/>
        <v>0</v>
      </c>
      <c r="M1635">
        <f t="shared" si="252"/>
        <v>0</v>
      </c>
      <c r="N1635">
        <f t="shared" si="253"/>
        <v>0</v>
      </c>
      <c r="O1635">
        <f t="shared" si="254"/>
        <v>0</v>
      </c>
      <c r="P1635">
        <f t="shared" si="255"/>
        <v>0</v>
      </c>
      <c r="Q1635">
        <f t="shared" si="256"/>
        <v>0</v>
      </c>
      <c r="R1635">
        <f t="shared" si="257"/>
        <v>0</v>
      </c>
      <c r="S1635" t="s">
        <v>52</v>
      </c>
      <c r="T1635">
        <v>0</v>
      </c>
      <c r="U1635">
        <v>2022</v>
      </c>
      <c r="V1635">
        <v>1</v>
      </c>
      <c r="W1635">
        <v>1</v>
      </c>
      <c r="X1635" cm="1">
        <f t="array" ref="X1635">IF(S1634&lt;&gt;S1635, 0,
    IF(C1635="O",
         _xlfn.IFS(
             K1635=1, X1634+6,
             M1635=1, X1634+3,
             O1635=1, X1634+1,
             Q1635=1,X1634+2,
             TRUE, X1634
         ),
    X1634)
)</f>
        <v>13</v>
      </c>
      <c r="Y1635" cm="1">
        <f t="array" ref="Y1635">IF(S1634&lt;&gt;S1635, 0, IF(C1635="D",
                 _xlfn.IFS(
                     K1635=1, Y1634+6,
                     M1635=1, Y1634+3,
                     O1635=1, Y1634+1,
                     TRUE, Y1634
                 ),
                 Y1634)
  )</f>
        <v>13</v>
      </c>
    </row>
    <row r="1636" spans="1:25" x14ac:dyDescent="0.2">
      <c r="A1636">
        <v>88</v>
      </c>
      <c r="B1636" t="s">
        <v>81</v>
      </c>
      <c r="C1636" t="str">
        <f t="shared" si="258"/>
        <v>O</v>
      </c>
      <c r="D1636">
        <v>1</v>
      </c>
      <c r="E1636">
        <v>2</v>
      </c>
      <c r="F1636">
        <v>2</v>
      </c>
      <c r="G1636" t="s">
        <v>116</v>
      </c>
      <c r="H1636" t="s">
        <v>125</v>
      </c>
      <c r="I1636">
        <v>2</v>
      </c>
      <c r="J1636">
        <f t="shared" si="250"/>
        <v>0</v>
      </c>
      <c r="K1636">
        <f t="shared" si="259"/>
        <v>1</v>
      </c>
      <c r="L1636">
        <f t="shared" si="251"/>
        <v>0</v>
      </c>
      <c r="M1636">
        <f t="shared" si="252"/>
        <v>0</v>
      </c>
      <c r="N1636">
        <f t="shared" si="253"/>
        <v>0</v>
      </c>
      <c r="O1636">
        <f t="shared" si="254"/>
        <v>0</v>
      </c>
      <c r="P1636">
        <f t="shared" si="255"/>
        <v>0</v>
      </c>
      <c r="Q1636">
        <f t="shared" si="256"/>
        <v>0</v>
      </c>
      <c r="R1636">
        <f t="shared" si="257"/>
        <v>0</v>
      </c>
      <c r="S1636" t="s">
        <v>52</v>
      </c>
      <c r="T1636">
        <v>0</v>
      </c>
      <c r="U1636">
        <v>2022</v>
      </c>
      <c r="V1636">
        <v>1</v>
      </c>
      <c r="W1636">
        <v>1</v>
      </c>
      <c r="X1636" cm="1">
        <f t="array" ref="X1636">IF(S1635&lt;&gt;S1636, 0,
    IF(C1636="O",
         _xlfn.IFS(
             K1636=1, X1635+6,
             M1636=1, X1635+3,
             O1636=1, X1635+1,
             Q1636=1,X1635+2,
             TRUE, X1635
         ),
    X1635)
)</f>
        <v>19</v>
      </c>
      <c r="Y1636" cm="1">
        <f t="array" ref="Y1636">IF(S1635&lt;&gt;S1636, 0, IF(C1636="D",
                 _xlfn.IFS(
                     K1636=1, Y1635+6,
                     M1636=1, Y1635+3,
                     O1636=1, Y1635+1,
                     TRUE, Y1635
                 ),
                 Y1635)
  )</f>
        <v>13</v>
      </c>
    </row>
    <row r="1637" spans="1:25" x14ac:dyDescent="0.2">
      <c r="A1637">
        <v>89</v>
      </c>
      <c r="B1637" t="s">
        <v>81</v>
      </c>
      <c r="C1637" t="str">
        <f t="shared" si="258"/>
        <v>O</v>
      </c>
      <c r="F1637">
        <v>3</v>
      </c>
      <c r="G1637" t="s">
        <v>131</v>
      </c>
      <c r="H1637" t="s">
        <v>122</v>
      </c>
      <c r="J1637">
        <f t="shared" si="250"/>
        <v>0</v>
      </c>
      <c r="K1637">
        <f t="shared" si="259"/>
        <v>0</v>
      </c>
      <c r="L1637">
        <f t="shared" si="251"/>
        <v>0</v>
      </c>
      <c r="M1637">
        <f t="shared" si="252"/>
        <v>0</v>
      </c>
      <c r="N1637">
        <f t="shared" si="253"/>
        <v>1</v>
      </c>
      <c r="O1637">
        <f t="shared" si="254"/>
        <v>1</v>
      </c>
      <c r="P1637">
        <f t="shared" si="255"/>
        <v>0</v>
      </c>
      <c r="Q1637">
        <f t="shared" si="256"/>
        <v>0</v>
      </c>
      <c r="R1637">
        <f t="shared" si="257"/>
        <v>0</v>
      </c>
      <c r="S1637" t="s">
        <v>52</v>
      </c>
      <c r="T1637">
        <v>0</v>
      </c>
      <c r="U1637">
        <v>2022</v>
      </c>
      <c r="V1637">
        <v>1</v>
      </c>
      <c r="W1637">
        <v>1</v>
      </c>
      <c r="X1637" cm="1">
        <f t="array" ref="X1637">IF(S1636&lt;&gt;S1637, 0,
    IF(C1637="O",
         _xlfn.IFS(
             K1637=1, X1636+6,
             M1637=1, X1636+3,
             O1637=1, X1636+1,
             Q1637=1,X1636+2,
             TRUE, X1636
         ),
    X1636)
)</f>
        <v>20</v>
      </c>
      <c r="Y1637" cm="1">
        <f t="array" ref="Y1637">IF(S1636&lt;&gt;S1637, 0, IF(C1637="D",
                 _xlfn.IFS(
                     K1637=1, Y1636+6,
                     M1637=1, Y1636+3,
                     O1637=1, Y1636+1,
                     TRUE, Y1636
                 ),
                 Y1636)
  )</f>
        <v>13</v>
      </c>
    </row>
    <row r="1638" spans="1:25" x14ac:dyDescent="0.2">
      <c r="A1638">
        <v>97</v>
      </c>
      <c r="B1638" t="s">
        <v>79</v>
      </c>
      <c r="C1638" t="str">
        <f t="shared" si="258"/>
        <v>D</v>
      </c>
      <c r="D1638">
        <v>1</v>
      </c>
      <c r="E1638">
        <v>10</v>
      </c>
      <c r="F1638">
        <v>-36</v>
      </c>
      <c r="G1638" t="s">
        <v>114</v>
      </c>
      <c r="H1638" t="s">
        <v>113</v>
      </c>
      <c r="I1638">
        <v>11</v>
      </c>
      <c r="J1638">
        <f t="shared" si="250"/>
        <v>1</v>
      </c>
      <c r="K1638">
        <f t="shared" si="259"/>
        <v>0</v>
      </c>
      <c r="L1638">
        <f t="shared" si="251"/>
        <v>0</v>
      </c>
      <c r="M1638">
        <f t="shared" si="252"/>
        <v>0</v>
      </c>
      <c r="N1638">
        <f t="shared" si="253"/>
        <v>0</v>
      </c>
      <c r="O1638">
        <f t="shared" si="254"/>
        <v>0</v>
      </c>
      <c r="P1638">
        <f t="shared" si="255"/>
        <v>0</v>
      </c>
      <c r="Q1638">
        <f t="shared" si="256"/>
        <v>0</v>
      </c>
      <c r="R1638">
        <f t="shared" si="257"/>
        <v>0</v>
      </c>
      <c r="S1638" t="s">
        <v>52</v>
      </c>
      <c r="T1638">
        <v>0</v>
      </c>
      <c r="U1638">
        <v>2022</v>
      </c>
      <c r="V1638">
        <v>1</v>
      </c>
      <c r="W1638">
        <v>1</v>
      </c>
      <c r="X1638" cm="1">
        <f t="array" ref="X1638">IF(S1637&lt;&gt;S1638, 0,
    IF(C1638="O",
         _xlfn.IFS(
             K1638=1, X1637+6,
             M1638=1, X1637+3,
             O1638=1, X1637+1,
             Q1638=1,X1637+2,
             TRUE, X1637
         ),
    X1637)
)</f>
        <v>20</v>
      </c>
      <c r="Y1638" cm="1">
        <f t="array" ref="Y1638">IF(S1637&lt;&gt;S1638, 0, IF(C1638="D",
                 _xlfn.IFS(
                     K1638=1, Y1637+6,
                     M1638=1, Y1637+3,
                     O1638=1, Y1637+1,
                     TRUE, Y1637
                 ),
                 Y1637)
  )</f>
        <v>13</v>
      </c>
    </row>
    <row r="1639" spans="1:25" x14ac:dyDescent="0.2">
      <c r="A1639">
        <v>98</v>
      </c>
      <c r="B1639" t="s">
        <v>79</v>
      </c>
      <c r="C1639" t="str">
        <f t="shared" si="258"/>
        <v>D</v>
      </c>
      <c r="D1639">
        <v>1</v>
      </c>
      <c r="E1639">
        <v>10</v>
      </c>
      <c r="F1639">
        <v>-47</v>
      </c>
      <c r="G1639" t="s">
        <v>114</v>
      </c>
      <c r="H1639" t="s">
        <v>113</v>
      </c>
      <c r="I1639">
        <v>0</v>
      </c>
      <c r="J1639">
        <f t="shared" si="250"/>
        <v>0</v>
      </c>
      <c r="K1639">
        <f t="shared" si="259"/>
        <v>0</v>
      </c>
      <c r="L1639">
        <f t="shared" si="251"/>
        <v>0</v>
      </c>
      <c r="M1639">
        <f t="shared" si="252"/>
        <v>0</v>
      </c>
      <c r="N1639">
        <f t="shared" si="253"/>
        <v>0</v>
      </c>
      <c r="O1639">
        <f t="shared" si="254"/>
        <v>0</v>
      </c>
      <c r="P1639">
        <f t="shared" si="255"/>
        <v>0</v>
      </c>
      <c r="Q1639">
        <f t="shared" si="256"/>
        <v>0</v>
      </c>
      <c r="R1639">
        <f t="shared" si="257"/>
        <v>0</v>
      </c>
      <c r="S1639" t="s">
        <v>52</v>
      </c>
      <c r="T1639">
        <v>0</v>
      </c>
      <c r="U1639">
        <v>2022</v>
      </c>
      <c r="V1639">
        <v>1</v>
      </c>
      <c r="W1639">
        <v>1</v>
      </c>
      <c r="X1639" cm="1">
        <f t="array" ref="X1639">IF(S1638&lt;&gt;S1639, 0,
    IF(C1639="O",
         _xlfn.IFS(
             K1639=1, X1638+6,
             M1639=1, X1638+3,
             O1639=1, X1638+1,
             Q1639=1,X1638+2,
             TRUE, X1638
         ),
    X1638)
)</f>
        <v>20</v>
      </c>
      <c r="Y1639" cm="1">
        <f t="array" ref="Y1639">IF(S1638&lt;&gt;S1639, 0, IF(C1639="D",
                 _xlfn.IFS(
                     K1639=1, Y1638+6,
                     M1639=1, Y1638+3,
                     O1639=1, Y1638+1,
                     TRUE, Y1638
                 ),
                 Y1638)
  )</f>
        <v>13</v>
      </c>
    </row>
    <row r="1640" spans="1:25" hidden="1" x14ac:dyDescent="0.2">
      <c r="A1640">
        <v>99</v>
      </c>
      <c r="B1640" t="s">
        <v>79</v>
      </c>
      <c r="C1640" t="str">
        <f t="shared" si="258"/>
        <v>D</v>
      </c>
      <c r="D1640">
        <v>2</v>
      </c>
      <c r="E1640">
        <v>10</v>
      </c>
      <c r="F1640">
        <v>-47</v>
      </c>
      <c r="G1640" t="s">
        <v>114</v>
      </c>
      <c r="H1640" t="s">
        <v>113</v>
      </c>
      <c r="I1640">
        <v>5</v>
      </c>
      <c r="J1640">
        <f t="shared" si="250"/>
        <v>0</v>
      </c>
      <c r="K1640">
        <f t="shared" si="259"/>
        <v>0</v>
      </c>
      <c r="L1640">
        <f t="shared" si="251"/>
        <v>0</v>
      </c>
      <c r="M1640">
        <f t="shared" si="252"/>
        <v>0</v>
      </c>
      <c r="N1640">
        <f t="shared" si="253"/>
        <v>0</v>
      </c>
      <c r="O1640">
        <f t="shared" si="254"/>
        <v>0</v>
      </c>
      <c r="P1640">
        <f t="shared" si="255"/>
        <v>0</v>
      </c>
      <c r="Q1640">
        <f t="shared" si="256"/>
        <v>0</v>
      </c>
      <c r="R1640">
        <f t="shared" si="257"/>
        <v>0</v>
      </c>
      <c r="S1640" t="s">
        <v>52</v>
      </c>
      <c r="T1640">
        <v>0</v>
      </c>
      <c r="U1640">
        <v>2022</v>
      </c>
      <c r="V1640">
        <v>1</v>
      </c>
      <c r="W1640">
        <v>1</v>
      </c>
      <c r="X1640" cm="1">
        <f t="array" ref="X1640">IF(S1639&lt;&gt;S1640, 0,
    IF(C1640="O",
         _xlfn.IFS(
             K1640=1, X1639+6,
             M1640=1, X1639+3,
             O1640=1, X1639+1,
             Q1640=1,X1639+2,
             TRUE, X1639
         ),
    X1639)
)</f>
        <v>20</v>
      </c>
      <c r="Y1640" cm="1">
        <f t="array" ref="Y1640">IF(S1639&lt;&gt;S1640, 0, IF(C1640="D",
                 _xlfn.IFS(
                     K1640=1, Y1639+6,
                     M1640=1, Y1639+3,
                     O1640=1, Y1639+1,
                     TRUE, Y1639
                 ),
                 Y1639)
  )</f>
        <v>13</v>
      </c>
    </row>
    <row r="1641" spans="1:25" x14ac:dyDescent="0.2">
      <c r="A1641">
        <v>100</v>
      </c>
      <c r="B1641" t="s">
        <v>79</v>
      </c>
      <c r="C1641" t="str">
        <f t="shared" si="258"/>
        <v>D</v>
      </c>
      <c r="D1641">
        <v>3</v>
      </c>
      <c r="E1641">
        <v>5</v>
      </c>
      <c r="F1641">
        <v>48</v>
      </c>
      <c r="G1641" t="s">
        <v>114</v>
      </c>
      <c r="H1641" t="s">
        <v>113</v>
      </c>
      <c r="I1641">
        <v>6</v>
      </c>
      <c r="J1641">
        <f t="shared" si="250"/>
        <v>1</v>
      </c>
      <c r="K1641">
        <f t="shared" si="259"/>
        <v>0</v>
      </c>
      <c r="L1641">
        <f t="shared" si="251"/>
        <v>0</v>
      </c>
      <c r="M1641">
        <f t="shared" si="252"/>
        <v>0</v>
      </c>
      <c r="N1641">
        <f t="shared" si="253"/>
        <v>0</v>
      </c>
      <c r="O1641">
        <f t="shared" si="254"/>
        <v>0</v>
      </c>
      <c r="P1641">
        <f t="shared" si="255"/>
        <v>0</v>
      </c>
      <c r="Q1641">
        <f t="shared" si="256"/>
        <v>0</v>
      </c>
      <c r="R1641">
        <f t="shared" si="257"/>
        <v>0</v>
      </c>
      <c r="S1641" t="s">
        <v>52</v>
      </c>
      <c r="T1641">
        <v>0</v>
      </c>
      <c r="U1641">
        <v>2022</v>
      </c>
      <c r="V1641">
        <v>1</v>
      </c>
      <c r="W1641">
        <v>1</v>
      </c>
      <c r="X1641" cm="1">
        <f t="array" ref="X1641">IF(S1640&lt;&gt;S1641, 0,
    IF(C1641="O",
         _xlfn.IFS(
             K1641=1, X1640+6,
             M1641=1, X1640+3,
             O1641=1, X1640+1,
             Q1641=1,X1640+2,
             TRUE, X1640
         ),
    X1640)
)</f>
        <v>20</v>
      </c>
      <c r="Y1641" cm="1">
        <f t="array" ref="Y1641">IF(S1640&lt;&gt;S1641, 0, IF(C1641="D",
                 _xlfn.IFS(
                     K1641=1, Y1640+6,
                     M1641=1, Y1640+3,
                     O1641=1, Y1640+1,
                     TRUE, Y1640
                 ),
                 Y1640)
  )</f>
        <v>13</v>
      </c>
    </row>
    <row r="1642" spans="1:25" hidden="1" x14ac:dyDescent="0.2">
      <c r="A1642">
        <v>101</v>
      </c>
      <c r="B1642" t="s">
        <v>79</v>
      </c>
      <c r="C1642" t="str">
        <f t="shared" si="258"/>
        <v>D</v>
      </c>
      <c r="D1642">
        <v>1</v>
      </c>
      <c r="E1642">
        <v>10</v>
      </c>
      <c r="F1642">
        <v>42</v>
      </c>
      <c r="G1642" t="s">
        <v>114</v>
      </c>
      <c r="H1642" t="s">
        <v>113</v>
      </c>
      <c r="I1642">
        <v>5</v>
      </c>
      <c r="J1642">
        <f t="shared" si="250"/>
        <v>0</v>
      </c>
      <c r="K1642">
        <f t="shared" si="259"/>
        <v>0</v>
      </c>
      <c r="L1642">
        <f t="shared" si="251"/>
        <v>0</v>
      </c>
      <c r="M1642">
        <f t="shared" si="252"/>
        <v>0</v>
      </c>
      <c r="N1642">
        <f t="shared" si="253"/>
        <v>0</v>
      </c>
      <c r="O1642">
        <f t="shared" si="254"/>
        <v>0</v>
      </c>
      <c r="P1642">
        <f t="shared" si="255"/>
        <v>0</v>
      </c>
      <c r="Q1642">
        <f t="shared" si="256"/>
        <v>0</v>
      </c>
      <c r="R1642">
        <f t="shared" si="257"/>
        <v>0</v>
      </c>
      <c r="S1642" t="s">
        <v>52</v>
      </c>
      <c r="T1642">
        <v>0</v>
      </c>
      <c r="U1642">
        <v>2022</v>
      </c>
      <c r="V1642">
        <v>1</v>
      </c>
      <c r="W1642">
        <v>1</v>
      </c>
      <c r="X1642" cm="1">
        <f t="array" ref="X1642">IF(S1641&lt;&gt;S1642, 0,
    IF(C1642="O",
         _xlfn.IFS(
             K1642=1, X1641+6,
             M1642=1, X1641+3,
             O1642=1, X1641+1,
             Q1642=1,X1641+2,
             TRUE, X1641
         ),
    X1641)
)</f>
        <v>20</v>
      </c>
      <c r="Y1642" cm="1">
        <f t="array" ref="Y1642">IF(S1641&lt;&gt;S1642, 0, IF(C1642="D",
                 _xlfn.IFS(
                     K1642=1, Y1641+6,
                     M1642=1, Y1641+3,
                     O1642=1, Y1641+1,
                     TRUE, Y1641
                 ),
                 Y1641)
  )</f>
        <v>13</v>
      </c>
    </row>
    <row r="1643" spans="1:25" x14ac:dyDescent="0.2">
      <c r="A1643">
        <v>102</v>
      </c>
      <c r="B1643" t="s">
        <v>79</v>
      </c>
      <c r="C1643" t="str">
        <f t="shared" si="258"/>
        <v>D</v>
      </c>
      <c r="D1643">
        <v>2</v>
      </c>
      <c r="E1643">
        <v>5</v>
      </c>
      <c r="F1643">
        <v>37</v>
      </c>
      <c r="G1643" t="s">
        <v>114</v>
      </c>
      <c r="H1643" t="s">
        <v>117</v>
      </c>
      <c r="I1643">
        <v>0</v>
      </c>
      <c r="J1643">
        <f t="shared" si="250"/>
        <v>0</v>
      </c>
      <c r="K1643">
        <f t="shared" si="259"/>
        <v>0</v>
      </c>
      <c r="L1643">
        <f t="shared" si="251"/>
        <v>0</v>
      </c>
      <c r="M1643">
        <f t="shared" si="252"/>
        <v>0</v>
      </c>
      <c r="N1643">
        <f t="shared" si="253"/>
        <v>0</v>
      </c>
      <c r="O1643">
        <f t="shared" si="254"/>
        <v>0</v>
      </c>
      <c r="P1643">
        <f t="shared" si="255"/>
        <v>0</v>
      </c>
      <c r="Q1643">
        <f t="shared" si="256"/>
        <v>0</v>
      </c>
      <c r="R1643">
        <f t="shared" si="257"/>
        <v>0</v>
      </c>
      <c r="S1643" t="s">
        <v>52</v>
      </c>
      <c r="T1643">
        <v>0</v>
      </c>
      <c r="U1643">
        <v>2022</v>
      </c>
      <c r="V1643">
        <v>1</v>
      </c>
      <c r="W1643">
        <v>1</v>
      </c>
      <c r="X1643" cm="1">
        <f t="array" ref="X1643">IF(S1642&lt;&gt;S1643, 0,
    IF(C1643="O",
         _xlfn.IFS(
             K1643=1, X1642+6,
             M1643=1, X1642+3,
             O1643=1, X1642+1,
             Q1643=1,X1642+2,
             TRUE, X1642
         ),
    X1642)
)</f>
        <v>20</v>
      </c>
      <c r="Y1643" cm="1">
        <f t="array" ref="Y1643">IF(S1642&lt;&gt;S1643, 0, IF(C1643="D",
                 _xlfn.IFS(
                     K1643=1, Y1642+6,
                     M1643=1, Y1642+3,
                     O1643=1, Y1642+1,
                     TRUE, Y1642
                 ),
                 Y1642)
  )</f>
        <v>13</v>
      </c>
    </row>
    <row r="1644" spans="1:25" x14ac:dyDescent="0.2">
      <c r="A1644">
        <v>103</v>
      </c>
      <c r="B1644" t="s">
        <v>79</v>
      </c>
      <c r="C1644" t="str">
        <f t="shared" si="258"/>
        <v>D</v>
      </c>
      <c r="D1644">
        <v>3</v>
      </c>
      <c r="E1644">
        <v>5</v>
      </c>
      <c r="F1644">
        <v>37</v>
      </c>
      <c r="G1644" t="s">
        <v>114</v>
      </c>
      <c r="H1644" t="s">
        <v>117</v>
      </c>
      <c r="I1644">
        <v>0</v>
      </c>
      <c r="J1644">
        <f t="shared" si="250"/>
        <v>0</v>
      </c>
      <c r="K1644">
        <f t="shared" si="259"/>
        <v>0</v>
      </c>
      <c r="L1644">
        <f t="shared" si="251"/>
        <v>0</v>
      </c>
      <c r="M1644">
        <f t="shared" si="252"/>
        <v>0</v>
      </c>
      <c r="N1644">
        <f t="shared" si="253"/>
        <v>0</v>
      </c>
      <c r="O1644">
        <f t="shared" si="254"/>
        <v>0</v>
      </c>
      <c r="P1644">
        <f t="shared" si="255"/>
        <v>0</v>
      </c>
      <c r="Q1644">
        <f t="shared" si="256"/>
        <v>0</v>
      </c>
      <c r="R1644">
        <f t="shared" si="257"/>
        <v>0</v>
      </c>
      <c r="S1644" t="s">
        <v>52</v>
      </c>
      <c r="T1644">
        <v>0</v>
      </c>
      <c r="U1644">
        <v>2022</v>
      </c>
      <c r="V1644">
        <v>1</v>
      </c>
      <c r="W1644">
        <v>1</v>
      </c>
      <c r="X1644" cm="1">
        <f t="array" ref="X1644">IF(S1643&lt;&gt;S1644, 0,
    IF(C1644="O",
         _xlfn.IFS(
             K1644=1, X1643+6,
             M1644=1, X1643+3,
             O1644=1, X1643+1,
             Q1644=1,X1643+2,
             TRUE, X1643
         ),
    X1643)
)</f>
        <v>20</v>
      </c>
      <c r="Y1644" cm="1">
        <f t="array" ref="Y1644">IF(S1643&lt;&gt;S1644, 0, IF(C1644="D",
                 _xlfn.IFS(
                     K1644=1, Y1643+6,
                     M1644=1, Y1643+3,
                     O1644=1, Y1643+1,
                     TRUE, Y1643
                 ),
                 Y1643)
  )</f>
        <v>13</v>
      </c>
    </row>
    <row r="1645" spans="1:25" x14ac:dyDescent="0.2">
      <c r="A1645">
        <v>104</v>
      </c>
      <c r="B1645" t="s">
        <v>79</v>
      </c>
      <c r="C1645" t="str">
        <f t="shared" si="258"/>
        <v>D</v>
      </c>
      <c r="D1645">
        <v>4</v>
      </c>
      <c r="E1645">
        <v>5</v>
      </c>
      <c r="F1645">
        <v>37</v>
      </c>
      <c r="G1645" t="s">
        <v>114</v>
      </c>
      <c r="H1645" t="s">
        <v>113</v>
      </c>
      <c r="I1645">
        <v>16</v>
      </c>
      <c r="J1645">
        <f t="shared" si="250"/>
        <v>1</v>
      </c>
      <c r="K1645">
        <f t="shared" si="259"/>
        <v>0</v>
      </c>
      <c r="L1645">
        <f t="shared" si="251"/>
        <v>0</v>
      </c>
      <c r="M1645">
        <f t="shared" si="252"/>
        <v>0</v>
      </c>
      <c r="N1645">
        <f t="shared" si="253"/>
        <v>0</v>
      </c>
      <c r="O1645">
        <f t="shared" si="254"/>
        <v>0</v>
      </c>
      <c r="P1645">
        <f t="shared" si="255"/>
        <v>0</v>
      </c>
      <c r="Q1645">
        <f t="shared" si="256"/>
        <v>0</v>
      </c>
      <c r="R1645">
        <f t="shared" si="257"/>
        <v>0</v>
      </c>
      <c r="S1645" t="s">
        <v>52</v>
      </c>
      <c r="T1645">
        <v>0</v>
      </c>
      <c r="U1645">
        <v>2022</v>
      </c>
      <c r="V1645">
        <v>1</v>
      </c>
      <c r="W1645">
        <v>1</v>
      </c>
      <c r="X1645" cm="1">
        <f t="array" ref="X1645">IF(S1644&lt;&gt;S1645, 0,
    IF(C1645="O",
         _xlfn.IFS(
             K1645=1, X1644+6,
             M1645=1, X1644+3,
             O1645=1, X1644+1,
             Q1645=1,X1644+2,
             TRUE, X1644
         ),
    X1644)
)</f>
        <v>20</v>
      </c>
      <c r="Y1645" cm="1">
        <f t="array" ref="Y1645">IF(S1644&lt;&gt;S1645, 0, IF(C1645="D",
                 _xlfn.IFS(
                     K1645=1, Y1644+6,
                     M1645=1, Y1644+3,
                     O1645=1, Y1644+1,
                     TRUE, Y1644
                 ),
                 Y1644)
  )</f>
        <v>13</v>
      </c>
    </row>
    <row r="1646" spans="1:25" x14ac:dyDescent="0.2">
      <c r="A1646">
        <v>105</v>
      </c>
      <c r="B1646" t="s">
        <v>79</v>
      </c>
      <c r="C1646" t="str">
        <f t="shared" si="258"/>
        <v>D</v>
      </c>
      <c r="D1646">
        <v>1</v>
      </c>
      <c r="E1646">
        <v>10</v>
      </c>
      <c r="F1646">
        <v>21</v>
      </c>
      <c r="G1646" t="s">
        <v>116</v>
      </c>
      <c r="H1646" t="s">
        <v>115</v>
      </c>
      <c r="I1646">
        <v>0</v>
      </c>
      <c r="J1646">
        <f t="shared" si="250"/>
        <v>0</v>
      </c>
      <c r="K1646">
        <f t="shared" si="259"/>
        <v>0</v>
      </c>
      <c r="L1646">
        <f t="shared" si="251"/>
        <v>0</v>
      </c>
      <c r="M1646">
        <f t="shared" si="252"/>
        <v>0</v>
      </c>
      <c r="N1646">
        <f t="shared" si="253"/>
        <v>0</v>
      </c>
      <c r="O1646">
        <f t="shared" si="254"/>
        <v>0</v>
      </c>
      <c r="P1646">
        <f t="shared" si="255"/>
        <v>0</v>
      </c>
      <c r="Q1646">
        <f t="shared" si="256"/>
        <v>0</v>
      </c>
      <c r="R1646">
        <f t="shared" si="257"/>
        <v>0</v>
      </c>
      <c r="S1646" t="s">
        <v>52</v>
      </c>
      <c r="T1646">
        <v>0</v>
      </c>
      <c r="U1646">
        <v>2022</v>
      </c>
      <c r="V1646">
        <v>1</v>
      </c>
      <c r="W1646">
        <v>1</v>
      </c>
      <c r="X1646" cm="1">
        <f t="array" ref="X1646">IF(S1645&lt;&gt;S1646, 0,
    IF(C1646="O",
         _xlfn.IFS(
             K1646=1, X1645+6,
             M1646=1, X1645+3,
             O1646=1, X1645+1,
             Q1646=1,X1645+2,
             TRUE, X1645
         ),
    X1645)
)</f>
        <v>20</v>
      </c>
      <c r="Y1646" cm="1">
        <f t="array" ref="Y1646">IF(S1645&lt;&gt;S1646, 0, IF(C1646="D",
                 _xlfn.IFS(
                     K1646=1, Y1645+6,
                     M1646=1, Y1645+3,
                     O1646=1, Y1645+1,
                     TRUE, Y1645
                 ),
                 Y1645)
  )</f>
        <v>13</v>
      </c>
    </row>
    <row r="1647" spans="1:25" x14ac:dyDescent="0.2">
      <c r="A1647">
        <v>106</v>
      </c>
      <c r="B1647" t="s">
        <v>79</v>
      </c>
      <c r="C1647" t="str">
        <f t="shared" si="258"/>
        <v>D</v>
      </c>
      <c r="D1647">
        <v>2</v>
      </c>
      <c r="E1647">
        <v>10</v>
      </c>
      <c r="F1647">
        <v>21</v>
      </c>
      <c r="G1647" t="s">
        <v>114</v>
      </c>
      <c r="H1647" t="s">
        <v>113</v>
      </c>
      <c r="I1647">
        <v>5</v>
      </c>
      <c r="J1647">
        <f t="shared" si="250"/>
        <v>0</v>
      </c>
      <c r="K1647">
        <f t="shared" si="259"/>
        <v>0</v>
      </c>
      <c r="L1647">
        <f t="shared" si="251"/>
        <v>0</v>
      </c>
      <c r="M1647">
        <f t="shared" si="252"/>
        <v>0</v>
      </c>
      <c r="N1647">
        <f t="shared" si="253"/>
        <v>0</v>
      </c>
      <c r="O1647">
        <f t="shared" si="254"/>
        <v>0</v>
      </c>
      <c r="P1647">
        <f t="shared" si="255"/>
        <v>0</v>
      </c>
      <c r="Q1647">
        <f t="shared" si="256"/>
        <v>0</v>
      </c>
      <c r="R1647">
        <f t="shared" si="257"/>
        <v>0</v>
      </c>
      <c r="S1647" t="s">
        <v>52</v>
      </c>
      <c r="T1647">
        <v>0</v>
      </c>
      <c r="U1647">
        <v>2022</v>
      </c>
      <c r="V1647">
        <v>1</v>
      </c>
      <c r="W1647">
        <v>1</v>
      </c>
      <c r="X1647" cm="1">
        <f t="array" ref="X1647">IF(S1646&lt;&gt;S1647, 0,
    IF(C1647="O",
         _xlfn.IFS(
             K1647=1, X1646+6,
             M1647=1, X1646+3,
             O1647=1, X1646+1,
             Q1647=1,X1646+2,
             TRUE, X1646
         ),
    X1646)
)</f>
        <v>20</v>
      </c>
      <c r="Y1647" cm="1">
        <f t="array" ref="Y1647">IF(S1646&lt;&gt;S1647, 0, IF(C1647="D",
                 _xlfn.IFS(
                     K1647=1, Y1646+6,
                     M1647=1, Y1646+3,
                     O1647=1, Y1646+1,
                     TRUE, Y1646
                 ),
                 Y1646)
  )</f>
        <v>13</v>
      </c>
    </row>
    <row r="1648" spans="1:25" x14ac:dyDescent="0.2">
      <c r="A1648">
        <v>107</v>
      </c>
      <c r="B1648" t="s">
        <v>79</v>
      </c>
      <c r="C1648" t="str">
        <f t="shared" si="258"/>
        <v>D</v>
      </c>
      <c r="D1648">
        <v>3</v>
      </c>
      <c r="E1648">
        <v>5</v>
      </c>
      <c r="F1648">
        <v>16</v>
      </c>
      <c r="G1648" t="s">
        <v>116</v>
      </c>
      <c r="H1648" t="s">
        <v>115</v>
      </c>
      <c r="I1648">
        <v>-4</v>
      </c>
      <c r="J1648">
        <f t="shared" si="250"/>
        <v>0</v>
      </c>
      <c r="K1648">
        <f t="shared" si="259"/>
        <v>0</v>
      </c>
      <c r="L1648">
        <f t="shared" si="251"/>
        <v>0</v>
      </c>
      <c r="M1648">
        <f t="shared" si="252"/>
        <v>0</v>
      </c>
      <c r="N1648">
        <f t="shared" si="253"/>
        <v>0</v>
      </c>
      <c r="O1648">
        <f t="shared" si="254"/>
        <v>0</v>
      </c>
      <c r="P1648">
        <f t="shared" si="255"/>
        <v>0</v>
      </c>
      <c r="Q1648">
        <f t="shared" si="256"/>
        <v>0</v>
      </c>
      <c r="R1648">
        <f t="shared" si="257"/>
        <v>0</v>
      </c>
      <c r="S1648" t="s">
        <v>52</v>
      </c>
      <c r="T1648">
        <v>0</v>
      </c>
      <c r="U1648">
        <v>2022</v>
      </c>
      <c r="V1648">
        <v>1</v>
      </c>
      <c r="W1648">
        <v>1</v>
      </c>
      <c r="X1648" cm="1">
        <f t="array" ref="X1648">IF(S1647&lt;&gt;S1648, 0,
    IF(C1648="O",
         _xlfn.IFS(
             K1648=1, X1647+6,
             M1648=1, X1647+3,
             O1648=1, X1647+1,
             Q1648=1,X1647+2,
             TRUE, X1647
         ),
    X1647)
)</f>
        <v>20</v>
      </c>
      <c r="Y1648" cm="1">
        <f t="array" ref="Y1648">IF(S1647&lt;&gt;S1648, 0, IF(C1648="D",
                 _xlfn.IFS(
                     K1648=1, Y1647+6,
                     M1648=1, Y1647+3,
                     O1648=1, Y1647+1,
                     TRUE, Y1647
                 ),
                 Y1647)
  )</f>
        <v>13</v>
      </c>
    </row>
    <row r="1649" spans="1:25" hidden="1" x14ac:dyDescent="0.2">
      <c r="A1649">
        <v>108</v>
      </c>
      <c r="B1649" t="s">
        <v>79</v>
      </c>
      <c r="C1649" t="str">
        <f t="shared" si="258"/>
        <v>D</v>
      </c>
      <c r="D1649">
        <v>4</v>
      </c>
      <c r="E1649">
        <v>9</v>
      </c>
      <c r="F1649">
        <v>20</v>
      </c>
      <c r="G1649" t="s">
        <v>149</v>
      </c>
      <c r="H1649" t="s">
        <v>122</v>
      </c>
      <c r="J1649">
        <f t="shared" si="250"/>
        <v>0</v>
      </c>
      <c r="K1649">
        <f t="shared" si="259"/>
        <v>0</v>
      </c>
      <c r="L1649">
        <f t="shared" si="251"/>
        <v>0</v>
      </c>
      <c r="M1649">
        <f t="shared" si="252"/>
        <v>0</v>
      </c>
      <c r="N1649">
        <f t="shared" si="253"/>
        <v>0</v>
      </c>
      <c r="O1649">
        <f t="shared" si="254"/>
        <v>0</v>
      </c>
      <c r="P1649">
        <f t="shared" si="255"/>
        <v>0</v>
      </c>
      <c r="Q1649">
        <f t="shared" si="256"/>
        <v>0</v>
      </c>
      <c r="R1649">
        <f t="shared" si="257"/>
        <v>0</v>
      </c>
      <c r="S1649" t="s">
        <v>52</v>
      </c>
      <c r="T1649">
        <v>0</v>
      </c>
      <c r="U1649">
        <v>2022</v>
      </c>
      <c r="V1649">
        <v>1</v>
      </c>
      <c r="W1649">
        <v>1</v>
      </c>
      <c r="X1649" cm="1">
        <f t="array" ref="X1649">IF(S1648&lt;&gt;S1649, 0,
    IF(C1649="O",
         _xlfn.IFS(
             K1649=1, X1648+6,
             M1649=1, X1648+3,
             O1649=1, X1648+1,
             Q1649=1,X1648+2,
             TRUE, X1648
         ),
    X1648)
)</f>
        <v>20</v>
      </c>
      <c r="Y1649" cm="1">
        <f t="array" ref="Y1649">IF(S1648&lt;&gt;S1649, 0, IF(C1649="D",
                 _xlfn.IFS(
                     K1649=1, Y1648+6,
                     M1649=1, Y1648+3,
                     O1649=1, Y1648+1,
                     TRUE, Y1648
                 ),
                 Y1648)
  )</f>
        <v>13</v>
      </c>
    </row>
    <row r="1650" spans="1:25" x14ac:dyDescent="0.2">
      <c r="A1650">
        <v>110</v>
      </c>
      <c r="B1650" t="s">
        <v>78</v>
      </c>
      <c r="C1650" t="str">
        <f t="shared" si="258"/>
        <v>D</v>
      </c>
      <c r="F1650">
        <v>-40</v>
      </c>
      <c r="G1650" t="s">
        <v>138</v>
      </c>
      <c r="H1650" t="s">
        <v>120</v>
      </c>
      <c r="J1650">
        <f t="shared" si="250"/>
        <v>0</v>
      </c>
      <c r="K1650">
        <f t="shared" si="259"/>
        <v>0</v>
      </c>
      <c r="L1650">
        <f t="shared" si="251"/>
        <v>0</v>
      </c>
      <c r="M1650">
        <f t="shared" si="252"/>
        <v>0</v>
      </c>
      <c r="N1650">
        <f t="shared" si="253"/>
        <v>0</v>
      </c>
      <c r="O1650">
        <f t="shared" si="254"/>
        <v>0</v>
      </c>
      <c r="P1650">
        <f t="shared" si="255"/>
        <v>0</v>
      </c>
      <c r="Q1650">
        <f t="shared" si="256"/>
        <v>0</v>
      </c>
      <c r="R1650">
        <f t="shared" si="257"/>
        <v>0</v>
      </c>
      <c r="S1650" t="s">
        <v>52</v>
      </c>
      <c r="T1650">
        <v>0</v>
      </c>
      <c r="U1650">
        <v>2022</v>
      </c>
      <c r="V1650">
        <v>1</v>
      </c>
      <c r="W1650">
        <v>1</v>
      </c>
      <c r="X1650" cm="1">
        <f t="array" ref="X1650">IF(S1649&lt;&gt;S1650, 0,
    IF(C1650="O",
         _xlfn.IFS(
             K1650=1, X1649+6,
             M1650=1, X1649+3,
             O1650=1, X1649+1,
             Q1650=1,X1649+2,
             TRUE, X1649
         ),
    X1649)
)</f>
        <v>20</v>
      </c>
      <c r="Y1650" cm="1">
        <f t="array" ref="Y1650">IF(S1649&lt;&gt;S1650, 0, IF(C1650="D",
                 _xlfn.IFS(
                     K1650=1, Y1649+6,
                     M1650=1, Y1649+3,
                     O1650=1, Y1649+1,
                     TRUE, Y1649
                 ),
                 Y1649)
  )</f>
        <v>13</v>
      </c>
    </row>
    <row r="1651" spans="1:25" x14ac:dyDescent="0.2">
      <c r="A1651">
        <v>112</v>
      </c>
      <c r="B1651" t="s">
        <v>81</v>
      </c>
      <c r="C1651" t="str">
        <f t="shared" si="258"/>
        <v>D</v>
      </c>
      <c r="D1651">
        <v>1</v>
      </c>
      <c r="E1651">
        <v>10</v>
      </c>
      <c r="F1651">
        <v>-20</v>
      </c>
      <c r="G1651" t="s">
        <v>116</v>
      </c>
      <c r="H1651" t="s">
        <v>115</v>
      </c>
      <c r="I1651">
        <v>0</v>
      </c>
      <c r="J1651">
        <f t="shared" si="250"/>
        <v>1</v>
      </c>
      <c r="K1651">
        <f t="shared" si="259"/>
        <v>0</v>
      </c>
      <c r="L1651">
        <f t="shared" si="251"/>
        <v>0</v>
      </c>
      <c r="M1651">
        <f t="shared" si="252"/>
        <v>0</v>
      </c>
      <c r="N1651">
        <f t="shared" si="253"/>
        <v>0</v>
      </c>
      <c r="O1651">
        <f t="shared" si="254"/>
        <v>0</v>
      </c>
      <c r="P1651">
        <f t="shared" si="255"/>
        <v>0</v>
      </c>
      <c r="Q1651">
        <f t="shared" si="256"/>
        <v>0</v>
      </c>
      <c r="R1651">
        <f t="shared" si="257"/>
        <v>0</v>
      </c>
      <c r="S1651" t="s">
        <v>52</v>
      </c>
      <c r="T1651">
        <v>0</v>
      </c>
      <c r="U1651">
        <v>2022</v>
      </c>
      <c r="V1651">
        <v>1</v>
      </c>
      <c r="W1651">
        <v>1</v>
      </c>
      <c r="X1651" cm="1">
        <f t="array" ref="X1651">IF(S1650&lt;&gt;S1651, 0,
    IF(C1651="O",
         _xlfn.IFS(
             K1651=1, X1650+6,
             M1651=1, X1650+3,
             O1651=1, X1650+1,
             Q1651=1,X1650+2,
             TRUE, X1650
         ),
    X1650)
)</f>
        <v>20</v>
      </c>
      <c r="Y1651" cm="1">
        <f t="array" ref="Y1651">IF(S1650&lt;&gt;S1651, 0, IF(C1651="D",
                 _xlfn.IFS(
                     K1651=1, Y1650+6,
                     M1651=1, Y1650+3,
                     O1651=1, Y1650+1,
                     TRUE, Y1650
                 ),
                 Y1650)
  )</f>
        <v>13</v>
      </c>
    </row>
    <row r="1652" spans="1:25" x14ac:dyDescent="0.2">
      <c r="A1652">
        <v>113</v>
      </c>
      <c r="B1652" t="s">
        <v>81</v>
      </c>
      <c r="C1652" t="str">
        <f t="shared" si="258"/>
        <v>O</v>
      </c>
      <c r="D1652">
        <v>1</v>
      </c>
      <c r="E1652">
        <v>10</v>
      </c>
      <c r="F1652">
        <v>-20</v>
      </c>
      <c r="G1652" t="s">
        <v>116</v>
      </c>
      <c r="H1652" t="s">
        <v>115</v>
      </c>
      <c r="I1652">
        <v>-5</v>
      </c>
      <c r="J1652">
        <f t="shared" si="250"/>
        <v>0</v>
      </c>
      <c r="K1652">
        <f t="shared" si="259"/>
        <v>0</v>
      </c>
      <c r="L1652">
        <f t="shared" si="251"/>
        <v>0</v>
      </c>
      <c r="M1652">
        <f t="shared" si="252"/>
        <v>0</v>
      </c>
      <c r="N1652">
        <f t="shared" si="253"/>
        <v>0</v>
      </c>
      <c r="O1652">
        <f t="shared" si="254"/>
        <v>0</v>
      </c>
      <c r="P1652">
        <f t="shared" si="255"/>
        <v>0</v>
      </c>
      <c r="Q1652">
        <f t="shared" si="256"/>
        <v>0</v>
      </c>
      <c r="R1652">
        <f t="shared" si="257"/>
        <v>0</v>
      </c>
      <c r="S1652" t="s">
        <v>52</v>
      </c>
      <c r="T1652">
        <v>0</v>
      </c>
      <c r="U1652">
        <v>2022</v>
      </c>
      <c r="V1652">
        <v>1</v>
      </c>
      <c r="W1652">
        <v>1</v>
      </c>
      <c r="X1652" cm="1">
        <f t="array" ref="X1652">IF(S1651&lt;&gt;S1652, 0,
    IF(C1652="O",
         _xlfn.IFS(
             K1652=1, X1651+6,
             M1652=1, X1651+3,
             O1652=1, X1651+1,
             Q1652=1,X1651+2,
             TRUE, X1651
         ),
    X1651)
)</f>
        <v>20</v>
      </c>
      <c r="Y1652" cm="1">
        <f t="array" ref="Y1652">IF(S1651&lt;&gt;S1652, 0, IF(C1652="D",
                 _xlfn.IFS(
                     K1652=1, Y1651+6,
                     M1652=1, Y1651+3,
                     O1652=1, Y1651+1,
                     TRUE, Y1651
                 ),
                 Y1651)
  )</f>
        <v>13</v>
      </c>
    </row>
    <row r="1653" spans="1:25" x14ac:dyDescent="0.2">
      <c r="A1653">
        <v>114</v>
      </c>
      <c r="B1653" t="s">
        <v>81</v>
      </c>
      <c r="C1653" t="str">
        <f t="shared" si="258"/>
        <v>O</v>
      </c>
      <c r="D1653">
        <v>2</v>
      </c>
      <c r="E1653">
        <v>25</v>
      </c>
      <c r="F1653">
        <v>-15</v>
      </c>
      <c r="G1653" t="s">
        <v>114</v>
      </c>
      <c r="H1653" t="s">
        <v>117</v>
      </c>
      <c r="I1653">
        <v>0</v>
      </c>
      <c r="J1653">
        <f t="shared" si="250"/>
        <v>0</v>
      </c>
      <c r="K1653">
        <f t="shared" si="259"/>
        <v>0</v>
      </c>
      <c r="L1653">
        <f t="shared" si="251"/>
        <v>0</v>
      </c>
      <c r="M1653">
        <f t="shared" si="252"/>
        <v>0</v>
      </c>
      <c r="N1653">
        <f t="shared" si="253"/>
        <v>0</v>
      </c>
      <c r="O1653">
        <f t="shared" si="254"/>
        <v>0</v>
      </c>
      <c r="P1653">
        <f t="shared" si="255"/>
        <v>0</v>
      </c>
      <c r="Q1653">
        <f t="shared" si="256"/>
        <v>0</v>
      </c>
      <c r="R1653">
        <f t="shared" si="257"/>
        <v>0</v>
      </c>
      <c r="S1653" t="s">
        <v>52</v>
      </c>
      <c r="T1653">
        <v>0</v>
      </c>
      <c r="U1653">
        <v>2022</v>
      </c>
      <c r="V1653">
        <v>1</v>
      </c>
      <c r="W1653">
        <v>1</v>
      </c>
      <c r="X1653" cm="1">
        <f t="array" ref="X1653">IF(S1652&lt;&gt;S1653, 0,
    IF(C1653="O",
         _xlfn.IFS(
             K1653=1, X1652+6,
             M1653=1, X1652+3,
             O1653=1, X1652+1,
             Q1653=1,X1652+2,
             TRUE, X1652
         ),
    X1652)
)</f>
        <v>20</v>
      </c>
      <c r="Y1653" cm="1">
        <f t="array" ref="Y1653">IF(S1652&lt;&gt;S1653, 0, IF(C1653="D",
                 _xlfn.IFS(
                     K1653=1, Y1652+6,
                     M1653=1, Y1652+3,
                     O1653=1, Y1652+1,
                     TRUE, Y1652
                 ),
                 Y1652)
  )</f>
        <v>13</v>
      </c>
    </row>
    <row r="1654" spans="1:25" x14ac:dyDescent="0.2">
      <c r="A1654">
        <v>116</v>
      </c>
      <c r="B1654" t="s">
        <v>81</v>
      </c>
      <c r="C1654" t="str">
        <f t="shared" si="258"/>
        <v>O</v>
      </c>
      <c r="D1654">
        <v>4</v>
      </c>
      <c r="E1654">
        <v>20</v>
      </c>
      <c r="F1654">
        <v>-20</v>
      </c>
      <c r="G1654" t="s">
        <v>130</v>
      </c>
      <c r="H1654" t="s">
        <v>133</v>
      </c>
      <c r="J1654">
        <f t="shared" si="250"/>
        <v>0</v>
      </c>
      <c r="K1654">
        <f t="shared" si="259"/>
        <v>0</v>
      </c>
      <c r="L1654">
        <f t="shared" si="251"/>
        <v>0</v>
      </c>
      <c r="M1654">
        <f t="shared" si="252"/>
        <v>0</v>
      </c>
      <c r="N1654">
        <f t="shared" si="253"/>
        <v>0</v>
      </c>
      <c r="O1654">
        <f t="shared" si="254"/>
        <v>0</v>
      </c>
      <c r="P1654">
        <f t="shared" si="255"/>
        <v>0</v>
      </c>
      <c r="Q1654">
        <f t="shared" si="256"/>
        <v>0</v>
      </c>
      <c r="R1654">
        <f t="shared" si="257"/>
        <v>0</v>
      </c>
      <c r="S1654" t="s">
        <v>52</v>
      </c>
      <c r="T1654">
        <v>0</v>
      </c>
      <c r="U1654">
        <v>2022</v>
      </c>
      <c r="V1654">
        <v>1</v>
      </c>
      <c r="W1654">
        <v>1</v>
      </c>
      <c r="X1654" cm="1">
        <f t="array" ref="X1654">IF(S1653&lt;&gt;S1654, 0,
    IF(C1654="O",
         _xlfn.IFS(
             K1654=1, X1653+6,
             M1654=1, X1653+3,
             O1654=1, X1653+1,
             Q1654=1,X1653+2,
             TRUE, X1653
         ),
    X1653)
)</f>
        <v>20</v>
      </c>
      <c r="Y1654" cm="1">
        <f t="array" ref="Y1654">IF(S1653&lt;&gt;S1654, 0, IF(C1654="D",
                 _xlfn.IFS(
                     K1654=1, Y1653+6,
                     M1654=1, Y1653+3,
                     O1654=1, Y1653+1,
                     TRUE, Y1653
                 ),
                 Y1653)
  )</f>
        <v>13</v>
      </c>
    </row>
    <row r="1655" spans="1:25" x14ac:dyDescent="0.2">
      <c r="A1655">
        <v>117</v>
      </c>
      <c r="B1655" t="s">
        <v>79</v>
      </c>
      <c r="C1655" t="str">
        <f t="shared" si="258"/>
        <v>D</v>
      </c>
      <c r="D1655">
        <v>1</v>
      </c>
      <c r="E1655">
        <v>10</v>
      </c>
      <c r="F1655">
        <v>5</v>
      </c>
      <c r="G1655" t="s">
        <v>116</v>
      </c>
      <c r="H1655" t="s">
        <v>120</v>
      </c>
      <c r="I1655">
        <v>1</v>
      </c>
      <c r="J1655">
        <f t="shared" si="250"/>
        <v>0</v>
      </c>
      <c r="K1655">
        <f t="shared" si="259"/>
        <v>0</v>
      </c>
      <c r="L1655">
        <f t="shared" si="251"/>
        <v>0</v>
      </c>
      <c r="M1655">
        <f t="shared" si="252"/>
        <v>0</v>
      </c>
      <c r="N1655">
        <f t="shared" si="253"/>
        <v>0</v>
      </c>
      <c r="O1655">
        <f t="shared" si="254"/>
        <v>0</v>
      </c>
      <c r="P1655">
        <f t="shared" si="255"/>
        <v>0</v>
      </c>
      <c r="Q1655">
        <f t="shared" si="256"/>
        <v>0</v>
      </c>
      <c r="R1655">
        <f t="shared" si="257"/>
        <v>0</v>
      </c>
      <c r="S1655" t="s">
        <v>52</v>
      </c>
      <c r="T1655">
        <v>0</v>
      </c>
      <c r="U1655">
        <v>2022</v>
      </c>
      <c r="V1655">
        <v>1</v>
      </c>
      <c r="W1655">
        <v>1</v>
      </c>
      <c r="X1655" cm="1">
        <f t="array" ref="X1655">IF(S1654&lt;&gt;S1655, 0,
    IF(C1655="O",
         _xlfn.IFS(
             K1655=1, X1654+6,
             M1655=1, X1654+3,
             O1655=1, X1654+1,
             Q1655=1,X1654+2,
             TRUE, X1654
         ),
    X1654)
)</f>
        <v>20</v>
      </c>
      <c r="Y1655" cm="1">
        <f t="array" ref="Y1655">IF(S1654&lt;&gt;S1655, 0, IF(C1655="D",
                 _xlfn.IFS(
                     K1655=1, Y1654+6,
                     M1655=1, Y1654+3,
                     O1655=1, Y1654+1,
                     TRUE, Y1654
                 ),
                 Y1654)
  )</f>
        <v>13</v>
      </c>
    </row>
    <row r="1656" spans="1:25" x14ac:dyDescent="0.2">
      <c r="A1656">
        <v>118</v>
      </c>
      <c r="B1656" t="s">
        <v>79</v>
      </c>
      <c r="C1656" t="str">
        <f t="shared" si="258"/>
        <v>D</v>
      </c>
      <c r="D1656">
        <v>1</v>
      </c>
      <c r="E1656">
        <v>9</v>
      </c>
      <c r="F1656">
        <v>4</v>
      </c>
      <c r="G1656" t="s">
        <v>116</v>
      </c>
      <c r="H1656" t="s">
        <v>115</v>
      </c>
      <c r="I1656">
        <v>-14</v>
      </c>
      <c r="J1656">
        <f t="shared" si="250"/>
        <v>0</v>
      </c>
      <c r="K1656">
        <f t="shared" si="259"/>
        <v>0</v>
      </c>
      <c r="L1656">
        <f t="shared" si="251"/>
        <v>0</v>
      </c>
      <c r="M1656">
        <f t="shared" si="252"/>
        <v>0</v>
      </c>
      <c r="N1656">
        <f t="shared" si="253"/>
        <v>0</v>
      </c>
      <c r="O1656">
        <f t="shared" si="254"/>
        <v>0</v>
      </c>
      <c r="P1656">
        <f t="shared" si="255"/>
        <v>0</v>
      </c>
      <c r="Q1656">
        <f t="shared" si="256"/>
        <v>0</v>
      </c>
      <c r="R1656">
        <f t="shared" si="257"/>
        <v>0</v>
      </c>
      <c r="S1656" t="s">
        <v>52</v>
      </c>
      <c r="T1656">
        <v>0</v>
      </c>
      <c r="U1656">
        <v>2022</v>
      </c>
      <c r="V1656">
        <v>1</v>
      </c>
      <c r="W1656">
        <v>1</v>
      </c>
      <c r="X1656" cm="1">
        <f t="array" ref="X1656">IF(S1655&lt;&gt;S1656, 0,
    IF(C1656="O",
         _xlfn.IFS(
             K1656=1, X1655+6,
             M1656=1, X1655+3,
             O1656=1, X1655+1,
             Q1656=1,X1655+2,
             TRUE, X1655
         ),
    X1655)
)</f>
        <v>20</v>
      </c>
      <c r="Y1656" cm="1">
        <f t="array" ref="Y1656">IF(S1655&lt;&gt;S1656, 0, IF(C1656="D",
                 _xlfn.IFS(
                     K1656=1, Y1655+6,
                     M1656=1, Y1655+3,
                     O1656=1, Y1655+1,
                     TRUE, Y1655
                 ),
                 Y1655)
  )</f>
        <v>13</v>
      </c>
    </row>
    <row r="1657" spans="1:25" x14ac:dyDescent="0.2">
      <c r="A1657">
        <v>119</v>
      </c>
      <c r="B1657" t="s">
        <v>79</v>
      </c>
      <c r="C1657" t="str">
        <f t="shared" si="258"/>
        <v>D</v>
      </c>
      <c r="D1657">
        <v>2</v>
      </c>
      <c r="E1657">
        <v>23</v>
      </c>
      <c r="F1657">
        <v>18</v>
      </c>
      <c r="G1657" t="s">
        <v>114</v>
      </c>
      <c r="H1657" t="s">
        <v>117</v>
      </c>
      <c r="I1657">
        <v>0</v>
      </c>
      <c r="J1657">
        <f t="shared" si="250"/>
        <v>0</v>
      </c>
      <c r="K1657">
        <f t="shared" si="259"/>
        <v>0</v>
      </c>
      <c r="L1657">
        <f t="shared" si="251"/>
        <v>0</v>
      </c>
      <c r="M1657">
        <f t="shared" si="252"/>
        <v>0</v>
      </c>
      <c r="N1657">
        <f t="shared" si="253"/>
        <v>0</v>
      </c>
      <c r="O1657">
        <f t="shared" si="254"/>
        <v>0</v>
      </c>
      <c r="P1657">
        <f t="shared" si="255"/>
        <v>0</v>
      </c>
      <c r="Q1657">
        <f t="shared" si="256"/>
        <v>0</v>
      </c>
      <c r="R1657">
        <f t="shared" si="257"/>
        <v>0</v>
      </c>
      <c r="S1657" t="s">
        <v>52</v>
      </c>
      <c r="T1657">
        <v>0</v>
      </c>
      <c r="U1657">
        <v>2022</v>
      </c>
      <c r="V1657">
        <v>1</v>
      </c>
      <c r="W1657">
        <v>1</v>
      </c>
      <c r="X1657" cm="1">
        <f t="array" ref="X1657">IF(S1656&lt;&gt;S1657, 0,
    IF(C1657="O",
         _xlfn.IFS(
             K1657=1, X1656+6,
             M1657=1, X1656+3,
             O1657=1, X1656+1,
             Q1657=1,X1656+2,
             TRUE, X1656
         ),
    X1656)
)</f>
        <v>20</v>
      </c>
      <c r="Y1657" cm="1">
        <f t="array" ref="Y1657">IF(S1656&lt;&gt;S1657, 0, IF(C1657="D",
                 _xlfn.IFS(
                     K1657=1, Y1656+6,
                     M1657=1, Y1656+3,
                     O1657=1, Y1656+1,
                     TRUE, Y1656
                 ),
                 Y1656)
  )</f>
        <v>13</v>
      </c>
    </row>
    <row r="1658" spans="1:25" x14ac:dyDescent="0.2">
      <c r="A1658">
        <v>120</v>
      </c>
      <c r="B1658" t="s">
        <v>79</v>
      </c>
      <c r="C1658" t="str">
        <f t="shared" si="258"/>
        <v>D</v>
      </c>
      <c r="D1658">
        <v>3</v>
      </c>
      <c r="E1658">
        <v>23</v>
      </c>
      <c r="F1658">
        <v>18</v>
      </c>
      <c r="G1658" t="s">
        <v>114</v>
      </c>
      <c r="H1658" t="s">
        <v>128</v>
      </c>
      <c r="I1658">
        <v>18</v>
      </c>
      <c r="J1658">
        <f t="shared" si="250"/>
        <v>0</v>
      </c>
      <c r="K1658">
        <f t="shared" si="259"/>
        <v>1</v>
      </c>
      <c r="L1658">
        <f t="shared" si="251"/>
        <v>0</v>
      </c>
      <c r="M1658">
        <f t="shared" si="252"/>
        <v>0</v>
      </c>
      <c r="N1658">
        <f t="shared" si="253"/>
        <v>0</v>
      </c>
      <c r="O1658">
        <f t="shared" si="254"/>
        <v>0</v>
      </c>
      <c r="P1658">
        <f t="shared" si="255"/>
        <v>0</v>
      </c>
      <c r="Q1658">
        <f t="shared" si="256"/>
        <v>0</v>
      </c>
      <c r="R1658">
        <f t="shared" si="257"/>
        <v>0</v>
      </c>
      <c r="S1658" t="s">
        <v>52</v>
      </c>
      <c r="T1658">
        <v>0</v>
      </c>
      <c r="U1658">
        <v>2022</v>
      </c>
      <c r="V1658">
        <v>1</v>
      </c>
      <c r="W1658">
        <v>1</v>
      </c>
      <c r="X1658" cm="1">
        <f t="array" ref="X1658">IF(S1657&lt;&gt;S1658, 0,
    IF(C1658="O",
         _xlfn.IFS(
             K1658=1, X1657+6,
             M1658=1, X1657+3,
             O1658=1, X1657+1,
             Q1658=1,X1657+2,
             TRUE, X1657
         ),
    X1657)
)</f>
        <v>20</v>
      </c>
      <c r="Y1658" cm="1">
        <f t="array" ref="Y1658">IF(S1657&lt;&gt;S1658, 0, IF(C1658="D",
                 _xlfn.IFS(
                     K1658=1, Y1657+6,
                     M1658=1, Y1657+3,
                     O1658=1, Y1657+1,
                     TRUE, Y1657
                 ),
                 Y1657)
  )</f>
        <v>19</v>
      </c>
    </row>
    <row r="1659" spans="1:25" x14ac:dyDescent="0.2">
      <c r="A1659">
        <v>121</v>
      </c>
      <c r="B1659" t="s">
        <v>79</v>
      </c>
      <c r="C1659" t="str">
        <f t="shared" si="258"/>
        <v>D</v>
      </c>
      <c r="F1659">
        <v>3</v>
      </c>
      <c r="G1659" t="s">
        <v>135</v>
      </c>
      <c r="H1659" t="s">
        <v>119</v>
      </c>
      <c r="J1659">
        <f t="shared" si="250"/>
        <v>0</v>
      </c>
      <c r="K1659">
        <f t="shared" si="259"/>
        <v>0</v>
      </c>
      <c r="L1659">
        <f t="shared" si="251"/>
        <v>0</v>
      </c>
      <c r="M1659">
        <f t="shared" si="252"/>
        <v>0</v>
      </c>
      <c r="N1659">
        <f t="shared" si="253"/>
        <v>0</v>
      </c>
      <c r="O1659">
        <f t="shared" si="254"/>
        <v>0</v>
      </c>
      <c r="P1659">
        <f t="shared" si="255"/>
        <v>0</v>
      </c>
      <c r="Q1659">
        <f t="shared" si="256"/>
        <v>0</v>
      </c>
      <c r="R1659">
        <f t="shared" si="257"/>
        <v>0</v>
      </c>
      <c r="S1659" t="s">
        <v>52</v>
      </c>
      <c r="T1659">
        <v>0</v>
      </c>
      <c r="U1659">
        <v>2022</v>
      </c>
      <c r="V1659">
        <v>1</v>
      </c>
      <c r="W1659">
        <v>1</v>
      </c>
      <c r="X1659" cm="1">
        <f t="array" ref="X1659">IF(S1658&lt;&gt;S1659, 0,
    IF(C1659="O",
         _xlfn.IFS(
             K1659=1, X1658+6,
             M1659=1, X1658+3,
             O1659=1, X1658+1,
             Q1659=1,X1658+2,
             TRUE, X1658
         ),
    X1658)
)</f>
        <v>20</v>
      </c>
      <c r="Y1659" cm="1">
        <f t="array" ref="Y1659">IF(S1658&lt;&gt;S1659, 0, IF(C1659="D",
                 _xlfn.IFS(
                     K1659=1, Y1658+6,
                     M1659=1, Y1658+3,
                     O1659=1, Y1658+1,
                     TRUE, Y1658
                 ),
                 Y1658)
  )</f>
        <v>19</v>
      </c>
    </row>
    <row r="1660" spans="1:25" x14ac:dyDescent="0.2">
      <c r="A1660">
        <v>123</v>
      </c>
      <c r="B1660" t="s">
        <v>81</v>
      </c>
      <c r="C1660" t="str">
        <f t="shared" si="258"/>
        <v>O</v>
      </c>
      <c r="D1660">
        <v>1</v>
      </c>
      <c r="E1660">
        <v>10</v>
      </c>
      <c r="F1660">
        <v>-9</v>
      </c>
      <c r="G1660" t="s">
        <v>116</v>
      </c>
      <c r="H1660" t="s">
        <v>115</v>
      </c>
      <c r="I1660">
        <v>9</v>
      </c>
      <c r="J1660">
        <f t="shared" si="250"/>
        <v>0</v>
      </c>
      <c r="K1660">
        <f t="shared" si="259"/>
        <v>0</v>
      </c>
      <c r="L1660">
        <f t="shared" si="251"/>
        <v>0</v>
      </c>
      <c r="M1660">
        <f t="shared" si="252"/>
        <v>0</v>
      </c>
      <c r="N1660">
        <f t="shared" si="253"/>
        <v>0</v>
      </c>
      <c r="O1660">
        <f t="shared" si="254"/>
        <v>0</v>
      </c>
      <c r="P1660">
        <f t="shared" si="255"/>
        <v>0</v>
      </c>
      <c r="Q1660">
        <f t="shared" si="256"/>
        <v>0</v>
      </c>
      <c r="R1660">
        <f t="shared" si="257"/>
        <v>0</v>
      </c>
      <c r="S1660" t="s">
        <v>52</v>
      </c>
      <c r="T1660">
        <v>0</v>
      </c>
      <c r="U1660">
        <v>2022</v>
      </c>
      <c r="V1660">
        <v>1</v>
      </c>
      <c r="W1660">
        <v>1</v>
      </c>
      <c r="X1660" cm="1">
        <f t="array" ref="X1660">IF(S1659&lt;&gt;S1660, 0,
    IF(C1660="O",
         _xlfn.IFS(
             K1660=1, X1659+6,
             M1660=1, X1659+3,
             O1660=1, X1659+1,
             Q1660=1,X1659+2,
             TRUE, X1659
         ),
    X1659)
)</f>
        <v>20</v>
      </c>
      <c r="Y1660" cm="1">
        <f t="array" ref="Y1660">IF(S1659&lt;&gt;S1660, 0, IF(C1660="D",
                 _xlfn.IFS(
                     K1660=1, Y1659+6,
                     M1660=1, Y1659+3,
                     O1660=1, Y1659+1,
                     TRUE, Y1659
                 ),
                 Y1659)
  )</f>
        <v>19</v>
      </c>
    </row>
    <row r="1661" spans="1:25" x14ac:dyDescent="0.2">
      <c r="A1661">
        <v>124</v>
      </c>
      <c r="B1661" t="s">
        <v>81</v>
      </c>
      <c r="C1661" t="str">
        <f t="shared" si="258"/>
        <v>O</v>
      </c>
      <c r="D1661">
        <v>2</v>
      </c>
      <c r="E1661">
        <v>8</v>
      </c>
      <c r="F1661">
        <v>-11</v>
      </c>
      <c r="G1661" t="s">
        <v>116</v>
      </c>
      <c r="H1661" t="s">
        <v>120</v>
      </c>
      <c r="I1661">
        <v>14</v>
      </c>
      <c r="J1661">
        <f t="shared" si="250"/>
        <v>1</v>
      </c>
      <c r="K1661">
        <f t="shared" si="259"/>
        <v>0</v>
      </c>
      <c r="L1661">
        <f t="shared" si="251"/>
        <v>0</v>
      </c>
      <c r="M1661">
        <f t="shared" si="252"/>
        <v>0</v>
      </c>
      <c r="N1661">
        <f t="shared" si="253"/>
        <v>0</v>
      </c>
      <c r="O1661">
        <f t="shared" si="254"/>
        <v>0</v>
      </c>
      <c r="P1661">
        <f t="shared" si="255"/>
        <v>0</v>
      </c>
      <c r="Q1661">
        <f t="shared" si="256"/>
        <v>0</v>
      </c>
      <c r="R1661">
        <f t="shared" si="257"/>
        <v>0</v>
      </c>
      <c r="S1661" t="s">
        <v>52</v>
      </c>
      <c r="T1661">
        <v>0</v>
      </c>
      <c r="U1661">
        <v>2022</v>
      </c>
      <c r="V1661">
        <v>1</v>
      </c>
      <c r="W1661">
        <v>1</v>
      </c>
      <c r="X1661" cm="1">
        <f t="array" ref="X1661">IF(S1660&lt;&gt;S1661, 0,
    IF(C1661="O",
         _xlfn.IFS(
             K1661=1, X1660+6,
             M1661=1, X1660+3,
             O1661=1, X1660+1,
             Q1661=1,X1660+2,
             TRUE, X1660
         ),
    X1660)
)</f>
        <v>20</v>
      </c>
      <c r="Y1661" cm="1">
        <f t="array" ref="Y1661">IF(S1660&lt;&gt;S1661, 0, IF(C1661="D",
                 _xlfn.IFS(
                     K1661=1, Y1660+6,
                     M1661=1, Y1660+3,
                     O1661=1, Y1660+1,
                     TRUE, Y1660
                 ),
                 Y1660)
  )</f>
        <v>19</v>
      </c>
    </row>
    <row r="1662" spans="1:25" x14ac:dyDescent="0.2">
      <c r="A1662">
        <v>125</v>
      </c>
      <c r="B1662" t="s">
        <v>81</v>
      </c>
      <c r="C1662" t="str">
        <f t="shared" si="258"/>
        <v>O</v>
      </c>
      <c r="D1662">
        <v>1</v>
      </c>
      <c r="E1662">
        <v>10</v>
      </c>
      <c r="F1662">
        <v>-25</v>
      </c>
      <c r="G1662" t="s">
        <v>116</v>
      </c>
      <c r="H1662" t="s">
        <v>115</v>
      </c>
      <c r="I1662">
        <v>-5</v>
      </c>
      <c r="J1662">
        <f t="shared" si="250"/>
        <v>1</v>
      </c>
      <c r="K1662">
        <f t="shared" si="259"/>
        <v>0</v>
      </c>
      <c r="L1662">
        <f t="shared" si="251"/>
        <v>0</v>
      </c>
      <c r="M1662">
        <f t="shared" si="252"/>
        <v>0</v>
      </c>
      <c r="N1662">
        <f t="shared" si="253"/>
        <v>0</v>
      </c>
      <c r="O1662">
        <f t="shared" si="254"/>
        <v>0</v>
      </c>
      <c r="P1662">
        <f t="shared" si="255"/>
        <v>0</v>
      </c>
      <c r="Q1662">
        <f t="shared" si="256"/>
        <v>0</v>
      </c>
      <c r="R1662">
        <f t="shared" si="257"/>
        <v>0</v>
      </c>
      <c r="S1662" t="s">
        <v>52</v>
      </c>
      <c r="T1662">
        <v>0</v>
      </c>
      <c r="U1662">
        <v>2022</v>
      </c>
      <c r="V1662">
        <v>1</v>
      </c>
      <c r="W1662">
        <v>1</v>
      </c>
      <c r="X1662" cm="1">
        <f t="array" ref="X1662">IF(S1661&lt;&gt;S1662, 0,
    IF(C1662="O",
         _xlfn.IFS(
             K1662=1, X1661+6,
             M1662=1, X1661+3,
             O1662=1, X1661+1,
             Q1662=1,X1661+2,
             TRUE, X1661
         ),
    X1661)
)</f>
        <v>20</v>
      </c>
      <c r="Y1662" cm="1">
        <f t="array" ref="Y1662">IF(S1661&lt;&gt;S1662, 0, IF(C1662="D",
                 _xlfn.IFS(
                     K1662=1, Y1661+6,
                     M1662=1, Y1661+3,
                     O1662=1, Y1661+1,
                     TRUE, Y1661
                 ),
                 Y1661)
  )</f>
        <v>19</v>
      </c>
    </row>
    <row r="1663" spans="1:25" x14ac:dyDescent="0.2">
      <c r="A1663">
        <v>126</v>
      </c>
      <c r="B1663" t="s">
        <v>81</v>
      </c>
      <c r="C1663" t="str">
        <f t="shared" si="258"/>
        <v>O</v>
      </c>
      <c r="D1663">
        <v>1</v>
      </c>
      <c r="E1663">
        <v>10</v>
      </c>
      <c r="F1663">
        <v>-20</v>
      </c>
      <c r="G1663" t="s">
        <v>116</v>
      </c>
      <c r="H1663" t="s">
        <v>115</v>
      </c>
      <c r="I1663">
        <v>-5</v>
      </c>
      <c r="J1663">
        <f t="shared" si="250"/>
        <v>0</v>
      </c>
      <c r="K1663">
        <f t="shared" si="259"/>
        <v>0</v>
      </c>
      <c r="L1663">
        <f t="shared" si="251"/>
        <v>0</v>
      </c>
      <c r="M1663">
        <f t="shared" si="252"/>
        <v>0</v>
      </c>
      <c r="N1663">
        <f t="shared" si="253"/>
        <v>0</v>
      </c>
      <c r="O1663">
        <f t="shared" si="254"/>
        <v>0</v>
      </c>
      <c r="P1663">
        <f t="shared" si="255"/>
        <v>0</v>
      </c>
      <c r="Q1663">
        <f t="shared" si="256"/>
        <v>0</v>
      </c>
      <c r="R1663">
        <f t="shared" si="257"/>
        <v>0</v>
      </c>
      <c r="S1663" t="s">
        <v>52</v>
      </c>
      <c r="T1663">
        <v>0</v>
      </c>
      <c r="U1663">
        <v>2022</v>
      </c>
      <c r="V1663">
        <v>1</v>
      </c>
      <c r="W1663">
        <v>1</v>
      </c>
      <c r="X1663" cm="1">
        <f t="array" ref="X1663">IF(S1662&lt;&gt;S1663, 0,
    IF(C1663="O",
         _xlfn.IFS(
             K1663=1, X1662+6,
             M1663=1, X1662+3,
             O1663=1, X1662+1,
             Q1663=1,X1662+2,
             TRUE, X1662
         ),
    X1662)
)</f>
        <v>20</v>
      </c>
      <c r="Y1663" cm="1">
        <f t="array" ref="Y1663">IF(S1662&lt;&gt;S1663, 0, IF(C1663="D",
                 _xlfn.IFS(
                     K1663=1, Y1662+6,
                     M1663=1, Y1662+3,
                     O1663=1, Y1662+1,
                     TRUE, Y1662
                 ),
                 Y1662)
  )</f>
        <v>19</v>
      </c>
    </row>
    <row r="1664" spans="1:25" x14ac:dyDescent="0.2">
      <c r="A1664">
        <v>127</v>
      </c>
      <c r="B1664" t="s">
        <v>81</v>
      </c>
      <c r="C1664" t="str">
        <f t="shared" si="258"/>
        <v>O</v>
      </c>
      <c r="D1664">
        <v>2</v>
      </c>
      <c r="E1664">
        <v>15</v>
      </c>
      <c r="F1664">
        <v>-15</v>
      </c>
      <c r="G1664" t="s">
        <v>114</v>
      </c>
      <c r="H1664" t="s">
        <v>117</v>
      </c>
      <c r="I1664">
        <v>0</v>
      </c>
      <c r="J1664">
        <f t="shared" si="250"/>
        <v>0</v>
      </c>
      <c r="K1664">
        <f t="shared" si="259"/>
        <v>0</v>
      </c>
      <c r="L1664">
        <f t="shared" si="251"/>
        <v>0</v>
      </c>
      <c r="M1664">
        <f t="shared" si="252"/>
        <v>0</v>
      </c>
      <c r="N1664">
        <f t="shared" si="253"/>
        <v>0</v>
      </c>
      <c r="O1664">
        <f t="shared" si="254"/>
        <v>0</v>
      </c>
      <c r="P1664">
        <f t="shared" si="255"/>
        <v>0</v>
      </c>
      <c r="Q1664">
        <f t="shared" si="256"/>
        <v>0</v>
      </c>
      <c r="R1664">
        <f t="shared" si="257"/>
        <v>0</v>
      </c>
      <c r="S1664" t="s">
        <v>52</v>
      </c>
      <c r="T1664">
        <v>0</v>
      </c>
      <c r="U1664">
        <v>2022</v>
      </c>
      <c r="V1664">
        <v>1</v>
      </c>
      <c r="W1664">
        <v>1</v>
      </c>
      <c r="X1664" cm="1">
        <f t="array" ref="X1664">IF(S1663&lt;&gt;S1664, 0,
    IF(C1664="O",
         _xlfn.IFS(
             K1664=1, X1663+6,
             M1664=1, X1663+3,
             O1664=1, X1663+1,
             Q1664=1,X1663+2,
             TRUE, X1663
         ),
    X1663)
)</f>
        <v>20</v>
      </c>
      <c r="Y1664" cm="1">
        <f t="array" ref="Y1664">IF(S1663&lt;&gt;S1664, 0, IF(C1664="D",
                 _xlfn.IFS(
                     K1664=1, Y1663+6,
                     M1664=1, Y1663+3,
                     O1664=1, Y1663+1,
                     TRUE, Y1663
                 ),
                 Y1663)
  )</f>
        <v>19</v>
      </c>
    </row>
    <row r="1665" spans="1:25" x14ac:dyDescent="0.2">
      <c r="A1665">
        <v>128</v>
      </c>
      <c r="B1665" t="s">
        <v>81</v>
      </c>
      <c r="C1665" t="str">
        <f t="shared" si="258"/>
        <v>O</v>
      </c>
      <c r="D1665">
        <v>3</v>
      </c>
      <c r="E1665">
        <v>15</v>
      </c>
      <c r="F1665">
        <v>-15</v>
      </c>
      <c r="G1665" t="s">
        <v>114</v>
      </c>
      <c r="H1665" t="s">
        <v>117</v>
      </c>
      <c r="I1665">
        <v>0</v>
      </c>
      <c r="J1665">
        <f t="shared" si="250"/>
        <v>0</v>
      </c>
      <c r="K1665">
        <f t="shared" si="259"/>
        <v>0</v>
      </c>
      <c r="L1665">
        <f t="shared" si="251"/>
        <v>0</v>
      </c>
      <c r="M1665">
        <f t="shared" si="252"/>
        <v>0</v>
      </c>
      <c r="N1665">
        <f t="shared" si="253"/>
        <v>0</v>
      </c>
      <c r="O1665">
        <f t="shared" si="254"/>
        <v>0</v>
      </c>
      <c r="P1665">
        <f t="shared" si="255"/>
        <v>0</v>
      </c>
      <c r="Q1665">
        <f t="shared" si="256"/>
        <v>0</v>
      </c>
      <c r="R1665">
        <f t="shared" si="257"/>
        <v>0</v>
      </c>
      <c r="S1665" t="s">
        <v>52</v>
      </c>
      <c r="T1665">
        <v>0</v>
      </c>
      <c r="U1665">
        <v>2022</v>
      </c>
      <c r="V1665">
        <v>1</v>
      </c>
      <c r="W1665">
        <v>1</v>
      </c>
      <c r="X1665" cm="1">
        <f t="array" ref="X1665">IF(S1664&lt;&gt;S1665, 0,
    IF(C1665="O",
         _xlfn.IFS(
             K1665=1, X1664+6,
             M1665=1, X1664+3,
             O1665=1, X1664+1,
             Q1665=1,X1664+2,
             TRUE, X1664
         ),
    X1664)
)</f>
        <v>20</v>
      </c>
      <c r="Y1665" cm="1">
        <f t="array" ref="Y1665">IF(S1664&lt;&gt;S1665, 0, IF(C1665="D",
                 _xlfn.IFS(
                     K1665=1, Y1664+6,
                     M1665=1, Y1664+3,
                     O1665=1, Y1664+1,
                     TRUE, Y1664
                 ),
                 Y1664)
  )</f>
        <v>19</v>
      </c>
    </row>
    <row r="1666" spans="1:25" hidden="1" x14ac:dyDescent="0.2">
      <c r="A1666">
        <v>129</v>
      </c>
      <c r="B1666" t="s">
        <v>81</v>
      </c>
      <c r="C1666" t="str">
        <f t="shared" si="258"/>
        <v>O</v>
      </c>
      <c r="D1666">
        <v>4</v>
      </c>
      <c r="E1666">
        <v>15</v>
      </c>
      <c r="F1666">
        <v>-15</v>
      </c>
      <c r="G1666" t="s">
        <v>130</v>
      </c>
      <c r="H1666" t="s">
        <v>129</v>
      </c>
      <c r="J1666">
        <f t="shared" ref="J1666:J1729" si="260">IF(B1666&lt;&gt;B1667,0,IF(AND(D1667=1, E1667=10), 1, 0))</f>
        <v>0</v>
      </c>
      <c r="K1666">
        <f t="shared" si="259"/>
        <v>0</v>
      </c>
      <c r="L1666">
        <f t="shared" ref="L1666:L1729" si="261">IF(G1666 = "fg", 1, 0)</f>
        <v>0</v>
      </c>
      <c r="M1666">
        <f t="shared" ref="M1666:M1729" si="262">IF(AND(L1666=1,H1666="good"),1,0)</f>
        <v>0</v>
      </c>
      <c r="N1666">
        <f t="shared" ref="N1666:N1729" si="263">IF(OR(G1666 = "extra pt.",G1666 ="extra pt. block"), 1, 0)</f>
        <v>0</v>
      </c>
      <c r="O1666">
        <f t="shared" ref="O1666:O1729" si="264">IF(AND(N1666=1,H1666="good"),1,0)</f>
        <v>0</v>
      </c>
      <c r="P1666">
        <f t="shared" ref="P1666:P1729" si="265">IF(OR(G1666 = "2 pt.",G1666 ="2 pt. block"), 1, 0)</f>
        <v>0</v>
      </c>
      <c r="Q1666">
        <f t="shared" ref="Q1666:Q1729" si="266">IF(AND(P1666=1,H1666="good"),1,0)</f>
        <v>0</v>
      </c>
      <c r="R1666">
        <f t="shared" ref="R1666:R1729" si="267">IF(OR(H1666 = "fumble, def td", H1666 = "interception, def td", H1666= "sack, fumble, def td"), 1,0)</f>
        <v>0</v>
      </c>
      <c r="S1666" t="s">
        <v>52</v>
      </c>
      <c r="T1666">
        <v>0</v>
      </c>
      <c r="U1666">
        <v>2022</v>
      </c>
      <c r="V1666">
        <v>1</v>
      </c>
      <c r="W1666">
        <v>1</v>
      </c>
      <c r="X1666" cm="1">
        <f t="array" ref="X1666">IF(S1665&lt;&gt;S1666, 0,
    IF(C1666="O",
         _xlfn.IFS(
             K1666=1, X1665+6,
             M1666=1, X1665+3,
             O1666=1, X1665+1,
             Q1666=1,X1665+2,
             TRUE, X1665
         ),
    X1665)
)</f>
        <v>20</v>
      </c>
      <c r="Y1666" cm="1">
        <f t="array" ref="Y1666">IF(S1665&lt;&gt;S1666, 0, IF(C1666="D",
                 _xlfn.IFS(
                     K1666=1, Y1665+6,
                     M1666=1, Y1665+3,
                     O1666=1, Y1665+1,
                     TRUE, Y1665
                 ),
                 Y1665)
  )</f>
        <v>19</v>
      </c>
    </row>
    <row r="1667" spans="1:25" x14ac:dyDescent="0.2">
      <c r="A1667">
        <v>130</v>
      </c>
      <c r="B1667" t="s">
        <v>79</v>
      </c>
      <c r="C1667" t="str">
        <f t="shared" ref="C1667:C1730" si="268">IF(H1667="interception, def td", IF(C1666="O", "D", C1666), IF(B1666="K", B1665, IF(B1667="K", B1666, B1667)))</f>
        <v>D</v>
      </c>
      <c r="D1667">
        <v>1</v>
      </c>
      <c r="E1667">
        <v>10</v>
      </c>
      <c r="F1667">
        <v>33</v>
      </c>
      <c r="G1667" t="s">
        <v>116</v>
      </c>
      <c r="H1667" t="s">
        <v>115</v>
      </c>
      <c r="I1667">
        <v>2</v>
      </c>
      <c r="J1667">
        <f t="shared" si="260"/>
        <v>0</v>
      </c>
      <c r="K1667">
        <f t="shared" ref="K1667:K1730" si="269">IF(OR(H1667= "complete, td",H1667 ="rush, td", H1667 = "scramble, td"), 1, 0)</f>
        <v>0</v>
      </c>
      <c r="L1667">
        <f t="shared" si="261"/>
        <v>0</v>
      </c>
      <c r="M1667">
        <f t="shared" si="262"/>
        <v>0</v>
      </c>
      <c r="N1667">
        <f t="shared" si="263"/>
        <v>0</v>
      </c>
      <c r="O1667">
        <f t="shared" si="264"/>
        <v>0</v>
      </c>
      <c r="P1667">
        <f t="shared" si="265"/>
        <v>0</v>
      </c>
      <c r="Q1667">
        <f t="shared" si="266"/>
        <v>0</v>
      </c>
      <c r="R1667">
        <f t="shared" si="267"/>
        <v>0</v>
      </c>
      <c r="S1667" t="s">
        <v>52</v>
      </c>
      <c r="T1667">
        <v>0</v>
      </c>
      <c r="U1667">
        <v>2022</v>
      </c>
      <c r="V1667">
        <v>1</v>
      </c>
      <c r="W1667">
        <v>1</v>
      </c>
      <c r="X1667" cm="1">
        <f t="array" ref="X1667">IF(S1666&lt;&gt;S1667, 0,
    IF(C1667="O",
         _xlfn.IFS(
             K1667=1, X1666+6,
             M1667=1, X1666+3,
             O1667=1, X1666+1,
             Q1667=1,X1666+2,
             TRUE, X1666
         ),
    X1666)
)</f>
        <v>20</v>
      </c>
      <c r="Y1667" cm="1">
        <f t="array" ref="Y1667">IF(S1666&lt;&gt;S1667, 0, IF(C1667="D",
                 _xlfn.IFS(
                     K1667=1, Y1666+6,
                     M1667=1, Y1666+3,
                     O1667=1, Y1666+1,
                     TRUE, Y1666
                 ),
                 Y1666)
  )</f>
        <v>19</v>
      </c>
    </row>
    <row r="1668" spans="1:25" x14ac:dyDescent="0.2">
      <c r="A1668">
        <v>131</v>
      </c>
      <c r="B1668" t="s">
        <v>79</v>
      </c>
      <c r="C1668" t="str">
        <f t="shared" si="268"/>
        <v>D</v>
      </c>
      <c r="D1668">
        <v>2</v>
      </c>
      <c r="E1668">
        <v>8</v>
      </c>
      <c r="F1668">
        <v>31</v>
      </c>
      <c r="G1668" t="s">
        <v>114</v>
      </c>
      <c r="H1668" t="s">
        <v>117</v>
      </c>
      <c r="I1668">
        <v>0</v>
      </c>
      <c r="J1668">
        <f t="shared" si="260"/>
        <v>0</v>
      </c>
      <c r="K1668">
        <f t="shared" si="269"/>
        <v>0</v>
      </c>
      <c r="L1668">
        <f t="shared" si="261"/>
        <v>0</v>
      </c>
      <c r="M1668">
        <f t="shared" si="262"/>
        <v>0</v>
      </c>
      <c r="N1668">
        <f t="shared" si="263"/>
        <v>0</v>
      </c>
      <c r="O1668">
        <f t="shared" si="264"/>
        <v>0</v>
      </c>
      <c r="P1668">
        <f t="shared" si="265"/>
        <v>0</v>
      </c>
      <c r="Q1668">
        <f t="shared" si="266"/>
        <v>0</v>
      </c>
      <c r="R1668">
        <f t="shared" si="267"/>
        <v>0</v>
      </c>
      <c r="S1668" t="s">
        <v>52</v>
      </c>
      <c r="T1668">
        <v>0</v>
      </c>
      <c r="U1668">
        <v>2022</v>
      </c>
      <c r="V1668">
        <v>1</v>
      </c>
      <c r="W1668">
        <v>1</v>
      </c>
      <c r="X1668" cm="1">
        <f t="array" ref="X1668">IF(S1667&lt;&gt;S1668, 0,
    IF(C1668="O",
         _xlfn.IFS(
             K1668=1, X1667+6,
             M1668=1, X1667+3,
             O1668=1, X1667+1,
             Q1668=1,X1667+2,
             TRUE, X1667
         ),
    X1667)
)</f>
        <v>20</v>
      </c>
      <c r="Y1668" cm="1">
        <f t="array" ref="Y1668">IF(S1667&lt;&gt;S1668, 0, IF(C1668="D",
                 _xlfn.IFS(
                     K1668=1, Y1667+6,
                     M1668=1, Y1667+3,
                     O1668=1, Y1667+1,
                     TRUE, Y1667
                 ),
                 Y1667)
  )</f>
        <v>19</v>
      </c>
    </row>
    <row r="1669" spans="1:25" x14ac:dyDescent="0.2">
      <c r="A1669">
        <v>132</v>
      </c>
      <c r="B1669" t="s">
        <v>79</v>
      </c>
      <c r="C1669" t="str">
        <f t="shared" si="268"/>
        <v>D</v>
      </c>
      <c r="D1669">
        <v>3</v>
      </c>
      <c r="E1669">
        <v>8</v>
      </c>
      <c r="F1669">
        <v>31</v>
      </c>
      <c r="G1669" t="s">
        <v>114</v>
      </c>
      <c r="H1669" t="s">
        <v>117</v>
      </c>
      <c r="I1669">
        <v>0</v>
      </c>
      <c r="J1669">
        <f t="shared" si="260"/>
        <v>0</v>
      </c>
      <c r="K1669">
        <f t="shared" si="269"/>
        <v>0</v>
      </c>
      <c r="L1669">
        <f t="shared" si="261"/>
        <v>0</v>
      </c>
      <c r="M1669">
        <f t="shared" si="262"/>
        <v>0</v>
      </c>
      <c r="N1669">
        <f t="shared" si="263"/>
        <v>0</v>
      </c>
      <c r="O1669">
        <f t="shared" si="264"/>
        <v>0</v>
      </c>
      <c r="P1669">
        <f t="shared" si="265"/>
        <v>0</v>
      </c>
      <c r="Q1669">
        <f t="shared" si="266"/>
        <v>0</v>
      </c>
      <c r="R1669">
        <f t="shared" si="267"/>
        <v>0</v>
      </c>
      <c r="S1669" t="s">
        <v>52</v>
      </c>
      <c r="T1669">
        <v>0</v>
      </c>
      <c r="U1669">
        <v>2022</v>
      </c>
      <c r="V1669">
        <v>1</v>
      </c>
      <c r="W1669">
        <v>1</v>
      </c>
      <c r="X1669" cm="1">
        <f t="array" ref="X1669">IF(S1668&lt;&gt;S1669, 0,
    IF(C1669="O",
         _xlfn.IFS(
             K1669=1, X1668+6,
             M1669=1, X1668+3,
             O1669=1, X1668+1,
             Q1669=1,X1668+2,
             TRUE, X1668
         ),
    X1668)
)</f>
        <v>20</v>
      </c>
      <c r="Y1669" cm="1">
        <f t="array" ref="Y1669">IF(S1668&lt;&gt;S1669, 0, IF(C1669="D",
                 _xlfn.IFS(
                     K1669=1, Y1668+6,
                     M1669=1, Y1668+3,
                     O1669=1, Y1668+1,
                     TRUE, Y1668
                 ),
                 Y1668)
  )</f>
        <v>19</v>
      </c>
    </row>
    <row r="1670" spans="1:25" x14ac:dyDescent="0.2">
      <c r="A1670">
        <v>133</v>
      </c>
      <c r="B1670" t="s">
        <v>79</v>
      </c>
      <c r="C1670" t="str">
        <f t="shared" si="268"/>
        <v>D</v>
      </c>
      <c r="D1670">
        <v>4</v>
      </c>
      <c r="E1670">
        <v>8</v>
      </c>
      <c r="F1670">
        <v>31</v>
      </c>
      <c r="G1670" t="s">
        <v>149</v>
      </c>
      <c r="H1670" t="s">
        <v>126</v>
      </c>
      <c r="J1670">
        <f t="shared" si="260"/>
        <v>0</v>
      </c>
      <c r="K1670">
        <f t="shared" si="269"/>
        <v>0</v>
      </c>
      <c r="L1670">
        <f t="shared" si="261"/>
        <v>0</v>
      </c>
      <c r="M1670">
        <f t="shared" si="262"/>
        <v>0</v>
      </c>
      <c r="N1670">
        <f t="shared" si="263"/>
        <v>0</v>
      </c>
      <c r="O1670">
        <f t="shared" si="264"/>
        <v>0</v>
      </c>
      <c r="P1670">
        <f t="shared" si="265"/>
        <v>0</v>
      </c>
      <c r="Q1670">
        <f t="shared" si="266"/>
        <v>0</v>
      </c>
      <c r="R1670">
        <f t="shared" si="267"/>
        <v>0</v>
      </c>
      <c r="S1670" t="s">
        <v>52</v>
      </c>
      <c r="T1670">
        <v>0</v>
      </c>
      <c r="U1670">
        <v>2022</v>
      </c>
      <c r="V1670">
        <v>1</v>
      </c>
      <c r="W1670">
        <v>1</v>
      </c>
      <c r="X1670" cm="1">
        <f t="array" ref="X1670">IF(S1669&lt;&gt;S1670, 0,
    IF(C1670="O",
         _xlfn.IFS(
             K1670=1, X1669+6,
             M1670=1, X1669+3,
             O1670=1, X1669+1,
             Q1670=1,X1669+2,
             TRUE, X1669
         ),
    X1669)
)</f>
        <v>20</v>
      </c>
      <c r="Y1670" cm="1">
        <f t="array" ref="Y1670">IF(S1669&lt;&gt;S1670, 0, IF(C1670="D",
                 _xlfn.IFS(
                     K1670=1, Y1669+6,
                     M1670=1, Y1669+3,
                     O1670=1, Y1669+1,
                     TRUE, Y1669
                 ),
                 Y1669)
  )</f>
        <v>19</v>
      </c>
    </row>
    <row r="1671" spans="1:25" x14ac:dyDescent="0.2">
      <c r="A1671">
        <v>135</v>
      </c>
      <c r="B1671" t="s">
        <v>81</v>
      </c>
      <c r="C1671" t="str">
        <f t="shared" si="268"/>
        <v>O</v>
      </c>
      <c r="D1671">
        <v>1</v>
      </c>
      <c r="E1671">
        <v>10</v>
      </c>
      <c r="F1671">
        <v>-20</v>
      </c>
      <c r="G1671" t="s">
        <v>116</v>
      </c>
      <c r="H1671" t="s">
        <v>115</v>
      </c>
      <c r="I1671">
        <v>19</v>
      </c>
      <c r="J1671">
        <f t="shared" si="260"/>
        <v>1</v>
      </c>
      <c r="K1671">
        <f t="shared" si="269"/>
        <v>0</v>
      </c>
      <c r="L1671">
        <f t="shared" si="261"/>
        <v>0</v>
      </c>
      <c r="M1671">
        <f t="shared" si="262"/>
        <v>0</v>
      </c>
      <c r="N1671">
        <f t="shared" si="263"/>
        <v>0</v>
      </c>
      <c r="O1671">
        <f t="shared" si="264"/>
        <v>0</v>
      </c>
      <c r="P1671">
        <f t="shared" si="265"/>
        <v>0</v>
      </c>
      <c r="Q1671">
        <f t="shared" si="266"/>
        <v>0</v>
      </c>
      <c r="R1671">
        <f t="shared" si="267"/>
        <v>0</v>
      </c>
      <c r="S1671" t="s">
        <v>52</v>
      </c>
      <c r="T1671">
        <v>0</v>
      </c>
      <c r="U1671">
        <v>2022</v>
      </c>
      <c r="V1671">
        <v>1</v>
      </c>
      <c r="W1671">
        <v>1</v>
      </c>
      <c r="X1671" cm="1">
        <f t="array" ref="X1671">IF(S1670&lt;&gt;S1671, 0,
    IF(C1671="O",
         _xlfn.IFS(
             K1671=1, X1670+6,
             M1671=1, X1670+3,
             O1671=1, X1670+1,
             Q1671=1,X1670+2,
             TRUE, X1670
         ),
    X1670)
)</f>
        <v>20</v>
      </c>
      <c r="Y1671" cm="1">
        <f t="array" ref="Y1671">IF(S1670&lt;&gt;S1671, 0, IF(C1671="D",
                 _xlfn.IFS(
                     K1671=1, Y1670+6,
                     M1671=1, Y1670+3,
                     O1671=1, Y1670+1,
                     TRUE, Y1670
                 ),
                 Y1670)
  )</f>
        <v>19</v>
      </c>
    </row>
    <row r="1672" spans="1:25" x14ac:dyDescent="0.2">
      <c r="A1672">
        <v>136</v>
      </c>
      <c r="B1672" t="s">
        <v>81</v>
      </c>
      <c r="C1672" t="str">
        <f t="shared" si="268"/>
        <v>O</v>
      </c>
      <c r="D1672">
        <v>1</v>
      </c>
      <c r="E1672">
        <v>10</v>
      </c>
      <c r="F1672">
        <v>-39</v>
      </c>
      <c r="G1672" t="s">
        <v>116</v>
      </c>
      <c r="H1672" t="s">
        <v>115</v>
      </c>
      <c r="I1672">
        <v>1</v>
      </c>
      <c r="J1672">
        <f t="shared" si="260"/>
        <v>0</v>
      </c>
      <c r="K1672">
        <f t="shared" si="269"/>
        <v>0</v>
      </c>
      <c r="L1672">
        <f t="shared" si="261"/>
        <v>0</v>
      </c>
      <c r="M1672">
        <f t="shared" si="262"/>
        <v>0</v>
      </c>
      <c r="N1672">
        <f t="shared" si="263"/>
        <v>0</v>
      </c>
      <c r="O1672">
        <f t="shared" si="264"/>
        <v>0</v>
      </c>
      <c r="P1672">
        <f t="shared" si="265"/>
        <v>0</v>
      </c>
      <c r="Q1672">
        <f t="shared" si="266"/>
        <v>0</v>
      </c>
      <c r="R1672">
        <f t="shared" si="267"/>
        <v>0</v>
      </c>
      <c r="S1672" t="s">
        <v>52</v>
      </c>
      <c r="T1672">
        <v>0</v>
      </c>
      <c r="U1672">
        <v>2022</v>
      </c>
      <c r="V1672">
        <v>1</v>
      </c>
      <c r="W1672">
        <v>1</v>
      </c>
      <c r="X1672" cm="1">
        <f t="array" ref="X1672">IF(S1671&lt;&gt;S1672, 0,
    IF(C1672="O",
         _xlfn.IFS(
             K1672=1, X1671+6,
             M1672=1, X1671+3,
             O1672=1, X1671+1,
             Q1672=1,X1671+2,
             TRUE, X1671
         ),
    X1671)
)</f>
        <v>20</v>
      </c>
      <c r="Y1672" cm="1">
        <f t="array" ref="Y1672">IF(S1671&lt;&gt;S1672, 0, IF(C1672="D",
                 _xlfn.IFS(
                     K1672=1, Y1671+6,
                     M1672=1, Y1671+3,
                     O1672=1, Y1671+1,
                     TRUE, Y1671
                 ),
                 Y1671)
  )</f>
        <v>19</v>
      </c>
    </row>
    <row r="1673" spans="1:25" x14ac:dyDescent="0.2">
      <c r="A1673">
        <v>137</v>
      </c>
      <c r="B1673" t="s">
        <v>81</v>
      </c>
      <c r="C1673" t="str">
        <f t="shared" si="268"/>
        <v>O</v>
      </c>
      <c r="D1673">
        <v>2</v>
      </c>
      <c r="E1673">
        <v>9</v>
      </c>
      <c r="F1673">
        <v>-40</v>
      </c>
      <c r="G1673" t="s">
        <v>116</v>
      </c>
      <c r="H1673" t="s">
        <v>115</v>
      </c>
      <c r="I1673">
        <v>13</v>
      </c>
      <c r="J1673">
        <f t="shared" si="260"/>
        <v>0</v>
      </c>
      <c r="K1673">
        <f t="shared" si="269"/>
        <v>0</v>
      </c>
      <c r="L1673">
        <f t="shared" si="261"/>
        <v>0</v>
      </c>
      <c r="M1673">
        <f t="shared" si="262"/>
        <v>0</v>
      </c>
      <c r="N1673">
        <f t="shared" si="263"/>
        <v>0</v>
      </c>
      <c r="O1673">
        <f t="shared" si="264"/>
        <v>0</v>
      </c>
      <c r="P1673">
        <f t="shared" si="265"/>
        <v>0</v>
      </c>
      <c r="Q1673">
        <f t="shared" si="266"/>
        <v>0</v>
      </c>
      <c r="R1673">
        <f t="shared" si="267"/>
        <v>0</v>
      </c>
      <c r="S1673" t="s">
        <v>52</v>
      </c>
      <c r="T1673">
        <v>0</v>
      </c>
      <c r="U1673">
        <v>2022</v>
      </c>
      <c r="V1673">
        <v>1</v>
      </c>
      <c r="W1673">
        <v>1</v>
      </c>
      <c r="X1673" cm="1">
        <f t="array" ref="X1673">IF(S1672&lt;&gt;S1673, 0,
    IF(C1673="O",
         _xlfn.IFS(
             K1673=1, X1672+6,
             M1673=1, X1672+3,
             O1673=1, X1672+1,
             Q1673=1,X1672+2,
             TRUE, X1672
         ),
    X1672)
)</f>
        <v>20</v>
      </c>
      <c r="Y1673" cm="1">
        <f t="array" ref="Y1673">IF(S1672&lt;&gt;S1673, 0, IF(C1673="D",
                 _xlfn.IFS(
                     K1673=1, Y1672+6,
                     M1673=1, Y1672+3,
                     O1673=1, Y1672+1,
                     TRUE, Y1672
                 ),
                 Y1672)
  )</f>
        <v>19</v>
      </c>
    </row>
    <row r="1674" spans="1:25" x14ac:dyDescent="0.2">
      <c r="A1674">
        <v>139</v>
      </c>
      <c r="B1674" t="s">
        <v>81</v>
      </c>
      <c r="C1674" t="str">
        <f t="shared" si="268"/>
        <v>O</v>
      </c>
      <c r="D1674">
        <v>3</v>
      </c>
      <c r="E1674">
        <v>2</v>
      </c>
      <c r="F1674">
        <v>47</v>
      </c>
      <c r="G1674" t="s">
        <v>116</v>
      </c>
      <c r="H1674" t="s">
        <v>115</v>
      </c>
      <c r="I1674">
        <v>11</v>
      </c>
      <c r="J1674">
        <f t="shared" si="260"/>
        <v>1</v>
      </c>
      <c r="K1674">
        <f t="shared" si="269"/>
        <v>0</v>
      </c>
      <c r="L1674">
        <f t="shared" si="261"/>
        <v>0</v>
      </c>
      <c r="M1674">
        <f t="shared" si="262"/>
        <v>0</v>
      </c>
      <c r="N1674">
        <f t="shared" si="263"/>
        <v>0</v>
      </c>
      <c r="O1674">
        <f t="shared" si="264"/>
        <v>0</v>
      </c>
      <c r="P1674">
        <f t="shared" si="265"/>
        <v>0</v>
      </c>
      <c r="Q1674">
        <f t="shared" si="266"/>
        <v>0</v>
      </c>
      <c r="R1674">
        <f t="shared" si="267"/>
        <v>0</v>
      </c>
      <c r="S1674" t="s">
        <v>52</v>
      </c>
      <c r="T1674">
        <v>0</v>
      </c>
      <c r="U1674">
        <v>2022</v>
      </c>
      <c r="V1674">
        <v>1</v>
      </c>
      <c r="W1674">
        <v>1</v>
      </c>
      <c r="X1674" cm="1">
        <f t="array" ref="X1674">IF(S1673&lt;&gt;S1674, 0,
    IF(C1674="O",
         _xlfn.IFS(
             K1674=1, X1673+6,
             M1674=1, X1673+3,
             O1674=1, X1673+1,
             Q1674=1,X1673+2,
             TRUE, X1673
         ),
    X1673)
)</f>
        <v>20</v>
      </c>
      <c r="Y1674" cm="1">
        <f t="array" ref="Y1674">IF(S1673&lt;&gt;S1674, 0, IF(C1674="D",
                 _xlfn.IFS(
                     K1674=1, Y1673+6,
                     M1674=1, Y1673+3,
                     O1674=1, Y1673+1,
                     TRUE, Y1673
                 ),
                 Y1673)
  )</f>
        <v>19</v>
      </c>
    </row>
    <row r="1675" spans="1:25" x14ac:dyDescent="0.2">
      <c r="A1675">
        <v>140</v>
      </c>
      <c r="B1675" t="s">
        <v>81</v>
      </c>
      <c r="C1675" t="str">
        <f t="shared" si="268"/>
        <v>O</v>
      </c>
      <c r="D1675">
        <v>1</v>
      </c>
      <c r="E1675">
        <v>10</v>
      </c>
      <c r="F1675">
        <v>36</v>
      </c>
      <c r="G1675" t="s">
        <v>116</v>
      </c>
      <c r="H1675" t="s">
        <v>115</v>
      </c>
      <c r="I1675">
        <v>-4</v>
      </c>
      <c r="J1675">
        <f t="shared" si="260"/>
        <v>0</v>
      </c>
      <c r="K1675">
        <f t="shared" si="269"/>
        <v>0</v>
      </c>
      <c r="L1675">
        <f t="shared" si="261"/>
        <v>0</v>
      </c>
      <c r="M1675">
        <f t="shared" si="262"/>
        <v>0</v>
      </c>
      <c r="N1675">
        <f t="shared" si="263"/>
        <v>0</v>
      </c>
      <c r="O1675">
        <f t="shared" si="264"/>
        <v>0</v>
      </c>
      <c r="P1675">
        <f t="shared" si="265"/>
        <v>0</v>
      </c>
      <c r="Q1675">
        <f t="shared" si="266"/>
        <v>0</v>
      </c>
      <c r="R1675">
        <f t="shared" si="267"/>
        <v>0</v>
      </c>
      <c r="S1675" t="s">
        <v>52</v>
      </c>
      <c r="T1675">
        <v>0</v>
      </c>
      <c r="U1675">
        <v>2022</v>
      </c>
      <c r="V1675">
        <v>1</v>
      </c>
      <c r="W1675">
        <v>1</v>
      </c>
      <c r="X1675" cm="1">
        <f t="array" ref="X1675">IF(S1674&lt;&gt;S1675, 0,
    IF(C1675="O",
         _xlfn.IFS(
             K1675=1, X1674+6,
             M1675=1, X1674+3,
             O1675=1, X1674+1,
             Q1675=1,X1674+2,
             TRUE, X1674
         ),
    X1674)
)</f>
        <v>20</v>
      </c>
      <c r="Y1675" cm="1">
        <f t="array" ref="Y1675">IF(S1674&lt;&gt;S1675, 0, IF(C1675="D",
                 _xlfn.IFS(
                     K1675=1, Y1674+6,
                     M1675=1, Y1674+3,
                     O1675=1, Y1674+1,
                     TRUE, Y1674
                 ),
                 Y1674)
  )</f>
        <v>19</v>
      </c>
    </row>
    <row r="1676" spans="1:25" hidden="1" x14ac:dyDescent="0.2">
      <c r="A1676">
        <v>141</v>
      </c>
      <c r="B1676" t="s">
        <v>81</v>
      </c>
      <c r="C1676" t="str">
        <f t="shared" si="268"/>
        <v>O</v>
      </c>
      <c r="D1676">
        <v>2</v>
      </c>
      <c r="E1676">
        <v>14</v>
      </c>
      <c r="F1676">
        <v>40</v>
      </c>
      <c r="G1676" t="s">
        <v>114</v>
      </c>
      <c r="H1676" t="s">
        <v>113</v>
      </c>
      <c r="I1676">
        <v>13</v>
      </c>
      <c r="J1676">
        <f t="shared" si="260"/>
        <v>0</v>
      </c>
      <c r="K1676">
        <f t="shared" si="269"/>
        <v>0</v>
      </c>
      <c r="L1676">
        <f t="shared" si="261"/>
        <v>0</v>
      </c>
      <c r="M1676">
        <f t="shared" si="262"/>
        <v>0</v>
      </c>
      <c r="N1676">
        <f t="shared" si="263"/>
        <v>0</v>
      </c>
      <c r="O1676">
        <f t="shared" si="264"/>
        <v>0</v>
      </c>
      <c r="P1676">
        <f t="shared" si="265"/>
        <v>0</v>
      </c>
      <c r="Q1676">
        <f t="shared" si="266"/>
        <v>0</v>
      </c>
      <c r="R1676">
        <f t="shared" si="267"/>
        <v>0</v>
      </c>
      <c r="S1676" t="s">
        <v>52</v>
      </c>
      <c r="T1676">
        <v>0</v>
      </c>
      <c r="U1676">
        <v>2022</v>
      </c>
      <c r="V1676">
        <v>1</v>
      </c>
      <c r="W1676">
        <v>1</v>
      </c>
      <c r="X1676" cm="1">
        <f t="array" ref="X1676">IF(S1675&lt;&gt;S1676, 0,
    IF(C1676="O",
         _xlfn.IFS(
             K1676=1, X1675+6,
             M1676=1, X1675+3,
             O1676=1, X1675+1,
             Q1676=1,X1675+2,
             TRUE, X1675
         ),
    X1675)
)</f>
        <v>20</v>
      </c>
      <c r="Y1676" cm="1">
        <f t="array" ref="Y1676">IF(S1675&lt;&gt;S1676, 0, IF(C1676="D",
                 _xlfn.IFS(
                     K1676=1, Y1675+6,
                     M1676=1, Y1675+3,
                     O1676=1, Y1675+1,
                     TRUE, Y1675
                 ),
                 Y1675)
  )</f>
        <v>19</v>
      </c>
    </row>
    <row r="1677" spans="1:25" x14ac:dyDescent="0.2">
      <c r="A1677">
        <v>142</v>
      </c>
      <c r="B1677" t="s">
        <v>81</v>
      </c>
      <c r="C1677" t="str">
        <f t="shared" si="268"/>
        <v>O</v>
      </c>
      <c r="D1677">
        <v>3</v>
      </c>
      <c r="E1677">
        <v>1</v>
      </c>
      <c r="F1677">
        <v>27</v>
      </c>
      <c r="G1677" t="s">
        <v>116</v>
      </c>
      <c r="H1677" t="s">
        <v>115</v>
      </c>
      <c r="I1677">
        <v>9</v>
      </c>
      <c r="J1677">
        <f t="shared" si="260"/>
        <v>0</v>
      </c>
      <c r="K1677">
        <f t="shared" si="269"/>
        <v>0</v>
      </c>
      <c r="L1677">
        <f t="shared" si="261"/>
        <v>0</v>
      </c>
      <c r="M1677">
        <f t="shared" si="262"/>
        <v>0</v>
      </c>
      <c r="N1677">
        <f t="shared" si="263"/>
        <v>0</v>
      </c>
      <c r="O1677">
        <f t="shared" si="264"/>
        <v>0</v>
      </c>
      <c r="P1677">
        <f t="shared" si="265"/>
        <v>0</v>
      </c>
      <c r="Q1677">
        <f t="shared" si="266"/>
        <v>0</v>
      </c>
      <c r="R1677">
        <f t="shared" si="267"/>
        <v>0</v>
      </c>
      <c r="S1677" t="s">
        <v>52</v>
      </c>
      <c r="T1677">
        <v>0</v>
      </c>
      <c r="U1677">
        <v>2022</v>
      </c>
      <c r="V1677">
        <v>1</v>
      </c>
      <c r="W1677">
        <v>1</v>
      </c>
      <c r="X1677" cm="1">
        <f t="array" ref="X1677">IF(S1676&lt;&gt;S1677, 0,
    IF(C1677="O",
         _xlfn.IFS(
             K1677=1, X1676+6,
             M1677=1, X1676+3,
             O1677=1, X1676+1,
             Q1677=1,X1676+2,
             TRUE, X1676
         ),
    X1676)
)</f>
        <v>20</v>
      </c>
      <c r="Y1677" cm="1">
        <f t="array" ref="Y1677">IF(S1676&lt;&gt;S1677, 0, IF(C1677="D",
                 _xlfn.IFS(
                     K1677=1, Y1676+6,
                     M1677=1, Y1676+3,
                     O1677=1, Y1676+1,
                     TRUE, Y1676
                 ),
                 Y1676)
  )</f>
        <v>19</v>
      </c>
    </row>
    <row r="1678" spans="1:25" x14ac:dyDescent="0.2">
      <c r="A1678">
        <v>143</v>
      </c>
      <c r="B1678" t="s">
        <v>81</v>
      </c>
      <c r="C1678" t="str">
        <f t="shared" si="268"/>
        <v>O</v>
      </c>
      <c r="D1678">
        <v>4</v>
      </c>
      <c r="E1678">
        <v>2</v>
      </c>
      <c r="F1678">
        <v>18</v>
      </c>
      <c r="G1678" t="s">
        <v>116</v>
      </c>
      <c r="H1678" t="s">
        <v>115</v>
      </c>
      <c r="I1678">
        <v>7</v>
      </c>
      <c r="J1678">
        <f t="shared" si="260"/>
        <v>1</v>
      </c>
      <c r="K1678">
        <f t="shared" si="269"/>
        <v>0</v>
      </c>
      <c r="L1678">
        <f t="shared" si="261"/>
        <v>0</v>
      </c>
      <c r="M1678">
        <f t="shared" si="262"/>
        <v>0</v>
      </c>
      <c r="N1678">
        <f t="shared" si="263"/>
        <v>0</v>
      </c>
      <c r="O1678">
        <f t="shared" si="264"/>
        <v>0</v>
      </c>
      <c r="P1678">
        <f t="shared" si="265"/>
        <v>0</v>
      </c>
      <c r="Q1678">
        <f t="shared" si="266"/>
        <v>0</v>
      </c>
      <c r="R1678">
        <f t="shared" si="267"/>
        <v>0</v>
      </c>
      <c r="S1678" t="s">
        <v>52</v>
      </c>
      <c r="T1678">
        <v>0</v>
      </c>
      <c r="U1678">
        <v>2022</v>
      </c>
      <c r="V1678">
        <v>1</v>
      </c>
      <c r="W1678">
        <v>1</v>
      </c>
      <c r="X1678" cm="1">
        <f t="array" ref="X1678">IF(S1677&lt;&gt;S1678, 0,
    IF(C1678="O",
         _xlfn.IFS(
             K1678=1, X1677+6,
             M1678=1, X1677+3,
             O1678=1, X1677+1,
             Q1678=1,X1677+2,
             TRUE, X1677
         ),
    X1677)
)</f>
        <v>20</v>
      </c>
      <c r="Y1678" cm="1">
        <f t="array" ref="Y1678">IF(S1677&lt;&gt;S1678, 0, IF(C1678="D",
                 _xlfn.IFS(
                     K1678=1, Y1677+6,
                     M1678=1, Y1677+3,
                     O1678=1, Y1677+1,
                     TRUE, Y1677
                 ),
                 Y1677)
  )</f>
        <v>19</v>
      </c>
    </row>
    <row r="1679" spans="1:25" x14ac:dyDescent="0.2">
      <c r="A1679">
        <v>144</v>
      </c>
      <c r="B1679" t="s">
        <v>81</v>
      </c>
      <c r="C1679" t="str">
        <f t="shared" si="268"/>
        <v>O</v>
      </c>
      <c r="D1679">
        <v>1</v>
      </c>
      <c r="E1679">
        <v>10</v>
      </c>
      <c r="F1679">
        <v>11</v>
      </c>
      <c r="G1679" t="s">
        <v>116</v>
      </c>
      <c r="H1679" t="s">
        <v>125</v>
      </c>
      <c r="I1679">
        <v>11</v>
      </c>
      <c r="J1679">
        <f t="shared" si="260"/>
        <v>0</v>
      </c>
      <c r="K1679">
        <f t="shared" si="269"/>
        <v>1</v>
      </c>
      <c r="L1679">
        <f t="shared" si="261"/>
        <v>0</v>
      </c>
      <c r="M1679">
        <f t="shared" si="262"/>
        <v>0</v>
      </c>
      <c r="N1679">
        <f t="shared" si="263"/>
        <v>0</v>
      </c>
      <c r="O1679">
        <f t="shared" si="264"/>
        <v>0</v>
      </c>
      <c r="P1679">
        <f t="shared" si="265"/>
        <v>0</v>
      </c>
      <c r="Q1679">
        <f t="shared" si="266"/>
        <v>0</v>
      </c>
      <c r="R1679">
        <f t="shared" si="267"/>
        <v>0</v>
      </c>
      <c r="S1679" t="s">
        <v>52</v>
      </c>
      <c r="T1679">
        <v>0</v>
      </c>
      <c r="U1679">
        <v>2022</v>
      </c>
      <c r="V1679">
        <v>1</v>
      </c>
      <c r="W1679">
        <v>1</v>
      </c>
      <c r="X1679" cm="1">
        <f t="array" ref="X1679">IF(S1678&lt;&gt;S1679, 0,
    IF(C1679="O",
         _xlfn.IFS(
             K1679=1, X1678+6,
             M1679=1, X1678+3,
             O1679=1, X1678+1,
             Q1679=1,X1678+2,
             TRUE, X1678
         ),
    X1678)
)</f>
        <v>26</v>
      </c>
      <c r="Y1679" cm="1">
        <f t="array" ref="Y1679">IF(S1678&lt;&gt;S1679, 0, IF(C1679="D",
                 _xlfn.IFS(
                     K1679=1, Y1678+6,
                     M1679=1, Y1678+3,
                     O1679=1, Y1678+1,
                     TRUE, Y1678
                 ),
                 Y1678)
  )</f>
        <v>19</v>
      </c>
    </row>
    <row r="1680" spans="1:25" x14ac:dyDescent="0.2">
      <c r="A1680">
        <v>145</v>
      </c>
      <c r="B1680" t="s">
        <v>81</v>
      </c>
      <c r="C1680" t="str">
        <f t="shared" si="268"/>
        <v>O</v>
      </c>
      <c r="F1680">
        <v>3</v>
      </c>
      <c r="G1680" t="s">
        <v>127</v>
      </c>
      <c r="H1680" t="s">
        <v>126</v>
      </c>
      <c r="J1680">
        <f t="shared" si="260"/>
        <v>0</v>
      </c>
      <c r="K1680">
        <f t="shared" si="269"/>
        <v>0</v>
      </c>
      <c r="L1680">
        <f t="shared" si="261"/>
        <v>0</v>
      </c>
      <c r="M1680">
        <f t="shared" si="262"/>
        <v>0</v>
      </c>
      <c r="N1680">
        <f t="shared" si="263"/>
        <v>0</v>
      </c>
      <c r="O1680">
        <f t="shared" si="264"/>
        <v>0</v>
      </c>
      <c r="P1680">
        <f t="shared" si="265"/>
        <v>1</v>
      </c>
      <c r="Q1680">
        <f t="shared" si="266"/>
        <v>0</v>
      </c>
      <c r="R1680">
        <f t="shared" si="267"/>
        <v>0</v>
      </c>
      <c r="S1680" t="s">
        <v>52</v>
      </c>
      <c r="T1680">
        <v>0</v>
      </c>
      <c r="U1680">
        <v>2022</v>
      </c>
      <c r="V1680">
        <v>1</v>
      </c>
      <c r="W1680">
        <v>1</v>
      </c>
      <c r="X1680" cm="1">
        <f t="array" ref="X1680">IF(S1679&lt;&gt;S1680, 0,
    IF(C1680="O",
         _xlfn.IFS(
             K1680=1, X1679+6,
             M1680=1, X1679+3,
             O1680=1, X1679+1,
             Q1680=1,X1679+2,
             TRUE, X1679
         ),
    X1679)
)</f>
        <v>26</v>
      </c>
      <c r="Y1680" cm="1">
        <f t="array" ref="Y1680">IF(S1679&lt;&gt;S1680, 0, IF(C1680="D",
                 _xlfn.IFS(
                     K1680=1, Y1679+6,
                     M1680=1, Y1679+3,
                     O1680=1, Y1679+1,
                     TRUE, Y1679
                 ),
                 Y1679)
  )</f>
        <v>19</v>
      </c>
    </row>
    <row r="1681" spans="1:25" x14ac:dyDescent="0.2">
      <c r="A1681">
        <v>148</v>
      </c>
      <c r="B1681" t="s">
        <v>79</v>
      </c>
      <c r="C1681" t="str">
        <f t="shared" si="268"/>
        <v>D</v>
      </c>
      <c r="D1681">
        <v>1</v>
      </c>
      <c r="E1681">
        <v>10</v>
      </c>
      <c r="F1681">
        <v>-30</v>
      </c>
      <c r="G1681" t="s">
        <v>114</v>
      </c>
      <c r="H1681" t="s">
        <v>117</v>
      </c>
      <c r="I1681">
        <v>0</v>
      </c>
      <c r="J1681">
        <f t="shared" si="260"/>
        <v>0</v>
      </c>
      <c r="K1681">
        <f t="shared" si="269"/>
        <v>0</v>
      </c>
      <c r="L1681">
        <f t="shared" si="261"/>
        <v>0</v>
      </c>
      <c r="M1681">
        <f t="shared" si="262"/>
        <v>0</v>
      </c>
      <c r="N1681">
        <f t="shared" si="263"/>
        <v>0</v>
      </c>
      <c r="O1681">
        <f t="shared" si="264"/>
        <v>0</v>
      </c>
      <c r="P1681">
        <f t="shared" si="265"/>
        <v>0</v>
      </c>
      <c r="Q1681">
        <f t="shared" si="266"/>
        <v>0</v>
      </c>
      <c r="R1681">
        <f t="shared" si="267"/>
        <v>0</v>
      </c>
      <c r="S1681" t="s">
        <v>52</v>
      </c>
      <c r="T1681">
        <v>0</v>
      </c>
      <c r="U1681">
        <v>2022</v>
      </c>
      <c r="V1681">
        <v>1</v>
      </c>
      <c r="W1681">
        <v>1</v>
      </c>
      <c r="X1681" cm="1">
        <f t="array" ref="X1681">IF(S1680&lt;&gt;S1681, 0,
    IF(C1681="O",
         _xlfn.IFS(
             K1681=1, X1680+6,
             M1681=1, X1680+3,
             O1681=1, X1680+1,
             Q1681=1,X1680+2,
             TRUE, X1680
         ),
    X1680)
)</f>
        <v>26</v>
      </c>
      <c r="Y1681" cm="1">
        <f t="array" ref="Y1681">IF(S1680&lt;&gt;S1681, 0, IF(C1681="D",
                 _xlfn.IFS(
                     K1681=1, Y1680+6,
                     M1681=1, Y1680+3,
                     O1681=1, Y1680+1,
                     TRUE, Y1680
                 ),
                 Y1680)
  )</f>
        <v>19</v>
      </c>
    </row>
    <row r="1682" spans="1:25" x14ac:dyDescent="0.2">
      <c r="A1682">
        <v>149</v>
      </c>
      <c r="B1682" t="s">
        <v>79</v>
      </c>
      <c r="C1682" t="str">
        <f t="shared" si="268"/>
        <v>D</v>
      </c>
      <c r="D1682">
        <v>2</v>
      </c>
      <c r="E1682">
        <v>10</v>
      </c>
      <c r="F1682">
        <v>-30</v>
      </c>
      <c r="G1682" t="s">
        <v>114</v>
      </c>
      <c r="H1682" t="s">
        <v>113</v>
      </c>
      <c r="I1682">
        <v>8</v>
      </c>
      <c r="J1682">
        <f t="shared" si="260"/>
        <v>0</v>
      </c>
      <c r="K1682">
        <f t="shared" si="269"/>
        <v>0</v>
      </c>
      <c r="L1682">
        <f t="shared" si="261"/>
        <v>0</v>
      </c>
      <c r="M1682">
        <f t="shared" si="262"/>
        <v>0</v>
      </c>
      <c r="N1682">
        <f t="shared" si="263"/>
        <v>0</v>
      </c>
      <c r="O1682">
        <f t="shared" si="264"/>
        <v>0</v>
      </c>
      <c r="P1682">
        <f t="shared" si="265"/>
        <v>0</v>
      </c>
      <c r="Q1682">
        <f t="shared" si="266"/>
        <v>0</v>
      </c>
      <c r="R1682">
        <f t="shared" si="267"/>
        <v>0</v>
      </c>
      <c r="S1682" t="s">
        <v>52</v>
      </c>
      <c r="T1682">
        <v>0</v>
      </c>
      <c r="U1682">
        <v>2022</v>
      </c>
      <c r="V1682">
        <v>1</v>
      </c>
      <c r="W1682">
        <v>1</v>
      </c>
      <c r="X1682" cm="1">
        <f t="array" ref="X1682">IF(S1681&lt;&gt;S1682, 0,
    IF(C1682="O",
         _xlfn.IFS(
             K1682=1, X1681+6,
             M1682=1, X1681+3,
             O1682=1, X1681+1,
             Q1682=1,X1681+2,
             TRUE, X1681
         ),
    X1681)
)</f>
        <v>26</v>
      </c>
      <c r="Y1682" cm="1">
        <f t="array" ref="Y1682">IF(S1681&lt;&gt;S1682, 0, IF(C1682="D",
                 _xlfn.IFS(
                     K1682=1, Y1681+6,
                     M1682=1, Y1681+3,
                     O1682=1, Y1681+1,
                     TRUE, Y1681
                 ),
                 Y1681)
  )</f>
        <v>19</v>
      </c>
    </row>
    <row r="1683" spans="1:25" x14ac:dyDescent="0.2">
      <c r="A1683">
        <v>150</v>
      </c>
      <c r="B1683" t="s">
        <v>79</v>
      </c>
      <c r="C1683" t="str">
        <f t="shared" si="268"/>
        <v>D</v>
      </c>
      <c r="D1683">
        <v>3</v>
      </c>
      <c r="E1683">
        <v>2</v>
      </c>
      <c r="F1683">
        <v>-38</v>
      </c>
      <c r="G1683" t="s">
        <v>114</v>
      </c>
      <c r="H1683" t="s">
        <v>113</v>
      </c>
      <c r="I1683">
        <v>8</v>
      </c>
      <c r="J1683">
        <f t="shared" si="260"/>
        <v>1</v>
      </c>
      <c r="K1683">
        <f t="shared" si="269"/>
        <v>0</v>
      </c>
      <c r="L1683">
        <f t="shared" si="261"/>
        <v>0</v>
      </c>
      <c r="M1683">
        <f t="shared" si="262"/>
        <v>0</v>
      </c>
      <c r="N1683">
        <f t="shared" si="263"/>
        <v>0</v>
      </c>
      <c r="O1683">
        <f t="shared" si="264"/>
        <v>0</v>
      </c>
      <c r="P1683">
        <f t="shared" si="265"/>
        <v>0</v>
      </c>
      <c r="Q1683">
        <f t="shared" si="266"/>
        <v>0</v>
      </c>
      <c r="R1683">
        <f t="shared" si="267"/>
        <v>0</v>
      </c>
      <c r="S1683" t="s">
        <v>52</v>
      </c>
      <c r="T1683">
        <v>0</v>
      </c>
      <c r="U1683">
        <v>2022</v>
      </c>
      <c r="V1683">
        <v>1</v>
      </c>
      <c r="W1683">
        <v>1</v>
      </c>
      <c r="X1683" cm="1">
        <f t="array" ref="X1683">IF(S1682&lt;&gt;S1683, 0,
    IF(C1683="O",
         _xlfn.IFS(
             K1683=1, X1682+6,
             M1683=1, X1682+3,
             O1683=1, X1682+1,
             Q1683=1,X1682+2,
             TRUE, X1682
         ),
    X1682)
)</f>
        <v>26</v>
      </c>
      <c r="Y1683" cm="1">
        <f t="array" ref="Y1683">IF(S1682&lt;&gt;S1683, 0, IF(C1683="D",
                 _xlfn.IFS(
                     K1683=1, Y1682+6,
                     M1683=1, Y1682+3,
                     O1683=1, Y1682+1,
                     TRUE, Y1682
                 ),
                 Y1682)
  )</f>
        <v>19</v>
      </c>
    </row>
    <row r="1684" spans="1:25" x14ac:dyDescent="0.2">
      <c r="A1684">
        <v>151</v>
      </c>
      <c r="B1684" t="s">
        <v>79</v>
      </c>
      <c r="C1684" t="str">
        <f t="shared" si="268"/>
        <v>D</v>
      </c>
      <c r="D1684">
        <v>1</v>
      </c>
      <c r="E1684">
        <v>10</v>
      </c>
      <c r="F1684">
        <v>-46</v>
      </c>
      <c r="G1684" t="s">
        <v>114</v>
      </c>
      <c r="H1684" t="s">
        <v>117</v>
      </c>
      <c r="I1684">
        <v>0</v>
      </c>
      <c r="J1684">
        <f t="shared" si="260"/>
        <v>0</v>
      </c>
      <c r="K1684">
        <f t="shared" si="269"/>
        <v>0</v>
      </c>
      <c r="L1684">
        <f t="shared" si="261"/>
        <v>0</v>
      </c>
      <c r="M1684">
        <f t="shared" si="262"/>
        <v>0</v>
      </c>
      <c r="N1684">
        <f t="shared" si="263"/>
        <v>0</v>
      </c>
      <c r="O1684">
        <f t="shared" si="264"/>
        <v>0</v>
      </c>
      <c r="P1684">
        <f t="shared" si="265"/>
        <v>0</v>
      </c>
      <c r="Q1684">
        <f t="shared" si="266"/>
        <v>0</v>
      </c>
      <c r="R1684">
        <f t="shared" si="267"/>
        <v>0</v>
      </c>
      <c r="S1684" t="s">
        <v>52</v>
      </c>
      <c r="T1684">
        <v>0</v>
      </c>
      <c r="U1684">
        <v>2022</v>
      </c>
      <c r="V1684">
        <v>1</v>
      </c>
      <c r="W1684">
        <v>1</v>
      </c>
      <c r="X1684" cm="1">
        <f t="array" ref="X1684">IF(S1683&lt;&gt;S1684, 0,
    IF(C1684="O",
         _xlfn.IFS(
             K1684=1, X1683+6,
             M1684=1, X1683+3,
             O1684=1, X1683+1,
             Q1684=1,X1683+2,
             TRUE, X1683
         ),
    X1683)
)</f>
        <v>26</v>
      </c>
      <c r="Y1684" cm="1">
        <f t="array" ref="Y1684">IF(S1683&lt;&gt;S1684, 0, IF(C1684="D",
                 _xlfn.IFS(
                     K1684=1, Y1683+6,
                     M1684=1, Y1683+3,
                     O1684=1, Y1683+1,
                     TRUE, Y1683
                 ),
                 Y1683)
  )</f>
        <v>19</v>
      </c>
    </row>
    <row r="1685" spans="1:25" x14ac:dyDescent="0.2">
      <c r="A1685">
        <v>152</v>
      </c>
      <c r="B1685" t="s">
        <v>79</v>
      </c>
      <c r="C1685" t="str">
        <f t="shared" si="268"/>
        <v>D</v>
      </c>
      <c r="D1685">
        <v>2</v>
      </c>
      <c r="E1685">
        <v>10</v>
      </c>
      <c r="F1685">
        <v>-46</v>
      </c>
      <c r="G1685" t="s">
        <v>116</v>
      </c>
      <c r="H1685" t="s">
        <v>115</v>
      </c>
      <c r="I1685">
        <v>-4</v>
      </c>
      <c r="J1685">
        <f t="shared" si="260"/>
        <v>0</v>
      </c>
      <c r="K1685">
        <f t="shared" si="269"/>
        <v>0</v>
      </c>
      <c r="L1685">
        <f t="shared" si="261"/>
        <v>0</v>
      </c>
      <c r="M1685">
        <f t="shared" si="262"/>
        <v>0</v>
      </c>
      <c r="N1685">
        <f t="shared" si="263"/>
        <v>0</v>
      </c>
      <c r="O1685">
        <f t="shared" si="264"/>
        <v>0</v>
      </c>
      <c r="P1685">
        <f t="shared" si="265"/>
        <v>0</v>
      </c>
      <c r="Q1685">
        <f t="shared" si="266"/>
        <v>0</v>
      </c>
      <c r="R1685">
        <f t="shared" si="267"/>
        <v>0</v>
      </c>
      <c r="S1685" t="s">
        <v>52</v>
      </c>
      <c r="T1685">
        <v>0</v>
      </c>
      <c r="U1685">
        <v>2022</v>
      </c>
      <c r="V1685">
        <v>1</v>
      </c>
      <c r="W1685">
        <v>1</v>
      </c>
      <c r="X1685" cm="1">
        <f t="array" ref="X1685">IF(S1684&lt;&gt;S1685, 0,
    IF(C1685="O",
         _xlfn.IFS(
             K1685=1, X1684+6,
             M1685=1, X1684+3,
             O1685=1, X1684+1,
             Q1685=1,X1684+2,
             TRUE, X1684
         ),
    X1684)
)</f>
        <v>26</v>
      </c>
      <c r="Y1685" cm="1">
        <f t="array" ref="Y1685">IF(S1684&lt;&gt;S1685, 0, IF(C1685="D",
                 _xlfn.IFS(
                     K1685=1, Y1684+6,
                     M1685=1, Y1684+3,
                     O1685=1, Y1684+1,
                     TRUE, Y1684
                 ),
                 Y1684)
  )</f>
        <v>19</v>
      </c>
    </row>
    <row r="1686" spans="1:25" x14ac:dyDescent="0.2">
      <c r="A1686">
        <v>153</v>
      </c>
      <c r="B1686" t="s">
        <v>79</v>
      </c>
      <c r="C1686" t="str">
        <f t="shared" si="268"/>
        <v>D</v>
      </c>
      <c r="D1686">
        <v>3</v>
      </c>
      <c r="E1686">
        <v>14</v>
      </c>
      <c r="F1686">
        <v>-42</v>
      </c>
      <c r="G1686" t="s">
        <v>114</v>
      </c>
      <c r="H1686" t="s">
        <v>117</v>
      </c>
      <c r="I1686">
        <v>0</v>
      </c>
      <c r="J1686">
        <f t="shared" si="260"/>
        <v>0</v>
      </c>
      <c r="K1686">
        <f t="shared" si="269"/>
        <v>0</v>
      </c>
      <c r="L1686">
        <f t="shared" si="261"/>
        <v>0</v>
      </c>
      <c r="M1686">
        <f t="shared" si="262"/>
        <v>0</v>
      </c>
      <c r="N1686">
        <f t="shared" si="263"/>
        <v>0</v>
      </c>
      <c r="O1686">
        <f t="shared" si="264"/>
        <v>0</v>
      </c>
      <c r="P1686">
        <f t="shared" si="265"/>
        <v>0</v>
      </c>
      <c r="Q1686">
        <f t="shared" si="266"/>
        <v>0</v>
      </c>
      <c r="R1686">
        <f t="shared" si="267"/>
        <v>0</v>
      </c>
      <c r="S1686" t="s">
        <v>52</v>
      </c>
      <c r="T1686">
        <v>0</v>
      </c>
      <c r="U1686">
        <v>2022</v>
      </c>
      <c r="V1686">
        <v>1</v>
      </c>
      <c r="W1686">
        <v>1</v>
      </c>
      <c r="X1686" cm="1">
        <f t="array" ref="X1686">IF(S1685&lt;&gt;S1686, 0,
    IF(C1686="O",
         _xlfn.IFS(
             K1686=1, X1685+6,
             M1686=1, X1685+3,
             O1686=1, X1685+1,
             Q1686=1,X1685+2,
             TRUE, X1685
         ),
    X1685)
)</f>
        <v>26</v>
      </c>
      <c r="Y1686" cm="1">
        <f t="array" ref="Y1686">IF(S1685&lt;&gt;S1686, 0, IF(C1686="D",
                 _xlfn.IFS(
                     K1686=1, Y1685+6,
                     M1686=1, Y1685+3,
                     O1686=1, Y1685+1,
                     TRUE, Y1685
                 ),
                 Y1685)
  )</f>
        <v>19</v>
      </c>
    </row>
    <row r="1687" spans="1:25" x14ac:dyDescent="0.2">
      <c r="A1687">
        <v>157</v>
      </c>
      <c r="B1687" t="s">
        <v>81</v>
      </c>
      <c r="C1687" t="str">
        <f t="shared" si="268"/>
        <v>O</v>
      </c>
      <c r="D1687">
        <v>1</v>
      </c>
      <c r="E1687">
        <v>10</v>
      </c>
      <c r="F1687">
        <v>15</v>
      </c>
      <c r="G1687" t="s">
        <v>116</v>
      </c>
      <c r="H1687" t="s">
        <v>115</v>
      </c>
      <c r="I1687">
        <v>10</v>
      </c>
      <c r="J1687">
        <f t="shared" si="260"/>
        <v>1</v>
      </c>
      <c r="K1687">
        <f t="shared" si="269"/>
        <v>0</v>
      </c>
      <c r="L1687">
        <f t="shared" si="261"/>
        <v>0</v>
      </c>
      <c r="M1687">
        <f t="shared" si="262"/>
        <v>0</v>
      </c>
      <c r="N1687">
        <f t="shared" si="263"/>
        <v>0</v>
      </c>
      <c r="O1687">
        <f t="shared" si="264"/>
        <v>0</v>
      </c>
      <c r="P1687">
        <f t="shared" si="265"/>
        <v>0</v>
      </c>
      <c r="Q1687">
        <f t="shared" si="266"/>
        <v>0</v>
      </c>
      <c r="R1687">
        <f t="shared" si="267"/>
        <v>0</v>
      </c>
      <c r="S1687" t="s">
        <v>52</v>
      </c>
      <c r="T1687">
        <v>0</v>
      </c>
      <c r="U1687">
        <v>2022</v>
      </c>
      <c r="V1687">
        <v>1</v>
      </c>
      <c r="W1687">
        <v>1</v>
      </c>
      <c r="X1687" cm="1">
        <f t="array" ref="X1687">IF(S1686&lt;&gt;S1687, 0,
    IF(C1687="O",
         _xlfn.IFS(
             K1687=1, X1686+6,
             M1687=1, X1686+3,
             O1687=1, X1686+1,
             Q1687=1,X1686+2,
             TRUE, X1686
         ),
    X1686)
)</f>
        <v>26</v>
      </c>
      <c r="Y1687" cm="1">
        <f t="array" ref="Y1687">IF(S1686&lt;&gt;S1687, 0, IF(C1687="D",
                 _xlfn.IFS(
                     K1687=1, Y1686+6,
                     M1687=1, Y1686+3,
                     O1687=1, Y1686+1,
                     TRUE, Y1686
                 ),
                 Y1686)
  )</f>
        <v>19</v>
      </c>
    </row>
    <row r="1688" spans="1:25" x14ac:dyDescent="0.2">
      <c r="A1688">
        <v>156</v>
      </c>
      <c r="B1688" t="s">
        <v>81</v>
      </c>
      <c r="C1688" t="str">
        <f t="shared" si="268"/>
        <v>O</v>
      </c>
      <c r="D1688">
        <v>1</v>
      </c>
      <c r="E1688">
        <v>10</v>
      </c>
      <c r="F1688">
        <v>47</v>
      </c>
      <c r="G1688" t="s">
        <v>114</v>
      </c>
      <c r="H1688" t="s">
        <v>113</v>
      </c>
      <c r="I1688">
        <v>32</v>
      </c>
      <c r="J1688">
        <f t="shared" si="260"/>
        <v>0</v>
      </c>
      <c r="K1688">
        <f t="shared" si="269"/>
        <v>0</v>
      </c>
      <c r="L1688">
        <f t="shared" si="261"/>
        <v>0</v>
      </c>
      <c r="M1688">
        <f t="shared" si="262"/>
        <v>0</v>
      </c>
      <c r="N1688">
        <f t="shared" si="263"/>
        <v>0</v>
      </c>
      <c r="O1688">
        <f t="shared" si="264"/>
        <v>0</v>
      </c>
      <c r="P1688">
        <f t="shared" si="265"/>
        <v>0</v>
      </c>
      <c r="Q1688">
        <f t="shared" si="266"/>
        <v>0</v>
      </c>
      <c r="R1688">
        <f t="shared" si="267"/>
        <v>0</v>
      </c>
      <c r="S1688" t="s">
        <v>52</v>
      </c>
      <c r="T1688">
        <v>0</v>
      </c>
      <c r="U1688">
        <v>2022</v>
      </c>
      <c r="V1688">
        <v>1</v>
      </c>
      <c r="W1688">
        <v>1</v>
      </c>
      <c r="X1688" cm="1">
        <f t="array" ref="X1688">IF(S1687&lt;&gt;S1688, 0,
    IF(C1688="O",
         _xlfn.IFS(
             K1688=1, X1687+6,
             M1688=1, X1687+3,
             O1688=1, X1687+1,
             Q1688=1,X1687+2,
             TRUE, X1687
         ),
    X1687)
)</f>
        <v>26</v>
      </c>
      <c r="Y1688" cm="1">
        <f t="array" ref="Y1688">IF(S1687&lt;&gt;S1688, 0, IF(C1688="D",
                 _xlfn.IFS(
                     K1688=1, Y1687+6,
                     M1688=1, Y1687+3,
                     O1688=1, Y1687+1,
                     TRUE, Y1687
                 ),
                 Y1687)
  )</f>
        <v>19</v>
      </c>
    </row>
    <row r="1689" spans="1:25" x14ac:dyDescent="0.2">
      <c r="A1689">
        <v>159</v>
      </c>
      <c r="B1689" t="s">
        <v>81</v>
      </c>
      <c r="C1689" t="str">
        <f t="shared" si="268"/>
        <v>O</v>
      </c>
      <c r="F1689">
        <v>3</v>
      </c>
      <c r="G1689" t="s">
        <v>131</v>
      </c>
      <c r="H1689" t="s">
        <v>132</v>
      </c>
      <c r="J1689">
        <f t="shared" si="260"/>
        <v>0</v>
      </c>
      <c r="K1689">
        <f t="shared" si="269"/>
        <v>0</v>
      </c>
      <c r="L1689">
        <f t="shared" si="261"/>
        <v>0</v>
      </c>
      <c r="M1689">
        <f t="shared" si="262"/>
        <v>0</v>
      </c>
      <c r="N1689">
        <f t="shared" si="263"/>
        <v>1</v>
      </c>
      <c r="O1689">
        <f t="shared" si="264"/>
        <v>0</v>
      </c>
      <c r="P1689">
        <f t="shared" si="265"/>
        <v>0</v>
      </c>
      <c r="Q1689">
        <f t="shared" si="266"/>
        <v>0</v>
      </c>
      <c r="R1689">
        <f t="shared" si="267"/>
        <v>0</v>
      </c>
      <c r="S1689" t="s">
        <v>52</v>
      </c>
      <c r="T1689">
        <v>0</v>
      </c>
      <c r="U1689">
        <v>2022</v>
      </c>
      <c r="V1689">
        <v>1</v>
      </c>
      <c r="W1689">
        <v>1</v>
      </c>
      <c r="X1689" cm="1">
        <f t="array" ref="X1689">IF(S1688&lt;&gt;S1689, 0,
    IF(C1689="O",
         _xlfn.IFS(
             K1689=1, X1688+6,
             M1689=1, X1688+3,
             O1689=1, X1688+1,
             Q1689=1,X1688+2,
             TRUE, X1688
         ),
    X1688)
)</f>
        <v>26</v>
      </c>
      <c r="Y1689" cm="1">
        <f t="array" ref="Y1689">IF(S1688&lt;&gt;S1689, 0, IF(C1689="D",
                 _xlfn.IFS(
                     K1689=1, Y1688+6,
                     M1689=1, Y1688+3,
                     O1689=1, Y1688+1,
                     TRUE, Y1688
                 ),
                 Y1688)
  )</f>
        <v>19</v>
      </c>
    </row>
    <row r="1690" spans="1:25" x14ac:dyDescent="0.2">
      <c r="A1690">
        <v>158</v>
      </c>
      <c r="B1690" t="s">
        <v>81</v>
      </c>
      <c r="C1690" t="str">
        <f t="shared" si="268"/>
        <v>O</v>
      </c>
      <c r="D1690">
        <v>1</v>
      </c>
      <c r="E1690">
        <v>5</v>
      </c>
      <c r="F1690">
        <v>5</v>
      </c>
      <c r="G1690" t="s">
        <v>114</v>
      </c>
      <c r="H1690" t="s">
        <v>128</v>
      </c>
      <c r="I1690">
        <v>5</v>
      </c>
      <c r="J1690">
        <f t="shared" si="260"/>
        <v>0</v>
      </c>
      <c r="K1690">
        <f t="shared" si="269"/>
        <v>1</v>
      </c>
      <c r="L1690">
        <f t="shared" si="261"/>
        <v>0</v>
      </c>
      <c r="M1690">
        <f t="shared" si="262"/>
        <v>0</v>
      </c>
      <c r="N1690">
        <f t="shared" si="263"/>
        <v>0</v>
      </c>
      <c r="O1690">
        <f t="shared" si="264"/>
        <v>0</v>
      </c>
      <c r="P1690">
        <f t="shared" si="265"/>
        <v>0</v>
      </c>
      <c r="Q1690">
        <f t="shared" si="266"/>
        <v>0</v>
      </c>
      <c r="R1690">
        <f t="shared" si="267"/>
        <v>0</v>
      </c>
      <c r="S1690" t="s">
        <v>52</v>
      </c>
      <c r="T1690">
        <v>0</v>
      </c>
      <c r="U1690">
        <v>2022</v>
      </c>
      <c r="V1690">
        <v>1</v>
      </c>
      <c r="W1690">
        <v>1</v>
      </c>
      <c r="X1690" cm="1">
        <f t="array" ref="X1690">IF(S1689&lt;&gt;S1690, 0,
    IF(C1690="O",
         _xlfn.IFS(
             K1690=1, X1689+6,
             M1690=1, X1689+3,
             O1690=1, X1689+1,
             Q1690=1,X1689+2,
             TRUE, X1689
         ),
    X1689)
)</f>
        <v>32</v>
      </c>
      <c r="Y1690" cm="1">
        <f t="array" ref="Y1690">IF(S1689&lt;&gt;S1690, 0, IF(C1690="D",
                 _xlfn.IFS(
                     K1690=1, Y1689+6,
                     M1690=1, Y1689+3,
                     O1690=1, Y1689+1,
                     TRUE, Y1689
                 ),
                 Y1689)
  )</f>
        <v>19</v>
      </c>
    </row>
    <row r="1691" spans="1:25" x14ac:dyDescent="0.2">
      <c r="A1691">
        <v>162</v>
      </c>
      <c r="B1691" t="s">
        <v>79</v>
      </c>
      <c r="C1691" t="str">
        <f t="shared" si="268"/>
        <v>D</v>
      </c>
      <c r="D1691">
        <v>1</v>
      </c>
      <c r="E1691">
        <v>10</v>
      </c>
      <c r="F1691">
        <v>-30</v>
      </c>
      <c r="G1691" t="s">
        <v>114</v>
      </c>
      <c r="H1691" t="s">
        <v>113</v>
      </c>
      <c r="I1691">
        <v>11</v>
      </c>
      <c r="J1691">
        <f t="shared" si="260"/>
        <v>1</v>
      </c>
      <c r="K1691">
        <f t="shared" si="269"/>
        <v>0</v>
      </c>
      <c r="L1691">
        <f t="shared" si="261"/>
        <v>0</v>
      </c>
      <c r="M1691">
        <f t="shared" si="262"/>
        <v>0</v>
      </c>
      <c r="N1691">
        <f t="shared" si="263"/>
        <v>0</v>
      </c>
      <c r="O1691">
        <f t="shared" si="264"/>
        <v>0</v>
      </c>
      <c r="P1691">
        <f t="shared" si="265"/>
        <v>0</v>
      </c>
      <c r="Q1691">
        <f t="shared" si="266"/>
        <v>0</v>
      </c>
      <c r="R1691">
        <f t="shared" si="267"/>
        <v>0</v>
      </c>
      <c r="S1691" t="s">
        <v>52</v>
      </c>
      <c r="T1691">
        <v>0</v>
      </c>
      <c r="U1691">
        <v>2022</v>
      </c>
      <c r="V1691">
        <v>1</v>
      </c>
      <c r="W1691">
        <v>1</v>
      </c>
      <c r="X1691" cm="1">
        <f t="array" ref="X1691">IF(S1690&lt;&gt;S1691, 0,
    IF(C1691="O",
         _xlfn.IFS(
             K1691=1, X1690+6,
             M1691=1, X1690+3,
             O1691=1, X1690+1,
             Q1691=1,X1690+2,
             TRUE, X1690
         ),
    X1690)
)</f>
        <v>32</v>
      </c>
      <c r="Y1691" cm="1">
        <f t="array" ref="Y1691">IF(S1690&lt;&gt;S1691, 0, IF(C1691="D",
                 _xlfn.IFS(
                     K1691=1, Y1690+6,
                     M1691=1, Y1690+3,
                     O1691=1, Y1690+1,
                     TRUE, Y1690
                 ),
                 Y1690)
  )</f>
        <v>19</v>
      </c>
    </row>
    <row r="1692" spans="1:25" x14ac:dyDescent="0.2">
      <c r="A1692">
        <v>163</v>
      </c>
      <c r="B1692" t="s">
        <v>79</v>
      </c>
      <c r="C1692" t="str">
        <f t="shared" si="268"/>
        <v>D</v>
      </c>
      <c r="D1692">
        <v>1</v>
      </c>
      <c r="E1692">
        <v>10</v>
      </c>
      <c r="F1692">
        <v>-41</v>
      </c>
      <c r="G1692" t="s">
        <v>114</v>
      </c>
      <c r="H1692" t="s">
        <v>139</v>
      </c>
      <c r="I1692">
        <v>0</v>
      </c>
      <c r="J1692">
        <f t="shared" si="260"/>
        <v>0</v>
      </c>
      <c r="K1692">
        <f t="shared" si="269"/>
        <v>0</v>
      </c>
      <c r="L1692">
        <f t="shared" si="261"/>
        <v>0</v>
      </c>
      <c r="M1692">
        <f t="shared" si="262"/>
        <v>0</v>
      </c>
      <c r="N1692">
        <f t="shared" si="263"/>
        <v>0</v>
      </c>
      <c r="O1692">
        <f t="shared" si="264"/>
        <v>0</v>
      </c>
      <c r="P1692">
        <f t="shared" si="265"/>
        <v>0</v>
      </c>
      <c r="Q1692">
        <f t="shared" si="266"/>
        <v>0</v>
      </c>
      <c r="R1692">
        <f t="shared" si="267"/>
        <v>0</v>
      </c>
      <c r="S1692" t="s">
        <v>52</v>
      </c>
      <c r="T1692">
        <v>0</v>
      </c>
      <c r="U1692">
        <v>2022</v>
      </c>
      <c r="V1692">
        <v>1</v>
      </c>
      <c r="W1692">
        <v>1</v>
      </c>
      <c r="X1692" cm="1">
        <f t="array" ref="X1692">IF(S1691&lt;&gt;S1692, 0,
    IF(C1692="O",
         _xlfn.IFS(
             K1692=1, X1691+6,
             M1692=1, X1691+3,
             O1692=1, X1691+1,
             Q1692=1,X1691+2,
             TRUE, X1691
         ),
    X1691)
)</f>
        <v>32</v>
      </c>
      <c r="Y1692" cm="1">
        <f t="array" ref="Y1692">IF(S1691&lt;&gt;S1692, 0, IF(C1692="D",
                 _xlfn.IFS(
                     K1692=1, Y1691+6,
                     M1692=1, Y1691+3,
                     O1692=1, Y1691+1,
                     TRUE, Y1691
                 ),
                 Y1691)
  )</f>
        <v>19</v>
      </c>
    </row>
    <row r="1693" spans="1:25" hidden="1" x14ac:dyDescent="0.2">
      <c r="A1693">
        <v>164</v>
      </c>
      <c r="B1693" t="s">
        <v>79</v>
      </c>
      <c r="C1693" t="str">
        <f t="shared" si="268"/>
        <v>D</v>
      </c>
      <c r="D1693">
        <v>2</v>
      </c>
      <c r="E1693">
        <v>10</v>
      </c>
      <c r="F1693">
        <v>-41</v>
      </c>
      <c r="G1693" t="s">
        <v>114</v>
      </c>
      <c r="H1693" t="s">
        <v>113</v>
      </c>
      <c r="I1693">
        <v>21</v>
      </c>
      <c r="J1693">
        <f t="shared" si="260"/>
        <v>1</v>
      </c>
      <c r="K1693">
        <f t="shared" si="269"/>
        <v>0</v>
      </c>
      <c r="L1693">
        <f t="shared" si="261"/>
        <v>0</v>
      </c>
      <c r="M1693">
        <f t="shared" si="262"/>
        <v>0</v>
      </c>
      <c r="N1693">
        <f t="shared" si="263"/>
        <v>0</v>
      </c>
      <c r="O1693">
        <f t="shared" si="264"/>
        <v>0</v>
      </c>
      <c r="P1693">
        <f t="shared" si="265"/>
        <v>0</v>
      </c>
      <c r="Q1693">
        <f t="shared" si="266"/>
        <v>0</v>
      </c>
      <c r="R1693">
        <f t="shared" si="267"/>
        <v>0</v>
      </c>
      <c r="S1693" t="s">
        <v>52</v>
      </c>
      <c r="T1693">
        <v>0</v>
      </c>
      <c r="U1693">
        <v>2022</v>
      </c>
      <c r="V1693">
        <v>1</v>
      </c>
      <c r="W1693">
        <v>1</v>
      </c>
      <c r="X1693" cm="1">
        <f t="array" ref="X1693">IF(S1692&lt;&gt;S1693, 0,
    IF(C1693="O",
         _xlfn.IFS(
             K1693=1, X1692+6,
             M1693=1, X1692+3,
             O1693=1, X1692+1,
             Q1693=1,X1692+2,
             TRUE, X1692
         ),
    X1692)
)</f>
        <v>32</v>
      </c>
      <c r="Y1693" cm="1">
        <f t="array" ref="Y1693">IF(S1692&lt;&gt;S1693, 0, IF(C1693="D",
                 _xlfn.IFS(
                     K1693=1, Y1692+6,
                     M1693=1, Y1692+3,
                     O1693=1, Y1692+1,
                     TRUE, Y1692
                 ),
                 Y1692)
  )</f>
        <v>19</v>
      </c>
    </row>
    <row r="1694" spans="1:25" hidden="1" x14ac:dyDescent="0.2">
      <c r="A1694">
        <v>165</v>
      </c>
      <c r="B1694" t="s">
        <v>79</v>
      </c>
      <c r="C1694" t="str">
        <f t="shared" si="268"/>
        <v>D</v>
      </c>
      <c r="D1694">
        <v>1</v>
      </c>
      <c r="E1694">
        <v>10</v>
      </c>
      <c r="F1694">
        <v>38</v>
      </c>
      <c r="G1694" t="s">
        <v>114</v>
      </c>
      <c r="H1694" t="s">
        <v>117</v>
      </c>
      <c r="I1694">
        <v>0</v>
      </c>
      <c r="J1694">
        <f t="shared" si="260"/>
        <v>0</v>
      </c>
      <c r="K1694">
        <f t="shared" si="269"/>
        <v>0</v>
      </c>
      <c r="L1694">
        <f t="shared" si="261"/>
        <v>0</v>
      </c>
      <c r="M1694">
        <f t="shared" si="262"/>
        <v>0</v>
      </c>
      <c r="N1694">
        <f t="shared" si="263"/>
        <v>0</v>
      </c>
      <c r="O1694">
        <f t="shared" si="264"/>
        <v>0</v>
      </c>
      <c r="P1694">
        <f t="shared" si="265"/>
        <v>0</v>
      </c>
      <c r="Q1694">
        <f t="shared" si="266"/>
        <v>0</v>
      </c>
      <c r="R1694">
        <f t="shared" si="267"/>
        <v>0</v>
      </c>
      <c r="S1694" t="s">
        <v>52</v>
      </c>
      <c r="T1694">
        <v>0</v>
      </c>
      <c r="U1694">
        <v>2022</v>
      </c>
      <c r="V1694">
        <v>1</v>
      </c>
      <c r="W1694">
        <v>1</v>
      </c>
      <c r="X1694" cm="1">
        <f t="array" ref="X1694">IF(S1693&lt;&gt;S1694, 0,
    IF(C1694="O",
         _xlfn.IFS(
             K1694=1, X1693+6,
             M1694=1, X1693+3,
             O1694=1, X1693+1,
             Q1694=1,X1693+2,
             TRUE, X1693
         ),
    X1693)
)</f>
        <v>32</v>
      </c>
      <c r="Y1694" cm="1">
        <f t="array" ref="Y1694">IF(S1693&lt;&gt;S1694, 0, IF(C1694="D",
                 _xlfn.IFS(
                     K1694=1, Y1693+6,
                     M1694=1, Y1693+3,
                     O1694=1, Y1693+1,
                     TRUE, Y1693
                 ),
                 Y1693)
  )</f>
        <v>19</v>
      </c>
    </row>
    <row r="1695" spans="1:25" x14ac:dyDescent="0.2">
      <c r="A1695">
        <v>166</v>
      </c>
      <c r="B1695" t="s">
        <v>79</v>
      </c>
      <c r="C1695" t="str">
        <f t="shared" si="268"/>
        <v>D</v>
      </c>
      <c r="D1695">
        <v>2</v>
      </c>
      <c r="E1695">
        <v>10</v>
      </c>
      <c r="F1695">
        <v>38</v>
      </c>
      <c r="G1695" t="s">
        <v>114</v>
      </c>
      <c r="H1695" t="s">
        <v>120</v>
      </c>
      <c r="I1695">
        <v>-12</v>
      </c>
      <c r="J1695">
        <f t="shared" si="260"/>
        <v>0</v>
      </c>
      <c r="K1695">
        <f t="shared" si="269"/>
        <v>0</v>
      </c>
      <c r="L1695">
        <f t="shared" si="261"/>
        <v>0</v>
      </c>
      <c r="M1695">
        <f t="shared" si="262"/>
        <v>0</v>
      </c>
      <c r="N1695">
        <f t="shared" si="263"/>
        <v>0</v>
      </c>
      <c r="O1695">
        <f t="shared" si="264"/>
        <v>0</v>
      </c>
      <c r="P1695">
        <f t="shared" si="265"/>
        <v>0</v>
      </c>
      <c r="Q1695">
        <f t="shared" si="266"/>
        <v>0</v>
      </c>
      <c r="R1695">
        <f t="shared" si="267"/>
        <v>0</v>
      </c>
      <c r="S1695" t="s">
        <v>52</v>
      </c>
      <c r="T1695">
        <v>0</v>
      </c>
      <c r="U1695">
        <v>2022</v>
      </c>
      <c r="V1695">
        <v>1</v>
      </c>
      <c r="W1695">
        <v>1</v>
      </c>
      <c r="X1695" cm="1">
        <f t="array" ref="X1695">IF(S1694&lt;&gt;S1695, 0,
    IF(C1695="O",
         _xlfn.IFS(
             K1695=1, X1694+6,
             M1695=1, X1694+3,
             O1695=1, X1694+1,
             Q1695=1,X1694+2,
             TRUE, X1694
         ),
    X1694)
)</f>
        <v>32</v>
      </c>
      <c r="Y1695" cm="1">
        <f t="array" ref="Y1695">IF(S1694&lt;&gt;S1695, 0, IF(C1695="D",
                 _xlfn.IFS(
                     K1695=1, Y1694+6,
                     M1695=1, Y1694+3,
                     O1695=1, Y1694+1,
                     TRUE, Y1694
                 ),
                 Y1694)
  )</f>
        <v>19</v>
      </c>
    </row>
    <row r="1696" spans="1:25" x14ac:dyDescent="0.2">
      <c r="A1696">
        <v>167</v>
      </c>
      <c r="B1696" t="s">
        <v>79</v>
      </c>
      <c r="C1696" t="str">
        <f t="shared" si="268"/>
        <v>D</v>
      </c>
      <c r="D1696">
        <v>2</v>
      </c>
      <c r="E1696">
        <v>22</v>
      </c>
      <c r="F1696">
        <v>50</v>
      </c>
      <c r="G1696" t="s">
        <v>114</v>
      </c>
      <c r="H1696" t="s">
        <v>139</v>
      </c>
      <c r="I1696">
        <v>-15</v>
      </c>
      <c r="J1696">
        <f t="shared" si="260"/>
        <v>0</v>
      </c>
      <c r="K1696">
        <f t="shared" si="269"/>
        <v>0</v>
      </c>
      <c r="L1696">
        <f t="shared" si="261"/>
        <v>0</v>
      </c>
      <c r="M1696">
        <f t="shared" si="262"/>
        <v>0</v>
      </c>
      <c r="N1696">
        <f t="shared" si="263"/>
        <v>0</v>
      </c>
      <c r="O1696">
        <f t="shared" si="264"/>
        <v>0</v>
      </c>
      <c r="P1696">
        <f t="shared" si="265"/>
        <v>0</v>
      </c>
      <c r="Q1696">
        <f t="shared" si="266"/>
        <v>0</v>
      </c>
      <c r="R1696">
        <f t="shared" si="267"/>
        <v>0</v>
      </c>
      <c r="S1696" t="s">
        <v>52</v>
      </c>
      <c r="T1696">
        <v>0</v>
      </c>
      <c r="U1696">
        <v>2022</v>
      </c>
      <c r="V1696">
        <v>1</v>
      </c>
      <c r="W1696">
        <v>1</v>
      </c>
      <c r="X1696" cm="1">
        <f t="array" ref="X1696">IF(S1695&lt;&gt;S1696, 0,
    IF(C1696="O",
         _xlfn.IFS(
             K1696=1, X1695+6,
             M1696=1, X1695+3,
             O1696=1, X1695+1,
             Q1696=1,X1695+2,
             TRUE, X1695
         ),
    X1695)
)</f>
        <v>32</v>
      </c>
      <c r="Y1696" cm="1">
        <f t="array" ref="Y1696">IF(S1695&lt;&gt;S1696, 0, IF(C1696="D",
                 _xlfn.IFS(
                     K1696=1, Y1695+6,
                     M1696=1, Y1695+3,
                     O1696=1, Y1695+1,
                     TRUE, Y1695
                 ),
                 Y1695)
  )</f>
        <v>19</v>
      </c>
    </row>
    <row r="1697" spans="1:25" x14ac:dyDescent="0.2">
      <c r="A1697">
        <v>168</v>
      </c>
      <c r="B1697" t="s">
        <v>79</v>
      </c>
      <c r="C1697" t="str">
        <f t="shared" si="268"/>
        <v>D</v>
      </c>
      <c r="D1697">
        <v>3</v>
      </c>
      <c r="E1697">
        <v>37</v>
      </c>
      <c r="F1697">
        <v>-35</v>
      </c>
      <c r="G1697" t="s">
        <v>116</v>
      </c>
      <c r="H1697" t="s">
        <v>115</v>
      </c>
      <c r="I1697">
        <v>7</v>
      </c>
      <c r="J1697">
        <f t="shared" si="260"/>
        <v>0</v>
      </c>
      <c r="K1697">
        <f t="shared" si="269"/>
        <v>0</v>
      </c>
      <c r="L1697">
        <f t="shared" si="261"/>
        <v>0</v>
      </c>
      <c r="M1697">
        <f t="shared" si="262"/>
        <v>0</v>
      </c>
      <c r="N1697">
        <f t="shared" si="263"/>
        <v>0</v>
      </c>
      <c r="O1697">
        <f t="shared" si="264"/>
        <v>0</v>
      </c>
      <c r="P1697">
        <f t="shared" si="265"/>
        <v>0</v>
      </c>
      <c r="Q1697">
        <f t="shared" si="266"/>
        <v>0</v>
      </c>
      <c r="R1697">
        <f t="shared" si="267"/>
        <v>0</v>
      </c>
      <c r="S1697" t="s">
        <v>52</v>
      </c>
      <c r="T1697">
        <v>0</v>
      </c>
      <c r="U1697">
        <v>2022</v>
      </c>
      <c r="V1697">
        <v>1</v>
      </c>
      <c r="W1697">
        <v>1</v>
      </c>
      <c r="X1697" cm="1">
        <f t="array" ref="X1697">IF(S1696&lt;&gt;S1697, 0,
    IF(C1697="O",
         _xlfn.IFS(
             K1697=1, X1696+6,
             M1697=1, X1696+3,
             O1697=1, X1696+1,
             Q1697=1,X1696+2,
             TRUE, X1696
         ),
    X1696)
)</f>
        <v>32</v>
      </c>
      <c r="Y1697" cm="1">
        <f t="array" ref="Y1697">IF(S1696&lt;&gt;S1697, 0, IF(C1697="D",
                 _xlfn.IFS(
                     K1697=1, Y1696+6,
                     M1697=1, Y1696+3,
                     O1697=1, Y1696+1,
                     TRUE, Y1696
                 ),
                 Y1696)
  )</f>
        <v>19</v>
      </c>
    </row>
    <row r="1698" spans="1:25" x14ac:dyDescent="0.2">
      <c r="A1698">
        <v>170</v>
      </c>
      <c r="B1698" t="s">
        <v>81</v>
      </c>
      <c r="C1698" t="str">
        <f t="shared" si="268"/>
        <v>O</v>
      </c>
      <c r="D1698">
        <v>1</v>
      </c>
      <c r="E1698">
        <v>10</v>
      </c>
      <c r="F1698">
        <v>-15</v>
      </c>
      <c r="G1698" t="s">
        <v>116</v>
      </c>
      <c r="H1698" t="s">
        <v>115</v>
      </c>
      <c r="I1698">
        <v>5</v>
      </c>
      <c r="J1698">
        <f t="shared" si="260"/>
        <v>0</v>
      </c>
      <c r="K1698">
        <f t="shared" si="269"/>
        <v>0</v>
      </c>
      <c r="L1698">
        <f t="shared" si="261"/>
        <v>0</v>
      </c>
      <c r="M1698">
        <f t="shared" si="262"/>
        <v>0</v>
      </c>
      <c r="N1698">
        <f t="shared" si="263"/>
        <v>0</v>
      </c>
      <c r="O1698">
        <f t="shared" si="264"/>
        <v>0</v>
      </c>
      <c r="P1698">
        <f t="shared" si="265"/>
        <v>0</v>
      </c>
      <c r="Q1698">
        <f t="shared" si="266"/>
        <v>0</v>
      </c>
      <c r="R1698">
        <f t="shared" si="267"/>
        <v>0</v>
      </c>
      <c r="S1698" t="s">
        <v>52</v>
      </c>
      <c r="T1698">
        <v>0</v>
      </c>
      <c r="U1698">
        <v>2022</v>
      </c>
      <c r="V1698">
        <v>1</v>
      </c>
      <c r="W1698">
        <v>1</v>
      </c>
      <c r="X1698" cm="1">
        <f t="array" ref="X1698">IF(S1697&lt;&gt;S1698, 0,
    IF(C1698="O",
         _xlfn.IFS(
             K1698=1, X1697+6,
             M1698=1, X1697+3,
             O1698=1, X1697+1,
             Q1698=1,X1697+2,
             TRUE, X1697
         ),
    X1697)
)</f>
        <v>32</v>
      </c>
      <c r="Y1698" cm="1">
        <f t="array" ref="Y1698">IF(S1697&lt;&gt;S1698, 0, IF(C1698="D",
                 _xlfn.IFS(
                     K1698=1, Y1697+6,
                     M1698=1, Y1697+3,
                     O1698=1, Y1697+1,
                     TRUE, Y1697
                 ),
                 Y1697)
  )</f>
        <v>19</v>
      </c>
    </row>
    <row r="1699" spans="1:25" x14ac:dyDescent="0.2">
      <c r="A1699">
        <v>171</v>
      </c>
      <c r="B1699" t="s">
        <v>81</v>
      </c>
      <c r="C1699" t="str">
        <f t="shared" si="268"/>
        <v>O</v>
      </c>
      <c r="D1699">
        <v>2</v>
      </c>
      <c r="E1699">
        <v>5</v>
      </c>
      <c r="F1699">
        <v>-20</v>
      </c>
      <c r="G1699" t="s">
        <v>116</v>
      </c>
      <c r="H1699" t="s">
        <v>115</v>
      </c>
      <c r="I1699">
        <v>6</v>
      </c>
      <c r="J1699">
        <f t="shared" si="260"/>
        <v>1</v>
      </c>
      <c r="K1699">
        <f t="shared" si="269"/>
        <v>0</v>
      </c>
      <c r="L1699">
        <f t="shared" si="261"/>
        <v>0</v>
      </c>
      <c r="M1699">
        <f t="shared" si="262"/>
        <v>0</v>
      </c>
      <c r="N1699">
        <f t="shared" si="263"/>
        <v>0</v>
      </c>
      <c r="O1699">
        <f t="shared" si="264"/>
        <v>0</v>
      </c>
      <c r="P1699">
        <f t="shared" si="265"/>
        <v>0</v>
      </c>
      <c r="Q1699">
        <f t="shared" si="266"/>
        <v>0</v>
      </c>
      <c r="R1699">
        <f t="shared" si="267"/>
        <v>0</v>
      </c>
      <c r="S1699" t="s">
        <v>52</v>
      </c>
      <c r="T1699">
        <v>0</v>
      </c>
      <c r="U1699">
        <v>2022</v>
      </c>
      <c r="V1699">
        <v>1</v>
      </c>
      <c r="W1699">
        <v>1</v>
      </c>
      <c r="X1699" cm="1">
        <f t="array" ref="X1699">IF(S1698&lt;&gt;S1699, 0,
    IF(C1699="O",
         _xlfn.IFS(
             K1699=1, X1698+6,
             M1699=1, X1698+3,
             O1699=1, X1698+1,
             Q1699=1,X1698+2,
             TRUE, X1698
         ),
    X1698)
)</f>
        <v>32</v>
      </c>
      <c r="Y1699" cm="1">
        <f t="array" ref="Y1699">IF(S1698&lt;&gt;S1699, 0, IF(C1699="D",
                 _xlfn.IFS(
                     K1699=1, Y1698+6,
                     M1699=1, Y1698+3,
                     O1699=1, Y1698+1,
                     TRUE, Y1698
                 ),
                 Y1698)
  )</f>
        <v>19</v>
      </c>
    </row>
    <row r="1700" spans="1:25" x14ac:dyDescent="0.2">
      <c r="A1700">
        <v>172</v>
      </c>
      <c r="B1700" t="s">
        <v>81</v>
      </c>
      <c r="C1700" t="str">
        <f t="shared" si="268"/>
        <v>O</v>
      </c>
      <c r="D1700">
        <v>1</v>
      </c>
      <c r="E1700">
        <v>10</v>
      </c>
      <c r="F1700">
        <v>-26</v>
      </c>
      <c r="G1700" t="s">
        <v>116</v>
      </c>
      <c r="H1700" t="s">
        <v>115</v>
      </c>
      <c r="I1700">
        <v>-11</v>
      </c>
      <c r="J1700">
        <f t="shared" si="260"/>
        <v>0</v>
      </c>
      <c r="K1700">
        <f t="shared" si="269"/>
        <v>0</v>
      </c>
      <c r="L1700">
        <f t="shared" si="261"/>
        <v>0</v>
      </c>
      <c r="M1700">
        <f t="shared" si="262"/>
        <v>0</v>
      </c>
      <c r="N1700">
        <f t="shared" si="263"/>
        <v>0</v>
      </c>
      <c r="O1700">
        <f t="shared" si="264"/>
        <v>0</v>
      </c>
      <c r="P1700">
        <f t="shared" si="265"/>
        <v>0</v>
      </c>
      <c r="Q1700">
        <f t="shared" si="266"/>
        <v>0</v>
      </c>
      <c r="R1700">
        <f t="shared" si="267"/>
        <v>0</v>
      </c>
      <c r="S1700" t="s">
        <v>52</v>
      </c>
      <c r="T1700">
        <v>0</v>
      </c>
      <c r="U1700">
        <v>2022</v>
      </c>
      <c r="V1700">
        <v>1</v>
      </c>
      <c r="W1700">
        <v>1</v>
      </c>
      <c r="X1700" cm="1">
        <f t="array" ref="X1700">IF(S1699&lt;&gt;S1700, 0,
    IF(C1700="O",
         _xlfn.IFS(
             K1700=1, X1699+6,
             M1700=1, X1699+3,
             O1700=1, X1699+1,
             Q1700=1,X1699+2,
             TRUE, X1699
         ),
    X1699)
)</f>
        <v>32</v>
      </c>
      <c r="Y1700" cm="1">
        <f t="array" ref="Y1700">IF(S1699&lt;&gt;S1700, 0, IF(C1700="D",
                 _xlfn.IFS(
                     K1700=1, Y1699+6,
                     M1700=1, Y1699+3,
                     O1700=1, Y1699+1,
                     TRUE, Y1699
                 ),
                 Y1699)
  )</f>
        <v>19</v>
      </c>
    </row>
    <row r="1701" spans="1:25" x14ac:dyDescent="0.2">
      <c r="A1701">
        <v>173</v>
      </c>
      <c r="B1701" t="s">
        <v>81</v>
      </c>
      <c r="C1701" t="str">
        <f t="shared" si="268"/>
        <v>O</v>
      </c>
      <c r="D1701">
        <v>2</v>
      </c>
      <c r="E1701">
        <v>21</v>
      </c>
      <c r="F1701">
        <v>-15</v>
      </c>
      <c r="G1701" t="s">
        <v>116</v>
      </c>
      <c r="H1701" t="s">
        <v>115</v>
      </c>
      <c r="I1701">
        <v>4</v>
      </c>
      <c r="J1701">
        <f t="shared" si="260"/>
        <v>0</v>
      </c>
      <c r="K1701">
        <f t="shared" si="269"/>
        <v>0</v>
      </c>
      <c r="L1701">
        <f t="shared" si="261"/>
        <v>0</v>
      </c>
      <c r="M1701">
        <f t="shared" si="262"/>
        <v>0</v>
      </c>
      <c r="N1701">
        <f t="shared" si="263"/>
        <v>0</v>
      </c>
      <c r="O1701">
        <f t="shared" si="264"/>
        <v>0</v>
      </c>
      <c r="P1701">
        <f t="shared" si="265"/>
        <v>0</v>
      </c>
      <c r="Q1701">
        <f t="shared" si="266"/>
        <v>0</v>
      </c>
      <c r="R1701">
        <f t="shared" si="267"/>
        <v>0</v>
      </c>
      <c r="S1701" t="s">
        <v>52</v>
      </c>
      <c r="T1701">
        <v>0</v>
      </c>
      <c r="U1701">
        <v>2022</v>
      </c>
      <c r="V1701">
        <v>1</v>
      </c>
      <c r="W1701">
        <v>1</v>
      </c>
      <c r="X1701" cm="1">
        <f t="array" ref="X1701">IF(S1700&lt;&gt;S1701, 0,
    IF(C1701="O",
         _xlfn.IFS(
             K1701=1, X1700+6,
             M1701=1, X1700+3,
             O1701=1, X1700+1,
             Q1701=1,X1700+2,
             TRUE, X1700
         ),
    X1700)
)</f>
        <v>32</v>
      </c>
      <c r="Y1701" cm="1">
        <f t="array" ref="Y1701">IF(S1700&lt;&gt;S1701, 0, IF(C1701="D",
                 _xlfn.IFS(
                     K1701=1, Y1700+6,
                     M1701=1, Y1700+3,
                     O1701=1, Y1700+1,
                     TRUE, Y1700
                 ),
                 Y1700)
  )</f>
        <v>19</v>
      </c>
    </row>
    <row r="1702" spans="1:25" x14ac:dyDescent="0.2">
      <c r="A1702">
        <v>174</v>
      </c>
      <c r="B1702" t="s">
        <v>81</v>
      </c>
      <c r="C1702" t="str">
        <f t="shared" si="268"/>
        <v>O</v>
      </c>
      <c r="D1702">
        <v>3</v>
      </c>
      <c r="E1702">
        <v>17</v>
      </c>
      <c r="F1702">
        <v>-19</v>
      </c>
      <c r="G1702" t="s">
        <v>114</v>
      </c>
      <c r="H1702" t="s">
        <v>117</v>
      </c>
      <c r="I1702">
        <v>0</v>
      </c>
      <c r="J1702">
        <f t="shared" si="260"/>
        <v>0</v>
      </c>
      <c r="K1702">
        <f t="shared" si="269"/>
        <v>0</v>
      </c>
      <c r="L1702">
        <f t="shared" si="261"/>
        <v>0</v>
      </c>
      <c r="M1702">
        <f t="shared" si="262"/>
        <v>0</v>
      </c>
      <c r="N1702">
        <f t="shared" si="263"/>
        <v>0</v>
      </c>
      <c r="O1702">
        <f t="shared" si="264"/>
        <v>0</v>
      </c>
      <c r="P1702">
        <f t="shared" si="265"/>
        <v>0</v>
      </c>
      <c r="Q1702">
        <f t="shared" si="266"/>
        <v>0</v>
      </c>
      <c r="R1702">
        <f t="shared" si="267"/>
        <v>0</v>
      </c>
      <c r="S1702" t="s">
        <v>52</v>
      </c>
      <c r="T1702">
        <v>0</v>
      </c>
      <c r="U1702">
        <v>2022</v>
      </c>
      <c r="V1702">
        <v>1</v>
      </c>
      <c r="W1702">
        <v>1</v>
      </c>
      <c r="X1702" cm="1">
        <f t="array" ref="X1702">IF(S1701&lt;&gt;S1702, 0,
    IF(C1702="O",
         _xlfn.IFS(
             K1702=1, X1701+6,
             M1702=1, X1701+3,
             O1702=1, X1701+1,
             Q1702=1,X1701+2,
             TRUE, X1701
         ),
    X1701)
)</f>
        <v>32</v>
      </c>
      <c r="Y1702" cm="1">
        <f t="array" ref="Y1702">IF(S1701&lt;&gt;S1702, 0, IF(C1702="D",
                 _xlfn.IFS(
                     K1702=1, Y1701+6,
                     M1702=1, Y1701+3,
                     O1702=1, Y1701+1,
                     TRUE, Y1701
                 ),
                 Y1701)
  )</f>
        <v>19</v>
      </c>
    </row>
    <row r="1703" spans="1:25" x14ac:dyDescent="0.2">
      <c r="A1703">
        <v>175</v>
      </c>
      <c r="B1703" t="s">
        <v>81</v>
      </c>
      <c r="C1703" t="str">
        <f t="shared" si="268"/>
        <v>O</v>
      </c>
      <c r="D1703">
        <v>4</v>
      </c>
      <c r="E1703">
        <v>17</v>
      </c>
      <c r="F1703">
        <v>-19</v>
      </c>
      <c r="G1703" t="s">
        <v>130</v>
      </c>
      <c r="H1703" t="s">
        <v>118</v>
      </c>
      <c r="I1703">
        <v>0</v>
      </c>
      <c r="J1703">
        <f t="shared" si="260"/>
        <v>0</v>
      </c>
      <c r="K1703">
        <f t="shared" si="269"/>
        <v>0</v>
      </c>
      <c r="L1703">
        <f t="shared" si="261"/>
        <v>0</v>
      </c>
      <c r="M1703">
        <f t="shared" si="262"/>
        <v>0</v>
      </c>
      <c r="N1703">
        <f t="shared" si="263"/>
        <v>0</v>
      </c>
      <c r="O1703">
        <f t="shared" si="264"/>
        <v>0</v>
      </c>
      <c r="P1703">
        <f t="shared" si="265"/>
        <v>0</v>
      </c>
      <c r="Q1703">
        <f t="shared" si="266"/>
        <v>0</v>
      </c>
      <c r="R1703">
        <f t="shared" si="267"/>
        <v>0</v>
      </c>
      <c r="S1703" t="s">
        <v>52</v>
      </c>
      <c r="T1703">
        <v>0</v>
      </c>
      <c r="U1703">
        <v>2022</v>
      </c>
      <c r="V1703">
        <v>1</v>
      </c>
      <c r="W1703">
        <v>1</v>
      </c>
      <c r="X1703" cm="1">
        <f t="array" ref="X1703">IF(S1702&lt;&gt;S1703, 0,
    IF(C1703="O",
         _xlfn.IFS(
             K1703=1, X1702+6,
             M1703=1, X1702+3,
             O1703=1, X1702+1,
             Q1703=1,X1702+2,
             TRUE, X1702
         ),
    X1702)
)</f>
        <v>32</v>
      </c>
      <c r="Y1703" cm="1">
        <f t="array" ref="Y1703">IF(S1702&lt;&gt;S1703, 0, IF(C1703="D",
                 _xlfn.IFS(
                     K1703=1, Y1702+6,
                     M1703=1, Y1702+3,
                     O1703=1, Y1702+1,
                     TRUE, Y1702
                 ),
                 Y1702)
  )</f>
        <v>19</v>
      </c>
    </row>
    <row r="1704" spans="1:25" x14ac:dyDescent="0.2">
      <c r="A1704">
        <v>176</v>
      </c>
      <c r="B1704" t="s">
        <v>78</v>
      </c>
      <c r="C1704" t="str">
        <f t="shared" si="268"/>
        <v>O</v>
      </c>
      <c r="D1704">
        <v>4</v>
      </c>
      <c r="E1704">
        <v>10</v>
      </c>
      <c r="F1704">
        <v>-19</v>
      </c>
      <c r="G1704" t="s">
        <v>130</v>
      </c>
      <c r="H1704" t="s">
        <v>120</v>
      </c>
      <c r="I1704">
        <v>7</v>
      </c>
      <c r="J1704">
        <f t="shared" si="260"/>
        <v>0</v>
      </c>
      <c r="K1704">
        <f t="shared" si="269"/>
        <v>0</v>
      </c>
      <c r="L1704">
        <f t="shared" si="261"/>
        <v>0</v>
      </c>
      <c r="M1704">
        <f t="shared" si="262"/>
        <v>0</v>
      </c>
      <c r="N1704">
        <f t="shared" si="263"/>
        <v>0</v>
      </c>
      <c r="O1704">
        <f t="shared" si="264"/>
        <v>0</v>
      </c>
      <c r="P1704">
        <f t="shared" si="265"/>
        <v>0</v>
      </c>
      <c r="Q1704">
        <f t="shared" si="266"/>
        <v>0</v>
      </c>
      <c r="R1704">
        <f t="shared" si="267"/>
        <v>0</v>
      </c>
      <c r="S1704" t="s">
        <v>52</v>
      </c>
      <c r="T1704">
        <v>0</v>
      </c>
      <c r="U1704">
        <v>2022</v>
      </c>
      <c r="V1704">
        <v>1</v>
      </c>
      <c r="W1704">
        <v>1</v>
      </c>
      <c r="X1704" cm="1">
        <f t="array" ref="X1704">IF(S1703&lt;&gt;S1704, 0,
    IF(C1704="O",
         _xlfn.IFS(
             K1704=1, X1703+6,
             M1704=1, X1703+3,
             O1704=1, X1703+1,
             Q1704=1,X1703+2,
             TRUE, X1703
         ),
    X1703)
)</f>
        <v>32</v>
      </c>
      <c r="Y1704" cm="1">
        <f t="array" ref="Y1704">IF(S1703&lt;&gt;S1704, 0, IF(C1704="D",
                 _xlfn.IFS(
                     K1704=1, Y1703+6,
                     M1704=1, Y1703+3,
                     O1704=1, Y1703+1,
                     TRUE, Y1703
                 ),
                 Y1703)
  )</f>
        <v>19</v>
      </c>
    </row>
    <row r="1705" spans="1:25" x14ac:dyDescent="0.2">
      <c r="A1705">
        <v>177</v>
      </c>
      <c r="B1705" t="s">
        <v>78</v>
      </c>
      <c r="C1705" t="str">
        <f t="shared" si="268"/>
        <v>O</v>
      </c>
      <c r="D1705">
        <v>1</v>
      </c>
      <c r="E1705">
        <v>3</v>
      </c>
      <c r="F1705">
        <v>-13</v>
      </c>
      <c r="G1705" t="s">
        <v>130</v>
      </c>
      <c r="H1705" t="s">
        <v>133</v>
      </c>
      <c r="I1705">
        <v>0</v>
      </c>
      <c r="J1705">
        <f t="shared" si="260"/>
        <v>0</v>
      </c>
      <c r="K1705">
        <f t="shared" si="269"/>
        <v>0</v>
      </c>
      <c r="L1705">
        <f t="shared" si="261"/>
        <v>0</v>
      </c>
      <c r="M1705">
        <f t="shared" si="262"/>
        <v>0</v>
      </c>
      <c r="N1705">
        <f t="shared" si="263"/>
        <v>0</v>
      </c>
      <c r="O1705">
        <f t="shared" si="264"/>
        <v>0</v>
      </c>
      <c r="P1705">
        <f t="shared" si="265"/>
        <v>0</v>
      </c>
      <c r="Q1705">
        <f t="shared" si="266"/>
        <v>0</v>
      </c>
      <c r="R1705">
        <f t="shared" si="267"/>
        <v>0</v>
      </c>
      <c r="S1705" t="s">
        <v>52</v>
      </c>
      <c r="T1705">
        <v>0</v>
      </c>
      <c r="U1705">
        <v>2022</v>
      </c>
      <c r="V1705">
        <v>1</v>
      </c>
      <c r="W1705">
        <v>1</v>
      </c>
      <c r="X1705" cm="1">
        <f t="array" ref="X1705">IF(S1704&lt;&gt;S1705, 0,
    IF(C1705="O",
         _xlfn.IFS(
             K1705=1, X1704+6,
             M1705=1, X1704+3,
             O1705=1, X1704+1,
             Q1705=1,X1704+2,
             TRUE, X1704
         ),
    X1704)
)</f>
        <v>32</v>
      </c>
      <c r="Y1705" cm="1">
        <f t="array" ref="Y1705">IF(S1704&lt;&gt;S1705, 0, IF(C1705="D",
                 _xlfn.IFS(
                     K1705=1, Y1704+6,
                     M1705=1, Y1704+3,
                     O1705=1, Y1704+1,
                     TRUE, Y1704
                 ),
                 Y1704)
  )</f>
        <v>19</v>
      </c>
    </row>
    <row r="1706" spans="1:25" x14ac:dyDescent="0.2">
      <c r="A1706">
        <v>179</v>
      </c>
      <c r="B1706" t="s">
        <v>79</v>
      </c>
      <c r="C1706" t="str">
        <f t="shared" si="268"/>
        <v>K</v>
      </c>
      <c r="D1706">
        <v>1</v>
      </c>
      <c r="E1706">
        <v>15</v>
      </c>
      <c r="F1706">
        <v>23</v>
      </c>
      <c r="G1706" t="s">
        <v>114</v>
      </c>
      <c r="H1706" t="s">
        <v>117</v>
      </c>
      <c r="I1706">
        <v>0</v>
      </c>
      <c r="J1706">
        <f t="shared" si="260"/>
        <v>0</v>
      </c>
      <c r="K1706">
        <f t="shared" si="269"/>
        <v>0</v>
      </c>
      <c r="L1706">
        <f t="shared" si="261"/>
        <v>0</v>
      </c>
      <c r="M1706">
        <f t="shared" si="262"/>
        <v>0</v>
      </c>
      <c r="N1706">
        <f t="shared" si="263"/>
        <v>0</v>
      </c>
      <c r="O1706">
        <f t="shared" si="264"/>
        <v>0</v>
      </c>
      <c r="P1706">
        <f t="shared" si="265"/>
        <v>0</v>
      </c>
      <c r="Q1706">
        <f t="shared" si="266"/>
        <v>0</v>
      </c>
      <c r="R1706">
        <f t="shared" si="267"/>
        <v>0</v>
      </c>
      <c r="S1706" t="s">
        <v>52</v>
      </c>
      <c r="T1706">
        <v>0</v>
      </c>
      <c r="U1706">
        <v>2022</v>
      </c>
      <c r="V1706">
        <v>1</v>
      </c>
      <c r="W1706">
        <v>1</v>
      </c>
      <c r="X1706" cm="1">
        <f t="array" ref="X1706">IF(S1705&lt;&gt;S1706, 0,
    IF(C1706="O",
         _xlfn.IFS(
             K1706=1, X1705+6,
             M1706=1, X1705+3,
             O1706=1, X1705+1,
             Q1706=1,X1705+2,
             TRUE, X1705
         ),
    X1705)
)</f>
        <v>32</v>
      </c>
      <c r="Y1706" cm="1">
        <f t="array" ref="Y1706">IF(S1705&lt;&gt;S1706, 0, IF(C1706="D",
                 _xlfn.IFS(
                     K1706=1, Y1705+6,
                     M1706=1, Y1705+3,
                     O1706=1, Y1705+1,
                     TRUE, Y1705
                 ),
                 Y1705)
  )</f>
        <v>19</v>
      </c>
    </row>
    <row r="1707" spans="1:25" x14ac:dyDescent="0.2">
      <c r="A1707">
        <v>180</v>
      </c>
      <c r="B1707" t="s">
        <v>79</v>
      </c>
      <c r="C1707" t="str">
        <f t="shared" si="268"/>
        <v>D</v>
      </c>
      <c r="D1707">
        <v>2</v>
      </c>
      <c r="E1707">
        <v>15</v>
      </c>
      <c r="F1707">
        <v>23</v>
      </c>
      <c r="G1707" t="s">
        <v>116</v>
      </c>
      <c r="H1707" t="s">
        <v>115</v>
      </c>
      <c r="I1707">
        <v>6</v>
      </c>
      <c r="J1707">
        <f t="shared" si="260"/>
        <v>0</v>
      </c>
      <c r="K1707">
        <f t="shared" si="269"/>
        <v>0</v>
      </c>
      <c r="L1707">
        <f t="shared" si="261"/>
        <v>0</v>
      </c>
      <c r="M1707">
        <f t="shared" si="262"/>
        <v>0</v>
      </c>
      <c r="N1707">
        <f t="shared" si="263"/>
        <v>0</v>
      </c>
      <c r="O1707">
        <f t="shared" si="264"/>
        <v>0</v>
      </c>
      <c r="P1707">
        <f t="shared" si="265"/>
        <v>0</v>
      </c>
      <c r="Q1707">
        <f t="shared" si="266"/>
        <v>0</v>
      </c>
      <c r="R1707">
        <f t="shared" si="267"/>
        <v>0</v>
      </c>
      <c r="S1707" t="s">
        <v>52</v>
      </c>
      <c r="T1707">
        <v>0</v>
      </c>
      <c r="U1707">
        <v>2022</v>
      </c>
      <c r="V1707">
        <v>1</v>
      </c>
      <c r="W1707">
        <v>1</v>
      </c>
      <c r="X1707" cm="1">
        <f t="array" ref="X1707">IF(S1706&lt;&gt;S1707, 0,
    IF(C1707="O",
         _xlfn.IFS(
             K1707=1, X1706+6,
             M1707=1, X1706+3,
             O1707=1, X1706+1,
             Q1707=1,X1706+2,
             TRUE, X1706
         ),
    X1706)
)</f>
        <v>32</v>
      </c>
      <c r="Y1707" cm="1">
        <f t="array" ref="Y1707">IF(S1706&lt;&gt;S1707, 0, IF(C1707="D",
                 _xlfn.IFS(
                     K1707=1, Y1706+6,
                     M1707=1, Y1706+3,
                     O1707=1, Y1706+1,
                     TRUE, Y1706
                 ),
                 Y1706)
  )</f>
        <v>19</v>
      </c>
    </row>
    <row r="1708" spans="1:25" x14ac:dyDescent="0.2">
      <c r="A1708">
        <v>181</v>
      </c>
      <c r="B1708" t="s">
        <v>79</v>
      </c>
      <c r="C1708" t="str">
        <f t="shared" si="268"/>
        <v>D</v>
      </c>
      <c r="D1708">
        <v>3</v>
      </c>
      <c r="E1708">
        <v>9</v>
      </c>
      <c r="F1708">
        <v>17</v>
      </c>
      <c r="G1708" t="s">
        <v>114</v>
      </c>
      <c r="H1708" t="s">
        <v>117</v>
      </c>
      <c r="I1708">
        <v>0</v>
      </c>
      <c r="J1708">
        <f t="shared" si="260"/>
        <v>0</v>
      </c>
      <c r="K1708">
        <f t="shared" si="269"/>
        <v>0</v>
      </c>
      <c r="L1708">
        <f t="shared" si="261"/>
        <v>0</v>
      </c>
      <c r="M1708">
        <f t="shared" si="262"/>
        <v>0</v>
      </c>
      <c r="N1708">
        <f t="shared" si="263"/>
        <v>0</v>
      </c>
      <c r="O1708">
        <f t="shared" si="264"/>
        <v>0</v>
      </c>
      <c r="P1708">
        <f t="shared" si="265"/>
        <v>0</v>
      </c>
      <c r="Q1708">
        <f t="shared" si="266"/>
        <v>0</v>
      </c>
      <c r="R1708">
        <f t="shared" si="267"/>
        <v>0</v>
      </c>
      <c r="S1708" t="s">
        <v>52</v>
      </c>
      <c r="T1708">
        <v>0</v>
      </c>
      <c r="U1708">
        <v>2022</v>
      </c>
      <c r="V1708">
        <v>1</v>
      </c>
      <c r="W1708">
        <v>1</v>
      </c>
      <c r="X1708" cm="1">
        <f t="array" ref="X1708">IF(S1707&lt;&gt;S1708, 0,
    IF(C1708="O",
         _xlfn.IFS(
             K1708=1, X1707+6,
             M1708=1, X1707+3,
             O1708=1, X1707+1,
             Q1708=1,X1707+2,
             TRUE, X1707
         ),
    X1707)
)</f>
        <v>32</v>
      </c>
      <c r="Y1708" cm="1">
        <f t="array" ref="Y1708">IF(S1707&lt;&gt;S1708, 0, IF(C1708="D",
                 _xlfn.IFS(
                     K1708=1, Y1707+6,
                     M1708=1, Y1707+3,
                     O1708=1, Y1707+1,
                     TRUE, Y1707
                 ),
                 Y1707)
  )</f>
        <v>19</v>
      </c>
    </row>
    <row r="1709" spans="1:25" x14ac:dyDescent="0.2">
      <c r="A1709">
        <v>182</v>
      </c>
      <c r="B1709" t="s">
        <v>79</v>
      </c>
      <c r="C1709" t="str">
        <f t="shared" si="268"/>
        <v>D</v>
      </c>
      <c r="D1709">
        <v>4</v>
      </c>
      <c r="E1709">
        <v>9</v>
      </c>
      <c r="F1709">
        <v>17</v>
      </c>
      <c r="G1709" t="s">
        <v>149</v>
      </c>
      <c r="H1709" t="s">
        <v>122</v>
      </c>
      <c r="J1709">
        <f t="shared" si="260"/>
        <v>1</v>
      </c>
      <c r="K1709">
        <f t="shared" si="269"/>
        <v>0</v>
      </c>
      <c r="L1709">
        <f t="shared" si="261"/>
        <v>0</v>
      </c>
      <c r="M1709">
        <f t="shared" si="262"/>
        <v>0</v>
      </c>
      <c r="N1709">
        <f t="shared" si="263"/>
        <v>0</v>
      </c>
      <c r="O1709">
        <f t="shared" si="264"/>
        <v>0</v>
      </c>
      <c r="P1709">
        <f t="shared" si="265"/>
        <v>0</v>
      </c>
      <c r="Q1709">
        <f t="shared" si="266"/>
        <v>0</v>
      </c>
      <c r="R1709">
        <f t="shared" si="267"/>
        <v>0</v>
      </c>
      <c r="S1709" t="s">
        <v>52</v>
      </c>
      <c r="T1709">
        <v>0</v>
      </c>
      <c r="U1709">
        <v>2022</v>
      </c>
      <c r="V1709">
        <v>1</v>
      </c>
      <c r="W1709">
        <v>1</v>
      </c>
      <c r="X1709" cm="1">
        <f t="array" ref="X1709">IF(S1708&lt;&gt;S1709, 0,
    IF(C1709="O",
         _xlfn.IFS(
             K1709=1, X1708+6,
             M1709=1, X1708+3,
             O1709=1, X1708+1,
             Q1709=1,X1708+2,
             TRUE, X1708
         ),
    X1708)
)</f>
        <v>32</v>
      </c>
      <c r="Y1709" cm="1">
        <f t="array" ref="Y1709">IF(S1708&lt;&gt;S1709, 0, IF(C1709="D",
                 _xlfn.IFS(
                     K1709=1, Y1708+6,
                     M1709=1, Y1708+3,
                     O1709=1, Y1708+1,
                     TRUE, Y1708
                 ),
                 Y1708)
  )</f>
        <v>19</v>
      </c>
    </row>
    <row r="1710" spans="1:25" x14ac:dyDescent="0.2">
      <c r="A1710">
        <v>183</v>
      </c>
      <c r="B1710" t="s">
        <v>79</v>
      </c>
      <c r="C1710" t="str">
        <f t="shared" si="268"/>
        <v>D</v>
      </c>
      <c r="D1710">
        <v>1</v>
      </c>
      <c r="E1710">
        <v>10</v>
      </c>
      <c r="F1710">
        <v>8</v>
      </c>
      <c r="G1710" t="s">
        <v>114</v>
      </c>
      <c r="H1710" t="s">
        <v>121</v>
      </c>
      <c r="I1710">
        <v>0</v>
      </c>
      <c r="J1710">
        <f t="shared" si="260"/>
        <v>0</v>
      </c>
      <c r="K1710">
        <f t="shared" si="269"/>
        <v>0</v>
      </c>
      <c r="L1710">
        <f t="shared" si="261"/>
        <v>0</v>
      </c>
      <c r="M1710">
        <f t="shared" si="262"/>
        <v>0</v>
      </c>
      <c r="N1710">
        <f t="shared" si="263"/>
        <v>0</v>
      </c>
      <c r="O1710">
        <f t="shared" si="264"/>
        <v>0</v>
      </c>
      <c r="P1710">
        <f t="shared" si="265"/>
        <v>0</v>
      </c>
      <c r="Q1710">
        <f t="shared" si="266"/>
        <v>0</v>
      </c>
      <c r="R1710">
        <f t="shared" si="267"/>
        <v>0</v>
      </c>
      <c r="S1710" t="s">
        <v>52</v>
      </c>
      <c r="T1710">
        <v>0</v>
      </c>
      <c r="U1710">
        <v>2022</v>
      </c>
      <c r="V1710">
        <v>1</v>
      </c>
      <c r="W1710">
        <v>1</v>
      </c>
      <c r="X1710" cm="1">
        <f t="array" ref="X1710">IF(S1709&lt;&gt;S1710, 0,
    IF(C1710="O",
         _xlfn.IFS(
             K1710=1, X1709+6,
             M1710=1, X1709+3,
             O1710=1, X1709+1,
             Q1710=1,X1709+2,
             TRUE, X1709
         ),
    X1709)
)</f>
        <v>32</v>
      </c>
      <c r="Y1710" cm="1">
        <f t="array" ref="Y1710">IF(S1709&lt;&gt;S1710, 0, IF(C1710="D",
                 _xlfn.IFS(
                     K1710=1, Y1709+6,
                     M1710=1, Y1709+3,
                     O1710=1, Y1709+1,
                     TRUE, Y1709
                 ),
                 Y1709)
  )</f>
        <v>19</v>
      </c>
    </row>
    <row r="1711" spans="1:25" hidden="1" x14ac:dyDescent="0.2">
      <c r="A1711">
        <v>184</v>
      </c>
      <c r="B1711" t="s">
        <v>79</v>
      </c>
      <c r="C1711" t="str">
        <f t="shared" si="268"/>
        <v>D</v>
      </c>
      <c r="D1711">
        <v>2</v>
      </c>
      <c r="E1711">
        <v>10</v>
      </c>
      <c r="F1711">
        <v>8</v>
      </c>
      <c r="G1711" t="s">
        <v>116</v>
      </c>
      <c r="H1711" t="s">
        <v>115</v>
      </c>
      <c r="I1711">
        <v>0</v>
      </c>
      <c r="J1711">
        <f t="shared" si="260"/>
        <v>0</v>
      </c>
      <c r="K1711">
        <f t="shared" si="269"/>
        <v>0</v>
      </c>
      <c r="L1711">
        <f t="shared" si="261"/>
        <v>0</v>
      </c>
      <c r="M1711">
        <f t="shared" si="262"/>
        <v>0</v>
      </c>
      <c r="N1711">
        <f t="shared" si="263"/>
        <v>0</v>
      </c>
      <c r="O1711">
        <f t="shared" si="264"/>
        <v>0</v>
      </c>
      <c r="P1711">
        <f t="shared" si="265"/>
        <v>0</v>
      </c>
      <c r="Q1711">
        <f t="shared" si="266"/>
        <v>0</v>
      </c>
      <c r="R1711">
        <f t="shared" si="267"/>
        <v>0</v>
      </c>
      <c r="S1711" t="s">
        <v>52</v>
      </c>
      <c r="T1711">
        <v>0</v>
      </c>
      <c r="U1711">
        <v>2022</v>
      </c>
      <c r="V1711">
        <v>1</v>
      </c>
      <c r="W1711">
        <v>1</v>
      </c>
      <c r="X1711" cm="1">
        <f t="array" ref="X1711">IF(S1710&lt;&gt;S1711, 0,
    IF(C1711="O",
         _xlfn.IFS(
             K1711=1, X1710+6,
             M1711=1, X1710+3,
             O1711=1, X1710+1,
             Q1711=1,X1710+2,
             TRUE, X1710
         ),
    X1710)
)</f>
        <v>32</v>
      </c>
      <c r="Y1711" cm="1">
        <f t="array" ref="Y1711">IF(S1710&lt;&gt;S1711, 0, IF(C1711="D",
                 _xlfn.IFS(
                     K1711=1, Y1710+6,
                     M1711=1, Y1710+3,
                     O1711=1, Y1710+1,
                     TRUE, Y1710
                 ),
                 Y1710)
  )</f>
        <v>19</v>
      </c>
    </row>
    <row r="1712" spans="1:25" x14ac:dyDescent="0.2">
      <c r="A1712">
        <v>2</v>
      </c>
      <c r="B1712" t="s">
        <v>81</v>
      </c>
      <c r="C1712" t="str">
        <f t="shared" si="268"/>
        <v>O</v>
      </c>
      <c r="D1712">
        <v>1</v>
      </c>
      <c r="E1712">
        <v>10</v>
      </c>
      <c r="F1712">
        <v>-27</v>
      </c>
      <c r="G1712" t="s">
        <v>116</v>
      </c>
      <c r="H1712" t="s">
        <v>115</v>
      </c>
      <c r="I1712">
        <v>2</v>
      </c>
      <c r="J1712">
        <f t="shared" si="260"/>
        <v>0</v>
      </c>
      <c r="K1712">
        <f t="shared" si="269"/>
        <v>0</v>
      </c>
      <c r="L1712">
        <f t="shared" si="261"/>
        <v>0</v>
      </c>
      <c r="M1712">
        <f t="shared" si="262"/>
        <v>0</v>
      </c>
      <c r="N1712">
        <f t="shared" si="263"/>
        <v>0</v>
      </c>
      <c r="O1712">
        <f t="shared" si="264"/>
        <v>0</v>
      </c>
      <c r="P1712">
        <f t="shared" si="265"/>
        <v>0</v>
      </c>
      <c r="Q1712">
        <f t="shared" si="266"/>
        <v>0</v>
      </c>
      <c r="R1712">
        <f t="shared" si="267"/>
        <v>0</v>
      </c>
      <c r="S1712" t="s">
        <v>53</v>
      </c>
      <c r="T1712">
        <v>0</v>
      </c>
      <c r="U1712">
        <v>2022</v>
      </c>
      <c r="V1712">
        <v>0</v>
      </c>
      <c r="W1712">
        <v>1</v>
      </c>
      <c r="X1712" cm="1">
        <f t="array" ref="X1712">IF(S1711&lt;&gt;S1712, 0,
    IF(C1712="O",
         _xlfn.IFS(
             K1712=1, X1711+6,
             M1712=1, X1711+3,
             O1712=1, X1711+1,
             Q1712=1,X1711+2,
             TRUE, X1711
         ),
    X1711)
)</f>
        <v>0</v>
      </c>
      <c r="Y1712" cm="1">
        <f t="array" ref="Y1712">IF(S1711&lt;&gt;S1712, 0, IF(C1712="D",
                 _xlfn.IFS(
                     K1712=1, Y1711+6,
                     M1712=1, Y1711+3,
                     O1712=1, Y1711+1,
                     TRUE, Y1711
                 ),
                 Y1711)
  )</f>
        <v>0</v>
      </c>
    </row>
    <row r="1713" spans="1:25" x14ac:dyDescent="0.2">
      <c r="A1713">
        <v>3</v>
      </c>
      <c r="B1713" t="s">
        <v>81</v>
      </c>
      <c r="C1713" t="str">
        <f t="shared" si="268"/>
        <v>O</v>
      </c>
      <c r="D1713">
        <v>2</v>
      </c>
      <c r="E1713">
        <v>8</v>
      </c>
      <c r="F1713">
        <v>-29</v>
      </c>
      <c r="G1713" t="s">
        <v>114</v>
      </c>
      <c r="H1713" t="s">
        <v>117</v>
      </c>
      <c r="I1713">
        <v>0</v>
      </c>
      <c r="J1713">
        <f t="shared" si="260"/>
        <v>0</v>
      </c>
      <c r="K1713">
        <f t="shared" si="269"/>
        <v>0</v>
      </c>
      <c r="L1713">
        <f t="shared" si="261"/>
        <v>0</v>
      </c>
      <c r="M1713">
        <f t="shared" si="262"/>
        <v>0</v>
      </c>
      <c r="N1713">
        <f t="shared" si="263"/>
        <v>0</v>
      </c>
      <c r="O1713">
        <f t="shared" si="264"/>
        <v>0</v>
      </c>
      <c r="P1713">
        <f t="shared" si="265"/>
        <v>0</v>
      </c>
      <c r="Q1713">
        <f t="shared" si="266"/>
        <v>0</v>
      </c>
      <c r="R1713">
        <f t="shared" si="267"/>
        <v>0</v>
      </c>
      <c r="S1713" t="s">
        <v>53</v>
      </c>
      <c r="T1713">
        <v>0</v>
      </c>
      <c r="U1713">
        <v>2022</v>
      </c>
      <c r="V1713">
        <v>0</v>
      </c>
      <c r="W1713">
        <v>1</v>
      </c>
      <c r="X1713" cm="1">
        <f t="array" ref="X1713">IF(S1712&lt;&gt;S1713, 0,
    IF(C1713="O",
         _xlfn.IFS(
             K1713=1, X1712+6,
             M1713=1, X1712+3,
             O1713=1, X1712+1,
             Q1713=1,X1712+2,
             TRUE, X1712
         ),
    X1712)
)</f>
        <v>0</v>
      </c>
      <c r="Y1713" cm="1">
        <f t="array" ref="Y1713">IF(S1712&lt;&gt;S1713, 0, IF(C1713="D",
                 _xlfn.IFS(
                     K1713=1, Y1712+6,
                     M1713=1, Y1712+3,
                     O1713=1, Y1712+1,
                     TRUE, Y1712
                 ),
                 Y1712)
  )</f>
        <v>0</v>
      </c>
    </row>
    <row r="1714" spans="1:25" hidden="1" x14ac:dyDescent="0.2">
      <c r="A1714">
        <v>4</v>
      </c>
      <c r="B1714" t="s">
        <v>81</v>
      </c>
      <c r="C1714" t="str">
        <f t="shared" si="268"/>
        <v>O</v>
      </c>
      <c r="D1714">
        <v>3</v>
      </c>
      <c r="E1714">
        <v>8</v>
      </c>
      <c r="F1714">
        <v>-29</v>
      </c>
      <c r="G1714" t="s">
        <v>114</v>
      </c>
      <c r="H1714" t="s">
        <v>128</v>
      </c>
      <c r="I1714">
        <v>71</v>
      </c>
      <c r="J1714">
        <f t="shared" si="260"/>
        <v>0</v>
      </c>
      <c r="K1714">
        <f t="shared" si="269"/>
        <v>1</v>
      </c>
      <c r="L1714">
        <f t="shared" si="261"/>
        <v>0</v>
      </c>
      <c r="M1714">
        <f t="shared" si="262"/>
        <v>0</v>
      </c>
      <c r="N1714">
        <f t="shared" si="263"/>
        <v>0</v>
      </c>
      <c r="O1714">
        <f t="shared" si="264"/>
        <v>0</v>
      </c>
      <c r="P1714">
        <f t="shared" si="265"/>
        <v>0</v>
      </c>
      <c r="Q1714">
        <f t="shared" si="266"/>
        <v>0</v>
      </c>
      <c r="R1714">
        <f t="shared" si="267"/>
        <v>0</v>
      </c>
      <c r="S1714" t="s">
        <v>53</v>
      </c>
      <c r="T1714">
        <v>0</v>
      </c>
      <c r="U1714">
        <v>2022</v>
      </c>
      <c r="V1714">
        <v>0</v>
      </c>
      <c r="W1714">
        <v>1</v>
      </c>
      <c r="X1714" cm="1">
        <f t="array" ref="X1714">IF(S1713&lt;&gt;S1714, 0,
    IF(C1714="O",
         _xlfn.IFS(
             K1714=1, X1713+6,
             M1714=1, X1713+3,
             O1714=1, X1713+1,
             Q1714=1,X1713+2,
             TRUE, X1713
         ),
    X1713)
)</f>
        <v>6</v>
      </c>
      <c r="Y1714" cm="1">
        <f t="array" ref="Y1714">IF(S1713&lt;&gt;S1714, 0, IF(C1714="D",
                 _xlfn.IFS(
                     K1714=1, Y1713+6,
                     M1714=1, Y1713+3,
                     O1714=1, Y1713+1,
                     TRUE, Y1713
                 ),
                 Y1713)
  )</f>
        <v>0</v>
      </c>
    </row>
    <row r="1715" spans="1:25" x14ac:dyDescent="0.2">
      <c r="A1715">
        <v>6</v>
      </c>
      <c r="B1715" t="s">
        <v>81</v>
      </c>
      <c r="C1715" t="str">
        <f t="shared" si="268"/>
        <v>O</v>
      </c>
      <c r="F1715">
        <v>3</v>
      </c>
      <c r="G1715" t="s">
        <v>131</v>
      </c>
      <c r="H1715" t="s">
        <v>122</v>
      </c>
      <c r="J1715">
        <f t="shared" si="260"/>
        <v>0</v>
      </c>
      <c r="K1715">
        <f t="shared" si="269"/>
        <v>0</v>
      </c>
      <c r="L1715">
        <f t="shared" si="261"/>
        <v>0</v>
      </c>
      <c r="M1715">
        <f t="shared" si="262"/>
        <v>0</v>
      </c>
      <c r="N1715">
        <f t="shared" si="263"/>
        <v>1</v>
      </c>
      <c r="O1715">
        <f t="shared" si="264"/>
        <v>1</v>
      </c>
      <c r="P1715">
        <f t="shared" si="265"/>
        <v>0</v>
      </c>
      <c r="Q1715">
        <f t="shared" si="266"/>
        <v>0</v>
      </c>
      <c r="R1715">
        <f t="shared" si="267"/>
        <v>0</v>
      </c>
      <c r="S1715" t="s">
        <v>53</v>
      </c>
      <c r="T1715">
        <v>0</v>
      </c>
      <c r="U1715">
        <v>2022</v>
      </c>
      <c r="V1715">
        <v>0</v>
      </c>
      <c r="W1715">
        <v>1</v>
      </c>
      <c r="X1715" cm="1">
        <f t="array" ref="X1715">IF(S1714&lt;&gt;S1715, 0,
    IF(C1715="O",
         _xlfn.IFS(
             K1715=1, X1714+6,
             M1715=1, X1714+3,
             O1715=1, X1714+1,
             Q1715=1,X1714+2,
             TRUE, X1714
         ),
    X1714)
)</f>
        <v>7</v>
      </c>
      <c r="Y1715" cm="1">
        <f t="array" ref="Y1715">IF(S1714&lt;&gt;S1715, 0, IF(C1715="D",
                 _xlfn.IFS(
                     K1715=1, Y1714+6,
                     M1715=1, Y1714+3,
                     O1715=1, Y1714+1,
                     TRUE, Y1714
                 ),
                 Y1714)
  )</f>
        <v>0</v>
      </c>
    </row>
    <row r="1716" spans="1:25" x14ac:dyDescent="0.2">
      <c r="A1716">
        <v>9</v>
      </c>
      <c r="B1716" t="s">
        <v>79</v>
      </c>
      <c r="C1716" t="str">
        <f t="shared" si="268"/>
        <v>D</v>
      </c>
      <c r="D1716">
        <v>1</v>
      </c>
      <c r="E1716">
        <v>10</v>
      </c>
      <c r="F1716">
        <v>-20</v>
      </c>
      <c r="G1716" t="s">
        <v>116</v>
      </c>
      <c r="H1716" t="s">
        <v>115</v>
      </c>
      <c r="I1716">
        <v>0</v>
      </c>
      <c r="J1716">
        <f t="shared" si="260"/>
        <v>0</v>
      </c>
      <c r="K1716">
        <f t="shared" si="269"/>
        <v>0</v>
      </c>
      <c r="L1716">
        <f t="shared" si="261"/>
        <v>0</v>
      </c>
      <c r="M1716">
        <f t="shared" si="262"/>
        <v>0</v>
      </c>
      <c r="N1716">
        <f t="shared" si="263"/>
        <v>0</v>
      </c>
      <c r="O1716">
        <f t="shared" si="264"/>
        <v>0</v>
      </c>
      <c r="P1716">
        <f t="shared" si="265"/>
        <v>0</v>
      </c>
      <c r="Q1716">
        <f t="shared" si="266"/>
        <v>0</v>
      </c>
      <c r="R1716">
        <f t="shared" si="267"/>
        <v>0</v>
      </c>
      <c r="S1716" t="s">
        <v>53</v>
      </c>
      <c r="T1716">
        <v>0</v>
      </c>
      <c r="U1716">
        <v>2022</v>
      </c>
      <c r="V1716">
        <v>0</v>
      </c>
      <c r="W1716">
        <v>1</v>
      </c>
      <c r="X1716" cm="1">
        <f t="array" ref="X1716">IF(S1715&lt;&gt;S1716, 0,
    IF(C1716="O",
         _xlfn.IFS(
             K1716=1, X1715+6,
             M1716=1, X1715+3,
             O1716=1, X1715+1,
             Q1716=1,X1715+2,
             TRUE, X1715
         ),
    X1715)
)</f>
        <v>7</v>
      </c>
      <c r="Y1716" cm="1">
        <f t="array" ref="Y1716">IF(S1715&lt;&gt;S1716, 0, IF(C1716="D",
                 _xlfn.IFS(
                     K1716=1, Y1715+6,
                     M1716=1, Y1715+3,
                     O1716=1, Y1715+1,
                     TRUE, Y1715
                 ),
                 Y1715)
  )</f>
        <v>0</v>
      </c>
    </row>
    <row r="1717" spans="1:25" hidden="1" x14ac:dyDescent="0.2">
      <c r="A1717">
        <v>10</v>
      </c>
      <c r="B1717" t="s">
        <v>79</v>
      </c>
      <c r="C1717" t="str">
        <f t="shared" si="268"/>
        <v>D</v>
      </c>
      <c r="D1717">
        <v>2</v>
      </c>
      <c r="E1717">
        <v>10</v>
      </c>
      <c r="F1717">
        <v>-20</v>
      </c>
      <c r="G1717" t="s">
        <v>114</v>
      </c>
      <c r="H1717" t="s">
        <v>117</v>
      </c>
      <c r="I1717">
        <v>0</v>
      </c>
      <c r="J1717">
        <f t="shared" si="260"/>
        <v>0</v>
      </c>
      <c r="K1717">
        <f t="shared" si="269"/>
        <v>0</v>
      </c>
      <c r="L1717">
        <f t="shared" si="261"/>
        <v>0</v>
      </c>
      <c r="M1717">
        <f t="shared" si="262"/>
        <v>0</v>
      </c>
      <c r="N1717">
        <f t="shared" si="263"/>
        <v>0</v>
      </c>
      <c r="O1717">
        <f t="shared" si="264"/>
        <v>0</v>
      </c>
      <c r="P1717">
        <f t="shared" si="265"/>
        <v>0</v>
      </c>
      <c r="Q1717">
        <f t="shared" si="266"/>
        <v>0</v>
      </c>
      <c r="R1717">
        <f t="shared" si="267"/>
        <v>0</v>
      </c>
      <c r="S1717" t="s">
        <v>53</v>
      </c>
      <c r="T1717">
        <v>0</v>
      </c>
      <c r="U1717">
        <v>2022</v>
      </c>
      <c r="V1717">
        <v>0</v>
      </c>
      <c r="W1717">
        <v>1</v>
      </c>
      <c r="X1717" cm="1">
        <f t="array" ref="X1717">IF(S1716&lt;&gt;S1717, 0,
    IF(C1717="O",
         _xlfn.IFS(
             K1717=1, X1716+6,
             M1717=1, X1716+3,
             O1717=1, X1716+1,
             Q1717=1,X1716+2,
             TRUE, X1716
         ),
    X1716)
)</f>
        <v>7</v>
      </c>
      <c r="Y1717" cm="1">
        <f t="array" ref="Y1717">IF(S1716&lt;&gt;S1717, 0, IF(C1717="D",
                 _xlfn.IFS(
                     K1717=1, Y1716+6,
                     M1717=1, Y1716+3,
                     O1717=1, Y1716+1,
                     TRUE, Y1716
                 ),
                 Y1716)
  )</f>
        <v>0</v>
      </c>
    </row>
    <row r="1718" spans="1:25" x14ac:dyDescent="0.2">
      <c r="A1718">
        <v>11</v>
      </c>
      <c r="B1718" t="s">
        <v>79</v>
      </c>
      <c r="C1718" t="str">
        <f t="shared" si="268"/>
        <v>D</v>
      </c>
      <c r="D1718">
        <v>3</v>
      </c>
      <c r="E1718">
        <v>10</v>
      </c>
      <c r="F1718">
        <v>-20</v>
      </c>
      <c r="G1718" t="s">
        <v>114</v>
      </c>
      <c r="H1718" t="s">
        <v>113</v>
      </c>
      <c r="I1718">
        <v>12</v>
      </c>
      <c r="J1718">
        <f t="shared" si="260"/>
        <v>1</v>
      </c>
      <c r="K1718">
        <f t="shared" si="269"/>
        <v>0</v>
      </c>
      <c r="L1718">
        <f t="shared" si="261"/>
        <v>0</v>
      </c>
      <c r="M1718">
        <f t="shared" si="262"/>
        <v>0</v>
      </c>
      <c r="N1718">
        <f t="shared" si="263"/>
        <v>0</v>
      </c>
      <c r="O1718">
        <f t="shared" si="264"/>
        <v>0</v>
      </c>
      <c r="P1718">
        <f t="shared" si="265"/>
        <v>0</v>
      </c>
      <c r="Q1718">
        <f t="shared" si="266"/>
        <v>0</v>
      </c>
      <c r="R1718">
        <f t="shared" si="267"/>
        <v>0</v>
      </c>
      <c r="S1718" t="s">
        <v>53</v>
      </c>
      <c r="T1718">
        <v>0</v>
      </c>
      <c r="U1718">
        <v>2022</v>
      </c>
      <c r="V1718">
        <v>0</v>
      </c>
      <c r="W1718">
        <v>1</v>
      </c>
      <c r="X1718" cm="1">
        <f t="array" ref="X1718">IF(S1717&lt;&gt;S1718, 0,
    IF(C1718="O",
         _xlfn.IFS(
             K1718=1, X1717+6,
             M1718=1, X1717+3,
             O1718=1, X1717+1,
             Q1718=1,X1717+2,
             TRUE, X1717
         ),
    X1717)
)</f>
        <v>7</v>
      </c>
      <c r="Y1718" cm="1">
        <f t="array" ref="Y1718">IF(S1717&lt;&gt;S1718, 0, IF(C1718="D",
                 _xlfn.IFS(
                     K1718=1, Y1717+6,
                     M1718=1, Y1717+3,
                     O1718=1, Y1717+1,
                     TRUE, Y1717
                 ),
                 Y1717)
  )</f>
        <v>0</v>
      </c>
    </row>
    <row r="1719" spans="1:25" x14ac:dyDescent="0.2">
      <c r="A1719">
        <v>12</v>
      </c>
      <c r="B1719" t="s">
        <v>79</v>
      </c>
      <c r="C1719" t="str">
        <f t="shared" si="268"/>
        <v>D</v>
      </c>
      <c r="D1719">
        <v>1</v>
      </c>
      <c r="E1719">
        <v>10</v>
      </c>
      <c r="F1719">
        <v>-32</v>
      </c>
      <c r="G1719" t="s">
        <v>116</v>
      </c>
      <c r="H1719" t="s">
        <v>115</v>
      </c>
      <c r="I1719">
        <v>6</v>
      </c>
      <c r="J1719">
        <f t="shared" si="260"/>
        <v>0</v>
      </c>
      <c r="K1719">
        <f t="shared" si="269"/>
        <v>0</v>
      </c>
      <c r="L1719">
        <f t="shared" si="261"/>
        <v>0</v>
      </c>
      <c r="M1719">
        <f t="shared" si="262"/>
        <v>0</v>
      </c>
      <c r="N1719">
        <f t="shared" si="263"/>
        <v>0</v>
      </c>
      <c r="O1719">
        <f t="shared" si="264"/>
        <v>0</v>
      </c>
      <c r="P1719">
        <f t="shared" si="265"/>
        <v>0</v>
      </c>
      <c r="Q1719">
        <f t="shared" si="266"/>
        <v>0</v>
      </c>
      <c r="R1719">
        <f t="shared" si="267"/>
        <v>0</v>
      </c>
      <c r="S1719" t="s">
        <v>53</v>
      </c>
      <c r="T1719">
        <v>0</v>
      </c>
      <c r="U1719">
        <v>2022</v>
      </c>
      <c r="V1719">
        <v>0</v>
      </c>
      <c r="W1719">
        <v>1</v>
      </c>
      <c r="X1719" cm="1">
        <f t="array" ref="X1719">IF(S1718&lt;&gt;S1719, 0,
    IF(C1719="O",
         _xlfn.IFS(
             K1719=1, X1718+6,
             M1719=1, X1718+3,
             O1719=1, X1718+1,
             Q1719=1,X1718+2,
             TRUE, X1718
         ),
    X1718)
)</f>
        <v>7</v>
      </c>
      <c r="Y1719" cm="1">
        <f t="array" ref="Y1719">IF(S1718&lt;&gt;S1719, 0, IF(C1719="D",
                 _xlfn.IFS(
                     K1719=1, Y1718+6,
                     M1719=1, Y1718+3,
                     O1719=1, Y1718+1,
                     TRUE, Y1718
                 ),
                 Y1718)
  )</f>
        <v>0</v>
      </c>
    </row>
    <row r="1720" spans="1:25" hidden="1" x14ac:dyDescent="0.2">
      <c r="A1720">
        <v>13</v>
      </c>
      <c r="B1720" t="s">
        <v>79</v>
      </c>
      <c r="C1720" t="str">
        <f t="shared" si="268"/>
        <v>D</v>
      </c>
      <c r="D1720">
        <v>2</v>
      </c>
      <c r="E1720">
        <v>4</v>
      </c>
      <c r="F1720">
        <v>-38</v>
      </c>
      <c r="G1720" t="s">
        <v>114</v>
      </c>
      <c r="H1720" t="s">
        <v>117</v>
      </c>
      <c r="I1720">
        <v>0</v>
      </c>
      <c r="J1720">
        <f t="shared" si="260"/>
        <v>0</v>
      </c>
      <c r="K1720">
        <f t="shared" si="269"/>
        <v>0</v>
      </c>
      <c r="L1720">
        <f t="shared" si="261"/>
        <v>0</v>
      </c>
      <c r="M1720">
        <f t="shared" si="262"/>
        <v>0</v>
      </c>
      <c r="N1720">
        <f t="shared" si="263"/>
        <v>0</v>
      </c>
      <c r="O1720">
        <f t="shared" si="264"/>
        <v>0</v>
      </c>
      <c r="P1720">
        <f t="shared" si="265"/>
        <v>0</v>
      </c>
      <c r="Q1720">
        <f t="shared" si="266"/>
        <v>0</v>
      </c>
      <c r="R1720">
        <f t="shared" si="267"/>
        <v>0</v>
      </c>
      <c r="S1720" t="s">
        <v>53</v>
      </c>
      <c r="T1720">
        <v>0</v>
      </c>
      <c r="U1720">
        <v>2022</v>
      </c>
      <c r="V1720">
        <v>0</v>
      </c>
      <c r="W1720">
        <v>1</v>
      </c>
      <c r="X1720" cm="1">
        <f t="array" ref="X1720">IF(S1719&lt;&gt;S1720, 0,
    IF(C1720="O",
         _xlfn.IFS(
             K1720=1, X1719+6,
             M1720=1, X1719+3,
             O1720=1, X1719+1,
             Q1720=1,X1719+2,
             TRUE, X1719
         ),
    X1719)
)</f>
        <v>7</v>
      </c>
      <c r="Y1720" cm="1">
        <f t="array" ref="Y1720">IF(S1719&lt;&gt;S1720, 0, IF(C1720="D",
                 _xlfn.IFS(
                     K1720=1, Y1719+6,
                     M1720=1, Y1719+3,
                     O1720=1, Y1719+1,
                     TRUE, Y1719
                 ),
                 Y1719)
  )</f>
        <v>0</v>
      </c>
    </row>
    <row r="1721" spans="1:25" hidden="1" x14ac:dyDescent="0.2">
      <c r="A1721">
        <v>14</v>
      </c>
      <c r="B1721" t="s">
        <v>79</v>
      </c>
      <c r="C1721" t="str">
        <f t="shared" si="268"/>
        <v>D</v>
      </c>
      <c r="D1721">
        <v>3</v>
      </c>
      <c r="E1721">
        <v>4</v>
      </c>
      <c r="F1721">
        <v>-38</v>
      </c>
      <c r="G1721" t="s">
        <v>116</v>
      </c>
      <c r="H1721" t="s">
        <v>115</v>
      </c>
      <c r="I1721">
        <v>-1</v>
      </c>
      <c r="J1721">
        <f t="shared" si="260"/>
        <v>0</v>
      </c>
      <c r="K1721">
        <f t="shared" si="269"/>
        <v>0</v>
      </c>
      <c r="L1721">
        <f t="shared" si="261"/>
        <v>0</v>
      </c>
      <c r="M1721">
        <f t="shared" si="262"/>
        <v>0</v>
      </c>
      <c r="N1721">
        <f t="shared" si="263"/>
        <v>0</v>
      </c>
      <c r="O1721">
        <f t="shared" si="264"/>
        <v>0</v>
      </c>
      <c r="P1721">
        <f t="shared" si="265"/>
        <v>0</v>
      </c>
      <c r="Q1721">
        <f t="shared" si="266"/>
        <v>0</v>
      </c>
      <c r="R1721">
        <f t="shared" si="267"/>
        <v>0</v>
      </c>
      <c r="S1721" t="s">
        <v>53</v>
      </c>
      <c r="T1721">
        <v>0</v>
      </c>
      <c r="U1721">
        <v>2022</v>
      </c>
      <c r="V1721">
        <v>0</v>
      </c>
      <c r="W1721">
        <v>1</v>
      </c>
      <c r="X1721" cm="1">
        <f t="array" ref="X1721">IF(S1720&lt;&gt;S1721, 0,
    IF(C1721="O",
         _xlfn.IFS(
             K1721=1, X1720+6,
             M1721=1, X1720+3,
             O1721=1, X1720+1,
             Q1721=1,X1720+2,
             TRUE, X1720
         ),
    X1720)
)</f>
        <v>7</v>
      </c>
      <c r="Y1721" cm="1">
        <f t="array" ref="Y1721">IF(S1720&lt;&gt;S1721, 0, IF(C1721="D",
                 _xlfn.IFS(
                     K1721=1, Y1720+6,
                     M1721=1, Y1720+3,
                     O1721=1, Y1720+1,
                     TRUE, Y1720
                 ),
                 Y1720)
  )</f>
        <v>0</v>
      </c>
    </row>
    <row r="1722" spans="1:25" x14ac:dyDescent="0.2">
      <c r="A1722">
        <v>16</v>
      </c>
      <c r="B1722" t="s">
        <v>81</v>
      </c>
      <c r="C1722" t="str">
        <f t="shared" si="268"/>
        <v>O</v>
      </c>
      <c r="D1722">
        <v>1</v>
      </c>
      <c r="E1722">
        <v>10</v>
      </c>
      <c r="F1722">
        <v>-24</v>
      </c>
      <c r="G1722" t="s">
        <v>116</v>
      </c>
      <c r="H1722" t="s">
        <v>115</v>
      </c>
      <c r="I1722">
        <v>5</v>
      </c>
      <c r="J1722">
        <f t="shared" si="260"/>
        <v>0</v>
      </c>
      <c r="K1722">
        <f t="shared" si="269"/>
        <v>0</v>
      </c>
      <c r="L1722">
        <f t="shared" si="261"/>
        <v>0</v>
      </c>
      <c r="M1722">
        <f t="shared" si="262"/>
        <v>0</v>
      </c>
      <c r="N1722">
        <f t="shared" si="263"/>
        <v>0</v>
      </c>
      <c r="O1722">
        <f t="shared" si="264"/>
        <v>0</v>
      </c>
      <c r="P1722">
        <f t="shared" si="265"/>
        <v>0</v>
      </c>
      <c r="Q1722">
        <f t="shared" si="266"/>
        <v>0</v>
      </c>
      <c r="R1722">
        <f t="shared" si="267"/>
        <v>0</v>
      </c>
      <c r="S1722" t="s">
        <v>53</v>
      </c>
      <c r="T1722">
        <v>0</v>
      </c>
      <c r="U1722">
        <v>2022</v>
      </c>
      <c r="V1722">
        <v>0</v>
      </c>
      <c r="W1722">
        <v>1</v>
      </c>
      <c r="X1722" cm="1">
        <f t="array" ref="X1722">IF(S1721&lt;&gt;S1722, 0,
    IF(C1722="O",
         _xlfn.IFS(
             K1722=1, X1721+6,
             M1722=1, X1721+3,
             O1722=1, X1721+1,
             Q1722=1,X1721+2,
             TRUE, X1721
         ),
    X1721)
)</f>
        <v>7</v>
      </c>
      <c r="Y1722" cm="1">
        <f t="array" ref="Y1722">IF(S1721&lt;&gt;S1722, 0, IF(C1722="D",
                 _xlfn.IFS(
                     K1722=1, Y1721+6,
                     M1722=1, Y1721+3,
                     O1722=1, Y1721+1,
                     TRUE, Y1721
                 ),
                 Y1721)
  )</f>
        <v>0</v>
      </c>
    </row>
    <row r="1723" spans="1:25" x14ac:dyDescent="0.2">
      <c r="A1723">
        <v>17</v>
      </c>
      <c r="B1723" t="s">
        <v>81</v>
      </c>
      <c r="C1723" t="str">
        <f t="shared" si="268"/>
        <v>O</v>
      </c>
      <c r="D1723">
        <v>2</v>
      </c>
      <c r="E1723">
        <v>5</v>
      </c>
      <c r="F1723">
        <v>-29</v>
      </c>
      <c r="G1723" t="s">
        <v>116</v>
      </c>
      <c r="H1723" t="s">
        <v>120</v>
      </c>
      <c r="I1723">
        <v>-5</v>
      </c>
      <c r="J1723">
        <f t="shared" si="260"/>
        <v>0</v>
      </c>
      <c r="K1723">
        <f t="shared" si="269"/>
        <v>0</v>
      </c>
      <c r="L1723">
        <f t="shared" si="261"/>
        <v>0</v>
      </c>
      <c r="M1723">
        <f t="shared" si="262"/>
        <v>0</v>
      </c>
      <c r="N1723">
        <f t="shared" si="263"/>
        <v>0</v>
      </c>
      <c r="O1723">
        <f t="shared" si="264"/>
        <v>0</v>
      </c>
      <c r="P1723">
        <f t="shared" si="265"/>
        <v>0</v>
      </c>
      <c r="Q1723">
        <f t="shared" si="266"/>
        <v>0</v>
      </c>
      <c r="R1723">
        <f t="shared" si="267"/>
        <v>0</v>
      </c>
      <c r="S1723" t="s">
        <v>53</v>
      </c>
      <c r="T1723">
        <v>0</v>
      </c>
      <c r="U1723">
        <v>2022</v>
      </c>
      <c r="V1723">
        <v>0</v>
      </c>
      <c r="W1723">
        <v>1</v>
      </c>
      <c r="X1723" cm="1">
        <f t="array" ref="X1723">IF(S1722&lt;&gt;S1723, 0,
    IF(C1723="O",
         _xlfn.IFS(
             K1723=1, X1722+6,
             M1723=1, X1722+3,
             O1723=1, X1722+1,
             Q1723=1,X1722+2,
             TRUE, X1722
         ),
    X1722)
)</f>
        <v>7</v>
      </c>
      <c r="Y1723" cm="1">
        <f t="array" ref="Y1723">IF(S1722&lt;&gt;S1723, 0, IF(C1723="D",
                 _xlfn.IFS(
                     K1723=1, Y1722+6,
                     M1723=1, Y1722+3,
                     O1723=1, Y1722+1,
                     TRUE, Y1722
                 ),
                 Y1722)
  )</f>
        <v>0</v>
      </c>
    </row>
    <row r="1724" spans="1:25" x14ac:dyDescent="0.2">
      <c r="A1724">
        <v>18</v>
      </c>
      <c r="B1724" t="s">
        <v>81</v>
      </c>
      <c r="C1724" t="str">
        <f t="shared" si="268"/>
        <v>O</v>
      </c>
      <c r="D1724">
        <v>2</v>
      </c>
      <c r="E1724">
        <v>10</v>
      </c>
      <c r="F1724">
        <v>-24</v>
      </c>
      <c r="G1724" t="s">
        <v>116</v>
      </c>
      <c r="H1724" t="s">
        <v>115</v>
      </c>
      <c r="I1724">
        <v>5</v>
      </c>
      <c r="J1724">
        <f t="shared" si="260"/>
        <v>0</v>
      </c>
      <c r="K1724">
        <f t="shared" si="269"/>
        <v>0</v>
      </c>
      <c r="L1724">
        <f t="shared" si="261"/>
        <v>0</v>
      </c>
      <c r="M1724">
        <f t="shared" si="262"/>
        <v>0</v>
      </c>
      <c r="N1724">
        <f t="shared" si="263"/>
        <v>0</v>
      </c>
      <c r="O1724">
        <f t="shared" si="264"/>
        <v>0</v>
      </c>
      <c r="P1724">
        <f t="shared" si="265"/>
        <v>0</v>
      </c>
      <c r="Q1724">
        <f t="shared" si="266"/>
        <v>0</v>
      </c>
      <c r="R1724">
        <f t="shared" si="267"/>
        <v>0</v>
      </c>
      <c r="S1724" t="s">
        <v>53</v>
      </c>
      <c r="T1724">
        <v>0</v>
      </c>
      <c r="U1724">
        <v>2022</v>
      </c>
      <c r="V1724">
        <v>0</v>
      </c>
      <c r="W1724">
        <v>1</v>
      </c>
      <c r="X1724" cm="1">
        <f t="array" ref="X1724">IF(S1723&lt;&gt;S1724, 0,
    IF(C1724="O",
         _xlfn.IFS(
             K1724=1, X1723+6,
             M1724=1, X1723+3,
             O1724=1, X1723+1,
             Q1724=1,X1723+2,
             TRUE, X1723
         ),
    X1723)
)</f>
        <v>7</v>
      </c>
      <c r="Y1724" cm="1">
        <f t="array" ref="Y1724">IF(S1723&lt;&gt;S1724, 0, IF(C1724="D",
                 _xlfn.IFS(
                     K1724=1, Y1723+6,
                     M1724=1, Y1723+3,
                     O1724=1, Y1723+1,
                     TRUE, Y1723
                 ),
                 Y1723)
  )</f>
        <v>0</v>
      </c>
    </row>
    <row r="1725" spans="1:25" x14ac:dyDescent="0.2">
      <c r="A1725">
        <v>19</v>
      </c>
      <c r="B1725" t="s">
        <v>81</v>
      </c>
      <c r="C1725" t="str">
        <f t="shared" si="268"/>
        <v>O</v>
      </c>
      <c r="D1725">
        <v>3</v>
      </c>
      <c r="E1725">
        <v>5</v>
      </c>
      <c r="F1725">
        <v>-29</v>
      </c>
      <c r="G1725" t="s">
        <v>116</v>
      </c>
      <c r="H1725" t="s">
        <v>115</v>
      </c>
      <c r="I1725">
        <v>4</v>
      </c>
      <c r="J1725">
        <f t="shared" si="260"/>
        <v>0</v>
      </c>
      <c r="K1725">
        <f t="shared" si="269"/>
        <v>0</v>
      </c>
      <c r="L1725">
        <f t="shared" si="261"/>
        <v>0</v>
      </c>
      <c r="M1725">
        <f t="shared" si="262"/>
        <v>0</v>
      </c>
      <c r="N1725">
        <f t="shared" si="263"/>
        <v>0</v>
      </c>
      <c r="O1725">
        <f t="shared" si="264"/>
        <v>0</v>
      </c>
      <c r="P1725">
        <f t="shared" si="265"/>
        <v>0</v>
      </c>
      <c r="Q1725">
        <f t="shared" si="266"/>
        <v>0</v>
      </c>
      <c r="R1725">
        <f t="shared" si="267"/>
        <v>0</v>
      </c>
      <c r="S1725" t="s">
        <v>53</v>
      </c>
      <c r="T1725">
        <v>0</v>
      </c>
      <c r="U1725">
        <v>2022</v>
      </c>
      <c r="V1725">
        <v>0</v>
      </c>
      <c r="W1725">
        <v>1</v>
      </c>
      <c r="X1725" cm="1">
        <f t="array" ref="X1725">IF(S1724&lt;&gt;S1725, 0,
    IF(C1725="O",
         _xlfn.IFS(
             K1725=1, X1724+6,
             M1725=1, X1724+3,
             O1725=1, X1724+1,
             Q1725=1,X1724+2,
             TRUE, X1724
         ),
    X1724)
)</f>
        <v>7</v>
      </c>
      <c r="Y1725" cm="1">
        <f t="array" ref="Y1725">IF(S1724&lt;&gt;S1725, 0, IF(C1725="D",
                 _xlfn.IFS(
                     K1725=1, Y1724+6,
                     M1725=1, Y1724+3,
                     O1725=1, Y1724+1,
                     TRUE, Y1724
                 ),
                 Y1724)
  )</f>
        <v>0</v>
      </c>
    </row>
    <row r="1726" spans="1:25" x14ac:dyDescent="0.2">
      <c r="A1726">
        <v>20</v>
      </c>
      <c r="B1726" t="s">
        <v>81</v>
      </c>
      <c r="C1726" t="str">
        <f t="shared" si="268"/>
        <v>O</v>
      </c>
      <c r="D1726">
        <v>4</v>
      </c>
      <c r="E1726">
        <v>1</v>
      </c>
      <c r="F1726">
        <v>-33</v>
      </c>
      <c r="G1726" t="s">
        <v>116</v>
      </c>
      <c r="H1726" t="s">
        <v>115</v>
      </c>
      <c r="I1726">
        <v>2</v>
      </c>
      <c r="J1726">
        <f t="shared" si="260"/>
        <v>1</v>
      </c>
      <c r="K1726">
        <f t="shared" si="269"/>
        <v>0</v>
      </c>
      <c r="L1726">
        <f t="shared" si="261"/>
        <v>0</v>
      </c>
      <c r="M1726">
        <f t="shared" si="262"/>
        <v>0</v>
      </c>
      <c r="N1726">
        <f t="shared" si="263"/>
        <v>0</v>
      </c>
      <c r="O1726">
        <f t="shared" si="264"/>
        <v>0</v>
      </c>
      <c r="P1726">
        <f t="shared" si="265"/>
        <v>0</v>
      </c>
      <c r="Q1726">
        <f t="shared" si="266"/>
        <v>0</v>
      </c>
      <c r="R1726">
        <f t="shared" si="267"/>
        <v>0</v>
      </c>
      <c r="S1726" t="s">
        <v>53</v>
      </c>
      <c r="T1726">
        <v>0</v>
      </c>
      <c r="U1726">
        <v>2022</v>
      </c>
      <c r="V1726">
        <v>0</v>
      </c>
      <c r="W1726">
        <v>1</v>
      </c>
      <c r="X1726" cm="1">
        <f t="array" ref="X1726">IF(S1725&lt;&gt;S1726, 0,
    IF(C1726="O",
         _xlfn.IFS(
             K1726=1, X1725+6,
             M1726=1, X1725+3,
             O1726=1, X1725+1,
             Q1726=1,X1725+2,
             TRUE, X1725
         ),
    X1725)
)</f>
        <v>7</v>
      </c>
      <c r="Y1726" cm="1">
        <f t="array" ref="Y1726">IF(S1725&lt;&gt;S1726, 0, IF(C1726="D",
                 _xlfn.IFS(
                     K1726=1, Y1725+6,
                     M1726=1, Y1725+3,
                     O1726=1, Y1725+1,
                     TRUE, Y1725
                 ),
                 Y1725)
  )</f>
        <v>0</v>
      </c>
    </row>
    <row r="1727" spans="1:25" x14ac:dyDescent="0.2">
      <c r="A1727">
        <v>21</v>
      </c>
      <c r="B1727" t="s">
        <v>81</v>
      </c>
      <c r="C1727" t="str">
        <f t="shared" si="268"/>
        <v>O</v>
      </c>
      <c r="D1727">
        <v>1</v>
      </c>
      <c r="E1727">
        <v>10</v>
      </c>
      <c r="F1727">
        <v>-35</v>
      </c>
      <c r="G1727" t="s">
        <v>114</v>
      </c>
      <c r="H1727" t="s">
        <v>121</v>
      </c>
      <c r="I1727">
        <v>-5</v>
      </c>
      <c r="J1727">
        <f t="shared" si="260"/>
        <v>0</v>
      </c>
      <c r="K1727">
        <f t="shared" si="269"/>
        <v>0</v>
      </c>
      <c r="L1727">
        <f t="shared" si="261"/>
        <v>0</v>
      </c>
      <c r="M1727">
        <f t="shared" si="262"/>
        <v>0</v>
      </c>
      <c r="N1727">
        <f t="shared" si="263"/>
        <v>0</v>
      </c>
      <c r="O1727">
        <f t="shared" si="264"/>
        <v>0</v>
      </c>
      <c r="P1727">
        <f t="shared" si="265"/>
        <v>0</v>
      </c>
      <c r="Q1727">
        <f t="shared" si="266"/>
        <v>0</v>
      </c>
      <c r="R1727">
        <f t="shared" si="267"/>
        <v>0</v>
      </c>
      <c r="S1727" t="s">
        <v>53</v>
      </c>
      <c r="T1727">
        <v>0</v>
      </c>
      <c r="U1727">
        <v>2022</v>
      </c>
      <c r="V1727">
        <v>0</v>
      </c>
      <c r="W1727">
        <v>1</v>
      </c>
      <c r="X1727" cm="1">
        <f t="array" ref="X1727">IF(S1726&lt;&gt;S1727, 0,
    IF(C1727="O",
         _xlfn.IFS(
             K1727=1, X1726+6,
             M1727=1, X1726+3,
             O1727=1, X1726+1,
             Q1727=1,X1726+2,
             TRUE, X1726
         ),
    X1726)
)</f>
        <v>7</v>
      </c>
      <c r="Y1727" cm="1">
        <f t="array" ref="Y1727">IF(S1726&lt;&gt;S1727, 0, IF(C1727="D",
                 _xlfn.IFS(
                     K1727=1, Y1726+6,
                     M1727=1, Y1726+3,
                     O1727=1, Y1726+1,
                     TRUE, Y1726
                 ),
                 Y1726)
  )</f>
        <v>0</v>
      </c>
    </row>
    <row r="1728" spans="1:25" hidden="1" x14ac:dyDescent="0.2">
      <c r="A1728">
        <v>22</v>
      </c>
      <c r="B1728" t="s">
        <v>81</v>
      </c>
      <c r="C1728" t="str">
        <f t="shared" si="268"/>
        <v>O</v>
      </c>
      <c r="D1728">
        <v>2</v>
      </c>
      <c r="E1728">
        <v>15</v>
      </c>
      <c r="F1728">
        <v>-30</v>
      </c>
      <c r="G1728" t="s">
        <v>114</v>
      </c>
      <c r="H1728" t="s">
        <v>117</v>
      </c>
      <c r="I1728">
        <v>0</v>
      </c>
      <c r="J1728">
        <f t="shared" si="260"/>
        <v>0</v>
      </c>
      <c r="K1728">
        <f t="shared" si="269"/>
        <v>0</v>
      </c>
      <c r="L1728">
        <f t="shared" si="261"/>
        <v>0</v>
      </c>
      <c r="M1728">
        <f t="shared" si="262"/>
        <v>0</v>
      </c>
      <c r="N1728">
        <f t="shared" si="263"/>
        <v>0</v>
      </c>
      <c r="O1728">
        <f t="shared" si="264"/>
        <v>0</v>
      </c>
      <c r="P1728">
        <f t="shared" si="265"/>
        <v>0</v>
      </c>
      <c r="Q1728">
        <f t="shared" si="266"/>
        <v>0</v>
      </c>
      <c r="R1728">
        <f t="shared" si="267"/>
        <v>0</v>
      </c>
      <c r="S1728" t="s">
        <v>53</v>
      </c>
      <c r="T1728">
        <v>0</v>
      </c>
      <c r="U1728">
        <v>2022</v>
      </c>
      <c r="V1728">
        <v>0</v>
      </c>
      <c r="W1728">
        <v>1</v>
      </c>
      <c r="X1728" cm="1">
        <f t="array" ref="X1728">IF(S1727&lt;&gt;S1728, 0,
    IF(C1728="O",
         _xlfn.IFS(
             K1728=1, X1727+6,
             M1728=1, X1727+3,
             O1728=1, X1727+1,
             Q1728=1,X1727+2,
             TRUE, X1727
         ),
    X1727)
)</f>
        <v>7</v>
      </c>
      <c r="Y1728" cm="1">
        <f t="array" ref="Y1728">IF(S1727&lt;&gt;S1728, 0, IF(C1728="D",
                 _xlfn.IFS(
                     K1728=1, Y1727+6,
                     M1728=1, Y1727+3,
                     O1728=1, Y1727+1,
                     TRUE, Y1727
                 ),
                 Y1727)
  )</f>
        <v>0</v>
      </c>
    </row>
    <row r="1729" spans="1:25" hidden="1" x14ac:dyDescent="0.2">
      <c r="A1729">
        <v>23</v>
      </c>
      <c r="B1729" t="s">
        <v>81</v>
      </c>
      <c r="C1729" t="str">
        <f t="shared" si="268"/>
        <v>O</v>
      </c>
      <c r="D1729">
        <v>3</v>
      </c>
      <c r="E1729">
        <v>15</v>
      </c>
      <c r="F1729">
        <v>-30</v>
      </c>
      <c r="G1729" t="s">
        <v>114</v>
      </c>
      <c r="H1729" t="s">
        <v>117</v>
      </c>
      <c r="I1729">
        <v>0</v>
      </c>
      <c r="J1729">
        <f t="shared" si="260"/>
        <v>0</v>
      </c>
      <c r="K1729">
        <f t="shared" si="269"/>
        <v>0</v>
      </c>
      <c r="L1729">
        <f t="shared" si="261"/>
        <v>0</v>
      </c>
      <c r="M1729">
        <f t="shared" si="262"/>
        <v>0</v>
      </c>
      <c r="N1729">
        <f t="shared" si="263"/>
        <v>0</v>
      </c>
      <c r="O1729">
        <f t="shared" si="264"/>
        <v>0</v>
      </c>
      <c r="P1729">
        <f t="shared" si="265"/>
        <v>0</v>
      </c>
      <c r="Q1729">
        <f t="shared" si="266"/>
        <v>0</v>
      </c>
      <c r="R1729">
        <f t="shared" si="267"/>
        <v>0</v>
      </c>
      <c r="S1729" t="s">
        <v>53</v>
      </c>
      <c r="T1729">
        <v>0</v>
      </c>
      <c r="U1729">
        <v>2022</v>
      </c>
      <c r="V1729">
        <v>0</v>
      </c>
      <c r="W1729">
        <v>1</v>
      </c>
      <c r="X1729" cm="1">
        <f t="array" ref="X1729">IF(S1728&lt;&gt;S1729, 0,
    IF(C1729="O",
         _xlfn.IFS(
             K1729=1, X1728+6,
             M1729=1, X1728+3,
             O1729=1, X1728+1,
             Q1729=1,X1728+2,
             TRUE, X1728
         ),
    X1728)
)</f>
        <v>7</v>
      </c>
      <c r="Y1729" cm="1">
        <f t="array" ref="Y1729">IF(S1728&lt;&gt;S1729, 0, IF(C1729="D",
                 _xlfn.IFS(
                     K1729=1, Y1728+6,
                     M1729=1, Y1728+3,
                     O1729=1, Y1728+1,
                     TRUE, Y1728
                 ),
                 Y1728)
  )</f>
        <v>0</v>
      </c>
    </row>
    <row r="1730" spans="1:25" x14ac:dyDescent="0.2">
      <c r="A1730">
        <v>24</v>
      </c>
      <c r="B1730" t="s">
        <v>81</v>
      </c>
      <c r="C1730" t="str">
        <f t="shared" si="268"/>
        <v>O</v>
      </c>
      <c r="D1730">
        <v>4</v>
      </c>
      <c r="E1730">
        <v>15</v>
      </c>
      <c r="F1730">
        <v>-30</v>
      </c>
      <c r="G1730" t="s">
        <v>130</v>
      </c>
      <c r="H1730" t="s">
        <v>144</v>
      </c>
      <c r="J1730">
        <f t="shared" ref="J1730:J1793" si="270">IF(B1730&lt;&gt;B1731,0,IF(AND(D1731=1, E1731=10), 1, 0))</f>
        <v>0</v>
      </c>
      <c r="K1730">
        <f t="shared" si="269"/>
        <v>0</v>
      </c>
      <c r="L1730">
        <f t="shared" ref="L1730:L1793" si="271">IF(G1730 = "fg", 1, 0)</f>
        <v>0</v>
      </c>
      <c r="M1730">
        <f t="shared" ref="M1730:M1793" si="272">IF(AND(L1730=1,H1730="good"),1,0)</f>
        <v>0</v>
      </c>
      <c r="N1730">
        <f t="shared" ref="N1730:N1793" si="273">IF(OR(G1730 = "extra pt.",G1730 ="extra pt. block"), 1, 0)</f>
        <v>0</v>
      </c>
      <c r="O1730">
        <f t="shared" ref="O1730:O1793" si="274">IF(AND(N1730=1,H1730="good"),1,0)</f>
        <v>0</v>
      </c>
      <c r="P1730">
        <f t="shared" ref="P1730:P1793" si="275">IF(OR(G1730 = "2 pt.",G1730 ="2 pt. block"), 1, 0)</f>
        <v>0</v>
      </c>
      <c r="Q1730">
        <f t="shared" ref="Q1730:Q1793" si="276">IF(AND(P1730=1,H1730="good"),1,0)</f>
        <v>0</v>
      </c>
      <c r="R1730">
        <f t="shared" ref="R1730:R1793" si="277">IF(OR(H1730 = "fumble, def td", H1730 = "interception, def td", H1730= "sack, fumble, def td"), 1,0)</f>
        <v>0</v>
      </c>
      <c r="S1730" t="s">
        <v>53</v>
      </c>
      <c r="T1730">
        <v>0</v>
      </c>
      <c r="U1730">
        <v>2022</v>
      </c>
      <c r="V1730">
        <v>0</v>
      </c>
      <c r="W1730">
        <v>1</v>
      </c>
      <c r="X1730" cm="1">
        <f t="array" ref="X1730">IF(S1729&lt;&gt;S1730, 0,
    IF(C1730="O",
         _xlfn.IFS(
             K1730=1, X1729+6,
             M1730=1, X1729+3,
             O1730=1, X1729+1,
             Q1730=1,X1729+2,
             TRUE, X1729
         ),
    X1729)
)</f>
        <v>7</v>
      </c>
      <c r="Y1730" cm="1">
        <f t="array" ref="Y1730">IF(S1729&lt;&gt;S1730, 0, IF(C1730="D",
                 _xlfn.IFS(
                     K1730=1, Y1729+6,
                     M1730=1, Y1729+3,
                     O1730=1, Y1729+1,
                     TRUE, Y1729
                 ),
                 Y1729)
  )</f>
        <v>0</v>
      </c>
    </row>
    <row r="1731" spans="1:25" hidden="1" x14ac:dyDescent="0.2">
      <c r="A1731">
        <v>25</v>
      </c>
      <c r="B1731" t="s">
        <v>79</v>
      </c>
      <c r="C1731" t="str">
        <f t="shared" ref="C1731:C1794" si="278">IF(H1731="interception, def td", IF(C1730="O", "D", C1730), IF(B1730="K", B1729, IF(B1731="K", B1730, B1731)))</f>
        <v>D</v>
      </c>
      <c r="D1731">
        <v>1</v>
      </c>
      <c r="E1731">
        <v>10</v>
      </c>
      <c r="F1731">
        <v>-35</v>
      </c>
      <c r="G1731" t="s">
        <v>114</v>
      </c>
      <c r="H1731" t="s">
        <v>117</v>
      </c>
      <c r="I1731">
        <v>0</v>
      </c>
      <c r="J1731">
        <f t="shared" si="270"/>
        <v>0</v>
      </c>
      <c r="K1731">
        <f t="shared" ref="K1731:K1794" si="279">IF(OR(H1731= "complete, td",H1731 ="rush, td", H1731 = "scramble, td"), 1, 0)</f>
        <v>0</v>
      </c>
      <c r="L1731">
        <f t="shared" si="271"/>
        <v>0</v>
      </c>
      <c r="M1731">
        <f t="shared" si="272"/>
        <v>0</v>
      </c>
      <c r="N1731">
        <f t="shared" si="273"/>
        <v>0</v>
      </c>
      <c r="O1731">
        <f t="shared" si="274"/>
        <v>0</v>
      </c>
      <c r="P1731">
        <f t="shared" si="275"/>
        <v>0</v>
      </c>
      <c r="Q1731">
        <f t="shared" si="276"/>
        <v>0</v>
      </c>
      <c r="R1731">
        <f t="shared" si="277"/>
        <v>0</v>
      </c>
      <c r="S1731" t="s">
        <v>53</v>
      </c>
      <c r="T1731">
        <v>0</v>
      </c>
      <c r="U1731">
        <v>2022</v>
      </c>
      <c r="V1731">
        <v>0</v>
      </c>
      <c r="W1731">
        <v>1</v>
      </c>
      <c r="X1731" cm="1">
        <f t="array" ref="X1731">IF(S1730&lt;&gt;S1731, 0,
    IF(C1731="O",
         _xlfn.IFS(
             K1731=1, X1730+6,
             M1731=1, X1730+3,
             O1731=1, X1730+1,
             Q1731=1,X1730+2,
             TRUE, X1730
         ),
    X1730)
)</f>
        <v>7</v>
      </c>
      <c r="Y1731" cm="1">
        <f t="array" ref="Y1731">IF(S1730&lt;&gt;S1731, 0, IF(C1731="D",
                 _xlfn.IFS(
                     K1731=1, Y1730+6,
                     M1731=1, Y1730+3,
                     O1731=1, Y1730+1,
                     TRUE, Y1730
                 ),
                 Y1730)
  )</f>
        <v>0</v>
      </c>
    </row>
    <row r="1732" spans="1:25" x14ac:dyDescent="0.2">
      <c r="A1732">
        <v>26</v>
      </c>
      <c r="B1732" t="s">
        <v>79</v>
      </c>
      <c r="C1732" t="str">
        <f t="shared" si="278"/>
        <v>D</v>
      </c>
      <c r="D1732">
        <v>2</v>
      </c>
      <c r="E1732">
        <v>10</v>
      </c>
      <c r="F1732">
        <v>-35</v>
      </c>
      <c r="G1732" t="s">
        <v>116</v>
      </c>
      <c r="H1732" t="s">
        <v>115</v>
      </c>
      <c r="I1732">
        <v>-5</v>
      </c>
      <c r="J1732">
        <f t="shared" si="270"/>
        <v>0</v>
      </c>
      <c r="K1732">
        <f t="shared" si="279"/>
        <v>0</v>
      </c>
      <c r="L1732">
        <f t="shared" si="271"/>
        <v>0</v>
      </c>
      <c r="M1732">
        <f t="shared" si="272"/>
        <v>0</v>
      </c>
      <c r="N1732">
        <f t="shared" si="273"/>
        <v>0</v>
      </c>
      <c r="O1732">
        <f t="shared" si="274"/>
        <v>0</v>
      </c>
      <c r="P1732">
        <f t="shared" si="275"/>
        <v>0</v>
      </c>
      <c r="Q1732">
        <f t="shared" si="276"/>
        <v>0</v>
      </c>
      <c r="R1732">
        <f t="shared" si="277"/>
        <v>0</v>
      </c>
      <c r="S1732" t="s">
        <v>53</v>
      </c>
      <c r="T1732">
        <v>0</v>
      </c>
      <c r="U1732">
        <v>2022</v>
      </c>
      <c r="V1732">
        <v>0</v>
      </c>
      <c r="W1732">
        <v>1</v>
      </c>
      <c r="X1732" cm="1">
        <f t="array" ref="X1732">IF(S1731&lt;&gt;S1732, 0,
    IF(C1732="O",
         _xlfn.IFS(
             K1732=1, X1731+6,
             M1732=1, X1731+3,
             O1732=1, X1731+1,
             Q1732=1,X1731+2,
             TRUE, X1731
         ),
    X1731)
)</f>
        <v>7</v>
      </c>
      <c r="Y1732" cm="1">
        <f t="array" ref="Y1732">IF(S1731&lt;&gt;S1732, 0, IF(C1732="D",
                 _xlfn.IFS(
                     K1732=1, Y1731+6,
                     M1732=1, Y1731+3,
                     O1732=1, Y1731+1,
                     TRUE, Y1731
                 ),
                 Y1731)
  )</f>
        <v>0</v>
      </c>
    </row>
    <row r="1733" spans="1:25" x14ac:dyDescent="0.2">
      <c r="A1733">
        <v>27</v>
      </c>
      <c r="B1733" t="s">
        <v>79</v>
      </c>
      <c r="C1733" t="str">
        <f t="shared" si="278"/>
        <v>D</v>
      </c>
      <c r="D1733">
        <v>3</v>
      </c>
      <c r="E1733">
        <v>15</v>
      </c>
      <c r="F1733">
        <v>-30</v>
      </c>
      <c r="G1733" t="s">
        <v>114</v>
      </c>
      <c r="H1733" t="s">
        <v>113</v>
      </c>
      <c r="I1733">
        <v>30</v>
      </c>
      <c r="J1733">
        <f t="shared" si="270"/>
        <v>1</v>
      </c>
      <c r="K1733">
        <f t="shared" si="279"/>
        <v>0</v>
      </c>
      <c r="L1733">
        <f t="shared" si="271"/>
        <v>0</v>
      </c>
      <c r="M1733">
        <f t="shared" si="272"/>
        <v>0</v>
      </c>
      <c r="N1733">
        <f t="shared" si="273"/>
        <v>0</v>
      </c>
      <c r="O1733">
        <f t="shared" si="274"/>
        <v>0</v>
      </c>
      <c r="P1733">
        <f t="shared" si="275"/>
        <v>0</v>
      </c>
      <c r="Q1733">
        <f t="shared" si="276"/>
        <v>0</v>
      </c>
      <c r="R1733">
        <f t="shared" si="277"/>
        <v>0</v>
      </c>
      <c r="S1733" t="s">
        <v>53</v>
      </c>
      <c r="T1733">
        <v>0</v>
      </c>
      <c r="U1733">
        <v>2022</v>
      </c>
      <c r="V1733">
        <v>0</v>
      </c>
      <c r="W1733">
        <v>1</v>
      </c>
      <c r="X1733" cm="1">
        <f t="array" ref="X1733">IF(S1732&lt;&gt;S1733, 0,
    IF(C1733="O",
         _xlfn.IFS(
             K1733=1, X1732+6,
             M1733=1, X1732+3,
             O1733=1, X1732+1,
             Q1733=1,X1732+2,
             TRUE, X1732
         ),
    X1732)
)</f>
        <v>7</v>
      </c>
      <c r="Y1733" cm="1">
        <f t="array" ref="Y1733">IF(S1732&lt;&gt;S1733, 0, IF(C1733="D",
                 _xlfn.IFS(
                     K1733=1, Y1732+6,
                     M1733=1, Y1732+3,
                     O1733=1, Y1732+1,
                     TRUE, Y1732
                 ),
                 Y1732)
  )</f>
        <v>0</v>
      </c>
    </row>
    <row r="1734" spans="1:25" x14ac:dyDescent="0.2">
      <c r="A1734">
        <v>28</v>
      </c>
      <c r="B1734" t="s">
        <v>79</v>
      </c>
      <c r="C1734" t="str">
        <f t="shared" si="278"/>
        <v>D</v>
      </c>
      <c r="D1734">
        <v>1</v>
      </c>
      <c r="E1734">
        <v>10</v>
      </c>
      <c r="F1734">
        <v>40</v>
      </c>
      <c r="G1734" t="s">
        <v>116</v>
      </c>
      <c r="H1734" t="s">
        <v>115</v>
      </c>
      <c r="I1734">
        <v>-2</v>
      </c>
      <c r="J1734">
        <f t="shared" si="270"/>
        <v>0</v>
      </c>
      <c r="K1734">
        <f t="shared" si="279"/>
        <v>0</v>
      </c>
      <c r="L1734">
        <f t="shared" si="271"/>
        <v>0</v>
      </c>
      <c r="M1734">
        <f t="shared" si="272"/>
        <v>0</v>
      </c>
      <c r="N1734">
        <f t="shared" si="273"/>
        <v>0</v>
      </c>
      <c r="O1734">
        <f t="shared" si="274"/>
        <v>0</v>
      </c>
      <c r="P1734">
        <f t="shared" si="275"/>
        <v>0</v>
      </c>
      <c r="Q1734">
        <f t="shared" si="276"/>
        <v>0</v>
      </c>
      <c r="R1734">
        <f t="shared" si="277"/>
        <v>0</v>
      </c>
      <c r="S1734" t="s">
        <v>53</v>
      </c>
      <c r="T1734">
        <v>0</v>
      </c>
      <c r="U1734">
        <v>2022</v>
      </c>
      <c r="V1734">
        <v>0</v>
      </c>
      <c r="W1734">
        <v>1</v>
      </c>
      <c r="X1734" cm="1">
        <f t="array" ref="X1734">IF(S1733&lt;&gt;S1734, 0,
    IF(C1734="O",
         _xlfn.IFS(
             K1734=1, X1733+6,
             M1734=1, X1733+3,
             O1734=1, X1733+1,
             Q1734=1,X1733+2,
             TRUE, X1733
         ),
    X1733)
)</f>
        <v>7</v>
      </c>
      <c r="Y1734" cm="1">
        <f t="array" ref="Y1734">IF(S1733&lt;&gt;S1734, 0, IF(C1734="D",
                 _xlfn.IFS(
                     K1734=1, Y1733+6,
                     M1734=1, Y1733+3,
                     O1734=1, Y1733+1,
                     TRUE, Y1733
                 ),
                 Y1733)
  )</f>
        <v>0</v>
      </c>
    </row>
    <row r="1735" spans="1:25" x14ac:dyDescent="0.2">
      <c r="A1735">
        <v>29</v>
      </c>
      <c r="B1735" t="s">
        <v>79</v>
      </c>
      <c r="C1735" t="str">
        <f t="shared" si="278"/>
        <v>D</v>
      </c>
      <c r="D1735">
        <v>2</v>
      </c>
      <c r="E1735">
        <v>12</v>
      </c>
      <c r="F1735">
        <v>42</v>
      </c>
      <c r="G1735" t="s">
        <v>114</v>
      </c>
      <c r="H1735" t="s">
        <v>117</v>
      </c>
      <c r="I1735">
        <v>0</v>
      </c>
      <c r="J1735">
        <f t="shared" si="270"/>
        <v>0</v>
      </c>
      <c r="K1735">
        <f t="shared" si="279"/>
        <v>0</v>
      </c>
      <c r="L1735">
        <f t="shared" si="271"/>
        <v>0</v>
      </c>
      <c r="M1735">
        <f t="shared" si="272"/>
        <v>0</v>
      </c>
      <c r="N1735">
        <f t="shared" si="273"/>
        <v>0</v>
      </c>
      <c r="O1735">
        <f t="shared" si="274"/>
        <v>0</v>
      </c>
      <c r="P1735">
        <f t="shared" si="275"/>
        <v>0</v>
      </c>
      <c r="Q1735">
        <f t="shared" si="276"/>
        <v>0</v>
      </c>
      <c r="R1735">
        <f t="shared" si="277"/>
        <v>0</v>
      </c>
      <c r="S1735" t="s">
        <v>53</v>
      </c>
      <c r="T1735">
        <v>0</v>
      </c>
      <c r="U1735">
        <v>2022</v>
      </c>
      <c r="V1735">
        <v>0</v>
      </c>
      <c r="W1735">
        <v>1</v>
      </c>
      <c r="X1735" cm="1">
        <f t="array" ref="X1735">IF(S1734&lt;&gt;S1735, 0,
    IF(C1735="O",
         _xlfn.IFS(
             K1735=1, X1734+6,
             M1735=1, X1734+3,
             O1735=1, X1734+1,
             Q1735=1,X1734+2,
             TRUE, X1734
         ),
    X1734)
)</f>
        <v>7</v>
      </c>
      <c r="Y1735" cm="1">
        <f t="array" ref="Y1735">IF(S1734&lt;&gt;S1735, 0, IF(C1735="D",
                 _xlfn.IFS(
                     K1735=1, Y1734+6,
                     M1735=1, Y1734+3,
                     O1735=1, Y1734+1,
                     TRUE, Y1734
                 ),
                 Y1734)
  )</f>
        <v>0</v>
      </c>
    </row>
    <row r="1736" spans="1:25" x14ac:dyDescent="0.2">
      <c r="A1736">
        <v>30</v>
      </c>
      <c r="B1736" t="s">
        <v>79</v>
      </c>
      <c r="C1736" t="str">
        <f t="shared" si="278"/>
        <v>D</v>
      </c>
      <c r="D1736">
        <v>3</v>
      </c>
      <c r="E1736">
        <v>12</v>
      </c>
      <c r="F1736">
        <v>42</v>
      </c>
      <c r="G1736" t="s">
        <v>114</v>
      </c>
      <c r="H1736" t="s">
        <v>120</v>
      </c>
      <c r="I1736">
        <v>15</v>
      </c>
      <c r="J1736">
        <f t="shared" si="270"/>
        <v>1</v>
      </c>
      <c r="K1736">
        <f t="shared" si="279"/>
        <v>0</v>
      </c>
      <c r="L1736">
        <f t="shared" si="271"/>
        <v>0</v>
      </c>
      <c r="M1736">
        <f t="shared" si="272"/>
        <v>0</v>
      </c>
      <c r="N1736">
        <f t="shared" si="273"/>
        <v>0</v>
      </c>
      <c r="O1736">
        <f t="shared" si="274"/>
        <v>0</v>
      </c>
      <c r="P1736">
        <f t="shared" si="275"/>
        <v>0</v>
      </c>
      <c r="Q1736">
        <f t="shared" si="276"/>
        <v>0</v>
      </c>
      <c r="R1736">
        <f t="shared" si="277"/>
        <v>0</v>
      </c>
      <c r="S1736" t="s">
        <v>53</v>
      </c>
      <c r="T1736">
        <v>0</v>
      </c>
      <c r="U1736">
        <v>2022</v>
      </c>
      <c r="V1736">
        <v>0</v>
      </c>
      <c r="W1736">
        <v>1</v>
      </c>
      <c r="X1736" cm="1">
        <f t="array" ref="X1736">IF(S1735&lt;&gt;S1736, 0,
    IF(C1736="O",
         _xlfn.IFS(
             K1736=1, X1735+6,
             M1736=1, X1735+3,
             O1736=1, X1735+1,
             Q1736=1,X1735+2,
             TRUE, X1735
         ),
    X1735)
)</f>
        <v>7</v>
      </c>
      <c r="Y1736" cm="1">
        <f t="array" ref="Y1736">IF(S1735&lt;&gt;S1736, 0, IF(C1736="D",
                 _xlfn.IFS(
                     K1736=1, Y1735+6,
                     M1736=1, Y1735+3,
                     O1736=1, Y1735+1,
                     TRUE, Y1735
                 ),
                 Y1735)
  )</f>
        <v>0</v>
      </c>
    </row>
    <row r="1737" spans="1:25" x14ac:dyDescent="0.2">
      <c r="A1737">
        <v>31</v>
      </c>
      <c r="B1737" t="s">
        <v>79</v>
      </c>
      <c r="C1737" t="str">
        <f t="shared" si="278"/>
        <v>D</v>
      </c>
      <c r="D1737">
        <v>1</v>
      </c>
      <c r="E1737">
        <v>10</v>
      </c>
      <c r="F1737">
        <v>27</v>
      </c>
      <c r="G1737" t="s">
        <v>116</v>
      </c>
      <c r="H1737" t="s">
        <v>115</v>
      </c>
      <c r="I1737">
        <v>-2</v>
      </c>
      <c r="J1737">
        <f t="shared" si="270"/>
        <v>0</v>
      </c>
      <c r="K1737">
        <f t="shared" si="279"/>
        <v>0</v>
      </c>
      <c r="L1737">
        <f t="shared" si="271"/>
        <v>0</v>
      </c>
      <c r="M1737">
        <f t="shared" si="272"/>
        <v>0</v>
      </c>
      <c r="N1737">
        <f t="shared" si="273"/>
        <v>0</v>
      </c>
      <c r="O1737">
        <f t="shared" si="274"/>
        <v>0</v>
      </c>
      <c r="P1737">
        <f t="shared" si="275"/>
        <v>0</v>
      </c>
      <c r="Q1737">
        <f t="shared" si="276"/>
        <v>0</v>
      </c>
      <c r="R1737">
        <f t="shared" si="277"/>
        <v>0</v>
      </c>
      <c r="S1737" t="s">
        <v>53</v>
      </c>
      <c r="T1737">
        <v>0</v>
      </c>
      <c r="U1737">
        <v>2022</v>
      </c>
      <c r="V1737">
        <v>0</v>
      </c>
      <c r="W1737">
        <v>1</v>
      </c>
      <c r="X1737" cm="1">
        <f t="array" ref="X1737">IF(S1736&lt;&gt;S1737, 0,
    IF(C1737="O",
         _xlfn.IFS(
             K1737=1, X1736+6,
             M1737=1, X1736+3,
             O1737=1, X1736+1,
             Q1737=1,X1736+2,
             TRUE, X1736
         ),
    X1736)
)</f>
        <v>7</v>
      </c>
      <c r="Y1737" cm="1">
        <f t="array" ref="Y1737">IF(S1736&lt;&gt;S1737, 0, IF(C1737="D",
                 _xlfn.IFS(
                     K1737=1, Y1736+6,
                     M1737=1, Y1736+3,
                     O1737=1, Y1736+1,
                     TRUE, Y1736
                 ),
                 Y1736)
  )</f>
        <v>0</v>
      </c>
    </row>
    <row r="1738" spans="1:25" x14ac:dyDescent="0.2">
      <c r="A1738">
        <v>32</v>
      </c>
      <c r="B1738" t="s">
        <v>79</v>
      </c>
      <c r="C1738" t="str">
        <f t="shared" si="278"/>
        <v>D</v>
      </c>
      <c r="D1738">
        <v>2</v>
      </c>
      <c r="E1738">
        <v>12</v>
      </c>
      <c r="F1738">
        <v>29</v>
      </c>
      <c r="G1738" t="s">
        <v>114</v>
      </c>
      <c r="H1738" t="s">
        <v>117</v>
      </c>
      <c r="I1738">
        <v>0</v>
      </c>
      <c r="J1738">
        <f t="shared" si="270"/>
        <v>0</v>
      </c>
      <c r="K1738">
        <f t="shared" si="279"/>
        <v>0</v>
      </c>
      <c r="L1738">
        <f t="shared" si="271"/>
        <v>0</v>
      </c>
      <c r="M1738">
        <f t="shared" si="272"/>
        <v>0</v>
      </c>
      <c r="N1738">
        <f t="shared" si="273"/>
        <v>0</v>
      </c>
      <c r="O1738">
        <f t="shared" si="274"/>
        <v>0</v>
      </c>
      <c r="P1738">
        <f t="shared" si="275"/>
        <v>0</v>
      </c>
      <c r="Q1738">
        <f t="shared" si="276"/>
        <v>0</v>
      </c>
      <c r="R1738">
        <f t="shared" si="277"/>
        <v>0</v>
      </c>
      <c r="S1738" t="s">
        <v>53</v>
      </c>
      <c r="T1738">
        <v>0</v>
      </c>
      <c r="U1738">
        <v>2022</v>
      </c>
      <c r="V1738">
        <v>0</v>
      </c>
      <c r="W1738">
        <v>1</v>
      </c>
      <c r="X1738" cm="1">
        <f t="array" ref="X1738">IF(S1737&lt;&gt;S1738, 0,
    IF(C1738="O",
         _xlfn.IFS(
             K1738=1, X1737+6,
             M1738=1, X1737+3,
             O1738=1, X1737+1,
             Q1738=1,X1737+2,
             TRUE, X1737
         ),
    X1737)
)</f>
        <v>7</v>
      </c>
      <c r="Y1738" cm="1">
        <f t="array" ref="Y1738">IF(S1737&lt;&gt;S1738, 0, IF(C1738="D",
                 _xlfn.IFS(
                     K1738=1, Y1737+6,
                     M1738=1, Y1737+3,
                     O1738=1, Y1737+1,
                     TRUE, Y1737
                 ),
                 Y1737)
  )</f>
        <v>0</v>
      </c>
    </row>
    <row r="1739" spans="1:25" x14ac:dyDescent="0.2">
      <c r="A1739">
        <v>33</v>
      </c>
      <c r="B1739" t="s">
        <v>79</v>
      </c>
      <c r="C1739" t="str">
        <f t="shared" si="278"/>
        <v>D</v>
      </c>
      <c r="D1739">
        <v>3</v>
      </c>
      <c r="E1739">
        <v>12</v>
      </c>
      <c r="F1739">
        <v>29</v>
      </c>
      <c r="G1739" t="s">
        <v>114</v>
      </c>
      <c r="H1739" t="s">
        <v>113</v>
      </c>
      <c r="I1739">
        <v>11</v>
      </c>
      <c r="J1739">
        <f t="shared" si="270"/>
        <v>0</v>
      </c>
      <c r="K1739">
        <f t="shared" si="279"/>
        <v>0</v>
      </c>
      <c r="L1739">
        <f t="shared" si="271"/>
        <v>0</v>
      </c>
      <c r="M1739">
        <f t="shared" si="272"/>
        <v>0</v>
      </c>
      <c r="N1739">
        <f t="shared" si="273"/>
        <v>0</v>
      </c>
      <c r="O1739">
        <f t="shared" si="274"/>
        <v>0</v>
      </c>
      <c r="P1739">
        <f t="shared" si="275"/>
        <v>0</v>
      </c>
      <c r="Q1739">
        <f t="shared" si="276"/>
        <v>0</v>
      </c>
      <c r="R1739">
        <f t="shared" si="277"/>
        <v>0</v>
      </c>
      <c r="S1739" t="s">
        <v>53</v>
      </c>
      <c r="T1739">
        <v>0</v>
      </c>
      <c r="U1739">
        <v>2022</v>
      </c>
      <c r="V1739">
        <v>0</v>
      </c>
      <c r="W1739">
        <v>1</v>
      </c>
      <c r="X1739" cm="1">
        <f t="array" ref="X1739">IF(S1738&lt;&gt;S1739, 0,
    IF(C1739="O",
         _xlfn.IFS(
             K1739=1, X1738+6,
             M1739=1, X1738+3,
             O1739=1, X1738+1,
             Q1739=1,X1738+2,
             TRUE, X1738
         ),
    X1738)
)</f>
        <v>7</v>
      </c>
      <c r="Y1739" cm="1">
        <f t="array" ref="Y1739">IF(S1738&lt;&gt;S1739, 0, IF(C1739="D",
                 _xlfn.IFS(
                     K1739=1, Y1738+6,
                     M1739=1, Y1738+3,
                     O1739=1, Y1738+1,
                     TRUE, Y1738
                 ),
                 Y1738)
  )</f>
        <v>0</v>
      </c>
    </row>
    <row r="1740" spans="1:25" x14ac:dyDescent="0.2">
      <c r="A1740">
        <v>36</v>
      </c>
      <c r="B1740" t="s">
        <v>79</v>
      </c>
      <c r="C1740" t="str">
        <f t="shared" si="278"/>
        <v>D</v>
      </c>
      <c r="D1740">
        <v>4</v>
      </c>
      <c r="E1740">
        <v>6</v>
      </c>
      <c r="F1740">
        <v>23</v>
      </c>
      <c r="G1740" t="s">
        <v>116</v>
      </c>
      <c r="H1740" t="s">
        <v>115</v>
      </c>
      <c r="I1740">
        <v>5</v>
      </c>
      <c r="J1740">
        <f t="shared" si="270"/>
        <v>0</v>
      </c>
      <c r="K1740">
        <f t="shared" si="279"/>
        <v>0</v>
      </c>
      <c r="L1740">
        <f t="shared" si="271"/>
        <v>0</v>
      </c>
      <c r="M1740">
        <f t="shared" si="272"/>
        <v>0</v>
      </c>
      <c r="N1740">
        <f t="shared" si="273"/>
        <v>0</v>
      </c>
      <c r="O1740">
        <f t="shared" si="274"/>
        <v>0</v>
      </c>
      <c r="P1740">
        <f t="shared" si="275"/>
        <v>0</v>
      </c>
      <c r="Q1740">
        <f t="shared" si="276"/>
        <v>0</v>
      </c>
      <c r="R1740">
        <f t="shared" si="277"/>
        <v>0</v>
      </c>
      <c r="S1740" t="s">
        <v>53</v>
      </c>
      <c r="T1740">
        <v>0</v>
      </c>
      <c r="U1740">
        <v>2022</v>
      </c>
      <c r="V1740">
        <v>0</v>
      </c>
      <c r="W1740">
        <v>1</v>
      </c>
      <c r="X1740" cm="1">
        <f t="array" ref="X1740">IF(S1739&lt;&gt;S1740, 0,
    IF(C1740="O",
         _xlfn.IFS(
             K1740=1, X1739+6,
             M1740=1, X1739+3,
             O1740=1, X1739+1,
             Q1740=1,X1739+2,
             TRUE, X1739
         ),
    X1739)
)</f>
        <v>7</v>
      </c>
      <c r="Y1740" cm="1">
        <f t="array" ref="Y1740">IF(S1739&lt;&gt;S1740, 0, IF(C1740="D",
                 _xlfn.IFS(
                     K1740=1, Y1739+6,
                     M1740=1, Y1739+3,
                     O1740=1, Y1739+1,
                     TRUE, Y1739
                 ),
                 Y1739)
  )</f>
        <v>0</v>
      </c>
    </row>
    <row r="1741" spans="1:25" x14ac:dyDescent="0.2">
      <c r="A1741">
        <v>37</v>
      </c>
      <c r="B1741" t="s">
        <v>81</v>
      </c>
      <c r="C1741" t="str">
        <f t="shared" si="278"/>
        <v>O</v>
      </c>
      <c r="D1741">
        <v>1</v>
      </c>
      <c r="E1741">
        <v>10</v>
      </c>
      <c r="F1741">
        <v>-18</v>
      </c>
      <c r="G1741" t="s">
        <v>116</v>
      </c>
      <c r="H1741" t="s">
        <v>115</v>
      </c>
      <c r="I1741">
        <v>2</v>
      </c>
      <c r="J1741">
        <f t="shared" si="270"/>
        <v>0</v>
      </c>
      <c r="K1741">
        <f t="shared" si="279"/>
        <v>0</v>
      </c>
      <c r="L1741">
        <f t="shared" si="271"/>
        <v>0</v>
      </c>
      <c r="M1741">
        <f t="shared" si="272"/>
        <v>0</v>
      </c>
      <c r="N1741">
        <f t="shared" si="273"/>
        <v>0</v>
      </c>
      <c r="O1741">
        <f t="shared" si="274"/>
        <v>0</v>
      </c>
      <c r="P1741">
        <f t="shared" si="275"/>
        <v>0</v>
      </c>
      <c r="Q1741">
        <f t="shared" si="276"/>
        <v>0</v>
      </c>
      <c r="R1741">
        <f t="shared" si="277"/>
        <v>0</v>
      </c>
      <c r="S1741" t="s">
        <v>53</v>
      </c>
      <c r="T1741">
        <v>0</v>
      </c>
      <c r="U1741">
        <v>2022</v>
      </c>
      <c r="V1741">
        <v>0</v>
      </c>
      <c r="W1741">
        <v>1</v>
      </c>
      <c r="X1741" cm="1">
        <f t="array" ref="X1741">IF(S1740&lt;&gt;S1741, 0,
    IF(C1741="O",
         _xlfn.IFS(
             K1741=1, X1740+6,
             M1741=1, X1740+3,
             O1741=1, X1740+1,
             Q1741=1,X1740+2,
             TRUE, X1740
         ),
    X1740)
)</f>
        <v>7</v>
      </c>
      <c r="Y1741" cm="1">
        <f t="array" ref="Y1741">IF(S1740&lt;&gt;S1741, 0, IF(C1741="D",
                 _xlfn.IFS(
                     K1741=1, Y1740+6,
                     M1741=1, Y1740+3,
                     O1741=1, Y1740+1,
                     TRUE, Y1740
                 ),
                 Y1740)
  )</f>
        <v>0</v>
      </c>
    </row>
    <row r="1742" spans="1:25" x14ac:dyDescent="0.2">
      <c r="A1742">
        <v>38</v>
      </c>
      <c r="B1742" t="s">
        <v>81</v>
      </c>
      <c r="C1742" t="str">
        <f t="shared" si="278"/>
        <v>O</v>
      </c>
      <c r="D1742">
        <v>2</v>
      </c>
      <c r="E1742">
        <v>8</v>
      </c>
      <c r="F1742">
        <v>-20</v>
      </c>
      <c r="G1742" t="s">
        <v>116</v>
      </c>
      <c r="H1742" t="s">
        <v>115</v>
      </c>
      <c r="I1742">
        <v>5</v>
      </c>
      <c r="J1742">
        <f t="shared" si="270"/>
        <v>0</v>
      </c>
      <c r="K1742">
        <f t="shared" si="279"/>
        <v>0</v>
      </c>
      <c r="L1742">
        <f t="shared" si="271"/>
        <v>0</v>
      </c>
      <c r="M1742">
        <f t="shared" si="272"/>
        <v>0</v>
      </c>
      <c r="N1742">
        <f t="shared" si="273"/>
        <v>0</v>
      </c>
      <c r="O1742">
        <f t="shared" si="274"/>
        <v>0</v>
      </c>
      <c r="P1742">
        <f t="shared" si="275"/>
        <v>0</v>
      </c>
      <c r="Q1742">
        <f t="shared" si="276"/>
        <v>0</v>
      </c>
      <c r="R1742">
        <f t="shared" si="277"/>
        <v>0</v>
      </c>
      <c r="S1742" t="s">
        <v>53</v>
      </c>
      <c r="T1742">
        <v>0</v>
      </c>
      <c r="U1742">
        <v>2022</v>
      </c>
      <c r="V1742">
        <v>0</v>
      </c>
      <c r="W1742">
        <v>1</v>
      </c>
      <c r="X1742" cm="1">
        <f t="array" ref="X1742">IF(S1741&lt;&gt;S1742, 0,
    IF(C1742="O",
         _xlfn.IFS(
             K1742=1, X1741+6,
             M1742=1, X1741+3,
             O1742=1, X1741+1,
             Q1742=1,X1741+2,
             TRUE, X1741
         ),
    X1741)
)</f>
        <v>7</v>
      </c>
      <c r="Y1742" cm="1">
        <f t="array" ref="Y1742">IF(S1741&lt;&gt;S1742, 0, IF(C1742="D",
                 _xlfn.IFS(
                     K1742=1, Y1741+6,
                     M1742=1, Y1741+3,
                     O1742=1, Y1741+1,
                     TRUE, Y1741
                 ),
                 Y1741)
  )</f>
        <v>0</v>
      </c>
    </row>
    <row r="1743" spans="1:25" x14ac:dyDescent="0.2">
      <c r="A1743">
        <v>39</v>
      </c>
      <c r="B1743" t="s">
        <v>81</v>
      </c>
      <c r="C1743" t="str">
        <f t="shared" si="278"/>
        <v>O</v>
      </c>
      <c r="D1743">
        <v>3</v>
      </c>
      <c r="E1743">
        <v>3</v>
      </c>
      <c r="F1743">
        <v>-25</v>
      </c>
      <c r="G1743" t="s">
        <v>116</v>
      </c>
      <c r="H1743" t="s">
        <v>115</v>
      </c>
      <c r="I1743">
        <v>0</v>
      </c>
      <c r="J1743">
        <f t="shared" si="270"/>
        <v>1</v>
      </c>
      <c r="K1743">
        <f t="shared" si="279"/>
        <v>0</v>
      </c>
      <c r="L1743">
        <f t="shared" si="271"/>
        <v>0</v>
      </c>
      <c r="M1743">
        <f t="shared" si="272"/>
        <v>0</v>
      </c>
      <c r="N1743">
        <f t="shared" si="273"/>
        <v>0</v>
      </c>
      <c r="O1743">
        <f t="shared" si="274"/>
        <v>0</v>
      </c>
      <c r="P1743">
        <f t="shared" si="275"/>
        <v>0</v>
      </c>
      <c r="Q1743">
        <f t="shared" si="276"/>
        <v>0</v>
      </c>
      <c r="R1743">
        <f t="shared" si="277"/>
        <v>0</v>
      </c>
      <c r="S1743" t="s">
        <v>53</v>
      </c>
      <c r="T1743">
        <v>0</v>
      </c>
      <c r="U1743">
        <v>2022</v>
      </c>
      <c r="V1743">
        <v>0</v>
      </c>
      <c r="W1743">
        <v>1</v>
      </c>
      <c r="X1743" cm="1">
        <f t="array" ref="X1743">IF(S1742&lt;&gt;S1743, 0,
    IF(C1743="O",
         _xlfn.IFS(
             K1743=1, X1742+6,
             M1743=1, X1742+3,
             O1743=1, X1742+1,
             Q1743=1,X1742+2,
             TRUE, X1742
         ),
    X1742)
)</f>
        <v>7</v>
      </c>
      <c r="Y1743" cm="1">
        <f t="array" ref="Y1743">IF(S1742&lt;&gt;S1743, 0, IF(C1743="D",
                 _xlfn.IFS(
                     K1743=1, Y1742+6,
                     M1743=1, Y1742+3,
                     O1743=1, Y1742+1,
                     TRUE, Y1742
                 ),
                 Y1742)
  )</f>
        <v>0</v>
      </c>
    </row>
    <row r="1744" spans="1:25" x14ac:dyDescent="0.2">
      <c r="A1744">
        <v>41</v>
      </c>
      <c r="B1744" t="s">
        <v>81</v>
      </c>
      <c r="C1744" t="str">
        <f t="shared" si="278"/>
        <v>O</v>
      </c>
      <c r="D1744">
        <v>1</v>
      </c>
      <c r="E1744">
        <v>10</v>
      </c>
      <c r="F1744">
        <v>-30</v>
      </c>
      <c r="G1744" t="s">
        <v>114</v>
      </c>
      <c r="H1744" t="s">
        <v>117</v>
      </c>
      <c r="I1744">
        <v>0</v>
      </c>
      <c r="J1744">
        <f t="shared" si="270"/>
        <v>0</v>
      </c>
      <c r="K1744">
        <f t="shared" si="279"/>
        <v>0</v>
      </c>
      <c r="L1744">
        <f t="shared" si="271"/>
        <v>0</v>
      </c>
      <c r="M1744">
        <f t="shared" si="272"/>
        <v>0</v>
      </c>
      <c r="N1744">
        <f t="shared" si="273"/>
        <v>0</v>
      </c>
      <c r="O1744">
        <f t="shared" si="274"/>
        <v>0</v>
      </c>
      <c r="P1744">
        <f t="shared" si="275"/>
        <v>0</v>
      </c>
      <c r="Q1744">
        <f t="shared" si="276"/>
        <v>0</v>
      </c>
      <c r="R1744">
        <f t="shared" si="277"/>
        <v>0</v>
      </c>
      <c r="S1744" t="s">
        <v>53</v>
      </c>
      <c r="T1744">
        <v>0</v>
      </c>
      <c r="U1744">
        <v>2022</v>
      </c>
      <c r="V1744">
        <v>0</v>
      </c>
      <c r="W1744">
        <v>1</v>
      </c>
      <c r="X1744" cm="1">
        <f t="array" ref="X1744">IF(S1743&lt;&gt;S1744, 0,
    IF(C1744="O",
         _xlfn.IFS(
             K1744=1, X1743+6,
             M1744=1, X1743+3,
             O1744=1, X1743+1,
             Q1744=1,X1743+2,
             TRUE, X1743
         ),
    X1743)
)</f>
        <v>7</v>
      </c>
      <c r="Y1744" cm="1">
        <f t="array" ref="Y1744">IF(S1743&lt;&gt;S1744, 0, IF(C1744="D",
                 _xlfn.IFS(
                     K1744=1, Y1743+6,
                     M1744=1, Y1743+3,
                     O1744=1, Y1743+1,
                     TRUE, Y1743
                 ),
                 Y1743)
  )</f>
        <v>0</v>
      </c>
    </row>
    <row r="1745" spans="1:25" x14ac:dyDescent="0.2">
      <c r="A1745">
        <v>42</v>
      </c>
      <c r="B1745" t="s">
        <v>81</v>
      </c>
      <c r="C1745" t="str">
        <f t="shared" si="278"/>
        <v>O</v>
      </c>
      <c r="D1745">
        <v>2</v>
      </c>
      <c r="E1745">
        <v>10</v>
      </c>
      <c r="F1745">
        <v>-30</v>
      </c>
      <c r="G1745" t="s">
        <v>114</v>
      </c>
      <c r="H1745" t="s">
        <v>113</v>
      </c>
      <c r="I1745">
        <v>62</v>
      </c>
      <c r="J1745">
        <f t="shared" si="270"/>
        <v>0</v>
      </c>
      <c r="K1745">
        <f t="shared" si="279"/>
        <v>0</v>
      </c>
      <c r="L1745">
        <f t="shared" si="271"/>
        <v>0</v>
      </c>
      <c r="M1745">
        <f t="shared" si="272"/>
        <v>0</v>
      </c>
      <c r="N1745">
        <f t="shared" si="273"/>
        <v>0</v>
      </c>
      <c r="O1745">
        <f t="shared" si="274"/>
        <v>0</v>
      </c>
      <c r="P1745">
        <f t="shared" si="275"/>
        <v>0</v>
      </c>
      <c r="Q1745">
        <f t="shared" si="276"/>
        <v>0</v>
      </c>
      <c r="R1745">
        <f t="shared" si="277"/>
        <v>0</v>
      </c>
      <c r="S1745" t="s">
        <v>53</v>
      </c>
      <c r="T1745">
        <v>0</v>
      </c>
      <c r="U1745">
        <v>2022</v>
      </c>
      <c r="V1745">
        <v>0</v>
      </c>
      <c r="W1745">
        <v>1</v>
      </c>
      <c r="X1745" cm="1">
        <f t="array" ref="X1745">IF(S1744&lt;&gt;S1745, 0,
    IF(C1745="O",
         _xlfn.IFS(
             K1745=1, X1744+6,
             M1745=1, X1744+3,
             O1745=1, X1744+1,
             Q1745=1,X1744+2,
             TRUE, X1744
         ),
    X1744)
)</f>
        <v>7</v>
      </c>
      <c r="Y1745" cm="1">
        <f t="array" ref="Y1745">IF(S1744&lt;&gt;S1745, 0, IF(C1745="D",
                 _xlfn.IFS(
                     K1745=1, Y1744+6,
                     M1745=1, Y1744+3,
                     O1745=1, Y1744+1,
                     TRUE, Y1744
                 ),
                 Y1744)
  )</f>
        <v>0</v>
      </c>
    </row>
    <row r="1746" spans="1:25" x14ac:dyDescent="0.2">
      <c r="A1746">
        <v>43</v>
      </c>
      <c r="B1746" t="s">
        <v>81</v>
      </c>
      <c r="C1746" t="str">
        <f t="shared" si="278"/>
        <v>O</v>
      </c>
      <c r="D1746">
        <v>1</v>
      </c>
      <c r="E1746">
        <v>8</v>
      </c>
      <c r="F1746">
        <v>8</v>
      </c>
      <c r="G1746" t="s">
        <v>116</v>
      </c>
      <c r="H1746" t="s">
        <v>115</v>
      </c>
      <c r="I1746">
        <v>2</v>
      </c>
      <c r="J1746">
        <f t="shared" si="270"/>
        <v>0</v>
      </c>
      <c r="K1746">
        <f t="shared" si="279"/>
        <v>0</v>
      </c>
      <c r="L1746">
        <f t="shared" si="271"/>
        <v>0</v>
      </c>
      <c r="M1746">
        <f t="shared" si="272"/>
        <v>0</v>
      </c>
      <c r="N1746">
        <f t="shared" si="273"/>
        <v>0</v>
      </c>
      <c r="O1746">
        <f t="shared" si="274"/>
        <v>0</v>
      </c>
      <c r="P1746">
        <f t="shared" si="275"/>
        <v>0</v>
      </c>
      <c r="Q1746">
        <f t="shared" si="276"/>
        <v>0</v>
      </c>
      <c r="R1746">
        <f t="shared" si="277"/>
        <v>0</v>
      </c>
      <c r="S1746" t="s">
        <v>53</v>
      </c>
      <c r="T1746">
        <v>0</v>
      </c>
      <c r="U1746">
        <v>2022</v>
      </c>
      <c r="V1746">
        <v>0</v>
      </c>
      <c r="W1746">
        <v>1</v>
      </c>
      <c r="X1746" cm="1">
        <f t="array" ref="X1746">IF(S1745&lt;&gt;S1746, 0,
    IF(C1746="O",
         _xlfn.IFS(
             K1746=1, X1745+6,
             M1746=1, X1745+3,
             O1746=1, X1745+1,
             Q1746=1,X1745+2,
             TRUE, X1745
         ),
    X1745)
)</f>
        <v>7</v>
      </c>
      <c r="Y1746" cm="1">
        <f t="array" ref="Y1746">IF(S1745&lt;&gt;S1746, 0, IF(C1746="D",
                 _xlfn.IFS(
                     K1746=1, Y1745+6,
                     M1746=1, Y1745+3,
                     O1746=1, Y1745+1,
                     TRUE, Y1745
                 ),
                 Y1745)
  )</f>
        <v>0</v>
      </c>
    </row>
    <row r="1747" spans="1:25" hidden="1" x14ac:dyDescent="0.2">
      <c r="A1747">
        <v>44</v>
      </c>
      <c r="B1747" t="s">
        <v>81</v>
      </c>
      <c r="C1747" t="str">
        <f t="shared" si="278"/>
        <v>O</v>
      </c>
      <c r="D1747">
        <v>2</v>
      </c>
      <c r="E1747">
        <v>6</v>
      </c>
      <c r="F1747">
        <v>6</v>
      </c>
      <c r="G1747" t="s">
        <v>114</v>
      </c>
      <c r="H1747" t="s">
        <v>113</v>
      </c>
      <c r="I1747">
        <v>-9</v>
      </c>
      <c r="J1747">
        <f t="shared" si="270"/>
        <v>0</v>
      </c>
      <c r="K1747">
        <f t="shared" si="279"/>
        <v>0</v>
      </c>
      <c r="L1747">
        <f t="shared" si="271"/>
        <v>0</v>
      </c>
      <c r="M1747">
        <f t="shared" si="272"/>
        <v>0</v>
      </c>
      <c r="N1747">
        <f t="shared" si="273"/>
        <v>0</v>
      </c>
      <c r="O1747">
        <f t="shared" si="274"/>
        <v>0</v>
      </c>
      <c r="P1747">
        <f t="shared" si="275"/>
        <v>0</v>
      </c>
      <c r="Q1747">
        <f t="shared" si="276"/>
        <v>0</v>
      </c>
      <c r="R1747">
        <f t="shared" si="277"/>
        <v>0</v>
      </c>
      <c r="S1747" t="s">
        <v>53</v>
      </c>
      <c r="T1747">
        <v>0</v>
      </c>
      <c r="U1747">
        <v>2022</v>
      </c>
      <c r="V1747">
        <v>0</v>
      </c>
      <c r="W1747">
        <v>1</v>
      </c>
      <c r="X1747" cm="1">
        <f t="array" ref="X1747">IF(S1746&lt;&gt;S1747, 0,
    IF(C1747="O",
         _xlfn.IFS(
             K1747=1, X1746+6,
             M1747=1, X1746+3,
             O1747=1, X1746+1,
             Q1747=1,X1746+2,
             TRUE, X1746
         ),
    X1746)
)</f>
        <v>7</v>
      </c>
      <c r="Y1747" cm="1">
        <f t="array" ref="Y1747">IF(S1746&lt;&gt;S1747, 0, IF(C1747="D",
                 _xlfn.IFS(
                     K1747=1, Y1746+6,
                     M1747=1, Y1746+3,
                     O1747=1, Y1746+1,
                     TRUE, Y1746
                 ),
                 Y1746)
  )</f>
        <v>0</v>
      </c>
    </row>
    <row r="1748" spans="1:25" x14ac:dyDescent="0.2">
      <c r="A1748">
        <v>45</v>
      </c>
      <c r="B1748" t="s">
        <v>81</v>
      </c>
      <c r="C1748" t="str">
        <f t="shared" si="278"/>
        <v>O</v>
      </c>
      <c r="D1748">
        <v>2</v>
      </c>
      <c r="E1748">
        <v>15</v>
      </c>
      <c r="F1748">
        <v>15</v>
      </c>
      <c r="G1748" t="s">
        <v>114</v>
      </c>
      <c r="H1748" t="s">
        <v>128</v>
      </c>
      <c r="I1748">
        <v>15</v>
      </c>
      <c r="J1748">
        <f t="shared" si="270"/>
        <v>0</v>
      </c>
      <c r="K1748">
        <f t="shared" si="279"/>
        <v>1</v>
      </c>
      <c r="L1748">
        <f t="shared" si="271"/>
        <v>0</v>
      </c>
      <c r="M1748">
        <f t="shared" si="272"/>
        <v>0</v>
      </c>
      <c r="N1748">
        <f t="shared" si="273"/>
        <v>0</v>
      </c>
      <c r="O1748">
        <f t="shared" si="274"/>
        <v>0</v>
      </c>
      <c r="P1748">
        <f t="shared" si="275"/>
        <v>0</v>
      </c>
      <c r="Q1748">
        <f t="shared" si="276"/>
        <v>0</v>
      </c>
      <c r="R1748">
        <f t="shared" si="277"/>
        <v>0</v>
      </c>
      <c r="S1748" t="s">
        <v>53</v>
      </c>
      <c r="T1748">
        <v>0</v>
      </c>
      <c r="U1748">
        <v>2022</v>
      </c>
      <c r="V1748">
        <v>0</v>
      </c>
      <c r="W1748">
        <v>1</v>
      </c>
      <c r="X1748" cm="1">
        <f t="array" ref="X1748">IF(S1747&lt;&gt;S1748, 0,
    IF(C1748="O",
         _xlfn.IFS(
             K1748=1, X1747+6,
             M1748=1, X1747+3,
             O1748=1, X1747+1,
             Q1748=1,X1747+2,
             TRUE, X1747
         ),
    X1747)
)</f>
        <v>13</v>
      </c>
      <c r="Y1748" cm="1">
        <f t="array" ref="Y1748">IF(S1747&lt;&gt;S1748, 0, IF(C1748="D",
                 _xlfn.IFS(
                     K1748=1, Y1747+6,
                     M1748=1, Y1747+3,
                     O1748=1, Y1747+1,
                     TRUE, Y1747
                 ),
                 Y1747)
  )</f>
        <v>0</v>
      </c>
    </row>
    <row r="1749" spans="1:25" x14ac:dyDescent="0.2">
      <c r="A1749">
        <v>46</v>
      </c>
      <c r="B1749" t="s">
        <v>81</v>
      </c>
      <c r="C1749" t="str">
        <f t="shared" si="278"/>
        <v>O</v>
      </c>
      <c r="F1749">
        <v>3</v>
      </c>
      <c r="G1749" t="s">
        <v>131</v>
      </c>
      <c r="H1749" t="s">
        <v>122</v>
      </c>
      <c r="J1749">
        <f t="shared" si="270"/>
        <v>0</v>
      </c>
      <c r="K1749">
        <f t="shared" si="279"/>
        <v>0</v>
      </c>
      <c r="L1749">
        <f t="shared" si="271"/>
        <v>0</v>
      </c>
      <c r="M1749">
        <f t="shared" si="272"/>
        <v>0</v>
      </c>
      <c r="N1749">
        <f t="shared" si="273"/>
        <v>1</v>
      </c>
      <c r="O1749">
        <f t="shared" si="274"/>
        <v>1</v>
      </c>
      <c r="P1749">
        <f t="shared" si="275"/>
        <v>0</v>
      </c>
      <c r="Q1749">
        <f t="shared" si="276"/>
        <v>0</v>
      </c>
      <c r="R1749">
        <f t="shared" si="277"/>
        <v>0</v>
      </c>
      <c r="S1749" t="s">
        <v>53</v>
      </c>
      <c r="T1749">
        <v>0</v>
      </c>
      <c r="U1749">
        <v>2022</v>
      </c>
      <c r="V1749">
        <v>0</v>
      </c>
      <c r="W1749">
        <v>1</v>
      </c>
      <c r="X1749" cm="1">
        <f t="array" ref="X1749">IF(S1748&lt;&gt;S1749, 0,
    IF(C1749="O",
         _xlfn.IFS(
             K1749=1, X1748+6,
             M1749=1, X1748+3,
             O1749=1, X1748+1,
             Q1749=1,X1748+2,
             TRUE, X1748
         ),
    X1748)
)</f>
        <v>14</v>
      </c>
      <c r="Y1749" cm="1">
        <f t="array" ref="Y1749">IF(S1748&lt;&gt;S1749, 0, IF(C1749="D",
                 _xlfn.IFS(
                     K1749=1, Y1748+6,
                     M1749=1, Y1748+3,
                     O1749=1, Y1748+1,
                     TRUE, Y1748
                 ),
                 Y1748)
  )</f>
        <v>0</v>
      </c>
    </row>
    <row r="1750" spans="1:25" x14ac:dyDescent="0.2">
      <c r="A1750">
        <v>49</v>
      </c>
      <c r="B1750" t="s">
        <v>79</v>
      </c>
      <c r="C1750" t="str">
        <f t="shared" si="278"/>
        <v>D</v>
      </c>
      <c r="D1750">
        <v>1</v>
      </c>
      <c r="E1750">
        <v>10</v>
      </c>
      <c r="F1750">
        <v>-27</v>
      </c>
      <c r="G1750" t="s">
        <v>116</v>
      </c>
      <c r="H1750" t="s">
        <v>115</v>
      </c>
      <c r="I1750">
        <v>4</v>
      </c>
      <c r="J1750">
        <f t="shared" si="270"/>
        <v>0</v>
      </c>
      <c r="K1750">
        <f t="shared" si="279"/>
        <v>0</v>
      </c>
      <c r="L1750">
        <f t="shared" si="271"/>
        <v>0</v>
      </c>
      <c r="M1750">
        <f t="shared" si="272"/>
        <v>0</v>
      </c>
      <c r="N1750">
        <f t="shared" si="273"/>
        <v>0</v>
      </c>
      <c r="O1750">
        <f t="shared" si="274"/>
        <v>0</v>
      </c>
      <c r="P1750">
        <f t="shared" si="275"/>
        <v>0</v>
      </c>
      <c r="Q1750">
        <f t="shared" si="276"/>
        <v>0</v>
      </c>
      <c r="R1750">
        <f t="shared" si="277"/>
        <v>0</v>
      </c>
      <c r="S1750" t="s">
        <v>53</v>
      </c>
      <c r="T1750">
        <v>0</v>
      </c>
      <c r="U1750">
        <v>2022</v>
      </c>
      <c r="V1750">
        <v>0</v>
      </c>
      <c r="W1750">
        <v>1</v>
      </c>
      <c r="X1750" cm="1">
        <f t="array" ref="X1750">IF(S1749&lt;&gt;S1750, 0,
    IF(C1750="O",
         _xlfn.IFS(
             K1750=1, X1749+6,
             M1750=1, X1749+3,
             O1750=1, X1749+1,
             Q1750=1,X1749+2,
             TRUE, X1749
         ),
    X1749)
)</f>
        <v>14</v>
      </c>
      <c r="Y1750" cm="1">
        <f t="array" ref="Y1750">IF(S1749&lt;&gt;S1750, 0, IF(C1750="D",
                 _xlfn.IFS(
                     K1750=1, Y1749+6,
                     M1750=1, Y1749+3,
                     O1750=1, Y1749+1,
                     TRUE, Y1749
                 ),
                 Y1749)
  )</f>
        <v>0</v>
      </c>
    </row>
    <row r="1751" spans="1:25" x14ac:dyDescent="0.2">
      <c r="A1751">
        <v>51</v>
      </c>
      <c r="B1751" t="s">
        <v>79</v>
      </c>
      <c r="C1751" t="str">
        <f t="shared" si="278"/>
        <v>D</v>
      </c>
      <c r="D1751">
        <v>2</v>
      </c>
      <c r="E1751">
        <v>6</v>
      </c>
      <c r="F1751">
        <v>-31</v>
      </c>
      <c r="G1751" t="s">
        <v>114</v>
      </c>
      <c r="H1751" t="s">
        <v>117</v>
      </c>
      <c r="I1751">
        <v>0</v>
      </c>
      <c r="J1751">
        <f t="shared" si="270"/>
        <v>0</v>
      </c>
      <c r="K1751">
        <f t="shared" si="279"/>
        <v>0</v>
      </c>
      <c r="L1751">
        <f t="shared" si="271"/>
        <v>0</v>
      </c>
      <c r="M1751">
        <f t="shared" si="272"/>
        <v>0</v>
      </c>
      <c r="N1751">
        <f t="shared" si="273"/>
        <v>0</v>
      </c>
      <c r="O1751">
        <f t="shared" si="274"/>
        <v>0</v>
      </c>
      <c r="P1751">
        <f t="shared" si="275"/>
        <v>0</v>
      </c>
      <c r="Q1751">
        <f t="shared" si="276"/>
        <v>0</v>
      </c>
      <c r="R1751">
        <f t="shared" si="277"/>
        <v>0</v>
      </c>
      <c r="S1751" t="s">
        <v>53</v>
      </c>
      <c r="T1751">
        <v>0</v>
      </c>
      <c r="U1751">
        <v>2022</v>
      </c>
      <c r="V1751">
        <v>0</v>
      </c>
      <c r="W1751">
        <v>1</v>
      </c>
      <c r="X1751" cm="1">
        <f t="array" ref="X1751">IF(S1750&lt;&gt;S1751, 0,
    IF(C1751="O",
         _xlfn.IFS(
             K1751=1, X1750+6,
             M1751=1, X1750+3,
             O1751=1, X1750+1,
             Q1751=1,X1750+2,
             TRUE, X1750
         ),
    X1750)
)</f>
        <v>14</v>
      </c>
      <c r="Y1751" cm="1">
        <f t="array" ref="Y1751">IF(S1750&lt;&gt;S1751, 0, IF(C1751="D",
                 _xlfn.IFS(
                     K1751=1, Y1750+6,
                     M1751=1, Y1750+3,
                     O1751=1, Y1750+1,
                     TRUE, Y1750
                 ),
                 Y1750)
  )</f>
        <v>0</v>
      </c>
    </row>
    <row r="1752" spans="1:25" hidden="1" x14ac:dyDescent="0.2">
      <c r="A1752">
        <v>52</v>
      </c>
      <c r="B1752" t="s">
        <v>79</v>
      </c>
      <c r="C1752" t="str">
        <f t="shared" si="278"/>
        <v>D</v>
      </c>
      <c r="D1752">
        <v>3</v>
      </c>
      <c r="E1752">
        <v>6</v>
      </c>
      <c r="F1752">
        <v>-31</v>
      </c>
      <c r="G1752" t="s">
        <v>114</v>
      </c>
      <c r="H1752" t="s">
        <v>117</v>
      </c>
      <c r="I1752">
        <v>0</v>
      </c>
      <c r="J1752">
        <f t="shared" si="270"/>
        <v>0</v>
      </c>
      <c r="K1752">
        <f t="shared" si="279"/>
        <v>0</v>
      </c>
      <c r="L1752">
        <f t="shared" si="271"/>
        <v>0</v>
      </c>
      <c r="M1752">
        <f t="shared" si="272"/>
        <v>0</v>
      </c>
      <c r="N1752">
        <f t="shared" si="273"/>
        <v>0</v>
      </c>
      <c r="O1752">
        <f t="shared" si="274"/>
        <v>0</v>
      </c>
      <c r="P1752">
        <f t="shared" si="275"/>
        <v>0</v>
      </c>
      <c r="Q1752">
        <f t="shared" si="276"/>
        <v>0</v>
      </c>
      <c r="R1752">
        <f t="shared" si="277"/>
        <v>0</v>
      </c>
      <c r="S1752" t="s">
        <v>53</v>
      </c>
      <c r="T1752">
        <v>0</v>
      </c>
      <c r="U1752">
        <v>2022</v>
      </c>
      <c r="V1752">
        <v>0</v>
      </c>
      <c r="W1752">
        <v>1</v>
      </c>
      <c r="X1752" cm="1">
        <f t="array" ref="X1752">IF(S1751&lt;&gt;S1752, 0,
    IF(C1752="O",
         _xlfn.IFS(
             K1752=1, X1751+6,
             M1752=1, X1751+3,
             O1752=1, X1751+1,
             Q1752=1,X1751+2,
             TRUE, X1751
         ),
    X1751)
)</f>
        <v>14</v>
      </c>
      <c r="Y1752" cm="1">
        <f t="array" ref="Y1752">IF(S1751&lt;&gt;S1752, 0, IF(C1752="D",
                 _xlfn.IFS(
                     K1752=1, Y1751+6,
                     M1752=1, Y1751+3,
                     O1752=1, Y1751+1,
                     TRUE, Y1751
                 ),
                 Y1751)
  )</f>
        <v>0</v>
      </c>
    </row>
    <row r="1753" spans="1:25" x14ac:dyDescent="0.2">
      <c r="A1753">
        <v>54</v>
      </c>
      <c r="B1753" t="s">
        <v>81</v>
      </c>
      <c r="C1753" t="str">
        <f t="shared" si="278"/>
        <v>O</v>
      </c>
      <c r="D1753">
        <v>1</v>
      </c>
      <c r="E1753">
        <v>10</v>
      </c>
      <c r="F1753">
        <v>-30</v>
      </c>
      <c r="G1753" t="s">
        <v>114</v>
      </c>
      <c r="H1753" t="s">
        <v>113</v>
      </c>
      <c r="I1753">
        <v>2</v>
      </c>
      <c r="J1753">
        <f t="shared" si="270"/>
        <v>0</v>
      </c>
      <c r="K1753">
        <f t="shared" si="279"/>
        <v>0</v>
      </c>
      <c r="L1753">
        <f t="shared" si="271"/>
        <v>0</v>
      </c>
      <c r="M1753">
        <f t="shared" si="272"/>
        <v>0</v>
      </c>
      <c r="N1753">
        <f t="shared" si="273"/>
        <v>0</v>
      </c>
      <c r="O1753">
        <f t="shared" si="274"/>
        <v>0</v>
      </c>
      <c r="P1753">
        <f t="shared" si="275"/>
        <v>0</v>
      </c>
      <c r="Q1753">
        <f t="shared" si="276"/>
        <v>0</v>
      </c>
      <c r="R1753">
        <f t="shared" si="277"/>
        <v>0</v>
      </c>
      <c r="S1753" t="s">
        <v>53</v>
      </c>
      <c r="T1753">
        <v>0</v>
      </c>
      <c r="U1753">
        <v>2022</v>
      </c>
      <c r="V1753">
        <v>0</v>
      </c>
      <c r="W1753">
        <v>1</v>
      </c>
      <c r="X1753" cm="1">
        <f t="array" ref="X1753">IF(S1752&lt;&gt;S1753, 0,
    IF(C1753="O",
         _xlfn.IFS(
             K1753=1, X1752+6,
             M1753=1, X1752+3,
             O1753=1, X1752+1,
             Q1753=1,X1752+2,
             TRUE, X1752
         ),
    X1752)
)</f>
        <v>14</v>
      </c>
      <c r="Y1753" cm="1">
        <f t="array" ref="Y1753">IF(S1752&lt;&gt;S1753, 0, IF(C1753="D",
                 _xlfn.IFS(
                     K1753=1, Y1752+6,
                     M1753=1, Y1752+3,
                     O1753=1, Y1752+1,
                     TRUE, Y1752
                 ),
                 Y1752)
  )</f>
        <v>0</v>
      </c>
    </row>
    <row r="1754" spans="1:25" x14ac:dyDescent="0.2">
      <c r="A1754">
        <v>55</v>
      </c>
      <c r="B1754" t="s">
        <v>81</v>
      </c>
      <c r="C1754" t="str">
        <f t="shared" si="278"/>
        <v>O</v>
      </c>
      <c r="D1754">
        <v>2</v>
      </c>
      <c r="E1754">
        <v>8</v>
      </c>
      <c r="F1754">
        <v>-32</v>
      </c>
      <c r="G1754" t="s">
        <v>116</v>
      </c>
      <c r="H1754" t="s">
        <v>120</v>
      </c>
      <c r="I1754">
        <v>-5</v>
      </c>
      <c r="J1754">
        <f t="shared" si="270"/>
        <v>0</v>
      </c>
      <c r="K1754">
        <f t="shared" si="279"/>
        <v>0</v>
      </c>
      <c r="L1754">
        <f t="shared" si="271"/>
        <v>0</v>
      </c>
      <c r="M1754">
        <f t="shared" si="272"/>
        <v>0</v>
      </c>
      <c r="N1754">
        <f t="shared" si="273"/>
        <v>0</v>
      </c>
      <c r="O1754">
        <f t="shared" si="274"/>
        <v>0</v>
      </c>
      <c r="P1754">
        <f t="shared" si="275"/>
        <v>0</v>
      </c>
      <c r="Q1754">
        <f t="shared" si="276"/>
        <v>0</v>
      </c>
      <c r="R1754">
        <f t="shared" si="277"/>
        <v>0</v>
      </c>
      <c r="S1754" t="s">
        <v>53</v>
      </c>
      <c r="T1754">
        <v>0</v>
      </c>
      <c r="U1754">
        <v>2022</v>
      </c>
      <c r="V1754">
        <v>0</v>
      </c>
      <c r="W1754">
        <v>1</v>
      </c>
      <c r="X1754" cm="1">
        <f t="array" ref="X1754">IF(S1753&lt;&gt;S1754, 0,
    IF(C1754="O",
         _xlfn.IFS(
             K1754=1, X1753+6,
             M1754=1, X1753+3,
             O1754=1, X1753+1,
             Q1754=1,X1753+2,
             TRUE, X1753
         ),
    X1753)
)</f>
        <v>14</v>
      </c>
      <c r="Y1754" cm="1">
        <f t="array" ref="Y1754">IF(S1753&lt;&gt;S1754, 0, IF(C1754="D",
                 _xlfn.IFS(
                     K1754=1, Y1753+6,
                     M1754=1, Y1753+3,
                     O1754=1, Y1753+1,
                     TRUE, Y1753
                 ),
                 Y1753)
  )</f>
        <v>0</v>
      </c>
    </row>
    <row r="1755" spans="1:25" x14ac:dyDescent="0.2">
      <c r="A1755">
        <v>56</v>
      </c>
      <c r="B1755" t="s">
        <v>81</v>
      </c>
      <c r="C1755" t="str">
        <f t="shared" si="278"/>
        <v>O</v>
      </c>
      <c r="D1755">
        <v>2</v>
      </c>
      <c r="E1755">
        <v>13</v>
      </c>
      <c r="F1755">
        <v>-27</v>
      </c>
      <c r="G1755" t="s">
        <v>116</v>
      </c>
      <c r="H1755" t="s">
        <v>115</v>
      </c>
      <c r="I1755">
        <v>4</v>
      </c>
      <c r="J1755">
        <f t="shared" si="270"/>
        <v>0</v>
      </c>
      <c r="K1755">
        <f t="shared" si="279"/>
        <v>0</v>
      </c>
      <c r="L1755">
        <f t="shared" si="271"/>
        <v>0</v>
      </c>
      <c r="M1755">
        <f t="shared" si="272"/>
        <v>0</v>
      </c>
      <c r="N1755">
        <f t="shared" si="273"/>
        <v>0</v>
      </c>
      <c r="O1755">
        <f t="shared" si="274"/>
        <v>0</v>
      </c>
      <c r="P1755">
        <f t="shared" si="275"/>
        <v>0</v>
      </c>
      <c r="Q1755">
        <f t="shared" si="276"/>
        <v>0</v>
      </c>
      <c r="R1755">
        <f t="shared" si="277"/>
        <v>0</v>
      </c>
      <c r="S1755" t="s">
        <v>53</v>
      </c>
      <c r="T1755">
        <v>0</v>
      </c>
      <c r="U1755">
        <v>2022</v>
      </c>
      <c r="V1755">
        <v>0</v>
      </c>
      <c r="W1755">
        <v>1</v>
      </c>
      <c r="X1755" cm="1">
        <f t="array" ref="X1755">IF(S1754&lt;&gt;S1755, 0,
    IF(C1755="O",
         _xlfn.IFS(
             K1755=1, X1754+6,
             M1755=1, X1754+3,
             O1755=1, X1754+1,
             Q1755=1,X1754+2,
             TRUE, X1754
         ),
    X1754)
)</f>
        <v>14</v>
      </c>
      <c r="Y1755" cm="1">
        <f t="array" ref="Y1755">IF(S1754&lt;&gt;S1755, 0, IF(C1755="D",
                 _xlfn.IFS(
                     K1755=1, Y1754+6,
                     M1755=1, Y1754+3,
                     O1755=1, Y1754+1,
                     TRUE, Y1754
                 ),
                 Y1754)
  )</f>
        <v>0</v>
      </c>
    </row>
    <row r="1756" spans="1:25" x14ac:dyDescent="0.2">
      <c r="A1756">
        <v>57</v>
      </c>
      <c r="B1756" t="s">
        <v>81</v>
      </c>
      <c r="C1756" t="str">
        <f t="shared" si="278"/>
        <v>O</v>
      </c>
      <c r="D1756">
        <v>3</v>
      </c>
      <c r="E1756">
        <v>9</v>
      </c>
      <c r="F1756">
        <v>-31</v>
      </c>
      <c r="G1756" t="s">
        <v>114</v>
      </c>
      <c r="H1756" t="s">
        <v>117</v>
      </c>
      <c r="I1756">
        <v>0</v>
      </c>
      <c r="J1756">
        <f t="shared" si="270"/>
        <v>0</v>
      </c>
      <c r="K1756">
        <f t="shared" si="279"/>
        <v>0</v>
      </c>
      <c r="L1756">
        <f t="shared" si="271"/>
        <v>0</v>
      </c>
      <c r="M1756">
        <f t="shared" si="272"/>
        <v>0</v>
      </c>
      <c r="N1756">
        <f t="shared" si="273"/>
        <v>0</v>
      </c>
      <c r="O1756">
        <f t="shared" si="274"/>
        <v>0</v>
      </c>
      <c r="P1756">
        <f t="shared" si="275"/>
        <v>0</v>
      </c>
      <c r="Q1756">
        <f t="shared" si="276"/>
        <v>0</v>
      </c>
      <c r="R1756">
        <f t="shared" si="277"/>
        <v>0</v>
      </c>
      <c r="S1756" t="s">
        <v>53</v>
      </c>
      <c r="T1756">
        <v>0</v>
      </c>
      <c r="U1756">
        <v>2022</v>
      </c>
      <c r="V1756">
        <v>0</v>
      </c>
      <c r="W1756">
        <v>1</v>
      </c>
      <c r="X1756" cm="1">
        <f t="array" ref="X1756">IF(S1755&lt;&gt;S1756, 0,
    IF(C1756="O",
         _xlfn.IFS(
             K1756=1, X1755+6,
             M1756=1, X1755+3,
             O1756=1, X1755+1,
             Q1756=1,X1755+2,
             TRUE, X1755
         ),
    X1755)
)</f>
        <v>14</v>
      </c>
      <c r="Y1756" cm="1">
        <f t="array" ref="Y1756">IF(S1755&lt;&gt;S1756, 0, IF(C1756="D",
                 _xlfn.IFS(
                     K1756=1, Y1755+6,
                     M1756=1, Y1755+3,
                     O1756=1, Y1755+1,
                     TRUE, Y1755
                 ),
                 Y1755)
  )</f>
        <v>0</v>
      </c>
    </row>
    <row r="1757" spans="1:25" x14ac:dyDescent="0.2">
      <c r="A1757">
        <v>58</v>
      </c>
      <c r="B1757" t="s">
        <v>81</v>
      </c>
      <c r="C1757" t="str">
        <f t="shared" si="278"/>
        <v>O</v>
      </c>
      <c r="D1757">
        <v>4</v>
      </c>
      <c r="E1757">
        <v>9</v>
      </c>
      <c r="F1757">
        <v>-31</v>
      </c>
      <c r="G1757" t="s">
        <v>130</v>
      </c>
      <c r="H1757" t="s">
        <v>129</v>
      </c>
      <c r="J1757">
        <f t="shared" si="270"/>
        <v>0</v>
      </c>
      <c r="K1757">
        <f t="shared" si="279"/>
        <v>0</v>
      </c>
      <c r="L1757">
        <f t="shared" si="271"/>
        <v>0</v>
      </c>
      <c r="M1757">
        <f t="shared" si="272"/>
        <v>0</v>
      </c>
      <c r="N1757">
        <f t="shared" si="273"/>
        <v>0</v>
      </c>
      <c r="O1757">
        <f t="shared" si="274"/>
        <v>0</v>
      </c>
      <c r="P1757">
        <f t="shared" si="275"/>
        <v>0</v>
      </c>
      <c r="Q1757">
        <f t="shared" si="276"/>
        <v>0</v>
      </c>
      <c r="R1757">
        <f t="shared" si="277"/>
        <v>0</v>
      </c>
      <c r="S1757" t="s">
        <v>53</v>
      </c>
      <c r="T1757">
        <v>0</v>
      </c>
      <c r="U1757">
        <v>2022</v>
      </c>
      <c r="V1757">
        <v>0</v>
      </c>
      <c r="W1757">
        <v>1</v>
      </c>
      <c r="X1757" cm="1">
        <f t="array" ref="X1757">IF(S1756&lt;&gt;S1757, 0,
    IF(C1757="O",
         _xlfn.IFS(
             K1757=1, X1756+6,
             M1757=1, X1756+3,
             O1757=1, X1756+1,
             Q1757=1,X1756+2,
             TRUE, X1756
         ),
    X1756)
)</f>
        <v>14</v>
      </c>
      <c r="Y1757" cm="1">
        <f t="array" ref="Y1757">IF(S1756&lt;&gt;S1757, 0, IF(C1757="D",
                 _xlfn.IFS(
                     K1757=1, Y1756+6,
                     M1757=1, Y1756+3,
                     O1757=1, Y1756+1,
                     TRUE, Y1756
                 ),
                 Y1756)
  )</f>
        <v>0</v>
      </c>
    </row>
    <row r="1758" spans="1:25" x14ac:dyDescent="0.2">
      <c r="A1758">
        <v>59</v>
      </c>
      <c r="B1758" t="s">
        <v>79</v>
      </c>
      <c r="C1758" t="str">
        <f t="shared" si="278"/>
        <v>D</v>
      </c>
      <c r="D1758">
        <v>1</v>
      </c>
      <c r="E1758">
        <v>10</v>
      </c>
      <c r="F1758">
        <v>-46</v>
      </c>
      <c r="G1758" t="s">
        <v>114</v>
      </c>
      <c r="H1758" t="s">
        <v>140</v>
      </c>
      <c r="J1758">
        <f t="shared" si="270"/>
        <v>0</v>
      </c>
      <c r="K1758">
        <f t="shared" si="279"/>
        <v>0</v>
      </c>
      <c r="L1758">
        <f t="shared" si="271"/>
        <v>0</v>
      </c>
      <c r="M1758">
        <f t="shared" si="272"/>
        <v>0</v>
      </c>
      <c r="N1758">
        <f t="shared" si="273"/>
        <v>0</v>
      </c>
      <c r="O1758">
        <f t="shared" si="274"/>
        <v>0</v>
      </c>
      <c r="P1758">
        <f t="shared" si="275"/>
        <v>0</v>
      </c>
      <c r="Q1758">
        <f t="shared" si="276"/>
        <v>0</v>
      </c>
      <c r="R1758">
        <f t="shared" si="277"/>
        <v>0</v>
      </c>
      <c r="S1758" t="s">
        <v>53</v>
      </c>
      <c r="T1758">
        <v>0</v>
      </c>
      <c r="U1758">
        <v>2022</v>
      </c>
      <c r="V1758">
        <v>0</v>
      </c>
      <c r="W1758">
        <v>1</v>
      </c>
      <c r="X1758" cm="1">
        <f t="array" ref="X1758">IF(S1757&lt;&gt;S1758, 0,
    IF(C1758="O",
         _xlfn.IFS(
             K1758=1, X1757+6,
             M1758=1, X1757+3,
             O1758=1, X1757+1,
             Q1758=1,X1757+2,
             TRUE, X1757
         ),
    X1757)
)</f>
        <v>14</v>
      </c>
      <c r="Y1758" cm="1">
        <f t="array" ref="Y1758">IF(S1757&lt;&gt;S1758, 0, IF(C1758="D",
                 _xlfn.IFS(
                     K1758=1, Y1757+6,
                     M1758=1, Y1757+3,
                     O1758=1, Y1757+1,
                     TRUE, Y1757
                 ),
                 Y1757)
  )</f>
        <v>0</v>
      </c>
    </row>
    <row r="1759" spans="1:25" x14ac:dyDescent="0.2">
      <c r="A1759">
        <v>60</v>
      </c>
      <c r="B1759" t="s">
        <v>81</v>
      </c>
      <c r="C1759" t="str">
        <f t="shared" si="278"/>
        <v>O</v>
      </c>
      <c r="D1759">
        <v>1</v>
      </c>
      <c r="E1759">
        <v>10</v>
      </c>
      <c r="F1759">
        <v>-44</v>
      </c>
      <c r="G1759" t="s">
        <v>114</v>
      </c>
      <c r="H1759" t="s">
        <v>120</v>
      </c>
      <c r="I1759">
        <v>-5</v>
      </c>
      <c r="J1759">
        <f t="shared" si="270"/>
        <v>0</v>
      </c>
      <c r="K1759">
        <f t="shared" si="279"/>
        <v>0</v>
      </c>
      <c r="L1759">
        <f t="shared" si="271"/>
        <v>0</v>
      </c>
      <c r="M1759">
        <f t="shared" si="272"/>
        <v>0</v>
      </c>
      <c r="N1759">
        <f t="shared" si="273"/>
        <v>0</v>
      </c>
      <c r="O1759">
        <f t="shared" si="274"/>
        <v>0</v>
      </c>
      <c r="P1759">
        <f t="shared" si="275"/>
        <v>0</v>
      </c>
      <c r="Q1759">
        <f t="shared" si="276"/>
        <v>0</v>
      </c>
      <c r="R1759">
        <f t="shared" si="277"/>
        <v>0</v>
      </c>
      <c r="S1759" t="s">
        <v>53</v>
      </c>
      <c r="T1759">
        <v>0</v>
      </c>
      <c r="U1759">
        <v>2022</v>
      </c>
      <c r="V1759">
        <v>0</v>
      </c>
      <c r="W1759">
        <v>1</v>
      </c>
      <c r="X1759" cm="1">
        <f t="array" ref="X1759">IF(S1758&lt;&gt;S1759, 0,
    IF(C1759="O",
         _xlfn.IFS(
             K1759=1, X1758+6,
             M1759=1, X1758+3,
             O1759=1, X1758+1,
             Q1759=1,X1758+2,
             TRUE, X1758
         ),
    X1758)
)</f>
        <v>14</v>
      </c>
      <c r="Y1759" cm="1">
        <f t="array" ref="Y1759">IF(S1758&lt;&gt;S1759, 0, IF(C1759="D",
                 _xlfn.IFS(
                     K1759=1, Y1758+6,
                     M1759=1, Y1758+3,
                     O1759=1, Y1758+1,
                     TRUE, Y1758
                 ),
                 Y1758)
  )</f>
        <v>0</v>
      </c>
    </row>
    <row r="1760" spans="1:25" x14ac:dyDescent="0.2">
      <c r="A1760">
        <v>61</v>
      </c>
      <c r="B1760" t="s">
        <v>81</v>
      </c>
      <c r="C1760" t="str">
        <f t="shared" si="278"/>
        <v>O</v>
      </c>
      <c r="D1760">
        <v>1</v>
      </c>
      <c r="E1760">
        <v>15</v>
      </c>
      <c r="F1760">
        <v>-39</v>
      </c>
      <c r="G1760" t="s">
        <v>116</v>
      </c>
      <c r="H1760" t="s">
        <v>115</v>
      </c>
      <c r="I1760">
        <v>2</v>
      </c>
      <c r="J1760">
        <f t="shared" si="270"/>
        <v>0</v>
      </c>
      <c r="K1760">
        <f t="shared" si="279"/>
        <v>0</v>
      </c>
      <c r="L1760">
        <f t="shared" si="271"/>
        <v>0</v>
      </c>
      <c r="M1760">
        <f t="shared" si="272"/>
        <v>0</v>
      </c>
      <c r="N1760">
        <f t="shared" si="273"/>
        <v>0</v>
      </c>
      <c r="O1760">
        <f t="shared" si="274"/>
        <v>0</v>
      </c>
      <c r="P1760">
        <f t="shared" si="275"/>
        <v>0</v>
      </c>
      <c r="Q1760">
        <f t="shared" si="276"/>
        <v>0</v>
      </c>
      <c r="R1760">
        <f t="shared" si="277"/>
        <v>0</v>
      </c>
      <c r="S1760" t="s">
        <v>53</v>
      </c>
      <c r="T1760">
        <v>0</v>
      </c>
      <c r="U1760">
        <v>2022</v>
      </c>
      <c r="V1760">
        <v>0</v>
      </c>
      <c r="W1760">
        <v>1</v>
      </c>
      <c r="X1760" cm="1">
        <f t="array" ref="X1760">IF(S1759&lt;&gt;S1760, 0,
    IF(C1760="O",
         _xlfn.IFS(
             K1760=1, X1759+6,
             M1760=1, X1759+3,
             O1760=1, X1759+1,
             Q1760=1,X1759+2,
             TRUE, X1759
         ),
    X1759)
)</f>
        <v>14</v>
      </c>
      <c r="Y1760" cm="1">
        <f t="array" ref="Y1760">IF(S1759&lt;&gt;S1760, 0, IF(C1760="D",
                 _xlfn.IFS(
                     K1760=1, Y1759+6,
                     M1760=1, Y1759+3,
                     O1760=1, Y1759+1,
                     TRUE, Y1759
                 ),
                 Y1759)
  )</f>
        <v>0</v>
      </c>
    </row>
    <row r="1761" spans="1:25" x14ac:dyDescent="0.2">
      <c r="A1761">
        <v>62</v>
      </c>
      <c r="B1761" t="s">
        <v>81</v>
      </c>
      <c r="C1761" t="str">
        <f t="shared" si="278"/>
        <v>O</v>
      </c>
      <c r="D1761">
        <v>2</v>
      </c>
      <c r="E1761">
        <v>13</v>
      </c>
      <c r="F1761">
        <v>-41</v>
      </c>
      <c r="G1761" t="s">
        <v>114</v>
      </c>
      <c r="H1761" t="s">
        <v>113</v>
      </c>
      <c r="I1761">
        <v>31</v>
      </c>
      <c r="J1761">
        <f t="shared" si="270"/>
        <v>1</v>
      </c>
      <c r="K1761">
        <f t="shared" si="279"/>
        <v>0</v>
      </c>
      <c r="L1761">
        <f t="shared" si="271"/>
        <v>0</v>
      </c>
      <c r="M1761">
        <f t="shared" si="272"/>
        <v>0</v>
      </c>
      <c r="N1761">
        <f t="shared" si="273"/>
        <v>0</v>
      </c>
      <c r="O1761">
        <f t="shared" si="274"/>
        <v>0</v>
      </c>
      <c r="P1761">
        <f t="shared" si="275"/>
        <v>0</v>
      </c>
      <c r="Q1761">
        <f t="shared" si="276"/>
        <v>0</v>
      </c>
      <c r="R1761">
        <f t="shared" si="277"/>
        <v>0</v>
      </c>
      <c r="S1761" t="s">
        <v>53</v>
      </c>
      <c r="T1761">
        <v>0</v>
      </c>
      <c r="U1761">
        <v>2022</v>
      </c>
      <c r="V1761">
        <v>0</v>
      </c>
      <c r="W1761">
        <v>1</v>
      </c>
      <c r="X1761" cm="1">
        <f t="array" ref="X1761">IF(S1760&lt;&gt;S1761, 0,
    IF(C1761="O",
         _xlfn.IFS(
             K1761=1, X1760+6,
             M1761=1, X1760+3,
             O1761=1, X1760+1,
             Q1761=1,X1760+2,
             TRUE, X1760
         ),
    X1760)
)</f>
        <v>14</v>
      </c>
      <c r="Y1761" cm="1">
        <f t="array" ref="Y1761">IF(S1760&lt;&gt;S1761, 0, IF(C1761="D",
                 _xlfn.IFS(
                     K1761=1, Y1760+6,
                     M1761=1, Y1760+3,
                     O1761=1, Y1760+1,
                     TRUE, Y1760
                 ),
                 Y1760)
  )</f>
        <v>0</v>
      </c>
    </row>
    <row r="1762" spans="1:25" x14ac:dyDescent="0.2">
      <c r="A1762">
        <v>63</v>
      </c>
      <c r="B1762" t="s">
        <v>81</v>
      </c>
      <c r="C1762" t="str">
        <f t="shared" si="278"/>
        <v>O</v>
      </c>
      <c r="D1762">
        <v>1</v>
      </c>
      <c r="E1762">
        <v>10</v>
      </c>
      <c r="F1762">
        <v>28</v>
      </c>
      <c r="G1762" t="s">
        <v>116</v>
      </c>
      <c r="H1762" t="s">
        <v>115</v>
      </c>
      <c r="I1762">
        <v>3</v>
      </c>
      <c r="J1762">
        <f t="shared" si="270"/>
        <v>0</v>
      </c>
      <c r="K1762">
        <f t="shared" si="279"/>
        <v>0</v>
      </c>
      <c r="L1762">
        <f t="shared" si="271"/>
        <v>0</v>
      </c>
      <c r="M1762">
        <f t="shared" si="272"/>
        <v>0</v>
      </c>
      <c r="N1762">
        <f t="shared" si="273"/>
        <v>0</v>
      </c>
      <c r="O1762">
        <f t="shared" si="274"/>
        <v>0</v>
      </c>
      <c r="P1762">
        <f t="shared" si="275"/>
        <v>0</v>
      </c>
      <c r="Q1762">
        <f t="shared" si="276"/>
        <v>0</v>
      </c>
      <c r="R1762">
        <f t="shared" si="277"/>
        <v>0</v>
      </c>
      <c r="S1762" t="s">
        <v>53</v>
      </c>
      <c r="T1762">
        <v>0</v>
      </c>
      <c r="U1762">
        <v>2022</v>
      </c>
      <c r="V1762">
        <v>0</v>
      </c>
      <c r="W1762">
        <v>1</v>
      </c>
      <c r="X1762" cm="1">
        <f t="array" ref="X1762">IF(S1761&lt;&gt;S1762, 0,
    IF(C1762="O",
         _xlfn.IFS(
             K1762=1, X1761+6,
             M1762=1, X1761+3,
             O1762=1, X1761+1,
             Q1762=1,X1761+2,
             TRUE, X1761
         ),
    X1761)
)</f>
        <v>14</v>
      </c>
      <c r="Y1762" cm="1">
        <f t="array" ref="Y1762">IF(S1761&lt;&gt;S1762, 0, IF(C1762="D",
                 _xlfn.IFS(
                     K1762=1, Y1761+6,
                     M1762=1, Y1761+3,
                     O1762=1, Y1761+1,
                     TRUE, Y1761
                 ),
                 Y1761)
  )</f>
        <v>0</v>
      </c>
    </row>
    <row r="1763" spans="1:25" x14ac:dyDescent="0.2">
      <c r="A1763">
        <v>64</v>
      </c>
      <c r="B1763" t="s">
        <v>81</v>
      </c>
      <c r="C1763" t="str">
        <f t="shared" si="278"/>
        <v>O</v>
      </c>
      <c r="D1763">
        <v>2</v>
      </c>
      <c r="E1763">
        <v>7</v>
      </c>
      <c r="F1763">
        <v>25</v>
      </c>
      <c r="G1763" t="s">
        <v>114</v>
      </c>
      <c r="H1763" t="s">
        <v>113</v>
      </c>
      <c r="I1763">
        <v>10</v>
      </c>
      <c r="J1763">
        <f t="shared" si="270"/>
        <v>1</v>
      </c>
      <c r="K1763">
        <f t="shared" si="279"/>
        <v>0</v>
      </c>
      <c r="L1763">
        <f t="shared" si="271"/>
        <v>0</v>
      </c>
      <c r="M1763">
        <f t="shared" si="272"/>
        <v>0</v>
      </c>
      <c r="N1763">
        <f t="shared" si="273"/>
        <v>0</v>
      </c>
      <c r="O1763">
        <f t="shared" si="274"/>
        <v>0</v>
      </c>
      <c r="P1763">
        <f t="shared" si="275"/>
        <v>0</v>
      </c>
      <c r="Q1763">
        <f t="shared" si="276"/>
        <v>0</v>
      </c>
      <c r="R1763">
        <f t="shared" si="277"/>
        <v>0</v>
      </c>
      <c r="S1763" t="s">
        <v>53</v>
      </c>
      <c r="T1763">
        <v>0</v>
      </c>
      <c r="U1763">
        <v>2022</v>
      </c>
      <c r="V1763">
        <v>0</v>
      </c>
      <c r="W1763">
        <v>1</v>
      </c>
      <c r="X1763" cm="1">
        <f t="array" ref="X1763">IF(S1762&lt;&gt;S1763, 0,
    IF(C1763="O",
         _xlfn.IFS(
             K1763=1, X1762+6,
             M1763=1, X1762+3,
             O1763=1, X1762+1,
             Q1763=1,X1762+2,
             TRUE, X1762
         ),
    X1762)
)</f>
        <v>14</v>
      </c>
      <c r="Y1763" cm="1">
        <f t="array" ref="Y1763">IF(S1762&lt;&gt;S1763, 0, IF(C1763="D",
                 _xlfn.IFS(
                     K1763=1, Y1762+6,
                     M1763=1, Y1762+3,
                     O1763=1, Y1762+1,
                     TRUE, Y1762
                 ),
                 Y1762)
  )</f>
        <v>0</v>
      </c>
    </row>
    <row r="1764" spans="1:25" hidden="1" x14ac:dyDescent="0.2">
      <c r="A1764">
        <v>65</v>
      </c>
      <c r="B1764" t="s">
        <v>81</v>
      </c>
      <c r="C1764" t="str">
        <f t="shared" si="278"/>
        <v>O</v>
      </c>
      <c r="D1764">
        <v>1</v>
      </c>
      <c r="E1764">
        <v>10</v>
      </c>
      <c r="F1764">
        <v>15</v>
      </c>
      <c r="G1764" t="s">
        <v>114</v>
      </c>
      <c r="H1764" t="s">
        <v>117</v>
      </c>
      <c r="I1764">
        <v>-5</v>
      </c>
      <c r="J1764">
        <f t="shared" si="270"/>
        <v>0</v>
      </c>
      <c r="K1764">
        <f t="shared" si="279"/>
        <v>0</v>
      </c>
      <c r="L1764">
        <f t="shared" si="271"/>
        <v>0</v>
      </c>
      <c r="M1764">
        <f t="shared" si="272"/>
        <v>0</v>
      </c>
      <c r="N1764">
        <f t="shared" si="273"/>
        <v>0</v>
      </c>
      <c r="O1764">
        <f t="shared" si="274"/>
        <v>0</v>
      </c>
      <c r="P1764">
        <f t="shared" si="275"/>
        <v>0</v>
      </c>
      <c r="Q1764">
        <f t="shared" si="276"/>
        <v>0</v>
      </c>
      <c r="R1764">
        <f t="shared" si="277"/>
        <v>0</v>
      </c>
      <c r="S1764" t="s">
        <v>53</v>
      </c>
      <c r="T1764">
        <v>0</v>
      </c>
      <c r="U1764">
        <v>2022</v>
      </c>
      <c r="V1764">
        <v>0</v>
      </c>
      <c r="W1764">
        <v>1</v>
      </c>
      <c r="X1764" cm="1">
        <f t="array" ref="X1764">IF(S1763&lt;&gt;S1764, 0,
    IF(C1764="O",
         _xlfn.IFS(
             K1764=1, X1763+6,
             M1764=1, X1763+3,
             O1764=1, X1763+1,
             Q1764=1,X1763+2,
             TRUE, X1763
         ),
    X1763)
)</f>
        <v>14</v>
      </c>
      <c r="Y1764" cm="1">
        <f t="array" ref="Y1764">IF(S1763&lt;&gt;S1764, 0, IF(C1764="D",
                 _xlfn.IFS(
                     K1764=1, Y1763+6,
                     M1764=1, Y1763+3,
                     O1764=1, Y1763+1,
                     TRUE, Y1763
                 ),
                 Y1763)
  )</f>
        <v>0</v>
      </c>
    </row>
    <row r="1765" spans="1:25" x14ac:dyDescent="0.2">
      <c r="A1765">
        <v>66</v>
      </c>
      <c r="B1765" t="s">
        <v>81</v>
      </c>
      <c r="C1765" t="str">
        <f t="shared" si="278"/>
        <v>O</v>
      </c>
      <c r="D1765">
        <v>1</v>
      </c>
      <c r="E1765">
        <v>15</v>
      </c>
      <c r="F1765">
        <v>20</v>
      </c>
      <c r="G1765" t="s">
        <v>114</v>
      </c>
      <c r="H1765" t="s">
        <v>113</v>
      </c>
      <c r="I1765">
        <v>3</v>
      </c>
      <c r="J1765">
        <f t="shared" si="270"/>
        <v>0</v>
      </c>
      <c r="K1765">
        <f t="shared" si="279"/>
        <v>0</v>
      </c>
      <c r="L1765">
        <f t="shared" si="271"/>
        <v>0</v>
      </c>
      <c r="M1765">
        <f t="shared" si="272"/>
        <v>0</v>
      </c>
      <c r="N1765">
        <f t="shared" si="273"/>
        <v>0</v>
      </c>
      <c r="O1765">
        <f t="shared" si="274"/>
        <v>0</v>
      </c>
      <c r="P1765">
        <f t="shared" si="275"/>
        <v>0</v>
      </c>
      <c r="Q1765">
        <f t="shared" si="276"/>
        <v>0</v>
      </c>
      <c r="R1765">
        <f t="shared" si="277"/>
        <v>0</v>
      </c>
      <c r="S1765" t="s">
        <v>53</v>
      </c>
      <c r="T1765">
        <v>0</v>
      </c>
      <c r="U1765">
        <v>2022</v>
      </c>
      <c r="V1765">
        <v>0</v>
      </c>
      <c r="W1765">
        <v>1</v>
      </c>
      <c r="X1765" cm="1">
        <f t="array" ref="X1765">IF(S1764&lt;&gt;S1765, 0,
    IF(C1765="O",
         _xlfn.IFS(
             K1765=1, X1764+6,
             M1765=1, X1764+3,
             O1765=1, X1764+1,
             Q1765=1,X1764+2,
             TRUE, X1764
         ),
    X1764)
)</f>
        <v>14</v>
      </c>
      <c r="Y1765" cm="1">
        <f t="array" ref="Y1765">IF(S1764&lt;&gt;S1765, 0, IF(C1765="D",
                 _xlfn.IFS(
                     K1765=1, Y1764+6,
                     M1765=1, Y1764+3,
                     O1765=1, Y1764+1,
                     TRUE, Y1764
                 ),
                 Y1764)
  )</f>
        <v>0</v>
      </c>
    </row>
    <row r="1766" spans="1:25" x14ac:dyDescent="0.2">
      <c r="A1766">
        <v>67</v>
      </c>
      <c r="B1766" t="s">
        <v>81</v>
      </c>
      <c r="C1766" t="str">
        <f t="shared" si="278"/>
        <v>O</v>
      </c>
      <c r="D1766">
        <v>2</v>
      </c>
      <c r="E1766">
        <v>12</v>
      </c>
      <c r="F1766">
        <v>17</v>
      </c>
      <c r="G1766" t="s">
        <v>114</v>
      </c>
      <c r="H1766" t="s">
        <v>117</v>
      </c>
      <c r="I1766">
        <v>0</v>
      </c>
      <c r="J1766">
        <f t="shared" si="270"/>
        <v>0</v>
      </c>
      <c r="K1766">
        <f t="shared" si="279"/>
        <v>0</v>
      </c>
      <c r="L1766">
        <f t="shared" si="271"/>
        <v>0</v>
      </c>
      <c r="M1766">
        <f t="shared" si="272"/>
        <v>0</v>
      </c>
      <c r="N1766">
        <f t="shared" si="273"/>
        <v>0</v>
      </c>
      <c r="O1766">
        <f t="shared" si="274"/>
        <v>0</v>
      </c>
      <c r="P1766">
        <f t="shared" si="275"/>
        <v>0</v>
      </c>
      <c r="Q1766">
        <f t="shared" si="276"/>
        <v>0</v>
      </c>
      <c r="R1766">
        <f t="shared" si="277"/>
        <v>0</v>
      </c>
      <c r="S1766" t="s">
        <v>53</v>
      </c>
      <c r="T1766">
        <v>0</v>
      </c>
      <c r="U1766">
        <v>2022</v>
      </c>
      <c r="V1766">
        <v>0</v>
      </c>
      <c r="W1766">
        <v>1</v>
      </c>
      <c r="X1766" cm="1">
        <f t="array" ref="X1766">IF(S1765&lt;&gt;S1766, 0,
    IF(C1766="O",
         _xlfn.IFS(
             K1766=1, X1765+6,
             M1766=1, X1765+3,
             O1766=1, X1765+1,
             Q1766=1,X1765+2,
             TRUE, X1765
         ),
    X1765)
)</f>
        <v>14</v>
      </c>
      <c r="Y1766" cm="1">
        <f t="array" ref="Y1766">IF(S1765&lt;&gt;S1766, 0, IF(C1766="D",
                 _xlfn.IFS(
                     K1766=1, Y1765+6,
                     M1766=1, Y1765+3,
                     O1766=1, Y1765+1,
                     TRUE, Y1765
                 ),
                 Y1765)
  )</f>
        <v>0</v>
      </c>
    </row>
    <row r="1767" spans="1:25" x14ac:dyDescent="0.2">
      <c r="A1767">
        <v>68</v>
      </c>
      <c r="B1767" t="s">
        <v>81</v>
      </c>
      <c r="C1767" t="str">
        <f t="shared" si="278"/>
        <v>O</v>
      </c>
      <c r="D1767">
        <v>3</v>
      </c>
      <c r="E1767">
        <v>12</v>
      </c>
      <c r="F1767">
        <v>17</v>
      </c>
      <c r="G1767" t="s">
        <v>116</v>
      </c>
      <c r="H1767" t="s">
        <v>115</v>
      </c>
      <c r="I1767">
        <v>5</v>
      </c>
      <c r="J1767">
        <f t="shared" si="270"/>
        <v>0</v>
      </c>
      <c r="K1767">
        <f t="shared" si="279"/>
        <v>0</v>
      </c>
      <c r="L1767">
        <f t="shared" si="271"/>
        <v>0</v>
      </c>
      <c r="M1767">
        <f t="shared" si="272"/>
        <v>0</v>
      </c>
      <c r="N1767">
        <f t="shared" si="273"/>
        <v>0</v>
      </c>
      <c r="O1767">
        <f t="shared" si="274"/>
        <v>0</v>
      </c>
      <c r="P1767">
        <f t="shared" si="275"/>
        <v>0</v>
      </c>
      <c r="Q1767">
        <f t="shared" si="276"/>
        <v>0</v>
      </c>
      <c r="R1767">
        <f t="shared" si="277"/>
        <v>0</v>
      </c>
      <c r="S1767" t="s">
        <v>53</v>
      </c>
      <c r="T1767">
        <v>0</v>
      </c>
      <c r="U1767">
        <v>2022</v>
      </c>
      <c r="V1767">
        <v>0</v>
      </c>
      <c r="W1767">
        <v>1</v>
      </c>
      <c r="X1767" cm="1">
        <f t="array" ref="X1767">IF(S1766&lt;&gt;S1767, 0,
    IF(C1767="O",
         _xlfn.IFS(
             K1767=1, X1766+6,
             M1767=1, X1766+3,
             O1767=1, X1766+1,
             Q1767=1,X1766+2,
             TRUE, X1766
         ),
    X1766)
)</f>
        <v>14</v>
      </c>
      <c r="Y1767" cm="1">
        <f t="array" ref="Y1767">IF(S1766&lt;&gt;S1767, 0, IF(C1767="D",
                 _xlfn.IFS(
                     K1767=1, Y1766+6,
                     M1767=1, Y1766+3,
                     O1767=1, Y1766+1,
                     TRUE, Y1766
                 ),
                 Y1766)
  )</f>
        <v>0</v>
      </c>
    </row>
    <row r="1768" spans="1:25" x14ac:dyDescent="0.2">
      <c r="A1768">
        <v>69</v>
      </c>
      <c r="B1768" t="s">
        <v>81</v>
      </c>
      <c r="C1768" t="str">
        <f t="shared" si="278"/>
        <v>O</v>
      </c>
      <c r="D1768">
        <v>4</v>
      </c>
      <c r="E1768">
        <v>7</v>
      </c>
      <c r="F1768">
        <v>12</v>
      </c>
      <c r="G1768" t="s">
        <v>136</v>
      </c>
      <c r="H1768" t="s">
        <v>126</v>
      </c>
      <c r="J1768">
        <f t="shared" si="270"/>
        <v>0</v>
      </c>
      <c r="K1768">
        <f t="shared" si="279"/>
        <v>0</v>
      </c>
      <c r="L1768">
        <f t="shared" si="271"/>
        <v>1</v>
      </c>
      <c r="M1768">
        <f t="shared" si="272"/>
        <v>0</v>
      </c>
      <c r="N1768">
        <f t="shared" si="273"/>
        <v>0</v>
      </c>
      <c r="O1768">
        <f t="shared" si="274"/>
        <v>0</v>
      </c>
      <c r="P1768">
        <f t="shared" si="275"/>
        <v>0</v>
      </c>
      <c r="Q1768">
        <f t="shared" si="276"/>
        <v>0</v>
      </c>
      <c r="R1768">
        <f t="shared" si="277"/>
        <v>0</v>
      </c>
      <c r="S1768" t="s">
        <v>53</v>
      </c>
      <c r="T1768">
        <v>0</v>
      </c>
      <c r="U1768">
        <v>2022</v>
      </c>
      <c r="V1768">
        <v>0</v>
      </c>
      <c r="W1768">
        <v>1</v>
      </c>
      <c r="X1768" cm="1">
        <f t="array" ref="X1768">IF(S1767&lt;&gt;S1768, 0,
    IF(C1768="O",
         _xlfn.IFS(
             K1768=1, X1767+6,
             M1768=1, X1767+3,
             O1768=1, X1767+1,
             Q1768=1,X1767+2,
             TRUE, X1767
         ),
    X1767)
)</f>
        <v>14</v>
      </c>
      <c r="Y1768" cm="1">
        <f t="array" ref="Y1768">IF(S1767&lt;&gt;S1768, 0, IF(C1768="D",
                 _xlfn.IFS(
                     K1768=1, Y1767+6,
                     M1768=1, Y1767+3,
                     O1768=1, Y1767+1,
                     TRUE, Y1767
                 ),
                 Y1767)
  )</f>
        <v>0</v>
      </c>
    </row>
    <row r="1769" spans="1:25" x14ac:dyDescent="0.2">
      <c r="A1769">
        <v>71</v>
      </c>
      <c r="B1769" t="s">
        <v>79</v>
      </c>
      <c r="C1769" t="str">
        <f t="shared" si="278"/>
        <v>D</v>
      </c>
      <c r="D1769">
        <v>1</v>
      </c>
      <c r="E1769">
        <v>10</v>
      </c>
      <c r="F1769">
        <v>-19</v>
      </c>
      <c r="G1769" t="s">
        <v>116</v>
      </c>
      <c r="H1769" t="s">
        <v>115</v>
      </c>
      <c r="I1769">
        <v>2</v>
      </c>
      <c r="J1769">
        <f t="shared" si="270"/>
        <v>0</v>
      </c>
      <c r="K1769">
        <f t="shared" si="279"/>
        <v>0</v>
      </c>
      <c r="L1769">
        <f t="shared" si="271"/>
        <v>0</v>
      </c>
      <c r="M1769">
        <f t="shared" si="272"/>
        <v>0</v>
      </c>
      <c r="N1769">
        <f t="shared" si="273"/>
        <v>0</v>
      </c>
      <c r="O1769">
        <f t="shared" si="274"/>
        <v>0</v>
      </c>
      <c r="P1769">
        <f t="shared" si="275"/>
        <v>0</v>
      </c>
      <c r="Q1769">
        <f t="shared" si="276"/>
        <v>0</v>
      </c>
      <c r="R1769">
        <f t="shared" si="277"/>
        <v>0</v>
      </c>
      <c r="S1769" t="s">
        <v>53</v>
      </c>
      <c r="T1769">
        <v>0</v>
      </c>
      <c r="U1769">
        <v>2022</v>
      </c>
      <c r="V1769">
        <v>0</v>
      </c>
      <c r="W1769">
        <v>1</v>
      </c>
      <c r="X1769" cm="1">
        <f t="array" ref="X1769">IF(S1768&lt;&gt;S1769, 0,
    IF(C1769="O",
         _xlfn.IFS(
             K1769=1, X1768+6,
             M1769=1, X1768+3,
             O1769=1, X1768+1,
             Q1769=1,X1768+2,
             TRUE, X1768
         ),
    X1768)
)</f>
        <v>14</v>
      </c>
      <c r="Y1769" cm="1">
        <f t="array" ref="Y1769">IF(S1768&lt;&gt;S1769, 0, IF(C1769="D",
                 _xlfn.IFS(
                     K1769=1, Y1768+6,
                     M1769=1, Y1768+3,
                     O1769=1, Y1768+1,
                     TRUE, Y1768
                 ),
                 Y1768)
  )</f>
        <v>0</v>
      </c>
    </row>
    <row r="1770" spans="1:25" x14ac:dyDescent="0.2">
      <c r="A1770">
        <v>72</v>
      </c>
      <c r="B1770" t="s">
        <v>79</v>
      </c>
      <c r="C1770" t="str">
        <f t="shared" si="278"/>
        <v>D</v>
      </c>
      <c r="D1770">
        <v>2</v>
      </c>
      <c r="E1770">
        <v>8</v>
      </c>
      <c r="F1770">
        <v>-21</v>
      </c>
      <c r="G1770" t="s">
        <v>114</v>
      </c>
      <c r="H1770" t="s">
        <v>117</v>
      </c>
      <c r="I1770">
        <v>0</v>
      </c>
      <c r="J1770">
        <f t="shared" si="270"/>
        <v>0</v>
      </c>
      <c r="K1770">
        <f t="shared" si="279"/>
        <v>0</v>
      </c>
      <c r="L1770">
        <f t="shared" si="271"/>
        <v>0</v>
      </c>
      <c r="M1770">
        <f t="shared" si="272"/>
        <v>0</v>
      </c>
      <c r="N1770">
        <f t="shared" si="273"/>
        <v>0</v>
      </c>
      <c r="O1770">
        <f t="shared" si="274"/>
        <v>0</v>
      </c>
      <c r="P1770">
        <f t="shared" si="275"/>
        <v>0</v>
      </c>
      <c r="Q1770">
        <f t="shared" si="276"/>
        <v>0</v>
      </c>
      <c r="R1770">
        <f t="shared" si="277"/>
        <v>0</v>
      </c>
      <c r="S1770" t="s">
        <v>53</v>
      </c>
      <c r="T1770">
        <v>0</v>
      </c>
      <c r="U1770">
        <v>2022</v>
      </c>
      <c r="V1770">
        <v>0</v>
      </c>
      <c r="W1770">
        <v>1</v>
      </c>
      <c r="X1770" cm="1">
        <f t="array" ref="X1770">IF(S1769&lt;&gt;S1770, 0,
    IF(C1770="O",
         _xlfn.IFS(
             K1770=1, X1769+6,
             M1770=1, X1769+3,
             O1770=1, X1769+1,
             Q1770=1,X1769+2,
             TRUE, X1769
         ),
    X1769)
)</f>
        <v>14</v>
      </c>
      <c r="Y1770" cm="1">
        <f t="array" ref="Y1770">IF(S1769&lt;&gt;S1770, 0, IF(C1770="D",
                 _xlfn.IFS(
                     K1770=1, Y1769+6,
                     M1770=1, Y1769+3,
                     O1770=1, Y1769+1,
                     TRUE, Y1769
                 ),
                 Y1769)
  )</f>
        <v>0</v>
      </c>
    </row>
    <row r="1771" spans="1:25" x14ac:dyDescent="0.2">
      <c r="A1771">
        <v>73</v>
      </c>
      <c r="B1771" t="s">
        <v>79</v>
      </c>
      <c r="C1771" t="str">
        <f t="shared" si="278"/>
        <v>D</v>
      </c>
      <c r="D1771">
        <v>3</v>
      </c>
      <c r="E1771">
        <v>8</v>
      </c>
      <c r="F1771">
        <v>-21</v>
      </c>
      <c r="G1771" t="s">
        <v>114</v>
      </c>
      <c r="H1771" t="s">
        <v>117</v>
      </c>
      <c r="I1771">
        <v>0</v>
      </c>
      <c r="J1771">
        <f t="shared" si="270"/>
        <v>0</v>
      </c>
      <c r="K1771">
        <f t="shared" si="279"/>
        <v>0</v>
      </c>
      <c r="L1771">
        <f t="shared" si="271"/>
        <v>0</v>
      </c>
      <c r="M1771">
        <f t="shared" si="272"/>
        <v>0</v>
      </c>
      <c r="N1771">
        <f t="shared" si="273"/>
        <v>0</v>
      </c>
      <c r="O1771">
        <f t="shared" si="274"/>
        <v>0</v>
      </c>
      <c r="P1771">
        <f t="shared" si="275"/>
        <v>0</v>
      </c>
      <c r="Q1771">
        <f t="shared" si="276"/>
        <v>0</v>
      </c>
      <c r="R1771">
        <f t="shared" si="277"/>
        <v>0</v>
      </c>
      <c r="S1771" t="s">
        <v>53</v>
      </c>
      <c r="T1771">
        <v>0</v>
      </c>
      <c r="U1771">
        <v>2022</v>
      </c>
      <c r="V1771">
        <v>0</v>
      </c>
      <c r="W1771">
        <v>1</v>
      </c>
      <c r="X1771" cm="1">
        <f t="array" ref="X1771">IF(S1770&lt;&gt;S1771, 0,
    IF(C1771="O",
         _xlfn.IFS(
             K1771=1, X1770+6,
             M1771=1, X1770+3,
             O1771=1, X1770+1,
             Q1771=1,X1770+2,
             TRUE, X1770
         ),
    X1770)
)</f>
        <v>14</v>
      </c>
      <c r="Y1771" cm="1">
        <f t="array" ref="Y1771">IF(S1770&lt;&gt;S1771, 0, IF(C1771="D",
                 _xlfn.IFS(
                     K1771=1, Y1770+6,
                     M1771=1, Y1770+3,
                     O1771=1, Y1770+1,
                     TRUE, Y1770
                 ),
                 Y1770)
  )</f>
        <v>0</v>
      </c>
    </row>
    <row r="1772" spans="1:25" x14ac:dyDescent="0.2">
      <c r="A1772">
        <v>75</v>
      </c>
      <c r="B1772" t="s">
        <v>81</v>
      </c>
      <c r="C1772" t="str">
        <f t="shared" si="278"/>
        <v>O</v>
      </c>
      <c r="D1772">
        <v>1</v>
      </c>
      <c r="E1772">
        <v>10</v>
      </c>
      <c r="F1772">
        <v>-32</v>
      </c>
      <c r="G1772" t="s">
        <v>116</v>
      </c>
      <c r="H1772" t="s">
        <v>115</v>
      </c>
      <c r="I1772">
        <v>-1</v>
      </c>
      <c r="J1772">
        <f t="shared" si="270"/>
        <v>0</v>
      </c>
      <c r="K1772">
        <f t="shared" si="279"/>
        <v>0</v>
      </c>
      <c r="L1772">
        <f t="shared" si="271"/>
        <v>0</v>
      </c>
      <c r="M1772">
        <f t="shared" si="272"/>
        <v>0</v>
      </c>
      <c r="N1772">
        <f t="shared" si="273"/>
        <v>0</v>
      </c>
      <c r="O1772">
        <f t="shared" si="274"/>
        <v>0</v>
      </c>
      <c r="P1772">
        <f t="shared" si="275"/>
        <v>0</v>
      </c>
      <c r="Q1772">
        <f t="shared" si="276"/>
        <v>0</v>
      </c>
      <c r="R1772">
        <f t="shared" si="277"/>
        <v>0</v>
      </c>
      <c r="S1772" t="s">
        <v>53</v>
      </c>
      <c r="T1772">
        <v>0</v>
      </c>
      <c r="U1772">
        <v>2022</v>
      </c>
      <c r="V1772">
        <v>0</v>
      </c>
      <c r="W1772">
        <v>1</v>
      </c>
      <c r="X1772" cm="1">
        <f t="array" ref="X1772">IF(S1771&lt;&gt;S1772, 0,
    IF(C1772="O",
         _xlfn.IFS(
             K1772=1, X1771+6,
             M1772=1, X1771+3,
             O1772=1, X1771+1,
             Q1772=1,X1771+2,
             TRUE, X1771
         ),
    X1771)
)</f>
        <v>14</v>
      </c>
      <c r="Y1772" cm="1">
        <f t="array" ref="Y1772">IF(S1771&lt;&gt;S1772, 0, IF(C1772="D",
                 _xlfn.IFS(
                     K1772=1, Y1771+6,
                     M1772=1, Y1771+3,
                     O1772=1, Y1771+1,
                     TRUE, Y1771
                 ),
                 Y1771)
  )</f>
        <v>0</v>
      </c>
    </row>
    <row r="1773" spans="1:25" hidden="1" x14ac:dyDescent="0.2">
      <c r="A1773">
        <v>76</v>
      </c>
      <c r="B1773" t="s">
        <v>81</v>
      </c>
      <c r="C1773" t="str">
        <f t="shared" si="278"/>
        <v>O</v>
      </c>
      <c r="D1773">
        <v>2</v>
      </c>
      <c r="E1773">
        <v>11</v>
      </c>
      <c r="F1773">
        <v>-31</v>
      </c>
      <c r="G1773" t="s">
        <v>116</v>
      </c>
      <c r="H1773" t="s">
        <v>115</v>
      </c>
      <c r="I1773">
        <v>8</v>
      </c>
      <c r="J1773">
        <f t="shared" si="270"/>
        <v>0</v>
      </c>
      <c r="K1773">
        <f t="shared" si="279"/>
        <v>0</v>
      </c>
      <c r="L1773">
        <f t="shared" si="271"/>
        <v>0</v>
      </c>
      <c r="M1773">
        <f t="shared" si="272"/>
        <v>0</v>
      </c>
      <c r="N1773">
        <f t="shared" si="273"/>
        <v>0</v>
      </c>
      <c r="O1773">
        <f t="shared" si="274"/>
        <v>0</v>
      </c>
      <c r="P1773">
        <f t="shared" si="275"/>
        <v>0</v>
      </c>
      <c r="Q1773">
        <f t="shared" si="276"/>
        <v>0</v>
      </c>
      <c r="R1773">
        <f t="shared" si="277"/>
        <v>0</v>
      </c>
      <c r="S1773" t="s">
        <v>53</v>
      </c>
      <c r="T1773">
        <v>0</v>
      </c>
      <c r="U1773">
        <v>2022</v>
      </c>
      <c r="V1773">
        <v>0</v>
      </c>
      <c r="W1773">
        <v>1</v>
      </c>
      <c r="X1773" cm="1">
        <f t="array" ref="X1773">IF(S1772&lt;&gt;S1773, 0,
    IF(C1773="O",
         _xlfn.IFS(
             K1773=1, X1772+6,
             M1773=1, X1772+3,
             O1773=1, X1772+1,
             Q1773=1,X1772+2,
             TRUE, X1772
         ),
    X1772)
)</f>
        <v>14</v>
      </c>
      <c r="Y1773" cm="1">
        <f t="array" ref="Y1773">IF(S1772&lt;&gt;S1773, 0, IF(C1773="D",
                 _xlfn.IFS(
                     K1773=1, Y1772+6,
                     M1773=1, Y1772+3,
                     O1773=1, Y1772+1,
                     TRUE, Y1772
                 ),
                 Y1772)
  )</f>
        <v>0</v>
      </c>
    </row>
    <row r="1774" spans="1:25" x14ac:dyDescent="0.2">
      <c r="A1774">
        <v>77</v>
      </c>
      <c r="B1774" t="s">
        <v>81</v>
      </c>
      <c r="C1774" t="str">
        <f t="shared" si="278"/>
        <v>O</v>
      </c>
      <c r="D1774">
        <v>3</v>
      </c>
      <c r="E1774">
        <v>3</v>
      </c>
      <c r="F1774">
        <v>-39</v>
      </c>
      <c r="G1774" t="s">
        <v>116</v>
      </c>
      <c r="H1774" t="s">
        <v>115</v>
      </c>
      <c r="I1774">
        <v>3</v>
      </c>
      <c r="J1774">
        <f t="shared" si="270"/>
        <v>1</v>
      </c>
      <c r="K1774">
        <f t="shared" si="279"/>
        <v>0</v>
      </c>
      <c r="L1774">
        <f t="shared" si="271"/>
        <v>0</v>
      </c>
      <c r="M1774">
        <f t="shared" si="272"/>
        <v>0</v>
      </c>
      <c r="N1774">
        <f t="shared" si="273"/>
        <v>0</v>
      </c>
      <c r="O1774">
        <f t="shared" si="274"/>
        <v>0</v>
      </c>
      <c r="P1774">
        <f t="shared" si="275"/>
        <v>0</v>
      </c>
      <c r="Q1774">
        <f t="shared" si="276"/>
        <v>0</v>
      </c>
      <c r="R1774">
        <f t="shared" si="277"/>
        <v>0</v>
      </c>
      <c r="S1774" t="s">
        <v>53</v>
      </c>
      <c r="T1774">
        <v>0</v>
      </c>
      <c r="U1774">
        <v>2022</v>
      </c>
      <c r="V1774">
        <v>0</v>
      </c>
      <c r="W1774">
        <v>1</v>
      </c>
      <c r="X1774" cm="1">
        <f t="array" ref="X1774">IF(S1773&lt;&gt;S1774, 0,
    IF(C1774="O",
         _xlfn.IFS(
             K1774=1, X1773+6,
             M1774=1, X1773+3,
             O1774=1, X1773+1,
             Q1774=1,X1773+2,
             TRUE, X1773
         ),
    X1773)
)</f>
        <v>14</v>
      </c>
      <c r="Y1774" cm="1">
        <f t="array" ref="Y1774">IF(S1773&lt;&gt;S1774, 0, IF(C1774="D",
                 _xlfn.IFS(
                     K1774=1, Y1773+6,
                     M1774=1, Y1773+3,
                     O1774=1, Y1773+1,
                     TRUE, Y1773
                 ),
                 Y1773)
  )</f>
        <v>0</v>
      </c>
    </row>
    <row r="1775" spans="1:25" x14ac:dyDescent="0.2">
      <c r="A1775">
        <v>78</v>
      </c>
      <c r="B1775" t="s">
        <v>81</v>
      </c>
      <c r="C1775" t="str">
        <f t="shared" si="278"/>
        <v>O</v>
      </c>
      <c r="D1775">
        <v>1</v>
      </c>
      <c r="E1775">
        <v>10</v>
      </c>
      <c r="F1775">
        <v>-42</v>
      </c>
      <c r="G1775" t="s">
        <v>116</v>
      </c>
      <c r="H1775" t="s">
        <v>115</v>
      </c>
      <c r="I1775">
        <v>0</v>
      </c>
      <c r="J1775">
        <f t="shared" si="270"/>
        <v>0</v>
      </c>
      <c r="K1775">
        <f t="shared" si="279"/>
        <v>0</v>
      </c>
      <c r="L1775">
        <f t="shared" si="271"/>
        <v>0</v>
      </c>
      <c r="M1775">
        <f t="shared" si="272"/>
        <v>0</v>
      </c>
      <c r="N1775">
        <f t="shared" si="273"/>
        <v>0</v>
      </c>
      <c r="O1775">
        <f t="shared" si="274"/>
        <v>0</v>
      </c>
      <c r="P1775">
        <f t="shared" si="275"/>
        <v>0</v>
      </c>
      <c r="Q1775">
        <f t="shared" si="276"/>
        <v>0</v>
      </c>
      <c r="R1775">
        <f t="shared" si="277"/>
        <v>0</v>
      </c>
      <c r="S1775" t="s">
        <v>53</v>
      </c>
      <c r="T1775">
        <v>0</v>
      </c>
      <c r="U1775">
        <v>2022</v>
      </c>
      <c r="V1775">
        <v>0</v>
      </c>
      <c r="W1775">
        <v>1</v>
      </c>
      <c r="X1775" cm="1">
        <f t="array" ref="X1775">IF(S1774&lt;&gt;S1775, 0,
    IF(C1775="O",
         _xlfn.IFS(
             K1775=1, X1774+6,
             M1775=1, X1774+3,
             O1775=1, X1774+1,
             Q1775=1,X1774+2,
             TRUE, X1774
         ),
    X1774)
)</f>
        <v>14</v>
      </c>
      <c r="Y1775" cm="1">
        <f t="array" ref="Y1775">IF(S1774&lt;&gt;S1775, 0, IF(C1775="D",
                 _xlfn.IFS(
                     K1775=1, Y1774+6,
                     M1775=1, Y1774+3,
                     O1775=1, Y1774+1,
                     TRUE, Y1774
                 ),
                 Y1774)
  )</f>
        <v>0</v>
      </c>
    </row>
    <row r="1776" spans="1:25" x14ac:dyDescent="0.2">
      <c r="A1776">
        <v>80</v>
      </c>
      <c r="B1776" t="s">
        <v>81</v>
      </c>
      <c r="C1776" t="str">
        <f t="shared" si="278"/>
        <v>O</v>
      </c>
      <c r="D1776">
        <v>2</v>
      </c>
      <c r="E1776">
        <v>15</v>
      </c>
      <c r="F1776">
        <v>-37</v>
      </c>
      <c r="G1776" t="s">
        <v>116</v>
      </c>
      <c r="H1776" t="s">
        <v>115</v>
      </c>
      <c r="I1776">
        <v>-5</v>
      </c>
      <c r="J1776">
        <f t="shared" si="270"/>
        <v>0</v>
      </c>
      <c r="K1776">
        <f t="shared" si="279"/>
        <v>0</v>
      </c>
      <c r="L1776">
        <f t="shared" si="271"/>
        <v>0</v>
      </c>
      <c r="M1776">
        <f t="shared" si="272"/>
        <v>0</v>
      </c>
      <c r="N1776">
        <f t="shared" si="273"/>
        <v>0</v>
      </c>
      <c r="O1776">
        <f t="shared" si="274"/>
        <v>0</v>
      </c>
      <c r="P1776">
        <f t="shared" si="275"/>
        <v>0</v>
      </c>
      <c r="Q1776">
        <f t="shared" si="276"/>
        <v>0</v>
      </c>
      <c r="R1776">
        <f t="shared" si="277"/>
        <v>0</v>
      </c>
      <c r="S1776" t="s">
        <v>53</v>
      </c>
      <c r="T1776">
        <v>0</v>
      </c>
      <c r="U1776">
        <v>2022</v>
      </c>
      <c r="V1776">
        <v>0</v>
      </c>
      <c r="W1776">
        <v>1</v>
      </c>
      <c r="X1776" cm="1">
        <f t="array" ref="X1776">IF(S1775&lt;&gt;S1776, 0,
    IF(C1776="O",
         _xlfn.IFS(
             K1776=1, X1775+6,
             M1776=1, X1775+3,
             O1776=1, X1775+1,
             Q1776=1,X1775+2,
             TRUE, X1775
         ),
    X1775)
)</f>
        <v>14</v>
      </c>
      <c r="Y1776" cm="1">
        <f t="array" ref="Y1776">IF(S1775&lt;&gt;S1776, 0, IF(C1776="D",
                 _xlfn.IFS(
                     K1776=1, Y1775+6,
                     M1776=1, Y1775+3,
                     O1776=1, Y1775+1,
                     TRUE, Y1775
                 ),
                 Y1775)
  )</f>
        <v>0</v>
      </c>
    </row>
    <row r="1777" spans="1:25" x14ac:dyDescent="0.2">
      <c r="A1777">
        <v>81</v>
      </c>
      <c r="B1777" t="s">
        <v>81</v>
      </c>
      <c r="C1777" t="str">
        <f t="shared" si="278"/>
        <v>O</v>
      </c>
      <c r="D1777">
        <v>3</v>
      </c>
      <c r="E1777">
        <v>20</v>
      </c>
      <c r="F1777">
        <v>-32</v>
      </c>
      <c r="G1777" t="s">
        <v>114</v>
      </c>
      <c r="H1777" t="s">
        <v>120</v>
      </c>
      <c r="I1777">
        <v>-5</v>
      </c>
      <c r="J1777">
        <f t="shared" si="270"/>
        <v>0</v>
      </c>
      <c r="K1777">
        <f t="shared" si="279"/>
        <v>0</v>
      </c>
      <c r="L1777">
        <f t="shared" si="271"/>
        <v>0</v>
      </c>
      <c r="M1777">
        <f t="shared" si="272"/>
        <v>0</v>
      </c>
      <c r="N1777">
        <f t="shared" si="273"/>
        <v>0</v>
      </c>
      <c r="O1777">
        <f t="shared" si="274"/>
        <v>0</v>
      </c>
      <c r="P1777">
        <f t="shared" si="275"/>
        <v>0</v>
      </c>
      <c r="Q1777">
        <f t="shared" si="276"/>
        <v>0</v>
      </c>
      <c r="R1777">
        <f t="shared" si="277"/>
        <v>0</v>
      </c>
      <c r="S1777" t="s">
        <v>53</v>
      </c>
      <c r="T1777">
        <v>0</v>
      </c>
      <c r="U1777">
        <v>2022</v>
      </c>
      <c r="V1777">
        <v>0</v>
      </c>
      <c r="W1777">
        <v>1</v>
      </c>
      <c r="X1777" cm="1">
        <f t="array" ref="X1777">IF(S1776&lt;&gt;S1777, 0,
    IF(C1777="O",
         _xlfn.IFS(
             K1777=1, X1776+6,
             M1777=1, X1776+3,
             O1777=1, X1776+1,
             Q1777=1,X1776+2,
             TRUE, X1776
         ),
    X1776)
)</f>
        <v>14</v>
      </c>
      <c r="Y1777" cm="1">
        <f t="array" ref="Y1777">IF(S1776&lt;&gt;S1777, 0, IF(C1777="D",
                 _xlfn.IFS(
                     K1777=1, Y1776+6,
                     M1777=1, Y1776+3,
                     O1777=1, Y1776+1,
                     TRUE, Y1776
                 ),
                 Y1776)
  )</f>
        <v>0</v>
      </c>
    </row>
    <row r="1778" spans="1:25" x14ac:dyDescent="0.2">
      <c r="A1778">
        <v>82</v>
      </c>
      <c r="B1778" t="s">
        <v>81</v>
      </c>
      <c r="C1778" t="str">
        <f t="shared" si="278"/>
        <v>O</v>
      </c>
      <c r="D1778">
        <v>3</v>
      </c>
      <c r="E1778">
        <v>25</v>
      </c>
      <c r="F1778">
        <v>-27</v>
      </c>
      <c r="G1778" t="s">
        <v>114</v>
      </c>
      <c r="H1778" t="s">
        <v>113</v>
      </c>
      <c r="I1778">
        <v>7</v>
      </c>
      <c r="J1778">
        <f t="shared" si="270"/>
        <v>0</v>
      </c>
      <c r="K1778">
        <f t="shared" si="279"/>
        <v>0</v>
      </c>
      <c r="L1778">
        <f t="shared" si="271"/>
        <v>0</v>
      </c>
      <c r="M1778">
        <f t="shared" si="272"/>
        <v>0</v>
      </c>
      <c r="N1778">
        <f t="shared" si="273"/>
        <v>0</v>
      </c>
      <c r="O1778">
        <f t="shared" si="274"/>
        <v>0</v>
      </c>
      <c r="P1778">
        <f t="shared" si="275"/>
        <v>0</v>
      </c>
      <c r="Q1778">
        <f t="shared" si="276"/>
        <v>0</v>
      </c>
      <c r="R1778">
        <f t="shared" si="277"/>
        <v>0</v>
      </c>
      <c r="S1778" t="s">
        <v>53</v>
      </c>
      <c r="T1778">
        <v>0</v>
      </c>
      <c r="U1778">
        <v>2022</v>
      </c>
      <c r="V1778">
        <v>0</v>
      </c>
      <c r="W1778">
        <v>1</v>
      </c>
      <c r="X1778" cm="1">
        <f t="array" ref="X1778">IF(S1777&lt;&gt;S1778, 0,
    IF(C1778="O",
         _xlfn.IFS(
             K1778=1, X1777+6,
             M1778=1, X1777+3,
             O1778=1, X1777+1,
             Q1778=1,X1777+2,
             TRUE, X1777
         ),
    X1777)
)</f>
        <v>14</v>
      </c>
      <c r="Y1778" cm="1">
        <f t="array" ref="Y1778">IF(S1777&lt;&gt;S1778, 0, IF(C1778="D",
                 _xlfn.IFS(
                     K1778=1, Y1777+6,
                     M1778=1, Y1777+3,
                     O1778=1, Y1777+1,
                     TRUE, Y1777
                 ),
                 Y1777)
  )</f>
        <v>0</v>
      </c>
    </row>
    <row r="1779" spans="1:25" x14ac:dyDescent="0.2">
      <c r="A1779">
        <v>83</v>
      </c>
      <c r="B1779" t="s">
        <v>81</v>
      </c>
      <c r="C1779" t="str">
        <f t="shared" si="278"/>
        <v>O</v>
      </c>
      <c r="D1779">
        <v>4</v>
      </c>
      <c r="E1779">
        <v>18</v>
      </c>
      <c r="F1779">
        <v>-34</v>
      </c>
      <c r="G1779" t="s">
        <v>130</v>
      </c>
      <c r="H1779" t="s">
        <v>118</v>
      </c>
      <c r="I1779">
        <v>0</v>
      </c>
      <c r="J1779">
        <f t="shared" si="270"/>
        <v>0</v>
      </c>
      <c r="K1779">
        <f t="shared" si="279"/>
        <v>0</v>
      </c>
      <c r="L1779">
        <f t="shared" si="271"/>
        <v>0</v>
      </c>
      <c r="M1779">
        <f t="shared" si="272"/>
        <v>0</v>
      </c>
      <c r="N1779">
        <f t="shared" si="273"/>
        <v>0</v>
      </c>
      <c r="O1779">
        <f t="shared" si="274"/>
        <v>0</v>
      </c>
      <c r="P1779">
        <f t="shared" si="275"/>
        <v>0</v>
      </c>
      <c r="Q1779">
        <f t="shared" si="276"/>
        <v>0</v>
      </c>
      <c r="R1779">
        <f t="shared" si="277"/>
        <v>0</v>
      </c>
      <c r="S1779" t="s">
        <v>53</v>
      </c>
      <c r="T1779">
        <v>0</v>
      </c>
      <c r="U1779">
        <v>2022</v>
      </c>
      <c r="V1779">
        <v>0</v>
      </c>
      <c r="W1779">
        <v>1</v>
      </c>
      <c r="X1779" cm="1">
        <f t="array" ref="X1779">IF(S1778&lt;&gt;S1779, 0,
    IF(C1779="O",
         _xlfn.IFS(
             K1779=1, X1778+6,
             M1779=1, X1778+3,
             O1779=1, X1778+1,
             Q1779=1,X1778+2,
             TRUE, X1778
         ),
    X1778)
)</f>
        <v>14</v>
      </c>
      <c r="Y1779" cm="1">
        <f t="array" ref="Y1779">IF(S1778&lt;&gt;S1779, 0, IF(C1779="D",
                 _xlfn.IFS(
                     K1779=1, Y1778+6,
                     M1779=1, Y1778+3,
                     O1779=1, Y1778+1,
                     TRUE, Y1778
                 ),
                 Y1778)
  )</f>
        <v>0</v>
      </c>
    </row>
    <row r="1780" spans="1:25" hidden="1" x14ac:dyDescent="0.2">
      <c r="A1780">
        <v>84</v>
      </c>
      <c r="B1780" t="s">
        <v>78</v>
      </c>
      <c r="C1780" t="str">
        <f t="shared" si="278"/>
        <v>O</v>
      </c>
      <c r="D1780">
        <v>4</v>
      </c>
      <c r="E1780">
        <v>18</v>
      </c>
      <c r="F1780">
        <v>-34</v>
      </c>
      <c r="G1780" t="s">
        <v>130</v>
      </c>
      <c r="H1780" t="s">
        <v>119</v>
      </c>
      <c r="J1780">
        <f t="shared" si="270"/>
        <v>0</v>
      </c>
      <c r="K1780">
        <f t="shared" si="279"/>
        <v>0</v>
      </c>
      <c r="L1780">
        <f t="shared" si="271"/>
        <v>0</v>
      </c>
      <c r="M1780">
        <f t="shared" si="272"/>
        <v>0</v>
      </c>
      <c r="N1780">
        <f t="shared" si="273"/>
        <v>0</v>
      </c>
      <c r="O1780">
        <f t="shared" si="274"/>
        <v>0</v>
      </c>
      <c r="P1780">
        <f t="shared" si="275"/>
        <v>0</v>
      </c>
      <c r="Q1780">
        <f t="shared" si="276"/>
        <v>0</v>
      </c>
      <c r="R1780">
        <f t="shared" si="277"/>
        <v>0</v>
      </c>
      <c r="S1780" t="s">
        <v>53</v>
      </c>
      <c r="T1780">
        <v>0</v>
      </c>
      <c r="U1780">
        <v>2022</v>
      </c>
      <c r="V1780">
        <v>0</v>
      </c>
      <c r="W1780">
        <v>1</v>
      </c>
      <c r="X1780" cm="1">
        <f t="array" ref="X1780">IF(S1779&lt;&gt;S1780, 0,
    IF(C1780="O",
         _xlfn.IFS(
             K1780=1, X1779+6,
             M1780=1, X1779+3,
             O1780=1, X1779+1,
             Q1780=1,X1779+2,
             TRUE, X1779
         ),
    X1779)
)</f>
        <v>14</v>
      </c>
      <c r="Y1780" cm="1">
        <f t="array" ref="Y1780">IF(S1779&lt;&gt;S1780, 0, IF(C1780="D",
                 _xlfn.IFS(
                     K1780=1, Y1779+6,
                     M1780=1, Y1779+3,
                     O1780=1, Y1779+1,
                     TRUE, Y1779
                 ),
                 Y1779)
  )</f>
        <v>0</v>
      </c>
    </row>
    <row r="1781" spans="1:25" x14ac:dyDescent="0.2">
      <c r="A1781">
        <v>85</v>
      </c>
      <c r="B1781" t="s">
        <v>81</v>
      </c>
      <c r="C1781" t="str">
        <f t="shared" si="278"/>
        <v>O</v>
      </c>
      <c r="D1781">
        <v>1</v>
      </c>
      <c r="E1781">
        <v>10</v>
      </c>
      <c r="F1781">
        <v>31</v>
      </c>
      <c r="G1781" t="s">
        <v>116</v>
      </c>
      <c r="H1781" t="s">
        <v>115</v>
      </c>
      <c r="I1781">
        <v>13</v>
      </c>
      <c r="J1781">
        <f t="shared" si="270"/>
        <v>1</v>
      </c>
      <c r="K1781">
        <f t="shared" si="279"/>
        <v>0</v>
      </c>
      <c r="L1781">
        <f t="shared" si="271"/>
        <v>0</v>
      </c>
      <c r="M1781">
        <f t="shared" si="272"/>
        <v>0</v>
      </c>
      <c r="N1781">
        <f t="shared" si="273"/>
        <v>0</v>
      </c>
      <c r="O1781">
        <f t="shared" si="274"/>
        <v>0</v>
      </c>
      <c r="P1781">
        <f t="shared" si="275"/>
        <v>0</v>
      </c>
      <c r="Q1781">
        <f t="shared" si="276"/>
        <v>0</v>
      </c>
      <c r="R1781">
        <f t="shared" si="277"/>
        <v>0</v>
      </c>
      <c r="S1781" t="s">
        <v>53</v>
      </c>
      <c r="T1781">
        <v>0</v>
      </c>
      <c r="U1781">
        <v>2022</v>
      </c>
      <c r="V1781">
        <v>0</v>
      </c>
      <c r="W1781">
        <v>1</v>
      </c>
      <c r="X1781" cm="1">
        <f t="array" ref="X1781">IF(S1780&lt;&gt;S1781, 0,
    IF(C1781="O",
         _xlfn.IFS(
             K1781=1, X1780+6,
             M1781=1, X1780+3,
             O1781=1, X1780+1,
             Q1781=1,X1780+2,
             TRUE, X1780
         ),
    X1780)
)</f>
        <v>14</v>
      </c>
      <c r="Y1781" cm="1">
        <f t="array" ref="Y1781">IF(S1780&lt;&gt;S1781, 0, IF(C1781="D",
                 _xlfn.IFS(
                     K1781=1, Y1780+6,
                     M1781=1, Y1780+3,
                     O1781=1, Y1780+1,
                     TRUE, Y1780
                 ),
                 Y1780)
  )</f>
        <v>0</v>
      </c>
    </row>
    <row r="1782" spans="1:25" x14ac:dyDescent="0.2">
      <c r="A1782">
        <v>86</v>
      </c>
      <c r="B1782" t="s">
        <v>81</v>
      </c>
      <c r="C1782" t="str">
        <f t="shared" si="278"/>
        <v>O</v>
      </c>
      <c r="D1782">
        <v>1</v>
      </c>
      <c r="E1782">
        <v>10</v>
      </c>
      <c r="F1782">
        <v>18</v>
      </c>
      <c r="G1782" t="s">
        <v>116</v>
      </c>
      <c r="H1782" t="s">
        <v>115</v>
      </c>
      <c r="I1782">
        <v>9</v>
      </c>
      <c r="J1782">
        <f t="shared" si="270"/>
        <v>0</v>
      </c>
      <c r="K1782">
        <f t="shared" si="279"/>
        <v>0</v>
      </c>
      <c r="L1782">
        <f t="shared" si="271"/>
        <v>0</v>
      </c>
      <c r="M1782">
        <f t="shared" si="272"/>
        <v>0</v>
      </c>
      <c r="N1782">
        <f t="shared" si="273"/>
        <v>0</v>
      </c>
      <c r="O1782">
        <f t="shared" si="274"/>
        <v>0</v>
      </c>
      <c r="P1782">
        <f t="shared" si="275"/>
        <v>0</v>
      </c>
      <c r="Q1782">
        <f t="shared" si="276"/>
        <v>0</v>
      </c>
      <c r="R1782">
        <f t="shared" si="277"/>
        <v>0</v>
      </c>
      <c r="S1782" t="s">
        <v>53</v>
      </c>
      <c r="T1782">
        <v>0</v>
      </c>
      <c r="U1782">
        <v>2022</v>
      </c>
      <c r="V1782">
        <v>0</v>
      </c>
      <c r="W1782">
        <v>1</v>
      </c>
      <c r="X1782" cm="1">
        <f t="array" ref="X1782">IF(S1781&lt;&gt;S1782, 0,
    IF(C1782="O",
         _xlfn.IFS(
             K1782=1, X1781+6,
             M1782=1, X1781+3,
             O1782=1, X1781+1,
             Q1782=1,X1781+2,
             TRUE, X1781
         ),
    X1781)
)</f>
        <v>14</v>
      </c>
      <c r="Y1782" cm="1">
        <f t="array" ref="Y1782">IF(S1781&lt;&gt;S1782, 0, IF(C1782="D",
                 _xlfn.IFS(
                     K1782=1, Y1781+6,
                     M1782=1, Y1781+3,
                     O1782=1, Y1781+1,
                     TRUE, Y1781
                 ),
                 Y1781)
  )</f>
        <v>0</v>
      </c>
    </row>
    <row r="1783" spans="1:25" x14ac:dyDescent="0.2">
      <c r="A1783">
        <v>87</v>
      </c>
      <c r="B1783" t="s">
        <v>81</v>
      </c>
      <c r="C1783" t="str">
        <f t="shared" si="278"/>
        <v>O</v>
      </c>
      <c r="D1783">
        <v>2</v>
      </c>
      <c r="E1783">
        <v>1</v>
      </c>
      <c r="F1783">
        <v>9</v>
      </c>
      <c r="G1783" t="s">
        <v>116</v>
      </c>
      <c r="H1783" t="s">
        <v>115</v>
      </c>
      <c r="I1783">
        <v>3</v>
      </c>
      <c r="J1783">
        <f t="shared" si="270"/>
        <v>0</v>
      </c>
      <c r="K1783">
        <f t="shared" si="279"/>
        <v>0</v>
      </c>
      <c r="L1783">
        <f t="shared" si="271"/>
        <v>0</v>
      </c>
      <c r="M1783">
        <f t="shared" si="272"/>
        <v>0</v>
      </c>
      <c r="N1783">
        <f t="shared" si="273"/>
        <v>0</v>
      </c>
      <c r="O1783">
        <f t="shared" si="274"/>
        <v>0</v>
      </c>
      <c r="P1783">
        <f t="shared" si="275"/>
        <v>0</v>
      </c>
      <c r="Q1783">
        <f t="shared" si="276"/>
        <v>0</v>
      </c>
      <c r="R1783">
        <f t="shared" si="277"/>
        <v>0</v>
      </c>
      <c r="S1783" t="s">
        <v>53</v>
      </c>
      <c r="T1783">
        <v>0</v>
      </c>
      <c r="U1783">
        <v>2022</v>
      </c>
      <c r="V1783">
        <v>0</v>
      </c>
      <c r="W1783">
        <v>1</v>
      </c>
      <c r="X1783" cm="1">
        <f t="array" ref="X1783">IF(S1782&lt;&gt;S1783, 0,
    IF(C1783="O",
         _xlfn.IFS(
             K1783=1, X1782+6,
             M1783=1, X1782+3,
             O1783=1, X1782+1,
             Q1783=1,X1782+2,
             TRUE, X1782
         ),
    X1782)
)</f>
        <v>14</v>
      </c>
      <c r="Y1783" cm="1">
        <f t="array" ref="Y1783">IF(S1782&lt;&gt;S1783, 0, IF(C1783="D",
                 _xlfn.IFS(
                     K1783=1, Y1782+6,
                     M1783=1, Y1782+3,
                     O1783=1, Y1782+1,
                     TRUE, Y1782
                 ),
                 Y1782)
  )</f>
        <v>0</v>
      </c>
    </row>
    <row r="1784" spans="1:25" x14ac:dyDescent="0.2">
      <c r="A1784">
        <v>88</v>
      </c>
      <c r="B1784" t="s">
        <v>81</v>
      </c>
      <c r="C1784" t="str">
        <f t="shared" si="278"/>
        <v>O</v>
      </c>
      <c r="D1784">
        <v>1</v>
      </c>
      <c r="E1784">
        <v>6</v>
      </c>
      <c r="F1784">
        <v>6</v>
      </c>
      <c r="G1784" t="s">
        <v>116</v>
      </c>
      <c r="H1784" t="s">
        <v>125</v>
      </c>
      <c r="I1784">
        <v>6</v>
      </c>
      <c r="J1784">
        <f t="shared" si="270"/>
        <v>0</v>
      </c>
      <c r="K1784">
        <f t="shared" si="279"/>
        <v>1</v>
      </c>
      <c r="L1784">
        <f t="shared" si="271"/>
        <v>0</v>
      </c>
      <c r="M1784">
        <f t="shared" si="272"/>
        <v>0</v>
      </c>
      <c r="N1784">
        <f t="shared" si="273"/>
        <v>0</v>
      </c>
      <c r="O1784">
        <f t="shared" si="274"/>
        <v>0</v>
      </c>
      <c r="P1784">
        <f t="shared" si="275"/>
        <v>0</v>
      </c>
      <c r="Q1784">
        <f t="shared" si="276"/>
        <v>0</v>
      </c>
      <c r="R1784">
        <f t="shared" si="277"/>
        <v>0</v>
      </c>
      <c r="S1784" t="s">
        <v>53</v>
      </c>
      <c r="T1784">
        <v>0</v>
      </c>
      <c r="U1784">
        <v>2022</v>
      </c>
      <c r="V1784">
        <v>0</v>
      </c>
      <c r="W1784">
        <v>1</v>
      </c>
      <c r="X1784" cm="1">
        <f t="array" ref="X1784">IF(S1783&lt;&gt;S1784, 0,
    IF(C1784="O",
         _xlfn.IFS(
             K1784=1, X1783+6,
             M1784=1, X1783+3,
             O1784=1, X1783+1,
             Q1784=1,X1783+2,
             TRUE, X1783
         ),
    X1783)
)</f>
        <v>20</v>
      </c>
      <c r="Y1784" cm="1">
        <f t="array" ref="Y1784">IF(S1783&lt;&gt;S1784, 0, IF(C1784="D",
                 _xlfn.IFS(
                     K1784=1, Y1783+6,
                     M1784=1, Y1783+3,
                     O1784=1, Y1783+1,
                     TRUE, Y1783
                 ),
                 Y1783)
  )</f>
        <v>0</v>
      </c>
    </row>
    <row r="1785" spans="1:25" x14ac:dyDescent="0.2">
      <c r="A1785">
        <v>89</v>
      </c>
      <c r="B1785" t="s">
        <v>81</v>
      </c>
      <c r="C1785" t="str">
        <f t="shared" si="278"/>
        <v>O</v>
      </c>
      <c r="F1785">
        <v>3</v>
      </c>
      <c r="G1785" t="s">
        <v>131</v>
      </c>
      <c r="H1785" t="s">
        <v>118</v>
      </c>
      <c r="J1785">
        <f t="shared" si="270"/>
        <v>0</v>
      </c>
      <c r="K1785">
        <f t="shared" si="279"/>
        <v>0</v>
      </c>
      <c r="L1785">
        <f t="shared" si="271"/>
        <v>0</v>
      </c>
      <c r="M1785">
        <f t="shared" si="272"/>
        <v>0</v>
      </c>
      <c r="N1785">
        <f t="shared" si="273"/>
        <v>1</v>
      </c>
      <c r="O1785">
        <f t="shared" si="274"/>
        <v>0</v>
      </c>
      <c r="P1785">
        <f t="shared" si="275"/>
        <v>0</v>
      </c>
      <c r="Q1785">
        <f t="shared" si="276"/>
        <v>0</v>
      </c>
      <c r="R1785">
        <f t="shared" si="277"/>
        <v>0</v>
      </c>
      <c r="S1785" t="s">
        <v>53</v>
      </c>
      <c r="T1785">
        <v>0</v>
      </c>
      <c r="U1785">
        <v>2022</v>
      </c>
      <c r="V1785">
        <v>0</v>
      </c>
      <c r="W1785">
        <v>1</v>
      </c>
      <c r="X1785" cm="1">
        <f t="array" ref="X1785">IF(S1784&lt;&gt;S1785, 0,
    IF(C1785="O",
         _xlfn.IFS(
             K1785=1, X1784+6,
             M1785=1, X1784+3,
             O1785=1, X1784+1,
             Q1785=1,X1784+2,
             TRUE, X1784
         ),
    X1784)
)</f>
        <v>20</v>
      </c>
      <c r="Y1785" cm="1">
        <f t="array" ref="Y1785">IF(S1784&lt;&gt;S1785, 0, IF(C1785="D",
                 _xlfn.IFS(
                     K1785=1, Y1784+6,
                     M1785=1, Y1784+3,
                     O1785=1, Y1784+1,
                     TRUE, Y1784
                 ),
                 Y1784)
  )</f>
        <v>0</v>
      </c>
    </row>
    <row r="1786" spans="1:25" hidden="1" x14ac:dyDescent="0.2">
      <c r="A1786">
        <v>90</v>
      </c>
      <c r="B1786" t="s">
        <v>78</v>
      </c>
      <c r="C1786" t="str">
        <f t="shared" si="278"/>
        <v>O</v>
      </c>
      <c r="F1786">
        <v>3</v>
      </c>
      <c r="G1786" t="s">
        <v>131</v>
      </c>
      <c r="H1786" t="s">
        <v>122</v>
      </c>
      <c r="J1786">
        <f t="shared" si="270"/>
        <v>0</v>
      </c>
      <c r="K1786">
        <f t="shared" si="279"/>
        <v>0</v>
      </c>
      <c r="L1786">
        <f t="shared" si="271"/>
        <v>0</v>
      </c>
      <c r="M1786">
        <f t="shared" si="272"/>
        <v>0</v>
      </c>
      <c r="N1786">
        <f t="shared" si="273"/>
        <v>1</v>
      </c>
      <c r="O1786">
        <f t="shared" si="274"/>
        <v>1</v>
      </c>
      <c r="P1786">
        <f t="shared" si="275"/>
        <v>0</v>
      </c>
      <c r="Q1786">
        <f t="shared" si="276"/>
        <v>0</v>
      </c>
      <c r="R1786">
        <f t="shared" si="277"/>
        <v>0</v>
      </c>
      <c r="S1786" t="s">
        <v>53</v>
      </c>
      <c r="T1786">
        <v>0</v>
      </c>
      <c r="U1786">
        <v>2022</v>
      </c>
      <c r="V1786">
        <v>0</v>
      </c>
      <c r="W1786">
        <v>1</v>
      </c>
      <c r="X1786" cm="1">
        <f t="array" ref="X1786">IF(S1785&lt;&gt;S1786, 0,
    IF(C1786="O",
         _xlfn.IFS(
             K1786=1, X1785+6,
             M1786=1, X1785+3,
             O1786=1, X1785+1,
             Q1786=1,X1785+2,
             TRUE, X1785
         ),
    X1785)
)</f>
        <v>21</v>
      </c>
      <c r="Y1786" cm="1">
        <f t="array" ref="Y1786">IF(S1785&lt;&gt;S1786, 0, IF(C1786="D",
                 _xlfn.IFS(
                     K1786=1, Y1785+6,
                     M1786=1, Y1785+3,
                     O1786=1, Y1785+1,
                     TRUE, Y1785
                 ),
                 Y1785)
  )</f>
        <v>0</v>
      </c>
    </row>
    <row r="1787" spans="1:25" x14ac:dyDescent="0.2">
      <c r="A1787">
        <v>93</v>
      </c>
      <c r="B1787" t="s">
        <v>79</v>
      </c>
      <c r="C1787" t="str">
        <f t="shared" si="278"/>
        <v>O</v>
      </c>
      <c r="D1787">
        <v>1</v>
      </c>
      <c r="E1787">
        <v>10</v>
      </c>
      <c r="F1787">
        <v>-28</v>
      </c>
      <c r="G1787" t="s">
        <v>114</v>
      </c>
      <c r="H1787" t="s">
        <v>121</v>
      </c>
      <c r="I1787">
        <v>-7</v>
      </c>
      <c r="J1787">
        <f t="shared" si="270"/>
        <v>0</v>
      </c>
      <c r="K1787">
        <f t="shared" si="279"/>
        <v>0</v>
      </c>
      <c r="L1787">
        <f t="shared" si="271"/>
        <v>0</v>
      </c>
      <c r="M1787">
        <f t="shared" si="272"/>
        <v>0</v>
      </c>
      <c r="N1787">
        <f t="shared" si="273"/>
        <v>0</v>
      </c>
      <c r="O1787">
        <f t="shared" si="274"/>
        <v>0</v>
      </c>
      <c r="P1787">
        <f t="shared" si="275"/>
        <v>0</v>
      </c>
      <c r="Q1787">
        <f t="shared" si="276"/>
        <v>0</v>
      </c>
      <c r="R1787">
        <f t="shared" si="277"/>
        <v>0</v>
      </c>
      <c r="S1787" t="s">
        <v>53</v>
      </c>
      <c r="T1787">
        <v>0</v>
      </c>
      <c r="U1787">
        <v>2022</v>
      </c>
      <c r="V1787">
        <v>0</v>
      </c>
      <c r="W1787">
        <v>1</v>
      </c>
      <c r="X1787" cm="1">
        <f t="array" ref="X1787">IF(S1786&lt;&gt;S1787, 0,
    IF(C1787="O",
         _xlfn.IFS(
             K1787=1, X1786+6,
             M1787=1, X1786+3,
             O1787=1, X1786+1,
             Q1787=1,X1786+2,
             TRUE, X1786
         ),
    X1786)
)</f>
        <v>21</v>
      </c>
      <c r="Y1787" cm="1">
        <f t="array" ref="Y1787">IF(S1786&lt;&gt;S1787, 0, IF(C1787="D",
                 _xlfn.IFS(
                     K1787=1, Y1786+6,
                     M1787=1, Y1786+3,
                     O1787=1, Y1786+1,
                     TRUE, Y1786
                 ),
                 Y1786)
  )</f>
        <v>0</v>
      </c>
    </row>
    <row r="1788" spans="1:25" x14ac:dyDescent="0.2">
      <c r="A1788">
        <v>94</v>
      </c>
      <c r="B1788" t="s">
        <v>79</v>
      </c>
      <c r="C1788" t="str">
        <f t="shared" si="278"/>
        <v>D</v>
      </c>
      <c r="D1788">
        <v>2</v>
      </c>
      <c r="E1788">
        <v>17</v>
      </c>
      <c r="F1788">
        <v>-21</v>
      </c>
      <c r="G1788" t="s">
        <v>114</v>
      </c>
      <c r="H1788" t="s">
        <v>113</v>
      </c>
      <c r="I1788">
        <v>12</v>
      </c>
      <c r="J1788">
        <f t="shared" si="270"/>
        <v>0</v>
      </c>
      <c r="K1788">
        <f t="shared" si="279"/>
        <v>0</v>
      </c>
      <c r="L1788">
        <f t="shared" si="271"/>
        <v>0</v>
      </c>
      <c r="M1788">
        <f t="shared" si="272"/>
        <v>0</v>
      </c>
      <c r="N1788">
        <f t="shared" si="273"/>
        <v>0</v>
      </c>
      <c r="O1788">
        <f t="shared" si="274"/>
        <v>0</v>
      </c>
      <c r="P1788">
        <f t="shared" si="275"/>
        <v>0</v>
      </c>
      <c r="Q1788">
        <f t="shared" si="276"/>
        <v>0</v>
      </c>
      <c r="R1788">
        <f t="shared" si="277"/>
        <v>0</v>
      </c>
      <c r="S1788" t="s">
        <v>53</v>
      </c>
      <c r="T1788">
        <v>0</v>
      </c>
      <c r="U1788">
        <v>2022</v>
      </c>
      <c r="V1788">
        <v>0</v>
      </c>
      <c r="W1788">
        <v>1</v>
      </c>
      <c r="X1788" cm="1">
        <f t="array" ref="X1788">IF(S1787&lt;&gt;S1788, 0,
    IF(C1788="O",
         _xlfn.IFS(
             K1788=1, X1787+6,
             M1788=1, X1787+3,
             O1788=1, X1787+1,
             Q1788=1,X1787+2,
             TRUE, X1787
         ),
    X1787)
)</f>
        <v>21</v>
      </c>
      <c r="Y1788" cm="1">
        <f t="array" ref="Y1788">IF(S1787&lt;&gt;S1788, 0, IF(C1788="D",
                 _xlfn.IFS(
                     K1788=1, Y1787+6,
                     M1788=1, Y1787+3,
                     O1788=1, Y1787+1,
                     TRUE, Y1787
                 ),
                 Y1787)
  )</f>
        <v>0</v>
      </c>
    </row>
    <row r="1789" spans="1:25" x14ac:dyDescent="0.2">
      <c r="A1789">
        <v>95</v>
      </c>
      <c r="B1789" t="s">
        <v>79</v>
      </c>
      <c r="C1789" t="str">
        <f t="shared" si="278"/>
        <v>D</v>
      </c>
      <c r="D1789">
        <v>3</v>
      </c>
      <c r="E1789">
        <v>5</v>
      </c>
      <c r="F1789">
        <v>-33</v>
      </c>
      <c r="G1789" t="s">
        <v>114</v>
      </c>
      <c r="H1789" t="s">
        <v>113</v>
      </c>
      <c r="I1789">
        <v>25</v>
      </c>
      <c r="J1789">
        <f t="shared" si="270"/>
        <v>1</v>
      </c>
      <c r="K1789">
        <f t="shared" si="279"/>
        <v>0</v>
      </c>
      <c r="L1789">
        <f t="shared" si="271"/>
        <v>0</v>
      </c>
      <c r="M1789">
        <f t="shared" si="272"/>
        <v>0</v>
      </c>
      <c r="N1789">
        <f t="shared" si="273"/>
        <v>0</v>
      </c>
      <c r="O1789">
        <f t="shared" si="274"/>
        <v>0</v>
      </c>
      <c r="P1789">
        <f t="shared" si="275"/>
        <v>0</v>
      </c>
      <c r="Q1789">
        <f t="shared" si="276"/>
        <v>0</v>
      </c>
      <c r="R1789">
        <f t="shared" si="277"/>
        <v>0</v>
      </c>
      <c r="S1789" t="s">
        <v>53</v>
      </c>
      <c r="T1789">
        <v>0</v>
      </c>
      <c r="U1789">
        <v>2022</v>
      </c>
      <c r="V1789">
        <v>0</v>
      </c>
      <c r="W1789">
        <v>1</v>
      </c>
      <c r="X1789" cm="1">
        <f t="array" ref="X1789">IF(S1788&lt;&gt;S1789, 0,
    IF(C1789="O",
         _xlfn.IFS(
             K1789=1, X1788+6,
             M1789=1, X1788+3,
             O1789=1, X1788+1,
             Q1789=1,X1788+2,
             TRUE, X1788
         ),
    X1788)
)</f>
        <v>21</v>
      </c>
      <c r="Y1789" cm="1">
        <f t="array" ref="Y1789">IF(S1788&lt;&gt;S1789, 0, IF(C1789="D",
                 _xlfn.IFS(
                     K1789=1, Y1788+6,
                     M1789=1, Y1788+3,
                     O1789=1, Y1788+1,
                     TRUE, Y1788
                 ),
                 Y1788)
  )</f>
        <v>0</v>
      </c>
    </row>
    <row r="1790" spans="1:25" x14ac:dyDescent="0.2">
      <c r="A1790">
        <v>97</v>
      </c>
      <c r="B1790" t="s">
        <v>79</v>
      </c>
      <c r="C1790" t="str">
        <f t="shared" si="278"/>
        <v>D</v>
      </c>
      <c r="D1790">
        <v>1</v>
      </c>
      <c r="E1790">
        <v>10</v>
      </c>
      <c r="F1790">
        <v>42</v>
      </c>
      <c r="G1790" t="s">
        <v>114</v>
      </c>
      <c r="H1790" t="s">
        <v>121</v>
      </c>
      <c r="I1790">
        <v>0</v>
      </c>
      <c r="J1790">
        <f t="shared" si="270"/>
        <v>0</v>
      </c>
      <c r="K1790">
        <f t="shared" si="279"/>
        <v>0</v>
      </c>
      <c r="L1790">
        <f t="shared" si="271"/>
        <v>0</v>
      </c>
      <c r="M1790">
        <f t="shared" si="272"/>
        <v>0</v>
      </c>
      <c r="N1790">
        <f t="shared" si="273"/>
        <v>0</v>
      </c>
      <c r="O1790">
        <f t="shared" si="274"/>
        <v>0</v>
      </c>
      <c r="P1790">
        <f t="shared" si="275"/>
        <v>0</v>
      </c>
      <c r="Q1790">
        <f t="shared" si="276"/>
        <v>0</v>
      </c>
      <c r="R1790">
        <f t="shared" si="277"/>
        <v>0</v>
      </c>
      <c r="S1790" t="s">
        <v>53</v>
      </c>
      <c r="T1790">
        <v>0</v>
      </c>
      <c r="U1790">
        <v>2022</v>
      </c>
      <c r="V1790">
        <v>0</v>
      </c>
      <c r="W1790">
        <v>1</v>
      </c>
      <c r="X1790" cm="1">
        <f t="array" ref="X1790">IF(S1789&lt;&gt;S1790, 0,
    IF(C1790="O",
         _xlfn.IFS(
             K1790=1, X1789+6,
             M1790=1, X1789+3,
             O1790=1, X1789+1,
             Q1790=1,X1789+2,
             TRUE, X1789
         ),
    X1789)
)</f>
        <v>21</v>
      </c>
      <c r="Y1790" cm="1">
        <f t="array" ref="Y1790">IF(S1789&lt;&gt;S1790, 0, IF(C1790="D",
                 _xlfn.IFS(
                     K1790=1, Y1789+6,
                     M1790=1, Y1789+3,
                     O1790=1, Y1789+1,
                     TRUE, Y1789
                 ),
                 Y1789)
  )</f>
        <v>0</v>
      </c>
    </row>
    <row r="1791" spans="1:25" x14ac:dyDescent="0.2">
      <c r="A1791">
        <v>98</v>
      </c>
      <c r="B1791" t="s">
        <v>79</v>
      </c>
      <c r="C1791" t="str">
        <f t="shared" si="278"/>
        <v>D</v>
      </c>
      <c r="D1791">
        <v>2</v>
      </c>
      <c r="E1791">
        <v>10</v>
      </c>
      <c r="F1791">
        <v>42</v>
      </c>
      <c r="G1791" t="s">
        <v>114</v>
      </c>
      <c r="H1791" t="s">
        <v>117</v>
      </c>
      <c r="I1791">
        <v>0</v>
      </c>
      <c r="J1791">
        <f t="shared" si="270"/>
        <v>0</v>
      </c>
      <c r="K1791">
        <f t="shared" si="279"/>
        <v>0</v>
      </c>
      <c r="L1791">
        <f t="shared" si="271"/>
        <v>0</v>
      </c>
      <c r="M1791">
        <f t="shared" si="272"/>
        <v>0</v>
      </c>
      <c r="N1791">
        <f t="shared" si="273"/>
        <v>0</v>
      </c>
      <c r="O1791">
        <f t="shared" si="274"/>
        <v>0</v>
      </c>
      <c r="P1791">
        <f t="shared" si="275"/>
        <v>0</v>
      </c>
      <c r="Q1791">
        <f t="shared" si="276"/>
        <v>0</v>
      </c>
      <c r="R1791">
        <f t="shared" si="277"/>
        <v>0</v>
      </c>
      <c r="S1791" t="s">
        <v>53</v>
      </c>
      <c r="T1791">
        <v>0</v>
      </c>
      <c r="U1791">
        <v>2022</v>
      </c>
      <c r="V1791">
        <v>0</v>
      </c>
      <c r="W1791">
        <v>1</v>
      </c>
      <c r="X1791" cm="1">
        <f t="array" ref="X1791">IF(S1790&lt;&gt;S1791, 0,
    IF(C1791="O",
         _xlfn.IFS(
             K1791=1, X1790+6,
             M1791=1, X1790+3,
             O1791=1, X1790+1,
             Q1791=1,X1790+2,
             TRUE, X1790
         ),
    X1790)
)</f>
        <v>21</v>
      </c>
      <c r="Y1791" cm="1">
        <f t="array" ref="Y1791">IF(S1790&lt;&gt;S1791, 0, IF(C1791="D",
                 _xlfn.IFS(
                     K1791=1, Y1790+6,
                     M1791=1, Y1790+3,
                     O1791=1, Y1790+1,
                     TRUE, Y1790
                 ),
                 Y1790)
  )</f>
        <v>0</v>
      </c>
    </row>
    <row r="1792" spans="1:25" x14ac:dyDescent="0.2">
      <c r="A1792">
        <v>99</v>
      </c>
      <c r="B1792" t="s">
        <v>79</v>
      </c>
      <c r="C1792" t="str">
        <f t="shared" si="278"/>
        <v>D</v>
      </c>
      <c r="D1792">
        <v>3</v>
      </c>
      <c r="E1792">
        <v>10</v>
      </c>
      <c r="F1792">
        <v>42</v>
      </c>
      <c r="G1792" t="s">
        <v>114</v>
      </c>
      <c r="H1792" t="s">
        <v>140</v>
      </c>
      <c r="J1792">
        <f t="shared" si="270"/>
        <v>1</v>
      </c>
      <c r="K1792">
        <f t="shared" si="279"/>
        <v>0</v>
      </c>
      <c r="L1792">
        <f t="shared" si="271"/>
        <v>0</v>
      </c>
      <c r="M1792">
        <f t="shared" si="272"/>
        <v>0</v>
      </c>
      <c r="N1792">
        <f t="shared" si="273"/>
        <v>0</v>
      </c>
      <c r="O1792">
        <f t="shared" si="274"/>
        <v>0</v>
      </c>
      <c r="P1792">
        <f t="shared" si="275"/>
        <v>0</v>
      </c>
      <c r="Q1792">
        <f t="shared" si="276"/>
        <v>0</v>
      </c>
      <c r="R1792">
        <f t="shared" si="277"/>
        <v>0</v>
      </c>
      <c r="S1792" t="s">
        <v>53</v>
      </c>
      <c r="T1792">
        <v>0</v>
      </c>
      <c r="U1792">
        <v>2022</v>
      </c>
      <c r="V1792">
        <v>0</v>
      </c>
      <c r="W1792">
        <v>1</v>
      </c>
      <c r="X1792" cm="1">
        <f t="array" ref="X1792">IF(S1791&lt;&gt;S1792, 0,
    IF(C1792="O",
         _xlfn.IFS(
             K1792=1, X1791+6,
             M1792=1, X1791+3,
             O1792=1, X1791+1,
             Q1792=1,X1791+2,
             TRUE, X1791
         ),
    X1791)
)</f>
        <v>21</v>
      </c>
      <c r="Y1792" cm="1">
        <f t="array" ref="Y1792">IF(S1791&lt;&gt;S1792, 0, IF(C1792="D",
                 _xlfn.IFS(
                     K1792=1, Y1791+6,
                     M1792=1, Y1791+3,
                     O1792=1, Y1791+1,
                     TRUE, Y1791
                 ),
                 Y1791)
  )</f>
        <v>0</v>
      </c>
    </row>
    <row r="1793" spans="1:25" x14ac:dyDescent="0.2">
      <c r="A1793">
        <v>102</v>
      </c>
      <c r="B1793" t="s">
        <v>79</v>
      </c>
      <c r="C1793" t="str">
        <f t="shared" si="278"/>
        <v>D</v>
      </c>
      <c r="D1793">
        <v>1</v>
      </c>
      <c r="E1793">
        <v>10</v>
      </c>
      <c r="F1793">
        <v>27</v>
      </c>
      <c r="G1793" t="s">
        <v>114</v>
      </c>
      <c r="H1793" t="s">
        <v>117</v>
      </c>
      <c r="I1793">
        <v>0</v>
      </c>
      <c r="J1793">
        <f t="shared" si="270"/>
        <v>1</v>
      </c>
      <c r="K1793">
        <f t="shared" si="279"/>
        <v>0</v>
      </c>
      <c r="L1793">
        <f t="shared" si="271"/>
        <v>0</v>
      </c>
      <c r="M1793">
        <f t="shared" si="272"/>
        <v>0</v>
      </c>
      <c r="N1793">
        <f t="shared" si="273"/>
        <v>0</v>
      </c>
      <c r="O1793">
        <f t="shared" si="274"/>
        <v>0</v>
      </c>
      <c r="P1793">
        <f t="shared" si="275"/>
        <v>0</v>
      </c>
      <c r="Q1793">
        <f t="shared" si="276"/>
        <v>0</v>
      </c>
      <c r="R1793">
        <f t="shared" si="277"/>
        <v>0</v>
      </c>
      <c r="S1793" t="s">
        <v>53</v>
      </c>
      <c r="T1793">
        <v>0</v>
      </c>
      <c r="U1793">
        <v>2022</v>
      </c>
      <c r="V1793">
        <v>0</v>
      </c>
      <c r="W1793">
        <v>1</v>
      </c>
      <c r="X1793" cm="1">
        <f t="array" ref="X1793">IF(S1792&lt;&gt;S1793, 0,
    IF(C1793="O",
         _xlfn.IFS(
             K1793=1, X1792+6,
             M1793=1, X1792+3,
             O1793=1, X1792+1,
             Q1793=1,X1792+2,
             TRUE, X1792
         ),
    X1792)
)</f>
        <v>21</v>
      </c>
      <c r="Y1793" cm="1">
        <f t="array" ref="Y1793">IF(S1792&lt;&gt;S1793, 0, IF(C1793="D",
                 _xlfn.IFS(
                     K1793=1, Y1792+6,
                     M1793=1, Y1792+3,
                     O1793=1, Y1792+1,
                     TRUE, Y1792
                 ),
                 Y1792)
  )</f>
        <v>0</v>
      </c>
    </row>
    <row r="1794" spans="1:25" x14ac:dyDescent="0.2">
      <c r="A1794">
        <v>105</v>
      </c>
      <c r="B1794" t="s">
        <v>79</v>
      </c>
      <c r="C1794" t="str">
        <f t="shared" si="278"/>
        <v>D</v>
      </c>
      <c r="D1794">
        <v>1</v>
      </c>
      <c r="E1794">
        <v>10</v>
      </c>
      <c r="F1794">
        <v>-30</v>
      </c>
      <c r="G1794" t="s">
        <v>116</v>
      </c>
      <c r="H1794" t="s">
        <v>115</v>
      </c>
      <c r="I1794">
        <v>-4</v>
      </c>
      <c r="J1794">
        <f t="shared" ref="J1794:J1857" si="280">IF(B1794&lt;&gt;B1795,0,IF(AND(D1795=1, E1795=10), 1, 0))</f>
        <v>0</v>
      </c>
      <c r="K1794">
        <f t="shared" si="279"/>
        <v>0</v>
      </c>
      <c r="L1794">
        <f t="shared" ref="L1794:L1857" si="281">IF(G1794 = "fg", 1, 0)</f>
        <v>0</v>
      </c>
      <c r="M1794">
        <f t="shared" ref="M1794:M1857" si="282">IF(AND(L1794=1,H1794="good"),1,0)</f>
        <v>0</v>
      </c>
      <c r="N1794">
        <f t="shared" ref="N1794:N1857" si="283">IF(OR(G1794 = "extra pt.",G1794 ="extra pt. block"), 1, 0)</f>
        <v>0</v>
      </c>
      <c r="O1794">
        <f t="shared" ref="O1794:O1857" si="284">IF(AND(N1794=1,H1794="good"),1,0)</f>
        <v>0</v>
      </c>
      <c r="P1794">
        <f t="shared" ref="P1794:P1857" si="285">IF(OR(G1794 = "2 pt.",G1794 ="2 pt. block"), 1, 0)</f>
        <v>0</v>
      </c>
      <c r="Q1794">
        <f t="shared" ref="Q1794:Q1857" si="286">IF(AND(P1794=1,H1794="good"),1,0)</f>
        <v>0</v>
      </c>
      <c r="R1794">
        <f t="shared" ref="R1794:R1857" si="287">IF(OR(H1794 = "fumble, def td", H1794 = "interception, def td", H1794= "sack, fumble, def td"), 1,0)</f>
        <v>0</v>
      </c>
      <c r="S1794" t="s">
        <v>53</v>
      </c>
      <c r="T1794">
        <v>0</v>
      </c>
      <c r="U1794">
        <v>2022</v>
      </c>
      <c r="V1794">
        <v>0</v>
      </c>
      <c r="W1794">
        <v>1</v>
      </c>
      <c r="X1794" cm="1">
        <f t="array" ref="X1794">IF(S1793&lt;&gt;S1794, 0,
    IF(C1794="O",
         _xlfn.IFS(
             K1794=1, X1793+6,
             M1794=1, X1793+3,
             O1794=1, X1793+1,
             Q1794=1,X1793+2,
             TRUE, X1793
         ),
    X1793)
)</f>
        <v>21</v>
      </c>
      <c r="Y1794" cm="1">
        <f t="array" ref="Y1794">IF(S1793&lt;&gt;S1794, 0, IF(C1794="D",
                 _xlfn.IFS(
                     K1794=1, Y1793+6,
                     M1794=1, Y1793+3,
                     O1794=1, Y1793+1,
                     TRUE, Y1793
                 ),
                 Y1793)
  )</f>
        <v>0</v>
      </c>
    </row>
    <row r="1795" spans="1:25" x14ac:dyDescent="0.2">
      <c r="A1795">
        <v>107</v>
      </c>
      <c r="B1795" t="s">
        <v>79</v>
      </c>
      <c r="C1795" t="str">
        <f t="shared" ref="C1795:C1858" si="288">IF(H1795="interception, def td", IF(C1794="O", "D", C1794), IF(B1794="K", B1793, IF(B1795="K", B1794, B1795)))</f>
        <v>D</v>
      </c>
      <c r="D1795">
        <v>3</v>
      </c>
      <c r="E1795">
        <v>18</v>
      </c>
      <c r="F1795">
        <v>-22</v>
      </c>
      <c r="G1795" t="s">
        <v>114</v>
      </c>
      <c r="H1795" t="s">
        <v>113</v>
      </c>
      <c r="I1795">
        <v>20</v>
      </c>
      <c r="J1795">
        <f t="shared" si="280"/>
        <v>1</v>
      </c>
      <c r="K1795">
        <f t="shared" ref="K1795:K1858" si="289">IF(OR(H1795= "complete, td",H1795 ="rush, td", H1795 = "scramble, td"), 1, 0)</f>
        <v>0</v>
      </c>
      <c r="L1795">
        <f t="shared" si="281"/>
        <v>0</v>
      </c>
      <c r="M1795">
        <f t="shared" si="282"/>
        <v>0</v>
      </c>
      <c r="N1795">
        <f t="shared" si="283"/>
        <v>0</v>
      </c>
      <c r="O1795">
        <f t="shared" si="284"/>
        <v>0</v>
      </c>
      <c r="P1795">
        <f t="shared" si="285"/>
        <v>0</v>
      </c>
      <c r="Q1795">
        <f t="shared" si="286"/>
        <v>0</v>
      </c>
      <c r="R1795">
        <f t="shared" si="287"/>
        <v>0</v>
      </c>
      <c r="S1795" t="s">
        <v>53</v>
      </c>
      <c r="T1795">
        <v>0</v>
      </c>
      <c r="U1795">
        <v>2022</v>
      </c>
      <c r="V1795">
        <v>0</v>
      </c>
      <c r="W1795">
        <v>1</v>
      </c>
      <c r="X1795" cm="1">
        <f t="array" ref="X1795">IF(S1794&lt;&gt;S1795, 0,
    IF(C1795="O",
         _xlfn.IFS(
             K1795=1, X1794+6,
             M1795=1, X1794+3,
             O1795=1, X1794+1,
             Q1795=1,X1794+2,
             TRUE, X1794
         ),
    X1794)
)</f>
        <v>21</v>
      </c>
      <c r="Y1795" cm="1">
        <f t="array" ref="Y1795">IF(S1794&lt;&gt;S1795, 0, IF(C1795="D",
                 _xlfn.IFS(
                     K1795=1, Y1794+6,
                     M1795=1, Y1794+3,
                     O1795=1, Y1794+1,
                     TRUE, Y1794
                 ),
                 Y1794)
  )</f>
        <v>0</v>
      </c>
    </row>
    <row r="1796" spans="1:25" x14ac:dyDescent="0.2">
      <c r="A1796">
        <v>108</v>
      </c>
      <c r="B1796" t="s">
        <v>79</v>
      </c>
      <c r="C1796" t="str">
        <f t="shared" si="288"/>
        <v>D</v>
      </c>
      <c r="D1796">
        <v>1</v>
      </c>
      <c r="E1796">
        <v>10</v>
      </c>
      <c r="F1796">
        <v>-42</v>
      </c>
      <c r="G1796" t="s">
        <v>114</v>
      </c>
      <c r="H1796" t="s">
        <v>117</v>
      </c>
      <c r="I1796">
        <v>0</v>
      </c>
      <c r="J1796">
        <f t="shared" si="280"/>
        <v>0</v>
      </c>
      <c r="K1796">
        <f t="shared" si="289"/>
        <v>0</v>
      </c>
      <c r="L1796">
        <f t="shared" si="281"/>
        <v>0</v>
      </c>
      <c r="M1796">
        <f t="shared" si="282"/>
        <v>0</v>
      </c>
      <c r="N1796">
        <f t="shared" si="283"/>
        <v>0</v>
      </c>
      <c r="O1796">
        <f t="shared" si="284"/>
        <v>0</v>
      </c>
      <c r="P1796">
        <f t="shared" si="285"/>
        <v>0</v>
      </c>
      <c r="Q1796">
        <f t="shared" si="286"/>
        <v>0</v>
      </c>
      <c r="R1796">
        <f t="shared" si="287"/>
        <v>0</v>
      </c>
      <c r="S1796" t="s">
        <v>53</v>
      </c>
      <c r="T1796">
        <v>0</v>
      </c>
      <c r="U1796">
        <v>2022</v>
      </c>
      <c r="V1796">
        <v>0</v>
      </c>
      <c r="W1796">
        <v>1</v>
      </c>
      <c r="X1796" cm="1">
        <f t="array" ref="X1796">IF(S1795&lt;&gt;S1796, 0,
    IF(C1796="O",
         _xlfn.IFS(
             K1796=1, X1795+6,
             M1796=1, X1795+3,
             O1796=1, X1795+1,
             Q1796=1,X1795+2,
             TRUE, X1795
         ),
    X1795)
)</f>
        <v>21</v>
      </c>
      <c r="Y1796" cm="1">
        <f t="array" ref="Y1796">IF(S1795&lt;&gt;S1796, 0, IF(C1796="D",
                 _xlfn.IFS(
                     K1796=1, Y1795+6,
                     M1796=1, Y1795+3,
                     O1796=1, Y1795+1,
                     TRUE, Y1795
                 ),
                 Y1795)
  )</f>
        <v>0</v>
      </c>
    </row>
    <row r="1797" spans="1:25" x14ac:dyDescent="0.2">
      <c r="A1797">
        <v>109</v>
      </c>
      <c r="B1797" t="s">
        <v>79</v>
      </c>
      <c r="C1797" t="str">
        <f t="shared" si="288"/>
        <v>D</v>
      </c>
      <c r="D1797">
        <v>2</v>
      </c>
      <c r="E1797">
        <v>10</v>
      </c>
      <c r="F1797">
        <v>-42</v>
      </c>
      <c r="G1797" t="s">
        <v>114</v>
      </c>
      <c r="H1797" t="s">
        <v>117</v>
      </c>
      <c r="I1797">
        <v>0</v>
      </c>
      <c r="J1797">
        <f t="shared" si="280"/>
        <v>0</v>
      </c>
      <c r="K1797">
        <f t="shared" si="289"/>
        <v>0</v>
      </c>
      <c r="L1797">
        <f t="shared" si="281"/>
        <v>0</v>
      </c>
      <c r="M1797">
        <f t="shared" si="282"/>
        <v>0</v>
      </c>
      <c r="N1797">
        <f t="shared" si="283"/>
        <v>0</v>
      </c>
      <c r="O1797">
        <f t="shared" si="284"/>
        <v>0</v>
      </c>
      <c r="P1797">
        <f t="shared" si="285"/>
        <v>0</v>
      </c>
      <c r="Q1797">
        <f t="shared" si="286"/>
        <v>0</v>
      </c>
      <c r="R1797">
        <f t="shared" si="287"/>
        <v>0</v>
      </c>
      <c r="S1797" t="s">
        <v>53</v>
      </c>
      <c r="T1797">
        <v>0</v>
      </c>
      <c r="U1797">
        <v>2022</v>
      </c>
      <c r="V1797">
        <v>0</v>
      </c>
      <c r="W1797">
        <v>1</v>
      </c>
      <c r="X1797" cm="1">
        <f t="array" ref="X1797">IF(S1796&lt;&gt;S1797, 0,
    IF(C1797="O",
         _xlfn.IFS(
             K1797=1, X1796+6,
             M1797=1, X1796+3,
             O1797=1, X1796+1,
             Q1797=1,X1796+2,
             TRUE, X1796
         ),
    X1796)
)</f>
        <v>21</v>
      </c>
      <c r="Y1797" cm="1">
        <f t="array" ref="Y1797">IF(S1796&lt;&gt;S1797, 0, IF(C1797="D",
                 _xlfn.IFS(
                     K1797=1, Y1796+6,
                     M1797=1, Y1796+3,
                     O1797=1, Y1796+1,
                     TRUE, Y1796
                 ),
                 Y1796)
  )</f>
        <v>0</v>
      </c>
    </row>
    <row r="1798" spans="1:25" x14ac:dyDescent="0.2">
      <c r="A1798">
        <v>111</v>
      </c>
      <c r="B1798" t="s">
        <v>79</v>
      </c>
      <c r="C1798" t="str">
        <f t="shared" si="288"/>
        <v>D</v>
      </c>
      <c r="D1798">
        <v>3</v>
      </c>
      <c r="E1798">
        <v>5</v>
      </c>
      <c r="F1798">
        <v>-47</v>
      </c>
      <c r="G1798" t="s">
        <v>116</v>
      </c>
      <c r="H1798" t="s">
        <v>115</v>
      </c>
      <c r="I1798">
        <v>7</v>
      </c>
      <c r="J1798">
        <f t="shared" si="280"/>
        <v>1</v>
      </c>
      <c r="K1798">
        <f t="shared" si="289"/>
        <v>0</v>
      </c>
      <c r="L1798">
        <f t="shared" si="281"/>
        <v>0</v>
      </c>
      <c r="M1798">
        <f t="shared" si="282"/>
        <v>0</v>
      </c>
      <c r="N1798">
        <f t="shared" si="283"/>
        <v>0</v>
      </c>
      <c r="O1798">
        <f t="shared" si="284"/>
        <v>0</v>
      </c>
      <c r="P1798">
        <f t="shared" si="285"/>
        <v>0</v>
      </c>
      <c r="Q1798">
        <f t="shared" si="286"/>
        <v>0</v>
      </c>
      <c r="R1798">
        <f t="shared" si="287"/>
        <v>0</v>
      </c>
      <c r="S1798" t="s">
        <v>53</v>
      </c>
      <c r="T1798">
        <v>0</v>
      </c>
      <c r="U1798">
        <v>2022</v>
      </c>
      <c r="V1798">
        <v>0</v>
      </c>
      <c r="W1798">
        <v>1</v>
      </c>
      <c r="X1798" cm="1">
        <f t="array" ref="X1798">IF(S1797&lt;&gt;S1798, 0,
    IF(C1798="O",
         _xlfn.IFS(
             K1798=1, X1797+6,
             M1798=1, X1797+3,
             O1798=1, X1797+1,
             Q1798=1,X1797+2,
             TRUE, X1797
         ),
    X1797)
)</f>
        <v>21</v>
      </c>
      <c r="Y1798" cm="1">
        <f t="array" ref="Y1798">IF(S1797&lt;&gt;S1798, 0, IF(C1798="D",
                 _xlfn.IFS(
                     K1798=1, Y1797+6,
                     M1798=1, Y1797+3,
                     O1798=1, Y1797+1,
                     TRUE, Y1797
                 ),
                 Y1797)
  )</f>
        <v>0</v>
      </c>
    </row>
    <row r="1799" spans="1:25" x14ac:dyDescent="0.2">
      <c r="A1799">
        <v>112</v>
      </c>
      <c r="B1799" t="s">
        <v>79</v>
      </c>
      <c r="C1799" t="str">
        <f t="shared" si="288"/>
        <v>D</v>
      </c>
      <c r="D1799">
        <v>1</v>
      </c>
      <c r="E1799">
        <v>10</v>
      </c>
      <c r="F1799">
        <v>46</v>
      </c>
      <c r="G1799" t="s">
        <v>116</v>
      </c>
      <c r="H1799" t="s">
        <v>115</v>
      </c>
      <c r="I1799">
        <v>2</v>
      </c>
      <c r="J1799">
        <f t="shared" si="280"/>
        <v>0</v>
      </c>
      <c r="K1799">
        <f t="shared" si="289"/>
        <v>0</v>
      </c>
      <c r="L1799">
        <f t="shared" si="281"/>
        <v>0</v>
      </c>
      <c r="M1799">
        <f t="shared" si="282"/>
        <v>0</v>
      </c>
      <c r="N1799">
        <f t="shared" si="283"/>
        <v>0</v>
      </c>
      <c r="O1799">
        <f t="shared" si="284"/>
        <v>0</v>
      </c>
      <c r="P1799">
        <f t="shared" si="285"/>
        <v>0</v>
      </c>
      <c r="Q1799">
        <f t="shared" si="286"/>
        <v>0</v>
      </c>
      <c r="R1799">
        <f t="shared" si="287"/>
        <v>0</v>
      </c>
      <c r="S1799" t="s">
        <v>53</v>
      </c>
      <c r="T1799">
        <v>0</v>
      </c>
      <c r="U1799">
        <v>2022</v>
      </c>
      <c r="V1799">
        <v>0</v>
      </c>
      <c r="W1799">
        <v>1</v>
      </c>
      <c r="X1799" cm="1">
        <f t="array" ref="X1799">IF(S1798&lt;&gt;S1799, 0,
    IF(C1799="O",
         _xlfn.IFS(
             K1799=1, X1798+6,
             M1799=1, X1798+3,
             O1799=1, X1798+1,
             Q1799=1,X1798+2,
             TRUE, X1798
         ),
    X1798)
)</f>
        <v>21</v>
      </c>
      <c r="Y1799" cm="1">
        <f t="array" ref="Y1799">IF(S1798&lt;&gt;S1799, 0, IF(C1799="D",
                 _xlfn.IFS(
                     K1799=1, Y1798+6,
                     M1799=1, Y1798+3,
                     O1799=1, Y1798+1,
                     TRUE, Y1798
                 ),
                 Y1798)
  )</f>
        <v>0</v>
      </c>
    </row>
    <row r="1800" spans="1:25" x14ac:dyDescent="0.2">
      <c r="A1800">
        <v>113</v>
      </c>
      <c r="B1800" t="s">
        <v>79</v>
      </c>
      <c r="C1800" t="str">
        <f t="shared" si="288"/>
        <v>D</v>
      </c>
      <c r="D1800">
        <v>2</v>
      </c>
      <c r="E1800">
        <v>8</v>
      </c>
      <c r="F1800">
        <v>44</v>
      </c>
      <c r="G1800" t="s">
        <v>114</v>
      </c>
      <c r="H1800" t="s">
        <v>113</v>
      </c>
      <c r="I1800">
        <v>32</v>
      </c>
      <c r="J1800">
        <f t="shared" si="280"/>
        <v>1</v>
      </c>
      <c r="K1800">
        <f t="shared" si="289"/>
        <v>0</v>
      </c>
      <c r="L1800">
        <f t="shared" si="281"/>
        <v>0</v>
      </c>
      <c r="M1800">
        <f t="shared" si="282"/>
        <v>0</v>
      </c>
      <c r="N1800">
        <f t="shared" si="283"/>
        <v>0</v>
      </c>
      <c r="O1800">
        <f t="shared" si="284"/>
        <v>0</v>
      </c>
      <c r="P1800">
        <f t="shared" si="285"/>
        <v>0</v>
      </c>
      <c r="Q1800">
        <f t="shared" si="286"/>
        <v>0</v>
      </c>
      <c r="R1800">
        <f t="shared" si="287"/>
        <v>0</v>
      </c>
      <c r="S1800" t="s">
        <v>53</v>
      </c>
      <c r="T1800">
        <v>0</v>
      </c>
      <c r="U1800">
        <v>2022</v>
      </c>
      <c r="V1800">
        <v>0</v>
      </c>
      <c r="W1800">
        <v>1</v>
      </c>
      <c r="X1800" cm="1">
        <f t="array" ref="X1800">IF(S1799&lt;&gt;S1800, 0,
    IF(C1800="O",
         _xlfn.IFS(
             K1800=1, X1799+6,
             M1800=1, X1799+3,
             O1800=1, X1799+1,
             Q1800=1,X1799+2,
             TRUE, X1799
         ),
    X1799)
)</f>
        <v>21</v>
      </c>
      <c r="Y1800" cm="1">
        <f t="array" ref="Y1800">IF(S1799&lt;&gt;S1800, 0, IF(C1800="D",
                 _xlfn.IFS(
                     K1800=1, Y1799+6,
                     M1800=1, Y1799+3,
                     O1800=1, Y1799+1,
                     TRUE, Y1799
                 ),
                 Y1799)
  )</f>
        <v>0</v>
      </c>
    </row>
    <row r="1801" spans="1:25" hidden="1" x14ac:dyDescent="0.2">
      <c r="A1801">
        <v>114</v>
      </c>
      <c r="B1801" t="s">
        <v>79</v>
      </c>
      <c r="C1801" t="str">
        <f t="shared" si="288"/>
        <v>D</v>
      </c>
      <c r="D1801">
        <v>1</v>
      </c>
      <c r="E1801">
        <v>10</v>
      </c>
      <c r="F1801">
        <v>12</v>
      </c>
      <c r="G1801" t="s">
        <v>116</v>
      </c>
      <c r="H1801" t="s">
        <v>115</v>
      </c>
      <c r="I1801">
        <v>11</v>
      </c>
      <c r="J1801">
        <f t="shared" si="280"/>
        <v>0</v>
      </c>
      <c r="K1801">
        <f t="shared" si="289"/>
        <v>0</v>
      </c>
      <c r="L1801">
        <f t="shared" si="281"/>
        <v>0</v>
      </c>
      <c r="M1801">
        <f t="shared" si="282"/>
        <v>0</v>
      </c>
      <c r="N1801">
        <f t="shared" si="283"/>
        <v>0</v>
      </c>
      <c r="O1801">
        <f t="shared" si="284"/>
        <v>0</v>
      </c>
      <c r="P1801">
        <f t="shared" si="285"/>
        <v>0</v>
      </c>
      <c r="Q1801">
        <f t="shared" si="286"/>
        <v>0</v>
      </c>
      <c r="R1801">
        <f t="shared" si="287"/>
        <v>0</v>
      </c>
      <c r="S1801" t="s">
        <v>53</v>
      </c>
      <c r="T1801">
        <v>0</v>
      </c>
      <c r="U1801">
        <v>2022</v>
      </c>
      <c r="V1801">
        <v>0</v>
      </c>
      <c r="W1801">
        <v>1</v>
      </c>
      <c r="X1801" cm="1">
        <f t="array" ref="X1801">IF(S1800&lt;&gt;S1801, 0,
    IF(C1801="O",
         _xlfn.IFS(
             K1801=1, X1800+6,
             M1801=1, X1800+3,
             O1801=1, X1800+1,
             Q1801=1,X1800+2,
             TRUE, X1800
         ),
    X1800)
)</f>
        <v>21</v>
      </c>
      <c r="Y1801" cm="1">
        <f t="array" ref="Y1801">IF(S1800&lt;&gt;S1801, 0, IF(C1801="D",
                 _xlfn.IFS(
                     K1801=1, Y1800+6,
                     M1801=1, Y1800+3,
                     O1801=1, Y1800+1,
                     TRUE, Y1800
                 ),
                 Y1800)
  )</f>
        <v>0</v>
      </c>
    </row>
    <row r="1802" spans="1:25" x14ac:dyDescent="0.2">
      <c r="A1802">
        <v>115</v>
      </c>
      <c r="B1802" t="s">
        <v>79</v>
      </c>
      <c r="C1802" t="str">
        <f t="shared" si="288"/>
        <v>D</v>
      </c>
      <c r="D1802">
        <v>1</v>
      </c>
      <c r="E1802">
        <v>1</v>
      </c>
      <c r="F1802">
        <v>1</v>
      </c>
      <c r="G1802" t="s">
        <v>116</v>
      </c>
      <c r="H1802" t="s">
        <v>115</v>
      </c>
      <c r="I1802">
        <v>0</v>
      </c>
      <c r="J1802">
        <f t="shared" si="280"/>
        <v>0</v>
      </c>
      <c r="K1802">
        <f t="shared" si="289"/>
        <v>0</v>
      </c>
      <c r="L1802">
        <f t="shared" si="281"/>
        <v>0</v>
      </c>
      <c r="M1802">
        <f t="shared" si="282"/>
        <v>0</v>
      </c>
      <c r="N1802">
        <f t="shared" si="283"/>
        <v>0</v>
      </c>
      <c r="O1802">
        <f t="shared" si="284"/>
        <v>0</v>
      </c>
      <c r="P1802">
        <f t="shared" si="285"/>
        <v>0</v>
      </c>
      <c r="Q1802">
        <f t="shared" si="286"/>
        <v>0</v>
      </c>
      <c r="R1802">
        <f t="shared" si="287"/>
        <v>0</v>
      </c>
      <c r="S1802" t="s">
        <v>53</v>
      </c>
      <c r="T1802">
        <v>0</v>
      </c>
      <c r="U1802">
        <v>2022</v>
      </c>
      <c r="V1802">
        <v>0</v>
      </c>
      <c r="W1802">
        <v>1</v>
      </c>
      <c r="X1802" cm="1">
        <f t="array" ref="X1802">IF(S1801&lt;&gt;S1802, 0,
    IF(C1802="O",
         _xlfn.IFS(
             K1802=1, X1801+6,
             M1802=1, X1801+3,
             O1802=1, X1801+1,
             Q1802=1,X1801+2,
             TRUE, X1801
         ),
    X1801)
)</f>
        <v>21</v>
      </c>
      <c r="Y1802" cm="1">
        <f t="array" ref="Y1802">IF(S1801&lt;&gt;S1802, 0, IF(C1802="D",
                 _xlfn.IFS(
                     K1802=1, Y1801+6,
                     M1802=1, Y1801+3,
                     O1802=1, Y1801+1,
                     TRUE, Y1801
                 ),
                 Y1801)
  )</f>
        <v>0</v>
      </c>
    </row>
    <row r="1803" spans="1:25" x14ac:dyDescent="0.2">
      <c r="A1803">
        <v>116</v>
      </c>
      <c r="B1803" t="s">
        <v>79</v>
      </c>
      <c r="C1803" t="str">
        <f t="shared" si="288"/>
        <v>D</v>
      </c>
      <c r="D1803">
        <v>2</v>
      </c>
      <c r="E1803">
        <v>1</v>
      </c>
      <c r="F1803">
        <v>1</v>
      </c>
      <c r="G1803" t="s">
        <v>116</v>
      </c>
      <c r="H1803" t="s">
        <v>125</v>
      </c>
      <c r="I1803">
        <v>1</v>
      </c>
      <c r="J1803">
        <f t="shared" si="280"/>
        <v>0</v>
      </c>
      <c r="K1803">
        <f t="shared" si="289"/>
        <v>1</v>
      </c>
      <c r="L1803">
        <f t="shared" si="281"/>
        <v>0</v>
      </c>
      <c r="M1803">
        <f t="shared" si="282"/>
        <v>0</v>
      </c>
      <c r="N1803">
        <f t="shared" si="283"/>
        <v>0</v>
      </c>
      <c r="O1803">
        <f t="shared" si="284"/>
        <v>0</v>
      </c>
      <c r="P1803">
        <f t="shared" si="285"/>
        <v>0</v>
      </c>
      <c r="Q1803">
        <f t="shared" si="286"/>
        <v>0</v>
      </c>
      <c r="R1803">
        <f t="shared" si="287"/>
        <v>0</v>
      </c>
      <c r="S1803" t="s">
        <v>53</v>
      </c>
      <c r="T1803">
        <v>0</v>
      </c>
      <c r="U1803">
        <v>2022</v>
      </c>
      <c r="V1803">
        <v>0</v>
      </c>
      <c r="W1803">
        <v>1</v>
      </c>
      <c r="X1803" cm="1">
        <f t="array" ref="X1803">IF(S1802&lt;&gt;S1803, 0,
    IF(C1803="O",
         _xlfn.IFS(
             K1803=1, X1802+6,
             M1803=1, X1802+3,
             O1803=1, X1802+1,
             Q1803=1,X1802+2,
             TRUE, X1802
         ),
    X1802)
)</f>
        <v>21</v>
      </c>
      <c r="Y1803" cm="1">
        <f t="array" ref="Y1803">IF(S1802&lt;&gt;S1803, 0, IF(C1803="D",
                 _xlfn.IFS(
                     K1803=1, Y1802+6,
                     M1803=1, Y1802+3,
                     O1803=1, Y1802+1,
                     TRUE, Y1802
                 ),
                 Y1802)
  )</f>
        <v>6</v>
      </c>
    </row>
    <row r="1804" spans="1:25" x14ac:dyDescent="0.2">
      <c r="A1804">
        <v>117</v>
      </c>
      <c r="B1804" t="s">
        <v>79</v>
      </c>
      <c r="C1804" t="str">
        <f t="shared" si="288"/>
        <v>D</v>
      </c>
      <c r="F1804">
        <v>3</v>
      </c>
      <c r="G1804" t="s">
        <v>123</v>
      </c>
      <c r="H1804" t="s">
        <v>122</v>
      </c>
      <c r="J1804">
        <f t="shared" si="280"/>
        <v>0</v>
      </c>
      <c r="K1804">
        <f t="shared" si="289"/>
        <v>0</v>
      </c>
      <c r="L1804">
        <f t="shared" si="281"/>
        <v>0</v>
      </c>
      <c r="M1804">
        <f t="shared" si="282"/>
        <v>0</v>
      </c>
      <c r="N1804">
        <f t="shared" si="283"/>
        <v>1</v>
      </c>
      <c r="O1804">
        <f t="shared" si="284"/>
        <v>1</v>
      </c>
      <c r="P1804">
        <f t="shared" si="285"/>
        <v>0</v>
      </c>
      <c r="Q1804">
        <f t="shared" si="286"/>
        <v>0</v>
      </c>
      <c r="R1804">
        <f t="shared" si="287"/>
        <v>0</v>
      </c>
      <c r="S1804" t="s">
        <v>53</v>
      </c>
      <c r="T1804">
        <v>0</v>
      </c>
      <c r="U1804">
        <v>2022</v>
      </c>
      <c r="V1804">
        <v>0</v>
      </c>
      <c r="W1804">
        <v>1</v>
      </c>
      <c r="X1804" cm="1">
        <f t="array" ref="X1804">IF(S1803&lt;&gt;S1804, 0,
    IF(C1804="O",
         _xlfn.IFS(
             K1804=1, X1803+6,
             M1804=1, X1803+3,
             O1804=1, X1803+1,
             Q1804=1,X1803+2,
             TRUE, X1803
         ),
    X1803)
)</f>
        <v>21</v>
      </c>
      <c r="Y1804" cm="1">
        <f t="array" ref="Y1804">IF(S1803&lt;&gt;S1804, 0, IF(C1804="D",
                 _xlfn.IFS(
                     K1804=1, Y1803+6,
                     M1804=1, Y1803+3,
                     O1804=1, Y1803+1,
                     TRUE, Y1803
                 ),
                 Y1803)
  )</f>
        <v>7</v>
      </c>
    </row>
    <row r="1805" spans="1:25" x14ac:dyDescent="0.2">
      <c r="A1805">
        <v>120</v>
      </c>
      <c r="B1805" t="s">
        <v>81</v>
      </c>
      <c r="C1805" t="str">
        <f t="shared" si="288"/>
        <v>O</v>
      </c>
      <c r="D1805">
        <v>1</v>
      </c>
      <c r="E1805">
        <v>10</v>
      </c>
      <c r="F1805">
        <v>-34</v>
      </c>
      <c r="G1805" t="s">
        <v>116</v>
      </c>
      <c r="H1805" t="s">
        <v>115</v>
      </c>
      <c r="I1805">
        <v>3</v>
      </c>
      <c r="J1805">
        <f t="shared" si="280"/>
        <v>0</v>
      </c>
      <c r="K1805">
        <f t="shared" si="289"/>
        <v>0</v>
      </c>
      <c r="L1805">
        <f t="shared" si="281"/>
        <v>0</v>
      </c>
      <c r="M1805">
        <f t="shared" si="282"/>
        <v>0</v>
      </c>
      <c r="N1805">
        <f t="shared" si="283"/>
        <v>0</v>
      </c>
      <c r="O1805">
        <f t="shared" si="284"/>
        <v>0</v>
      </c>
      <c r="P1805">
        <f t="shared" si="285"/>
        <v>0</v>
      </c>
      <c r="Q1805">
        <f t="shared" si="286"/>
        <v>0</v>
      </c>
      <c r="R1805">
        <f t="shared" si="287"/>
        <v>0</v>
      </c>
      <c r="S1805" t="s">
        <v>53</v>
      </c>
      <c r="T1805">
        <v>0</v>
      </c>
      <c r="U1805">
        <v>2022</v>
      </c>
      <c r="V1805">
        <v>0</v>
      </c>
      <c r="W1805">
        <v>1</v>
      </c>
      <c r="X1805" cm="1">
        <f t="array" ref="X1805">IF(S1804&lt;&gt;S1805, 0,
    IF(C1805="O",
         _xlfn.IFS(
             K1805=1, X1804+6,
             M1805=1, X1804+3,
             O1805=1, X1804+1,
             Q1805=1,X1804+2,
             TRUE, X1804
         ),
    X1804)
)</f>
        <v>21</v>
      </c>
      <c r="Y1805" cm="1">
        <f t="array" ref="Y1805">IF(S1804&lt;&gt;S1805, 0, IF(C1805="D",
                 _xlfn.IFS(
                     K1805=1, Y1804+6,
                     M1805=1, Y1804+3,
                     O1805=1, Y1804+1,
                     TRUE, Y1804
                 ),
                 Y1804)
  )</f>
        <v>7</v>
      </c>
    </row>
    <row r="1806" spans="1:25" x14ac:dyDescent="0.2">
      <c r="A1806">
        <v>121</v>
      </c>
      <c r="B1806" t="s">
        <v>81</v>
      </c>
      <c r="C1806" t="str">
        <f t="shared" si="288"/>
        <v>O</v>
      </c>
      <c r="D1806">
        <v>2</v>
      </c>
      <c r="E1806">
        <v>7</v>
      </c>
      <c r="F1806">
        <v>-37</v>
      </c>
      <c r="G1806" t="s">
        <v>116</v>
      </c>
      <c r="H1806" t="s">
        <v>115</v>
      </c>
      <c r="I1806">
        <v>25</v>
      </c>
      <c r="J1806">
        <f t="shared" si="280"/>
        <v>1</v>
      </c>
      <c r="K1806">
        <f t="shared" si="289"/>
        <v>0</v>
      </c>
      <c r="L1806">
        <f t="shared" si="281"/>
        <v>0</v>
      </c>
      <c r="M1806">
        <f t="shared" si="282"/>
        <v>0</v>
      </c>
      <c r="N1806">
        <f t="shared" si="283"/>
        <v>0</v>
      </c>
      <c r="O1806">
        <f t="shared" si="284"/>
        <v>0</v>
      </c>
      <c r="P1806">
        <f t="shared" si="285"/>
        <v>0</v>
      </c>
      <c r="Q1806">
        <f t="shared" si="286"/>
        <v>0</v>
      </c>
      <c r="R1806">
        <f t="shared" si="287"/>
        <v>0</v>
      </c>
      <c r="S1806" t="s">
        <v>53</v>
      </c>
      <c r="T1806">
        <v>0</v>
      </c>
      <c r="U1806">
        <v>2022</v>
      </c>
      <c r="V1806">
        <v>0</v>
      </c>
      <c r="W1806">
        <v>1</v>
      </c>
      <c r="X1806" cm="1">
        <f t="array" ref="X1806">IF(S1805&lt;&gt;S1806, 0,
    IF(C1806="O",
         _xlfn.IFS(
             K1806=1, X1805+6,
             M1806=1, X1805+3,
             O1806=1, X1805+1,
             Q1806=1,X1805+2,
             TRUE, X1805
         ),
    X1805)
)</f>
        <v>21</v>
      </c>
      <c r="Y1806" cm="1">
        <f t="array" ref="Y1806">IF(S1805&lt;&gt;S1806, 0, IF(C1806="D",
                 _xlfn.IFS(
                     K1806=1, Y1805+6,
                     M1806=1, Y1805+3,
                     O1806=1, Y1805+1,
                     TRUE, Y1805
                 ),
                 Y1805)
  )</f>
        <v>7</v>
      </c>
    </row>
    <row r="1807" spans="1:25" x14ac:dyDescent="0.2">
      <c r="A1807">
        <v>122</v>
      </c>
      <c r="B1807" t="s">
        <v>81</v>
      </c>
      <c r="C1807" t="str">
        <f t="shared" si="288"/>
        <v>O</v>
      </c>
      <c r="D1807">
        <v>1</v>
      </c>
      <c r="E1807">
        <v>10</v>
      </c>
      <c r="F1807">
        <v>38</v>
      </c>
      <c r="G1807" t="s">
        <v>116</v>
      </c>
      <c r="H1807" t="s">
        <v>115</v>
      </c>
      <c r="I1807">
        <v>1</v>
      </c>
      <c r="J1807">
        <f t="shared" si="280"/>
        <v>0</v>
      </c>
      <c r="K1807">
        <f t="shared" si="289"/>
        <v>0</v>
      </c>
      <c r="L1807">
        <f t="shared" si="281"/>
        <v>0</v>
      </c>
      <c r="M1807">
        <f t="shared" si="282"/>
        <v>0</v>
      </c>
      <c r="N1807">
        <f t="shared" si="283"/>
        <v>0</v>
      </c>
      <c r="O1807">
        <f t="shared" si="284"/>
        <v>0</v>
      </c>
      <c r="P1807">
        <f t="shared" si="285"/>
        <v>0</v>
      </c>
      <c r="Q1807">
        <f t="shared" si="286"/>
        <v>0</v>
      </c>
      <c r="R1807">
        <f t="shared" si="287"/>
        <v>0</v>
      </c>
      <c r="S1807" t="s">
        <v>53</v>
      </c>
      <c r="T1807">
        <v>0</v>
      </c>
      <c r="U1807">
        <v>2022</v>
      </c>
      <c r="V1807">
        <v>0</v>
      </c>
      <c r="W1807">
        <v>1</v>
      </c>
      <c r="X1807" cm="1">
        <f t="array" ref="X1807">IF(S1806&lt;&gt;S1807, 0,
    IF(C1807="O",
         _xlfn.IFS(
             K1807=1, X1806+6,
             M1807=1, X1806+3,
             O1807=1, X1806+1,
             Q1807=1,X1806+2,
             TRUE, X1806
         ),
    X1806)
)</f>
        <v>21</v>
      </c>
      <c r="Y1807" cm="1">
        <f t="array" ref="Y1807">IF(S1806&lt;&gt;S1807, 0, IF(C1807="D",
                 _xlfn.IFS(
                     K1807=1, Y1806+6,
                     M1807=1, Y1806+3,
                     O1807=1, Y1806+1,
                     TRUE, Y1806
                 ),
                 Y1806)
  )</f>
        <v>7</v>
      </c>
    </row>
    <row r="1808" spans="1:25" x14ac:dyDescent="0.2">
      <c r="A1808">
        <v>123</v>
      </c>
      <c r="B1808" t="s">
        <v>81</v>
      </c>
      <c r="C1808" t="str">
        <f t="shared" si="288"/>
        <v>O</v>
      </c>
      <c r="D1808">
        <v>2</v>
      </c>
      <c r="E1808">
        <v>9</v>
      </c>
      <c r="F1808">
        <v>37</v>
      </c>
      <c r="G1808" t="s">
        <v>116</v>
      </c>
      <c r="H1808" t="s">
        <v>115</v>
      </c>
      <c r="I1808">
        <v>-1</v>
      </c>
      <c r="J1808">
        <f t="shared" si="280"/>
        <v>0</v>
      </c>
      <c r="K1808">
        <f t="shared" si="289"/>
        <v>0</v>
      </c>
      <c r="L1808">
        <f t="shared" si="281"/>
        <v>0</v>
      </c>
      <c r="M1808">
        <f t="shared" si="282"/>
        <v>0</v>
      </c>
      <c r="N1808">
        <f t="shared" si="283"/>
        <v>0</v>
      </c>
      <c r="O1808">
        <f t="shared" si="284"/>
        <v>0</v>
      </c>
      <c r="P1808">
        <f t="shared" si="285"/>
        <v>0</v>
      </c>
      <c r="Q1808">
        <f t="shared" si="286"/>
        <v>0</v>
      </c>
      <c r="R1808">
        <f t="shared" si="287"/>
        <v>0</v>
      </c>
      <c r="S1808" t="s">
        <v>53</v>
      </c>
      <c r="T1808">
        <v>0</v>
      </c>
      <c r="U1808">
        <v>2022</v>
      </c>
      <c r="V1808">
        <v>0</v>
      </c>
      <c r="W1808">
        <v>1</v>
      </c>
      <c r="X1808" cm="1">
        <f t="array" ref="X1808">IF(S1807&lt;&gt;S1808, 0,
    IF(C1808="O",
         _xlfn.IFS(
             K1808=1, X1807+6,
             M1808=1, X1807+3,
             O1808=1, X1807+1,
             Q1808=1,X1807+2,
             TRUE, X1807
         ),
    X1807)
)</f>
        <v>21</v>
      </c>
      <c r="Y1808" cm="1">
        <f t="array" ref="Y1808">IF(S1807&lt;&gt;S1808, 0, IF(C1808="D",
                 _xlfn.IFS(
                     K1808=1, Y1807+6,
                     M1808=1, Y1807+3,
                     O1808=1, Y1807+1,
                     TRUE, Y1807
                 ),
                 Y1807)
  )</f>
        <v>7</v>
      </c>
    </row>
    <row r="1809" spans="1:25" x14ac:dyDescent="0.2">
      <c r="A1809">
        <v>124</v>
      </c>
      <c r="B1809" t="s">
        <v>81</v>
      </c>
      <c r="C1809" t="str">
        <f t="shared" si="288"/>
        <v>O</v>
      </c>
      <c r="D1809">
        <v>3</v>
      </c>
      <c r="E1809">
        <v>10</v>
      </c>
      <c r="F1809">
        <v>38</v>
      </c>
      <c r="G1809" t="s">
        <v>116</v>
      </c>
      <c r="H1809" t="s">
        <v>115</v>
      </c>
      <c r="I1809">
        <v>13</v>
      </c>
      <c r="J1809">
        <f t="shared" si="280"/>
        <v>1</v>
      </c>
      <c r="K1809">
        <f t="shared" si="289"/>
        <v>0</v>
      </c>
      <c r="L1809">
        <f t="shared" si="281"/>
        <v>0</v>
      </c>
      <c r="M1809">
        <f t="shared" si="282"/>
        <v>0</v>
      </c>
      <c r="N1809">
        <f t="shared" si="283"/>
        <v>0</v>
      </c>
      <c r="O1809">
        <f t="shared" si="284"/>
        <v>0</v>
      </c>
      <c r="P1809">
        <f t="shared" si="285"/>
        <v>0</v>
      </c>
      <c r="Q1809">
        <f t="shared" si="286"/>
        <v>0</v>
      </c>
      <c r="R1809">
        <f t="shared" si="287"/>
        <v>0</v>
      </c>
      <c r="S1809" t="s">
        <v>53</v>
      </c>
      <c r="T1809">
        <v>0</v>
      </c>
      <c r="U1809">
        <v>2022</v>
      </c>
      <c r="V1809">
        <v>0</v>
      </c>
      <c r="W1809">
        <v>1</v>
      </c>
      <c r="X1809" cm="1">
        <f t="array" ref="X1809">IF(S1808&lt;&gt;S1809, 0,
    IF(C1809="O",
         _xlfn.IFS(
             K1809=1, X1808+6,
             M1809=1, X1808+3,
             O1809=1, X1808+1,
             Q1809=1,X1808+2,
             TRUE, X1808
         ),
    X1808)
)</f>
        <v>21</v>
      </c>
      <c r="Y1809" cm="1">
        <f t="array" ref="Y1809">IF(S1808&lt;&gt;S1809, 0, IF(C1809="D",
                 _xlfn.IFS(
                     K1809=1, Y1808+6,
                     M1809=1, Y1808+3,
                     O1809=1, Y1808+1,
                     TRUE, Y1808
                 ),
                 Y1808)
  )</f>
        <v>7</v>
      </c>
    </row>
    <row r="1810" spans="1:25" x14ac:dyDescent="0.2">
      <c r="A1810">
        <v>125</v>
      </c>
      <c r="B1810" t="s">
        <v>81</v>
      </c>
      <c r="C1810" t="str">
        <f t="shared" si="288"/>
        <v>O</v>
      </c>
      <c r="D1810">
        <v>1</v>
      </c>
      <c r="E1810">
        <v>10</v>
      </c>
      <c r="F1810">
        <v>25</v>
      </c>
      <c r="G1810" t="s">
        <v>116</v>
      </c>
      <c r="H1810" t="s">
        <v>115</v>
      </c>
      <c r="I1810">
        <v>4</v>
      </c>
      <c r="J1810">
        <f t="shared" si="280"/>
        <v>0</v>
      </c>
      <c r="K1810">
        <f t="shared" si="289"/>
        <v>0</v>
      </c>
      <c r="L1810">
        <f t="shared" si="281"/>
        <v>0</v>
      </c>
      <c r="M1810">
        <f t="shared" si="282"/>
        <v>0</v>
      </c>
      <c r="N1810">
        <f t="shared" si="283"/>
        <v>0</v>
      </c>
      <c r="O1810">
        <f t="shared" si="284"/>
        <v>0</v>
      </c>
      <c r="P1810">
        <f t="shared" si="285"/>
        <v>0</v>
      </c>
      <c r="Q1810">
        <f t="shared" si="286"/>
        <v>0</v>
      </c>
      <c r="R1810">
        <f t="shared" si="287"/>
        <v>0</v>
      </c>
      <c r="S1810" t="s">
        <v>53</v>
      </c>
      <c r="T1810">
        <v>0</v>
      </c>
      <c r="U1810">
        <v>2022</v>
      </c>
      <c r="V1810">
        <v>0</v>
      </c>
      <c r="W1810">
        <v>1</v>
      </c>
      <c r="X1810" cm="1">
        <f t="array" ref="X1810">IF(S1809&lt;&gt;S1810, 0,
    IF(C1810="O",
         _xlfn.IFS(
             K1810=1, X1809+6,
             M1810=1, X1809+3,
             O1810=1, X1809+1,
             Q1810=1,X1809+2,
             TRUE, X1809
         ),
    X1809)
)</f>
        <v>21</v>
      </c>
      <c r="Y1810" cm="1">
        <f t="array" ref="Y1810">IF(S1809&lt;&gt;S1810, 0, IF(C1810="D",
                 _xlfn.IFS(
                     K1810=1, Y1809+6,
                     M1810=1, Y1809+3,
                     O1810=1, Y1809+1,
                     TRUE, Y1809
                 ),
                 Y1809)
  )</f>
        <v>7</v>
      </c>
    </row>
    <row r="1811" spans="1:25" hidden="1" x14ac:dyDescent="0.2">
      <c r="A1811">
        <v>126</v>
      </c>
      <c r="B1811" t="s">
        <v>81</v>
      </c>
      <c r="C1811" t="str">
        <f t="shared" si="288"/>
        <v>O</v>
      </c>
      <c r="D1811">
        <v>2</v>
      </c>
      <c r="E1811">
        <v>6</v>
      </c>
      <c r="F1811">
        <v>21</v>
      </c>
      <c r="G1811" t="s">
        <v>116</v>
      </c>
      <c r="H1811" t="s">
        <v>115</v>
      </c>
      <c r="I1811">
        <v>-3</v>
      </c>
      <c r="J1811">
        <f t="shared" si="280"/>
        <v>0</v>
      </c>
      <c r="K1811">
        <f t="shared" si="289"/>
        <v>0</v>
      </c>
      <c r="L1811">
        <f t="shared" si="281"/>
        <v>0</v>
      </c>
      <c r="M1811">
        <f t="shared" si="282"/>
        <v>0</v>
      </c>
      <c r="N1811">
        <f t="shared" si="283"/>
        <v>0</v>
      </c>
      <c r="O1811">
        <f t="shared" si="284"/>
        <v>0</v>
      </c>
      <c r="P1811">
        <f t="shared" si="285"/>
        <v>0</v>
      </c>
      <c r="Q1811">
        <f t="shared" si="286"/>
        <v>0</v>
      </c>
      <c r="R1811">
        <f t="shared" si="287"/>
        <v>0</v>
      </c>
      <c r="S1811" t="s">
        <v>53</v>
      </c>
      <c r="T1811">
        <v>0</v>
      </c>
      <c r="U1811">
        <v>2022</v>
      </c>
      <c r="V1811">
        <v>0</v>
      </c>
      <c r="W1811">
        <v>1</v>
      </c>
      <c r="X1811" cm="1">
        <f t="array" ref="X1811">IF(S1810&lt;&gt;S1811, 0,
    IF(C1811="O",
         _xlfn.IFS(
             K1811=1, X1810+6,
             M1811=1, X1810+3,
             O1811=1, X1810+1,
             Q1811=1,X1810+2,
             TRUE, X1810
         ),
    X1810)
)</f>
        <v>21</v>
      </c>
      <c r="Y1811" cm="1">
        <f t="array" ref="Y1811">IF(S1810&lt;&gt;S1811, 0, IF(C1811="D",
                 _xlfn.IFS(
                     K1811=1, Y1810+6,
                     M1811=1, Y1810+3,
                     O1811=1, Y1810+1,
                     TRUE, Y1810
                 ),
                 Y1810)
  )</f>
        <v>7</v>
      </c>
    </row>
    <row r="1812" spans="1:25" x14ac:dyDescent="0.2">
      <c r="A1812">
        <v>127</v>
      </c>
      <c r="B1812" t="s">
        <v>81</v>
      </c>
      <c r="C1812" t="str">
        <f t="shared" si="288"/>
        <v>O</v>
      </c>
      <c r="D1812">
        <v>3</v>
      </c>
      <c r="E1812">
        <v>9</v>
      </c>
      <c r="F1812">
        <v>24</v>
      </c>
      <c r="G1812" t="s">
        <v>116</v>
      </c>
      <c r="H1812" t="s">
        <v>115</v>
      </c>
      <c r="I1812">
        <v>2</v>
      </c>
      <c r="J1812">
        <f t="shared" si="280"/>
        <v>0</v>
      </c>
      <c r="K1812">
        <f t="shared" si="289"/>
        <v>0</v>
      </c>
      <c r="L1812">
        <f t="shared" si="281"/>
        <v>0</v>
      </c>
      <c r="M1812">
        <f t="shared" si="282"/>
        <v>0</v>
      </c>
      <c r="N1812">
        <f t="shared" si="283"/>
        <v>0</v>
      </c>
      <c r="O1812">
        <f t="shared" si="284"/>
        <v>0</v>
      </c>
      <c r="P1812">
        <f t="shared" si="285"/>
        <v>0</v>
      </c>
      <c r="Q1812">
        <f t="shared" si="286"/>
        <v>0</v>
      </c>
      <c r="R1812">
        <f t="shared" si="287"/>
        <v>0</v>
      </c>
      <c r="S1812" t="s">
        <v>53</v>
      </c>
      <c r="T1812">
        <v>0</v>
      </c>
      <c r="U1812">
        <v>2022</v>
      </c>
      <c r="V1812">
        <v>0</v>
      </c>
      <c r="W1812">
        <v>1</v>
      </c>
      <c r="X1812" cm="1">
        <f t="array" ref="X1812">IF(S1811&lt;&gt;S1812, 0,
    IF(C1812="O",
         _xlfn.IFS(
             K1812=1, X1811+6,
             M1812=1, X1811+3,
             O1812=1, X1811+1,
             Q1812=1,X1811+2,
             TRUE, X1811
         ),
    X1811)
)</f>
        <v>21</v>
      </c>
      <c r="Y1812" cm="1">
        <f t="array" ref="Y1812">IF(S1811&lt;&gt;S1812, 0, IF(C1812="D",
                 _xlfn.IFS(
                     K1812=1, Y1811+6,
                     M1812=1, Y1811+3,
                     O1812=1, Y1811+1,
                     TRUE, Y1811
                 ),
                 Y1811)
  )</f>
        <v>7</v>
      </c>
    </row>
    <row r="1813" spans="1:25" x14ac:dyDescent="0.2">
      <c r="A1813">
        <v>128</v>
      </c>
      <c r="B1813" t="s">
        <v>81</v>
      </c>
      <c r="C1813" t="str">
        <f t="shared" si="288"/>
        <v>O</v>
      </c>
      <c r="D1813">
        <v>4</v>
      </c>
      <c r="E1813">
        <v>7</v>
      </c>
      <c r="F1813">
        <v>22</v>
      </c>
      <c r="G1813" t="s">
        <v>114</v>
      </c>
      <c r="H1813" t="s">
        <v>113</v>
      </c>
      <c r="I1813">
        <v>10</v>
      </c>
      <c r="J1813">
        <f t="shared" si="280"/>
        <v>1</v>
      </c>
      <c r="K1813">
        <f t="shared" si="289"/>
        <v>0</v>
      </c>
      <c r="L1813">
        <f t="shared" si="281"/>
        <v>0</v>
      </c>
      <c r="M1813">
        <f t="shared" si="282"/>
        <v>0</v>
      </c>
      <c r="N1813">
        <f t="shared" si="283"/>
        <v>0</v>
      </c>
      <c r="O1813">
        <f t="shared" si="284"/>
        <v>0</v>
      </c>
      <c r="P1813">
        <f t="shared" si="285"/>
        <v>0</v>
      </c>
      <c r="Q1813">
        <f t="shared" si="286"/>
        <v>0</v>
      </c>
      <c r="R1813">
        <f t="shared" si="287"/>
        <v>0</v>
      </c>
      <c r="S1813" t="s">
        <v>53</v>
      </c>
      <c r="T1813">
        <v>0</v>
      </c>
      <c r="U1813">
        <v>2022</v>
      </c>
      <c r="V1813">
        <v>0</v>
      </c>
      <c r="W1813">
        <v>1</v>
      </c>
      <c r="X1813" cm="1">
        <f t="array" ref="X1813">IF(S1812&lt;&gt;S1813, 0,
    IF(C1813="O",
         _xlfn.IFS(
             K1813=1, X1812+6,
             M1813=1, X1812+3,
             O1813=1, X1812+1,
             Q1813=1,X1812+2,
             TRUE, X1812
         ),
    X1812)
)</f>
        <v>21</v>
      </c>
      <c r="Y1813" cm="1">
        <f t="array" ref="Y1813">IF(S1812&lt;&gt;S1813, 0, IF(C1813="D",
                 _xlfn.IFS(
                     K1813=1, Y1812+6,
                     M1813=1, Y1812+3,
                     O1813=1, Y1812+1,
                     TRUE, Y1812
                 ),
                 Y1812)
  )</f>
        <v>7</v>
      </c>
    </row>
    <row r="1814" spans="1:25" x14ac:dyDescent="0.2">
      <c r="A1814">
        <v>129</v>
      </c>
      <c r="B1814" t="s">
        <v>81</v>
      </c>
      <c r="C1814" t="str">
        <f t="shared" si="288"/>
        <v>O</v>
      </c>
      <c r="D1814">
        <v>1</v>
      </c>
      <c r="E1814">
        <v>10</v>
      </c>
      <c r="F1814">
        <v>12</v>
      </c>
      <c r="G1814" t="s">
        <v>116</v>
      </c>
      <c r="H1814" t="s">
        <v>115</v>
      </c>
      <c r="I1814">
        <v>3</v>
      </c>
      <c r="J1814">
        <f t="shared" si="280"/>
        <v>0</v>
      </c>
      <c r="K1814">
        <f t="shared" si="289"/>
        <v>0</v>
      </c>
      <c r="L1814">
        <f t="shared" si="281"/>
        <v>0</v>
      </c>
      <c r="M1814">
        <f t="shared" si="282"/>
        <v>0</v>
      </c>
      <c r="N1814">
        <f t="shared" si="283"/>
        <v>0</v>
      </c>
      <c r="O1814">
        <f t="shared" si="284"/>
        <v>0</v>
      </c>
      <c r="P1814">
        <f t="shared" si="285"/>
        <v>0</v>
      </c>
      <c r="Q1814">
        <f t="shared" si="286"/>
        <v>0</v>
      </c>
      <c r="R1814">
        <f t="shared" si="287"/>
        <v>0</v>
      </c>
      <c r="S1814" t="s">
        <v>53</v>
      </c>
      <c r="T1814">
        <v>0</v>
      </c>
      <c r="U1814">
        <v>2022</v>
      </c>
      <c r="V1814">
        <v>0</v>
      </c>
      <c r="W1814">
        <v>1</v>
      </c>
      <c r="X1814" cm="1">
        <f t="array" ref="X1814">IF(S1813&lt;&gt;S1814, 0,
    IF(C1814="O",
         _xlfn.IFS(
             K1814=1, X1813+6,
             M1814=1, X1813+3,
             O1814=1, X1813+1,
             Q1814=1,X1813+2,
             TRUE, X1813
         ),
    X1813)
)</f>
        <v>21</v>
      </c>
      <c r="Y1814" cm="1">
        <f t="array" ref="Y1814">IF(S1813&lt;&gt;S1814, 0, IF(C1814="D",
                 _xlfn.IFS(
                     K1814=1, Y1813+6,
                     M1814=1, Y1813+3,
                     O1814=1, Y1813+1,
                     TRUE, Y1813
                 ),
                 Y1813)
  )</f>
        <v>7</v>
      </c>
    </row>
    <row r="1815" spans="1:25" x14ac:dyDescent="0.2">
      <c r="A1815">
        <v>130</v>
      </c>
      <c r="B1815" t="s">
        <v>81</v>
      </c>
      <c r="C1815" t="str">
        <f t="shared" si="288"/>
        <v>O</v>
      </c>
      <c r="D1815">
        <v>2</v>
      </c>
      <c r="E1815">
        <v>7</v>
      </c>
      <c r="F1815">
        <v>9</v>
      </c>
      <c r="G1815" t="s">
        <v>116</v>
      </c>
      <c r="H1815" t="s">
        <v>115</v>
      </c>
      <c r="I1815">
        <v>-8</v>
      </c>
      <c r="J1815">
        <f t="shared" si="280"/>
        <v>0</v>
      </c>
      <c r="K1815">
        <f t="shared" si="289"/>
        <v>0</v>
      </c>
      <c r="L1815">
        <f t="shared" si="281"/>
        <v>0</v>
      </c>
      <c r="M1815">
        <f t="shared" si="282"/>
        <v>0</v>
      </c>
      <c r="N1815">
        <f t="shared" si="283"/>
        <v>0</v>
      </c>
      <c r="O1815">
        <f t="shared" si="284"/>
        <v>0</v>
      </c>
      <c r="P1815">
        <f t="shared" si="285"/>
        <v>0</v>
      </c>
      <c r="Q1815">
        <f t="shared" si="286"/>
        <v>0</v>
      </c>
      <c r="R1815">
        <f t="shared" si="287"/>
        <v>0</v>
      </c>
      <c r="S1815" t="s">
        <v>53</v>
      </c>
      <c r="T1815">
        <v>0</v>
      </c>
      <c r="U1815">
        <v>2022</v>
      </c>
      <c r="V1815">
        <v>0</v>
      </c>
      <c r="W1815">
        <v>1</v>
      </c>
      <c r="X1815" cm="1">
        <f t="array" ref="X1815">IF(S1814&lt;&gt;S1815, 0,
    IF(C1815="O",
         _xlfn.IFS(
             K1815=1, X1814+6,
             M1815=1, X1814+3,
             O1815=1, X1814+1,
             Q1815=1,X1814+2,
             TRUE, X1814
         ),
    X1814)
)</f>
        <v>21</v>
      </c>
      <c r="Y1815" cm="1">
        <f t="array" ref="Y1815">IF(S1814&lt;&gt;S1815, 0, IF(C1815="D",
                 _xlfn.IFS(
                     K1815=1, Y1814+6,
                     M1815=1, Y1814+3,
                     O1815=1, Y1814+1,
                     TRUE, Y1814
                 ),
                 Y1814)
  )</f>
        <v>7</v>
      </c>
    </row>
    <row r="1816" spans="1:25" x14ac:dyDescent="0.2">
      <c r="A1816">
        <v>131</v>
      </c>
      <c r="B1816" t="s">
        <v>81</v>
      </c>
      <c r="C1816" t="str">
        <f t="shared" si="288"/>
        <v>O</v>
      </c>
      <c r="D1816">
        <v>2</v>
      </c>
      <c r="E1816">
        <v>15</v>
      </c>
      <c r="F1816">
        <v>17</v>
      </c>
      <c r="G1816" t="s">
        <v>114</v>
      </c>
      <c r="H1816" t="s">
        <v>113</v>
      </c>
      <c r="I1816">
        <v>-13</v>
      </c>
      <c r="J1816">
        <f t="shared" si="280"/>
        <v>0</v>
      </c>
      <c r="K1816">
        <f t="shared" si="289"/>
        <v>0</v>
      </c>
      <c r="L1816">
        <f t="shared" si="281"/>
        <v>0</v>
      </c>
      <c r="M1816">
        <f t="shared" si="282"/>
        <v>0</v>
      </c>
      <c r="N1816">
        <f t="shared" si="283"/>
        <v>0</v>
      </c>
      <c r="O1816">
        <f t="shared" si="284"/>
        <v>0</v>
      </c>
      <c r="P1816">
        <f t="shared" si="285"/>
        <v>0</v>
      </c>
      <c r="Q1816">
        <f t="shared" si="286"/>
        <v>0</v>
      </c>
      <c r="R1816">
        <f t="shared" si="287"/>
        <v>0</v>
      </c>
      <c r="S1816" t="s">
        <v>53</v>
      </c>
      <c r="T1816">
        <v>0</v>
      </c>
      <c r="U1816">
        <v>2022</v>
      </c>
      <c r="V1816">
        <v>0</v>
      </c>
      <c r="W1816">
        <v>1</v>
      </c>
      <c r="X1816" cm="1">
        <f t="array" ref="X1816">IF(S1815&lt;&gt;S1816, 0,
    IF(C1816="O",
         _xlfn.IFS(
             K1816=1, X1815+6,
             M1816=1, X1815+3,
             O1816=1, X1815+1,
             Q1816=1,X1815+2,
             TRUE, X1815
         ),
    X1815)
)</f>
        <v>21</v>
      </c>
      <c r="Y1816" cm="1">
        <f t="array" ref="Y1816">IF(S1815&lt;&gt;S1816, 0, IF(C1816="D",
                 _xlfn.IFS(
                     K1816=1, Y1815+6,
                     M1816=1, Y1815+3,
                     O1816=1, Y1815+1,
                     TRUE, Y1815
                 ),
                 Y1815)
  )</f>
        <v>7</v>
      </c>
    </row>
    <row r="1817" spans="1:25" x14ac:dyDescent="0.2">
      <c r="A1817">
        <v>132</v>
      </c>
      <c r="B1817" t="s">
        <v>81</v>
      </c>
      <c r="C1817" t="str">
        <f t="shared" si="288"/>
        <v>O</v>
      </c>
      <c r="D1817">
        <v>2</v>
      </c>
      <c r="E1817">
        <v>28</v>
      </c>
      <c r="F1817">
        <v>30</v>
      </c>
      <c r="G1817" t="s">
        <v>114</v>
      </c>
      <c r="H1817" t="s">
        <v>117</v>
      </c>
      <c r="I1817">
        <v>0</v>
      </c>
      <c r="J1817">
        <f t="shared" si="280"/>
        <v>0</v>
      </c>
      <c r="K1817">
        <f t="shared" si="289"/>
        <v>0</v>
      </c>
      <c r="L1817">
        <f t="shared" si="281"/>
        <v>0</v>
      </c>
      <c r="M1817">
        <f t="shared" si="282"/>
        <v>0</v>
      </c>
      <c r="N1817">
        <f t="shared" si="283"/>
        <v>0</v>
      </c>
      <c r="O1817">
        <f t="shared" si="284"/>
        <v>0</v>
      </c>
      <c r="P1817">
        <f t="shared" si="285"/>
        <v>0</v>
      </c>
      <c r="Q1817">
        <f t="shared" si="286"/>
        <v>0</v>
      </c>
      <c r="R1817">
        <f t="shared" si="287"/>
        <v>0</v>
      </c>
      <c r="S1817" t="s">
        <v>53</v>
      </c>
      <c r="T1817">
        <v>0</v>
      </c>
      <c r="U1817">
        <v>2022</v>
      </c>
      <c r="V1817">
        <v>0</v>
      </c>
      <c r="W1817">
        <v>1</v>
      </c>
      <c r="X1817" cm="1">
        <f t="array" ref="X1817">IF(S1816&lt;&gt;S1817, 0,
    IF(C1817="O",
         _xlfn.IFS(
             K1817=1, X1816+6,
             M1817=1, X1816+3,
             O1817=1, X1816+1,
             Q1817=1,X1816+2,
             TRUE, X1816
         ),
    X1816)
)</f>
        <v>21</v>
      </c>
      <c r="Y1817" cm="1">
        <f t="array" ref="Y1817">IF(S1816&lt;&gt;S1817, 0, IF(C1817="D",
                 _xlfn.IFS(
                     K1817=1, Y1816+6,
                     M1817=1, Y1816+3,
                     O1817=1, Y1816+1,
                     TRUE, Y1816
                 ),
                 Y1816)
  )</f>
        <v>7</v>
      </c>
    </row>
    <row r="1818" spans="1:25" hidden="1" x14ac:dyDescent="0.2">
      <c r="A1818">
        <v>133</v>
      </c>
      <c r="B1818" t="s">
        <v>81</v>
      </c>
      <c r="C1818" t="str">
        <f t="shared" si="288"/>
        <v>O</v>
      </c>
      <c r="D1818">
        <v>3</v>
      </c>
      <c r="E1818">
        <v>28</v>
      </c>
      <c r="F1818">
        <v>30</v>
      </c>
      <c r="G1818" t="s">
        <v>114</v>
      </c>
      <c r="H1818" t="s">
        <v>121</v>
      </c>
      <c r="I1818">
        <v>-9</v>
      </c>
      <c r="J1818">
        <f t="shared" si="280"/>
        <v>0</v>
      </c>
      <c r="K1818">
        <f t="shared" si="289"/>
        <v>0</v>
      </c>
      <c r="L1818">
        <f t="shared" si="281"/>
        <v>0</v>
      </c>
      <c r="M1818">
        <f t="shared" si="282"/>
        <v>0</v>
      </c>
      <c r="N1818">
        <f t="shared" si="283"/>
        <v>0</v>
      </c>
      <c r="O1818">
        <f t="shared" si="284"/>
        <v>0</v>
      </c>
      <c r="P1818">
        <f t="shared" si="285"/>
        <v>0</v>
      </c>
      <c r="Q1818">
        <f t="shared" si="286"/>
        <v>0</v>
      </c>
      <c r="R1818">
        <f t="shared" si="287"/>
        <v>0</v>
      </c>
      <c r="S1818" t="s">
        <v>53</v>
      </c>
      <c r="T1818">
        <v>0</v>
      </c>
      <c r="U1818">
        <v>2022</v>
      </c>
      <c r="V1818">
        <v>0</v>
      </c>
      <c r="W1818">
        <v>1</v>
      </c>
      <c r="X1818" cm="1">
        <f t="array" ref="X1818">IF(S1817&lt;&gt;S1818, 0,
    IF(C1818="O",
         _xlfn.IFS(
             K1818=1, X1817+6,
             M1818=1, X1817+3,
             O1818=1, X1817+1,
             Q1818=1,X1817+2,
             TRUE, X1817
         ),
    X1817)
)</f>
        <v>21</v>
      </c>
      <c r="Y1818" cm="1">
        <f t="array" ref="Y1818">IF(S1817&lt;&gt;S1818, 0, IF(C1818="D",
                 _xlfn.IFS(
                     K1818=1, Y1817+6,
                     M1818=1, Y1817+3,
                     O1818=1, Y1817+1,
                     TRUE, Y1817
                 ),
                 Y1817)
  )</f>
        <v>7</v>
      </c>
    </row>
    <row r="1819" spans="1:25" x14ac:dyDescent="0.2">
      <c r="A1819">
        <v>134</v>
      </c>
      <c r="B1819" t="s">
        <v>81</v>
      </c>
      <c r="C1819" t="str">
        <f t="shared" si="288"/>
        <v>O</v>
      </c>
      <c r="D1819">
        <v>4</v>
      </c>
      <c r="E1819">
        <v>37</v>
      </c>
      <c r="F1819">
        <v>39</v>
      </c>
      <c r="G1819" t="s">
        <v>130</v>
      </c>
      <c r="H1819" t="s">
        <v>129</v>
      </c>
      <c r="J1819">
        <f t="shared" si="280"/>
        <v>0</v>
      </c>
      <c r="K1819">
        <f t="shared" si="289"/>
        <v>0</v>
      </c>
      <c r="L1819">
        <f t="shared" si="281"/>
        <v>0</v>
      </c>
      <c r="M1819">
        <f t="shared" si="282"/>
        <v>0</v>
      </c>
      <c r="N1819">
        <f t="shared" si="283"/>
        <v>0</v>
      </c>
      <c r="O1819">
        <f t="shared" si="284"/>
        <v>0</v>
      </c>
      <c r="P1819">
        <f t="shared" si="285"/>
        <v>0</v>
      </c>
      <c r="Q1819">
        <f t="shared" si="286"/>
        <v>0</v>
      </c>
      <c r="R1819">
        <f t="shared" si="287"/>
        <v>0</v>
      </c>
      <c r="S1819" t="s">
        <v>53</v>
      </c>
      <c r="T1819">
        <v>0</v>
      </c>
      <c r="U1819">
        <v>2022</v>
      </c>
      <c r="V1819">
        <v>0</v>
      </c>
      <c r="W1819">
        <v>1</v>
      </c>
      <c r="X1819" cm="1">
        <f t="array" ref="X1819">IF(S1818&lt;&gt;S1819, 0,
    IF(C1819="O",
         _xlfn.IFS(
             K1819=1, X1818+6,
             M1819=1, X1818+3,
             O1819=1, X1818+1,
             Q1819=1,X1818+2,
             TRUE, X1818
         ),
    X1818)
)</f>
        <v>21</v>
      </c>
      <c r="Y1819" cm="1">
        <f t="array" ref="Y1819">IF(S1818&lt;&gt;S1819, 0, IF(C1819="D",
                 _xlfn.IFS(
                     K1819=1, Y1818+6,
                     M1819=1, Y1818+3,
                     O1819=1, Y1818+1,
                     TRUE, Y1818
                 ),
                 Y1818)
  )</f>
        <v>7</v>
      </c>
    </row>
    <row r="1820" spans="1:25" x14ac:dyDescent="0.2">
      <c r="A1820">
        <v>135</v>
      </c>
      <c r="B1820" t="s">
        <v>79</v>
      </c>
      <c r="C1820" t="str">
        <f t="shared" si="288"/>
        <v>D</v>
      </c>
      <c r="D1820">
        <v>1</v>
      </c>
      <c r="E1820">
        <v>10</v>
      </c>
      <c r="F1820">
        <v>-3</v>
      </c>
      <c r="G1820" t="s">
        <v>116</v>
      </c>
      <c r="H1820" t="s">
        <v>115</v>
      </c>
      <c r="I1820">
        <v>15</v>
      </c>
      <c r="J1820">
        <f t="shared" si="280"/>
        <v>1</v>
      </c>
      <c r="K1820">
        <f t="shared" si="289"/>
        <v>0</v>
      </c>
      <c r="L1820">
        <f t="shared" si="281"/>
        <v>0</v>
      </c>
      <c r="M1820">
        <f t="shared" si="282"/>
        <v>0</v>
      </c>
      <c r="N1820">
        <f t="shared" si="283"/>
        <v>0</v>
      </c>
      <c r="O1820">
        <f t="shared" si="284"/>
        <v>0</v>
      </c>
      <c r="P1820">
        <f t="shared" si="285"/>
        <v>0</v>
      </c>
      <c r="Q1820">
        <f t="shared" si="286"/>
        <v>0</v>
      </c>
      <c r="R1820">
        <f t="shared" si="287"/>
        <v>0</v>
      </c>
      <c r="S1820" t="s">
        <v>53</v>
      </c>
      <c r="T1820">
        <v>0</v>
      </c>
      <c r="U1820">
        <v>2022</v>
      </c>
      <c r="V1820">
        <v>0</v>
      </c>
      <c r="W1820">
        <v>1</v>
      </c>
      <c r="X1820" cm="1">
        <f t="array" ref="X1820">IF(S1819&lt;&gt;S1820, 0,
    IF(C1820="O",
         _xlfn.IFS(
             K1820=1, X1819+6,
             M1820=1, X1819+3,
             O1820=1, X1819+1,
             Q1820=1,X1819+2,
             TRUE, X1819
         ),
    X1819)
)</f>
        <v>21</v>
      </c>
      <c r="Y1820" cm="1">
        <f t="array" ref="Y1820">IF(S1819&lt;&gt;S1820, 0, IF(C1820="D",
                 _xlfn.IFS(
                     K1820=1, Y1819+6,
                     M1820=1, Y1819+3,
                     O1820=1, Y1819+1,
                     TRUE, Y1819
                 ),
                 Y1819)
  )</f>
        <v>7</v>
      </c>
    </row>
    <row r="1821" spans="1:25" x14ac:dyDescent="0.2">
      <c r="A1821">
        <v>136</v>
      </c>
      <c r="B1821" t="s">
        <v>79</v>
      </c>
      <c r="C1821" t="str">
        <f t="shared" si="288"/>
        <v>D</v>
      </c>
      <c r="D1821">
        <v>1</v>
      </c>
      <c r="E1821">
        <v>10</v>
      </c>
      <c r="F1821">
        <v>-18</v>
      </c>
      <c r="G1821" t="s">
        <v>116</v>
      </c>
      <c r="H1821" t="s">
        <v>115</v>
      </c>
      <c r="I1821">
        <v>5</v>
      </c>
      <c r="J1821">
        <f t="shared" si="280"/>
        <v>0</v>
      </c>
      <c r="K1821">
        <f t="shared" si="289"/>
        <v>0</v>
      </c>
      <c r="L1821">
        <f t="shared" si="281"/>
        <v>0</v>
      </c>
      <c r="M1821">
        <f t="shared" si="282"/>
        <v>0</v>
      </c>
      <c r="N1821">
        <f t="shared" si="283"/>
        <v>0</v>
      </c>
      <c r="O1821">
        <f t="shared" si="284"/>
        <v>0</v>
      </c>
      <c r="P1821">
        <f t="shared" si="285"/>
        <v>0</v>
      </c>
      <c r="Q1821">
        <f t="shared" si="286"/>
        <v>0</v>
      </c>
      <c r="R1821">
        <f t="shared" si="287"/>
        <v>0</v>
      </c>
      <c r="S1821" t="s">
        <v>53</v>
      </c>
      <c r="T1821">
        <v>0</v>
      </c>
      <c r="U1821">
        <v>2022</v>
      </c>
      <c r="V1821">
        <v>0</v>
      </c>
      <c r="W1821">
        <v>1</v>
      </c>
      <c r="X1821" cm="1">
        <f t="array" ref="X1821">IF(S1820&lt;&gt;S1821, 0,
    IF(C1821="O",
         _xlfn.IFS(
             K1821=1, X1820+6,
             M1821=1, X1820+3,
             O1821=1, X1820+1,
             Q1821=1,X1820+2,
             TRUE, X1820
         ),
    X1820)
)</f>
        <v>21</v>
      </c>
      <c r="Y1821" cm="1">
        <f t="array" ref="Y1821">IF(S1820&lt;&gt;S1821, 0, IF(C1821="D",
                 _xlfn.IFS(
                     K1821=1, Y1820+6,
                     M1821=1, Y1820+3,
                     O1821=1, Y1820+1,
                     TRUE, Y1820
                 ),
                 Y1820)
  )</f>
        <v>7</v>
      </c>
    </row>
    <row r="1822" spans="1:25" x14ac:dyDescent="0.2">
      <c r="A1822">
        <v>137</v>
      </c>
      <c r="B1822" t="s">
        <v>79</v>
      </c>
      <c r="C1822" t="str">
        <f t="shared" si="288"/>
        <v>D</v>
      </c>
      <c r="D1822">
        <v>2</v>
      </c>
      <c r="E1822">
        <v>5</v>
      </c>
      <c r="F1822">
        <v>-23</v>
      </c>
      <c r="G1822" t="s">
        <v>116</v>
      </c>
      <c r="H1822" t="s">
        <v>115</v>
      </c>
      <c r="I1822">
        <v>3</v>
      </c>
      <c r="J1822">
        <f t="shared" si="280"/>
        <v>1</v>
      </c>
      <c r="K1822">
        <f t="shared" si="289"/>
        <v>0</v>
      </c>
      <c r="L1822">
        <f t="shared" si="281"/>
        <v>0</v>
      </c>
      <c r="M1822">
        <f t="shared" si="282"/>
        <v>0</v>
      </c>
      <c r="N1822">
        <f t="shared" si="283"/>
        <v>0</v>
      </c>
      <c r="O1822">
        <f t="shared" si="284"/>
        <v>0</v>
      </c>
      <c r="P1822">
        <f t="shared" si="285"/>
        <v>0</v>
      </c>
      <c r="Q1822">
        <f t="shared" si="286"/>
        <v>0</v>
      </c>
      <c r="R1822">
        <f t="shared" si="287"/>
        <v>0</v>
      </c>
      <c r="S1822" t="s">
        <v>53</v>
      </c>
      <c r="T1822">
        <v>0</v>
      </c>
      <c r="U1822">
        <v>2022</v>
      </c>
      <c r="V1822">
        <v>0</v>
      </c>
      <c r="W1822">
        <v>1</v>
      </c>
      <c r="X1822" cm="1">
        <f t="array" ref="X1822">IF(S1821&lt;&gt;S1822, 0,
    IF(C1822="O",
         _xlfn.IFS(
             K1822=1, X1821+6,
             M1822=1, X1821+3,
             O1822=1, X1821+1,
             Q1822=1,X1821+2,
             TRUE, X1821
         ),
    X1821)
)</f>
        <v>21</v>
      </c>
      <c r="Y1822" cm="1">
        <f t="array" ref="Y1822">IF(S1821&lt;&gt;S1822, 0, IF(C1822="D",
                 _xlfn.IFS(
                     K1822=1, Y1821+6,
                     M1822=1, Y1821+3,
                     O1822=1, Y1821+1,
                     TRUE, Y1821
                 ),
                 Y1821)
  )</f>
        <v>7</v>
      </c>
    </row>
    <row r="1823" spans="1:25" hidden="1" x14ac:dyDescent="0.2">
      <c r="A1823">
        <v>139</v>
      </c>
      <c r="B1823" t="s">
        <v>79</v>
      </c>
      <c r="C1823" t="str">
        <f t="shared" si="288"/>
        <v>D</v>
      </c>
      <c r="D1823">
        <v>1</v>
      </c>
      <c r="E1823">
        <v>10</v>
      </c>
      <c r="F1823">
        <v>-32</v>
      </c>
      <c r="G1823" t="s">
        <v>114</v>
      </c>
      <c r="H1823" t="s">
        <v>117</v>
      </c>
      <c r="I1823">
        <v>0</v>
      </c>
      <c r="J1823">
        <f t="shared" si="280"/>
        <v>0</v>
      </c>
      <c r="K1823">
        <f t="shared" si="289"/>
        <v>0</v>
      </c>
      <c r="L1823">
        <f t="shared" si="281"/>
        <v>0</v>
      </c>
      <c r="M1823">
        <f t="shared" si="282"/>
        <v>0</v>
      </c>
      <c r="N1823">
        <f t="shared" si="283"/>
        <v>0</v>
      </c>
      <c r="O1823">
        <f t="shared" si="284"/>
        <v>0</v>
      </c>
      <c r="P1823">
        <f t="shared" si="285"/>
        <v>0</v>
      </c>
      <c r="Q1823">
        <f t="shared" si="286"/>
        <v>0</v>
      </c>
      <c r="R1823">
        <f t="shared" si="287"/>
        <v>0</v>
      </c>
      <c r="S1823" t="s">
        <v>53</v>
      </c>
      <c r="T1823">
        <v>0</v>
      </c>
      <c r="U1823">
        <v>2022</v>
      </c>
      <c r="V1823">
        <v>0</v>
      </c>
      <c r="W1823">
        <v>1</v>
      </c>
      <c r="X1823" cm="1">
        <f t="array" ref="X1823">IF(S1822&lt;&gt;S1823, 0,
    IF(C1823="O",
         _xlfn.IFS(
             K1823=1, X1822+6,
             M1823=1, X1822+3,
             O1823=1, X1822+1,
             Q1823=1,X1822+2,
             TRUE, X1822
         ),
    X1822)
)</f>
        <v>21</v>
      </c>
      <c r="Y1823" cm="1">
        <f t="array" ref="Y1823">IF(S1822&lt;&gt;S1823, 0, IF(C1823="D",
                 _xlfn.IFS(
                     K1823=1, Y1822+6,
                     M1823=1, Y1822+3,
                     O1823=1, Y1822+1,
                     TRUE, Y1822
                 ),
                 Y1822)
  )</f>
        <v>7</v>
      </c>
    </row>
    <row r="1824" spans="1:25" x14ac:dyDescent="0.2">
      <c r="A1824">
        <v>140</v>
      </c>
      <c r="B1824" t="s">
        <v>79</v>
      </c>
      <c r="C1824" t="str">
        <f t="shared" si="288"/>
        <v>D</v>
      </c>
      <c r="D1824">
        <v>2</v>
      </c>
      <c r="E1824">
        <v>10</v>
      </c>
      <c r="F1824">
        <v>-32</v>
      </c>
      <c r="G1824" t="s">
        <v>114</v>
      </c>
      <c r="H1824" t="s">
        <v>117</v>
      </c>
      <c r="I1824">
        <v>0</v>
      </c>
      <c r="J1824">
        <f t="shared" si="280"/>
        <v>0</v>
      </c>
      <c r="K1824">
        <f t="shared" si="289"/>
        <v>0</v>
      </c>
      <c r="L1824">
        <f t="shared" si="281"/>
        <v>0</v>
      </c>
      <c r="M1824">
        <f t="shared" si="282"/>
        <v>0</v>
      </c>
      <c r="N1824">
        <f t="shared" si="283"/>
        <v>0</v>
      </c>
      <c r="O1824">
        <f t="shared" si="284"/>
        <v>0</v>
      </c>
      <c r="P1824">
        <f t="shared" si="285"/>
        <v>0</v>
      </c>
      <c r="Q1824">
        <f t="shared" si="286"/>
        <v>0</v>
      </c>
      <c r="R1824">
        <f t="shared" si="287"/>
        <v>0</v>
      </c>
      <c r="S1824" t="s">
        <v>53</v>
      </c>
      <c r="T1824">
        <v>0</v>
      </c>
      <c r="U1824">
        <v>2022</v>
      </c>
      <c r="V1824">
        <v>0</v>
      </c>
      <c r="W1824">
        <v>1</v>
      </c>
      <c r="X1824" cm="1">
        <f t="array" ref="X1824">IF(S1823&lt;&gt;S1824, 0,
    IF(C1824="O",
         _xlfn.IFS(
             K1824=1, X1823+6,
             M1824=1, X1823+3,
             O1824=1, X1823+1,
             Q1824=1,X1823+2,
             TRUE, X1823
         ),
    X1823)
)</f>
        <v>21</v>
      </c>
      <c r="Y1824" cm="1">
        <f t="array" ref="Y1824">IF(S1823&lt;&gt;S1824, 0, IF(C1824="D",
                 _xlfn.IFS(
                     K1824=1, Y1823+6,
                     M1824=1, Y1823+3,
                     O1824=1, Y1823+1,
                     TRUE, Y1823
                 ),
                 Y1823)
  )</f>
        <v>7</v>
      </c>
    </row>
    <row r="1825" spans="1:25" x14ac:dyDescent="0.2">
      <c r="A1825">
        <v>141</v>
      </c>
      <c r="B1825" t="s">
        <v>79</v>
      </c>
      <c r="C1825" t="str">
        <f t="shared" si="288"/>
        <v>D</v>
      </c>
      <c r="D1825">
        <v>3</v>
      </c>
      <c r="E1825">
        <v>10</v>
      </c>
      <c r="F1825">
        <v>-32</v>
      </c>
      <c r="G1825" t="s">
        <v>114</v>
      </c>
      <c r="H1825" t="s">
        <v>117</v>
      </c>
      <c r="I1825">
        <v>0</v>
      </c>
      <c r="J1825">
        <f t="shared" si="280"/>
        <v>0</v>
      </c>
      <c r="K1825">
        <f t="shared" si="289"/>
        <v>0</v>
      </c>
      <c r="L1825">
        <f t="shared" si="281"/>
        <v>0</v>
      </c>
      <c r="M1825">
        <f t="shared" si="282"/>
        <v>0</v>
      </c>
      <c r="N1825">
        <f t="shared" si="283"/>
        <v>0</v>
      </c>
      <c r="O1825">
        <f t="shared" si="284"/>
        <v>0</v>
      </c>
      <c r="P1825">
        <f t="shared" si="285"/>
        <v>0</v>
      </c>
      <c r="Q1825">
        <f t="shared" si="286"/>
        <v>0</v>
      </c>
      <c r="R1825">
        <f t="shared" si="287"/>
        <v>0</v>
      </c>
      <c r="S1825" t="s">
        <v>53</v>
      </c>
      <c r="T1825">
        <v>0</v>
      </c>
      <c r="U1825">
        <v>2022</v>
      </c>
      <c r="V1825">
        <v>0</v>
      </c>
      <c r="W1825">
        <v>1</v>
      </c>
      <c r="X1825" cm="1">
        <f t="array" ref="X1825">IF(S1824&lt;&gt;S1825, 0,
    IF(C1825="O",
         _xlfn.IFS(
             K1825=1, X1824+6,
             M1825=1, X1824+3,
             O1825=1, X1824+1,
             Q1825=1,X1824+2,
             TRUE, X1824
         ),
    X1824)
)</f>
        <v>21</v>
      </c>
      <c r="Y1825" cm="1">
        <f t="array" ref="Y1825">IF(S1824&lt;&gt;S1825, 0, IF(C1825="D",
                 _xlfn.IFS(
                     K1825=1, Y1824+6,
                     M1825=1, Y1824+3,
                     O1825=1, Y1824+1,
                     TRUE, Y1824
                 ),
                 Y1824)
  )</f>
        <v>7</v>
      </c>
    </row>
    <row r="1826" spans="1:25" x14ac:dyDescent="0.2">
      <c r="A1826">
        <v>144</v>
      </c>
      <c r="B1826" t="s">
        <v>81</v>
      </c>
      <c r="C1826" t="str">
        <f t="shared" si="288"/>
        <v>O</v>
      </c>
      <c r="D1826">
        <v>1</v>
      </c>
      <c r="E1826">
        <v>10</v>
      </c>
      <c r="F1826">
        <v>-24</v>
      </c>
      <c r="G1826" t="s">
        <v>116</v>
      </c>
      <c r="H1826" t="s">
        <v>115</v>
      </c>
      <c r="I1826">
        <v>3</v>
      </c>
      <c r="J1826">
        <f t="shared" si="280"/>
        <v>0</v>
      </c>
      <c r="K1826">
        <f t="shared" si="289"/>
        <v>0</v>
      </c>
      <c r="L1826">
        <f t="shared" si="281"/>
        <v>0</v>
      </c>
      <c r="M1826">
        <f t="shared" si="282"/>
        <v>0</v>
      </c>
      <c r="N1826">
        <f t="shared" si="283"/>
        <v>0</v>
      </c>
      <c r="O1826">
        <f t="shared" si="284"/>
        <v>0</v>
      </c>
      <c r="P1826">
        <f t="shared" si="285"/>
        <v>0</v>
      </c>
      <c r="Q1826">
        <f t="shared" si="286"/>
        <v>0</v>
      </c>
      <c r="R1826">
        <f t="shared" si="287"/>
        <v>0</v>
      </c>
      <c r="S1826" t="s">
        <v>53</v>
      </c>
      <c r="T1826">
        <v>0</v>
      </c>
      <c r="U1826">
        <v>2022</v>
      </c>
      <c r="V1826">
        <v>0</v>
      </c>
      <c r="W1826">
        <v>1</v>
      </c>
      <c r="X1826" cm="1">
        <f t="array" ref="X1826">IF(S1825&lt;&gt;S1826, 0,
    IF(C1826="O",
         _xlfn.IFS(
             K1826=1, X1825+6,
             M1826=1, X1825+3,
             O1826=1, X1825+1,
             Q1826=1,X1825+2,
             TRUE, X1825
         ),
    X1825)
)</f>
        <v>21</v>
      </c>
      <c r="Y1826" cm="1">
        <f t="array" ref="Y1826">IF(S1825&lt;&gt;S1826, 0, IF(C1826="D",
                 _xlfn.IFS(
                     K1826=1, Y1825+6,
                     M1826=1, Y1825+3,
                     O1826=1, Y1825+1,
                     TRUE, Y1825
                 ),
                 Y1825)
  )</f>
        <v>7</v>
      </c>
    </row>
    <row r="1827" spans="1:25" x14ac:dyDescent="0.2">
      <c r="A1827">
        <v>146</v>
      </c>
      <c r="B1827" t="s">
        <v>81</v>
      </c>
      <c r="C1827" t="str">
        <f t="shared" si="288"/>
        <v>O</v>
      </c>
      <c r="D1827">
        <v>2</v>
      </c>
      <c r="E1827">
        <v>7</v>
      </c>
      <c r="F1827">
        <v>-27</v>
      </c>
      <c r="G1827" t="s">
        <v>116</v>
      </c>
      <c r="H1827" t="s">
        <v>115</v>
      </c>
      <c r="I1827">
        <v>0</v>
      </c>
      <c r="J1827">
        <f t="shared" si="280"/>
        <v>0</v>
      </c>
      <c r="K1827">
        <f t="shared" si="289"/>
        <v>0</v>
      </c>
      <c r="L1827">
        <f t="shared" si="281"/>
        <v>0</v>
      </c>
      <c r="M1827">
        <f t="shared" si="282"/>
        <v>0</v>
      </c>
      <c r="N1827">
        <f t="shared" si="283"/>
        <v>0</v>
      </c>
      <c r="O1827">
        <f t="shared" si="284"/>
        <v>0</v>
      </c>
      <c r="P1827">
        <f t="shared" si="285"/>
        <v>0</v>
      </c>
      <c r="Q1827">
        <f t="shared" si="286"/>
        <v>0</v>
      </c>
      <c r="R1827">
        <f t="shared" si="287"/>
        <v>0</v>
      </c>
      <c r="S1827" t="s">
        <v>53</v>
      </c>
      <c r="T1827">
        <v>0</v>
      </c>
      <c r="U1827">
        <v>2022</v>
      </c>
      <c r="V1827">
        <v>0</v>
      </c>
      <c r="W1827">
        <v>1</v>
      </c>
      <c r="X1827" cm="1">
        <f t="array" ref="X1827">IF(S1826&lt;&gt;S1827, 0,
    IF(C1827="O",
         _xlfn.IFS(
             K1827=1, X1826+6,
             M1827=1, X1826+3,
             O1827=1, X1826+1,
             Q1827=1,X1826+2,
             TRUE, X1826
         ),
    X1826)
)</f>
        <v>21</v>
      </c>
      <c r="Y1827" cm="1">
        <f t="array" ref="Y1827">IF(S1826&lt;&gt;S1827, 0, IF(C1827="D",
                 _xlfn.IFS(
                     K1827=1, Y1826+6,
                     M1827=1, Y1826+3,
                     O1827=1, Y1826+1,
                     TRUE, Y1826
                 ),
                 Y1826)
  )</f>
        <v>7</v>
      </c>
    </row>
    <row r="1828" spans="1:25" x14ac:dyDescent="0.2">
      <c r="A1828">
        <v>147</v>
      </c>
      <c r="B1828" t="s">
        <v>81</v>
      </c>
      <c r="C1828" t="str">
        <f t="shared" si="288"/>
        <v>O</v>
      </c>
      <c r="D1828">
        <v>3</v>
      </c>
      <c r="E1828">
        <v>7</v>
      </c>
      <c r="F1828">
        <v>-27</v>
      </c>
      <c r="G1828" t="s">
        <v>114</v>
      </c>
      <c r="H1828" t="s">
        <v>117</v>
      </c>
      <c r="I1828">
        <v>0</v>
      </c>
      <c r="J1828">
        <f t="shared" si="280"/>
        <v>0</v>
      </c>
      <c r="K1828">
        <f t="shared" si="289"/>
        <v>0</v>
      </c>
      <c r="L1828">
        <f t="shared" si="281"/>
        <v>0</v>
      </c>
      <c r="M1828">
        <f t="shared" si="282"/>
        <v>0</v>
      </c>
      <c r="N1828">
        <f t="shared" si="283"/>
        <v>0</v>
      </c>
      <c r="O1828">
        <f t="shared" si="284"/>
        <v>0</v>
      </c>
      <c r="P1828">
        <f t="shared" si="285"/>
        <v>0</v>
      </c>
      <c r="Q1828">
        <f t="shared" si="286"/>
        <v>0</v>
      </c>
      <c r="R1828">
        <f t="shared" si="287"/>
        <v>0</v>
      </c>
      <c r="S1828" t="s">
        <v>53</v>
      </c>
      <c r="T1828">
        <v>0</v>
      </c>
      <c r="U1828">
        <v>2022</v>
      </c>
      <c r="V1828">
        <v>0</v>
      </c>
      <c r="W1828">
        <v>1</v>
      </c>
      <c r="X1828" cm="1">
        <f t="array" ref="X1828">IF(S1827&lt;&gt;S1828, 0,
    IF(C1828="O",
         _xlfn.IFS(
             K1828=1, X1827+6,
             M1828=1, X1827+3,
             O1828=1, X1827+1,
             Q1828=1,X1827+2,
             TRUE, X1827
         ),
    X1827)
)</f>
        <v>21</v>
      </c>
      <c r="Y1828" cm="1">
        <f t="array" ref="Y1828">IF(S1827&lt;&gt;S1828, 0, IF(C1828="D",
                 _xlfn.IFS(
                     K1828=1, Y1827+6,
                     M1828=1, Y1827+3,
                     O1828=1, Y1827+1,
                     TRUE, Y1827
                 ),
                 Y1827)
  )</f>
        <v>7</v>
      </c>
    </row>
    <row r="1829" spans="1:25" x14ac:dyDescent="0.2">
      <c r="A1829">
        <v>148</v>
      </c>
      <c r="B1829" t="s">
        <v>81</v>
      </c>
      <c r="C1829" t="str">
        <f t="shared" si="288"/>
        <v>O</v>
      </c>
      <c r="D1829">
        <v>4</v>
      </c>
      <c r="E1829">
        <v>7</v>
      </c>
      <c r="F1829">
        <v>-27</v>
      </c>
      <c r="G1829" t="s">
        <v>130</v>
      </c>
      <c r="H1829" t="s">
        <v>129</v>
      </c>
      <c r="J1829">
        <f t="shared" si="280"/>
        <v>0</v>
      </c>
      <c r="K1829">
        <f t="shared" si="289"/>
        <v>0</v>
      </c>
      <c r="L1829">
        <f t="shared" si="281"/>
        <v>0</v>
      </c>
      <c r="M1829">
        <f t="shared" si="282"/>
        <v>0</v>
      </c>
      <c r="N1829">
        <f t="shared" si="283"/>
        <v>0</v>
      </c>
      <c r="O1829">
        <f t="shared" si="284"/>
        <v>0</v>
      </c>
      <c r="P1829">
        <f t="shared" si="285"/>
        <v>0</v>
      </c>
      <c r="Q1829">
        <f t="shared" si="286"/>
        <v>0</v>
      </c>
      <c r="R1829">
        <f t="shared" si="287"/>
        <v>0</v>
      </c>
      <c r="S1829" t="s">
        <v>53</v>
      </c>
      <c r="T1829">
        <v>0</v>
      </c>
      <c r="U1829">
        <v>2022</v>
      </c>
      <c r="V1829">
        <v>0</v>
      </c>
      <c r="W1829">
        <v>1</v>
      </c>
      <c r="X1829" cm="1">
        <f t="array" ref="X1829">IF(S1828&lt;&gt;S1829, 0,
    IF(C1829="O",
         _xlfn.IFS(
             K1829=1, X1828+6,
             M1829=1, X1828+3,
             O1829=1, X1828+1,
             Q1829=1,X1828+2,
             TRUE, X1828
         ),
    X1828)
)</f>
        <v>21</v>
      </c>
      <c r="Y1829" cm="1">
        <f t="array" ref="Y1829">IF(S1828&lt;&gt;S1829, 0, IF(C1829="D",
                 _xlfn.IFS(
                     K1829=1, Y1828+6,
                     M1829=1, Y1828+3,
                     O1829=1, Y1828+1,
                     TRUE, Y1828
                 ),
                 Y1828)
  )</f>
        <v>7</v>
      </c>
    </row>
    <row r="1830" spans="1:25" x14ac:dyDescent="0.2">
      <c r="A1830">
        <v>149</v>
      </c>
      <c r="B1830" t="s">
        <v>79</v>
      </c>
      <c r="C1830" t="str">
        <f t="shared" si="288"/>
        <v>D</v>
      </c>
      <c r="D1830">
        <v>1</v>
      </c>
      <c r="E1830">
        <v>10</v>
      </c>
      <c r="F1830">
        <v>-33</v>
      </c>
      <c r="G1830" t="s">
        <v>114</v>
      </c>
      <c r="H1830" t="s">
        <v>113</v>
      </c>
      <c r="I1830">
        <v>20</v>
      </c>
      <c r="J1830">
        <f t="shared" si="280"/>
        <v>1</v>
      </c>
      <c r="K1830">
        <f t="shared" si="289"/>
        <v>0</v>
      </c>
      <c r="L1830">
        <f t="shared" si="281"/>
        <v>0</v>
      </c>
      <c r="M1830">
        <f t="shared" si="282"/>
        <v>0</v>
      </c>
      <c r="N1830">
        <f t="shared" si="283"/>
        <v>0</v>
      </c>
      <c r="O1830">
        <f t="shared" si="284"/>
        <v>0</v>
      </c>
      <c r="P1830">
        <f t="shared" si="285"/>
        <v>0</v>
      </c>
      <c r="Q1830">
        <f t="shared" si="286"/>
        <v>0</v>
      </c>
      <c r="R1830">
        <f t="shared" si="287"/>
        <v>0</v>
      </c>
      <c r="S1830" t="s">
        <v>53</v>
      </c>
      <c r="T1830">
        <v>0</v>
      </c>
      <c r="U1830">
        <v>2022</v>
      </c>
      <c r="V1830">
        <v>0</v>
      </c>
      <c r="W1830">
        <v>1</v>
      </c>
      <c r="X1830" cm="1">
        <f t="array" ref="X1830">IF(S1829&lt;&gt;S1830, 0,
    IF(C1830="O",
         _xlfn.IFS(
             K1830=1, X1829+6,
             M1830=1, X1829+3,
             O1830=1, X1829+1,
             Q1830=1,X1829+2,
             TRUE, X1829
         ),
    X1829)
)</f>
        <v>21</v>
      </c>
      <c r="Y1830" cm="1">
        <f t="array" ref="Y1830">IF(S1829&lt;&gt;S1830, 0, IF(C1830="D",
                 _xlfn.IFS(
                     K1830=1, Y1829+6,
                     M1830=1, Y1829+3,
                     O1830=1, Y1829+1,
                     TRUE, Y1829
                 ),
                 Y1829)
  )</f>
        <v>7</v>
      </c>
    </row>
    <row r="1831" spans="1:25" x14ac:dyDescent="0.2">
      <c r="A1831">
        <v>150</v>
      </c>
      <c r="B1831" t="s">
        <v>79</v>
      </c>
      <c r="C1831" t="str">
        <f t="shared" si="288"/>
        <v>D</v>
      </c>
      <c r="D1831">
        <v>1</v>
      </c>
      <c r="E1831">
        <v>10</v>
      </c>
      <c r="F1831">
        <v>47</v>
      </c>
      <c r="G1831" t="s">
        <v>116</v>
      </c>
      <c r="H1831" t="s">
        <v>115</v>
      </c>
      <c r="I1831">
        <v>7</v>
      </c>
      <c r="J1831">
        <f t="shared" si="280"/>
        <v>0</v>
      </c>
      <c r="K1831">
        <f t="shared" si="289"/>
        <v>0</v>
      </c>
      <c r="L1831">
        <f t="shared" si="281"/>
        <v>0</v>
      </c>
      <c r="M1831">
        <f t="shared" si="282"/>
        <v>0</v>
      </c>
      <c r="N1831">
        <f t="shared" si="283"/>
        <v>0</v>
      </c>
      <c r="O1831">
        <f t="shared" si="284"/>
        <v>0</v>
      </c>
      <c r="P1831">
        <f t="shared" si="285"/>
        <v>0</v>
      </c>
      <c r="Q1831">
        <f t="shared" si="286"/>
        <v>0</v>
      </c>
      <c r="R1831">
        <f t="shared" si="287"/>
        <v>0</v>
      </c>
      <c r="S1831" t="s">
        <v>53</v>
      </c>
      <c r="T1831">
        <v>0</v>
      </c>
      <c r="U1831">
        <v>2022</v>
      </c>
      <c r="V1831">
        <v>0</v>
      </c>
      <c r="W1831">
        <v>1</v>
      </c>
      <c r="X1831" cm="1">
        <f t="array" ref="X1831">IF(S1830&lt;&gt;S1831, 0,
    IF(C1831="O",
         _xlfn.IFS(
             K1831=1, X1830+6,
             M1831=1, X1830+3,
             O1831=1, X1830+1,
             Q1831=1,X1830+2,
             TRUE, X1830
         ),
    X1830)
)</f>
        <v>21</v>
      </c>
      <c r="Y1831" cm="1">
        <f t="array" ref="Y1831">IF(S1830&lt;&gt;S1831, 0, IF(C1831="D",
                 _xlfn.IFS(
                     K1831=1, Y1830+6,
                     M1831=1, Y1830+3,
                     O1831=1, Y1830+1,
                     TRUE, Y1830
                 ),
                 Y1830)
  )</f>
        <v>7</v>
      </c>
    </row>
    <row r="1832" spans="1:25" x14ac:dyDescent="0.2">
      <c r="A1832">
        <v>151</v>
      </c>
      <c r="B1832" t="s">
        <v>79</v>
      </c>
      <c r="C1832" t="str">
        <f t="shared" si="288"/>
        <v>D</v>
      </c>
      <c r="D1832">
        <v>2</v>
      </c>
      <c r="E1832">
        <v>3</v>
      </c>
      <c r="F1832">
        <v>40</v>
      </c>
      <c r="G1832" t="s">
        <v>116</v>
      </c>
      <c r="H1832" t="s">
        <v>115</v>
      </c>
      <c r="I1832">
        <v>0</v>
      </c>
      <c r="J1832">
        <f t="shared" si="280"/>
        <v>0</v>
      </c>
      <c r="K1832">
        <f t="shared" si="289"/>
        <v>0</v>
      </c>
      <c r="L1832">
        <f t="shared" si="281"/>
        <v>0</v>
      </c>
      <c r="M1832">
        <f t="shared" si="282"/>
        <v>0</v>
      </c>
      <c r="N1832">
        <f t="shared" si="283"/>
        <v>0</v>
      </c>
      <c r="O1832">
        <f t="shared" si="284"/>
        <v>0</v>
      </c>
      <c r="P1832">
        <f t="shared" si="285"/>
        <v>0</v>
      </c>
      <c r="Q1832">
        <f t="shared" si="286"/>
        <v>0</v>
      </c>
      <c r="R1832">
        <f t="shared" si="287"/>
        <v>0</v>
      </c>
      <c r="S1832" t="s">
        <v>53</v>
      </c>
      <c r="T1832">
        <v>0</v>
      </c>
      <c r="U1832">
        <v>2022</v>
      </c>
      <c r="V1832">
        <v>0</v>
      </c>
      <c r="W1832">
        <v>1</v>
      </c>
      <c r="X1832" cm="1">
        <f t="array" ref="X1832">IF(S1831&lt;&gt;S1832, 0,
    IF(C1832="O",
         _xlfn.IFS(
             K1832=1, X1831+6,
             M1832=1, X1831+3,
             O1832=1, X1831+1,
             Q1832=1,X1831+2,
             TRUE, X1831
         ),
    X1831)
)</f>
        <v>21</v>
      </c>
      <c r="Y1832" cm="1">
        <f t="array" ref="Y1832">IF(S1831&lt;&gt;S1832, 0, IF(C1832="D",
                 _xlfn.IFS(
                     K1832=1, Y1831+6,
                     M1832=1, Y1831+3,
                     O1832=1, Y1831+1,
                     TRUE, Y1831
                 ),
                 Y1831)
  )</f>
        <v>7</v>
      </c>
    </row>
    <row r="1833" spans="1:25" x14ac:dyDescent="0.2">
      <c r="A1833">
        <v>153</v>
      </c>
      <c r="B1833" t="s">
        <v>79</v>
      </c>
      <c r="C1833" t="str">
        <f t="shared" si="288"/>
        <v>D</v>
      </c>
      <c r="D1833">
        <v>3</v>
      </c>
      <c r="E1833">
        <v>8</v>
      </c>
      <c r="F1833">
        <v>45</v>
      </c>
      <c r="G1833" t="s">
        <v>116</v>
      </c>
      <c r="H1833" t="s">
        <v>115</v>
      </c>
      <c r="I1833">
        <v>4</v>
      </c>
      <c r="J1833">
        <f t="shared" si="280"/>
        <v>0</v>
      </c>
      <c r="K1833">
        <f t="shared" si="289"/>
        <v>0</v>
      </c>
      <c r="L1833">
        <f t="shared" si="281"/>
        <v>0</v>
      </c>
      <c r="M1833">
        <f t="shared" si="282"/>
        <v>0</v>
      </c>
      <c r="N1833">
        <f t="shared" si="283"/>
        <v>0</v>
      </c>
      <c r="O1833">
        <f t="shared" si="284"/>
        <v>0</v>
      </c>
      <c r="P1833">
        <f t="shared" si="285"/>
        <v>0</v>
      </c>
      <c r="Q1833">
        <f t="shared" si="286"/>
        <v>0</v>
      </c>
      <c r="R1833">
        <f t="shared" si="287"/>
        <v>0</v>
      </c>
      <c r="S1833" t="s">
        <v>53</v>
      </c>
      <c r="T1833">
        <v>0</v>
      </c>
      <c r="U1833">
        <v>2022</v>
      </c>
      <c r="V1833">
        <v>0</v>
      </c>
      <c r="W1833">
        <v>1</v>
      </c>
      <c r="X1833" cm="1">
        <f t="array" ref="X1833">IF(S1832&lt;&gt;S1833, 0,
    IF(C1833="O",
         _xlfn.IFS(
             K1833=1, X1832+6,
             M1833=1, X1832+3,
             O1833=1, X1832+1,
             Q1833=1,X1832+2,
             TRUE, X1832
         ),
    X1832)
)</f>
        <v>21</v>
      </c>
      <c r="Y1833" cm="1">
        <f t="array" ref="Y1833">IF(S1832&lt;&gt;S1833, 0, IF(C1833="D",
                 _xlfn.IFS(
                     K1833=1, Y1832+6,
                     M1833=1, Y1832+3,
                     O1833=1, Y1832+1,
                     TRUE, Y1832
                 ),
                 Y1832)
  )</f>
        <v>7</v>
      </c>
    </row>
    <row r="1834" spans="1:25" x14ac:dyDescent="0.2">
      <c r="A1834">
        <v>154</v>
      </c>
      <c r="B1834" t="s">
        <v>79</v>
      </c>
      <c r="C1834" t="str">
        <f t="shared" si="288"/>
        <v>D</v>
      </c>
      <c r="D1834">
        <v>4</v>
      </c>
      <c r="E1834">
        <v>4</v>
      </c>
      <c r="F1834">
        <v>41</v>
      </c>
      <c r="G1834" t="s">
        <v>114</v>
      </c>
      <c r="H1834" t="s">
        <v>113</v>
      </c>
      <c r="I1834">
        <v>11</v>
      </c>
      <c r="J1834">
        <f t="shared" si="280"/>
        <v>1</v>
      </c>
      <c r="K1834">
        <f t="shared" si="289"/>
        <v>0</v>
      </c>
      <c r="L1834">
        <f t="shared" si="281"/>
        <v>0</v>
      </c>
      <c r="M1834">
        <f t="shared" si="282"/>
        <v>0</v>
      </c>
      <c r="N1834">
        <f t="shared" si="283"/>
        <v>0</v>
      </c>
      <c r="O1834">
        <f t="shared" si="284"/>
        <v>0</v>
      </c>
      <c r="P1834">
        <f t="shared" si="285"/>
        <v>0</v>
      </c>
      <c r="Q1834">
        <f t="shared" si="286"/>
        <v>0</v>
      </c>
      <c r="R1834">
        <f t="shared" si="287"/>
        <v>0</v>
      </c>
      <c r="S1834" t="s">
        <v>53</v>
      </c>
      <c r="T1834">
        <v>0</v>
      </c>
      <c r="U1834">
        <v>2022</v>
      </c>
      <c r="V1834">
        <v>0</v>
      </c>
      <c r="W1834">
        <v>1</v>
      </c>
      <c r="X1834" cm="1">
        <f t="array" ref="X1834">IF(S1833&lt;&gt;S1834, 0,
    IF(C1834="O",
         _xlfn.IFS(
             K1834=1, X1833+6,
             M1834=1, X1833+3,
             O1834=1, X1833+1,
             Q1834=1,X1833+2,
             TRUE, X1833
         ),
    X1833)
)</f>
        <v>21</v>
      </c>
      <c r="Y1834" cm="1">
        <f t="array" ref="Y1834">IF(S1833&lt;&gt;S1834, 0, IF(C1834="D",
                 _xlfn.IFS(
                     K1834=1, Y1833+6,
                     M1834=1, Y1833+3,
                     O1834=1, Y1833+1,
                     TRUE, Y1833
                 ),
                 Y1833)
  )</f>
        <v>7</v>
      </c>
    </row>
    <row r="1835" spans="1:25" x14ac:dyDescent="0.2">
      <c r="A1835">
        <v>155</v>
      </c>
      <c r="B1835" t="s">
        <v>79</v>
      </c>
      <c r="C1835" t="str">
        <f t="shared" si="288"/>
        <v>D</v>
      </c>
      <c r="D1835">
        <v>1</v>
      </c>
      <c r="E1835">
        <v>10</v>
      </c>
      <c r="F1835">
        <v>30</v>
      </c>
      <c r="G1835" t="s">
        <v>114</v>
      </c>
      <c r="H1835" t="s">
        <v>139</v>
      </c>
      <c r="I1835">
        <v>11</v>
      </c>
      <c r="J1835">
        <f t="shared" si="280"/>
        <v>1</v>
      </c>
      <c r="K1835">
        <f t="shared" si="289"/>
        <v>0</v>
      </c>
      <c r="L1835">
        <f t="shared" si="281"/>
        <v>0</v>
      </c>
      <c r="M1835">
        <f t="shared" si="282"/>
        <v>0</v>
      </c>
      <c r="N1835">
        <f t="shared" si="283"/>
        <v>0</v>
      </c>
      <c r="O1835">
        <f t="shared" si="284"/>
        <v>0</v>
      </c>
      <c r="P1835">
        <f t="shared" si="285"/>
        <v>0</v>
      </c>
      <c r="Q1835">
        <f t="shared" si="286"/>
        <v>0</v>
      </c>
      <c r="R1835">
        <f t="shared" si="287"/>
        <v>0</v>
      </c>
      <c r="S1835" t="s">
        <v>53</v>
      </c>
      <c r="T1835">
        <v>0</v>
      </c>
      <c r="U1835">
        <v>2022</v>
      </c>
      <c r="V1835">
        <v>0</v>
      </c>
      <c r="W1835">
        <v>1</v>
      </c>
      <c r="X1835" cm="1">
        <f t="array" ref="X1835">IF(S1834&lt;&gt;S1835, 0,
    IF(C1835="O",
         _xlfn.IFS(
             K1835=1, X1834+6,
             M1835=1, X1834+3,
             O1835=1, X1834+1,
             Q1835=1,X1834+2,
             TRUE, X1834
         ),
    X1834)
)</f>
        <v>21</v>
      </c>
      <c r="Y1835" cm="1">
        <f t="array" ref="Y1835">IF(S1834&lt;&gt;S1835, 0, IF(C1835="D",
                 _xlfn.IFS(
                     K1835=1, Y1834+6,
                     M1835=1, Y1834+3,
                     O1835=1, Y1834+1,
                     TRUE, Y1834
                 ),
                 Y1834)
  )</f>
        <v>7</v>
      </c>
    </row>
    <row r="1836" spans="1:25" x14ac:dyDescent="0.2">
      <c r="A1836">
        <v>156</v>
      </c>
      <c r="B1836" t="s">
        <v>79</v>
      </c>
      <c r="C1836" t="str">
        <f t="shared" si="288"/>
        <v>D</v>
      </c>
      <c r="D1836">
        <v>1</v>
      </c>
      <c r="E1836">
        <v>10</v>
      </c>
      <c r="F1836">
        <v>19</v>
      </c>
      <c r="G1836" t="s">
        <v>114</v>
      </c>
      <c r="H1836" t="s">
        <v>139</v>
      </c>
      <c r="I1836">
        <v>5</v>
      </c>
      <c r="J1836">
        <f t="shared" si="280"/>
        <v>0</v>
      </c>
      <c r="K1836">
        <f t="shared" si="289"/>
        <v>0</v>
      </c>
      <c r="L1836">
        <f t="shared" si="281"/>
        <v>0</v>
      </c>
      <c r="M1836">
        <f t="shared" si="282"/>
        <v>0</v>
      </c>
      <c r="N1836">
        <f t="shared" si="283"/>
        <v>0</v>
      </c>
      <c r="O1836">
        <f t="shared" si="284"/>
        <v>0</v>
      </c>
      <c r="P1836">
        <f t="shared" si="285"/>
        <v>0</v>
      </c>
      <c r="Q1836">
        <f t="shared" si="286"/>
        <v>0</v>
      </c>
      <c r="R1836">
        <f t="shared" si="287"/>
        <v>0</v>
      </c>
      <c r="S1836" t="s">
        <v>53</v>
      </c>
      <c r="T1836">
        <v>0</v>
      </c>
      <c r="U1836">
        <v>2022</v>
      </c>
      <c r="V1836">
        <v>0</v>
      </c>
      <c r="W1836">
        <v>1</v>
      </c>
      <c r="X1836" cm="1">
        <f t="array" ref="X1836">IF(S1835&lt;&gt;S1836, 0,
    IF(C1836="O",
         _xlfn.IFS(
             K1836=1, X1835+6,
             M1836=1, X1835+3,
             O1836=1, X1835+1,
             Q1836=1,X1835+2,
             TRUE, X1835
         ),
    X1835)
)</f>
        <v>21</v>
      </c>
      <c r="Y1836" cm="1">
        <f t="array" ref="Y1836">IF(S1835&lt;&gt;S1836, 0, IF(C1836="D",
                 _xlfn.IFS(
                     K1836=1, Y1835+6,
                     M1836=1, Y1835+3,
                     O1836=1, Y1835+1,
                     TRUE, Y1835
                 ),
                 Y1835)
  )</f>
        <v>7</v>
      </c>
    </row>
    <row r="1837" spans="1:25" x14ac:dyDescent="0.2">
      <c r="A1837">
        <v>157</v>
      </c>
      <c r="B1837" t="s">
        <v>79</v>
      </c>
      <c r="C1837" t="str">
        <f t="shared" si="288"/>
        <v>D</v>
      </c>
      <c r="D1837">
        <v>2</v>
      </c>
      <c r="E1837">
        <v>5</v>
      </c>
      <c r="F1837">
        <v>14</v>
      </c>
      <c r="G1837" t="s">
        <v>114</v>
      </c>
      <c r="H1837" t="s">
        <v>117</v>
      </c>
      <c r="I1837">
        <v>0</v>
      </c>
      <c r="J1837">
        <f t="shared" si="280"/>
        <v>0</v>
      </c>
      <c r="K1837">
        <f t="shared" si="289"/>
        <v>0</v>
      </c>
      <c r="L1837">
        <f t="shared" si="281"/>
        <v>0</v>
      </c>
      <c r="M1837">
        <f t="shared" si="282"/>
        <v>0</v>
      </c>
      <c r="N1837">
        <f t="shared" si="283"/>
        <v>0</v>
      </c>
      <c r="O1837">
        <f t="shared" si="284"/>
        <v>0</v>
      </c>
      <c r="P1837">
        <f t="shared" si="285"/>
        <v>0</v>
      </c>
      <c r="Q1837">
        <f t="shared" si="286"/>
        <v>0</v>
      </c>
      <c r="R1837">
        <f t="shared" si="287"/>
        <v>0</v>
      </c>
      <c r="S1837" t="s">
        <v>53</v>
      </c>
      <c r="T1837">
        <v>0</v>
      </c>
      <c r="U1837">
        <v>2022</v>
      </c>
      <c r="V1837">
        <v>0</v>
      </c>
      <c r="W1837">
        <v>1</v>
      </c>
      <c r="X1837" cm="1">
        <f t="array" ref="X1837">IF(S1836&lt;&gt;S1837, 0,
    IF(C1837="O",
         _xlfn.IFS(
             K1837=1, X1836+6,
             M1837=1, X1836+3,
             O1837=1, X1836+1,
             Q1837=1,X1836+2,
             TRUE, X1836
         ),
    X1836)
)</f>
        <v>21</v>
      </c>
      <c r="Y1837" cm="1">
        <f t="array" ref="Y1837">IF(S1836&lt;&gt;S1837, 0, IF(C1837="D",
                 _xlfn.IFS(
                     K1837=1, Y1836+6,
                     M1837=1, Y1836+3,
                     O1837=1, Y1836+1,
                     TRUE, Y1836
                 ),
                 Y1836)
  )</f>
        <v>7</v>
      </c>
    </row>
    <row r="1838" spans="1:25" x14ac:dyDescent="0.2">
      <c r="A1838">
        <v>158</v>
      </c>
      <c r="B1838" t="s">
        <v>79</v>
      </c>
      <c r="C1838" t="str">
        <f t="shared" si="288"/>
        <v>D</v>
      </c>
      <c r="D1838">
        <v>3</v>
      </c>
      <c r="E1838">
        <v>5</v>
      </c>
      <c r="F1838">
        <v>14</v>
      </c>
      <c r="G1838" t="s">
        <v>114</v>
      </c>
      <c r="H1838" t="s">
        <v>139</v>
      </c>
      <c r="I1838">
        <v>9</v>
      </c>
      <c r="J1838">
        <f t="shared" si="280"/>
        <v>0</v>
      </c>
      <c r="K1838">
        <f t="shared" si="289"/>
        <v>0</v>
      </c>
      <c r="L1838">
        <f t="shared" si="281"/>
        <v>0</v>
      </c>
      <c r="M1838">
        <f t="shared" si="282"/>
        <v>0</v>
      </c>
      <c r="N1838">
        <f t="shared" si="283"/>
        <v>0</v>
      </c>
      <c r="O1838">
        <f t="shared" si="284"/>
        <v>0</v>
      </c>
      <c r="P1838">
        <f t="shared" si="285"/>
        <v>0</v>
      </c>
      <c r="Q1838">
        <f t="shared" si="286"/>
        <v>0</v>
      </c>
      <c r="R1838">
        <f t="shared" si="287"/>
        <v>0</v>
      </c>
      <c r="S1838" t="s">
        <v>53</v>
      </c>
      <c r="T1838">
        <v>0</v>
      </c>
      <c r="U1838">
        <v>2022</v>
      </c>
      <c r="V1838">
        <v>0</v>
      </c>
      <c r="W1838">
        <v>1</v>
      </c>
      <c r="X1838" cm="1">
        <f t="array" ref="X1838">IF(S1837&lt;&gt;S1838, 0,
    IF(C1838="O",
         _xlfn.IFS(
             K1838=1, X1837+6,
             M1838=1, X1837+3,
             O1838=1, X1837+1,
             Q1838=1,X1837+2,
             TRUE, X1837
         ),
    X1837)
)</f>
        <v>21</v>
      </c>
      <c r="Y1838" cm="1">
        <f t="array" ref="Y1838">IF(S1837&lt;&gt;S1838, 0, IF(C1838="D",
                 _xlfn.IFS(
                     K1838=1, Y1837+6,
                     M1838=1, Y1837+3,
                     O1838=1, Y1837+1,
                     TRUE, Y1837
                 ),
                 Y1837)
  )</f>
        <v>7</v>
      </c>
    </row>
    <row r="1839" spans="1:25" hidden="1" x14ac:dyDescent="0.2">
      <c r="A1839">
        <v>159</v>
      </c>
      <c r="B1839" t="s">
        <v>79</v>
      </c>
      <c r="C1839" t="str">
        <f t="shared" si="288"/>
        <v>D</v>
      </c>
      <c r="D1839">
        <v>1</v>
      </c>
      <c r="E1839">
        <v>5</v>
      </c>
      <c r="F1839">
        <v>5</v>
      </c>
      <c r="G1839" t="s">
        <v>116</v>
      </c>
      <c r="H1839" t="s">
        <v>125</v>
      </c>
      <c r="I1839">
        <v>5</v>
      </c>
      <c r="J1839">
        <f t="shared" si="280"/>
        <v>0</v>
      </c>
      <c r="K1839">
        <f t="shared" si="289"/>
        <v>1</v>
      </c>
      <c r="L1839">
        <f t="shared" si="281"/>
        <v>0</v>
      </c>
      <c r="M1839">
        <f t="shared" si="282"/>
        <v>0</v>
      </c>
      <c r="N1839">
        <f t="shared" si="283"/>
        <v>0</v>
      </c>
      <c r="O1839">
        <f t="shared" si="284"/>
        <v>0</v>
      </c>
      <c r="P1839">
        <f t="shared" si="285"/>
        <v>0</v>
      </c>
      <c r="Q1839">
        <f t="shared" si="286"/>
        <v>0</v>
      </c>
      <c r="R1839">
        <f t="shared" si="287"/>
        <v>0</v>
      </c>
      <c r="S1839" t="s">
        <v>53</v>
      </c>
      <c r="T1839">
        <v>0</v>
      </c>
      <c r="U1839">
        <v>2022</v>
      </c>
      <c r="V1839">
        <v>0</v>
      </c>
      <c r="W1839">
        <v>1</v>
      </c>
      <c r="X1839" cm="1">
        <f t="array" ref="X1839">IF(S1838&lt;&gt;S1839, 0,
    IF(C1839="O",
         _xlfn.IFS(
             K1839=1, X1838+6,
             M1839=1, X1838+3,
             O1839=1, X1838+1,
             Q1839=1,X1838+2,
             TRUE, X1838
         ),
    X1838)
)</f>
        <v>21</v>
      </c>
      <c r="Y1839" cm="1">
        <f t="array" ref="Y1839">IF(S1838&lt;&gt;S1839, 0, IF(C1839="D",
                 _xlfn.IFS(
                     K1839=1, Y1838+6,
                     M1839=1, Y1838+3,
                     O1839=1, Y1838+1,
                     TRUE, Y1838
                 ),
                 Y1838)
  )</f>
        <v>13</v>
      </c>
    </row>
    <row r="1840" spans="1:25" x14ac:dyDescent="0.2">
      <c r="A1840">
        <v>160</v>
      </c>
      <c r="B1840" t="s">
        <v>79</v>
      </c>
      <c r="C1840" t="str">
        <f t="shared" si="288"/>
        <v>D</v>
      </c>
      <c r="F1840">
        <v>3</v>
      </c>
      <c r="G1840" t="s">
        <v>123</v>
      </c>
      <c r="H1840" t="s">
        <v>122</v>
      </c>
      <c r="J1840">
        <f t="shared" si="280"/>
        <v>0</v>
      </c>
      <c r="K1840">
        <f t="shared" si="289"/>
        <v>0</v>
      </c>
      <c r="L1840">
        <f t="shared" si="281"/>
        <v>0</v>
      </c>
      <c r="M1840">
        <f t="shared" si="282"/>
        <v>0</v>
      </c>
      <c r="N1840">
        <f t="shared" si="283"/>
        <v>1</v>
      </c>
      <c r="O1840">
        <f t="shared" si="284"/>
        <v>1</v>
      </c>
      <c r="P1840">
        <f t="shared" si="285"/>
        <v>0</v>
      </c>
      <c r="Q1840">
        <f t="shared" si="286"/>
        <v>0</v>
      </c>
      <c r="R1840">
        <f t="shared" si="287"/>
        <v>0</v>
      </c>
      <c r="S1840" t="s">
        <v>53</v>
      </c>
      <c r="T1840">
        <v>0</v>
      </c>
      <c r="U1840">
        <v>2022</v>
      </c>
      <c r="V1840">
        <v>0</v>
      </c>
      <c r="W1840">
        <v>1</v>
      </c>
      <c r="X1840" cm="1">
        <f t="array" ref="X1840">IF(S1839&lt;&gt;S1840, 0,
    IF(C1840="O",
         _xlfn.IFS(
             K1840=1, X1839+6,
             M1840=1, X1839+3,
             O1840=1, X1839+1,
             Q1840=1,X1839+2,
             TRUE, X1839
         ),
    X1839)
)</f>
        <v>21</v>
      </c>
      <c r="Y1840" cm="1">
        <f t="array" ref="Y1840">IF(S1839&lt;&gt;S1840, 0, IF(C1840="D",
                 _xlfn.IFS(
                     K1840=1, Y1839+6,
                     M1840=1, Y1839+3,
                     O1840=1, Y1839+1,
                     TRUE, Y1839
                 ),
                 Y1839)
  )</f>
        <v>14</v>
      </c>
    </row>
    <row r="1841" spans="1:25" x14ac:dyDescent="0.2">
      <c r="A1841">
        <v>163</v>
      </c>
      <c r="B1841" t="s">
        <v>81</v>
      </c>
      <c r="C1841" t="str">
        <f t="shared" si="288"/>
        <v>O</v>
      </c>
      <c r="D1841">
        <v>1</v>
      </c>
      <c r="E1841">
        <v>10</v>
      </c>
      <c r="F1841">
        <v>45</v>
      </c>
      <c r="G1841" t="s">
        <v>116</v>
      </c>
      <c r="H1841" t="s">
        <v>115</v>
      </c>
      <c r="I1841">
        <v>0</v>
      </c>
      <c r="J1841">
        <f t="shared" si="280"/>
        <v>0</v>
      </c>
      <c r="K1841">
        <f t="shared" si="289"/>
        <v>0</v>
      </c>
      <c r="L1841">
        <f t="shared" si="281"/>
        <v>0</v>
      </c>
      <c r="M1841">
        <f t="shared" si="282"/>
        <v>0</v>
      </c>
      <c r="N1841">
        <f t="shared" si="283"/>
        <v>0</v>
      </c>
      <c r="O1841">
        <f t="shared" si="284"/>
        <v>0</v>
      </c>
      <c r="P1841">
        <f t="shared" si="285"/>
        <v>0</v>
      </c>
      <c r="Q1841">
        <f t="shared" si="286"/>
        <v>0</v>
      </c>
      <c r="R1841">
        <f t="shared" si="287"/>
        <v>0</v>
      </c>
      <c r="S1841" t="s">
        <v>53</v>
      </c>
      <c r="T1841">
        <v>0</v>
      </c>
      <c r="U1841">
        <v>2022</v>
      </c>
      <c r="V1841">
        <v>0</v>
      </c>
      <c r="W1841">
        <v>1</v>
      </c>
      <c r="X1841" cm="1">
        <f t="array" ref="X1841">IF(S1840&lt;&gt;S1841, 0,
    IF(C1841="O",
         _xlfn.IFS(
             K1841=1, X1840+6,
             M1841=1, X1840+3,
             O1841=1, X1840+1,
             Q1841=1,X1840+2,
             TRUE, X1840
         ),
    X1840)
)</f>
        <v>21</v>
      </c>
      <c r="Y1841" cm="1">
        <f t="array" ref="Y1841">IF(S1840&lt;&gt;S1841, 0, IF(C1841="D",
                 _xlfn.IFS(
                     K1841=1, Y1840+6,
                     M1841=1, Y1840+3,
                     O1841=1, Y1840+1,
                     TRUE, Y1840
                 ),
                 Y1840)
  )</f>
        <v>14</v>
      </c>
    </row>
    <row r="1842" spans="1:25" hidden="1" x14ac:dyDescent="0.2">
      <c r="A1842">
        <v>164</v>
      </c>
      <c r="B1842" t="s">
        <v>81</v>
      </c>
      <c r="C1842" t="str">
        <f t="shared" si="288"/>
        <v>O</v>
      </c>
      <c r="D1842">
        <v>2</v>
      </c>
      <c r="E1842">
        <v>10</v>
      </c>
      <c r="F1842">
        <v>45</v>
      </c>
      <c r="G1842" t="s">
        <v>114</v>
      </c>
      <c r="H1842" t="s">
        <v>113</v>
      </c>
      <c r="I1842">
        <v>-2</v>
      </c>
      <c r="J1842">
        <f t="shared" si="280"/>
        <v>0</v>
      </c>
      <c r="K1842">
        <f t="shared" si="289"/>
        <v>0</v>
      </c>
      <c r="L1842">
        <f t="shared" si="281"/>
        <v>0</v>
      </c>
      <c r="M1842">
        <f t="shared" si="282"/>
        <v>0</v>
      </c>
      <c r="N1842">
        <f t="shared" si="283"/>
        <v>0</v>
      </c>
      <c r="O1842">
        <f t="shared" si="284"/>
        <v>0</v>
      </c>
      <c r="P1842">
        <f t="shared" si="285"/>
        <v>0</v>
      </c>
      <c r="Q1842">
        <f t="shared" si="286"/>
        <v>0</v>
      </c>
      <c r="R1842">
        <f t="shared" si="287"/>
        <v>0</v>
      </c>
      <c r="S1842" t="s">
        <v>53</v>
      </c>
      <c r="T1842">
        <v>0</v>
      </c>
      <c r="U1842">
        <v>2022</v>
      </c>
      <c r="V1842">
        <v>0</v>
      </c>
      <c r="W1842">
        <v>1</v>
      </c>
      <c r="X1842" cm="1">
        <f t="array" ref="X1842">IF(S1841&lt;&gt;S1842, 0,
    IF(C1842="O",
         _xlfn.IFS(
             K1842=1, X1841+6,
             M1842=1, X1841+3,
             O1842=1, X1841+1,
             Q1842=1,X1841+2,
             TRUE, X1841
         ),
    X1841)
)</f>
        <v>21</v>
      </c>
      <c r="Y1842" cm="1">
        <f t="array" ref="Y1842">IF(S1841&lt;&gt;S1842, 0, IF(C1842="D",
                 _xlfn.IFS(
                     K1842=1, Y1841+6,
                     M1842=1, Y1841+3,
                     O1842=1, Y1841+1,
                     TRUE, Y1841
                 ),
                 Y1841)
  )</f>
        <v>14</v>
      </c>
    </row>
    <row r="1843" spans="1:25" x14ac:dyDescent="0.2">
      <c r="A1843">
        <v>165</v>
      </c>
      <c r="B1843" t="s">
        <v>81</v>
      </c>
      <c r="C1843" t="str">
        <f t="shared" si="288"/>
        <v>O</v>
      </c>
      <c r="D1843">
        <v>3</v>
      </c>
      <c r="E1843">
        <v>12</v>
      </c>
      <c r="F1843">
        <v>47</v>
      </c>
      <c r="G1843" t="s">
        <v>114</v>
      </c>
      <c r="H1843" t="s">
        <v>117</v>
      </c>
      <c r="I1843">
        <v>0</v>
      </c>
      <c r="J1843">
        <f t="shared" si="280"/>
        <v>0</v>
      </c>
      <c r="K1843">
        <f t="shared" si="289"/>
        <v>0</v>
      </c>
      <c r="L1843">
        <f t="shared" si="281"/>
        <v>0</v>
      </c>
      <c r="M1843">
        <f t="shared" si="282"/>
        <v>0</v>
      </c>
      <c r="N1843">
        <f t="shared" si="283"/>
        <v>0</v>
      </c>
      <c r="O1843">
        <f t="shared" si="284"/>
        <v>0</v>
      </c>
      <c r="P1843">
        <f t="shared" si="285"/>
        <v>0</v>
      </c>
      <c r="Q1843">
        <f t="shared" si="286"/>
        <v>0</v>
      </c>
      <c r="R1843">
        <f t="shared" si="287"/>
        <v>0</v>
      </c>
      <c r="S1843" t="s">
        <v>53</v>
      </c>
      <c r="T1843">
        <v>0</v>
      </c>
      <c r="U1843">
        <v>2022</v>
      </c>
      <c r="V1843">
        <v>0</v>
      </c>
      <c r="W1843">
        <v>1</v>
      </c>
      <c r="X1843" cm="1">
        <f t="array" ref="X1843">IF(S1842&lt;&gt;S1843, 0,
    IF(C1843="O",
         _xlfn.IFS(
             K1843=1, X1842+6,
             M1843=1, X1842+3,
             O1843=1, X1842+1,
             Q1843=1,X1842+2,
             TRUE, X1842
         ),
    X1842)
)</f>
        <v>21</v>
      </c>
      <c r="Y1843" cm="1">
        <f t="array" ref="Y1843">IF(S1842&lt;&gt;S1843, 0, IF(C1843="D",
                 _xlfn.IFS(
                     K1843=1, Y1842+6,
                     M1843=1, Y1842+3,
                     O1843=1, Y1842+1,
                     TRUE, Y1842
                 ),
                 Y1842)
  )</f>
        <v>14</v>
      </c>
    </row>
    <row r="1844" spans="1:25" x14ac:dyDescent="0.2">
      <c r="A1844">
        <v>166</v>
      </c>
      <c r="B1844" t="s">
        <v>81</v>
      </c>
      <c r="C1844" t="str">
        <f t="shared" si="288"/>
        <v>O</v>
      </c>
      <c r="D1844">
        <v>4</v>
      </c>
      <c r="E1844">
        <v>12</v>
      </c>
      <c r="F1844">
        <v>47</v>
      </c>
      <c r="G1844" t="s">
        <v>130</v>
      </c>
      <c r="H1844" t="s">
        <v>119</v>
      </c>
      <c r="J1844">
        <f t="shared" si="280"/>
        <v>1</v>
      </c>
      <c r="K1844">
        <f t="shared" si="289"/>
        <v>0</v>
      </c>
      <c r="L1844">
        <f t="shared" si="281"/>
        <v>0</v>
      </c>
      <c r="M1844">
        <f t="shared" si="282"/>
        <v>0</v>
      </c>
      <c r="N1844">
        <f t="shared" si="283"/>
        <v>0</v>
      </c>
      <c r="O1844">
        <f t="shared" si="284"/>
        <v>0</v>
      </c>
      <c r="P1844">
        <f t="shared" si="285"/>
        <v>0</v>
      </c>
      <c r="Q1844">
        <f t="shared" si="286"/>
        <v>0</v>
      </c>
      <c r="R1844">
        <f t="shared" si="287"/>
        <v>0</v>
      </c>
      <c r="S1844" t="s">
        <v>53</v>
      </c>
      <c r="T1844">
        <v>0</v>
      </c>
      <c r="U1844">
        <v>2022</v>
      </c>
      <c r="V1844">
        <v>0</v>
      </c>
      <c r="W1844">
        <v>1</v>
      </c>
      <c r="X1844" cm="1">
        <f t="array" ref="X1844">IF(S1843&lt;&gt;S1844, 0,
    IF(C1844="O",
         _xlfn.IFS(
             K1844=1, X1843+6,
             M1844=1, X1843+3,
             O1844=1, X1843+1,
             Q1844=1,X1843+2,
             TRUE, X1843
         ),
    X1843)
)</f>
        <v>21</v>
      </c>
      <c r="Y1844" cm="1">
        <f t="array" ref="Y1844">IF(S1843&lt;&gt;S1844, 0, IF(C1844="D",
                 _xlfn.IFS(
                     K1844=1, Y1843+6,
                     M1844=1, Y1843+3,
                     O1844=1, Y1843+1,
                     TRUE, Y1843
                 ),
                 Y1843)
  )</f>
        <v>14</v>
      </c>
    </row>
    <row r="1845" spans="1:25" x14ac:dyDescent="0.2">
      <c r="A1845">
        <v>167</v>
      </c>
      <c r="B1845" t="s">
        <v>81</v>
      </c>
      <c r="C1845" t="str">
        <f t="shared" si="288"/>
        <v>O</v>
      </c>
      <c r="D1845">
        <v>1</v>
      </c>
      <c r="E1845">
        <v>10</v>
      </c>
      <c r="F1845">
        <v>32</v>
      </c>
      <c r="G1845" t="s">
        <v>116</v>
      </c>
      <c r="H1845" t="s">
        <v>115</v>
      </c>
      <c r="I1845">
        <v>2</v>
      </c>
      <c r="J1845">
        <f t="shared" si="280"/>
        <v>0</v>
      </c>
      <c r="K1845">
        <f t="shared" si="289"/>
        <v>0</v>
      </c>
      <c r="L1845">
        <f t="shared" si="281"/>
        <v>0</v>
      </c>
      <c r="M1845">
        <f t="shared" si="282"/>
        <v>0</v>
      </c>
      <c r="N1845">
        <f t="shared" si="283"/>
        <v>0</v>
      </c>
      <c r="O1845">
        <f t="shared" si="284"/>
        <v>0</v>
      </c>
      <c r="P1845">
        <f t="shared" si="285"/>
        <v>0</v>
      </c>
      <c r="Q1845">
        <f t="shared" si="286"/>
        <v>0</v>
      </c>
      <c r="R1845">
        <f t="shared" si="287"/>
        <v>0</v>
      </c>
      <c r="S1845" t="s">
        <v>53</v>
      </c>
      <c r="T1845">
        <v>0</v>
      </c>
      <c r="U1845">
        <v>2022</v>
      </c>
      <c r="V1845">
        <v>0</v>
      </c>
      <c r="W1845">
        <v>1</v>
      </c>
      <c r="X1845" cm="1">
        <f t="array" ref="X1845">IF(S1844&lt;&gt;S1845, 0,
    IF(C1845="O",
         _xlfn.IFS(
             K1845=1, X1844+6,
             M1845=1, X1844+3,
             O1845=1, X1844+1,
             Q1845=1,X1844+2,
             TRUE, X1844
         ),
    X1844)
)</f>
        <v>21</v>
      </c>
      <c r="Y1845" cm="1">
        <f t="array" ref="Y1845">IF(S1844&lt;&gt;S1845, 0, IF(C1845="D",
                 _xlfn.IFS(
                     K1845=1, Y1844+6,
                     M1845=1, Y1844+3,
                     O1845=1, Y1844+1,
                     TRUE, Y1844
                 ),
                 Y1844)
  )</f>
        <v>14</v>
      </c>
    </row>
    <row r="1846" spans="1:25" x14ac:dyDescent="0.2">
      <c r="A1846">
        <v>168</v>
      </c>
      <c r="B1846" t="s">
        <v>81</v>
      </c>
      <c r="C1846" t="str">
        <f t="shared" si="288"/>
        <v>O</v>
      </c>
      <c r="D1846">
        <v>2</v>
      </c>
      <c r="E1846">
        <v>8</v>
      </c>
      <c r="F1846">
        <v>30</v>
      </c>
      <c r="G1846" t="s">
        <v>116</v>
      </c>
      <c r="H1846" t="s">
        <v>115</v>
      </c>
      <c r="I1846">
        <v>6</v>
      </c>
      <c r="J1846">
        <f t="shared" si="280"/>
        <v>0</v>
      </c>
      <c r="K1846">
        <f t="shared" si="289"/>
        <v>0</v>
      </c>
      <c r="L1846">
        <f t="shared" si="281"/>
        <v>0</v>
      </c>
      <c r="M1846">
        <f t="shared" si="282"/>
        <v>0</v>
      </c>
      <c r="N1846">
        <f t="shared" si="283"/>
        <v>0</v>
      </c>
      <c r="O1846">
        <f t="shared" si="284"/>
        <v>0</v>
      </c>
      <c r="P1846">
        <f t="shared" si="285"/>
        <v>0</v>
      </c>
      <c r="Q1846">
        <f t="shared" si="286"/>
        <v>0</v>
      </c>
      <c r="R1846">
        <f t="shared" si="287"/>
        <v>0</v>
      </c>
      <c r="S1846" t="s">
        <v>53</v>
      </c>
      <c r="T1846">
        <v>0</v>
      </c>
      <c r="U1846">
        <v>2022</v>
      </c>
      <c r="V1846">
        <v>0</v>
      </c>
      <c r="W1846">
        <v>1</v>
      </c>
      <c r="X1846" cm="1">
        <f t="array" ref="X1846">IF(S1845&lt;&gt;S1846, 0,
    IF(C1846="O",
         _xlfn.IFS(
             K1846=1, X1845+6,
             M1846=1, X1845+3,
             O1846=1, X1845+1,
             Q1846=1,X1845+2,
             TRUE, X1845
         ),
    X1845)
)</f>
        <v>21</v>
      </c>
      <c r="Y1846" cm="1">
        <f t="array" ref="Y1846">IF(S1845&lt;&gt;S1846, 0, IF(C1846="D",
                 _xlfn.IFS(
                     K1846=1, Y1845+6,
                     M1846=1, Y1845+3,
                     O1846=1, Y1845+1,
                     TRUE, Y1845
                 ),
                 Y1845)
  )</f>
        <v>14</v>
      </c>
    </row>
    <row r="1847" spans="1:25" x14ac:dyDescent="0.2">
      <c r="A1847">
        <v>169</v>
      </c>
      <c r="B1847" t="s">
        <v>81</v>
      </c>
      <c r="C1847" t="str">
        <f t="shared" si="288"/>
        <v>O</v>
      </c>
      <c r="D1847">
        <v>3</v>
      </c>
      <c r="E1847">
        <v>2</v>
      </c>
      <c r="F1847">
        <v>24</v>
      </c>
      <c r="G1847" t="s">
        <v>116</v>
      </c>
      <c r="H1847" t="s">
        <v>120</v>
      </c>
      <c r="I1847">
        <v>-5</v>
      </c>
      <c r="J1847">
        <f t="shared" si="280"/>
        <v>0</v>
      </c>
      <c r="K1847">
        <f t="shared" si="289"/>
        <v>0</v>
      </c>
      <c r="L1847">
        <f t="shared" si="281"/>
        <v>0</v>
      </c>
      <c r="M1847">
        <f t="shared" si="282"/>
        <v>0</v>
      </c>
      <c r="N1847">
        <f t="shared" si="283"/>
        <v>0</v>
      </c>
      <c r="O1847">
        <f t="shared" si="284"/>
        <v>0</v>
      </c>
      <c r="P1847">
        <f t="shared" si="285"/>
        <v>0</v>
      </c>
      <c r="Q1847">
        <f t="shared" si="286"/>
        <v>0</v>
      </c>
      <c r="R1847">
        <f t="shared" si="287"/>
        <v>0</v>
      </c>
      <c r="S1847" t="s">
        <v>53</v>
      </c>
      <c r="T1847">
        <v>0</v>
      </c>
      <c r="U1847">
        <v>2022</v>
      </c>
      <c r="V1847">
        <v>0</v>
      </c>
      <c r="W1847">
        <v>1</v>
      </c>
      <c r="X1847" cm="1">
        <f t="array" ref="X1847">IF(S1846&lt;&gt;S1847, 0,
    IF(C1847="O",
         _xlfn.IFS(
             K1847=1, X1846+6,
             M1847=1, X1846+3,
             O1847=1, X1846+1,
             Q1847=1,X1846+2,
             TRUE, X1846
         ),
    X1846)
)</f>
        <v>21</v>
      </c>
      <c r="Y1847" cm="1">
        <f t="array" ref="Y1847">IF(S1846&lt;&gt;S1847, 0, IF(C1847="D",
                 _xlfn.IFS(
                     K1847=1, Y1846+6,
                     M1847=1, Y1846+3,
                     O1847=1, Y1846+1,
                     TRUE, Y1846
                 ),
                 Y1846)
  )</f>
        <v>14</v>
      </c>
    </row>
    <row r="1848" spans="1:25" x14ac:dyDescent="0.2">
      <c r="A1848">
        <v>170</v>
      </c>
      <c r="B1848" t="s">
        <v>81</v>
      </c>
      <c r="C1848" t="str">
        <f t="shared" si="288"/>
        <v>O</v>
      </c>
      <c r="D1848">
        <v>3</v>
      </c>
      <c r="E1848">
        <v>7</v>
      </c>
      <c r="F1848">
        <v>29</v>
      </c>
      <c r="G1848" t="s">
        <v>116</v>
      </c>
      <c r="H1848" t="s">
        <v>115</v>
      </c>
      <c r="I1848">
        <v>9</v>
      </c>
      <c r="J1848">
        <f t="shared" si="280"/>
        <v>1</v>
      </c>
      <c r="K1848">
        <f t="shared" si="289"/>
        <v>0</v>
      </c>
      <c r="L1848">
        <f t="shared" si="281"/>
        <v>0</v>
      </c>
      <c r="M1848">
        <f t="shared" si="282"/>
        <v>0</v>
      </c>
      <c r="N1848">
        <f t="shared" si="283"/>
        <v>0</v>
      </c>
      <c r="O1848">
        <f t="shared" si="284"/>
        <v>0</v>
      </c>
      <c r="P1848">
        <f t="shared" si="285"/>
        <v>0</v>
      </c>
      <c r="Q1848">
        <f t="shared" si="286"/>
        <v>0</v>
      </c>
      <c r="R1848">
        <f t="shared" si="287"/>
        <v>0</v>
      </c>
      <c r="S1848" t="s">
        <v>53</v>
      </c>
      <c r="T1848">
        <v>0</v>
      </c>
      <c r="U1848">
        <v>2022</v>
      </c>
      <c r="V1848">
        <v>0</v>
      </c>
      <c r="W1848">
        <v>1</v>
      </c>
      <c r="X1848" cm="1">
        <f t="array" ref="X1848">IF(S1847&lt;&gt;S1848, 0,
    IF(C1848="O",
         _xlfn.IFS(
             K1848=1, X1847+6,
             M1848=1, X1847+3,
             O1848=1, X1847+1,
             Q1848=1,X1847+2,
             TRUE, X1847
         ),
    X1847)
)</f>
        <v>21</v>
      </c>
      <c r="Y1848" cm="1">
        <f t="array" ref="Y1848">IF(S1847&lt;&gt;S1848, 0, IF(C1848="D",
                 _xlfn.IFS(
                     K1848=1, Y1847+6,
                     M1848=1, Y1847+3,
                     O1848=1, Y1847+1,
                     TRUE, Y1847
                 ),
                 Y1847)
  )</f>
        <v>14</v>
      </c>
    </row>
    <row r="1849" spans="1:25" x14ac:dyDescent="0.2">
      <c r="A1849">
        <v>171</v>
      </c>
      <c r="B1849" t="s">
        <v>81</v>
      </c>
      <c r="C1849" t="str">
        <f t="shared" si="288"/>
        <v>O</v>
      </c>
      <c r="D1849">
        <v>1</v>
      </c>
      <c r="E1849">
        <v>10</v>
      </c>
      <c r="F1849">
        <v>20</v>
      </c>
      <c r="G1849" t="s">
        <v>116</v>
      </c>
      <c r="H1849" t="s">
        <v>115</v>
      </c>
      <c r="I1849">
        <v>3</v>
      </c>
      <c r="J1849">
        <f t="shared" si="280"/>
        <v>0</v>
      </c>
      <c r="K1849">
        <f t="shared" si="289"/>
        <v>0</v>
      </c>
      <c r="L1849">
        <f t="shared" si="281"/>
        <v>0</v>
      </c>
      <c r="M1849">
        <f t="shared" si="282"/>
        <v>0</v>
      </c>
      <c r="N1849">
        <f t="shared" si="283"/>
        <v>0</v>
      </c>
      <c r="O1849">
        <f t="shared" si="284"/>
        <v>0</v>
      </c>
      <c r="P1849">
        <f t="shared" si="285"/>
        <v>0</v>
      </c>
      <c r="Q1849">
        <f t="shared" si="286"/>
        <v>0</v>
      </c>
      <c r="R1849">
        <f t="shared" si="287"/>
        <v>0</v>
      </c>
      <c r="S1849" t="s">
        <v>53</v>
      </c>
      <c r="T1849">
        <v>0</v>
      </c>
      <c r="U1849">
        <v>2022</v>
      </c>
      <c r="V1849">
        <v>0</v>
      </c>
      <c r="W1849">
        <v>1</v>
      </c>
      <c r="X1849" cm="1">
        <f t="array" ref="X1849">IF(S1848&lt;&gt;S1849, 0,
    IF(C1849="O",
         _xlfn.IFS(
             K1849=1, X1848+6,
             M1849=1, X1848+3,
             O1849=1, X1848+1,
             Q1849=1,X1848+2,
             TRUE, X1848
         ),
    X1848)
)</f>
        <v>21</v>
      </c>
      <c r="Y1849" cm="1">
        <f t="array" ref="Y1849">IF(S1848&lt;&gt;S1849, 0, IF(C1849="D",
                 _xlfn.IFS(
                     K1849=1, Y1848+6,
                     M1849=1, Y1848+3,
                     O1849=1, Y1848+1,
                     TRUE, Y1848
                 ),
                 Y1848)
  )</f>
        <v>14</v>
      </c>
    </row>
    <row r="1850" spans="1:25" x14ac:dyDescent="0.2">
      <c r="A1850">
        <v>172</v>
      </c>
      <c r="B1850" t="s">
        <v>81</v>
      </c>
      <c r="C1850" t="str">
        <f t="shared" si="288"/>
        <v>O</v>
      </c>
      <c r="D1850">
        <v>2</v>
      </c>
      <c r="E1850">
        <v>7</v>
      </c>
      <c r="F1850">
        <v>17</v>
      </c>
      <c r="G1850" t="s">
        <v>116</v>
      </c>
      <c r="H1850" t="s">
        <v>115</v>
      </c>
      <c r="I1850">
        <v>-4</v>
      </c>
      <c r="J1850">
        <f t="shared" si="280"/>
        <v>0</v>
      </c>
      <c r="K1850">
        <f t="shared" si="289"/>
        <v>0</v>
      </c>
      <c r="L1850">
        <f t="shared" si="281"/>
        <v>0</v>
      </c>
      <c r="M1850">
        <f t="shared" si="282"/>
        <v>0</v>
      </c>
      <c r="N1850">
        <f t="shared" si="283"/>
        <v>0</v>
      </c>
      <c r="O1850">
        <f t="shared" si="284"/>
        <v>0</v>
      </c>
      <c r="P1850">
        <f t="shared" si="285"/>
        <v>0</v>
      </c>
      <c r="Q1850">
        <f t="shared" si="286"/>
        <v>0</v>
      </c>
      <c r="R1850">
        <f t="shared" si="287"/>
        <v>0</v>
      </c>
      <c r="S1850" t="s">
        <v>53</v>
      </c>
      <c r="T1850">
        <v>0</v>
      </c>
      <c r="U1850">
        <v>2022</v>
      </c>
      <c r="V1850">
        <v>0</v>
      </c>
      <c r="W1850">
        <v>1</v>
      </c>
      <c r="X1850" cm="1">
        <f t="array" ref="X1850">IF(S1849&lt;&gt;S1850, 0,
    IF(C1850="O",
         _xlfn.IFS(
             K1850=1, X1849+6,
             M1850=1, X1849+3,
             O1850=1, X1849+1,
             Q1850=1,X1849+2,
             TRUE, X1849
         ),
    X1849)
)</f>
        <v>21</v>
      </c>
      <c r="Y1850" cm="1">
        <f t="array" ref="Y1850">IF(S1849&lt;&gt;S1850, 0, IF(C1850="D",
                 _xlfn.IFS(
                     K1850=1, Y1849+6,
                     M1850=1, Y1849+3,
                     O1850=1, Y1849+1,
                     TRUE, Y1849
                 ),
                 Y1849)
  )</f>
        <v>14</v>
      </c>
    </row>
    <row r="1851" spans="1:25" x14ac:dyDescent="0.2">
      <c r="A1851">
        <v>173</v>
      </c>
      <c r="B1851" t="s">
        <v>81</v>
      </c>
      <c r="C1851" t="str">
        <f t="shared" si="288"/>
        <v>O</v>
      </c>
      <c r="D1851">
        <v>2</v>
      </c>
      <c r="E1851">
        <v>11</v>
      </c>
      <c r="F1851">
        <v>21</v>
      </c>
      <c r="G1851" t="s">
        <v>116</v>
      </c>
      <c r="H1851" t="s">
        <v>115</v>
      </c>
      <c r="I1851">
        <v>4</v>
      </c>
      <c r="J1851">
        <f t="shared" si="280"/>
        <v>0</v>
      </c>
      <c r="K1851">
        <f t="shared" si="289"/>
        <v>0</v>
      </c>
      <c r="L1851">
        <f t="shared" si="281"/>
        <v>0</v>
      </c>
      <c r="M1851">
        <f t="shared" si="282"/>
        <v>0</v>
      </c>
      <c r="N1851">
        <f t="shared" si="283"/>
        <v>0</v>
      </c>
      <c r="O1851">
        <f t="shared" si="284"/>
        <v>0</v>
      </c>
      <c r="P1851">
        <f t="shared" si="285"/>
        <v>0</v>
      </c>
      <c r="Q1851">
        <f t="shared" si="286"/>
        <v>0</v>
      </c>
      <c r="R1851">
        <f t="shared" si="287"/>
        <v>0</v>
      </c>
      <c r="S1851" t="s">
        <v>53</v>
      </c>
      <c r="T1851">
        <v>0</v>
      </c>
      <c r="U1851">
        <v>2022</v>
      </c>
      <c r="V1851">
        <v>0</v>
      </c>
      <c r="W1851">
        <v>1</v>
      </c>
      <c r="X1851" cm="1">
        <f t="array" ref="X1851">IF(S1850&lt;&gt;S1851, 0,
    IF(C1851="O",
         _xlfn.IFS(
             K1851=1, X1850+6,
             M1851=1, X1850+3,
             O1851=1, X1850+1,
             Q1851=1,X1850+2,
             TRUE, X1850
         ),
    X1850)
)</f>
        <v>21</v>
      </c>
      <c r="Y1851" cm="1">
        <f t="array" ref="Y1851">IF(S1850&lt;&gt;S1851, 0, IF(C1851="D",
                 _xlfn.IFS(
                     K1851=1, Y1850+6,
                     M1851=1, Y1850+3,
                     O1851=1, Y1850+1,
                     TRUE, Y1850
                 ),
                 Y1850)
  )</f>
        <v>14</v>
      </c>
    </row>
    <row r="1852" spans="1:25" x14ac:dyDescent="0.2">
      <c r="A1852">
        <v>174</v>
      </c>
      <c r="B1852" t="s">
        <v>81</v>
      </c>
      <c r="C1852" t="str">
        <f t="shared" si="288"/>
        <v>O</v>
      </c>
      <c r="D1852">
        <v>3</v>
      </c>
      <c r="E1852">
        <v>7</v>
      </c>
      <c r="F1852">
        <v>17</v>
      </c>
      <c r="G1852" t="s">
        <v>116</v>
      </c>
      <c r="H1852" t="s">
        <v>115</v>
      </c>
      <c r="I1852">
        <v>-2</v>
      </c>
      <c r="J1852">
        <f t="shared" si="280"/>
        <v>0</v>
      </c>
      <c r="K1852">
        <f t="shared" si="289"/>
        <v>0</v>
      </c>
      <c r="L1852">
        <f t="shared" si="281"/>
        <v>0</v>
      </c>
      <c r="M1852">
        <f t="shared" si="282"/>
        <v>0</v>
      </c>
      <c r="N1852">
        <f t="shared" si="283"/>
        <v>0</v>
      </c>
      <c r="O1852">
        <f t="shared" si="284"/>
        <v>0</v>
      </c>
      <c r="P1852">
        <f t="shared" si="285"/>
        <v>0</v>
      </c>
      <c r="Q1852">
        <f t="shared" si="286"/>
        <v>0</v>
      </c>
      <c r="R1852">
        <f t="shared" si="287"/>
        <v>0</v>
      </c>
      <c r="S1852" t="s">
        <v>53</v>
      </c>
      <c r="T1852">
        <v>0</v>
      </c>
      <c r="U1852">
        <v>2022</v>
      </c>
      <c r="V1852">
        <v>0</v>
      </c>
      <c r="W1852">
        <v>1</v>
      </c>
      <c r="X1852" cm="1">
        <f t="array" ref="X1852">IF(S1851&lt;&gt;S1852, 0,
    IF(C1852="O",
         _xlfn.IFS(
             K1852=1, X1851+6,
             M1852=1, X1851+3,
             O1852=1, X1851+1,
             Q1852=1,X1851+2,
             TRUE, X1851
         ),
    X1851)
)</f>
        <v>21</v>
      </c>
      <c r="Y1852" cm="1">
        <f t="array" ref="Y1852">IF(S1851&lt;&gt;S1852, 0, IF(C1852="D",
                 _xlfn.IFS(
                     K1852=1, Y1851+6,
                     M1852=1, Y1851+3,
                     O1852=1, Y1851+1,
                     TRUE, Y1851
                 ),
                 Y1851)
  )</f>
        <v>14</v>
      </c>
    </row>
    <row r="1853" spans="1:25" x14ac:dyDescent="0.2">
      <c r="A1853">
        <v>175</v>
      </c>
      <c r="B1853" t="s">
        <v>81</v>
      </c>
      <c r="C1853" t="str">
        <f t="shared" si="288"/>
        <v>O</v>
      </c>
      <c r="D1853">
        <v>4</v>
      </c>
      <c r="E1853">
        <v>9</v>
      </c>
      <c r="F1853">
        <v>19</v>
      </c>
      <c r="G1853" t="s">
        <v>114</v>
      </c>
      <c r="H1853" t="s">
        <v>128</v>
      </c>
      <c r="I1853">
        <v>19</v>
      </c>
      <c r="J1853">
        <f t="shared" si="280"/>
        <v>0</v>
      </c>
      <c r="K1853">
        <f t="shared" si="289"/>
        <v>1</v>
      </c>
      <c r="L1853">
        <f t="shared" si="281"/>
        <v>0</v>
      </c>
      <c r="M1853">
        <f t="shared" si="282"/>
        <v>0</v>
      </c>
      <c r="N1853">
        <f t="shared" si="283"/>
        <v>0</v>
      </c>
      <c r="O1853">
        <f t="shared" si="284"/>
        <v>0</v>
      </c>
      <c r="P1853">
        <f t="shared" si="285"/>
        <v>0</v>
      </c>
      <c r="Q1853">
        <f t="shared" si="286"/>
        <v>0</v>
      </c>
      <c r="R1853">
        <f t="shared" si="287"/>
        <v>0</v>
      </c>
      <c r="S1853" t="s">
        <v>53</v>
      </c>
      <c r="T1853">
        <v>0</v>
      </c>
      <c r="U1853">
        <v>2022</v>
      </c>
      <c r="V1853">
        <v>0</v>
      </c>
      <c r="W1853">
        <v>1</v>
      </c>
      <c r="X1853" cm="1">
        <f t="array" ref="X1853">IF(S1852&lt;&gt;S1853, 0,
    IF(C1853="O",
         _xlfn.IFS(
             K1853=1, X1852+6,
             M1853=1, X1852+3,
             O1853=1, X1852+1,
             Q1853=1,X1852+2,
             TRUE, X1852
         ),
    X1852)
)</f>
        <v>27</v>
      </c>
      <c r="Y1853" cm="1">
        <f t="array" ref="Y1853">IF(S1852&lt;&gt;S1853, 0, IF(C1853="D",
                 _xlfn.IFS(
                     K1853=1, Y1852+6,
                     M1853=1, Y1852+3,
                     O1853=1, Y1852+1,
                     TRUE, Y1852
                 ),
                 Y1852)
  )</f>
        <v>14</v>
      </c>
    </row>
    <row r="1854" spans="1:25" x14ac:dyDescent="0.2">
      <c r="A1854">
        <v>176</v>
      </c>
      <c r="B1854" t="s">
        <v>81</v>
      </c>
      <c r="C1854" t="str">
        <f t="shared" si="288"/>
        <v>O</v>
      </c>
      <c r="F1854">
        <v>3</v>
      </c>
      <c r="G1854" t="s">
        <v>131</v>
      </c>
      <c r="H1854" t="s">
        <v>122</v>
      </c>
      <c r="J1854">
        <f t="shared" si="280"/>
        <v>0</v>
      </c>
      <c r="K1854">
        <f t="shared" si="289"/>
        <v>0</v>
      </c>
      <c r="L1854">
        <f t="shared" si="281"/>
        <v>0</v>
      </c>
      <c r="M1854">
        <f t="shared" si="282"/>
        <v>0</v>
      </c>
      <c r="N1854">
        <f t="shared" si="283"/>
        <v>1</v>
      </c>
      <c r="O1854">
        <f t="shared" si="284"/>
        <v>1</v>
      </c>
      <c r="P1854">
        <f t="shared" si="285"/>
        <v>0</v>
      </c>
      <c r="Q1854">
        <f t="shared" si="286"/>
        <v>0</v>
      </c>
      <c r="R1854">
        <f t="shared" si="287"/>
        <v>0</v>
      </c>
      <c r="S1854" t="s">
        <v>53</v>
      </c>
      <c r="T1854">
        <v>0</v>
      </c>
      <c r="U1854">
        <v>2022</v>
      </c>
      <c r="V1854">
        <v>0</v>
      </c>
      <c r="W1854">
        <v>1</v>
      </c>
      <c r="X1854" cm="1">
        <f t="array" ref="X1854">IF(S1853&lt;&gt;S1854, 0,
    IF(C1854="O",
         _xlfn.IFS(
             K1854=1, X1853+6,
             M1854=1, X1853+3,
             O1854=1, X1853+1,
             Q1854=1,X1853+2,
             TRUE, X1853
         ),
    X1853)
)</f>
        <v>28</v>
      </c>
      <c r="Y1854" cm="1">
        <f t="array" ref="Y1854">IF(S1853&lt;&gt;S1854, 0, IF(C1854="D",
                 _xlfn.IFS(
                     K1854=1, Y1853+6,
                     M1854=1, Y1853+3,
                     O1854=1, Y1853+1,
                     TRUE, Y1853
                 ),
                 Y1853)
  )</f>
        <v>14</v>
      </c>
    </row>
    <row r="1855" spans="1:25" x14ac:dyDescent="0.2">
      <c r="A1855">
        <v>180</v>
      </c>
      <c r="B1855" t="s">
        <v>79</v>
      </c>
      <c r="C1855" t="str">
        <f t="shared" si="288"/>
        <v>D</v>
      </c>
      <c r="D1855">
        <v>1</v>
      </c>
      <c r="E1855">
        <v>10</v>
      </c>
      <c r="F1855">
        <v>-20</v>
      </c>
      <c r="G1855" t="s">
        <v>114</v>
      </c>
      <c r="H1855" t="s">
        <v>117</v>
      </c>
      <c r="I1855">
        <v>0</v>
      </c>
      <c r="J1855">
        <f t="shared" si="280"/>
        <v>0</v>
      </c>
      <c r="K1855">
        <f t="shared" si="289"/>
        <v>0</v>
      </c>
      <c r="L1855">
        <f t="shared" si="281"/>
        <v>0</v>
      </c>
      <c r="M1855">
        <f t="shared" si="282"/>
        <v>0</v>
      </c>
      <c r="N1855">
        <f t="shared" si="283"/>
        <v>0</v>
      </c>
      <c r="O1855">
        <f t="shared" si="284"/>
        <v>0</v>
      </c>
      <c r="P1855">
        <f t="shared" si="285"/>
        <v>0</v>
      </c>
      <c r="Q1855">
        <f t="shared" si="286"/>
        <v>0</v>
      </c>
      <c r="R1855">
        <f t="shared" si="287"/>
        <v>0</v>
      </c>
      <c r="S1855" t="s">
        <v>53</v>
      </c>
      <c r="T1855">
        <v>0</v>
      </c>
      <c r="U1855">
        <v>2022</v>
      </c>
      <c r="V1855">
        <v>0</v>
      </c>
      <c r="W1855">
        <v>1</v>
      </c>
      <c r="X1855" cm="1">
        <f t="array" ref="X1855">IF(S1854&lt;&gt;S1855, 0,
    IF(C1855="O",
         _xlfn.IFS(
             K1855=1, X1854+6,
             M1855=1, X1854+3,
             O1855=1, X1854+1,
             Q1855=1,X1854+2,
             TRUE, X1854
         ),
    X1854)
)</f>
        <v>28</v>
      </c>
      <c r="Y1855" cm="1">
        <f t="array" ref="Y1855">IF(S1854&lt;&gt;S1855, 0, IF(C1855="D",
                 _xlfn.IFS(
                     K1855=1, Y1854+6,
                     M1855=1, Y1854+3,
                     O1855=1, Y1854+1,
                     TRUE, Y1854
                 ),
                 Y1854)
  )</f>
        <v>14</v>
      </c>
    </row>
    <row r="1856" spans="1:25" x14ac:dyDescent="0.2">
      <c r="A1856">
        <v>181</v>
      </c>
      <c r="B1856" t="s">
        <v>79</v>
      </c>
      <c r="C1856" t="str">
        <f t="shared" si="288"/>
        <v>D</v>
      </c>
      <c r="D1856">
        <v>2</v>
      </c>
      <c r="E1856">
        <v>10</v>
      </c>
      <c r="F1856">
        <v>-20</v>
      </c>
      <c r="G1856" t="s">
        <v>114</v>
      </c>
      <c r="H1856" t="s">
        <v>117</v>
      </c>
      <c r="I1856">
        <v>0</v>
      </c>
      <c r="J1856">
        <f t="shared" si="280"/>
        <v>0</v>
      </c>
      <c r="K1856">
        <f t="shared" si="289"/>
        <v>0</v>
      </c>
      <c r="L1856">
        <f t="shared" si="281"/>
        <v>0</v>
      </c>
      <c r="M1856">
        <f t="shared" si="282"/>
        <v>0</v>
      </c>
      <c r="N1856">
        <f t="shared" si="283"/>
        <v>0</v>
      </c>
      <c r="O1856">
        <f t="shared" si="284"/>
        <v>0</v>
      </c>
      <c r="P1856">
        <f t="shared" si="285"/>
        <v>0</v>
      </c>
      <c r="Q1856">
        <f t="shared" si="286"/>
        <v>0</v>
      </c>
      <c r="R1856">
        <f t="shared" si="287"/>
        <v>0</v>
      </c>
      <c r="S1856" t="s">
        <v>53</v>
      </c>
      <c r="T1856">
        <v>0</v>
      </c>
      <c r="U1856">
        <v>2022</v>
      </c>
      <c r="V1856">
        <v>0</v>
      </c>
      <c r="W1856">
        <v>1</v>
      </c>
      <c r="X1856" cm="1">
        <f t="array" ref="X1856">IF(S1855&lt;&gt;S1856, 0,
    IF(C1856="O",
         _xlfn.IFS(
             K1856=1, X1855+6,
             M1856=1, X1855+3,
             O1856=1, X1855+1,
             Q1856=1,X1855+2,
             TRUE, X1855
         ),
    X1855)
)</f>
        <v>28</v>
      </c>
      <c r="Y1856" cm="1">
        <f t="array" ref="Y1856">IF(S1855&lt;&gt;S1856, 0, IF(C1856="D",
                 _xlfn.IFS(
                     K1856=1, Y1855+6,
                     M1856=1, Y1855+3,
                     O1856=1, Y1855+1,
                     TRUE, Y1855
                 ),
                 Y1855)
  )</f>
        <v>14</v>
      </c>
    </row>
    <row r="1857" spans="1:25" x14ac:dyDescent="0.2">
      <c r="A1857">
        <v>182</v>
      </c>
      <c r="B1857" t="s">
        <v>79</v>
      </c>
      <c r="C1857" t="str">
        <f t="shared" si="288"/>
        <v>D</v>
      </c>
      <c r="D1857">
        <v>3</v>
      </c>
      <c r="E1857">
        <v>10</v>
      </c>
      <c r="F1857">
        <v>-20</v>
      </c>
      <c r="G1857" t="s">
        <v>114</v>
      </c>
      <c r="H1857" t="s">
        <v>139</v>
      </c>
      <c r="I1857">
        <v>7</v>
      </c>
      <c r="J1857">
        <f t="shared" si="280"/>
        <v>0</v>
      </c>
      <c r="K1857">
        <f t="shared" si="289"/>
        <v>0</v>
      </c>
      <c r="L1857">
        <f t="shared" si="281"/>
        <v>0</v>
      </c>
      <c r="M1857">
        <f t="shared" si="282"/>
        <v>0</v>
      </c>
      <c r="N1857">
        <f t="shared" si="283"/>
        <v>0</v>
      </c>
      <c r="O1857">
        <f t="shared" si="284"/>
        <v>0</v>
      </c>
      <c r="P1857">
        <f t="shared" si="285"/>
        <v>0</v>
      </c>
      <c r="Q1857">
        <f t="shared" si="286"/>
        <v>0</v>
      </c>
      <c r="R1857">
        <f t="shared" si="287"/>
        <v>0</v>
      </c>
      <c r="S1857" t="s">
        <v>53</v>
      </c>
      <c r="T1857">
        <v>0</v>
      </c>
      <c r="U1857">
        <v>2022</v>
      </c>
      <c r="V1857">
        <v>0</v>
      </c>
      <c r="W1857">
        <v>1</v>
      </c>
      <c r="X1857" cm="1">
        <f t="array" ref="X1857">IF(S1856&lt;&gt;S1857, 0,
    IF(C1857="O",
         _xlfn.IFS(
             K1857=1, X1856+6,
             M1857=1, X1856+3,
             O1857=1, X1856+1,
             Q1857=1,X1856+2,
             TRUE, X1856
         ),
    X1856)
)</f>
        <v>28</v>
      </c>
      <c r="Y1857" cm="1">
        <f t="array" ref="Y1857">IF(S1856&lt;&gt;S1857, 0, IF(C1857="D",
                 _xlfn.IFS(
                     K1857=1, Y1856+6,
                     M1857=1, Y1856+3,
                     O1857=1, Y1856+1,
                     TRUE, Y1856
                 ),
                 Y1856)
  )</f>
        <v>14</v>
      </c>
    </row>
    <row r="1858" spans="1:25" x14ac:dyDescent="0.2">
      <c r="A1858">
        <v>183</v>
      </c>
      <c r="B1858" t="s">
        <v>79</v>
      </c>
      <c r="C1858" t="str">
        <f t="shared" si="288"/>
        <v>D</v>
      </c>
      <c r="D1858">
        <v>4</v>
      </c>
      <c r="E1858">
        <v>3</v>
      </c>
      <c r="F1858">
        <v>-27</v>
      </c>
      <c r="G1858" t="s">
        <v>114</v>
      </c>
      <c r="H1858" t="s">
        <v>119</v>
      </c>
      <c r="J1858">
        <f t="shared" ref="J1858:J1921" si="290">IF(B1858&lt;&gt;B1859,0,IF(AND(D1859=1, E1859=10), 1, 0))</f>
        <v>0</v>
      </c>
      <c r="K1858">
        <f t="shared" si="289"/>
        <v>0</v>
      </c>
      <c r="L1858">
        <f t="shared" ref="L1858:L1921" si="291">IF(G1858 = "fg", 1, 0)</f>
        <v>0</v>
      </c>
      <c r="M1858">
        <f t="shared" ref="M1858:M1921" si="292">IF(AND(L1858=1,H1858="good"),1,0)</f>
        <v>0</v>
      </c>
      <c r="N1858">
        <f t="shared" ref="N1858:N1921" si="293">IF(OR(G1858 = "extra pt.",G1858 ="extra pt. block"), 1, 0)</f>
        <v>0</v>
      </c>
      <c r="O1858">
        <f t="shared" ref="O1858:O1921" si="294">IF(AND(N1858=1,H1858="good"),1,0)</f>
        <v>0</v>
      </c>
      <c r="P1858">
        <f t="shared" ref="P1858:P1921" si="295">IF(OR(G1858 = "2 pt.",G1858 ="2 pt. block"), 1, 0)</f>
        <v>0</v>
      </c>
      <c r="Q1858">
        <f t="shared" ref="Q1858:Q1921" si="296">IF(AND(P1858=1,H1858="good"),1,0)</f>
        <v>0</v>
      </c>
      <c r="R1858">
        <f t="shared" ref="R1858:R1921" si="297">IF(OR(H1858 = "fumble, def td", H1858 = "interception, def td", H1858= "sack, fumble, def td"), 1,0)</f>
        <v>0</v>
      </c>
      <c r="S1858" t="s">
        <v>53</v>
      </c>
      <c r="T1858">
        <v>0</v>
      </c>
      <c r="U1858">
        <v>2022</v>
      </c>
      <c r="V1858">
        <v>0</v>
      </c>
      <c r="W1858">
        <v>1</v>
      </c>
      <c r="X1858" cm="1">
        <f t="array" ref="X1858">IF(S1857&lt;&gt;S1858, 0,
    IF(C1858="O",
         _xlfn.IFS(
             K1858=1, X1857+6,
             M1858=1, X1857+3,
             O1858=1, X1857+1,
             Q1858=1,X1857+2,
             TRUE, X1857
         ),
    X1857)
)</f>
        <v>28</v>
      </c>
      <c r="Y1858" cm="1">
        <f t="array" ref="Y1858">IF(S1857&lt;&gt;S1858, 0, IF(C1858="D",
                 _xlfn.IFS(
                     K1858=1, Y1857+6,
                     M1858=1, Y1857+3,
                     O1858=1, Y1857+1,
                     TRUE, Y1857
                 ),
                 Y1857)
  )</f>
        <v>14</v>
      </c>
    </row>
    <row r="1859" spans="1:25" hidden="1" x14ac:dyDescent="0.2">
      <c r="A1859">
        <v>184</v>
      </c>
      <c r="B1859" t="s">
        <v>81</v>
      </c>
      <c r="C1859" t="str">
        <f t="shared" ref="C1859:C1922" si="298">IF(H1859="interception, def td", IF(C1858="O", "D", C1858), IF(B1858="K", B1857, IF(B1859="K", B1858, B1859)))</f>
        <v>O</v>
      </c>
      <c r="D1859">
        <v>1</v>
      </c>
      <c r="E1859">
        <v>10</v>
      </c>
      <c r="F1859">
        <v>27</v>
      </c>
      <c r="G1859" t="s">
        <v>116</v>
      </c>
      <c r="H1859" t="s">
        <v>115</v>
      </c>
      <c r="I1859">
        <v>6</v>
      </c>
      <c r="J1859">
        <f t="shared" si="290"/>
        <v>0</v>
      </c>
      <c r="K1859">
        <f t="shared" ref="K1859:K1922" si="299">IF(OR(H1859= "complete, td",H1859 ="rush, td", H1859 = "scramble, td"), 1, 0)</f>
        <v>0</v>
      </c>
      <c r="L1859">
        <f t="shared" si="291"/>
        <v>0</v>
      </c>
      <c r="M1859">
        <f t="shared" si="292"/>
        <v>0</v>
      </c>
      <c r="N1859">
        <f t="shared" si="293"/>
        <v>0</v>
      </c>
      <c r="O1859">
        <f t="shared" si="294"/>
        <v>0</v>
      </c>
      <c r="P1859">
        <f t="shared" si="295"/>
        <v>0</v>
      </c>
      <c r="Q1859">
        <f t="shared" si="296"/>
        <v>0</v>
      </c>
      <c r="R1859">
        <f t="shared" si="297"/>
        <v>0</v>
      </c>
      <c r="S1859" t="s">
        <v>53</v>
      </c>
      <c r="T1859">
        <v>0</v>
      </c>
      <c r="U1859">
        <v>2022</v>
      </c>
      <c r="V1859">
        <v>0</v>
      </c>
      <c r="W1859">
        <v>1</v>
      </c>
      <c r="X1859" cm="1">
        <f t="array" ref="X1859">IF(S1858&lt;&gt;S1859, 0,
    IF(C1859="O",
         _xlfn.IFS(
             K1859=1, X1858+6,
             M1859=1, X1858+3,
             O1859=1, X1858+1,
             Q1859=1,X1858+2,
             TRUE, X1858
         ),
    X1858)
)</f>
        <v>28</v>
      </c>
      <c r="Y1859" cm="1">
        <f t="array" ref="Y1859">IF(S1858&lt;&gt;S1859, 0, IF(C1859="D",
                 _xlfn.IFS(
                     K1859=1, Y1858+6,
                     M1859=1, Y1858+3,
                     O1859=1, Y1858+1,
                     TRUE, Y1858
                 ),
                 Y1858)
  )</f>
        <v>14</v>
      </c>
    </row>
    <row r="1860" spans="1:25" x14ac:dyDescent="0.2">
      <c r="A1860">
        <v>185</v>
      </c>
      <c r="B1860" t="s">
        <v>81</v>
      </c>
      <c r="C1860" t="str">
        <f t="shared" si="298"/>
        <v>O</v>
      </c>
      <c r="D1860">
        <v>2</v>
      </c>
      <c r="E1860">
        <v>4</v>
      </c>
      <c r="F1860">
        <v>21</v>
      </c>
      <c r="G1860" t="s">
        <v>114</v>
      </c>
      <c r="H1860" t="s">
        <v>113</v>
      </c>
      <c r="I1860">
        <v>17</v>
      </c>
      <c r="J1860">
        <f t="shared" si="290"/>
        <v>0</v>
      </c>
      <c r="K1860">
        <f t="shared" si="299"/>
        <v>0</v>
      </c>
      <c r="L1860">
        <f t="shared" si="291"/>
        <v>0</v>
      </c>
      <c r="M1860">
        <f t="shared" si="292"/>
        <v>0</v>
      </c>
      <c r="N1860">
        <f t="shared" si="293"/>
        <v>0</v>
      </c>
      <c r="O1860">
        <f t="shared" si="294"/>
        <v>0</v>
      </c>
      <c r="P1860">
        <f t="shared" si="295"/>
        <v>0</v>
      </c>
      <c r="Q1860">
        <f t="shared" si="296"/>
        <v>0</v>
      </c>
      <c r="R1860">
        <f t="shared" si="297"/>
        <v>0</v>
      </c>
      <c r="S1860" t="s">
        <v>53</v>
      </c>
      <c r="T1860">
        <v>0</v>
      </c>
      <c r="U1860">
        <v>2022</v>
      </c>
      <c r="V1860">
        <v>0</v>
      </c>
      <c r="W1860">
        <v>1</v>
      </c>
      <c r="X1860" cm="1">
        <f t="array" ref="X1860">IF(S1859&lt;&gt;S1860, 0,
    IF(C1860="O",
         _xlfn.IFS(
             K1860=1, X1859+6,
             M1860=1, X1859+3,
             O1860=1, X1859+1,
             Q1860=1,X1859+2,
             TRUE, X1859
         ),
    X1859)
)</f>
        <v>28</v>
      </c>
      <c r="Y1860" cm="1">
        <f t="array" ref="Y1860">IF(S1859&lt;&gt;S1860, 0, IF(C1860="D",
                 _xlfn.IFS(
                     K1860=1, Y1859+6,
                     M1860=1, Y1859+3,
                     O1860=1, Y1859+1,
                     TRUE, Y1859
                 ),
                 Y1859)
  )</f>
        <v>14</v>
      </c>
    </row>
    <row r="1861" spans="1:25" x14ac:dyDescent="0.2">
      <c r="A1861">
        <v>186</v>
      </c>
      <c r="B1861" t="s">
        <v>81</v>
      </c>
      <c r="C1861" t="str">
        <f t="shared" si="298"/>
        <v>O</v>
      </c>
      <c r="D1861">
        <v>1</v>
      </c>
      <c r="E1861">
        <v>4</v>
      </c>
      <c r="F1861">
        <v>4</v>
      </c>
      <c r="G1861" t="s">
        <v>116</v>
      </c>
      <c r="H1861" t="s">
        <v>115</v>
      </c>
      <c r="I1861">
        <v>0</v>
      </c>
      <c r="J1861">
        <f t="shared" si="290"/>
        <v>0</v>
      </c>
      <c r="K1861">
        <f t="shared" si="299"/>
        <v>0</v>
      </c>
      <c r="L1861">
        <f t="shared" si="291"/>
        <v>0</v>
      </c>
      <c r="M1861">
        <f t="shared" si="292"/>
        <v>0</v>
      </c>
      <c r="N1861">
        <f t="shared" si="293"/>
        <v>0</v>
      </c>
      <c r="O1861">
        <f t="shared" si="294"/>
        <v>0</v>
      </c>
      <c r="P1861">
        <f t="shared" si="295"/>
        <v>0</v>
      </c>
      <c r="Q1861">
        <f t="shared" si="296"/>
        <v>0</v>
      </c>
      <c r="R1861">
        <f t="shared" si="297"/>
        <v>0</v>
      </c>
      <c r="S1861" t="s">
        <v>53</v>
      </c>
      <c r="T1861">
        <v>0</v>
      </c>
      <c r="U1861">
        <v>2022</v>
      </c>
      <c r="V1861">
        <v>0</v>
      </c>
      <c r="W1861">
        <v>1</v>
      </c>
      <c r="X1861" cm="1">
        <f t="array" ref="X1861">IF(S1860&lt;&gt;S1861, 0,
    IF(C1861="O",
         _xlfn.IFS(
             K1861=1, X1860+6,
             M1861=1, X1860+3,
             O1861=1, X1860+1,
             Q1861=1,X1860+2,
             TRUE, X1860
         ),
    X1860)
)</f>
        <v>28</v>
      </c>
      <c r="Y1861" cm="1">
        <f t="array" ref="Y1861">IF(S1860&lt;&gt;S1861, 0, IF(C1861="D",
                 _xlfn.IFS(
                     K1861=1, Y1860+6,
                     M1861=1, Y1860+3,
                     O1861=1, Y1860+1,
                     TRUE, Y1860
                 ),
                 Y1860)
  )</f>
        <v>14</v>
      </c>
    </row>
    <row r="1862" spans="1:25" x14ac:dyDescent="0.2">
      <c r="A1862">
        <v>187</v>
      </c>
      <c r="B1862" t="s">
        <v>81</v>
      </c>
      <c r="C1862" t="str">
        <f t="shared" si="298"/>
        <v>O</v>
      </c>
      <c r="D1862">
        <v>2</v>
      </c>
      <c r="E1862">
        <v>4</v>
      </c>
      <c r="F1862">
        <v>4</v>
      </c>
      <c r="G1862" t="s">
        <v>116</v>
      </c>
      <c r="H1862" t="s">
        <v>115</v>
      </c>
      <c r="I1862">
        <v>-1</v>
      </c>
      <c r="J1862">
        <f t="shared" si="290"/>
        <v>0</v>
      </c>
      <c r="K1862">
        <f t="shared" si="299"/>
        <v>0</v>
      </c>
      <c r="L1862">
        <f t="shared" si="291"/>
        <v>0</v>
      </c>
      <c r="M1862">
        <f t="shared" si="292"/>
        <v>0</v>
      </c>
      <c r="N1862">
        <f t="shared" si="293"/>
        <v>0</v>
      </c>
      <c r="O1862">
        <f t="shared" si="294"/>
        <v>0</v>
      </c>
      <c r="P1862">
        <f t="shared" si="295"/>
        <v>0</v>
      </c>
      <c r="Q1862">
        <f t="shared" si="296"/>
        <v>0</v>
      </c>
      <c r="R1862">
        <f t="shared" si="297"/>
        <v>0</v>
      </c>
      <c r="S1862" t="s">
        <v>53</v>
      </c>
      <c r="T1862">
        <v>0</v>
      </c>
      <c r="U1862">
        <v>2022</v>
      </c>
      <c r="V1862">
        <v>0</v>
      </c>
      <c r="W1862">
        <v>1</v>
      </c>
      <c r="X1862" cm="1">
        <f t="array" ref="X1862">IF(S1861&lt;&gt;S1862, 0,
    IF(C1862="O",
         _xlfn.IFS(
             K1862=1, X1861+6,
             M1862=1, X1861+3,
             O1862=1, X1861+1,
             Q1862=1,X1861+2,
             TRUE, X1861
         ),
    X1861)
)</f>
        <v>28</v>
      </c>
      <c r="Y1862" cm="1">
        <f t="array" ref="Y1862">IF(S1861&lt;&gt;S1862, 0, IF(C1862="D",
                 _xlfn.IFS(
                     K1862=1, Y1861+6,
                     M1862=1, Y1861+3,
                     O1862=1, Y1861+1,
                     TRUE, Y1861
                 ),
                 Y1861)
  )</f>
        <v>14</v>
      </c>
    </row>
    <row r="1863" spans="1:25" hidden="1" x14ac:dyDescent="0.2">
      <c r="A1863">
        <v>188</v>
      </c>
      <c r="B1863" t="s">
        <v>81</v>
      </c>
      <c r="C1863" t="str">
        <f t="shared" si="298"/>
        <v>O</v>
      </c>
      <c r="D1863">
        <v>3</v>
      </c>
      <c r="E1863">
        <v>5</v>
      </c>
      <c r="F1863">
        <v>5</v>
      </c>
      <c r="G1863" t="s">
        <v>116</v>
      </c>
      <c r="H1863" t="s">
        <v>115</v>
      </c>
      <c r="I1863">
        <v>4</v>
      </c>
      <c r="J1863">
        <f t="shared" si="290"/>
        <v>0</v>
      </c>
      <c r="K1863">
        <f t="shared" si="299"/>
        <v>0</v>
      </c>
      <c r="L1863">
        <f t="shared" si="291"/>
        <v>0</v>
      </c>
      <c r="M1863">
        <f t="shared" si="292"/>
        <v>0</v>
      </c>
      <c r="N1863">
        <f t="shared" si="293"/>
        <v>0</v>
      </c>
      <c r="O1863">
        <f t="shared" si="294"/>
        <v>0</v>
      </c>
      <c r="P1863">
        <f t="shared" si="295"/>
        <v>0</v>
      </c>
      <c r="Q1863">
        <f t="shared" si="296"/>
        <v>0</v>
      </c>
      <c r="R1863">
        <f t="shared" si="297"/>
        <v>0</v>
      </c>
      <c r="S1863" t="s">
        <v>53</v>
      </c>
      <c r="T1863">
        <v>0</v>
      </c>
      <c r="U1863">
        <v>2022</v>
      </c>
      <c r="V1863">
        <v>0</v>
      </c>
      <c r="W1863">
        <v>1</v>
      </c>
      <c r="X1863" cm="1">
        <f t="array" ref="X1863">IF(S1862&lt;&gt;S1863, 0,
    IF(C1863="O",
         _xlfn.IFS(
             K1863=1, X1862+6,
             M1863=1, X1862+3,
             O1863=1, X1862+1,
             Q1863=1,X1862+2,
             TRUE, X1862
         ),
    X1862)
)</f>
        <v>28</v>
      </c>
      <c r="Y1863" cm="1">
        <f t="array" ref="Y1863">IF(S1862&lt;&gt;S1863, 0, IF(C1863="D",
                 _xlfn.IFS(
                     K1863=1, Y1862+6,
                     M1863=1, Y1862+3,
                     O1863=1, Y1862+1,
                     TRUE, Y1862
                 ),
                 Y1862)
  )</f>
        <v>14</v>
      </c>
    </row>
    <row r="1864" spans="1:25" hidden="1" x14ac:dyDescent="0.2">
      <c r="A1864">
        <v>189</v>
      </c>
      <c r="B1864" t="s">
        <v>81</v>
      </c>
      <c r="C1864" t="str">
        <f t="shared" si="298"/>
        <v>O</v>
      </c>
      <c r="D1864">
        <v>4</v>
      </c>
      <c r="E1864">
        <v>1</v>
      </c>
      <c r="F1864">
        <v>1</v>
      </c>
      <c r="G1864" t="s">
        <v>116</v>
      </c>
      <c r="H1864" t="s">
        <v>125</v>
      </c>
      <c r="I1864">
        <v>1</v>
      </c>
      <c r="J1864">
        <f t="shared" si="290"/>
        <v>0</v>
      </c>
      <c r="K1864">
        <f t="shared" si="299"/>
        <v>1</v>
      </c>
      <c r="L1864">
        <f t="shared" si="291"/>
        <v>0</v>
      </c>
      <c r="M1864">
        <f t="shared" si="292"/>
        <v>0</v>
      </c>
      <c r="N1864">
        <f t="shared" si="293"/>
        <v>0</v>
      </c>
      <c r="O1864">
        <f t="shared" si="294"/>
        <v>0</v>
      </c>
      <c r="P1864">
        <f t="shared" si="295"/>
        <v>0</v>
      </c>
      <c r="Q1864">
        <f t="shared" si="296"/>
        <v>0</v>
      </c>
      <c r="R1864">
        <f t="shared" si="297"/>
        <v>0</v>
      </c>
      <c r="S1864" t="s">
        <v>53</v>
      </c>
      <c r="T1864">
        <v>0</v>
      </c>
      <c r="U1864">
        <v>2022</v>
      </c>
      <c r="V1864">
        <v>0</v>
      </c>
      <c r="W1864">
        <v>1</v>
      </c>
      <c r="X1864" cm="1">
        <f t="array" ref="X1864">IF(S1863&lt;&gt;S1864, 0,
    IF(C1864="O",
         _xlfn.IFS(
             K1864=1, X1863+6,
             M1864=1, X1863+3,
             O1864=1, X1863+1,
             Q1864=1,X1863+2,
             TRUE, X1863
         ),
    X1863)
)</f>
        <v>34</v>
      </c>
      <c r="Y1864" cm="1">
        <f t="array" ref="Y1864">IF(S1863&lt;&gt;S1864, 0, IF(C1864="D",
                 _xlfn.IFS(
                     K1864=1, Y1863+6,
                     M1864=1, Y1863+3,
                     O1864=1, Y1863+1,
                     TRUE, Y1863
                 ),
                 Y1863)
  )</f>
        <v>14</v>
      </c>
    </row>
    <row r="1865" spans="1:25" x14ac:dyDescent="0.2">
      <c r="A1865">
        <v>190</v>
      </c>
      <c r="B1865" t="s">
        <v>81</v>
      </c>
      <c r="C1865" t="str">
        <f t="shared" si="298"/>
        <v>O</v>
      </c>
      <c r="F1865">
        <v>3</v>
      </c>
      <c r="G1865" t="s">
        <v>131</v>
      </c>
      <c r="H1865" t="s">
        <v>122</v>
      </c>
      <c r="J1865">
        <f t="shared" si="290"/>
        <v>0</v>
      </c>
      <c r="K1865">
        <f t="shared" si="299"/>
        <v>0</v>
      </c>
      <c r="L1865">
        <f t="shared" si="291"/>
        <v>0</v>
      </c>
      <c r="M1865">
        <f t="shared" si="292"/>
        <v>0</v>
      </c>
      <c r="N1865">
        <f t="shared" si="293"/>
        <v>1</v>
      </c>
      <c r="O1865">
        <f t="shared" si="294"/>
        <v>1</v>
      </c>
      <c r="P1865">
        <f t="shared" si="295"/>
        <v>0</v>
      </c>
      <c r="Q1865">
        <f t="shared" si="296"/>
        <v>0</v>
      </c>
      <c r="R1865">
        <f t="shared" si="297"/>
        <v>0</v>
      </c>
      <c r="S1865" t="s">
        <v>53</v>
      </c>
      <c r="T1865">
        <v>0</v>
      </c>
      <c r="U1865">
        <v>2022</v>
      </c>
      <c r="V1865">
        <v>0</v>
      </c>
      <c r="W1865">
        <v>1</v>
      </c>
      <c r="X1865" cm="1">
        <f t="array" ref="X1865">IF(S1864&lt;&gt;S1865, 0,
    IF(C1865="O",
         _xlfn.IFS(
             K1865=1, X1864+6,
             M1865=1, X1864+3,
             O1865=1, X1864+1,
             Q1865=1,X1864+2,
             TRUE, X1864
         ),
    X1864)
)</f>
        <v>35</v>
      </c>
      <c r="Y1865" cm="1">
        <f t="array" ref="Y1865">IF(S1864&lt;&gt;S1865, 0, IF(C1865="D",
                 _xlfn.IFS(
                     K1865=1, Y1864+6,
                     M1865=1, Y1864+3,
                     O1865=1, Y1864+1,
                     TRUE, Y1864
                 ),
                 Y1864)
  )</f>
        <v>14</v>
      </c>
    </row>
    <row r="1866" spans="1:25" x14ac:dyDescent="0.2">
      <c r="A1866">
        <v>192</v>
      </c>
      <c r="B1866" t="s">
        <v>78</v>
      </c>
      <c r="C1866" t="str">
        <f t="shared" si="298"/>
        <v>O</v>
      </c>
      <c r="F1866">
        <v>-40</v>
      </c>
      <c r="G1866" t="s">
        <v>138</v>
      </c>
      <c r="H1866" t="s">
        <v>119</v>
      </c>
      <c r="J1866">
        <f t="shared" si="290"/>
        <v>0</v>
      </c>
      <c r="K1866">
        <f t="shared" si="299"/>
        <v>0</v>
      </c>
      <c r="L1866">
        <f t="shared" si="291"/>
        <v>0</v>
      </c>
      <c r="M1866">
        <f t="shared" si="292"/>
        <v>0</v>
      </c>
      <c r="N1866">
        <f t="shared" si="293"/>
        <v>0</v>
      </c>
      <c r="O1866">
        <f t="shared" si="294"/>
        <v>0</v>
      </c>
      <c r="P1866">
        <f t="shared" si="295"/>
        <v>0</v>
      </c>
      <c r="Q1866">
        <f t="shared" si="296"/>
        <v>0</v>
      </c>
      <c r="R1866">
        <f t="shared" si="297"/>
        <v>0</v>
      </c>
      <c r="S1866" t="s">
        <v>53</v>
      </c>
      <c r="T1866">
        <v>0</v>
      </c>
      <c r="U1866">
        <v>2022</v>
      </c>
      <c r="V1866">
        <v>0</v>
      </c>
      <c r="W1866">
        <v>1</v>
      </c>
      <c r="X1866" cm="1">
        <f t="array" ref="X1866">IF(S1865&lt;&gt;S1866, 0,
    IF(C1866="O",
         _xlfn.IFS(
             K1866=1, X1865+6,
             M1866=1, X1865+3,
             O1866=1, X1865+1,
             Q1866=1,X1865+2,
             TRUE, X1865
         ),
    X1865)
)</f>
        <v>35</v>
      </c>
      <c r="Y1866" cm="1">
        <f t="array" ref="Y1866">IF(S1865&lt;&gt;S1866, 0, IF(C1866="D",
                 _xlfn.IFS(
                     K1866=1, Y1865+6,
                     M1866=1, Y1865+3,
                     O1866=1, Y1865+1,
                     TRUE, Y1865
                 ),
                 Y1865)
  )</f>
        <v>14</v>
      </c>
    </row>
    <row r="1867" spans="1:25" x14ac:dyDescent="0.2">
      <c r="A1867">
        <v>1</v>
      </c>
      <c r="B1867" t="s">
        <v>78</v>
      </c>
      <c r="C1867" t="str">
        <f t="shared" si="298"/>
        <v>O</v>
      </c>
      <c r="F1867">
        <v>-40</v>
      </c>
      <c r="G1867" t="s">
        <v>138</v>
      </c>
      <c r="H1867" t="s">
        <v>141</v>
      </c>
      <c r="J1867">
        <f t="shared" si="290"/>
        <v>0</v>
      </c>
      <c r="K1867">
        <f t="shared" si="299"/>
        <v>0</v>
      </c>
      <c r="L1867">
        <f t="shared" si="291"/>
        <v>0</v>
      </c>
      <c r="M1867">
        <f t="shared" si="292"/>
        <v>0</v>
      </c>
      <c r="N1867">
        <f t="shared" si="293"/>
        <v>0</v>
      </c>
      <c r="O1867">
        <f t="shared" si="294"/>
        <v>0</v>
      </c>
      <c r="P1867">
        <f t="shared" si="295"/>
        <v>0</v>
      </c>
      <c r="Q1867">
        <f t="shared" si="296"/>
        <v>0</v>
      </c>
      <c r="R1867">
        <f t="shared" si="297"/>
        <v>0</v>
      </c>
      <c r="S1867" t="s">
        <v>40</v>
      </c>
      <c r="T1867">
        <v>0</v>
      </c>
      <c r="U1867">
        <v>2022</v>
      </c>
      <c r="V1867">
        <v>1</v>
      </c>
      <c r="W1867">
        <v>1</v>
      </c>
      <c r="X1867" cm="1">
        <f t="array" ref="X1867">IF(S1866&lt;&gt;S1867, 0,
    IF(C1867="O",
         _xlfn.IFS(
             K1867=1, X1866+6,
             M1867=1, X1866+3,
             O1867=1, X1866+1,
             Q1867=1,X1866+2,
             TRUE, X1866
         ),
    X1866)
)</f>
        <v>0</v>
      </c>
      <c r="Y1867" cm="1">
        <f t="array" ref="Y1867">IF(S1866&lt;&gt;S1867, 0, IF(C1867="D",
                 _xlfn.IFS(
                     K1867=1, Y1866+6,
                     M1867=1, Y1866+3,
                     O1867=1, Y1866+1,
                     TRUE, Y1866
                 ),
                 Y1866)
  )</f>
        <v>0</v>
      </c>
    </row>
    <row r="1868" spans="1:25" x14ac:dyDescent="0.2">
      <c r="A1868">
        <v>2</v>
      </c>
      <c r="B1868" t="s">
        <v>81</v>
      </c>
      <c r="C1868" t="str">
        <f t="shared" si="298"/>
        <v>K</v>
      </c>
      <c r="D1868">
        <v>1</v>
      </c>
      <c r="E1868">
        <v>10</v>
      </c>
      <c r="F1868">
        <v>49</v>
      </c>
      <c r="G1868" t="s">
        <v>114</v>
      </c>
      <c r="H1868" t="s">
        <v>140</v>
      </c>
      <c r="J1868">
        <f t="shared" si="290"/>
        <v>0</v>
      </c>
      <c r="K1868">
        <f t="shared" si="299"/>
        <v>0</v>
      </c>
      <c r="L1868">
        <f t="shared" si="291"/>
        <v>0</v>
      </c>
      <c r="M1868">
        <f t="shared" si="292"/>
        <v>0</v>
      </c>
      <c r="N1868">
        <f t="shared" si="293"/>
        <v>0</v>
      </c>
      <c r="O1868">
        <f t="shared" si="294"/>
        <v>0</v>
      </c>
      <c r="P1868">
        <f t="shared" si="295"/>
        <v>0</v>
      </c>
      <c r="Q1868">
        <f t="shared" si="296"/>
        <v>0</v>
      </c>
      <c r="R1868">
        <f t="shared" si="297"/>
        <v>0</v>
      </c>
      <c r="S1868" t="s">
        <v>40</v>
      </c>
      <c r="T1868">
        <v>0</v>
      </c>
      <c r="U1868">
        <v>2022</v>
      </c>
      <c r="V1868">
        <v>1</v>
      </c>
      <c r="W1868">
        <v>1</v>
      </c>
      <c r="X1868" cm="1">
        <f t="array" ref="X1868">IF(S1867&lt;&gt;S1868, 0,
    IF(C1868="O",
         _xlfn.IFS(
             K1868=1, X1867+6,
             M1868=1, X1867+3,
             O1868=1, X1867+1,
             Q1868=1,X1867+2,
             TRUE, X1867
         ),
    X1867)
)</f>
        <v>0</v>
      </c>
      <c r="Y1868" cm="1">
        <f t="array" ref="Y1868">IF(S1867&lt;&gt;S1868, 0, IF(C1868="D",
                 _xlfn.IFS(
                     K1868=1, Y1867+6,
                     M1868=1, Y1867+3,
                     O1868=1, Y1867+1,
                     TRUE, Y1867
                 ),
                 Y1867)
  )</f>
        <v>0</v>
      </c>
    </row>
    <row r="1869" spans="1:25" x14ac:dyDescent="0.2">
      <c r="A1869">
        <v>3</v>
      </c>
      <c r="B1869" t="s">
        <v>79</v>
      </c>
      <c r="C1869" t="str">
        <f t="shared" si="298"/>
        <v>D</v>
      </c>
      <c r="D1869">
        <v>1</v>
      </c>
      <c r="E1869">
        <v>10</v>
      </c>
      <c r="F1869">
        <v>28</v>
      </c>
      <c r="G1869" t="s">
        <v>116</v>
      </c>
      <c r="H1869" t="s">
        <v>115</v>
      </c>
      <c r="I1869">
        <v>0</v>
      </c>
      <c r="J1869">
        <f t="shared" si="290"/>
        <v>0</v>
      </c>
      <c r="K1869">
        <f t="shared" si="299"/>
        <v>0</v>
      </c>
      <c r="L1869">
        <f t="shared" si="291"/>
        <v>0</v>
      </c>
      <c r="M1869">
        <f t="shared" si="292"/>
        <v>0</v>
      </c>
      <c r="N1869">
        <f t="shared" si="293"/>
        <v>0</v>
      </c>
      <c r="O1869">
        <f t="shared" si="294"/>
        <v>0</v>
      </c>
      <c r="P1869">
        <f t="shared" si="295"/>
        <v>0</v>
      </c>
      <c r="Q1869">
        <f t="shared" si="296"/>
        <v>0</v>
      </c>
      <c r="R1869">
        <f t="shared" si="297"/>
        <v>0</v>
      </c>
      <c r="S1869" t="s">
        <v>40</v>
      </c>
      <c r="T1869">
        <v>0</v>
      </c>
      <c r="U1869">
        <v>2022</v>
      </c>
      <c r="V1869">
        <v>1</v>
      </c>
      <c r="W1869">
        <v>1</v>
      </c>
      <c r="X1869" cm="1">
        <f t="array" ref="X1869">IF(S1868&lt;&gt;S1869, 0,
    IF(C1869="O",
         _xlfn.IFS(
             K1869=1, X1868+6,
             M1869=1, X1868+3,
             O1869=1, X1868+1,
             Q1869=1,X1868+2,
             TRUE, X1868
         ),
    X1868)
)</f>
        <v>0</v>
      </c>
      <c r="Y1869" cm="1">
        <f t="array" ref="Y1869">IF(S1868&lt;&gt;S1869, 0, IF(C1869="D",
                 _xlfn.IFS(
                     K1869=1, Y1868+6,
                     M1869=1, Y1868+3,
                     O1869=1, Y1868+1,
                     TRUE, Y1868
                 ),
                 Y1868)
  )</f>
        <v>0</v>
      </c>
    </row>
    <row r="1870" spans="1:25" x14ac:dyDescent="0.2">
      <c r="A1870">
        <v>4</v>
      </c>
      <c r="B1870" t="s">
        <v>79</v>
      </c>
      <c r="C1870" t="str">
        <f t="shared" si="298"/>
        <v>D</v>
      </c>
      <c r="D1870">
        <v>2</v>
      </c>
      <c r="E1870">
        <v>10</v>
      </c>
      <c r="F1870">
        <v>28</v>
      </c>
      <c r="G1870" t="s">
        <v>116</v>
      </c>
      <c r="H1870" t="s">
        <v>115</v>
      </c>
      <c r="I1870">
        <v>-10</v>
      </c>
      <c r="J1870">
        <f t="shared" si="290"/>
        <v>0</v>
      </c>
      <c r="K1870">
        <f t="shared" si="299"/>
        <v>0</v>
      </c>
      <c r="L1870">
        <f t="shared" si="291"/>
        <v>0</v>
      </c>
      <c r="M1870">
        <f t="shared" si="292"/>
        <v>0</v>
      </c>
      <c r="N1870">
        <f t="shared" si="293"/>
        <v>0</v>
      </c>
      <c r="O1870">
        <f t="shared" si="294"/>
        <v>0</v>
      </c>
      <c r="P1870">
        <f t="shared" si="295"/>
        <v>0</v>
      </c>
      <c r="Q1870">
        <f t="shared" si="296"/>
        <v>0</v>
      </c>
      <c r="R1870">
        <f t="shared" si="297"/>
        <v>0</v>
      </c>
      <c r="S1870" t="s">
        <v>40</v>
      </c>
      <c r="T1870">
        <v>0</v>
      </c>
      <c r="U1870">
        <v>2022</v>
      </c>
      <c r="V1870">
        <v>1</v>
      </c>
      <c r="W1870">
        <v>1</v>
      </c>
      <c r="X1870" cm="1">
        <f t="array" ref="X1870">IF(S1869&lt;&gt;S1870, 0,
    IF(C1870="O",
         _xlfn.IFS(
             K1870=1, X1869+6,
             M1870=1, X1869+3,
             O1870=1, X1869+1,
             Q1870=1,X1869+2,
             TRUE, X1869
         ),
    X1869)
)</f>
        <v>0</v>
      </c>
      <c r="Y1870" cm="1">
        <f t="array" ref="Y1870">IF(S1869&lt;&gt;S1870, 0, IF(C1870="D",
                 _xlfn.IFS(
                     K1870=1, Y1869+6,
                     M1870=1, Y1869+3,
                     O1870=1, Y1869+1,
                     TRUE, Y1869
                 ),
                 Y1869)
  )</f>
        <v>0</v>
      </c>
    </row>
    <row r="1871" spans="1:25" x14ac:dyDescent="0.2">
      <c r="A1871">
        <v>5</v>
      </c>
      <c r="B1871" t="s">
        <v>79</v>
      </c>
      <c r="C1871" t="str">
        <f t="shared" si="298"/>
        <v>D</v>
      </c>
      <c r="D1871">
        <v>3</v>
      </c>
      <c r="E1871">
        <v>20</v>
      </c>
      <c r="F1871">
        <v>38</v>
      </c>
      <c r="G1871" t="s">
        <v>116</v>
      </c>
      <c r="H1871" t="s">
        <v>115</v>
      </c>
      <c r="I1871">
        <v>1</v>
      </c>
      <c r="J1871">
        <f t="shared" si="290"/>
        <v>0</v>
      </c>
      <c r="K1871">
        <f t="shared" si="299"/>
        <v>0</v>
      </c>
      <c r="L1871">
        <f t="shared" si="291"/>
        <v>0</v>
      </c>
      <c r="M1871">
        <f t="shared" si="292"/>
        <v>0</v>
      </c>
      <c r="N1871">
        <f t="shared" si="293"/>
        <v>0</v>
      </c>
      <c r="O1871">
        <f t="shared" si="294"/>
        <v>0</v>
      </c>
      <c r="P1871">
        <f t="shared" si="295"/>
        <v>0</v>
      </c>
      <c r="Q1871">
        <f t="shared" si="296"/>
        <v>0</v>
      </c>
      <c r="R1871">
        <f t="shared" si="297"/>
        <v>0</v>
      </c>
      <c r="S1871" t="s">
        <v>40</v>
      </c>
      <c r="T1871">
        <v>0</v>
      </c>
      <c r="U1871">
        <v>2022</v>
      </c>
      <c r="V1871">
        <v>1</v>
      </c>
      <c r="W1871">
        <v>1</v>
      </c>
      <c r="X1871" cm="1">
        <f t="array" ref="X1871">IF(S1870&lt;&gt;S1871, 0,
    IF(C1871="O",
         _xlfn.IFS(
             K1871=1, X1870+6,
             M1871=1, X1870+3,
             O1871=1, X1870+1,
             Q1871=1,X1870+2,
             TRUE, X1870
         ),
    X1870)
)</f>
        <v>0</v>
      </c>
      <c r="Y1871" cm="1">
        <f t="array" ref="Y1871">IF(S1870&lt;&gt;S1871, 0, IF(C1871="D",
                 _xlfn.IFS(
                     K1871=1, Y1870+6,
                     M1871=1, Y1870+3,
                     O1871=1, Y1870+1,
                     TRUE, Y1870
                 ),
                 Y1870)
  )</f>
        <v>0</v>
      </c>
    </row>
    <row r="1872" spans="1:25" x14ac:dyDescent="0.2">
      <c r="A1872">
        <v>8</v>
      </c>
      <c r="B1872" t="s">
        <v>81</v>
      </c>
      <c r="C1872" t="str">
        <f t="shared" si="298"/>
        <v>O</v>
      </c>
      <c r="D1872">
        <v>1</v>
      </c>
      <c r="E1872">
        <v>10</v>
      </c>
      <c r="F1872">
        <v>-15</v>
      </c>
      <c r="G1872" t="s">
        <v>116</v>
      </c>
      <c r="H1872" t="s">
        <v>115</v>
      </c>
      <c r="I1872">
        <v>4</v>
      </c>
      <c r="J1872">
        <f t="shared" si="290"/>
        <v>0</v>
      </c>
      <c r="K1872">
        <f t="shared" si="299"/>
        <v>0</v>
      </c>
      <c r="L1872">
        <f t="shared" si="291"/>
        <v>0</v>
      </c>
      <c r="M1872">
        <f t="shared" si="292"/>
        <v>0</v>
      </c>
      <c r="N1872">
        <f t="shared" si="293"/>
        <v>0</v>
      </c>
      <c r="O1872">
        <f t="shared" si="294"/>
        <v>0</v>
      </c>
      <c r="P1872">
        <f t="shared" si="295"/>
        <v>0</v>
      </c>
      <c r="Q1872">
        <f t="shared" si="296"/>
        <v>0</v>
      </c>
      <c r="R1872">
        <f t="shared" si="297"/>
        <v>0</v>
      </c>
      <c r="S1872" t="s">
        <v>40</v>
      </c>
      <c r="T1872">
        <v>0</v>
      </c>
      <c r="U1872">
        <v>2022</v>
      </c>
      <c r="V1872">
        <v>1</v>
      </c>
      <c r="W1872">
        <v>1</v>
      </c>
      <c r="X1872" cm="1">
        <f t="array" ref="X1872">IF(S1871&lt;&gt;S1872, 0,
    IF(C1872="O",
         _xlfn.IFS(
             K1872=1, X1871+6,
             M1872=1, X1871+3,
             O1872=1, X1871+1,
             Q1872=1,X1871+2,
             TRUE, X1871
         ),
    X1871)
)</f>
        <v>0</v>
      </c>
      <c r="Y1872" cm="1">
        <f t="array" ref="Y1872">IF(S1871&lt;&gt;S1872, 0, IF(C1872="D",
                 _xlfn.IFS(
                     K1872=1, Y1871+6,
                     M1872=1, Y1871+3,
                     O1872=1, Y1871+1,
                     TRUE, Y1871
                 ),
                 Y1871)
  )</f>
        <v>0</v>
      </c>
    </row>
    <row r="1873" spans="1:25" x14ac:dyDescent="0.2">
      <c r="A1873">
        <v>10</v>
      </c>
      <c r="B1873" t="s">
        <v>81</v>
      </c>
      <c r="C1873" t="str">
        <f t="shared" si="298"/>
        <v>O</v>
      </c>
      <c r="D1873">
        <v>2</v>
      </c>
      <c r="E1873">
        <v>1</v>
      </c>
      <c r="F1873">
        <v>-24</v>
      </c>
      <c r="G1873" t="s">
        <v>114</v>
      </c>
      <c r="H1873" t="s">
        <v>113</v>
      </c>
      <c r="I1873">
        <v>23</v>
      </c>
      <c r="J1873">
        <f t="shared" si="290"/>
        <v>1</v>
      </c>
      <c r="K1873">
        <f t="shared" si="299"/>
        <v>0</v>
      </c>
      <c r="L1873">
        <f t="shared" si="291"/>
        <v>0</v>
      </c>
      <c r="M1873">
        <f t="shared" si="292"/>
        <v>0</v>
      </c>
      <c r="N1873">
        <f t="shared" si="293"/>
        <v>0</v>
      </c>
      <c r="O1873">
        <f t="shared" si="294"/>
        <v>0</v>
      </c>
      <c r="P1873">
        <f t="shared" si="295"/>
        <v>0</v>
      </c>
      <c r="Q1873">
        <f t="shared" si="296"/>
        <v>0</v>
      </c>
      <c r="R1873">
        <f t="shared" si="297"/>
        <v>0</v>
      </c>
      <c r="S1873" t="s">
        <v>40</v>
      </c>
      <c r="T1873">
        <v>0</v>
      </c>
      <c r="U1873">
        <v>2022</v>
      </c>
      <c r="V1873">
        <v>1</v>
      </c>
      <c r="W1873">
        <v>1</v>
      </c>
      <c r="X1873" cm="1">
        <f t="array" ref="X1873">IF(S1872&lt;&gt;S1873, 0,
    IF(C1873="O",
         _xlfn.IFS(
             K1873=1, X1872+6,
             M1873=1, X1872+3,
             O1873=1, X1872+1,
             Q1873=1,X1872+2,
             TRUE, X1872
         ),
    X1872)
)</f>
        <v>0</v>
      </c>
      <c r="Y1873" cm="1">
        <f t="array" ref="Y1873">IF(S1872&lt;&gt;S1873, 0, IF(C1873="D",
                 _xlfn.IFS(
                     K1873=1, Y1872+6,
                     M1873=1, Y1872+3,
                     O1873=1, Y1872+1,
                     TRUE, Y1872
                 ),
                 Y1872)
  )</f>
        <v>0</v>
      </c>
    </row>
    <row r="1874" spans="1:25" x14ac:dyDescent="0.2">
      <c r="A1874">
        <v>11</v>
      </c>
      <c r="B1874" t="s">
        <v>81</v>
      </c>
      <c r="C1874" t="str">
        <f t="shared" si="298"/>
        <v>O</v>
      </c>
      <c r="D1874">
        <v>1</v>
      </c>
      <c r="E1874">
        <v>10</v>
      </c>
      <c r="F1874">
        <v>-47</v>
      </c>
      <c r="G1874" t="s">
        <v>116</v>
      </c>
      <c r="H1874" t="s">
        <v>115</v>
      </c>
      <c r="I1874">
        <v>12</v>
      </c>
      <c r="J1874">
        <f t="shared" si="290"/>
        <v>0</v>
      </c>
      <c r="K1874">
        <f t="shared" si="299"/>
        <v>0</v>
      </c>
      <c r="L1874">
        <f t="shared" si="291"/>
        <v>0</v>
      </c>
      <c r="M1874">
        <f t="shared" si="292"/>
        <v>0</v>
      </c>
      <c r="N1874">
        <f t="shared" si="293"/>
        <v>0</v>
      </c>
      <c r="O1874">
        <f t="shared" si="294"/>
        <v>0</v>
      </c>
      <c r="P1874">
        <f t="shared" si="295"/>
        <v>0</v>
      </c>
      <c r="Q1874">
        <f t="shared" si="296"/>
        <v>0</v>
      </c>
      <c r="R1874">
        <f t="shared" si="297"/>
        <v>0</v>
      </c>
      <c r="S1874" t="s">
        <v>40</v>
      </c>
      <c r="T1874">
        <v>0</v>
      </c>
      <c r="U1874">
        <v>2022</v>
      </c>
      <c r="V1874">
        <v>1</v>
      </c>
      <c r="W1874">
        <v>1</v>
      </c>
      <c r="X1874" cm="1">
        <f t="array" ref="X1874">IF(S1873&lt;&gt;S1874, 0,
    IF(C1874="O",
         _xlfn.IFS(
             K1874=1, X1873+6,
             M1874=1, X1873+3,
             O1874=1, X1873+1,
             Q1874=1,X1873+2,
             TRUE, X1873
         ),
    X1873)
)</f>
        <v>0</v>
      </c>
      <c r="Y1874" cm="1">
        <f t="array" ref="Y1874">IF(S1873&lt;&gt;S1874, 0, IF(C1874="D",
                 _xlfn.IFS(
                     K1874=1, Y1873+6,
                     M1874=1, Y1873+3,
                     O1874=1, Y1873+1,
                     TRUE, Y1873
                 ),
                 Y1873)
  )</f>
        <v>0</v>
      </c>
    </row>
    <row r="1875" spans="1:25" x14ac:dyDescent="0.2">
      <c r="A1875">
        <v>13</v>
      </c>
      <c r="B1875" t="s">
        <v>81</v>
      </c>
      <c r="C1875" t="str">
        <f t="shared" si="298"/>
        <v>O</v>
      </c>
      <c r="D1875">
        <v>1</v>
      </c>
      <c r="E1875">
        <v>5</v>
      </c>
      <c r="F1875">
        <v>36</v>
      </c>
      <c r="G1875" t="s">
        <v>114</v>
      </c>
      <c r="H1875" t="s">
        <v>117</v>
      </c>
      <c r="I1875">
        <v>0</v>
      </c>
      <c r="J1875">
        <f t="shared" si="290"/>
        <v>0</v>
      </c>
      <c r="K1875">
        <f t="shared" si="299"/>
        <v>0</v>
      </c>
      <c r="L1875">
        <f t="shared" si="291"/>
        <v>0</v>
      </c>
      <c r="M1875">
        <f t="shared" si="292"/>
        <v>0</v>
      </c>
      <c r="N1875">
        <f t="shared" si="293"/>
        <v>0</v>
      </c>
      <c r="O1875">
        <f t="shared" si="294"/>
        <v>0</v>
      </c>
      <c r="P1875">
        <f t="shared" si="295"/>
        <v>0</v>
      </c>
      <c r="Q1875">
        <f t="shared" si="296"/>
        <v>0</v>
      </c>
      <c r="R1875">
        <f t="shared" si="297"/>
        <v>0</v>
      </c>
      <c r="S1875" t="s">
        <v>40</v>
      </c>
      <c r="T1875">
        <v>0</v>
      </c>
      <c r="U1875">
        <v>2022</v>
      </c>
      <c r="V1875">
        <v>1</v>
      </c>
      <c r="W1875">
        <v>1</v>
      </c>
      <c r="X1875" cm="1">
        <f t="array" ref="X1875">IF(S1874&lt;&gt;S1875, 0,
    IF(C1875="O",
         _xlfn.IFS(
             K1875=1, X1874+6,
             M1875=1, X1874+3,
             O1875=1, X1874+1,
             Q1875=1,X1874+2,
             TRUE, X1874
         ),
    X1874)
)</f>
        <v>0</v>
      </c>
      <c r="Y1875" cm="1">
        <f t="array" ref="Y1875">IF(S1874&lt;&gt;S1875, 0, IF(C1875="D",
                 _xlfn.IFS(
                     K1875=1, Y1874+6,
                     M1875=1, Y1874+3,
                     O1875=1, Y1874+1,
                     TRUE, Y1874
                 ),
                 Y1874)
  )</f>
        <v>0</v>
      </c>
    </row>
    <row r="1876" spans="1:25" x14ac:dyDescent="0.2">
      <c r="A1876">
        <v>14</v>
      </c>
      <c r="B1876" t="s">
        <v>81</v>
      </c>
      <c r="C1876" t="str">
        <f t="shared" si="298"/>
        <v>O</v>
      </c>
      <c r="D1876">
        <v>2</v>
      </c>
      <c r="E1876">
        <v>5</v>
      </c>
      <c r="F1876">
        <v>36</v>
      </c>
      <c r="G1876" t="s">
        <v>116</v>
      </c>
      <c r="H1876" t="s">
        <v>115</v>
      </c>
      <c r="I1876">
        <v>2</v>
      </c>
      <c r="J1876">
        <f t="shared" si="290"/>
        <v>0</v>
      </c>
      <c r="K1876">
        <f t="shared" si="299"/>
        <v>0</v>
      </c>
      <c r="L1876">
        <f t="shared" si="291"/>
        <v>0</v>
      </c>
      <c r="M1876">
        <f t="shared" si="292"/>
        <v>0</v>
      </c>
      <c r="N1876">
        <f t="shared" si="293"/>
        <v>0</v>
      </c>
      <c r="O1876">
        <f t="shared" si="294"/>
        <v>0</v>
      </c>
      <c r="P1876">
        <f t="shared" si="295"/>
        <v>0</v>
      </c>
      <c r="Q1876">
        <f t="shared" si="296"/>
        <v>0</v>
      </c>
      <c r="R1876">
        <f t="shared" si="297"/>
        <v>0</v>
      </c>
      <c r="S1876" t="s">
        <v>40</v>
      </c>
      <c r="T1876">
        <v>0</v>
      </c>
      <c r="U1876">
        <v>2022</v>
      </c>
      <c r="V1876">
        <v>1</v>
      </c>
      <c r="W1876">
        <v>1</v>
      </c>
      <c r="X1876" cm="1">
        <f t="array" ref="X1876">IF(S1875&lt;&gt;S1876, 0,
    IF(C1876="O",
         _xlfn.IFS(
             K1876=1, X1875+6,
             M1876=1, X1875+3,
             O1876=1, X1875+1,
             Q1876=1,X1875+2,
             TRUE, X1875
         ),
    X1875)
)</f>
        <v>0</v>
      </c>
      <c r="Y1876" cm="1">
        <f t="array" ref="Y1876">IF(S1875&lt;&gt;S1876, 0, IF(C1876="D",
                 _xlfn.IFS(
                     K1876=1, Y1875+6,
                     M1876=1, Y1875+3,
                     O1876=1, Y1875+1,
                     TRUE, Y1875
                 ),
                 Y1875)
  )</f>
        <v>0</v>
      </c>
    </row>
    <row r="1877" spans="1:25" x14ac:dyDescent="0.2">
      <c r="A1877">
        <v>15</v>
      </c>
      <c r="B1877" t="s">
        <v>81</v>
      </c>
      <c r="C1877" t="str">
        <f t="shared" si="298"/>
        <v>O</v>
      </c>
      <c r="D1877">
        <v>3</v>
      </c>
      <c r="E1877">
        <v>3</v>
      </c>
      <c r="F1877">
        <v>34</v>
      </c>
      <c r="G1877" t="s">
        <v>114</v>
      </c>
      <c r="H1877" t="s">
        <v>128</v>
      </c>
      <c r="I1877">
        <v>34</v>
      </c>
      <c r="J1877">
        <f t="shared" si="290"/>
        <v>0</v>
      </c>
      <c r="K1877">
        <f t="shared" si="299"/>
        <v>1</v>
      </c>
      <c r="L1877">
        <f t="shared" si="291"/>
        <v>0</v>
      </c>
      <c r="M1877">
        <f t="shared" si="292"/>
        <v>0</v>
      </c>
      <c r="N1877">
        <f t="shared" si="293"/>
        <v>0</v>
      </c>
      <c r="O1877">
        <f t="shared" si="294"/>
        <v>0</v>
      </c>
      <c r="P1877">
        <f t="shared" si="295"/>
        <v>0</v>
      </c>
      <c r="Q1877">
        <f t="shared" si="296"/>
        <v>0</v>
      </c>
      <c r="R1877">
        <f t="shared" si="297"/>
        <v>0</v>
      </c>
      <c r="S1877" t="s">
        <v>40</v>
      </c>
      <c r="T1877">
        <v>0</v>
      </c>
      <c r="U1877">
        <v>2022</v>
      </c>
      <c r="V1877">
        <v>1</v>
      </c>
      <c r="W1877">
        <v>1</v>
      </c>
      <c r="X1877" cm="1">
        <f t="array" ref="X1877">IF(S1876&lt;&gt;S1877, 0,
    IF(C1877="O",
         _xlfn.IFS(
             K1877=1, X1876+6,
             M1877=1, X1876+3,
             O1877=1, X1876+1,
             Q1877=1,X1876+2,
             TRUE, X1876
         ),
    X1876)
)</f>
        <v>6</v>
      </c>
      <c r="Y1877" cm="1">
        <f t="array" ref="Y1877">IF(S1876&lt;&gt;S1877, 0, IF(C1877="D",
                 _xlfn.IFS(
                     K1877=1, Y1876+6,
                     M1877=1, Y1876+3,
                     O1877=1, Y1876+1,
                     TRUE, Y1876
                 ),
                 Y1876)
  )</f>
        <v>0</v>
      </c>
    </row>
    <row r="1878" spans="1:25" x14ac:dyDescent="0.2">
      <c r="A1878">
        <v>16</v>
      </c>
      <c r="B1878" t="s">
        <v>81</v>
      </c>
      <c r="C1878" t="str">
        <f t="shared" si="298"/>
        <v>O</v>
      </c>
      <c r="F1878">
        <v>3</v>
      </c>
      <c r="G1878" t="s">
        <v>131</v>
      </c>
      <c r="H1878" t="s">
        <v>122</v>
      </c>
      <c r="J1878">
        <f t="shared" si="290"/>
        <v>0</v>
      </c>
      <c r="K1878">
        <f t="shared" si="299"/>
        <v>0</v>
      </c>
      <c r="L1878">
        <f t="shared" si="291"/>
        <v>0</v>
      </c>
      <c r="M1878">
        <f t="shared" si="292"/>
        <v>0</v>
      </c>
      <c r="N1878">
        <f t="shared" si="293"/>
        <v>1</v>
      </c>
      <c r="O1878">
        <f t="shared" si="294"/>
        <v>1</v>
      </c>
      <c r="P1878">
        <f t="shared" si="295"/>
        <v>0</v>
      </c>
      <c r="Q1878">
        <f t="shared" si="296"/>
        <v>0</v>
      </c>
      <c r="R1878">
        <f t="shared" si="297"/>
        <v>0</v>
      </c>
      <c r="S1878" t="s">
        <v>40</v>
      </c>
      <c r="T1878">
        <v>0</v>
      </c>
      <c r="U1878">
        <v>2022</v>
      </c>
      <c r="V1878">
        <v>1</v>
      </c>
      <c r="W1878">
        <v>1</v>
      </c>
      <c r="X1878" cm="1">
        <f t="array" ref="X1878">IF(S1877&lt;&gt;S1878, 0,
    IF(C1878="O",
         _xlfn.IFS(
             K1878=1, X1877+6,
             M1878=1, X1877+3,
             O1878=1, X1877+1,
             Q1878=1,X1877+2,
             TRUE, X1877
         ),
    X1877)
)</f>
        <v>7</v>
      </c>
      <c r="Y1878" cm="1">
        <f t="array" ref="Y1878">IF(S1877&lt;&gt;S1878, 0, IF(C1878="D",
                 _xlfn.IFS(
                     K1878=1, Y1877+6,
                     M1878=1, Y1877+3,
                     O1878=1, Y1877+1,
                     TRUE, Y1877
                 ),
                 Y1877)
  )</f>
        <v>0</v>
      </c>
    </row>
    <row r="1879" spans="1:25" x14ac:dyDescent="0.2">
      <c r="A1879">
        <v>18</v>
      </c>
      <c r="B1879" t="s">
        <v>79</v>
      </c>
      <c r="C1879" t="str">
        <f t="shared" si="298"/>
        <v>D</v>
      </c>
      <c r="D1879">
        <v>1</v>
      </c>
      <c r="E1879">
        <v>10</v>
      </c>
      <c r="F1879">
        <v>-35</v>
      </c>
      <c r="G1879" t="s">
        <v>116</v>
      </c>
      <c r="H1879" t="s">
        <v>115</v>
      </c>
      <c r="I1879">
        <v>1</v>
      </c>
      <c r="J1879">
        <f t="shared" si="290"/>
        <v>0</v>
      </c>
      <c r="K1879">
        <f t="shared" si="299"/>
        <v>0</v>
      </c>
      <c r="L1879">
        <f t="shared" si="291"/>
        <v>0</v>
      </c>
      <c r="M1879">
        <f t="shared" si="292"/>
        <v>0</v>
      </c>
      <c r="N1879">
        <f t="shared" si="293"/>
        <v>0</v>
      </c>
      <c r="O1879">
        <f t="shared" si="294"/>
        <v>0</v>
      </c>
      <c r="P1879">
        <f t="shared" si="295"/>
        <v>0</v>
      </c>
      <c r="Q1879">
        <f t="shared" si="296"/>
        <v>0</v>
      </c>
      <c r="R1879">
        <f t="shared" si="297"/>
        <v>0</v>
      </c>
      <c r="S1879" t="s">
        <v>40</v>
      </c>
      <c r="T1879">
        <v>0</v>
      </c>
      <c r="U1879">
        <v>2022</v>
      </c>
      <c r="V1879">
        <v>1</v>
      </c>
      <c r="W1879">
        <v>1</v>
      </c>
      <c r="X1879" cm="1">
        <f t="array" ref="X1879">IF(S1878&lt;&gt;S1879, 0,
    IF(C1879="O",
         _xlfn.IFS(
             K1879=1, X1878+6,
             M1879=1, X1878+3,
             O1879=1, X1878+1,
             Q1879=1,X1878+2,
             TRUE, X1878
         ),
    X1878)
)</f>
        <v>7</v>
      </c>
      <c r="Y1879" cm="1">
        <f t="array" ref="Y1879">IF(S1878&lt;&gt;S1879, 0, IF(C1879="D",
                 _xlfn.IFS(
                     K1879=1, Y1878+6,
                     M1879=1, Y1878+3,
                     O1879=1, Y1878+1,
                     TRUE, Y1878
                 ),
                 Y1878)
  )</f>
        <v>0</v>
      </c>
    </row>
    <row r="1880" spans="1:25" x14ac:dyDescent="0.2">
      <c r="A1880">
        <v>19</v>
      </c>
      <c r="B1880" t="s">
        <v>79</v>
      </c>
      <c r="C1880" t="str">
        <f t="shared" si="298"/>
        <v>D</v>
      </c>
      <c r="D1880">
        <v>2</v>
      </c>
      <c r="E1880">
        <v>9</v>
      </c>
      <c r="F1880">
        <v>-36</v>
      </c>
      <c r="G1880" t="s">
        <v>116</v>
      </c>
      <c r="H1880" t="s">
        <v>115</v>
      </c>
      <c r="I1880">
        <v>2</v>
      </c>
      <c r="J1880">
        <f t="shared" si="290"/>
        <v>0</v>
      </c>
      <c r="K1880">
        <f t="shared" si="299"/>
        <v>0</v>
      </c>
      <c r="L1880">
        <f t="shared" si="291"/>
        <v>0</v>
      </c>
      <c r="M1880">
        <f t="shared" si="292"/>
        <v>0</v>
      </c>
      <c r="N1880">
        <f t="shared" si="293"/>
        <v>0</v>
      </c>
      <c r="O1880">
        <f t="shared" si="294"/>
        <v>0</v>
      </c>
      <c r="P1880">
        <f t="shared" si="295"/>
        <v>0</v>
      </c>
      <c r="Q1880">
        <f t="shared" si="296"/>
        <v>0</v>
      </c>
      <c r="R1880">
        <f t="shared" si="297"/>
        <v>0</v>
      </c>
      <c r="S1880" t="s">
        <v>40</v>
      </c>
      <c r="T1880">
        <v>0</v>
      </c>
      <c r="U1880">
        <v>2022</v>
      </c>
      <c r="V1880">
        <v>1</v>
      </c>
      <c r="W1880">
        <v>1</v>
      </c>
      <c r="X1880" cm="1">
        <f t="array" ref="X1880">IF(S1879&lt;&gt;S1880, 0,
    IF(C1880="O",
         _xlfn.IFS(
             K1880=1, X1879+6,
             M1880=1, X1879+3,
             O1880=1, X1879+1,
             Q1880=1,X1879+2,
             TRUE, X1879
         ),
    X1879)
)</f>
        <v>7</v>
      </c>
      <c r="Y1880" cm="1">
        <f t="array" ref="Y1880">IF(S1879&lt;&gt;S1880, 0, IF(C1880="D",
                 _xlfn.IFS(
                     K1880=1, Y1879+6,
                     M1880=1, Y1879+3,
                     O1880=1, Y1879+1,
                     TRUE, Y1879
                 ),
                 Y1879)
  )</f>
        <v>0</v>
      </c>
    </row>
    <row r="1881" spans="1:25" x14ac:dyDescent="0.2">
      <c r="A1881">
        <v>20</v>
      </c>
      <c r="B1881" t="s">
        <v>79</v>
      </c>
      <c r="C1881" t="str">
        <f t="shared" si="298"/>
        <v>D</v>
      </c>
      <c r="D1881">
        <v>3</v>
      </c>
      <c r="E1881">
        <v>7</v>
      </c>
      <c r="F1881">
        <v>-38</v>
      </c>
      <c r="G1881" t="s">
        <v>116</v>
      </c>
      <c r="H1881" t="s">
        <v>115</v>
      </c>
      <c r="I1881">
        <v>-5</v>
      </c>
      <c r="J1881">
        <f t="shared" si="290"/>
        <v>0</v>
      </c>
      <c r="K1881">
        <f t="shared" si="299"/>
        <v>0</v>
      </c>
      <c r="L1881">
        <f t="shared" si="291"/>
        <v>0</v>
      </c>
      <c r="M1881">
        <f t="shared" si="292"/>
        <v>0</v>
      </c>
      <c r="N1881">
        <f t="shared" si="293"/>
        <v>0</v>
      </c>
      <c r="O1881">
        <f t="shared" si="294"/>
        <v>0</v>
      </c>
      <c r="P1881">
        <f t="shared" si="295"/>
        <v>0</v>
      </c>
      <c r="Q1881">
        <f t="shared" si="296"/>
        <v>0</v>
      </c>
      <c r="R1881">
        <f t="shared" si="297"/>
        <v>0</v>
      </c>
      <c r="S1881" t="s">
        <v>40</v>
      </c>
      <c r="T1881">
        <v>0</v>
      </c>
      <c r="U1881">
        <v>2022</v>
      </c>
      <c r="V1881">
        <v>1</v>
      </c>
      <c r="W1881">
        <v>1</v>
      </c>
      <c r="X1881" cm="1">
        <f t="array" ref="X1881">IF(S1880&lt;&gt;S1881, 0,
    IF(C1881="O",
         _xlfn.IFS(
             K1881=1, X1880+6,
             M1881=1, X1880+3,
             O1881=1, X1880+1,
             Q1881=1,X1880+2,
             TRUE, X1880
         ),
    X1880)
)</f>
        <v>7</v>
      </c>
      <c r="Y1881" cm="1">
        <f t="array" ref="Y1881">IF(S1880&lt;&gt;S1881, 0, IF(C1881="D",
                 _xlfn.IFS(
                     K1881=1, Y1880+6,
                     M1881=1, Y1880+3,
                     O1881=1, Y1880+1,
                     TRUE, Y1880
                 ),
                 Y1880)
  )</f>
        <v>0</v>
      </c>
    </row>
    <row r="1882" spans="1:25" x14ac:dyDescent="0.2">
      <c r="A1882">
        <v>22</v>
      </c>
      <c r="B1882" t="s">
        <v>81</v>
      </c>
      <c r="C1882" t="str">
        <f t="shared" si="298"/>
        <v>O</v>
      </c>
      <c r="D1882">
        <v>1</v>
      </c>
      <c r="E1882">
        <v>10</v>
      </c>
      <c r="F1882">
        <v>-45</v>
      </c>
      <c r="G1882" t="s">
        <v>116</v>
      </c>
      <c r="H1882" t="s">
        <v>115</v>
      </c>
      <c r="I1882">
        <v>11</v>
      </c>
      <c r="J1882">
        <f t="shared" si="290"/>
        <v>1</v>
      </c>
      <c r="K1882">
        <f t="shared" si="299"/>
        <v>0</v>
      </c>
      <c r="L1882">
        <f t="shared" si="291"/>
        <v>0</v>
      </c>
      <c r="M1882">
        <f t="shared" si="292"/>
        <v>0</v>
      </c>
      <c r="N1882">
        <f t="shared" si="293"/>
        <v>0</v>
      </c>
      <c r="O1882">
        <f t="shared" si="294"/>
        <v>0</v>
      </c>
      <c r="P1882">
        <f t="shared" si="295"/>
        <v>0</v>
      </c>
      <c r="Q1882">
        <f t="shared" si="296"/>
        <v>0</v>
      </c>
      <c r="R1882">
        <f t="shared" si="297"/>
        <v>0</v>
      </c>
      <c r="S1882" t="s">
        <v>40</v>
      </c>
      <c r="T1882">
        <v>0</v>
      </c>
      <c r="U1882">
        <v>2022</v>
      </c>
      <c r="V1882">
        <v>1</v>
      </c>
      <c r="W1882">
        <v>1</v>
      </c>
      <c r="X1882" cm="1">
        <f t="array" ref="X1882">IF(S1881&lt;&gt;S1882, 0,
    IF(C1882="O",
         _xlfn.IFS(
             K1882=1, X1881+6,
             M1882=1, X1881+3,
             O1882=1, X1881+1,
             Q1882=1,X1881+2,
             TRUE, X1881
         ),
    X1881)
)</f>
        <v>7</v>
      </c>
      <c r="Y1882" cm="1">
        <f t="array" ref="Y1882">IF(S1881&lt;&gt;S1882, 0, IF(C1882="D",
                 _xlfn.IFS(
                     K1882=1, Y1881+6,
                     M1882=1, Y1881+3,
                     O1882=1, Y1881+1,
                     TRUE, Y1881
                 ),
                 Y1881)
  )</f>
        <v>0</v>
      </c>
    </row>
    <row r="1883" spans="1:25" x14ac:dyDescent="0.2">
      <c r="A1883">
        <v>23</v>
      </c>
      <c r="B1883" t="s">
        <v>81</v>
      </c>
      <c r="C1883" t="str">
        <f t="shared" si="298"/>
        <v>O</v>
      </c>
      <c r="D1883">
        <v>1</v>
      </c>
      <c r="E1883">
        <v>10</v>
      </c>
      <c r="F1883">
        <v>44</v>
      </c>
      <c r="G1883" t="s">
        <v>116</v>
      </c>
      <c r="H1883" t="s">
        <v>115</v>
      </c>
      <c r="I1883">
        <v>16</v>
      </c>
      <c r="J1883">
        <f t="shared" si="290"/>
        <v>1</v>
      </c>
      <c r="K1883">
        <f t="shared" si="299"/>
        <v>0</v>
      </c>
      <c r="L1883">
        <f t="shared" si="291"/>
        <v>0</v>
      </c>
      <c r="M1883">
        <f t="shared" si="292"/>
        <v>0</v>
      </c>
      <c r="N1883">
        <f t="shared" si="293"/>
        <v>0</v>
      </c>
      <c r="O1883">
        <f t="shared" si="294"/>
        <v>0</v>
      </c>
      <c r="P1883">
        <f t="shared" si="295"/>
        <v>0</v>
      </c>
      <c r="Q1883">
        <f t="shared" si="296"/>
        <v>0</v>
      </c>
      <c r="R1883">
        <f t="shared" si="297"/>
        <v>0</v>
      </c>
      <c r="S1883" t="s">
        <v>40</v>
      </c>
      <c r="T1883">
        <v>0</v>
      </c>
      <c r="U1883">
        <v>2022</v>
      </c>
      <c r="V1883">
        <v>1</v>
      </c>
      <c r="W1883">
        <v>1</v>
      </c>
      <c r="X1883" cm="1">
        <f t="array" ref="X1883">IF(S1882&lt;&gt;S1883, 0,
    IF(C1883="O",
         _xlfn.IFS(
             K1883=1, X1882+6,
             M1883=1, X1882+3,
             O1883=1, X1882+1,
             Q1883=1,X1882+2,
             TRUE, X1882
         ),
    X1882)
)</f>
        <v>7</v>
      </c>
      <c r="Y1883" cm="1">
        <f t="array" ref="Y1883">IF(S1882&lt;&gt;S1883, 0, IF(C1883="D",
                 _xlfn.IFS(
                     K1883=1, Y1882+6,
                     M1883=1, Y1882+3,
                     O1883=1, Y1882+1,
                     TRUE, Y1882
                 ),
                 Y1882)
  )</f>
        <v>0</v>
      </c>
    </row>
    <row r="1884" spans="1:25" x14ac:dyDescent="0.2">
      <c r="A1884">
        <v>24</v>
      </c>
      <c r="B1884" t="s">
        <v>81</v>
      </c>
      <c r="C1884" t="str">
        <f t="shared" si="298"/>
        <v>O</v>
      </c>
      <c r="D1884">
        <v>1</v>
      </c>
      <c r="E1884">
        <v>10</v>
      </c>
      <c r="F1884">
        <v>28</v>
      </c>
      <c r="G1884" t="s">
        <v>116</v>
      </c>
      <c r="H1884" t="s">
        <v>115</v>
      </c>
      <c r="I1884">
        <v>3</v>
      </c>
      <c r="J1884">
        <f t="shared" si="290"/>
        <v>0</v>
      </c>
      <c r="K1884">
        <f t="shared" si="299"/>
        <v>0</v>
      </c>
      <c r="L1884">
        <f t="shared" si="291"/>
        <v>0</v>
      </c>
      <c r="M1884">
        <f t="shared" si="292"/>
        <v>0</v>
      </c>
      <c r="N1884">
        <f t="shared" si="293"/>
        <v>0</v>
      </c>
      <c r="O1884">
        <f t="shared" si="294"/>
        <v>0</v>
      </c>
      <c r="P1884">
        <f t="shared" si="295"/>
        <v>0</v>
      </c>
      <c r="Q1884">
        <f t="shared" si="296"/>
        <v>0</v>
      </c>
      <c r="R1884">
        <f t="shared" si="297"/>
        <v>0</v>
      </c>
      <c r="S1884" t="s">
        <v>40</v>
      </c>
      <c r="T1884">
        <v>0</v>
      </c>
      <c r="U1884">
        <v>2022</v>
      </c>
      <c r="V1884">
        <v>1</v>
      </c>
      <c r="W1884">
        <v>1</v>
      </c>
      <c r="X1884" cm="1">
        <f t="array" ref="X1884">IF(S1883&lt;&gt;S1884, 0,
    IF(C1884="O",
         _xlfn.IFS(
             K1884=1, X1883+6,
             M1884=1, X1883+3,
             O1884=1, X1883+1,
             Q1884=1,X1883+2,
             TRUE, X1883
         ),
    X1883)
)</f>
        <v>7</v>
      </c>
      <c r="Y1884" cm="1">
        <f t="array" ref="Y1884">IF(S1883&lt;&gt;S1884, 0, IF(C1884="D",
                 _xlfn.IFS(
                     K1884=1, Y1883+6,
                     M1884=1, Y1883+3,
                     O1884=1, Y1883+1,
                     TRUE, Y1883
                 ),
                 Y1883)
  )</f>
        <v>0</v>
      </c>
    </row>
    <row r="1885" spans="1:25" x14ac:dyDescent="0.2">
      <c r="A1885">
        <v>25</v>
      </c>
      <c r="B1885" t="s">
        <v>81</v>
      </c>
      <c r="C1885" t="str">
        <f t="shared" si="298"/>
        <v>O</v>
      </c>
      <c r="D1885">
        <v>2</v>
      </c>
      <c r="E1885">
        <v>7</v>
      </c>
      <c r="F1885">
        <v>25</v>
      </c>
      <c r="G1885" t="s">
        <v>116</v>
      </c>
      <c r="H1885" t="s">
        <v>115</v>
      </c>
      <c r="I1885">
        <v>12</v>
      </c>
      <c r="J1885">
        <f t="shared" si="290"/>
        <v>1</v>
      </c>
      <c r="K1885">
        <f t="shared" si="299"/>
        <v>0</v>
      </c>
      <c r="L1885">
        <f t="shared" si="291"/>
        <v>0</v>
      </c>
      <c r="M1885">
        <f t="shared" si="292"/>
        <v>0</v>
      </c>
      <c r="N1885">
        <f t="shared" si="293"/>
        <v>0</v>
      </c>
      <c r="O1885">
        <f t="shared" si="294"/>
        <v>0</v>
      </c>
      <c r="P1885">
        <f t="shared" si="295"/>
        <v>0</v>
      </c>
      <c r="Q1885">
        <f t="shared" si="296"/>
        <v>0</v>
      </c>
      <c r="R1885">
        <f t="shared" si="297"/>
        <v>0</v>
      </c>
      <c r="S1885" t="s">
        <v>40</v>
      </c>
      <c r="T1885">
        <v>0</v>
      </c>
      <c r="U1885">
        <v>2022</v>
      </c>
      <c r="V1885">
        <v>1</v>
      </c>
      <c r="W1885">
        <v>1</v>
      </c>
      <c r="X1885" cm="1">
        <f t="array" ref="X1885">IF(S1884&lt;&gt;S1885, 0,
    IF(C1885="O",
         _xlfn.IFS(
             K1885=1, X1884+6,
             M1885=1, X1884+3,
             O1885=1, X1884+1,
             Q1885=1,X1884+2,
             TRUE, X1884
         ),
    X1884)
)</f>
        <v>7</v>
      </c>
      <c r="Y1885" cm="1">
        <f t="array" ref="Y1885">IF(S1884&lt;&gt;S1885, 0, IF(C1885="D",
                 _xlfn.IFS(
                     K1885=1, Y1884+6,
                     M1885=1, Y1884+3,
                     O1885=1, Y1884+1,
                     TRUE, Y1884
                 ),
                 Y1884)
  )</f>
        <v>0</v>
      </c>
    </row>
    <row r="1886" spans="1:25" x14ac:dyDescent="0.2">
      <c r="A1886">
        <v>26</v>
      </c>
      <c r="B1886" t="s">
        <v>81</v>
      </c>
      <c r="C1886" t="str">
        <f t="shared" si="298"/>
        <v>O</v>
      </c>
      <c r="D1886">
        <v>1</v>
      </c>
      <c r="E1886">
        <v>10</v>
      </c>
      <c r="F1886">
        <v>13</v>
      </c>
      <c r="G1886" t="s">
        <v>116</v>
      </c>
      <c r="H1886" t="s">
        <v>125</v>
      </c>
      <c r="I1886">
        <v>13</v>
      </c>
      <c r="J1886">
        <f t="shared" si="290"/>
        <v>0</v>
      </c>
      <c r="K1886">
        <f t="shared" si="299"/>
        <v>1</v>
      </c>
      <c r="L1886">
        <f t="shared" si="291"/>
        <v>0</v>
      </c>
      <c r="M1886">
        <f t="shared" si="292"/>
        <v>0</v>
      </c>
      <c r="N1886">
        <f t="shared" si="293"/>
        <v>0</v>
      </c>
      <c r="O1886">
        <f t="shared" si="294"/>
        <v>0</v>
      </c>
      <c r="P1886">
        <f t="shared" si="295"/>
        <v>0</v>
      </c>
      <c r="Q1886">
        <f t="shared" si="296"/>
        <v>0</v>
      </c>
      <c r="R1886">
        <f t="shared" si="297"/>
        <v>0</v>
      </c>
      <c r="S1886" t="s">
        <v>40</v>
      </c>
      <c r="T1886">
        <v>0</v>
      </c>
      <c r="U1886">
        <v>2022</v>
      </c>
      <c r="V1886">
        <v>1</v>
      </c>
      <c r="W1886">
        <v>1</v>
      </c>
      <c r="X1886" cm="1">
        <f t="array" ref="X1886">IF(S1885&lt;&gt;S1886, 0,
    IF(C1886="O",
         _xlfn.IFS(
             K1886=1, X1885+6,
             M1886=1, X1885+3,
             O1886=1, X1885+1,
             Q1886=1,X1885+2,
             TRUE, X1885
         ),
    X1885)
)</f>
        <v>13</v>
      </c>
      <c r="Y1886" cm="1">
        <f t="array" ref="Y1886">IF(S1885&lt;&gt;S1886, 0, IF(C1886="D",
                 _xlfn.IFS(
                     K1886=1, Y1885+6,
                     M1886=1, Y1885+3,
                     O1886=1, Y1885+1,
                     TRUE, Y1885
                 ),
                 Y1885)
  )</f>
        <v>0</v>
      </c>
    </row>
    <row r="1887" spans="1:25" hidden="1" x14ac:dyDescent="0.2">
      <c r="A1887">
        <v>27</v>
      </c>
      <c r="B1887" t="s">
        <v>81</v>
      </c>
      <c r="C1887" t="str">
        <f t="shared" si="298"/>
        <v>O</v>
      </c>
      <c r="F1887">
        <v>3</v>
      </c>
      <c r="G1887" t="s">
        <v>131</v>
      </c>
      <c r="H1887" t="s">
        <v>122</v>
      </c>
      <c r="J1887">
        <f t="shared" si="290"/>
        <v>0</v>
      </c>
      <c r="K1887">
        <f t="shared" si="299"/>
        <v>0</v>
      </c>
      <c r="L1887">
        <f t="shared" si="291"/>
        <v>0</v>
      </c>
      <c r="M1887">
        <f t="shared" si="292"/>
        <v>0</v>
      </c>
      <c r="N1887">
        <f t="shared" si="293"/>
        <v>1</v>
      </c>
      <c r="O1887">
        <f t="shared" si="294"/>
        <v>1</v>
      </c>
      <c r="P1887">
        <f t="shared" si="295"/>
        <v>0</v>
      </c>
      <c r="Q1887">
        <f t="shared" si="296"/>
        <v>0</v>
      </c>
      <c r="R1887">
        <f t="shared" si="297"/>
        <v>0</v>
      </c>
      <c r="S1887" t="s">
        <v>40</v>
      </c>
      <c r="T1887">
        <v>0</v>
      </c>
      <c r="U1887">
        <v>2022</v>
      </c>
      <c r="V1887">
        <v>1</v>
      </c>
      <c r="W1887">
        <v>1</v>
      </c>
      <c r="X1887" cm="1">
        <f t="array" ref="X1887">IF(S1886&lt;&gt;S1887, 0,
    IF(C1887="O",
         _xlfn.IFS(
             K1887=1, X1886+6,
             M1887=1, X1886+3,
             O1887=1, X1886+1,
             Q1887=1,X1886+2,
             TRUE, X1886
         ),
    X1886)
)</f>
        <v>14</v>
      </c>
      <c r="Y1887" cm="1">
        <f t="array" ref="Y1887">IF(S1886&lt;&gt;S1887, 0, IF(C1887="D",
                 _xlfn.IFS(
                     K1887=1, Y1886+6,
                     M1887=1, Y1886+3,
                     O1887=1, Y1886+1,
                     TRUE, Y1886
                 ),
                 Y1886)
  )</f>
        <v>0</v>
      </c>
    </row>
    <row r="1888" spans="1:25" x14ac:dyDescent="0.2">
      <c r="A1888">
        <v>30</v>
      </c>
      <c r="B1888" t="s">
        <v>79</v>
      </c>
      <c r="C1888" t="str">
        <f t="shared" si="298"/>
        <v>D</v>
      </c>
      <c r="D1888">
        <v>1</v>
      </c>
      <c r="E1888">
        <v>10</v>
      </c>
      <c r="F1888">
        <v>-25</v>
      </c>
      <c r="G1888" t="s">
        <v>116</v>
      </c>
      <c r="H1888" t="s">
        <v>115</v>
      </c>
      <c r="I1888">
        <v>13</v>
      </c>
      <c r="J1888">
        <f t="shared" si="290"/>
        <v>1</v>
      </c>
      <c r="K1888">
        <f t="shared" si="299"/>
        <v>0</v>
      </c>
      <c r="L1888">
        <f t="shared" si="291"/>
        <v>0</v>
      </c>
      <c r="M1888">
        <f t="shared" si="292"/>
        <v>0</v>
      </c>
      <c r="N1888">
        <f t="shared" si="293"/>
        <v>0</v>
      </c>
      <c r="O1888">
        <f t="shared" si="294"/>
        <v>0</v>
      </c>
      <c r="P1888">
        <f t="shared" si="295"/>
        <v>0</v>
      </c>
      <c r="Q1888">
        <f t="shared" si="296"/>
        <v>0</v>
      </c>
      <c r="R1888">
        <f t="shared" si="297"/>
        <v>0</v>
      </c>
      <c r="S1888" t="s">
        <v>40</v>
      </c>
      <c r="T1888">
        <v>0</v>
      </c>
      <c r="U1888">
        <v>2022</v>
      </c>
      <c r="V1888">
        <v>1</v>
      </c>
      <c r="W1888">
        <v>1</v>
      </c>
      <c r="X1888" cm="1">
        <f t="array" ref="X1888">IF(S1887&lt;&gt;S1888, 0,
    IF(C1888="O",
         _xlfn.IFS(
             K1888=1, X1887+6,
             M1888=1, X1887+3,
             O1888=1, X1887+1,
             Q1888=1,X1887+2,
             TRUE, X1887
         ),
    X1887)
)</f>
        <v>14</v>
      </c>
      <c r="Y1888" cm="1">
        <f t="array" ref="Y1888">IF(S1887&lt;&gt;S1888, 0, IF(C1888="D",
                 _xlfn.IFS(
                     K1888=1, Y1887+6,
                     M1888=1, Y1887+3,
                     O1888=1, Y1887+1,
                     TRUE, Y1887
                 ),
                 Y1887)
  )</f>
        <v>0</v>
      </c>
    </row>
    <row r="1889" spans="1:25" x14ac:dyDescent="0.2">
      <c r="A1889">
        <v>31</v>
      </c>
      <c r="B1889" t="s">
        <v>79</v>
      </c>
      <c r="C1889" t="str">
        <f t="shared" si="298"/>
        <v>D</v>
      </c>
      <c r="D1889">
        <v>1</v>
      </c>
      <c r="E1889">
        <v>10</v>
      </c>
      <c r="F1889">
        <v>-38</v>
      </c>
      <c r="G1889" t="s">
        <v>116</v>
      </c>
      <c r="H1889" t="s">
        <v>115</v>
      </c>
      <c r="I1889">
        <v>7</v>
      </c>
      <c r="J1889">
        <f t="shared" si="290"/>
        <v>0</v>
      </c>
      <c r="K1889">
        <f t="shared" si="299"/>
        <v>0</v>
      </c>
      <c r="L1889">
        <f t="shared" si="291"/>
        <v>0</v>
      </c>
      <c r="M1889">
        <f t="shared" si="292"/>
        <v>0</v>
      </c>
      <c r="N1889">
        <f t="shared" si="293"/>
        <v>0</v>
      </c>
      <c r="O1889">
        <f t="shared" si="294"/>
        <v>0</v>
      </c>
      <c r="P1889">
        <f t="shared" si="295"/>
        <v>0</v>
      </c>
      <c r="Q1889">
        <f t="shared" si="296"/>
        <v>0</v>
      </c>
      <c r="R1889">
        <f t="shared" si="297"/>
        <v>0</v>
      </c>
      <c r="S1889" t="s">
        <v>40</v>
      </c>
      <c r="T1889">
        <v>0</v>
      </c>
      <c r="U1889">
        <v>2022</v>
      </c>
      <c r="V1889">
        <v>1</v>
      </c>
      <c r="W1889">
        <v>1</v>
      </c>
      <c r="X1889" cm="1">
        <f t="array" ref="X1889">IF(S1888&lt;&gt;S1889, 0,
    IF(C1889="O",
         _xlfn.IFS(
             K1889=1, X1888+6,
             M1889=1, X1888+3,
             O1889=1, X1888+1,
             Q1889=1,X1888+2,
             TRUE, X1888
         ),
    X1888)
)</f>
        <v>14</v>
      </c>
      <c r="Y1889" cm="1">
        <f t="array" ref="Y1889">IF(S1888&lt;&gt;S1889, 0, IF(C1889="D",
                 _xlfn.IFS(
                     K1889=1, Y1888+6,
                     M1889=1, Y1888+3,
                     O1889=1, Y1888+1,
                     TRUE, Y1888
                 ),
                 Y1888)
  )</f>
        <v>0</v>
      </c>
    </row>
    <row r="1890" spans="1:25" x14ac:dyDescent="0.2">
      <c r="A1890">
        <v>32</v>
      </c>
      <c r="B1890" t="s">
        <v>79</v>
      </c>
      <c r="C1890" t="str">
        <f t="shared" si="298"/>
        <v>D</v>
      </c>
      <c r="D1890">
        <v>2</v>
      </c>
      <c r="E1890">
        <v>3</v>
      </c>
      <c r="F1890">
        <v>-45</v>
      </c>
      <c r="G1890" t="s">
        <v>116</v>
      </c>
      <c r="H1890" t="s">
        <v>115</v>
      </c>
      <c r="I1890">
        <v>0</v>
      </c>
      <c r="J1890">
        <f t="shared" si="290"/>
        <v>0</v>
      </c>
      <c r="K1890">
        <f t="shared" si="299"/>
        <v>0</v>
      </c>
      <c r="L1890">
        <f t="shared" si="291"/>
        <v>0</v>
      </c>
      <c r="M1890">
        <f t="shared" si="292"/>
        <v>0</v>
      </c>
      <c r="N1890">
        <f t="shared" si="293"/>
        <v>0</v>
      </c>
      <c r="O1890">
        <f t="shared" si="294"/>
        <v>0</v>
      </c>
      <c r="P1890">
        <f t="shared" si="295"/>
        <v>0</v>
      </c>
      <c r="Q1890">
        <f t="shared" si="296"/>
        <v>0</v>
      </c>
      <c r="R1890">
        <f t="shared" si="297"/>
        <v>0</v>
      </c>
      <c r="S1890" t="s">
        <v>40</v>
      </c>
      <c r="T1890">
        <v>0</v>
      </c>
      <c r="U1890">
        <v>2022</v>
      </c>
      <c r="V1890">
        <v>1</v>
      </c>
      <c r="W1890">
        <v>1</v>
      </c>
      <c r="X1890" cm="1">
        <f t="array" ref="X1890">IF(S1889&lt;&gt;S1890, 0,
    IF(C1890="O",
         _xlfn.IFS(
             K1890=1, X1889+6,
             M1890=1, X1889+3,
             O1890=1, X1889+1,
             Q1890=1,X1889+2,
             TRUE, X1889
         ),
    X1889)
)</f>
        <v>14</v>
      </c>
      <c r="Y1890" cm="1">
        <f t="array" ref="Y1890">IF(S1889&lt;&gt;S1890, 0, IF(C1890="D",
                 _xlfn.IFS(
                     K1890=1, Y1889+6,
                     M1890=1, Y1889+3,
                     O1890=1, Y1889+1,
                     TRUE, Y1889
                 ),
                 Y1889)
  )</f>
        <v>0</v>
      </c>
    </row>
    <row r="1891" spans="1:25" hidden="1" x14ac:dyDescent="0.2">
      <c r="A1891">
        <v>33</v>
      </c>
      <c r="B1891" t="s">
        <v>79</v>
      </c>
      <c r="C1891" t="str">
        <f t="shared" si="298"/>
        <v>D</v>
      </c>
      <c r="D1891">
        <v>3</v>
      </c>
      <c r="E1891">
        <v>3</v>
      </c>
      <c r="F1891">
        <v>-45</v>
      </c>
      <c r="G1891" t="s">
        <v>116</v>
      </c>
      <c r="H1891" t="s">
        <v>115</v>
      </c>
      <c r="I1891">
        <v>0</v>
      </c>
      <c r="J1891">
        <f t="shared" si="290"/>
        <v>0</v>
      </c>
      <c r="K1891">
        <f t="shared" si="299"/>
        <v>0</v>
      </c>
      <c r="L1891">
        <f t="shared" si="291"/>
        <v>0</v>
      </c>
      <c r="M1891">
        <f t="shared" si="292"/>
        <v>0</v>
      </c>
      <c r="N1891">
        <f t="shared" si="293"/>
        <v>0</v>
      </c>
      <c r="O1891">
        <f t="shared" si="294"/>
        <v>0</v>
      </c>
      <c r="P1891">
        <f t="shared" si="295"/>
        <v>0</v>
      </c>
      <c r="Q1891">
        <f t="shared" si="296"/>
        <v>0</v>
      </c>
      <c r="R1891">
        <f t="shared" si="297"/>
        <v>0</v>
      </c>
      <c r="S1891" t="s">
        <v>40</v>
      </c>
      <c r="T1891">
        <v>0</v>
      </c>
      <c r="U1891">
        <v>2022</v>
      </c>
      <c r="V1891">
        <v>1</v>
      </c>
      <c r="W1891">
        <v>1</v>
      </c>
      <c r="X1891" cm="1">
        <f t="array" ref="X1891">IF(S1890&lt;&gt;S1891, 0,
    IF(C1891="O",
         _xlfn.IFS(
             K1891=1, X1890+6,
             M1891=1, X1890+3,
             O1891=1, X1890+1,
             Q1891=1,X1890+2,
             TRUE, X1890
         ),
    X1890)
)</f>
        <v>14</v>
      </c>
      <c r="Y1891" cm="1">
        <f t="array" ref="Y1891">IF(S1890&lt;&gt;S1891, 0, IF(C1891="D",
                 _xlfn.IFS(
                     K1891=1, Y1890+6,
                     M1891=1, Y1890+3,
                     O1891=1, Y1890+1,
                     TRUE, Y1890
                 ),
                 Y1890)
  )</f>
        <v>0</v>
      </c>
    </row>
    <row r="1892" spans="1:25" x14ac:dyDescent="0.2">
      <c r="A1892">
        <v>34</v>
      </c>
      <c r="B1892" t="s">
        <v>79</v>
      </c>
      <c r="C1892" t="str">
        <f t="shared" si="298"/>
        <v>D</v>
      </c>
      <c r="D1892">
        <v>4</v>
      </c>
      <c r="E1892">
        <v>3</v>
      </c>
      <c r="F1892">
        <v>-45</v>
      </c>
      <c r="G1892" t="s">
        <v>116</v>
      </c>
      <c r="H1892" t="s">
        <v>115</v>
      </c>
      <c r="I1892">
        <v>1</v>
      </c>
      <c r="J1892">
        <f t="shared" si="290"/>
        <v>0</v>
      </c>
      <c r="K1892">
        <f t="shared" si="299"/>
        <v>0</v>
      </c>
      <c r="L1892">
        <f t="shared" si="291"/>
        <v>0</v>
      </c>
      <c r="M1892">
        <f t="shared" si="292"/>
        <v>0</v>
      </c>
      <c r="N1892">
        <f t="shared" si="293"/>
        <v>0</v>
      </c>
      <c r="O1892">
        <f t="shared" si="294"/>
        <v>0</v>
      </c>
      <c r="P1892">
        <f t="shared" si="295"/>
        <v>0</v>
      </c>
      <c r="Q1892">
        <f t="shared" si="296"/>
        <v>0</v>
      </c>
      <c r="R1892">
        <f t="shared" si="297"/>
        <v>0</v>
      </c>
      <c r="S1892" t="s">
        <v>40</v>
      </c>
      <c r="T1892">
        <v>0</v>
      </c>
      <c r="U1892">
        <v>2022</v>
      </c>
      <c r="V1892">
        <v>1</v>
      </c>
      <c r="W1892">
        <v>1</v>
      </c>
      <c r="X1892" cm="1">
        <f t="array" ref="X1892">IF(S1891&lt;&gt;S1892, 0,
    IF(C1892="O",
         _xlfn.IFS(
             K1892=1, X1891+6,
             M1892=1, X1891+3,
             O1892=1, X1891+1,
             Q1892=1,X1891+2,
             TRUE, X1891
         ),
    X1891)
)</f>
        <v>14</v>
      </c>
      <c r="Y1892" cm="1">
        <f t="array" ref="Y1892">IF(S1891&lt;&gt;S1892, 0, IF(C1892="D",
                 _xlfn.IFS(
                     K1892=1, Y1891+6,
                     M1892=1, Y1891+3,
                     O1892=1, Y1891+1,
                     TRUE, Y1891
                 ),
                 Y1891)
  )</f>
        <v>0</v>
      </c>
    </row>
    <row r="1893" spans="1:25" x14ac:dyDescent="0.2">
      <c r="A1893">
        <v>35</v>
      </c>
      <c r="B1893" t="s">
        <v>81</v>
      </c>
      <c r="C1893" t="str">
        <f t="shared" si="298"/>
        <v>O</v>
      </c>
      <c r="D1893">
        <v>1</v>
      </c>
      <c r="E1893">
        <v>10</v>
      </c>
      <c r="F1893">
        <v>46</v>
      </c>
      <c r="G1893" t="s">
        <v>116</v>
      </c>
      <c r="H1893" t="s">
        <v>115</v>
      </c>
      <c r="I1893">
        <v>10</v>
      </c>
      <c r="J1893">
        <f t="shared" si="290"/>
        <v>1</v>
      </c>
      <c r="K1893">
        <f t="shared" si="299"/>
        <v>0</v>
      </c>
      <c r="L1893">
        <f t="shared" si="291"/>
        <v>0</v>
      </c>
      <c r="M1893">
        <f t="shared" si="292"/>
        <v>0</v>
      </c>
      <c r="N1893">
        <f t="shared" si="293"/>
        <v>0</v>
      </c>
      <c r="O1893">
        <f t="shared" si="294"/>
        <v>0</v>
      </c>
      <c r="P1893">
        <f t="shared" si="295"/>
        <v>0</v>
      </c>
      <c r="Q1893">
        <f t="shared" si="296"/>
        <v>0</v>
      </c>
      <c r="R1893">
        <f t="shared" si="297"/>
        <v>0</v>
      </c>
      <c r="S1893" t="s">
        <v>40</v>
      </c>
      <c r="T1893">
        <v>0</v>
      </c>
      <c r="U1893">
        <v>2022</v>
      </c>
      <c r="V1893">
        <v>1</v>
      </c>
      <c r="W1893">
        <v>1</v>
      </c>
      <c r="X1893" cm="1">
        <f t="array" ref="X1893">IF(S1892&lt;&gt;S1893, 0,
    IF(C1893="O",
         _xlfn.IFS(
             K1893=1, X1892+6,
             M1893=1, X1892+3,
             O1893=1, X1892+1,
             Q1893=1,X1892+2,
             TRUE, X1892
         ),
    X1892)
)</f>
        <v>14</v>
      </c>
      <c r="Y1893" cm="1">
        <f t="array" ref="Y1893">IF(S1892&lt;&gt;S1893, 0, IF(C1893="D",
                 _xlfn.IFS(
                     K1893=1, Y1892+6,
                     M1893=1, Y1892+3,
                     O1893=1, Y1892+1,
                     TRUE, Y1892
                 ),
                 Y1892)
  )</f>
        <v>0</v>
      </c>
    </row>
    <row r="1894" spans="1:25" x14ac:dyDescent="0.2">
      <c r="A1894">
        <v>36</v>
      </c>
      <c r="B1894" t="s">
        <v>81</v>
      </c>
      <c r="C1894" t="str">
        <f t="shared" si="298"/>
        <v>O</v>
      </c>
      <c r="D1894">
        <v>1</v>
      </c>
      <c r="E1894">
        <v>10</v>
      </c>
      <c r="F1894">
        <v>36</v>
      </c>
      <c r="G1894" t="s">
        <v>116</v>
      </c>
      <c r="H1894" t="s">
        <v>115</v>
      </c>
      <c r="I1894">
        <v>2</v>
      </c>
      <c r="J1894">
        <f t="shared" si="290"/>
        <v>0</v>
      </c>
      <c r="K1894">
        <f t="shared" si="299"/>
        <v>0</v>
      </c>
      <c r="L1894">
        <f t="shared" si="291"/>
        <v>0</v>
      </c>
      <c r="M1894">
        <f t="shared" si="292"/>
        <v>0</v>
      </c>
      <c r="N1894">
        <f t="shared" si="293"/>
        <v>0</v>
      </c>
      <c r="O1894">
        <f t="shared" si="294"/>
        <v>0</v>
      </c>
      <c r="P1894">
        <f t="shared" si="295"/>
        <v>0</v>
      </c>
      <c r="Q1894">
        <f t="shared" si="296"/>
        <v>0</v>
      </c>
      <c r="R1894">
        <f t="shared" si="297"/>
        <v>0</v>
      </c>
      <c r="S1894" t="s">
        <v>40</v>
      </c>
      <c r="T1894">
        <v>0</v>
      </c>
      <c r="U1894">
        <v>2022</v>
      </c>
      <c r="V1894">
        <v>1</v>
      </c>
      <c r="W1894">
        <v>1</v>
      </c>
      <c r="X1894" cm="1">
        <f t="array" ref="X1894">IF(S1893&lt;&gt;S1894, 0,
    IF(C1894="O",
         _xlfn.IFS(
             K1894=1, X1893+6,
             M1894=1, X1893+3,
             O1894=1, X1893+1,
             Q1894=1,X1893+2,
             TRUE, X1893
         ),
    X1893)
)</f>
        <v>14</v>
      </c>
      <c r="Y1894" cm="1">
        <f t="array" ref="Y1894">IF(S1893&lt;&gt;S1894, 0, IF(C1894="D",
                 _xlfn.IFS(
                     K1894=1, Y1893+6,
                     M1894=1, Y1893+3,
                     O1894=1, Y1893+1,
                     TRUE, Y1893
                 ),
                 Y1893)
  )</f>
        <v>0</v>
      </c>
    </row>
    <row r="1895" spans="1:25" x14ac:dyDescent="0.2">
      <c r="A1895">
        <v>37</v>
      </c>
      <c r="B1895" t="s">
        <v>81</v>
      </c>
      <c r="C1895" t="str">
        <f t="shared" si="298"/>
        <v>O</v>
      </c>
      <c r="D1895">
        <v>2</v>
      </c>
      <c r="E1895">
        <v>8</v>
      </c>
      <c r="F1895">
        <v>34</v>
      </c>
      <c r="G1895" t="s">
        <v>116</v>
      </c>
      <c r="H1895" t="s">
        <v>115</v>
      </c>
      <c r="I1895">
        <v>-1</v>
      </c>
      <c r="J1895">
        <f t="shared" si="290"/>
        <v>0</v>
      </c>
      <c r="K1895">
        <f t="shared" si="299"/>
        <v>0</v>
      </c>
      <c r="L1895">
        <f t="shared" si="291"/>
        <v>0</v>
      </c>
      <c r="M1895">
        <f t="shared" si="292"/>
        <v>0</v>
      </c>
      <c r="N1895">
        <f t="shared" si="293"/>
        <v>0</v>
      </c>
      <c r="O1895">
        <f t="shared" si="294"/>
        <v>0</v>
      </c>
      <c r="P1895">
        <f t="shared" si="295"/>
        <v>0</v>
      </c>
      <c r="Q1895">
        <f t="shared" si="296"/>
        <v>0</v>
      </c>
      <c r="R1895">
        <f t="shared" si="297"/>
        <v>0</v>
      </c>
      <c r="S1895" t="s">
        <v>40</v>
      </c>
      <c r="T1895">
        <v>0</v>
      </c>
      <c r="U1895">
        <v>2022</v>
      </c>
      <c r="V1895">
        <v>1</v>
      </c>
      <c r="W1895">
        <v>1</v>
      </c>
      <c r="X1895" cm="1">
        <f t="array" ref="X1895">IF(S1894&lt;&gt;S1895, 0,
    IF(C1895="O",
         _xlfn.IFS(
             K1895=1, X1894+6,
             M1895=1, X1894+3,
             O1895=1, X1894+1,
             Q1895=1,X1894+2,
             TRUE, X1894
         ),
    X1894)
)</f>
        <v>14</v>
      </c>
      <c r="Y1895" cm="1">
        <f t="array" ref="Y1895">IF(S1894&lt;&gt;S1895, 0, IF(C1895="D",
                 _xlfn.IFS(
                     K1895=1, Y1894+6,
                     M1895=1, Y1894+3,
                     O1895=1, Y1894+1,
                     TRUE, Y1894
                 ),
                 Y1894)
  )</f>
        <v>0</v>
      </c>
    </row>
    <row r="1896" spans="1:25" x14ac:dyDescent="0.2">
      <c r="A1896">
        <v>38</v>
      </c>
      <c r="B1896" t="s">
        <v>81</v>
      </c>
      <c r="C1896" t="str">
        <f t="shared" si="298"/>
        <v>O</v>
      </c>
      <c r="D1896">
        <v>3</v>
      </c>
      <c r="E1896">
        <v>9</v>
      </c>
      <c r="F1896">
        <v>35</v>
      </c>
      <c r="G1896" t="s">
        <v>116</v>
      </c>
      <c r="H1896" t="s">
        <v>115</v>
      </c>
      <c r="I1896">
        <v>2</v>
      </c>
      <c r="J1896">
        <f t="shared" si="290"/>
        <v>0</v>
      </c>
      <c r="K1896">
        <f t="shared" si="299"/>
        <v>0</v>
      </c>
      <c r="L1896">
        <f t="shared" si="291"/>
        <v>0</v>
      </c>
      <c r="M1896">
        <f t="shared" si="292"/>
        <v>0</v>
      </c>
      <c r="N1896">
        <f t="shared" si="293"/>
        <v>0</v>
      </c>
      <c r="O1896">
        <f t="shared" si="294"/>
        <v>0</v>
      </c>
      <c r="P1896">
        <f t="shared" si="295"/>
        <v>0</v>
      </c>
      <c r="Q1896">
        <f t="shared" si="296"/>
        <v>0</v>
      </c>
      <c r="R1896">
        <f t="shared" si="297"/>
        <v>0</v>
      </c>
      <c r="S1896" t="s">
        <v>40</v>
      </c>
      <c r="T1896">
        <v>0</v>
      </c>
      <c r="U1896">
        <v>2022</v>
      </c>
      <c r="V1896">
        <v>1</v>
      </c>
      <c r="W1896">
        <v>1</v>
      </c>
      <c r="X1896" cm="1">
        <f t="array" ref="X1896">IF(S1895&lt;&gt;S1896, 0,
    IF(C1896="O",
         _xlfn.IFS(
             K1896=1, X1895+6,
             M1896=1, X1895+3,
             O1896=1, X1895+1,
             Q1896=1,X1895+2,
             TRUE, X1895
         ),
    X1895)
)</f>
        <v>14</v>
      </c>
      <c r="Y1896" cm="1">
        <f t="array" ref="Y1896">IF(S1895&lt;&gt;S1896, 0, IF(C1896="D",
                 _xlfn.IFS(
                     K1896=1, Y1895+6,
                     M1896=1, Y1895+3,
                     O1896=1, Y1895+1,
                     TRUE, Y1895
                 ),
                 Y1895)
  )</f>
        <v>0</v>
      </c>
    </row>
    <row r="1897" spans="1:25" x14ac:dyDescent="0.2">
      <c r="A1897">
        <v>40</v>
      </c>
      <c r="B1897" t="s">
        <v>81</v>
      </c>
      <c r="C1897" t="str">
        <f t="shared" si="298"/>
        <v>O</v>
      </c>
      <c r="D1897">
        <v>4</v>
      </c>
      <c r="E1897">
        <v>12</v>
      </c>
      <c r="F1897">
        <v>38</v>
      </c>
      <c r="G1897" t="s">
        <v>116</v>
      </c>
      <c r="H1897" t="s">
        <v>115</v>
      </c>
      <c r="J1897">
        <f t="shared" si="290"/>
        <v>0</v>
      </c>
      <c r="K1897">
        <f t="shared" si="299"/>
        <v>0</v>
      </c>
      <c r="L1897">
        <f t="shared" si="291"/>
        <v>0</v>
      </c>
      <c r="M1897">
        <f t="shared" si="292"/>
        <v>0</v>
      </c>
      <c r="N1897">
        <f t="shared" si="293"/>
        <v>0</v>
      </c>
      <c r="O1897">
        <f t="shared" si="294"/>
        <v>0</v>
      </c>
      <c r="P1897">
        <f t="shared" si="295"/>
        <v>0</v>
      </c>
      <c r="Q1897">
        <f t="shared" si="296"/>
        <v>0</v>
      </c>
      <c r="R1897">
        <f t="shared" si="297"/>
        <v>0</v>
      </c>
      <c r="S1897" t="s">
        <v>40</v>
      </c>
      <c r="T1897">
        <v>0</v>
      </c>
      <c r="U1897">
        <v>2022</v>
      </c>
      <c r="V1897">
        <v>1</v>
      </c>
      <c r="W1897">
        <v>1</v>
      </c>
      <c r="X1897" cm="1">
        <f t="array" ref="X1897">IF(S1896&lt;&gt;S1897, 0,
    IF(C1897="O",
         _xlfn.IFS(
             K1897=1, X1896+6,
             M1897=1, X1896+3,
             O1897=1, X1896+1,
             Q1897=1,X1896+2,
             TRUE, X1896
         ),
    X1896)
)</f>
        <v>14</v>
      </c>
      <c r="Y1897" cm="1">
        <f t="array" ref="Y1897">IF(S1896&lt;&gt;S1897, 0, IF(C1897="D",
                 _xlfn.IFS(
                     K1897=1, Y1896+6,
                     M1897=1, Y1896+3,
                     O1897=1, Y1896+1,
                     TRUE, Y1896
                 ),
                 Y1896)
  )</f>
        <v>0</v>
      </c>
    </row>
    <row r="1898" spans="1:25" x14ac:dyDescent="0.2">
      <c r="A1898">
        <v>42</v>
      </c>
      <c r="B1898" t="s">
        <v>79</v>
      </c>
      <c r="C1898" t="str">
        <f t="shared" si="298"/>
        <v>D</v>
      </c>
      <c r="D1898">
        <v>1</v>
      </c>
      <c r="E1898">
        <v>10</v>
      </c>
      <c r="F1898">
        <v>-33</v>
      </c>
      <c r="G1898" t="s">
        <v>116</v>
      </c>
      <c r="H1898" t="s">
        <v>119</v>
      </c>
      <c r="I1898">
        <v>8</v>
      </c>
      <c r="J1898">
        <f t="shared" si="290"/>
        <v>0</v>
      </c>
      <c r="K1898">
        <f t="shared" si="299"/>
        <v>0</v>
      </c>
      <c r="L1898">
        <f t="shared" si="291"/>
        <v>0</v>
      </c>
      <c r="M1898">
        <f t="shared" si="292"/>
        <v>0</v>
      </c>
      <c r="N1898">
        <f t="shared" si="293"/>
        <v>0</v>
      </c>
      <c r="O1898">
        <f t="shared" si="294"/>
        <v>0</v>
      </c>
      <c r="P1898">
        <f t="shared" si="295"/>
        <v>0</v>
      </c>
      <c r="Q1898">
        <f t="shared" si="296"/>
        <v>0</v>
      </c>
      <c r="R1898">
        <f t="shared" si="297"/>
        <v>0</v>
      </c>
      <c r="S1898" t="s">
        <v>40</v>
      </c>
      <c r="T1898">
        <v>0</v>
      </c>
      <c r="U1898">
        <v>2022</v>
      </c>
      <c r="V1898">
        <v>1</v>
      </c>
      <c r="W1898">
        <v>1</v>
      </c>
      <c r="X1898" cm="1">
        <f t="array" ref="X1898">IF(S1897&lt;&gt;S1898, 0,
    IF(C1898="O",
         _xlfn.IFS(
             K1898=1, X1897+6,
             M1898=1, X1897+3,
             O1898=1, X1897+1,
             Q1898=1,X1897+2,
             TRUE, X1897
         ),
    X1897)
)</f>
        <v>14</v>
      </c>
      <c r="Y1898" cm="1">
        <f t="array" ref="Y1898">IF(S1897&lt;&gt;S1898, 0, IF(C1898="D",
                 _xlfn.IFS(
                     K1898=1, Y1897+6,
                     M1898=1, Y1897+3,
                     O1898=1, Y1897+1,
                     TRUE, Y1897
                 ),
                 Y1897)
  )</f>
        <v>0</v>
      </c>
    </row>
    <row r="1899" spans="1:25" x14ac:dyDescent="0.2">
      <c r="A1899">
        <v>44</v>
      </c>
      <c r="B1899" t="s">
        <v>81</v>
      </c>
      <c r="C1899" t="str">
        <f t="shared" si="298"/>
        <v>O</v>
      </c>
      <c r="D1899">
        <v>2</v>
      </c>
      <c r="E1899">
        <v>10</v>
      </c>
      <c r="F1899">
        <v>41</v>
      </c>
      <c r="G1899" t="s">
        <v>116</v>
      </c>
      <c r="H1899" t="s">
        <v>115</v>
      </c>
      <c r="I1899">
        <v>22</v>
      </c>
      <c r="J1899">
        <f t="shared" si="290"/>
        <v>1</v>
      </c>
      <c r="K1899">
        <f t="shared" si="299"/>
        <v>0</v>
      </c>
      <c r="L1899">
        <f t="shared" si="291"/>
        <v>0</v>
      </c>
      <c r="M1899">
        <f t="shared" si="292"/>
        <v>0</v>
      </c>
      <c r="N1899">
        <f t="shared" si="293"/>
        <v>0</v>
      </c>
      <c r="O1899">
        <f t="shared" si="294"/>
        <v>0</v>
      </c>
      <c r="P1899">
        <f t="shared" si="295"/>
        <v>0</v>
      </c>
      <c r="Q1899">
        <f t="shared" si="296"/>
        <v>0</v>
      </c>
      <c r="R1899">
        <f t="shared" si="297"/>
        <v>0</v>
      </c>
      <c r="S1899" t="s">
        <v>40</v>
      </c>
      <c r="T1899">
        <v>0</v>
      </c>
      <c r="U1899">
        <v>2022</v>
      </c>
      <c r="V1899">
        <v>1</v>
      </c>
      <c r="W1899">
        <v>1</v>
      </c>
      <c r="X1899" cm="1">
        <f t="array" ref="X1899">IF(S1898&lt;&gt;S1899, 0,
    IF(C1899="O",
         _xlfn.IFS(
             K1899=1, X1898+6,
             M1899=1, X1898+3,
             O1899=1, X1898+1,
             Q1899=1,X1898+2,
             TRUE, X1898
         ),
    X1898)
)</f>
        <v>14</v>
      </c>
      <c r="Y1899" cm="1">
        <f t="array" ref="Y1899">IF(S1898&lt;&gt;S1899, 0, IF(C1899="D",
                 _xlfn.IFS(
                     K1899=1, Y1898+6,
                     M1899=1, Y1898+3,
                     O1899=1, Y1898+1,
                     TRUE, Y1898
                 ),
                 Y1898)
  )</f>
        <v>0</v>
      </c>
    </row>
    <row r="1900" spans="1:25" x14ac:dyDescent="0.2">
      <c r="A1900">
        <v>45</v>
      </c>
      <c r="B1900" t="s">
        <v>81</v>
      </c>
      <c r="C1900" t="str">
        <f t="shared" si="298"/>
        <v>O</v>
      </c>
      <c r="D1900">
        <v>1</v>
      </c>
      <c r="E1900">
        <v>10</v>
      </c>
      <c r="F1900">
        <v>19</v>
      </c>
      <c r="G1900" t="s">
        <v>116</v>
      </c>
      <c r="H1900" t="s">
        <v>120</v>
      </c>
      <c r="I1900">
        <v>-7</v>
      </c>
      <c r="J1900">
        <f t="shared" si="290"/>
        <v>0</v>
      </c>
      <c r="K1900">
        <f t="shared" si="299"/>
        <v>0</v>
      </c>
      <c r="L1900">
        <f t="shared" si="291"/>
        <v>0</v>
      </c>
      <c r="M1900">
        <f t="shared" si="292"/>
        <v>0</v>
      </c>
      <c r="N1900">
        <f t="shared" si="293"/>
        <v>0</v>
      </c>
      <c r="O1900">
        <f t="shared" si="294"/>
        <v>0</v>
      </c>
      <c r="P1900">
        <f t="shared" si="295"/>
        <v>0</v>
      </c>
      <c r="Q1900">
        <f t="shared" si="296"/>
        <v>0</v>
      </c>
      <c r="R1900">
        <f t="shared" si="297"/>
        <v>0</v>
      </c>
      <c r="S1900" t="s">
        <v>40</v>
      </c>
      <c r="T1900">
        <v>0</v>
      </c>
      <c r="U1900">
        <v>2022</v>
      </c>
      <c r="V1900">
        <v>1</v>
      </c>
      <c r="W1900">
        <v>1</v>
      </c>
      <c r="X1900" cm="1">
        <f t="array" ref="X1900">IF(S1899&lt;&gt;S1900, 0,
    IF(C1900="O",
         _xlfn.IFS(
             K1900=1, X1899+6,
             M1900=1, X1899+3,
             O1900=1, X1899+1,
             Q1900=1,X1899+2,
             TRUE, X1899
         ),
    X1899)
)</f>
        <v>14</v>
      </c>
      <c r="Y1900" cm="1">
        <f t="array" ref="Y1900">IF(S1899&lt;&gt;S1900, 0, IF(C1900="D",
                 _xlfn.IFS(
                     K1900=1, Y1899+6,
                     M1900=1, Y1899+3,
                     O1900=1, Y1899+1,
                     TRUE, Y1899
                 ),
                 Y1899)
  )</f>
        <v>0</v>
      </c>
    </row>
    <row r="1901" spans="1:25" x14ac:dyDescent="0.2">
      <c r="A1901">
        <v>46</v>
      </c>
      <c r="B1901" t="s">
        <v>81</v>
      </c>
      <c r="C1901" t="str">
        <f t="shared" si="298"/>
        <v>O</v>
      </c>
      <c r="D1901">
        <v>1</v>
      </c>
      <c r="E1901">
        <v>17</v>
      </c>
      <c r="F1901">
        <v>26</v>
      </c>
      <c r="G1901" t="s">
        <v>116</v>
      </c>
      <c r="H1901" t="s">
        <v>115</v>
      </c>
      <c r="I1901">
        <v>8</v>
      </c>
      <c r="J1901">
        <f t="shared" si="290"/>
        <v>0</v>
      </c>
      <c r="K1901">
        <f t="shared" si="299"/>
        <v>0</v>
      </c>
      <c r="L1901">
        <f t="shared" si="291"/>
        <v>0</v>
      </c>
      <c r="M1901">
        <f t="shared" si="292"/>
        <v>0</v>
      </c>
      <c r="N1901">
        <f t="shared" si="293"/>
        <v>0</v>
      </c>
      <c r="O1901">
        <f t="shared" si="294"/>
        <v>0</v>
      </c>
      <c r="P1901">
        <f t="shared" si="295"/>
        <v>0</v>
      </c>
      <c r="Q1901">
        <f t="shared" si="296"/>
        <v>0</v>
      </c>
      <c r="R1901">
        <f t="shared" si="297"/>
        <v>0</v>
      </c>
      <c r="S1901" t="s">
        <v>40</v>
      </c>
      <c r="T1901">
        <v>0</v>
      </c>
      <c r="U1901">
        <v>2022</v>
      </c>
      <c r="V1901">
        <v>1</v>
      </c>
      <c r="W1901">
        <v>1</v>
      </c>
      <c r="X1901" cm="1">
        <f t="array" ref="X1901">IF(S1900&lt;&gt;S1901, 0,
    IF(C1901="O",
         _xlfn.IFS(
             K1901=1, X1900+6,
             M1901=1, X1900+3,
             O1901=1, X1900+1,
             Q1901=1,X1900+2,
             TRUE, X1900
         ),
    X1900)
)</f>
        <v>14</v>
      </c>
      <c r="Y1901" cm="1">
        <f t="array" ref="Y1901">IF(S1900&lt;&gt;S1901, 0, IF(C1901="D",
                 _xlfn.IFS(
                     K1901=1, Y1900+6,
                     M1901=1, Y1900+3,
                     O1901=1, Y1900+1,
                     TRUE, Y1900
                 ),
                 Y1900)
  )</f>
        <v>0</v>
      </c>
    </row>
    <row r="1902" spans="1:25" x14ac:dyDescent="0.2">
      <c r="A1902">
        <v>47</v>
      </c>
      <c r="B1902" t="s">
        <v>81</v>
      </c>
      <c r="C1902" t="str">
        <f t="shared" si="298"/>
        <v>O</v>
      </c>
      <c r="D1902">
        <v>2</v>
      </c>
      <c r="E1902">
        <v>9</v>
      </c>
      <c r="F1902">
        <v>18</v>
      </c>
      <c r="G1902" t="s">
        <v>116</v>
      </c>
      <c r="H1902" t="s">
        <v>115</v>
      </c>
      <c r="I1902">
        <v>5</v>
      </c>
      <c r="J1902">
        <f t="shared" si="290"/>
        <v>0</v>
      </c>
      <c r="K1902">
        <f t="shared" si="299"/>
        <v>0</v>
      </c>
      <c r="L1902">
        <f t="shared" si="291"/>
        <v>0</v>
      </c>
      <c r="M1902">
        <f t="shared" si="292"/>
        <v>0</v>
      </c>
      <c r="N1902">
        <f t="shared" si="293"/>
        <v>0</v>
      </c>
      <c r="O1902">
        <f t="shared" si="294"/>
        <v>0</v>
      </c>
      <c r="P1902">
        <f t="shared" si="295"/>
        <v>0</v>
      </c>
      <c r="Q1902">
        <f t="shared" si="296"/>
        <v>0</v>
      </c>
      <c r="R1902">
        <f t="shared" si="297"/>
        <v>0</v>
      </c>
      <c r="S1902" t="s">
        <v>40</v>
      </c>
      <c r="T1902">
        <v>0</v>
      </c>
      <c r="U1902">
        <v>2022</v>
      </c>
      <c r="V1902">
        <v>1</v>
      </c>
      <c r="W1902">
        <v>1</v>
      </c>
      <c r="X1902" cm="1">
        <f t="array" ref="X1902">IF(S1901&lt;&gt;S1902, 0,
    IF(C1902="O",
         _xlfn.IFS(
             K1902=1, X1901+6,
             M1902=1, X1901+3,
             O1902=1, X1901+1,
             Q1902=1,X1901+2,
             TRUE, X1901
         ),
    X1901)
)</f>
        <v>14</v>
      </c>
      <c r="Y1902" cm="1">
        <f t="array" ref="Y1902">IF(S1901&lt;&gt;S1902, 0, IF(C1902="D",
                 _xlfn.IFS(
                     K1902=1, Y1901+6,
                     M1902=1, Y1901+3,
                     O1902=1, Y1901+1,
                     TRUE, Y1901
                 ),
                 Y1901)
  )</f>
        <v>0</v>
      </c>
    </row>
    <row r="1903" spans="1:25" x14ac:dyDescent="0.2">
      <c r="A1903">
        <v>48</v>
      </c>
      <c r="B1903" t="s">
        <v>81</v>
      </c>
      <c r="C1903" t="str">
        <f t="shared" si="298"/>
        <v>O</v>
      </c>
      <c r="D1903">
        <v>3</v>
      </c>
      <c r="E1903">
        <v>4</v>
      </c>
      <c r="F1903">
        <v>13</v>
      </c>
      <c r="G1903" t="s">
        <v>116</v>
      </c>
      <c r="H1903" t="s">
        <v>115</v>
      </c>
      <c r="I1903">
        <v>5</v>
      </c>
      <c r="J1903">
        <f t="shared" si="290"/>
        <v>0</v>
      </c>
      <c r="K1903">
        <f t="shared" si="299"/>
        <v>0</v>
      </c>
      <c r="L1903">
        <f t="shared" si="291"/>
        <v>0</v>
      </c>
      <c r="M1903">
        <f t="shared" si="292"/>
        <v>0</v>
      </c>
      <c r="N1903">
        <f t="shared" si="293"/>
        <v>0</v>
      </c>
      <c r="O1903">
        <f t="shared" si="294"/>
        <v>0</v>
      </c>
      <c r="P1903">
        <f t="shared" si="295"/>
        <v>0</v>
      </c>
      <c r="Q1903">
        <f t="shared" si="296"/>
        <v>0</v>
      </c>
      <c r="R1903">
        <f t="shared" si="297"/>
        <v>0</v>
      </c>
      <c r="S1903" t="s">
        <v>40</v>
      </c>
      <c r="T1903">
        <v>0</v>
      </c>
      <c r="U1903">
        <v>2022</v>
      </c>
      <c r="V1903">
        <v>1</v>
      </c>
      <c r="W1903">
        <v>1</v>
      </c>
      <c r="X1903" cm="1">
        <f t="array" ref="X1903">IF(S1902&lt;&gt;S1903, 0,
    IF(C1903="O",
         _xlfn.IFS(
             K1903=1, X1902+6,
             M1903=1, X1902+3,
             O1903=1, X1902+1,
             Q1903=1,X1902+2,
             TRUE, X1902
         ),
    X1902)
)</f>
        <v>14</v>
      </c>
      <c r="Y1903" cm="1">
        <f t="array" ref="Y1903">IF(S1902&lt;&gt;S1903, 0, IF(C1903="D",
                 _xlfn.IFS(
                     K1903=1, Y1902+6,
                     M1903=1, Y1902+3,
                     O1903=1, Y1902+1,
                     TRUE, Y1902
                 ),
                 Y1902)
  )</f>
        <v>0</v>
      </c>
    </row>
    <row r="1904" spans="1:25" x14ac:dyDescent="0.2">
      <c r="A1904">
        <v>49</v>
      </c>
      <c r="B1904" t="s">
        <v>81</v>
      </c>
      <c r="C1904" t="str">
        <f t="shared" si="298"/>
        <v>O</v>
      </c>
      <c r="D1904">
        <v>1</v>
      </c>
      <c r="E1904">
        <v>8</v>
      </c>
      <c r="F1904">
        <v>8</v>
      </c>
      <c r="G1904" t="s">
        <v>116</v>
      </c>
      <c r="H1904" t="s">
        <v>125</v>
      </c>
      <c r="I1904">
        <v>8</v>
      </c>
      <c r="J1904">
        <f t="shared" si="290"/>
        <v>0</v>
      </c>
      <c r="K1904">
        <f t="shared" si="299"/>
        <v>1</v>
      </c>
      <c r="L1904">
        <f t="shared" si="291"/>
        <v>0</v>
      </c>
      <c r="M1904">
        <f t="shared" si="292"/>
        <v>0</v>
      </c>
      <c r="N1904">
        <f t="shared" si="293"/>
        <v>0</v>
      </c>
      <c r="O1904">
        <f t="shared" si="294"/>
        <v>0</v>
      </c>
      <c r="P1904">
        <f t="shared" si="295"/>
        <v>0</v>
      </c>
      <c r="Q1904">
        <f t="shared" si="296"/>
        <v>0</v>
      </c>
      <c r="R1904">
        <f t="shared" si="297"/>
        <v>0</v>
      </c>
      <c r="S1904" t="s">
        <v>40</v>
      </c>
      <c r="T1904">
        <v>0</v>
      </c>
      <c r="U1904">
        <v>2022</v>
      </c>
      <c r="V1904">
        <v>1</v>
      </c>
      <c r="W1904">
        <v>1</v>
      </c>
      <c r="X1904" cm="1">
        <f t="array" ref="X1904">IF(S1903&lt;&gt;S1904, 0,
    IF(C1904="O",
         _xlfn.IFS(
             K1904=1, X1903+6,
             M1904=1, X1903+3,
             O1904=1, X1903+1,
             Q1904=1,X1903+2,
             TRUE, X1903
         ),
    X1903)
)</f>
        <v>20</v>
      </c>
      <c r="Y1904" cm="1">
        <f t="array" ref="Y1904">IF(S1903&lt;&gt;S1904, 0, IF(C1904="D",
                 _xlfn.IFS(
                     K1904=1, Y1903+6,
                     M1904=1, Y1903+3,
                     O1904=1, Y1903+1,
                     TRUE, Y1903
                 ),
                 Y1903)
  )</f>
        <v>0</v>
      </c>
    </row>
    <row r="1905" spans="1:25" x14ac:dyDescent="0.2">
      <c r="A1905">
        <v>50</v>
      </c>
      <c r="B1905" t="s">
        <v>81</v>
      </c>
      <c r="C1905" t="str">
        <f t="shared" si="298"/>
        <v>O</v>
      </c>
      <c r="F1905">
        <v>3</v>
      </c>
      <c r="G1905" t="s">
        <v>131</v>
      </c>
      <c r="H1905" t="s">
        <v>122</v>
      </c>
      <c r="J1905">
        <f t="shared" si="290"/>
        <v>1</v>
      </c>
      <c r="K1905">
        <f t="shared" si="299"/>
        <v>0</v>
      </c>
      <c r="L1905">
        <f t="shared" si="291"/>
        <v>0</v>
      </c>
      <c r="M1905">
        <f t="shared" si="292"/>
        <v>0</v>
      </c>
      <c r="N1905">
        <f t="shared" si="293"/>
        <v>1</v>
      </c>
      <c r="O1905">
        <f t="shared" si="294"/>
        <v>1</v>
      </c>
      <c r="P1905">
        <f t="shared" si="295"/>
        <v>0</v>
      </c>
      <c r="Q1905">
        <f t="shared" si="296"/>
        <v>0</v>
      </c>
      <c r="R1905">
        <f t="shared" si="297"/>
        <v>0</v>
      </c>
      <c r="S1905" t="s">
        <v>40</v>
      </c>
      <c r="T1905">
        <v>0</v>
      </c>
      <c r="U1905">
        <v>2022</v>
      </c>
      <c r="V1905">
        <v>1</v>
      </c>
      <c r="W1905">
        <v>1</v>
      </c>
      <c r="X1905" cm="1">
        <f t="array" ref="X1905">IF(S1904&lt;&gt;S1905, 0,
    IF(C1905="O",
         _xlfn.IFS(
             K1905=1, X1904+6,
             M1905=1, X1904+3,
             O1905=1, X1904+1,
             Q1905=1,X1904+2,
             TRUE, X1904
         ),
    X1904)
)</f>
        <v>21</v>
      </c>
      <c r="Y1905" cm="1">
        <f t="array" ref="Y1905">IF(S1904&lt;&gt;S1905, 0, IF(C1905="D",
                 _xlfn.IFS(
                     K1905=1, Y1904+6,
                     M1905=1, Y1904+3,
                     O1905=1, Y1904+1,
                     TRUE, Y1904
                 ),
                 Y1904)
  )</f>
        <v>0</v>
      </c>
    </row>
    <row r="1906" spans="1:25" x14ac:dyDescent="0.2">
      <c r="A1906">
        <v>53</v>
      </c>
      <c r="B1906" t="s">
        <v>81</v>
      </c>
      <c r="C1906" t="str">
        <f t="shared" si="298"/>
        <v>O</v>
      </c>
      <c r="D1906">
        <v>1</v>
      </c>
      <c r="E1906">
        <v>10</v>
      </c>
      <c r="F1906">
        <v>27</v>
      </c>
      <c r="G1906" t="s">
        <v>116</v>
      </c>
      <c r="H1906" t="s">
        <v>115</v>
      </c>
      <c r="I1906">
        <v>13</v>
      </c>
      <c r="J1906">
        <f t="shared" si="290"/>
        <v>1</v>
      </c>
      <c r="K1906">
        <f t="shared" si="299"/>
        <v>0</v>
      </c>
      <c r="L1906">
        <f t="shared" si="291"/>
        <v>0</v>
      </c>
      <c r="M1906">
        <f t="shared" si="292"/>
        <v>0</v>
      </c>
      <c r="N1906">
        <f t="shared" si="293"/>
        <v>0</v>
      </c>
      <c r="O1906">
        <f t="shared" si="294"/>
        <v>0</v>
      </c>
      <c r="P1906">
        <f t="shared" si="295"/>
        <v>0</v>
      </c>
      <c r="Q1906">
        <f t="shared" si="296"/>
        <v>0</v>
      </c>
      <c r="R1906">
        <f t="shared" si="297"/>
        <v>0</v>
      </c>
      <c r="S1906" t="s">
        <v>40</v>
      </c>
      <c r="T1906">
        <v>0</v>
      </c>
      <c r="U1906">
        <v>2022</v>
      </c>
      <c r="V1906">
        <v>1</v>
      </c>
      <c r="W1906">
        <v>1</v>
      </c>
      <c r="X1906" cm="1">
        <f t="array" ref="X1906">IF(S1905&lt;&gt;S1906, 0,
    IF(C1906="O",
         _xlfn.IFS(
             K1906=1, X1905+6,
             M1906=1, X1905+3,
             O1906=1, X1905+1,
             Q1906=1,X1905+2,
             TRUE, X1905
         ),
    X1905)
)</f>
        <v>21</v>
      </c>
      <c r="Y1906" cm="1">
        <f t="array" ref="Y1906">IF(S1905&lt;&gt;S1906, 0, IF(C1906="D",
                 _xlfn.IFS(
                     K1906=1, Y1905+6,
                     M1906=1, Y1905+3,
                     O1906=1, Y1905+1,
                     TRUE, Y1905
                 ),
                 Y1905)
  )</f>
        <v>0</v>
      </c>
    </row>
    <row r="1907" spans="1:25" x14ac:dyDescent="0.2">
      <c r="A1907">
        <v>54</v>
      </c>
      <c r="B1907" t="s">
        <v>81</v>
      </c>
      <c r="C1907" t="str">
        <f t="shared" si="298"/>
        <v>O</v>
      </c>
      <c r="D1907">
        <v>1</v>
      </c>
      <c r="E1907">
        <v>10</v>
      </c>
      <c r="F1907">
        <v>14</v>
      </c>
      <c r="G1907" t="s">
        <v>116</v>
      </c>
      <c r="H1907" t="s">
        <v>115</v>
      </c>
      <c r="I1907">
        <v>13</v>
      </c>
      <c r="J1907">
        <f t="shared" si="290"/>
        <v>0</v>
      </c>
      <c r="K1907">
        <f t="shared" si="299"/>
        <v>0</v>
      </c>
      <c r="L1907">
        <f t="shared" si="291"/>
        <v>0</v>
      </c>
      <c r="M1907">
        <f t="shared" si="292"/>
        <v>0</v>
      </c>
      <c r="N1907">
        <f t="shared" si="293"/>
        <v>0</v>
      </c>
      <c r="O1907">
        <f t="shared" si="294"/>
        <v>0</v>
      </c>
      <c r="P1907">
        <f t="shared" si="295"/>
        <v>0</v>
      </c>
      <c r="Q1907">
        <f t="shared" si="296"/>
        <v>0</v>
      </c>
      <c r="R1907">
        <f t="shared" si="297"/>
        <v>0</v>
      </c>
      <c r="S1907" t="s">
        <v>40</v>
      </c>
      <c r="T1907">
        <v>0</v>
      </c>
      <c r="U1907">
        <v>2022</v>
      </c>
      <c r="V1907">
        <v>1</v>
      </c>
      <c r="W1907">
        <v>1</v>
      </c>
      <c r="X1907" cm="1">
        <f t="array" ref="X1907">IF(S1906&lt;&gt;S1907, 0,
    IF(C1907="O",
         _xlfn.IFS(
             K1907=1, X1906+6,
             M1907=1, X1906+3,
             O1907=1, X1906+1,
             Q1907=1,X1906+2,
             TRUE, X1906
         ),
    X1906)
)</f>
        <v>21</v>
      </c>
      <c r="Y1907" cm="1">
        <f t="array" ref="Y1907">IF(S1906&lt;&gt;S1907, 0, IF(C1907="D",
                 _xlfn.IFS(
                     K1907=1, Y1906+6,
                     M1907=1, Y1906+3,
                     O1907=1, Y1906+1,
                     TRUE, Y1906
                 ),
                 Y1906)
  )</f>
        <v>0</v>
      </c>
    </row>
    <row r="1908" spans="1:25" hidden="1" x14ac:dyDescent="0.2">
      <c r="A1908">
        <v>55</v>
      </c>
      <c r="B1908" t="s">
        <v>81</v>
      </c>
      <c r="C1908" t="str">
        <f t="shared" si="298"/>
        <v>O</v>
      </c>
      <c r="D1908">
        <v>1</v>
      </c>
      <c r="E1908">
        <v>1</v>
      </c>
      <c r="F1908">
        <v>1</v>
      </c>
      <c r="G1908" t="s">
        <v>116</v>
      </c>
      <c r="H1908" t="s">
        <v>125</v>
      </c>
      <c r="I1908">
        <v>1</v>
      </c>
      <c r="J1908">
        <f t="shared" si="290"/>
        <v>0</v>
      </c>
      <c r="K1908">
        <f t="shared" si="299"/>
        <v>1</v>
      </c>
      <c r="L1908">
        <f t="shared" si="291"/>
        <v>0</v>
      </c>
      <c r="M1908">
        <f t="shared" si="292"/>
        <v>0</v>
      </c>
      <c r="N1908">
        <f t="shared" si="293"/>
        <v>0</v>
      </c>
      <c r="O1908">
        <f t="shared" si="294"/>
        <v>0</v>
      </c>
      <c r="P1908">
        <f t="shared" si="295"/>
        <v>0</v>
      </c>
      <c r="Q1908">
        <f t="shared" si="296"/>
        <v>0</v>
      </c>
      <c r="R1908">
        <f t="shared" si="297"/>
        <v>0</v>
      </c>
      <c r="S1908" t="s">
        <v>40</v>
      </c>
      <c r="T1908">
        <v>0</v>
      </c>
      <c r="U1908">
        <v>2022</v>
      </c>
      <c r="V1908">
        <v>1</v>
      </c>
      <c r="W1908">
        <v>1</v>
      </c>
      <c r="X1908" cm="1">
        <f t="array" ref="X1908">IF(S1907&lt;&gt;S1908, 0,
    IF(C1908="O",
         _xlfn.IFS(
             K1908=1, X1907+6,
             M1908=1, X1907+3,
             O1908=1, X1907+1,
             Q1908=1,X1907+2,
             TRUE, X1907
         ),
    X1907)
)</f>
        <v>27</v>
      </c>
      <c r="Y1908" cm="1">
        <f t="array" ref="Y1908">IF(S1907&lt;&gt;S1908, 0, IF(C1908="D",
                 _xlfn.IFS(
                     K1908=1, Y1907+6,
                     M1908=1, Y1907+3,
                     O1908=1, Y1907+1,
                     TRUE, Y1907
                 ),
                 Y1907)
  )</f>
        <v>0</v>
      </c>
    </row>
    <row r="1909" spans="1:25" hidden="1" x14ac:dyDescent="0.2">
      <c r="A1909">
        <v>56</v>
      </c>
      <c r="B1909" t="s">
        <v>81</v>
      </c>
      <c r="C1909" t="str">
        <f t="shared" si="298"/>
        <v>O</v>
      </c>
      <c r="F1909">
        <v>3</v>
      </c>
      <c r="G1909" t="s">
        <v>131</v>
      </c>
      <c r="H1909" t="s">
        <v>122</v>
      </c>
      <c r="J1909">
        <f t="shared" si="290"/>
        <v>0</v>
      </c>
      <c r="K1909">
        <f t="shared" si="299"/>
        <v>0</v>
      </c>
      <c r="L1909">
        <f t="shared" si="291"/>
        <v>0</v>
      </c>
      <c r="M1909">
        <f t="shared" si="292"/>
        <v>0</v>
      </c>
      <c r="N1909">
        <f t="shared" si="293"/>
        <v>1</v>
      </c>
      <c r="O1909">
        <f t="shared" si="294"/>
        <v>1</v>
      </c>
      <c r="P1909">
        <f t="shared" si="295"/>
        <v>0</v>
      </c>
      <c r="Q1909">
        <f t="shared" si="296"/>
        <v>0</v>
      </c>
      <c r="R1909">
        <f t="shared" si="297"/>
        <v>0</v>
      </c>
      <c r="S1909" t="s">
        <v>40</v>
      </c>
      <c r="T1909">
        <v>0</v>
      </c>
      <c r="U1909">
        <v>2022</v>
      </c>
      <c r="V1909">
        <v>1</v>
      </c>
      <c r="W1909">
        <v>1</v>
      </c>
      <c r="X1909" cm="1">
        <f t="array" ref="X1909">IF(S1908&lt;&gt;S1909, 0,
    IF(C1909="O",
         _xlfn.IFS(
             K1909=1, X1908+6,
             M1909=1, X1908+3,
             O1909=1, X1908+1,
             Q1909=1,X1908+2,
             TRUE, X1908
         ),
    X1908)
)</f>
        <v>28</v>
      </c>
      <c r="Y1909" cm="1">
        <f t="array" ref="Y1909">IF(S1908&lt;&gt;S1909, 0, IF(C1909="D",
                 _xlfn.IFS(
                     K1909=1, Y1908+6,
                     M1909=1, Y1908+3,
                     O1909=1, Y1908+1,
                     TRUE, Y1908
                 ),
                 Y1908)
  )</f>
        <v>0</v>
      </c>
    </row>
    <row r="1910" spans="1:25" hidden="1" x14ac:dyDescent="0.2">
      <c r="A1910">
        <v>59</v>
      </c>
      <c r="B1910" t="s">
        <v>79</v>
      </c>
      <c r="C1910" t="str">
        <f t="shared" si="298"/>
        <v>D</v>
      </c>
      <c r="D1910">
        <v>1</v>
      </c>
      <c r="E1910">
        <v>10</v>
      </c>
      <c r="F1910">
        <v>-27</v>
      </c>
      <c r="G1910" t="s">
        <v>116</v>
      </c>
      <c r="H1910" t="s">
        <v>115</v>
      </c>
      <c r="I1910">
        <v>2</v>
      </c>
      <c r="J1910">
        <f t="shared" si="290"/>
        <v>0</v>
      </c>
      <c r="K1910">
        <f t="shared" si="299"/>
        <v>0</v>
      </c>
      <c r="L1910">
        <f t="shared" si="291"/>
        <v>0</v>
      </c>
      <c r="M1910">
        <f t="shared" si="292"/>
        <v>0</v>
      </c>
      <c r="N1910">
        <f t="shared" si="293"/>
        <v>0</v>
      </c>
      <c r="O1910">
        <f t="shared" si="294"/>
        <v>0</v>
      </c>
      <c r="P1910">
        <f t="shared" si="295"/>
        <v>0</v>
      </c>
      <c r="Q1910">
        <f t="shared" si="296"/>
        <v>0</v>
      </c>
      <c r="R1910">
        <f t="shared" si="297"/>
        <v>0</v>
      </c>
      <c r="S1910" t="s">
        <v>40</v>
      </c>
      <c r="T1910">
        <v>0</v>
      </c>
      <c r="U1910">
        <v>2022</v>
      </c>
      <c r="V1910">
        <v>1</v>
      </c>
      <c r="W1910">
        <v>1</v>
      </c>
      <c r="X1910" cm="1">
        <f t="array" ref="X1910">IF(S1909&lt;&gt;S1910, 0,
    IF(C1910="O",
         _xlfn.IFS(
             K1910=1, X1909+6,
             M1910=1, X1909+3,
             O1910=1, X1909+1,
             Q1910=1,X1909+2,
             TRUE, X1909
         ),
    X1909)
)</f>
        <v>28</v>
      </c>
      <c r="Y1910" cm="1">
        <f t="array" ref="Y1910">IF(S1909&lt;&gt;S1910, 0, IF(C1910="D",
                 _xlfn.IFS(
                     K1910=1, Y1909+6,
                     M1910=1, Y1909+3,
                     O1910=1, Y1909+1,
                     TRUE, Y1909
                 ),
                 Y1909)
  )</f>
        <v>0</v>
      </c>
    </row>
    <row r="1911" spans="1:25" hidden="1" x14ac:dyDescent="0.2">
      <c r="A1911">
        <v>61</v>
      </c>
      <c r="B1911" t="s">
        <v>79</v>
      </c>
      <c r="C1911" t="str">
        <f t="shared" si="298"/>
        <v>D</v>
      </c>
      <c r="D1911">
        <v>2</v>
      </c>
      <c r="E1911">
        <v>13</v>
      </c>
      <c r="F1911">
        <v>-24</v>
      </c>
      <c r="G1911" t="s">
        <v>116</v>
      </c>
      <c r="H1911" t="s">
        <v>115</v>
      </c>
      <c r="I1911">
        <v>-4</v>
      </c>
      <c r="J1911">
        <f t="shared" si="290"/>
        <v>0</v>
      </c>
      <c r="K1911">
        <f t="shared" si="299"/>
        <v>0</v>
      </c>
      <c r="L1911">
        <f t="shared" si="291"/>
        <v>0</v>
      </c>
      <c r="M1911">
        <f t="shared" si="292"/>
        <v>0</v>
      </c>
      <c r="N1911">
        <f t="shared" si="293"/>
        <v>0</v>
      </c>
      <c r="O1911">
        <f t="shared" si="294"/>
        <v>0</v>
      </c>
      <c r="P1911">
        <f t="shared" si="295"/>
        <v>0</v>
      </c>
      <c r="Q1911">
        <f t="shared" si="296"/>
        <v>0</v>
      </c>
      <c r="R1911">
        <f t="shared" si="297"/>
        <v>0</v>
      </c>
      <c r="S1911" t="s">
        <v>40</v>
      </c>
      <c r="T1911">
        <v>0</v>
      </c>
      <c r="U1911">
        <v>2022</v>
      </c>
      <c r="V1911">
        <v>1</v>
      </c>
      <c r="W1911">
        <v>1</v>
      </c>
      <c r="X1911" cm="1">
        <f t="array" ref="X1911">IF(S1910&lt;&gt;S1911, 0,
    IF(C1911="O",
         _xlfn.IFS(
             K1911=1, X1910+6,
             M1911=1, X1910+3,
             O1911=1, X1910+1,
             Q1911=1,X1910+2,
             TRUE, X1910
         ),
    X1910)
)</f>
        <v>28</v>
      </c>
      <c r="Y1911" cm="1">
        <f t="array" ref="Y1911">IF(S1910&lt;&gt;S1911, 0, IF(C1911="D",
                 _xlfn.IFS(
                     K1911=1, Y1910+6,
                     M1911=1, Y1910+3,
                     O1911=1, Y1910+1,
                     TRUE, Y1910
                 ),
                 Y1910)
  )</f>
        <v>0</v>
      </c>
    </row>
    <row r="1912" spans="1:25" x14ac:dyDescent="0.2">
      <c r="A1912">
        <v>62</v>
      </c>
      <c r="B1912" t="s">
        <v>79</v>
      </c>
      <c r="C1912" t="str">
        <f t="shared" si="298"/>
        <v>D</v>
      </c>
      <c r="D1912">
        <v>3</v>
      </c>
      <c r="E1912">
        <v>17</v>
      </c>
      <c r="F1912">
        <v>-20</v>
      </c>
      <c r="G1912" t="s">
        <v>116</v>
      </c>
      <c r="H1912" t="s">
        <v>115</v>
      </c>
      <c r="I1912">
        <v>0</v>
      </c>
      <c r="J1912">
        <f t="shared" si="290"/>
        <v>0</v>
      </c>
      <c r="K1912">
        <f t="shared" si="299"/>
        <v>0</v>
      </c>
      <c r="L1912">
        <f t="shared" si="291"/>
        <v>0</v>
      </c>
      <c r="M1912">
        <f t="shared" si="292"/>
        <v>0</v>
      </c>
      <c r="N1912">
        <f t="shared" si="293"/>
        <v>0</v>
      </c>
      <c r="O1912">
        <f t="shared" si="294"/>
        <v>0</v>
      </c>
      <c r="P1912">
        <f t="shared" si="295"/>
        <v>0</v>
      </c>
      <c r="Q1912">
        <f t="shared" si="296"/>
        <v>0</v>
      </c>
      <c r="R1912">
        <f t="shared" si="297"/>
        <v>0</v>
      </c>
      <c r="S1912" t="s">
        <v>40</v>
      </c>
      <c r="T1912">
        <v>0</v>
      </c>
      <c r="U1912">
        <v>2022</v>
      </c>
      <c r="V1912">
        <v>1</v>
      </c>
      <c r="W1912">
        <v>1</v>
      </c>
      <c r="X1912" cm="1">
        <f t="array" ref="X1912">IF(S1911&lt;&gt;S1912, 0,
    IF(C1912="O",
         _xlfn.IFS(
             K1912=1, X1911+6,
             M1912=1, X1911+3,
             O1912=1, X1911+1,
             Q1912=1,X1911+2,
             TRUE, X1911
         ),
    X1911)
)</f>
        <v>28</v>
      </c>
      <c r="Y1912" cm="1">
        <f t="array" ref="Y1912">IF(S1911&lt;&gt;S1912, 0, IF(C1912="D",
                 _xlfn.IFS(
                     K1912=1, Y1911+6,
                     M1912=1, Y1911+3,
                     O1912=1, Y1911+1,
                     TRUE, Y1911
                 ),
                 Y1911)
  )</f>
        <v>0</v>
      </c>
    </row>
    <row r="1913" spans="1:25" x14ac:dyDescent="0.2">
      <c r="A1913">
        <v>65</v>
      </c>
      <c r="B1913" t="s">
        <v>81</v>
      </c>
      <c r="C1913" t="str">
        <f t="shared" si="298"/>
        <v>O</v>
      </c>
      <c r="D1913">
        <v>1</v>
      </c>
      <c r="E1913">
        <v>10</v>
      </c>
      <c r="F1913">
        <v>38</v>
      </c>
      <c r="G1913" t="s">
        <v>114</v>
      </c>
      <c r="H1913" t="s">
        <v>117</v>
      </c>
      <c r="I1913">
        <v>0</v>
      </c>
      <c r="J1913">
        <f t="shared" si="290"/>
        <v>0</v>
      </c>
      <c r="K1913">
        <f t="shared" si="299"/>
        <v>0</v>
      </c>
      <c r="L1913">
        <f t="shared" si="291"/>
        <v>0</v>
      </c>
      <c r="M1913">
        <f t="shared" si="292"/>
        <v>0</v>
      </c>
      <c r="N1913">
        <f t="shared" si="293"/>
        <v>0</v>
      </c>
      <c r="O1913">
        <f t="shared" si="294"/>
        <v>0</v>
      </c>
      <c r="P1913">
        <f t="shared" si="295"/>
        <v>0</v>
      </c>
      <c r="Q1913">
        <f t="shared" si="296"/>
        <v>0</v>
      </c>
      <c r="R1913">
        <f t="shared" si="297"/>
        <v>0</v>
      </c>
      <c r="S1913" t="s">
        <v>40</v>
      </c>
      <c r="T1913">
        <v>0</v>
      </c>
      <c r="U1913">
        <v>2022</v>
      </c>
      <c r="V1913">
        <v>1</v>
      </c>
      <c r="W1913">
        <v>1</v>
      </c>
      <c r="X1913" cm="1">
        <f t="array" ref="X1913">IF(S1912&lt;&gt;S1913, 0,
    IF(C1913="O",
         _xlfn.IFS(
             K1913=1, X1912+6,
             M1913=1, X1912+3,
             O1913=1, X1912+1,
             Q1913=1,X1912+2,
             TRUE, X1912
         ),
    X1912)
)</f>
        <v>28</v>
      </c>
      <c r="Y1913" cm="1">
        <f t="array" ref="Y1913">IF(S1912&lt;&gt;S1913, 0, IF(C1913="D",
                 _xlfn.IFS(
                     K1913=1, Y1912+6,
                     M1913=1, Y1912+3,
                     O1913=1, Y1912+1,
                     TRUE, Y1912
                 ),
                 Y1912)
  )</f>
        <v>0</v>
      </c>
    </row>
    <row r="1914" spans="1:25" x14ac:dyDescent="0.2">
      <c r="A1914">
        <v>66</v>
      </c>
      <c r="B1914" t="s">
        <v>81</v>
      </c>
      <c r="C1914" t="str">
        <f t="shared" si="298"/>
        <v>O</v>
      </c>
      <c r="D1914">
        <v>2</v>
      </c>
      <c r="E1914">
        <v>10</v>
      </c>
      <c r="F1914">
        <v>38</v>
      </c>
      <c r="G1914" t="s">
        <v>116</v>
      </c>
      <c r="H1914" t="s">
        <v>115</v>
      </c>
      <c r="I1914">
        <v>3</v>
      </c>
      <c r="J1914">
        <f t="shared" si="290"/>
        <v>0</v>
      </c>
      <c r="K1914">
        <f t="shared" si="299"/>
        <v>0</v>
      </c>
      <c r="L1914">
        <f t="shared" si="291"/>
        <v>0</v>
      </c>
      <c r="M1914">
        <f t="shared" si="292"/>
        <v>0</v>
      </c>
      <c r="N1914">
        <f t="shared" si="293"/>
        <v>0</v>
      </c>
      <c r="O1914">
        <f t="shared" si="294"/>
        <v>0</v>
      </c>
      <c r="P1914">
        <f t="shared" si="295"/>
        <v>0</v>
      </c>
      <c r="Q1914">
        <f t="shared" si="296"/>
        <v>0</v>
      </c>
      <c r="R1914">
        <f t="shared" si="297"/>
        <v>0</v>
      </c>
      <c r="S1914" t="s">
        <v>40</v>
      </c>
      <c r="T1914">
        <v>0</v>
      </c>
      <c r="U1914">
        <v>2022</v>
      </c>
      <c r="V1914">
        <v>1</v>
      </c>
      <c r="W1914">
        <v>1</v>
      </c>
      <c r="X1914" cm="1">
        <f t="array" ref="X1914">IF(S1913&lt;&gt;S1914, 0,
    IF(C1914="O",
         _xlfn.IFS(
             K1914=1, X1913+6,
             M1914=1, X1913+3,
             O1914=1, X1913+1,
             Q1914=1,X1913+2,
             TRUE, X1913
         ),
    X1913)
)</f>
        <v>28</v>
      </c>
      <c r="Y1914" cm="1">
        <f t="array" ref="Y1914">IF(S1913&lt;&gt;S1914, 0, IF(C1914="D",
                 _xlfn.IFS(
                     K1914=1, Y1913+6,
                     M1914=1, Y1913+3,
                     O1914=1, Y1913+1,
                     TRUE, Y1913
                 ),
                 Y1913)
  )</f>
        <v>0</v>
      </c>
    </row>
    <row r="1915" spans="1:25" hidden="1" x14ac:dyDescent="0.2">
      <c r="A1915">
        <v>67</v>
      </c>
      <c r="B1915" t="s">
        <v>81</v>
      </c>
      <c r="C1915" t="str">
        <f t="shared" si="298"/>
        <v>O</v>
      </c>
      <c r="D1915">
        <v>3</v>
      </c>
      <c r="E1915">
        <v>7</v>
      </c>
      <c r="F1915">
        <v>35</v>
      </c>
      <c r="G1915" t="s">
        <v>116</v>
      </c>
      <c r="H1915" t="s">
        <v>115</v>
      </c>
      <c r="I1915">
        <v>8</v>
      </c>
      <c r="J1915">
        <f t="shared" si="290"/>
        <v>1</v>
      </c>
      <c r="K1915">
        <f t="shared" si="299"/>
        <v>0</v>
      </c>
      <c r="L1915">
        <f t="shared" si="291"/>
        <v>0</v>
      </c>
      <c r="M1915">
        <f t="shared" si="292"/>
        <v>0</v>
      </c>
      <c r="N1915">
        <f t="shared" si="293"/>
        <v>0</v>
      </c>
      <c r="O1915">
        <f t="shared" si="294"/>
        <v>0</v>
      </c>
      <c r="P1915">
        <f t="shared" si="295"/>
        <v>0</v>
      </c>
      <c r="Q1915">
        <f t="shared" si="296"/>
        <v>0</v>
      </c>
      <c r="R1915">
        <f t="shared" si="297"/>
        <v>0</v>
      </c>
      <c r="S1915" t="s">
        <v>40</v>
      </c>
      <c r="T1915">
        <v>0</v>
      </c>
      <c r="U1915">
        <v>2022</v>
      </c>
      <c r="V1915">
        <v>1</v>
      </c>
      <c r="W1915">
        <v>1</v>
      </c>
      <c r="X1915" cm="1">
        <f t="array" ref="X1915">IF(S1914&lt;&gt;S1915, 0,
    IF(C1915="O",
         _xlfn.IFS(
             K1915=1, X1914+6,
             M1915=1, X1914+3,
             O1915=1, X1914+1,
             Q1915=1,X1914+2,
             TRUE, X1914
         ),
    X1914)
)</f>
        <v>28</v>
      </c>
      <c r="Y1915" cm="1">
        <f t="array" ref="Y1915">IF(S1914&lt;&gt;S1915, 0, IF(C1915="D",
                 _xlfn.IFS(
                     K1915=1, Y1914+6,
                     M1915=1, Y1914+3,
                     O1915=1, Y1914+1,
                     TRUE, Y1914
                 ),
                 Y1914)
  )</f>
        <v>0</v>
      </c>
    </row>
    <row r="1916" spans="1:25" x14ac:dyDescent="0.2">
      <c r="A1916">
        <v>68</v>
      </c>
      <c r="B1916" t="s">
        <v>81</v>
      </c>
      <c r="C1916" t="str">
        <f t="shared" si="298"/>
        <v>O</v>
      </c>
      <c r="D1916">
        <v>1</v>
      </c>
      <c r="E1916">
        <v>10</v>
      </c>
      <c r="F1916">
        <v>27</v>
      </c>
      <c r="G1916" t="s">
        <v>116</v>
      </c>
      <c r="H1916" t="s">
        <v>115</v>
      </c>
      <c r="I1916">
        <v>8</v>
      </c>
      <c r="J1916">
        <f t="shared" si="290"/>
        <v>0</v>
      </c>
      <c r="K1916">
        <f t="shared" si="299"/>
        <v>0</v>
      </c>
      <c r="L1916">
        <f t="shared" si="291"/>
        <v>0</v>
      </c>
      <c r="M1916">
        <f t="shared" si="292"/>
        <v>0</v>
      </c>
      <c r="N1916">
        <f t="shared" si="293"/>
        <v>0</v>
      </c>
      <c r="O1916">
        <f t="shared" si="294"/>
        <v>0</v>
      </c>
      <c r="P1916">
        <f t="shared" si="295"/>
        <v>0</v>
      </c>
      <c r="Q1916">
        <f t="shared" si="296"/>
        <v>0</v>
      </c>
      <c r="R1916">
        <f t="shared" si="297"/>
        <v>0</v>
      </c>
      <c r="S1916" t="s">
        <v>40</v>
      </c>
      <c r="T1916">
        <v>0</v>
      </c>
      <c r="U1916">
        <v>2022</v>
      </c>
      <c r="V1916">
        <v>1</v>
      </c>
      <c r="W1916">
        <v>1</v>
      </c>
      <c r="X1916" cm="1">
        <f t="array" ref="X1916">IF(S1915&lt;&gt;S1916, 0,
    IF(C1916="O",
         _xlfn.IFS(
             K1916=1, X1915+6,
             M1916=1, X1915+3,
             O1916=1, X1915+1,
             Q1916=1,X1915+2,
             TRUE, X1915
         ),
    X1915)
)</f>
        <v>28</v>
      </c>
      <c r="Y1916" cm="1">
        <f t="array" ref="Y1916">IF(S1915&lt;&gt;S1916, 0, IF(C1916="D",
                 _xlfn.IFS(
                     K1916=1, Y1915+6,
                     M1916=1, Y1915+3,
                     O1916=1, Y1915+1,
                     TRUE, Y1915
                 ),
                 Y1915)
  )</f>
        <v>0</v>
      </c>
    </row>
    <row r="1917" spans="1:25" x14ac:dyDescent="0.2">
      <c r="A1917">
        <v>69</v>
      </c>
      <c r="B1917" t="s">
        <v>81</v>
      </c>
      <c r="C1917" t="str">
        <f t="shared" si="298"/>
        <v>O</v>
      </c>
      <c r="D1917">
        <v>2</v>
      </c>
      <c r="E1917">
        <v>2</v>
      </c>
      <c r="F1917">
        <v>19</v>
      </c>
      <c r="G1917" t="s">
        <v>114</v>
      </c>
      <c r="H1917" t="s">
        <v>120</v>
      </c>
      <c r="I1917">
        <v>10</v>
      </c>
      <c r="J1917">
        <f t="shared" si="290"/>
        <v>0</v>
      </c>
      <c r="K1917">
        <f t="shared" si="299"/>
        <v>0</v>
      </c>
      <c r="L1917">
        <f t="shared" si="291"/>
        <v>0</v>
      </c>
      <c r="M1917">
        <f t="shared" si="292"/>
        <v>0</v>
      </c>
      <c r="N1917">
        <f t="shared" si="293"/>
        <v>0</v>
      </c>
      <c r="O1917">
        <f t="shared" si="294"/>
        <v>0</v>
      </c>
      <c r="P1917">
        <f t="shared" si="295"/>
        <v>0</v>
      </c>
      <c r="Q1917">
        <f t="shared" si="296"/>
        <v>0</v>
      </c>
      <c r="R1917">
        <f t="shared" si="297"/>
        <v>0</v>
      </c>
      <c r="S1917" t="s">
        <v>40</v>
      </c>
      <c r="T1917">
        <v>0</v>
      </c>
      <c r="U1917">
        <v>2022</v>
      </c>
      <c r="V1917">
        <v>1</v>
      </c>
      <c r="W1917">
        <v>1</v>
      </c>
      <c r="X1917" cm="1">
        <f t="array" ref="X1917">IF(S1916&lt;&gt;S1917, 0,
    IF(C1917="O",
         _xlfn.IFS(
             K1917=1, X1916+6,
             M1917=1, X1916+3,
             O1917=1, X1916+1,
             Q1917=1,X1916+2,
             TRUE, X1916
         ),
    X1916)
)</f>
        <v>28</v>
      </c>
      <c r="Y1917" cm="1">
        <f t="array" ref="Y1917">IF(S1916&lt;&gt;S1917, 0, IF(C1917="D",
                 _xlfn.IFS(
                     K1917=1, Y1916+6,
                     M1917=1, Y1916+3,
                     O1917=1, Y1916+1,
                     TRUE, Y1916
                 ),
                 Y1916)
  )</f>
        <v>0</v>
      </c>
    </row>
    <row r="1918" spans="1:25" x14ac:dyDescent="0.2">
      <c r="A1918">
        <v>70</v>
      </c>
      <c r="B1918" t="s">
        <v>81</v>
      </c>
      <c r="C1918" t="str">
        <f t="shared" si="298"/>
        <v>O</v>
      </c>
      <c r="D1918">
        <v>1</v>
      </c>
      <c r="E1918">
        <v>9</v>
      </c>
      <c r="F1918">
        <v>9</v>
      </c>
      <c r="G1918" t="s">
        <v>116</v>
      </c>
      <c r="H1918" t="s">
        <v>115</v>
      </c>
      <c r="I1918">
        <v>-1</v>
      </c>
      <c r="J1918">
        <f t="shared" si="290"/>
        <v>0</v>
      </c>
      <c r="K1918">
        <f t="shared" si="299"/>
        <v>0</v>
      </c>
      <c r="L1918">
        <f t="shared" si="291"/>
        <v>0</v>
      </c>
      <c r="M1918">
        <f t="shared" si="292"/>
        <v>0</v>
      </c>
      <c r="N1918">
        <f t="shared" si="293"/>
        <v>0</v>
      </c>
      <c r="O1918">
        <f t="shared" si="294"/>
        <v>0</v>
      </c>
      <c r="P1918">
        <f t="shared" si="295"/>
        <v>0</v>
      </c>
      <c r="Q1918">
        <f t="shared" si="296"/>
        <v>0</v>
      </c>
      <c r="R1918">
        <f t="shared" si="297"/>
        <v>0</v>
      </c>
      <c r="S1918" t="s">
        <v>40</v>
      </c>
      <c r="T1918">
        <v>0</v>
      </c>
      <c r="U1918">
        <v>2022</v>
      </c>
      <c r="V1918">
        <v>1</v>
      </c>
      <c r="W1918">
        <v>1</v>
      </c>
      <c r="X1918" cm="1">
        <f t="array" ref="X1918">IF(S1917&lt;&gt;S1918, 0,
    IF(C1918="O",
         _xlfn.IFS(
             K1918=1, X1917+6,
             M1918=1, X1917+3,
             O1918=1, X1917+1,
             Q1918=1,X1917+2,
             TRUE, X1917
         ),
    X1917)
)</f>
        <v>28</v>
      </c>
      <c r="Y1918" cm="1">
        <f t="array" ref="Y1918">IF(S1917&lt;&gt;S1918, 0, IF(C1918="D",
                 _xlfn.IFS(
                     K1918=1, Y1917+6,
                     M1918=1, Y1917+3,
                     O1918=1, Y1917+1,
                     TRUE, Y1917
                 ),
                 Y1917)
  )</f>
        <v>0</v>
      </c>
    </row>
    <row r="1919" spans="1:25" x14ac:dyDescent="0.2">
      <c r="A1919">
        <v>71</v>
      </c>
      <c r="B1919" t="s">
        <v>81</v>
      </c>
      <c r="C1919" t="str">
        <f t="shared" si="298"/>
        <v>O</v>
      </c>
      <c r="D1919">
        <v>2</v>
      </c>
      <c r="E1919">
        <v>10</v>
      </c>
      <c r="F1919">
        <v>10</v>
      </c>
      <c r="G1919" t="s">
        <v>114</v>
      </c>
      <c r="H1919" t="s">
        <v>117</v>
      </c>
      <c r="I1919">
        <v>0</v>
      </c>
      <c r="J1919">
        <f t="shared" si="290"/>
        <v>0</v>
      </c>
      <c r="K1919">
        <f t="shared" si="299"/>
        <v>0</v>
      </c>
      <c r="L1919">
        <f t="shared" si="291"/>
        <v>0</v>
      </c>
      <c r="M1919">
        <f t="shared" si="292"/>
        <v>0</v>
      </c>
      <c r="N1919">
        <f t="shared" si="293"/>
        <v>0</v>
      </c>
      <c r="O1919">
        <f t="shared" si="294"/>
        <v>0</v>
      </c>
      <c r="P1919">
        <f t="shared" si="295"/>
        <v>0</v>
      </c>
      <c r="Q1919">
        <f t="shared" si="296"/>
        <v>0</v>
      </c>
      <c r="R1919">
        <f t="shared" si="297"/>
        <v>0</v>
      </c>
      <c r="S1919" t="s">
        <v>40</v>
      </c>
      <c r="T1919">
        <v>0</v>
      </c>
      <c r="U1919">
        <v>2022</v>
      </c>
      <c r="V1919">
        <v>1</v>
      </c>
      <c r="W1919">
        <v>1</v>
      </c>
      <c r="X1919" cm="1">
        <f t="array" ref="X1919">IF(S1918&lt;&gt;S1919, 0,
    IF(C1919="O",
         _xlfn.IFS(
             K1919=1, X1918+6,
             M1919=1, X1918+3,
             O1919=1, X1918+1,
             Q1919=1,X1918+2,
             TRUE, X1918
         ),
    X1918)
)</f>
        <v>28</v>
      </c>
      <c r="Y1919" cm="1">
        <f t="array" ref="Y1919">IF(S1918&lt;&gt;S1919, 0, IF(C1919="D",
                 _xlfn.IFS(
                     K1919=1, Y1918+6,
                     M1919=1, Y1918+3,
                     O1919=1, Y1918+1,
                     TRUE, Y1918
                 ),
                 Y1918)
  )</f>
        <v>0</v>
      </c>
    </row>
    <row r="1920" spans="1:25" x14ac:dyDescent="0.2">
      <c r="A1920">
        <v>72</v>
      </c>
      <c r="B1920" t="s">
        <v>81</v>
      </c>
      <c r="C1920" t="str">
        <f t="shared" si="298"/>
        <v>O</v>
      </c>
      <c r="D1920">
        <v>3</v>
      </c>
      <c r="E1920">
        <v>10</v>
      </c>
      <c r="F1920">
        <v>10</v>
      </c>
      <c r="G1920" t="s">
        <v>116</v>
      </c>
      <c r="H1920" t="s">
        <v>125</v>
      </c>
      <c r="I1920">
        <v>10</v>
      </c>
      <c r="J1920">
        <f t="shared" si="290"/>
        <v>0</v>
      </c>
      <c r="K1920">
        <f t="shared" si="299"/>
        <v>1</v>
      </c>
      <c r="L1920">
        <f t="shared" si="291"/>
        <v>0</v>
      </c>
      <c r="M1920">
        <f t="shared" si="292"/>
        <v>0</v>
      </c>
      <c r="N1920">
        <f t="shared" si="293"/>
        <v>0</v>
      </c>
      <c r="O1920">
        <f t="shared" si="294"/>
        <v>0</v>
      </c>
      <c r="P1920">
        <f t="shared" si="295"/>
        <v>0</v>
      </c>
      <c r="Q1920">
        <f t="shared" si="296"/>
        <v>0</v>
      </c>
      <c r="R1920">
        <f t="shared" si="297"/>
        <v>0</v>
      </c>
      <c r="S1920" t="s">
        <v>40</v>
      </c>
      <c r="T1920">
        <v>0</v>
      </c>
      <c r="U1920">
        <v>2022</v>
      </c>
      <c r="V1920">
        <v>1</v>
      </c>
      <c r="W1920">
        <v>1</v>
      </c>
      <c r="X1920" cm="1">
        <f t="array" ref="X1920">IF(S1919&lt;&gt;S1920, 0,
    IF(C1920="O",
         _xlfn.IFS(
             K1920=1, X1919+6,
             M1920=1, X1919+3,
             O1920=1, X1919+1,
             Q1920=1,X1919+2,
             TRUE, X1919
         ),
    X1919)
)</f>
        <v>34</v>
      </c>
      <c r="Y1920" cm="1">
        <f t="array" ref="Y1920">IF(S1919&lt;&gt;S1920, 0, IF(C1920="D",
                 _xlfn.IFS(
                     K1920=1, Y1919+6,
                     M1920=1, Y1919+3,
                     O1920=1, Y1919+1,
                     TRUE, Y1919
                 ),
                 Y1919)
  )</f>
        <v>0</v>
      </c>
    </row>
    <row r="1921" spans="1:25" x14ac:dyDescent="0.2">
      <c r="A1921">
        <v>73</v>
      </c>
      <c r="B1921" t="s">
        <v>81</v>
      </c>
      <c r="C1921" t="str">
        <f t="shared" si="298"/>
        <v>O</v>
      </c>
      <c r="F1921">
        <v>3</v>
      </c>
      <c r="G1921" t="s">
        <v>131</v>
      </c>
      <c r="H1921" t="s">
        <v>122</v>
      </c>
      <c r="J1921">
        <f t="shared" si="290"/>
        <v>1</v>
      </c>
      <c r="K1921">
        <f t="shared" si="299"/>
        <v>0</v>
      </c>
      <c r="L1921">
        <f t="shared" si="291"/>
        <v>0</v>
      </c>
      <c r="M1921">
        <f t="shared" si="292"/>
        <v>0</v>
      </c>
      <c r="N1921">
        <f t="shared" si="293"/>
        <v>1</v>
      </c>
      <c r="O1921">
        <f t="shared" si="294"/>
        <v>1</v>
      </c>
      <c r="P1921">
        <f t="shared" si="295"/>
        <v>0</v>
      </c>
      <c r="Q1921">
        <f t="shared" si="296"/>
        <v>0</v>
      </c>
      <c r="R1921">
        <f t="shared" si="297"/>
        <v>0</v>
      </c>
      <c r="S1921" t="s">
        <v>40</v>
      </c>
      <c r="T1921">
        <v>0</v>
      </c>
      <c r="U1921">
        <v>2022</v>
      </c>
      <c r="V1921">
        <v>1</v>
      </c>
      <c r="W1921">
        <v>1</v>
      </c>
      <c r="X1921" cm="1">
        <f t="array" ref="X1921">IF(S1920&lt;&gt;S1921, 0,
    IF(C1921="O",
         _xlfn.IFS(
             K1921=1, X1920+6,
             M1921=1, X1920+3,
             O1921=1, X1920+1,
             Q1921=1,X1920+2,
             TRUE, X1920
         ),
    X1920)
)</f>
        <v>35</v>
      </c>
      <c r="Y1921" cm="1">
        <f t="array" ref="Y1921">IF(S1920&lt;&gt;S1921, 0, IF(C1921="D",
                 _xlfn.IFS(
                     K1921=1, Y1920+6,
                     M1921=1, Y1920+3,
                     O1921=1, Y1920+1,
                     TRUE, Y1920
                 ),
                 Y1920)
  )</f>
        <v>0</v>
      </c>
    </row>
    <row r="1922" spans="1:25" x14ac:dyDescent="0.2">
      <c r="A1922">
        <v>76</v>
      </c>
      <c r="B1922" t="s">
        <v>81</v>
      </c>
      <c r="C1922" t="str">
        <f t="shared" si="298"/>
        <v>O</v>
      </c>
      <c r="D1922">
        <v>1</v>
      </c>
      <c r="E1922">
        <v>10</v>
      </c>
      <c r="F1922">
        <v>29</v>
      </c>
      <c r="G1922" t="s">
        <v>116</v>
      </c>
      <c r="H1922" t="s">
        <v>125</v>
      </c>
      <c r="I1922">
        <v>29</v>
      </c>
      <c r="J1922">
        <f t="shared" ref="J1922:J1985" si="300">IF(B1922&lt;&gt;B1923,0,IF(AND(D1923=1, E1923=10), 1, 0))</f>
        <v>0</v>
      </c>
      <c r="K1922">
        <f t="shared" si="299"/>
        <v>1</v>
      </c>
      <c r="L1922">
        <f t="shared" ref="L1922:L1985" si="301">IF(G1922 = "fg", 1, 0)</f>
        <v>0</v>
      </c>
      <c r="M1922">
        <f t="shared" ref="M1922:M1985" si="302">IF(AND(L1922=1,H1922="good"),1,0)</f>
        <v>0</v>
      </c>
      <c r="N1922">
        <f t="shared" ref="N1922:N1985" si="303">IF(OR(G1922 = "extra pt.",G1922 ="extra pt. block"), 1, 0)</f>
        <v>0</v>
      </c>
      <c r="O1922">
        <f t="shared" ref="O1922:O1985" si="304">IF(AND(N1922=1,H1922="good"),1,0)</f>
        <v>0</v>
      </c>
      <c r="P1922">
        <f t="shared" ref="P1922:P1985" si="305">IF(OR(G1922 = "2 pt.",G1922 ="2 pt. block"), 1, 0)</f>
        <v>0</v>
      </c>
      <c r="Q1922">
        <f t="shared" ref="Q1922:Q1985" si="306">IF(AND(P1922=1,H1922="good"),1,0)</f>
        <v>0</v>
      </c>
      <c r="R1922">
        <f t="shared" ref="R1922:R1985" si="307">IF(OR(H1922 = "fumble, def td", H1922 = "interception, def td", H1922= "sack, fumble, def td"), 1,0)</f>
        <v>0</v>
      </c>
      <c r="S1922" t="s">
        <v>40</v>
      </c>
      <c r="T1922">
        <v>0</v>
      </c>
      <c r="U1922">
        <v>2022</v>
      </c>
      <c r="V1922">
        <v>1</v>
      </c>
      <c r="W1922">
        <v>1</v>
      </c>
      <c r="X1922" cm="1">
        <f t="array" ref="X1922">IF(S1921&lt;&gt;S1922, 0,
    IF(C1922="O",
         _xlfn.IFS(
             K1922=1, X1921+6,
             M1922=1, X1921+3,
             O1922=1, X1921+1,
             Q1922=1,X1921+2,
             TRUE, X1921
         ),
    X1921)
)</f>
        <v>41</v>
      </c>
      <c r="Y1922" cm="1">
        <f t="array" ref="Y1922">IF(S1921&lt;&gt;S1922, 0, IF(C1922="D",
                 _xlfn.IFS(
                     K1922=1, Y1921+6,
                     M1922=1, Y1921+3,
                     O1922=1, Y1921+1,
                     TRUE, Y1921
                 ),
                 Y1921)
  )</f>
        <v>0</v>
      </c>
    </row>
    <row r="1923" spans="1:25" x14ac:dyDescent="0.2">
      <c r="A1923">
        <v>77</v>
      </c>
      <c r="B1923" t="s">
        <v>81</v>
      </c>
      <c r="C1923" t="str">
        <f t="shared" ref="C1923:C1986" si="308">IF(H1923="interception, def td", IF(C1922="O", "D", C1922), IF(B1922="K", B1921, IF(B1923="K", B1922, B1923)))</f>
        <v>O</v>
      </c>
      <c r="F1923">
        <v>3</v>
      </c>
      <c r="G1923" t="s">
        <v>131</v>
      </c>
      <c r="H1923" t="s">
        <v>126</v>
      </c>
      <c r="J1923">
        <f t="shared" si="300"/>
        <v>0</v>
      </c>
      <c r="K1923">
        <f t="shared" ref="K1923:K1986" si="309">IF(OR(H1923= "complete, td",H1923 ="rush, td", H1923 = "scramble, td"), 1, 0)</f>
        <v>0</v>
      </c>
      <c r="L1923">
        <f t="shared" si="301"/>
        <v>0</v>
      </c>
      <c r="M1923">
        <f t="shared" si="302"/>
        <v>0</v>
      </c>
      <c r="N1923">
        <f t="shared" si="303"/>
        <v>1</v>
      </c>
      <c r="O1923">
        <f t="shared" si="304"/>
        <v>0</v>
      </c>
      <c r="P1923">
        <f t="shared" si="305"/>
        <v>0</v>
      </c>
      <c r="Q1923">
        <f t="shared" si="306"/>
        <v>0</v>
      </c>
      <c r="R1923">
        <f t="shared" si="307"/>
        <v>0</v>
      </c>
      <c r="S1923" t="s">
        <v>40</v>
      </c>
      <c r="T1923">
        <v>0</v>
      </c>
      <c r="U1923">
        <v>2022</v>
      </c>
      <c r="V1923">
        <v>1</v>
      </c>
      <c r="W1923">
        <v>1</v>
      </c>
      <c r="X1923" cm="1">
        <f t="array" ref="X1923">IF(S1922&lt;&gt;S1923, 0,
    IF(C1923="O",
         _xlfn.IFS(
             K1923=1, X1922+6,
             M1923=1, X1922+3,
             O1923=1, X1922+1,
             Q1923=1,X1922+2,
             TRUE, X1922
         ),
    X1922)
)</f>
        <v>41</v>
      </c>
      <c r="Y1923" cm="1">
        <f t="array" ref="Y1923">IF(S1922&lt;&gt;S1923, 0, IF(C1923="D",
                 _xlfn.IFS(
                     K1923=1, Y1922+6,
                     M1923=1, Y1922+3,
                     O1923=1, Y1922+1,
                     TRUE, Y1922
                 ),
                 Y1922)
  )</f>
        <v>0</v>
      </c>
    </row>
    <row r="1924" spans="1:25" x14ac:dyDescent="0.2">
      <c r="A1924">
        <v>80</v>
      </c>
      <c r="B1924" t="s">
        <v>79</v>
      </c>
      <c r="C1924" t="str">
        <f t="shared" si="308"/>
        <v>D</v>
      </c>
      <c r="D1924">
        <v>1</v>
      </c>
      <c r="E1924">
        <v>10</v>
      </c>
      <c r="F1924">
        <v>-14</v>
      </c>
      <c r="G1924" t="s">
        <v>116</v>
      </c>
      <c r="H1924" t="s">
        <v>115</v>
      </c>
      <c r="I1924">
        <v>-1</v>
      </c>
      <c r="J1924">
        <f t="shared" si="300"/>
        <v>0</v>
      </c>
      <c r="K1924">
        <f t="shared" si="309"/>
        <v>0</v>
      </c>
      <c r="L1924">
        <f t="shared" si="301"/>
        <v>0</v>
      </c>
      <c r="M1924">
        <f t="shared" si="302"/>
        <v>0</v>
      </c>
      <c r="N1924">
        <f t="shared" si="303"/>
        <v>0</v>
      </c>
      <c r="O1924">
        <f t="shared" si="304"/>
        <v>0</v>
      </c>
      <c r="P1924">
        <f t="shared" si="305"/>
        <v>0</v>
      </c>
      <c r="Q1924">
        <f t="shared" si="306"/>
        <v>0</v>
      </c>
      <c r="R1924">
        <f t="shared" si="307"/>
        <v>0</v>
      </c>
      <c r="S1924" t="s">
        <v>40</v>
      </c>
      <c r="T1924">
        <v>0</v>
      </c>
      <c r="U1924">
        <v>2022</v>
      </c>
      <c r="V1924">
        <v>1</v>
      </c>
      <c r="W1924">
        <v>1</v>
      </c>
      <c r="X1924" cm="1">
        <f t="array" ref="X1924">IF(S1923&lt;&gt;S1924, 0,
    IF(C1924="O",
         _xlfn.IFS(
             K1924=1, X1923+6,
             M1924=1, X1923+3,
             O1924=1, X1923+1,
             Q1924=1,X1923+2,
             TRUE, X1923
         ),
    X1923)
)</f>
        <v>41</v>
      </c>
      <c r="Y1924" cm="1">
        <f t="array" ref="Y1924">IF(S1923&lt;&gt;S1924, 0, IF(C1924="D",
                 _xlfn.IFS(
                     K1924=1, Y1923+6,
                     M1924=1, Y1923+3,
                     O1924=1, Y1923+1,
                     TRUE, Y1923
                 ),
                 Y1923)
  )</f>
        <v>0</v>
      </c>
    </row>
    <row r="1925" spans="1:25" x14ac:dyDescent="0.2">
      <c r="A1925">
        <v>82</v>
      </c>
      <c r="B1925" t="s">
        <v>79</v>
      </c>
      <c r="C1925" t="str">
        <f t="shared" si="308"/>
        <v>D</v>
      </c>
      <c r="D1925">
        <v>2</v>
      </c>
      <c r="E1925">
        <v>11</v>
      </c>
      <c r="F1925">
        <v>-13</v>
      </c>
      <c r="G1925" t="s">
        <v>116</v>
      </c>
      <c r="H1925" t="s">
        <v>115</v>
      </c>
      <c r="I1925">
        <v>2</v>
      </c>
      <c r="J1925">
        <f t="shared" si="300"/>
        <v>0</v>
      </c>
      <c r="K1925">
        <f t="shared" si="309"/>
        <v>0</v>
      </c>
      <c r="L1925">
        <f t="shared" si="301"/>
        <v>0</v>
      </c>
      <c r="M1925">
        <f t="shared" si="302"/>
        <v>0</v>
      </c>
      <c r="N1925">
        <f t="shared" si="303"/>
        <v>0</v>
      </c>
      <c r="O1925">
        <f t="shared" si="304"/>
        <v>0</v>
      </c>
      <c r="P1925">
        <f t="shared" si="305"/>
        <v>0</v>
      </c>
      <c r="Q1925">
        <f t="shared" si="306"/>
        <v>0</v>
      </c>
      <c r="R1925">
        <f t="shared" si="307"/>
        <v>0</v>
      </c>
      <c r="S1925" t="s">
        <v>40</v>
      </c>
      <c r="T1925">
        <v>0</v>
      </c>
      <c r="U1925">
        <v>2022</v>
      </c>
      <c r="V1925">
        <v>1</v>
      </c>
      <c r="W1925">
        <v>1</v>
      </c>
      <c r="X1925" cm="1">
        <f t="array" ref="X1925">IF(S1924&lt;&gt;S1925, 0,
    IF(C1925="O",
         _xlfn.IFS(
             K1925=1, X1924+6,
             M1925=1, X1924+3,
             O1925=1, X1924+1,
             Q1925=1,X1924+2,
             TRUE, X1924
         ),
    X1924)
)</f>
        <v>41</v>
      </c>
      <c r="Y1925" cm="1">
        <f t="array" ref="Y1925">IF(S1924&lt;&gt;S1925, 0, IF(C1925="D",
                 _xlfn.IFS(
                     K1925=1, Y1924+6,
                     M1925=1, Y1924+3,
                     O1925=1, Y1924+1,
                     TRUE, Y1924
                 ),
                 Y1924)
  )</f>
        <v>0</v>
      </c>
    </row>
    <row r="1926" spans="1:25" x14ac:dyDescent="0.2">
      <c r="A1926">
        <v>85</v>
      </c>
      <c r="B1926" t="s">
        <v>81</v>
      </c>
      <c r="C1926" t="str">
        <f t="shared" si="308"/>
        <v>O</v>
      </c>
      <c r="D1926">
        <v>1</v>
      </c>
      <c r="E1926">
        <v>10</v>
      </c>
      <c r="F1926">
        <v>-45</v>
      </c>
      <c r="G1926" t="s">
        <v>116</v>
      </c>
      <c r="H1926" t="s">
        <v>115</v>
      </c>
      <c r="I1926">
        <v>9</v>
      </c>
      <c r="J1926">
        <f t="shared" si="300"/>
        <v>0</v>
      </c>
      <c r="K1926">
        <f t="shared" si="309"/>
        <v>0</v>
      </c>
      <c r="L1926">
        <f t="shared" si="301"/>
        <v>0</v>
      </c>
      <c r="M1926">
        <f t="shared" si="302"/>
        <v>0</v>
      </c>
      <c r="N1926">
        <f t="shared" si="303"/>
        <v>0</v>
      </c>
      <c r="O1926">
        <f t="shared" si="304"/>
        <v>0</v>
      </c>
      <c r="P1926">
        <f t="shared" si="305"/>
        <v>0</v>
      </c>
      <c r="Q1926">
        <f t="shared" si="306"/>
        <v>0</v>
      </c>
      <c r="R1926">
        <f t="shared" si="307"/>
        <v>0</v>
      </c>
      <c r="S1926" t="s">
        <v>40</v>
      </c>
      <c r="T1926">
        <v>0</v>
      </c>
      <c r="U1926">
        <v>2022</v>
      </c>
      <c r="V1926">
        <v>1</v>
      </c>
      <c r="W1926">
        <v>1</v>
      </c>
      <c r="X1926" cm="1">
        <f t="array" ref="X1926">IF(S1925&lt;&gt;S1926, 0,
    IF(C1926="O",
         _xlfn.IFS(
             K1926=1, X1925+6,
             M1926=1, X1925+3,
             O1926=1, X1925+1,
             Q1926=1,X1925+2,
             TRUE, X1925
         ),
    X1925)
)</f>
        <v>41</v>
      </c>
      <c r="Y1926" cm="1">
        <f t="array" ref="Y1926">IF(S1925&lt;&gt;S1926, 0, IF(C1926="D",
                 _xlfn.IFS(
                     K1926=1, Y1925+6,
                     M1926=1, Y1925+3,
                     O1926=1, Y1925+1,
                     TRUE, Y1925
                 ),
                 Y1925)
  )</f>
        <v>0</v>
      </c>
    </row>
    <row r="1927" spans="1:25" hidden="1" x14ac:dyDescent="0.2">
      <c r="A1927">
        <v>86</v>
      </c>
      <c r="B1927" t="s">
        <v>81</v>
      </c>
      <c r="C1927" t="str">
        <f t="shared" si="308"/>
        <v>O</v>
      </c>
      <c r="D1927">
        <v>2</v>
      </c>
      <c r="E1927">
        <v>1</v>
      </c>
      <c r="F1927">
        <v>46</v>
      </c>
      <c r="G1927" t="s">
        <v>116</v>
      </c>
      <c r="H1927" t="s">
        <v>119</v>
      </c>
      <c r="I1927">
        <v>1</v>
      </c>
      <c r="J1927">
        <f t="shared" si="300"/>
        <v>0</v>
      </c>
      <c r="K1927">
        <f t="shared" si="309"/>
        <v>0</v>
      </c>
      <c r="L1927">
        <f t="shared" si="301"/>
        <v>0</v>
      </c>
      <c r="M1927">
        <f t="shared" si="302"/>
        <v>0</v>
      </c>
      <c r="N1927">
        <f t="shared" si="303"/>
        <v>0</v>
      </c>
      <c r="O1927">
        <f t="shared" si="304"/>
        <v>0</v>
      </c>
      <c r="P1927">
        <f t="shared" si="305"/>
        <v>0</v>
      </c>
      <c r="Q1927">
        <f t="shared" si="306"/>
        <v>0</v>
      </c>
      <c r="R1927">
        <f t="shared" si="307"/>
        <v>0</v>
      </c>
      <c r="S1927" t="s">
        <v>40</v>
      </c>
      <c r="T1927">
        <v>0</v>
      </c>
      <c r="U1927">
        <v>2022</v>
      </c>
      <c r="V1927">
        <v>1</v>
      </c>
      <c r="W1927">
        <v>1</v>
      </c>
      <c r="X1927" cm="1">
        <f t="array" ref="X1927">IF(S1926&lt;&gt;S1927, 0,
    IF(C1927="O",
         _xlfn.IFS(
             K1927=1, X1926+6,
             M1927=1, X1926+3,
             O1927=1, X1926+1,
             Q1927=1,X1926+2,
             TRUE, X1926
         ),
    X1926)
)</f>
        <v>41</v>
      </c>
      <c r="Y1927" cm="1">
        <f t="array" ref="Y1927">IF(S1926&lt;&gt;S1927, 0, IF(C1927="D",
                 _xlfn.IFS(
                     K1927=1, Y1926+6,
                     M1927=1, Y1926+3,
                     O1927=1, Y1926+1,
                     TRUE, Y1926
                 ),
                 Y1926)
  )</f>
        <v>0</v>
      </c>
    </row>
    <row r="1928" spans="1:25" x14ac:dyDescent="0.2">
      <c r="A1928">
        <v>87</v>
      </c>
      <c r="B1928" t="s">
        <v>79</v>
      </c>
      <c r="C1928" t="str">
        <f t="shared" si="308"/>
        <v>D</v>
      </c>
      <c r="D1928">
        <v>1</v>
      </c>
      <c r="E1928">
        <v>10</v>
      </c>
      <c r="F1928">
        <v>-45</v>
      </c>
      <c r="G1928" t="s">
        <v>116</v>
      </c>
      <c r="H1928" t="s">
        <v>115</v>
      </c>
      <c r="I1928">
        <v>6</v>
      </c>
      <c r="J1928">
        <f t="shared" si="300"/>
        <v>0</v>
      </c>
      <c r="K1928">
        <f t="shared" si="309"/>
        <v>0</v>
      </c>
      <c r="L1928">
        <f t="shared" si="301"/>
        <v>0</v>
      </c>
      <c r="M1928">
        <f t="shared" si="302"/>
        <v>0</v>
      </c>
      <c r="N1928">
        <f t="shared" si="303"/>
        <v>0</v>
      </c>
      <c r="O1928">
        <f t="shared" si="304"/>
        <v>0</v>
      </c>
      <c r="P1928">
        <f t="shared" si="305"/>
        <v>0</v>
      </c>
      <c r="Q1928">
        <f t="shared" si="306"/>
        <v>0</v>
      </c>
      <c r="R1928">
        <f t="shared" si="307"/>
        <v>0</v>
      </c>
      <c r="S1928" t="s">
        <v>40</v>
      </c>
      <c r="T1928">
        <v>0</v>
      </c>
      <c r="U1928">
        <v>2022</v>
      </c>
      <c r="V1928">
        <v>1</v>
      </c>
      <c r="W1928">
        <v>1</v>
      </c>
      <c r="X1928" cm="1">
        <f t="array" ref="X1928">IF(S1927&lt;&gt;S1928, 0,
    IF(C1928="O",
         _xlfn.IFS(
             K1928=1, X1927+6,
             M1928=1, X1927+3,
             O1928=1, X1927+1,
             Q1928=1,X1927+2,
             TRUE, X1927
         ),
    X1927)
)</f>
        <v>41</v>
      </c>
      <c r="Y1928" cm="1">
        <f t="array" ref="Y1928">IF(S1927&lt;&gt;S1928, 0, IF(C1928="D",
                 _xlfn.IFS(
                     K1928=1, Y1927+6,
                     M1928=1, Y1927+3,
                     O1928=1, Y1927+1,
                     TRUE, Y1927
                 ),
                 Y1927)
  )</f>
        <v>0</v>
      </c>
    </row>
    <row r="1929" spans="1:25" x14ac:dyDescent="0.2">
      <c r="A1929">
        <v>88</v>
      </c>
      <c r="B1929" t="s">
        <v>79</v>
      </c>
      <c r="C1929" t="str">
        <f t="shared" si="308"/>
        <v>D</v>
      </c>
      <c r="D1929">
        <v>2</v>
      </c>
      <c r="E1929">
        <v>4</v>
      </c>
      <c r="F1929">
        <v>49</v>
      </c>
      <c r="G1929" t="s">
        <v>116</v>
      </c>
      <c r="H1929" t="s">
        <v>115</v>
      </c>
      <c r="I1929">
        <v>-1</v>
      </c>
      <c r="J1929">
        <f t="shared" si="300"/>
        <v>0</v>
      </c>
      <c r="K1929">
        <f t="shared" si="309"/>
        <v>0</v>
      </c>
      <c r="L1929">
        <f t="shared" si="301"/>
        <v>0</v>
      </c>
      <c r="M1929">
        <f t="shared" si="302"/>
        <v>0</v>
      </c>
      <c r="N1929">
        <f t="shared" si="303"/>
        <v>0</v>
      </c>
      <c r="O1929">
        <f t="shared" si="304"/>
        <v>0</v>
      </c>
      <c r="P1929">
        <f t="shared" si="305"/>
        <v>0</v>
      </c>
      <c r="Q1929">
        <f t="shared" si="306"/>
        <v>0</v>
      </c>
      <c r="R1929">
        <f t="shared" si="307"/>
        <v>0</v>
      </c>
      <c r="S1929" t="s">
        <v>40</v>
      </c>
      <c r="T1929">
        <v>0</v>
      </c>
      <c r="U1929">
        <v>2022</v>
      </c>
      <c r="V1929">
        <v>1</v>
      </c>
      <c r="W1929">
        <v>1</v>
      </c>
      <c r="X1929" cm="1">
        <f t="array" ref="X1929">IF(S1928&lt;&gt;S1929, 0,
    IF(C1929="O",
         _xlfn.IFS(
             K1929=1, X1928+6,
             M1929=1, X1928+3,
             O1929=1, X1928+1,
             Q1929=1,X1928+2,
             TRUE, X1928
         ),
    X1928)
)</f>
        <v>41</v>
      </c>
      <c r="Y1929" cm="1">
        <f t="array" ref="Y1929">IF(S1928&lt;&gt;S1929, 0, IF(C1929="D",
                 _xlfn.IFS(
                     K1929=1, Y1928+6,
                     M1929=1, Y1928+3,
                     O1929=1, Y1928+1,
                     TRUE, Y1928
                 ),
                 Y1928)
  )</f>
        <v>0</v>
      </c>
    </row>
    <row r="1930" spans="1:25" x14ac:dyDescent="0.2">
      <c r="A1930">
        <v>89</v>
      </c>
      <c r="B1930" t="s">
        <v>79</v>
      </c>
      <c r="C1930" t="str">
        <f t="shared" si="308"/>
        <v>D</v>
      </c>
      <c r="D1930">
        <v>3</v>
      </c>
      <c r="E1930">
        <v>5</v>
      </c>
      <c r="F1930">
        <v>50</v>
      </c>
      <c r="G1930" t="s">
        <v>116</v>
      </c>
      <c r="H1930" t="s">
        <v>115</v>
      </c>
      <c r="I1930">
        <v>-6</v>
      </c>
      <c r="J1930">
        <f t="shared" si="300"/>
        <v>0</v>
      </c>
      <c r="K1930">
        <f t="shared" si="309"/>
        <v>0</v>
      </c>
      <c r="L1930">
        <f t="shared" si="301"/>
        <v>0</v>
      </c>
      <c r="M1930">
        <f t="shared" si="302"/>
        <v>0</v>
      </c>
      <c r="N1930">
        <f t="shared" si="303"/>
        <v>0</v>
      </c>
      <c r="O1930">
        <f t="shared" si="304"/>
        <v>0</v>
      </c>
      <c r="P1930">
        <f t="shared" si="305"/>
        <v>0</v>
      </c>
      <c r="Q1930">
        <f t="shared" si="306"/>
        <v>0</v>
      </c>
      <c r="R1930">
        <f t="shared" si="307"/>
        <v>0</v>
      </c>
      <c r="S1930" t="s">
        <v>40</v>
      </c>
      <c r="T1930">
        <v>0</v>
      </c>
      <c r="U1930">
        <v>2022</v>
      </c>
      <c r="V1930">
        <v>1</v>
      </c>
      <c r="W1930">
        <v>1</v>
      </c>
      <c r="X1930" cm="1">
        <f t="array" ref="X1930">IF(S1929&lt;&gt;S1930, 0,
    IF(C1930="O",
         _xlfn.IFS(
             K1930=1, X1929+6,
             M1930=1, X1929+3,
             O1930=1, X1929+1,
             Q1930=1,X1929+2,
             TRUE, X1929
         ),
    X1929)
)</f>
        <v>41</v>
      </c>
      <c r="Y1930" cm="1">
        <f t="array" ref="Y1930">IF(S1929&lt;&gt;S1930, 0, IF(C1930="D",
                 _xlfn.IFS(
                     K1930=1, Y1929+6,
                     M1930=1, Y1929+3,
                     O1930=1, Y1929+1,
                     TRUE, Y1929
                 ),
                 Y1929)
  )</f>
        <v>0</v>
      </c>
    </row>
    <row r="1931" spans="1:25" x14ac:dyDescent="0.2">
      <c r="A1931">
        <v>91</v>
      </c>
      <c r="B1931" t="s">
        <v>81</v>
      </c>
      <c r="C1931" t="str">
        <f t="shared" si="308"/>
        <v>O</v>
      </c>
      <c r="D1931">
        <v>1</v>
      </c>
      <c r="E1931">
        <v>10</v>
      </c>
      <c r="F1931">
        <v>30</v>
      </c>
      <c r="G1931" t="s">
        <v>116</v>
      </c>
      <c r="H1931" t="s">
        <v>120</v>
      </c>
      <c r="I1931">
        <v>-13</v>
      </c>
      <c r="J1931">
        <f t="shared" si="300"/>
        <v>0</v>
      </c>
      <c r="K1931">
        <f t="shared" si="309"/>
        <v>0</v>
      </c>
      <c r="L1931">
        <f t="shared" si="301"/>
        <v>0</v>
      </c>
      <c r="M1931">
        <f t="shared" si="302"/>
        <v>0</v>
      </c>
      <c r="N1931">
        <f t="shared" si="303"/>
        <v>0</v>
      </c>
      <c r="O1931">
        <f t="shared" si="304"/>
        <v>0</v>
      </c>
      <c r="P1931">
        <f t="shared" si="305"/>
        <v>0</v>
      </c>
      <c r="Q1931">
        <f t="shared" si="306"/>
        <v>0</v>
      </c>
      <c r="R1931">
        <f t="shared" si="307"/>
        <v>0</v>
      </c>
      <c r="S1931" t="s">
        <v>40</v>
      </c>
      <c r="T1931">
        <v>0</v>
      </c>
      <c r="U1931">
        <v>2022</v>
      </c>
      <c r="V1931">
        <v>1</v>
      </c>
      <c r="W1931">
        <v>1</v>
      </c>
      <c r="X1931" cm="1">
        <f t="array" ref="X1931">IF(S1930&lt;&gt;S1931, 0,
    IF(C1931="O",
         _xlfn.IFS(
             K1931=1, X1930+6,
             M1931=1, X1930+3,
             O1931=1, X1930+1,
             Q1931=1,X1930+2,
             TRUE, X1930
         ),
    X1930)
)</f>
        <v>41</v>
      </c>
      <c r="Y1931" cm="1">
        <f t="array" ref="Y1931">IF(S1930&lt;&gt;S1931, 0, IF(C1931="D",
                 _xlfn.IFS(
                     K1931=1, Y1930+6,
                     M1931=1, Y1930+3,
                     O1931=1, Y1930+1,
                     TRUE, Y1930
                 ),
                 Y1930)
  )</f>
        <v>0</v>
      </c>
    </row>
    <row r="1932" spans="1:25" x14ac:dyDescent="0.2">
      <c r="A1932">
        <v>92</v>
      </c>
      <c r="B1932" t="s">
        <v>81</v>
      </c>
      <c r="C1932" t="str">
        <f t="shared" si="308"/>
        <v>O</v>
      </c>
      <c r="D1932">
        <v>1</v>
      </c>
      <c r="E1932">
        <v>23</v>
      </c>
      <c r="F1932">
        <v>43</v>
      </c>
      <c r="G1932" t="s">
        <v>116</v>
      </c>
      <c r="H1932" t="s">
        <v>119</v>
      </c>
      <c r="I1932">
        <v>7</v>
      </c>
      <c r="J1932">
        <f t="shared" si="300"/>
        <v>0</v>
      </c>
      <c r="K1932">
        <f t="shared" si="309"/>
        <v>0</v>
      </c>
      <c r="L1932">
        <f t="shared" si="301"/>
        <v>0</v>
      </c>
      <c r="M1932">
        <f t="shared" si="302"/>
        <v>0</v>
      </c>
      <c r="N1932">
        <f t="shared" si="303"/>
        <v>0</v>
      </c>
      <c r="O1932">
        <f t="shared" si="304"/>
        <v>0</v>
      </c>
      <c r="P1932">
        <f t="shared" si="305"/>
        <v>0</v>
      </c>
      <c r="Q1932">
        <f t="shared" si="306"/>
        <v>0</v>
      </c>
      <c r="R1932">
        <f t="shared" si="307"/>
        <v>0</v>
      </c>
      <c r="S1932" t="s">
        <v>40</v>
      </c>
      <c r="T1932">
        <v>0</v>
      </c>
      <c r="U1932">
        <v>2022</v>
      </c>
      <c r="V1932">
        <v>1</v>
      </c>
      <c r="W1932">
        <v>1</v>
      </c>
      <c r="X1932" cm="1">
        <f t="array" ref="X1932">IF(S1931&lt;&gt;S1932, 0,
    IF(C1932="O",
         _xlfn.IFS(
             K1932=1, X1931+6,
             M1932=1, X1931+3,
             O1932=1, X1931+1,
             Q1932=1,X1931+2,
             TRUE, X1931
         ),
    X1931)
)</f>
        <v>41</v>
      </c>
      <c r="Y1932" cm="1">
        <f t="array" ref="Y1932">IF(S1931&lt;&gt;S1932, 0, IF(C1932="D",
                 _xlfn.IFS(
                     K1932=1, Y1931+6,
                     M1932=1, Y1931+3,
                     O1932=1, Y1931+1,
                     TRUE, Y1931
                 ),
                 Y1931)
  )</f>
        <v>0</v>
      </c>
    </row>
    <row r="1933" spans="1:25" x14ac:dyDescent="0.2">
      <c r="A1933">
        <v>93</v>
      </c>
      <c r="B1933" t="s">
        <v>79</v>
      </c>
      <c r="C1933" t="str">
        <f t="shared" si="308"/>
        <v>D</v>
      </c>
      <c r="D1933">
        <v>1</v>
      </c>
      <c r="E1933">
        <v>10</v>
      </c>
      <c r="F1933">
        <v>50</v>
      </c>
      <c r="G1933" t="s">
        <v>116</v>
      </c>
      <c r="H1933" t="s">
        <v>115</v>
      </c>
      <c r="I1933">
        <v>2</v>
      </c>
      <c r="J1933">
        <f t="shared" si="300"/>
        <v>0</v>
      </c>
      <c r="K1933">
        <f t="shared" si="309"/>
        <v>0</v>
      </c>
      <c r="L1933">
        <f t="shared" si="301"/>
        <v>0</v>
      </c>
      <c r="M1933">
        <f t="shared" si="302"/>
        <v>0</v>
      </c>
      <c r="N1933">
        <f t="shared" si="303"/>
        <v>0</v>
      </c>
      <c r="O1933">
        <f t="shared" si="304"/>
        <v>0</v>
      </c>
      <c r="P1933">
        <f t="shared" si="305"/>
        <v>0</v>
      </c>
      <c r="Q1933">
        <f t="shared" si="306"/>
        <v>0</v>
      </c>
      <c r="R1933">
        <f t="shared" si="307"/>
        <v>0</v>
      </c>
      <c r="S1933" t="s">
        <v>40</v>
      </c>
      <c r="T1933">
        <v>0</v>
      </c>
      <c r="U1933">
        <v>2022</v>
      </c>
      <c r="V1933">
        <v>1</v>
      </c>
      <c r="W1933">
        <v>1</v>
      </c>
      <c r="X1933" cm="1">
        <f t="array" ref="X1933">IF(S1932&lt;&gt;S1933, 0,
    IF(C1933="O",
         _xlfn.IFS(
             K1933=1, X1932+6,
             M1933=1, X1932+3,
             O1933=1, X1932+1,
             Q1933=1,X1932+2,
             TRUE, X1932
         ),
    X1932)
)</f>
        <v>41</v>
      </c>
      <c r="Y1933" cm="1">
        <f t="array" ref="Y1933">IF(S1932&lt;&gt;S1933, 0, IF(C1933="D",
                 _xlfn.IFS(
                     K1933=1, Y1932+6,
                     M1933=1, Y1932+3,
                     O1933=1, Y1932+1,
                     TRUE, Y1932
                 ),
                 Y1932)
  )</f>
        <v>0</v>
      </c>
    </row>
    <row r="1934" spans="1:25" x14ac:dyDescent="0.2">
      <c r="A1934">
        <v>94</v>
      </c>
      <c r="B1934" t="s">
        <v>79</v>
      </c>
      <c r="C1934" t="str">
        <f t="shared" si="308"/>
        <v>D</v>
      </c>
      <c r="D1934">
        <v>2</v>
      </c>
      <c r="E1934">
        <v>8</v>
      </c>
      <c r="F1934">
        <v>48</v>
      </c>
      <c r="G1934" t="s">
        <v>116</v>
      </c>
      <c r="H1934" t="s">
        <v>115</v>
      </c>
      <c r="I1934">
        <v>8</v>
      </c>
      <c r="J1934">
        <f t="shared" si="300"/>
        <v>1</v>
      </c>
      <c r="K1934">
        <f t="shared" si="309"/>
        <v>0</v>
      </c>
      <c r="L1934">
        <f t="shared" si="301"/>
        <v>0</v>
      </c>
      <c r="M1934">
        <f t="shared" si="302"/>
        <v>0</v>
      </c>
      <c r="N1934">
        <f t="shared" si="303"/>
        <v>0</v>
      </c>
      <c r="O1934">
        <f t="shared" si="304"/>
        <v>0</v>
      </c>
      <c r="P1934">
        <f t="shared" si="305"/>
        <v>0</v>
      </c>
      <c r="Q1934">
        <f t="shared" si="306"/>
        <v>0</v>
      </c>
      <c r="R1934">
        <f t="shared" si="307"/>
        <v>0</v>
      </c>
      <c r="S1934" t="s">
        <v>40</v>
      </c>
      <c r="T1934">
        <v>0</v>
      </c>
      <c r="U1934">
        <v>2022</v>
      </c>
      <c r="V1934">
        <v>1</v>
      </c>
      <c r="W1934">
        <v>1</v>
      </c>
      <c r="X1934" cm="1">
        <f t="array" ref="X1934">IF(S1933&lt;&gt;S1934, 0,
    IF(C1934="O",
         _xlfn.IFS(
             K1934=1, X1933+6,
             M1934=1, X1933+3,
             O1934=1, X1933+1,
             Q1934=1,X1933+2,
             TRUE, X1933
         ),
    X1933)
)</f>
        <v>41</v>
      </c>
      <c r="Y1934" cm="1">
        <f t="array" ref="Y1934">IF(S1933&lt;&gt;S1934, 0, IF(C1934="D",
                 _xlfn.IFS(
                     K1934=1, Y1933+6,
                     M1934=1, Y1933+3,
                     O1934=1, Y1933+1,
                     TRUE, Y1933
                 ),
                 Y1933)
  )</f>
        <v>0</v>
      </c>
    </row>
    <row r="1935" spans="1:25" x14ac:dyDescent="0.2">
      <c r="A1935">
        <v>95</v>
      </c>
      <c r="B1935" t="s">
        <v>79</v>
      </c>
      <c r="C1935" t="str">
        <f t="shared" si="308"/>
        <v>D</v>
      </c>
      <c r="D1935">
        <v>1</v>
      </c>
      <c r="E1935">
        <v>10</v>
      </c>
      <c r="F1935">
        <v>40</v>
      </c>
      <c r="G1935" t="s">
        <v>116</v>
      </c>
      <c r="H1935" t="s">
        <v>120</v>
      </c>
      <c r="I1935">
        <v>-5</v>
      </c>
      <c r="J1935">
        <f t="shared" si="300"/>
        <v>0</v>
      </c>
      <c r="K1935">
        <f t="shared" si="309"/>
        <v>0</v>
      </c>
      <c r="L1935">
        <f t="shared" si="301"/>
        <v>0</v>
      </c>
      <c r="M1935">
        <f t="shared" si="302"/>
        <v>0</v>
      </c>
      <c r="N1935">
        <f t="shared" si="303"/>
        <v>0</v>
      </c>
      <c r="O1935">
        <f t="shared" si="304"/>
        <v>0</v>
      </c>
      <c r="P1935">
        <f t="shared" si="305"/>
        <v>0</v>
      </c>
      <c r="Q1935">
        <f t="shared" si="306"/>
        <v>0</v>
      </c>
      <c r="R1935">
        <f t="shared" si="307"/>
        <v>0</v>
      </c>
      <c r="S1935" t="s">
        <v>40</v>
      </c>
      <c r="T1935">
        <v>0</v>
      </c>
      <c r="U1935">
        <v>2022</v>
      </c>
      <c r="V1935">
        <v>1</v>
      </c>
      <c r="W1935">
        <v>1</v>
      </c>
      <c r="X1935" cm="1">
        <f t="array" ref="X1935">IF(S1934&lt;&gt;S1935, 0,
    IF(C1935="O",
         _xlfn.IFS(
             K1935=1, X1934+6,
             M1935=1, X1934+3,
             O1935=1, X1934+1,
             Q1935=1,X1934+2,
             TRUE, X1934
         ),
    X1934)
)</f>
        <v>41</v>
      </c>
      <c r="Y1935" cm="1">
        <f t="array" ref="Y1935">IF(S1934&lt;&gt;S1935, 0, IF(C1935="D",
                 _xlfn.IFS(
                     K1935=1, Y1934+6,
                     M1935=1, Y1934+3,
                     O1935=1, Y1934+1,
                     TRUE, Y1934
                 ),
                 Y1934)
  )</f>
        <v>0</v>
      </c>
    </row>
    <row r="1936" spans="1:25" x14ac:dyDescent="0.2">
      <c r="A1936">
        <v>96</v>
      </c>
      <c r="B1936" t="s">
        <v>79</v>
      </c>
      <c r="C1936" t="str">
        <f t="shared" si="308"/>
        <v>D</v>
      </c>
      <c r="D1936">
        <v>1</v>
      </c>
      <c r="E1936">
        <v>15</v>
      </c>
      <c r="F1936">
        <v>45</v>
      </c>
      <c r="G1936" t="s">
        <v>116</v>
      </c>
      <c r="H1936" t="s">
        <v>115</v>
      </c>
      <c r="I1936">
        <v>5</v>
      </c>
      <c r="J1936">
        <f t="shared" si="300"/>
        <v>0</v>
      </c>
      <c r="K1936">
        <f t="shared" si="309"/>
        <v>0</v>
      </c>
      <c r="L1936">
        <f t="shared" si="301"/>
        <v>0</v>
      </c>
      <c r="M1936">
        <f t="shared" si="302"/>
        <v>0</v>
      </c>
      <c r="N1936">
        <f t="shared" si="303"/>
        <v>0</v>
      </c>
      <c r="O1936">
        <f t="shared" si="304"/>
        <v>0</v>
      </c>
      <c r="P1936">
        <f t="shared" si="305"/>
        <v>0</v>
      </c>
      <c r="Q1936">
        <f t="shared" si="306"/>
        <v>0</v>
      </c>
      <c r="R1936">
        <f t="shared" si="307"/>
        <v>0</v>
      </c>
      <c r="S1936" t="s">
        <v>40</v>
      </c>
      <c r="T1936">
        <v>0</v>
      </c>
      <c r="U1936">
        <v>2022</v>
      </c>
      <c r="V1936">
        <v>1</v>
      </c>
      <c r="W1936">
        <v>1</v>
      </c>
      <c r="X1936" cm="1">
        <f t="array" ref="X1936">IF(S1935&lt;&gt;S1936, 0,
    IF(C1936="O",
         _xlfn.IFS(
             K1936=1, X1935+6,
             M1936=1, X1935+3,
             O1936=1, X1935+1,
             Q1936=1,X1935+2,
             TRUE, X1935
         ),
    X1935)
)</f>
        <v>41</v>
      </c>
      <c r="Y1936" cm="1">
        <f t="array" ref="Y1936">IF(S1935&lt;&gt;S1936, 0, IF(C1936="D",
                 _xlfn.IFS(
                     K1936=1, Y1935+6,
                     M1936=1, Y1935+3,
                     O1936=1, Y1935+1,
                     TRUE, Y1935
                 ),
                 Y1935)
  )</f>
        <v>0</v>
      </c>
    </row>
    <row r="1937" spans="1:25" x14ac:dyDescent="0.2">
      <c r="A1937">
        <v>97</v>
      </c>
      <c r="B1937" t="s">
        <v>79</v>
      </c>
      <c r="C1937" t="str">
        <f t="shared" si="308"/>
        <v>D</v>
      </c>
      <c r="D1937">
        <v>2</v>
      </c>
      <c r="E1937">
        <v>10</v>
      </c>
      <c r="F1937">
        <v>40</v>
      </c>
      <c r="G1937" t="s">
        <v>116</v>
      </c>
      <c r="H1937" t="s">
        <v>115</v>
      </c>
      <c r="I1937">
        <v>4</v>
      </c>
      <c r="J1937">
        <f t="shared" si="300"/>
        <v>0</v>
      </c>
      <c r="K1937">
        <f t="shared" si="309"/>
        <v>0</v>
      </c>
      <c r="L1937">
        <f t="shared" si="301"/>
        <v>0</v>
      </c>
      <c r="M1937">
        <f t="shared" si="302"/>
        <v>0</v>
      </c>
      <c r="N1937">
        <f t="shared" si="303"/>
        <v>0</v>
      </c>
      <c r="O1937">
        <f t="shared" si="304"/>
        <v>0</v>
      </c>
      <c r="P1937">
        <f t="shared" si="305"/>
        <v>0</v>
      </c>
      <c r="Q1937">
        <f t="shared" si="306"/>
        <v>0</v>
      </c>
      <c r="R1937">
        <f t="shared" si="307"/>
        <v>0</v>
      </c>
      <c r="S1937" t="s">
        <v>40</v>
      </c>
      <c r="T1937">
        <v>0</v>
      </c>
      <c r="U1937">
        <v>2022</v>
      </c>
      <c r="V1937">
        <v>1</v>
      </c>
      <c r="W1937">
        <v>1</v>
      </c>
      <c r="X1937" cm="1">
        <f t="array" ref="X1937">IF(S1936&lt;&gt;S1937, 0,
    IF(C1937="O",
         _xlfn.IFS(
             K1937=1, X1936+6,
             M1937=1, X1936+3,
             O1937=1, X1936+1,
             Q1937=1,X1936+2,
             TRUE, X1936
         ),
    X1936)
)</f>
        <v>41</v>
      </c>
      <c r="Y1937" cm="1">
        <f t="array" ref="Y1937">IF(S1936&lt;&gt;S1937, 0, IF(C1937="D",
                 _xlfn.IFS(
                     K1937=1, Y1936+6,
                     M1937=1, Y1936+3,
                     O1937=1, Y1936+1,
                     TRUE, Y1936
                 ),
                 Y1936)
  )</f>
        <v>0</v>
      </c>
    </row>
    <row r="1938" spans="1:25" hidden="1" x14ac:dyDescent="0.2">
      <c r="A1938">
        <v>98</v>
      </c>
      <c r="B1938" t="s">
        <v>79</v>
      </c>
      <c r="C1938" t="str">
        <f t="shared" si="308"/>
        <v>D</v>
      </c>
      <c r="D1938">
        <v>3</v>
      </c>
      <c r="E1938">
        <v>6</v>
      </c>
      <c r="F1938">
        <v>36</v>
      </c>
      <c r="G1938" t="s">
        <v>116</v>
      </c>
      <c r="H1938" t="s">
        <v>115</v>
      </c>
      <c r="I1938">
        <v>4</v>
      </c>
      <c r="J1938">
        <f t="shared" si="300"/>
        <v>0</v>
      </c>
      <c r="K1938">
        <f t="shared" si="309"/>
        <v>0</v>
      </c>
      <c r="L1938">
        <f t="shared" si="301"/>
        <v>0</v>
      </c>
      <c r="M1938">
        <f t="shared" si="302"/>
        <v>0</v>
      </c>
      <c r="N1938">
        <f t="shared" si="303"/>
        <v>0</v>
      </c>
      <c r="O1938">
        <f t="shared" si="304"/>
        <v>0</v>
      </c>
      <c r="P1938">
        <f t="shared" si="305"/>
        <v>0</v>
      </c>
      <c r="Q1938">
        <f t="shared" si="306"/>
        <v>0</v>
      </c>
      <c r="R1938">
        <f t="shared" si="307"/>
        <v>0</v>
      </c>
      <c r="S1938" t="s">
        <v>40</v>
      </c>
      <c r="T1938">
        <v>0</v>
      </c>
      <c r="U1938">
        <v>2022</v>
      </c>
      <c r="V1938">
        <v>1</v>
      </c>
      <c r="W1938">
        <v>1</v>
      </c>
      <c r="X1938" cm="1">
        <f t="array" ref="X1938">IF(S1937&lt;&gt;S1938, 0,
    IF(C1938="O",
         _xlfn.IFS(
             K1938=1, X1937+6,
             M1938=1, X1937+3,
             O1938=1, X1937+1,
             Q1938=1,X1937+2,
             TRUE, X1937
         ),
    X1937)
)</f>
        <v>41</v>
      </c>
      <c r="Y1938" cm="1">
        <f t="array" ref="Y1938">IF(S1937&lt;&gt;S1938, 0, IF(C1938="D",
                 _xlfn.IFS(
                     K1938=1, Y1937+6,
                     M1938=1, Y1937+3,
                     O1938=1, Y1937+1,
                     TRUE, Y1937
                 ),
                 Y1937)
  )</f>
        <v>0</v>
      </c>
    </row>
    <row r="1939" spans="1:25" x14ac:dyDescent="0.2">
      <c r="A1939">
        <v>99</v>
      </c>
      <c r="B1939" t="s">
        <v>79</v>
      </c>
      <c r="C1939" t="str">
        <f t="shared" si="308"/>
        <v>D</v>
      </c>
      <c r="D1939">
        <v>4</v>
      </c>
      <c r="E1939">
        <v>2</v>
      </c>
      <c r="F1939">
        <v>32</v>
      </c>
      <c r="G1939" t="s">
        <v>116</v>
      </c>
      <c r="H1939" t="s">
        <v>115</v>
      </c>
      <c r="I1939">
        <v>9</v>
      </c>
      <c r="J1939">
        <f t="shared" si="300"/>
        <v>1</v>
      </c>
      <c r="K1939">
        <f t="shared" si="309"/>
        <v>0</v>
      </c>
      <c r="L1939">
        <f t="shared" si="301"/>
        <v>0</v>
      </c>
      <c r="M1939">
        <f t="shared" si="302"/>
        <v>0</v>
      </c>
      <c r="N1939">
        <f t="shared" si="303"/>
        <v>0</v>
      </c>
      <c r="O1939">
        <f t="shared" si="304"/>
        <v>0</v>
      </c>
      <c r="P1939">
        <f t="shared" si="305"/>
        <v>0</v>
      </c>
      <c r="Q1939">
        <f t="shared" si="306"/>
        <v>0</v>
      </c>
      <c r="R1939">
        <f t="shared" si="307"/>
        <v>0</v>
      </c>
      <c r="S1939" t="s">
        <v>40</v>
      </c>
      <c r="T1939">
        <v>0</v>
      </c>
      <c r="U1939">
        <v>2022</v>
      </c>
      <c r="V1939">
        <v>1</v>
      </c>
      <c r="W1939">
        <v>1</v>
      </c>
      <c r="X1939" cm="1">
        <f t="array" ref="X1939">IF(S1938&lt;&gt;S1939, 0,
    IF(C1939="O",
         _xlfn.IFS(
             K1939=1, X1938+6,
             M1939=1, X1938+3,
             O1939=1, X1938+1,
             Q1939=1,X1938+2,
             TRUE, X1938
         ),
    X1938)
)</f>
        <v>41</v>
      </c>
      <c r="Y1939" cm="1">
        <f t="array" ref="Y1939">IF(S1938&lt;&gt;S1939, 0, IF(C1939="D",
                 _xlfn.IFS(
                     K1939=1, Y1938+6,
                     M1939=1, Y1938+3,
                     O1939=1, Y1938+1,
                     TRUE, Y1938
                 ),
                 Y1938)
  )</f>
        <v>0</v>
      </c>
    </row>
    <row r="1940" spans="1:25" hidden="1" x14ac:dyDescent="0.2">
      <c r="A1940">
        <v>100</v>
      </c>
      <c r="B1940" t="s">
        <v>79</v>
      </c>
      <c r="C1940" t="str">
        <f t="shared" si="308"/>
        <v>D</v>
      </c>
      <c r="D1940">
        <v>1</v>
      </c>
      <c r="E1940">
        <v>10</v>
      </c>
      <c r="F1940">
        <v>23</v>
      </c>
      <c r="G1940" t="s">
        <v>116</v>
      </c>
      <c r="H1940" t="s">
        <v>115</v>
      </c>
      <c r="I1940">
        <v>3</v>
      </c>
      <c r="J1940">
        <f t="shared" si="300"/>
        <v>0</v>
      </c>
      <c r="K1940">
        <f t="shared" si="309"/>
        <v>0</v>
      </c>
      <c r="L1940">
        <f t="shared" si="301"/>
        <v>0</v>
      </c>
      <c r="M1940">
        <f t="shared" si="302"/>
        <v>0</v>
      </c>
      <c r="N1940">
        <f t="shared" si="303"/>
        <v>0</v>
      </c>
      <c r="O1940">
        <f t="shared" si="304"/>
        <v>0</v>
      </c>
      <c r="P1940">
        <f t="shared" si="305"/>
        <v>0</v>
      </c>
      <c r="Q1940">
        <f t="shared" si="306"/>
        <v>0</v>
      </c>
      <c r="R1940">
        <f t="shared" si="307"/>
        <v>0</v>
      </c>
      <c r="S1940" t="s">
        <v>40</v>
      </c>
      <c r="T1940">
        <v>0</v>
      </c>
      <c r="U1940">
        <v>2022</v>
      </c>
      <c r="V1940">
        <v>1</v>
      </c>
      <c r="W1940">
        <v>1</v>
      </c>
      <c r="X1940" cm="1">
        <f t="array" ref="X1940">IF(S1939&lt;&gt;S1940, 0,
    IF(C1940="O",
         _xlfn.IFS(
             K1940=1, X1939+6,
             M1940=1, X1939+3,
             O1940=1, X1939+1,
             Q1940=1,X1939+2,
             TRUE, X1939
         ),
    X1939)
)</f>
        <v>41</v>
      </c>
      <c r="Y1940" cm="1">
        <f t="array" ref="Y1940">IF(S1939&lt;&gt;S1940, 0, IF(C1940="D",
                 _xlfn.IFS(
                     K1940=1, Y1939+6,
                     M1940=1, Y1939+3,
                     O1940=1, Y1939+1,
                     TRUE, Y1939
                 ),
                 Y1939)
  )</f>
        <v>0</v>
      </c>
    </row>
    <row r="1941" spans="1:25" x14ac:dyDescent="0.2">
      <c r="A1941">
        <v>101</v>
      </c>
      <c r="B1941" t="s">
        <v>79</v>
      </c>
      <c r="C1941" t="str">
        <f t="shared" si="308"/>
        <v>D</v>
      </c>
      <c r="D1941">
        <v>2</v>
      </c>
      <c r="E1941">
        <v>7</v>
      </c>
      <c r="F1941">
        <v>20</v>
      </c>
      <c r="G1941" t="s">
        <v>116</v>
      </c>
      <c r="H1941" t="s">
        <v>115</v>
      </c>
      <c r="I1941">
        <v>10</v>
      </c>
      <c r="J1941">
        <f t="shared" si="300"/>
        <v>1</v>
      </c>
      <c r="K1941">
        <f t="shared" si="309"/>
        <v>0</v>
      </c>
      <c r="L1941">
        <f t="shared" si="301"/>
        <v>0</v>
      </c>
      <c r="M1941">
        <f t="shared" si="302"/>
        <v>0</v>
      </c>
      <c r="N1941">
        <f t="shared" si="303"/>
        <v>0</v>
      </c>
      <c r="O1941">
        <f t="shared" si="304"/>
        <v>0</v>
      </c>
      <c r="P1941">
        <f t="shared" si="305"/>
        <v>0</v>
      </c>
      <c r="Q1941">
        <f t="shared" si="306"/>
        <v>0</v>
      </c>
      <c r="R1941">
        <f t="shared" si="307"/>
        <v>0</v>
      </c>
      <c r="S1941" t="s">
        <v>40</v>
      </c>
      <c r="T1941">
        <v>0</v>
      </c>
      <c r="U1941">
        <v>2022</v>
      </c>
      <c r="V1941">
        <v>1</v>
      </c>
      <c r="W1941">
        <v>1</v>
      </c>
      <c r="X1941" cm="1">
        <f t="array" ref="X1941">IF(S1940&lt;&gt;S1941, 0,
    IF(C1941="O",
         _xlfn.IFS(
             K1941=1, X1940+6,
             M1941=1, X1940+3,
             O1941=1, X1940+1,
             Q1941=1,X1940+2,
             TRUE, X1940
         ),
    X1940)
)</f>
        <v>41</v>
      </c>
      <c r="Y1941" cm="1">
        <f t="array" ref="Y1941">IF(S1940&lt;&gt;S1941, 0, IF(C1941="D",
                 _xlfn.IFS(
                     K1941=1, Y1940+6,
                     M1941=1, Y1940+3,
                     O1941=1, Y1940+1,
                     TRUE, Y1940
                 ),
                 Y1940)
  )</f>
        <v>0</v>
      </c>
    </row>
    <row r="1942" spans="1:25" x14ac:dyDescent="0.2">
      <c r="A1942">
        <v>102</v>
      </c>
      <c r="B1942" t="s">
        <v>79</v>
      </c>
      <c r="C1942" t="str">
        <f t="shared" si="308"/>
        <v>D</v>
      </c>
      <c r="D1942">
        <v>1</v>
      </c>
      <c r="E1942">
        <v>10</v>
      </c>
      <c r="F1942">
        <v>10</v>
      </c>
      <c r="G1942" t="s">
        <v>116</v>
      </c>
      <c r="H1942" t="s">
        <v>115</v>
      </c>
      <c r="I1942">
        <v>-1</v>
      </c>
      <c r="J1942">
        <f t="shared" si="300"/>
        <v>0</v>
      </c>
      <c r="K1942">
        <f t="shared" si="309"/>
        <v>0</v>
      </c>
      <c r="L1942">
        <f t="shared" si="301"/>
        <v>0</v>
      </c>
      <c r="M1942">
        <f t="shared" si="302"/>
        <v>0</v>
      </c>
      <c r="N1942">
        <f t="shared" si="303"/>
        <v>0</v>
      </c>
      <c r="O1942">
        <f t="shared" si="304"/>
        <v>0</v>
      </c>
      <c r="P1942">
        <f t="shared" si="305"/>
        <v>0</v>
      </c>
      <c r="Q1942">
        <f t="shared" si="306"/>
        <v>0</v>
      </c>
      <c r="R1942">
        <f t="shared" si="307"/>
        <v>0</v>
      </c>
      <c r="S1942" t="s">
        <v>40</v>
      </c>
      <c r="T1942">
        <v>0</v>
      </c>
      <c r="U1942">
        <v>2022</v>
      </c>
      <c r="V1942">
        <v>1</v>
      </c>
      <c r="W1942">
        <v>1</v>
      </c>
      <c r="X1942" cm="1">
        <f t="array" ref="X1942">IF(S1941&lt;&gt;S1942, 0,
    IF(C1942="O",
         _xlfn.IFS(
             K1942=1, X1941+6,
             M1942=1, X1941+3,
             O1942=1, X1941+1,
             Q1942=1,X1941+2,
             TRUE, X1941
         ),
    X1941)
)</f>
        <v>41</v>
      </c>
      <c r="Y1942" cm="1">
        <f t="array" ref="Y1942">IF(S1941&lt;&gt;S1942, 0, IF(C1942="D",
                 _xlfn.IFS(
                     K1942=1, Y1941+6,
                     M1942=1, Y1941+3,
                     O1942=1, Y1941+1,
                     TRUE, Y1941
                 ),
                 Y1941)
  )</f>
        <v>0</v>
      </c>
    </row>
    <row r="1943" spans="1:25" x14ac:dyDescent="0.2">
      <c r="A1943">
        <v>103</v>
      </c>
      <c r="B1943" t="s">
        <v>79</v>
      </c>
      <c r="C1943" t="str">
        <f t="shared" si="308"/>
        <v>D</v>
      </c>
      <c r="D1943">
        <v>2</v>
      </c>
      <c r="E1943">
        <v>11</v>
      </c>
      <c r="F1943">
        <v>11</v>
      </c>
      <c r="G1943" t="s">
        <v>116</v>
      </c>
      <c r="H1943" t="s">
        <v>115</v>
      </c>
      <c r="I1943">
        <v>4</v>
      </c>
      <c r="J1943">
        <f t="shared" si="300"/>
        <v>0</v>
      </c>
      <c r="K1943">
        <f t="shared" si="309"/>
        <v>0</v>
      </c>
      <c r="L1943">
        <f t="shared" si="301"/>
        <v>0</v>
      </c>
      <c r="M1943">
        <f t="shared" si="302"/>
        <v>0</v>
      </c>
      <c r="N1943">
        <f t="shared" si="303"/>
        <v>0</v>
      </c>
      <c r="O1943">
        <f t="shared" si="304"/>
        <v>0</v>
      </c>
      <c r="P1943">
        <f t="shared" si="305"/>
        <v>0</v>
      </c>
      <c r="Q1943">
        <f t="shared" si="306"/>
        <v>0</v>
      </c>
      <c r="R1943">
        <f t="shared" si="307"/>
        <v>0</v>
      </c>
      <c r="S1943" t="s">
        <v>40</v>
      </c>
      <c r="T1943">
        <v>0</v>
      </c>
      <c r="U1943">
        <v>2022</v>
      </c>
      <c r="V1943">
        <v>1</v>
      </c>
      <c r="W1943">
        <v>1</v>
      </c>
      <c r="X1943" cm="1">
        <f t="array" ref="X1943">IF(S1942&lt;&gt;S1943, 0,
    IF(C1943="O",
         _xlfn.IFS(
             K1943=1, X1942+6,
             M1943=1, X1942+3,
             O1943=1, X1942+1,
             Q1943=1,X1942+2,
             TRUE, X1942
         ),
    X1942)
)</f>
        <v>41</v>
      </c>
      <c r="Y1943" cm="1">
        <f t="array" ref="Y1943">IF(S1942&lt;&gt;S1943, 0, IF(C1943="D",
                 _xlfn.IFS(
                     K1943=1, Y1942+6,
                     M1943=1, Y1942+3,
                     O1943=1, Y1942+1,
                     TRUE, Y1942
                 ),
                 Y1942)
  )</f>
        <v>0</v>
      </c>
    </row>
    <row r="1944" spans="1:25" x14ac:dyDescent="0.2">
      <c r="A1944">
        <v>104</v>
      </c>
      <c r="B1944" t="s">
        <v>79</v>
      </c>
      <c r="C1944" t="str">
        <f t="shared" si="308"/>
        <v>D</v>
      </c>
      <c r="D1944">
        <v>3</v>
      </c>
      <c r="E1944">
        <v>7</v>
      </c>
      <c r="F1944">
        <v>7</v>
      </c>
      <c r="G1944" t="s">
        <v>116</v>
      </c>
      <c r="H1944" t="s">
        <v>125</v>
      </c>
      <c r="I1944">
        <v>7</v>
      </c>
      <c r="J1944">
        <f t="shared" si="300"/>
        <v>0</v>
      </c>
      <c r="K1944">
        <f t="shared" si="309"/>
        <v>1</v>
      </c>
      <c r="L1944">
        <f t="shared" si="301"/>
        <v>0</v>
      </c>
      <c r="M1944">
        <f t="shared" si="302"/>
        <v>0</v>
      </c>
      <c r="N1944">
        <f t="shared" si="303"/>
        <v>0</v>
      </c>
      <c r="O1944">
        <f t="shared" si="304"/>
        <v>0</v>
      </c>
      <c r="P1944">
        <f t="shared" si="305"/>
        <v>0</v>
      </c>
      <c r="Q1944">
        <f t="shared" si="306"/>
        <v>0</v>
      </c>
      <c r="R1944">
        <f t="shared" si="307"/>
        <v>0</v>
      </c>
      <c r="S1944" t="s">
        <v>40</v>
      </c>
      <c r="T1944">
        <v>0</v>
      </c>
      <c r="U1944">
        <v>2022</v>
      </c>
      <c r="V1944">
        <v>1</v>
      </c>
      <c r="W1944">
        <v>1</v>
      </c>
      <c r="X1944" cm="1">
        <f t="array" ref="X1944">IF(S1943&lt;&gt;S1944, 0,
    IF(C1944="O",
         _xlfn.IFS(
             K1944=1, X1943+6,
             M1944=1, X1943+3,
             O1944=1, X1943+1,
             Q1944=1,X1943+2,
             TRUE, X1943
         ),
    X1943)
)</f>
        <v>41</v>
      </c>
      <c r="Y1944" cm="1">
        <f t="array" ref="Y1944">IF(S1943&lt;&gt;S1944, 0, IF(C1944="D",
                 _xlfn.IFS(
                     K1944=1, Y1943+6,
                     M1944=1, Y1943+3,
                     O1944=1, Y1943+1,
                     TRUE, Y1943
                 ),
                 Y1943)
  )</f>
        <v>6</v>
      </c>
    </row>
    <row r="1945" spans="1:25" x14ac:dyDescent="0.2">
      <c r="A1945">
        <v>105</v>
      </c>
      <c r="B1945" t="s">
        <v>79</v>
      </c>
      <c r="C1945" t="str">
        <f t="shared" si="308"/>
        <v>D</v>
      </c>
      <c r="F1945">
        <v>3</v>
      </c>
      <c r="G1945" t="s">
        <v>135</v>
      </c>
      <c r="H1945" t="s">
        <v>126</v>
      </c>
      <c r="J1945">
        <f t="shared" si="300"/>
        <v>1</v>
      </c>
      <c r="K1945">
        <f t="shared" si="309"/>
        <v>0</v>
      </c>
      <c r="L1945">
        <f t="shared" si="301"/>
        <v>0</v>
      </c>
      <c r="M1945">
        <f t="shared" si="302"/>
        <v>0</v>
      </c>
      <c r="N1945">
        <f t="shared" si="303"/>
        <v>0</v>
      </c>
      <c r="O1945">
        <f t="shared" si="304"/>
        <v>0</v>
      </c>
      <c r="P1945">
        <f t="shared" si="305"/>
        <v>0</v>
      </c>
      <c r="Q1945">
        <f t="shared" si="306"/>
        <v>0</v>
      </c>
      <c r="R1945">
        <f t="shared" si="307"/>
        <v>0</v>
      </c>
      <c r="S1945" t="s">
        <v>40</v>
      </c>
      <c r="T1945">
        <v>0</v>
      </c>
      <c r="U1945">
        <v>2022</v>
      </c>
      <c r="V1945">
        <v>1</v>
      </c>
      <c r="W1945">
        <v>1</v>
      </c>
      <c r="X1945" cm="1">
        <f t="array" ref="X1945">IF(S1944&lt;&gt;S1945, 0,
    IF(C1945="O",
         _xlfn.IFS(
             K1945=1, X1944+6,
             M1945=1, X1944+3,
             O1945=1, X1944+1,
             Q1945=1,X1944+2,
             TRUE, X1944
         ),
    X1944)
)</f>
        <v>41</v>
      </c>
      <c r="Y1945" cm="1">
        <f t="array" ref="Y1945">IF(S1944&lt;&gt;S1945, 0, IF(C1945="D",
                 _xlfn.IFS(
                     K1945=1, Y1944+6,
                     M1945=1, Y1944+3,
                     O1945=1, Y1944+1,
                     TRUE, Y1944
                 ),
                 Y1944)
  )</f>
        <v>6</v>
      </c>
    </row>
    <row r="1946" spans="1:25" x14ac:dyDescent="0.2">
      <c r="A1946">
        <v>108</v>
      </c>
      <c r="B1946" t="s">
        <v>79</v>
      </c>
      <c r="C1946" t="str">
        <f t="shared" si="308"/>
        <v>D</v>
      </c>
      <c r="D1946">
        <v>1</v>
      </c>
      <c r="E1946">
        <v>10</v>
      </c>
      <c r="F1946">
        <v>45</v>
      </c>
      <c r="G1946" t="s">
        <v>116</v>
      </c>
      <c r="H1946" t="s">
        <v>115</v>
      </c>
      <c r="I1946">
        <v>0</v>
      </c>
      <c r="J1946">
        <f t="shared" si="300"/>
        <v>0</v>
      </c>
      <c r="K1946">
        <f t="shared" si="309"/>
        <v>0</v>
      </c>
      <c r="L1946">
        <f t="shared" si="301"/>
        <v>0</v>
      </c>
      <c r="M1946">
        <f t="shared" si="302"/>
        <v>0</v>
      </c>
      <c r="N1946">
        <f t="shared" si="303"/>
        <v>0</v>
      </c>
      <c r="O1946">
        <f t="shared" si="304"/>
        <v>0</v>
      </c>
      <c r="P1946">
        <f t="shared" si="305"/>
        <v>0</v>
      </c>
      <c r="Q1946">
        <f t="shared" si="306"/>
        <v>0</v>
      </c>
      <c r="R1946">
        <f t="shared" si="307"/>
        <v>0</v>
      </c>
      <c r="S1946" t="s">
        <v>40</v>
      </c>
      <c r="T1946">
        <v>0</v>
      </c>
      <c r="U1946">
        <v>2022</v>
      </c>
      <c r="V1946">
        <v>1</v>
      </c>
      <c r="W1946">
        <v>1</v>
      </c>
      <c r="X1946" cm="1">
        <f t="array" ref="X1946">IF(S1945&lt;&gt;S1946, 0,
    IF(C1946="O",
         _xlfn.IFS(
             K1946=1, X1945+6,
             M1946=1, X1945+3,
             O1946=1, X1945+1,
             Q1946=1,X1945+2,
             TRUE, X1945
         ),
    X1945)
)</f>
        <v>41</v>
      </c>
      <c r="Y1946" cm="1">
        <f t="array" ref="Y1946">IF(S1945&lt;&gt;S1946, 0, IF(C1946="D",
                 _xlfn.IFS(
                     K1946=1, Y1945+6,
                     M1946=1, Y1945+3,
                     O1946=1, Y1945+1,
                     TRUE, Y1945
                 ),
                 Y1945)
  )</f>
        <v>6</v>
      </c>
    </row>
    <row r="1947" spans="1:25" hidden="1" x14ac:dyDescent="0.2">
      <c r="A1947">
        <v>109</v>
      </c>
      <c r="B1947" t="s">
        <v>79</v>
      </c>
      <c r="C1947" t="str">
        <f t="shared" si="308"/>
        <v>D</v>
      </c>
      <c r="D1947">
        <v>2</v>
      </c>
      <c r="E1947">
        <v>10</v>
      </c>
      <c r="F1947">
        <v>45</v>
      </c>
      <c r="G1947" t="s">
        <v>116</v>
      </c>
      <c r="H1947" t="s">
        <v>115</v>
      </c>
      <c r="I1947">
        <v>10</v>
      </c>
      <c r="J1947">
        <f t="shared" si="300"/>
        <v>1</v>
      </c>
      <c r="K1947">
        <f t="shared" si="309"/>
        <v>0</v>
      </c>
      <c r="L1947">
        <f t="shared" si="301"/>
        <v>0</v>
      </c>
      <c r="M1947">
        <f t="shared" si="302"/>
        <v>0</v>
      </c>
      <c r="N1947">
        <f t="shared" si="303"/>
        <v>0</v>
      </c>
      <c r="O1947">
        <f t="shared" si="304"/>
        <v>0</v>
      </c>
      <c r="P1947">
        <f t="shared" si="305"/>
        <v>0</v>
      </c>
      <c r="Q1947">
        <f t="shared" si="306"/>
        <v>0</v>
      </c>
      <c r="R1947">
        <f t="shared" si="307"/>
        <v>0</v>
      </c>
      <c r="S1947" t="s">
        <v>40</v>
      </c>
      <c r="T1947">
        <v>0</v>
      </c>
      <c r="U1947">
        <v>2022</v>
      </c>
      <c r="V1947">
        <v>1</v>
      </c>
      <c r="W1947">
        <v>1</v>
      </c>
      <c r="X1947" cm="1">
        <f t="array" ref="X1947">IF(S1946&lt;&gt;S1947, 0,
    IF(C1947="O",
         _xlfn.IFS(
             K1947=1, X1946+6,
             M1947=1, X1946+3,
             O1947=1, X1946+1,
             Q1947=1,X1946+2,
             TRUE, X1946
         ),
    X1946)
)</f>
        <v>41</v>
      </c>
      <c r="Y1947" cm="1">
        <f t="array" ref="Y1947">IF(S1946&lt;&gt;S1947, 0, IF(C1947="D",
                 _xlfn.IFS(
                     K1947=1, Y1946+6,
                     M1947=1, Y1946+3,
                     O1947=1, Y1946+1,
                     TRUE, Y1946
                 ),
                 Y1946)
  )</f>
        <v>6</v>
      </c>
    </row>
    <row r="1948" spans="1:25" x14ac:dyDescent="0.2">
      <c r="A1948">
        <v>110</v>
      </c>
      <c r="B1948" t="s">
        <v>79</v>
      </c>
      <c r="C1948" t="str">
        <f t="shared" si="308"/>
        <v>D</v>
      </c>
      <c r="D1948">
        <v>1</v>
      </c>
      <c r="E1948">
        <v>10</v>
      </c>
      <c r="F1948">
        <v>35</v>
      </c>
      <c r="G1948" t="s">
        <v>116</v>
      </c>
      <c r="H1948" t="s">
        <v>115</v>
      </c>
      <c r="I1948">
        <v>0</v>
      </c>
      <c r="J1948">
        <f t="shared" si="300"/>
        <v>0</v>
      </c>
      <c r="K1948">
        <f t="shared" si="309"/>
        <v>0</v>
      </c>
      <c r="L1948">
        <f t="shared" si="301"/>
        <v>0</v>
      </c>
      <c r="M1948">
        <f t="shared" si="302"/>
        <v>0</v>
      </c>
      <c r="N1948">
        <f t="shared" si="303"/>
        <v>0</v>
      </c>
      <c r="O1948">
        <f t="shared" si="304"/>
        <v>0</v>
      </c>
      <c r="P1948">
        <f t="shared" si="305"/>
        <v>0</v>
      </c>
      <c r="Q1948">
        <f t="shared" si="306"/>
        <v>0</v>
      </c>
      <c r="R1948">
        <f t="shared" si="307"/>
        <v>0</v>
      </c>
      <c r="S1948" t="s">
        <v>40</v>
      </c>
      <c r="T1948">
        <v>0</v>
      </c>
      <c r="U1948">
        <v>2022</v>
      </c>
      <c r="V1948">
        <v>1</v>
      </c>
      <c r="W1948">
        <v>1</v>
      </c>
      <c r="X1948" cm="1">
        <f t="array" ref="X1948">IF(S1947&lt;&gt;S1948, 0,
    IF(C1948="O",
         _xlfn.IFS(
             K1948=1, X1947+6,
             M1948=1, X1947+3,
             O1948=1, X1947+1,
             Q1948=1,X1947+2,
             TRUE, X1947
         ),
    X1947)
)</f>
        <v>41</v>
      </c>
      <c r="Y1948" cm="1">
        <f t="array" ref="Y1948">IF(S1947&lt;&gt;S1948, 0, IF(C1948="D",
                 _xlfn.IFS(
                     K1948=1, Y1947+6,
                     M1948=1, Y1947+3,
                     O1948=1, Y1947+1,
                     TRUE, Y1947
                 ),
                 Y1947)
  )</f>
        <v>6</v>
      </c>
    </row>
    <row r="1949" spans="1:25" x14ac:dyDescent="0.2">
      <c r="A1949">
        <v>111</v>
      </c>
      <c r="B1949" t="s">
        <v>79</v>
      </c>
      <c r="C1949" t="str">
        <f t="shared" si="308"/>
        <v>D</v>
      </c>
      <c r="D1949">
        <v>2</v>
      </c>
      <c r="E1949">
        <v>10</v>
      </c>
      <c r="F1949">
        <v>35</v>
      </c>
      <c r="G1949" t="s">
        <v>116</v>
      </c>
      <c r="H1949" t="s">
        <v>115</v>
      </c>
      <c r="I1949">
        <v>5</v>
      </c>
      <c r="J1949">
        <f t="shared" si="300"/>
        <v>0</v>
      </c>
      <c r="K1949">
        <f t="shared" si="309"/>
        <v>0</v>
      </c>
      <c r="L1949">
        <f t="shared" si="301"/>
        <v>0</v>
      </c>
      <c r="M1949">
        <f t="shared" si="302"/>
        <v>0</v>
      </c>
      <c r="N1949">
        <f t="shared" si="303"/>
        <v>0</v>
      </c>
      <c r="O1949">
        <f t="shared" si="304"/>
        <v>0</v>
      </c>
      <c r="P1949">
        <f t="shared" si="305"/>
        <v>0</v>
      </c>
      <c r="Q1949">
        <f t="shared" si="306"/>
        <v>0</v>
      </c>
      <c r="R1949">
        <f t="shared" si="307"/>
        <v>0</v>
      </c>
      <c r="S1949" t="s">
        <v>40</v>
      </c>
      <c r="T1949">
        <v>0</v>
      </c>
      <c r="U1949">
        <v>2022</v>
      </c>
      <c r="V1949">
        <v>1</v>
      </c>
      <c r="W1949">
        <v>1</v>
      </c>
      <c r="X1949" cm="1">
        <f t="array" ref="X1949">IF(S1948&lt;&gt;S1949, 0,
    IF(C1949="O",
         _xlfn.IFS(
             K1949=1, X1948+6,
             M1949=1, X1948+3,
             O1949=1, X1948+1,
             Q1949=1,X1948+2,
             TRUE, X1948
         ),
    X1948)
)</f>
        <v>41</v>
      </c>
      <c r="Y1949" cm="1">
        <f t="array" ref="Y1949">IF(S1948&lt;&gt;S1949, 0, IF(C1949="D",
                 _xlfn.IFS(
                     K1949=1, Y1948+6,
                     M1949=1, Y1948+3,
                     O1949=1, Y1948+1,
                     TRUE, Y1948
                 ),
                 Y1948)
  )</f>
        <v>6</v>
      </c>
    </row>
    <row r="1950" spans="1:25" x14ac:dyDescent="0.2">
      <c r="A1950">
        <v>112</v>
      </c>
      <c r="B1950" t="s">
        <v>79</v>
      </c>
      <c r="C1950" t="str">
        <f t="shared" si="308"/>
        <v>D</v>
      </c>
      <c r="D1950">
        <v>3</v>
      </c>
      <c r="E1950">
        <v>5</v>
      </c>
      <c r="F1950">
        <v>30</v>
      </c>
      <c r="G1950" t="s">
        <v>116</v>
      </c>
      <c r="H1950" t="s">
        <v>115</v>
      </c>
      <c r="I1950">
        <v>1</v>
      </c>
      <c r="J1950">
        <f t="shared" si="300"/>
        <v>1</v>
      </c>
      <c r="K1950">
        <f t="shared" si="309"/>
        <v>0</v>
      </c>
      <c r="L1950">
        <f t="shared" si="301"/>
        <v>0</v>
      </c>
      <c r="M1950">
        <f t="shared" si="302"/>
        <v>0</v>
      </c>
      <c r="N1950">
        <f t="shared" si="303"/>
        <v>0</v>
      </c>
      <c r="O1950">
        <f t="shared" si="304"/>
        <v>0</v>
      </c>
      <c r="P1950">
        <f t="shared" si="305"/>
        <v>0</v>
      </c>
      <c r="Q1950">
        <f t="shared" si="306"/>
        <v>0</v>
      </c>
      <c r="R1950">
        <f t="shared" si="307"/>
        <v>0</v>
      </c>
      <c r="S1950" t="s">
        <v>40</v>
      </c>
      <c r="T1950">
        <v>0</v>
      </c>
      <c r="U1950">
        <v>2022</v>
      </c>
      <c r="V1950">
        <v>1</v>
      </c>
      <c r="W1950">
        <v>1</v>
      </c>
      <c r="X1950" cm="1">
        <f t="array" ref="X1950">IF(S1949&lt;&gt;S1950, 0,
    IF(C1950="O",
         _xlfn.IFS(
             K1950=1, X1949+6,
             M1950=1, X1949+3,
             O1950=1, X1949+1,
             Q1950=1,X1949+2,
             TRUE, X1949
         ),
    X1949)
)</f>
        <v>41</v>
      </c>
      <c r="Y1950" cm="1">
        <f t="array" ref="Y1950">IF(S1949&lt;&gt;S1950, 0, IF(C1950="D",
                 _xlfn.IFS(
                     K1950=1, Y1949+6,
                     M1950=1, Y1949+3,
                     O1950=1, Y1949+1,
                     TRUE, Y1949
                 ),
                 Y1949)
  )</f>
        <v>6</v>
      </c>
    </row>
    <row r="1951" spans="1:25" x14ac:dyDescent="0.2">
      <c r="A1951">
        <v>2</v>
      </c>
      <c r="B1951" t="s">
        <v>79</v>
      </c>
      <c r="C1951" t="str">
        <f t="shared" si="308"/>
        <v>D</v>
      </c>
      <c r="D1951">
        <v>1</v>
      </c>
      <c r="E1951">
        <v>10</v>
      </c>
      <c r="F1951">
        <v>-30</v>
      </c>
      <c r="G1951" t="s">
        <v>114</v>
      </c>
      <c r="H1951" t="s">
        <v>113</v>
      </c>
      <c r="I1951">
        <v>8</v>
      </c>
      <c r="J1951">
        <f t="shared" si="300"/>
        <v>0</v>
      </c>
      <c r="K1951">
        <f t="shared" si="309"/>
        <v>0</v>
      </c>
      <c r="L1951">
        <f t="shared" si="301"/>
        <v>0</v>
      </c>
      <c r="M1951">
        <f t="shared" si="302"/>
        <v>0</v>
      </c>
      <c r="N1951">
        <f t="shared" si="303"/>
        <v>0</v>
      </c>
      <c r="O1951">
        <f t="shared" si="304"/>
        <v>0</v>
      </c>
      <c r="P1951">
        <f t="shared" si="305"/>
        <v>0</v>
      </c>
      <c r="Q1951">
        <f t="shared" si="306"/>
        <v>0</v>
      </c>
      <c r="R1951">
        <f t="shared" si="307"/>
        <v>0</v>
      </c>
      <c r="S1951" t="s">
        <v>54</v>
      </c>
      <c r="T1951">
        <v>0</v>
      </c>
      <c r="U1951">
        <v>2022</v>
      </c>
      <c r="V1951">
        <v>0</v>
      </c>
      <c r="W1951">
        <v>0</v>
      </c>
      <c r="X1951" cm="1">
        <f t="array" ref="X1951">IF(S1950&lt;&gt;S1951, 0,
    IF(C1951="O",
         _xlfn.IFS(
             K1951=1, X1950+6,
             M1951=1, X1950+3,
             O1951=1, X1950+1,
             Q1951=1,X1950+2,
             TRUE, X1950
         ),
    X1950)
)</f>
        <v>0</v>
      </c>
      <c r="Y1951" cm="1">
        <f t="array" ref="Y1951">IF(S1950&lt;&gt;S1951, 0, IF(C1951="D",
                 _xlfn.IFS(
                     K1951=1, Y1950+6,
                     M1951=1, Y1950+3,
                     O1951=1, Y1950+1,
                     TRUE, Y1950
                 ),
                 Y1950)
  )</f>
        <v>0</v>
      </c>
    </row>
    <row r="1952" spans="1:25" x14ac:dyDescent="0.2">
      <c r="A1952">
        <v>3</v>
      </c>
      <c r="B1952" t="s">
        <v>79</v>
      </c>
      <c r="C1952" t="str">
        <f t="shared" si="308"/>
        <v>D</v>
      </c>
      <c r="D1952">
        <v>2</v>
      </c>
      <c r="E1952">
        <v>2</v>
      </c>
      <c r="F1952">
        <v>-38</v>
      </c>
      <c r="G1952" t="s">
        <v>114</v>
      </c>
      <c r="H1952" t="s">
        <v>113</v>
      </c>
      <c r="I1952">
        <v>13</v>
      </c>
      <c r="J1952">
        <f t="shared" si="300"/>
        <v>1</v>
      </c>
      <c r="K1952">
        <f t="shared" si="309"/>
        <v>0</v>
      </c>
      <c r="L1952">
        <f t="shared" si="301"/>
        <v>0</v>
      </c>
      <c r="M1952">
        <f t="shared" si="302"/>
        <v>0</v>
      </c>
      <c r="N1952">
        <f t="shared" si="303"/>
        <v>0</v>
      </c>
      <c r="O1952">
        <f t="shared" si="304"/>
        <v>0</v>
      </c>
      <c r="P1952">
        <f t="shared" si="305"/>
        <v>0</v>
      </c>
      <c r="Q1952">
        <f t="shared" si="306"/>
        <v>0</v>
      </c>
      <c r="R1952">
        <f t="shared" si="307"/>
        <v>0</v>
      </c>
      <c r="S1952" t="s">
        <v>54</v>
      </c>
      <c r="T1952">
        <v>0</v>
      </c>
      <c r="U1952">
        <v>2022</v>
      </c>
      <c r="V1952">
        <v>0</v>
      </c>
      <c r="W1952">
        <v>0</v>
      </c>
      <c r="X1952" cm="1">
        <f t="array" ref="X1952">IF(S1951&lt;&gt;S1952, 0,
    IF(C1952="O",
         _xlfn.IFS(
             K1952=1, X1951+6,
             M1952=1, X1951+3,
             O1952=1, X1951+1,
             Q1952=1,X1951+2,
             TRUE, X1951
         ),
    X1951)
)</f>
        <v>0</v>
      </c>
      <c r="Y1952" cm="1">
        <f t="array" ref="Y1952">IF(S1951&lt;&gt;S1952, 0, IF(C1952="D",
                 _xlfn.IFS(
                     K1952=1, Y1951+6,
                     M1952=1, Y1951+3,
                     O1952=1, Y1951+1,
                     TRUE, Y1951
                 ),
                 Y1951)
  )</f>
        <v>0</v>
      </c>
    </row>
    <row r="1953" spans="1:25" hidden="1" x14ac:dyDescent="0.2">
      <c r="A1953">
        <v>4</v>
      </c>
      <c r="B1953" t="s">
        <v>79</v>
      </c>
      <c r="C1953" t="str">
        <f t="shared" si="308"/>
        <v>D</v>
      </c>
      <c r="D1953">
        <v>1</v>
      </c>
      <c r="E1953">
        <v>10</v>
      </c>
      <c r="F1953">
        <v>49</v>
      </c>
      <c r="G1953" t="s">
        <v>116</v>
      </c>
      <c r="H1953" t="s">
        <v>115</v>
      </c>
      <c r="I1953">
        <v>4</v>
      </c>
      <c r="J1953">
        <f t="shared" si="300"/>
        <v>0</v>
      </c>
      <c r="K1953">
        <f t="shared" si="309"/>
        <v>0</v>
      </c>
      <c r="L1953">
        <f t="shared" si="301"/>
        <v>0</v>
      </c>
      <c r="M1953">
        <f t="shared" si="302"/>
        <v>0</v>
      </c>
      <c r="N1953">
        <f t="shared" si="303"/>
        <v>0</v>
      </c>
      <c r="O1953">
        <f t="shared" si="304"/>
        <v>0</v>
      </c>
      <c r="P1953">
        <f t="shared" si="305"/>
        <v>0</v>
      </c>
      <c r="Q1953">
        <f t="shared" si="306"/>
        <v>0</v>
      </c>
      <c r="R1953">
        <f t="shared" si="307"/>
        <v>0</v>
      </c>
      <c r="S1953" t="s">
        <v>54</v>
      </c>
      <c r="T1953">
        <v>0</v>
      </c>
      <c r="U1953">
        <v>2022</v>
      </c>
      <c r="V1953">
        <v>0</v>
      </c>
      <c r="W1953">
        <v>0</v>
      </c>
      <c r="X1953" cm="1">
        <f t="array" ref="X1953">IF(S1952&lt;&gt;S1953, 0,
    IF(C1953="O",
         _xlfn.IFS(
             K1953=1, X1952+6,
             M1953=1, X1952+3,
             O1953=1, X1952+1,
             Q1953=1,X1952+2,
             TRUE, X1952
         ),
    X1952)
)</f>
        <v>0</v>
      </c>
      <c r="Y1953" cm="1">
        <f t="array" ref="Y1953">IF(S1952&lt;&gt;S1953, 0, IF(C1953="D",
                 _xlfn.IFS(
                     K1953=1, Y1952+6,
                     M1953=1, Y1952+3,
                     O1953=1, Y1952+1,
                     TRUE, Y1952
                 ),
                 Y1952)
  )</f>
        <v>0</v>
      </c>
    </row>
    <row r="1954" spans="1:25" x14ac:dyDescent="0.2">
      <c r="A1954">
        <v>5</v>
      </c>
      <c r="B1954" t="s">
        <v>79</v>
      </c>
      <c r="C1954" t="str">
        <f t="shared" si="308"/>
        <v>D</v>
      </c>
      <c r="D1954">
        <v>2</v>
      </c>
      <c r="E1954">
        <v>6</v>
      </c>
      <c r="F1954">
        <v>45</v>
      </c>
      <c r="G1954" t="s">
        <v>116</v>
      </c>
      <c r="H1954" t="s">
        <v>120</v>
      </c>
      <c r="I1954">
        <v>-10</v>
      </c>
      <c r="J1954">
        <f t="shared" si="300"/>
        <v>0</v>
      </c>
      <c r="K1954">
        <f t="shared" si="309"/>
        <v>0</v>
      </c>
      <c r="L1954">
        <f t="shared" si="301"/>
        <v>0</v>
      </c>
      <c r="M1954">
        <f t="shared" si="302"/>
        <v>0</v>
      </c>
      <c r="N1954">
        <f t="shared" si="303"/>
        <v>0</v>
      </c>
      <c r="O1954">
        <f t="shared" si="304"/>
        <v>0</v>
      </c>
      <c r="P1954">
        <f t="shared" si="305"/>
        <v>0</v>
      </c>
      <c r="Q1954">
        <f t="shared" si="306"/>
        <v>0</v>
      </c>
      <c r="R1954">
        <f t="shared" si="307"/>
        <v>0</v>
      </c>
      <c r="S1954" t="s">
        <v>54</v>
      </c>
      <c r="T1954">
        <v>0</v>
      </c>
      <c r="U1954">
        <v>2022</v>
      </c>
      <c r="V1954">
        <v>0</v>
      </c>
      <c r="W1954">
        <v>0</v>
      </c>
      <c r="X1954" cm="1">
        <f t="array" ref="X1954">IF(S1953&lt;&gt;S1954, 0,
    IF(C1954="O",
         _xlfn.IFS(
             K1954=1, X1953+6,
             M1954=1, X1953+3,
             O1954=1, X1953+1,
             Q1954=1,X1953+2,
             TRUE, X1953
         ),
    X1953)
)</f>
        <v>0</v>
      </c>
      <c r="Y1954" cm="1">
        <f t="array" ref="Y1954">IF(S1953&lt;&gt;S1954, 0, IF(C1954="D",
                 _xlfn.IFS(
                     K1954=1, Y1953+6,
                     M1954=1, Y1953+3,
                     O1954=1, Y1953+1,
                     TRUE, Y1953
                 ),
                 Y1953)
  )</f>
        <v>0</v>
      </c>
    </row>
    <row r="1955" spans="1:25" x14ac:dyDescent="0.2">
      <c r="A1955">
        <v>6</v>
      </c>
      <c r="B1955" t="s">
        <v>79</v>
      </c>
      <c r="C1955" t="str">
        <f t="shared" si="308"/>
        <v>D</v>
      </c>
      <c r="D1955">
        <v>2</v>
      </c>
      <c r="E1955">
        <v>16</v>
      </c>
      <c r="F1955">
        <v>-45</v>
      </c>
      <c r="G1955" t="s">
        <v>114</v>
      </c>
      <c r="H1955" t="s">
        <v>140</v>
      </c>
      <c r="I1955">
        <v>0</v>
      </c>
      <c r="J1955">
        <f t="shared" si="300"/>
        <v>0</v>
      </c>
      <c r="K1955">
        <f t="shared" si="309"/>
        <v>0</v>
      </c>
      <c r="L1955">
        <f t="shared" si="301"/>
        <v>0</v>
      </c>
      <c r="M1955">
        <f t="shared" si="302"/>
        <v>0</v>
      </c>
      <c r="N1955">
        <f t="shared" si="303"/>
        <v>0</v>
      </c>
      <c r="O1955">
        <f t="shared" si="304"/>
        <v>0</v>
      </c>
      <c r="P1955">
        <f t="shared" si="305"/>
        <v>0</v>
      </c>
      <c r="Q1955">
        <f t="shared" si="306"/>
        <v>0</v>
      </c>
      <c r="R1955">
        <f t="shared" si="307"/>
        <v>0</v>
      </c>
      <c r="S1955" t="s">
        <v>54</v>
      </c>
      <c r="T1955">
        <v>0</v>
      </c>
      <c r="U1955">
        <v>2022</v>
      </c>
      <c r="V1955">
        <v>0</v>
      </c>
      <c r="W1955">
        <v>0</v>
      </c>
      <c r="X1955" cm="1">
        <f t="array" ref="X1955">IF(S1954&lt;&gt;S1955, 0,
    IF(C1955="O",
         _xlfn.IFS(
             K1955=1, X1954+6,
             M1955=1, X1954+3,
             O1955=1, X1954+1,
             Q1955=1,X1954+2,
             TRUE, X1954
         ),
    X1954)
)</f>
        <v>0</v>
      </c>
      <c r="Y1955" cm="1">
        <f t="array" ref="Y1955">IF(S1954&lt;&gt;S1955, 0, IF(C1955="D",
                 _xlfn.IFS(
                     K1955=1, Y1954+6,
                     M1955=1, Y1954+3,
                     O1955=1, Y1954+1,
                     TRUE, Y1954
                 ),
                 Y1954)
  )</f>
        <v>0</v>
      </c>
    </row>
    <row r="1956" spans="1:25" x14ac:dyDescent="0.2">
      <c r="A1956">
        <v>7</v>
      </c>
      <c r="B1956" t="s">
        <v>81</v>
      </c>
      <c r="C1956" t="str">
        <f t="shared" si="308"/>
        <v>O</v>
      </c>
      <c r="D1956">
        <v>1</v>
      </c>
      <c r="E1956">
        <v>10</v>
      </c>
      <c r="F1956">
        <v>21</v>
      </c>
      <c r="G1956" t="s">
        <v>116</v>
      </c>
      <c r="H1956" t="s">
        <v>115</v>
      </c>
      <c r="I1956">
        <v>0</v>
      </c>
      <c r="J1956">
        <f t="shared" si="300"/>
        <v>0</v>
      </c>
      <c r="K1956">
        <f t="shared" si="309"/>
        <v>0</v>
      </c>
      <c r="L1956">
        <f t="shared" si="301"/>
        <v>0</v>
      </c>
      <c r="M1956">
        <f t="shared" si="302"/>
        <v>0</v>
      </c>
      <c r="N1956">
        <f t="shared" si="303"/>
        <v>0</v>
      </c>
      <c r="O1956">
        <f t="shared" si="304"/>
        <v>0</v>
      </c>
      <c r="P1956">
        <f t="shared" si="305"/>
        <v>0</v>
      </c>
      <c r="Q1956">
        <f t="shared" si="306"/>
        <v>0</v>
      </c>
      <c r="R1956">
        <f t="shared" si="307"/>
        <v>0</v>
      </c>
      <c r="S1956" t="s">
        <v>54</v>
      </c>
      <c r="T1956">
        <v>0</v>
      </c>
      <c r="U1956">
        <v>2022</v>
      </c>
      <c r="V1956">
        <v>0</v>
      </c>
      <c r="W1956">
        <v>0</v>
      </c>
      <c r="X1956" cm="1">
        <f t="array" ref="X1956">IF(S1955&lt;&gt;S1956, 0,
    IF(C1956="O",
         _xlfn.IFS(
             K1956=1, X1955+6,
             M1956=1, X1955+3,
             O1956=1, X1955+1,
             Q1956=1,X1955+2,
             TRUE, X1955
         ),
    X1955)
)</f>
        <v>0</v>
      </c>
      <c r="Y1956" cm="1">
        <f t="array" ref="Y1956">IF(S1955&lt;&gt;S1956, 0, IF(C1956="D",
                 _xlfn.IFS(
                     K1956=1, Y1955+6,
                     M1956=1, Y1955+3,
                     O1956=1, Y1955+1,
                     TRUE, Y1955
                 ),
                 Y1955)
  )</f>
        <v>0</v>
      </c>
    </row>
    <row r="1957" spans="1:25" x14ac:dyDescent="0.2">
      <c r="A1957">
        <v>8</v>
      </c>
      <c r="B1957" t="s">
        <v>81</v>
      </c>
      <c r="C1957" t="str">
        <f t="shared" si="308"/>
        <v>O</v>
      </c>
      <c r="D1957">
        <v>2</v>
      </c>
      <c r="E1957">
        <v>10</v>
      </c>
      <c r="F1957">
        <v>21</v>
      </c>
      <c r="G1957" t="s">
        <v>116</v>
      </c>
      <c r="H1957" t="s">
        <v>115</v>
      </c>
      <c r="I1957">
        <v>3</v>
      </c>
      <c r="J1957">
        <f t="shared" si="300"/>
        <v>0</v>
      </c>
      <c r="K1957">
        <f t="shared" si="309"/>
        <v>0</v>
      </c>
      <c r="L1957">
        <f t="shared" si="301"/>
        <v>0</v>
      </c>
      <c r="M1957">
        <f t="shared" si="302"/>
        <v>0</v>
      </c>
      <c r="N1957">
        <f t="shared" si="303"/>
        <v>0</v>
      </c>
      <c r="O1957">
        <f t="shared" si="304"/>
        <v>0</v>
      </c>
      <c r="P1957">
        <f t="shared" si="305"/>
        <v>0</v>
      </c>
      <c r="Q1957">
        <f t="shared" si="306"/>
        <v>0</v>
      </c>
      <c r="R1957">
        <f t="shared" si="307"/>
        <v>0</v>
      </c>
      <c r="S1957" t="s">
        <v>54</v>
      </c>
      <c r="T1957">
        <v>0</v>
      </c>
      <c r="U1957">
        <v>2022</v>
      </c>
      <c r="V1957">
        <v>0</v>
      </c>
      <c r="W1957">
        <v>0</v>
      </c>
      <c r="X1957" cm="1">
        <f t="array" ref="X1957">IF(S1956&lt;&gt;S1957, 0,
    IF(C1957="O",
         _xlfn.IFS(
             K1957=1, X1956+6,
             M1957=1, X1956+3,
             O1957=1, X1956+1,
             Q1957=1,X1956+2,
             TRUE, X1956
         ),
    X1956)
)</f>
        <v>0</v>
      </c>
      <c r="Y1957" cm="1">
        <f t="array" ref="Y1957">IF(S1956&lt;&gt;S1957, 0, IF(C1957="D",
                 _xlfn.IFS(
                     K1957=1, Y1956+6,
                     M1957=1, Y1956+3,
                     O1957=1, Y1956+1,
                     TRUE, Y1956
                 ),
                 Y1956)
  )</f>
        <v>0</v>
      </c>
    </row>
    <row r="1958" spans="1:25" x14ac:dyDescent="0.2">
      <c r="A1958">
        <v>10</v>
      </c>
      <c r="B1958" t="s">
        <v>81</v>
      </c>
      <c r="C1958" t="str">
        <f t="shared" si="308"/>
        <v>O</v>
      </c>
      <c r="D1958">
        <v>3</v>
      </c>
      <c r="E1958">
        <v>2</v>
      </c>
      <c r="F1958">
        <v>13</v>
      </c>
      <c r="G1958" t="s">
        <v>116</v>
      </c>
      <c r="H1958" t="s">
        <v>115</v>
      </c>
      <c r="I1958">
        <v>3</v>
      </c>
      <c r="J1958">
        <f t="shared" si="300"/>
        <v>0</v>
      </c>
      <c r="K1958">
        <f t="shared" si="309"/>
        <v>0</v>
      </c>
      <c r="L1958">
        <f t="shared" si="301"/>
        <v>0</v>
      </c>
      <c r="M1958">
        <f t="shared" si="302"/>
        <v>0</v>
      </c>
      <c r="N1958">
        <f t="shared" si="303"/>
        <v>0</v>
      </c>
      <c r="O1958">
        <f t="shared" si="304"/>
        <v>0</v>
      </c>
      <c r="P1958">
        <f t="shared" si="305"/>
        <v>0</v>
      </c>
      <c r="Q1958">
        <f t="shared" si="306"/>
        <v>0</v>
      </c>
      <c r="R1958">
        <f t="shared" si="307"/>
        <v>0</v>
      </c>
      <c r="S1958" t="s">
        <v>54</v>
      </c>
      <c r="T1958">
        <v>0</v>
      </c>
      <c r="U1958">
        <v>2022</v>
      </c>
      <c r="V1958">
        <v>0</v>
      </c>
      <c r="W1958">
        <v>0</v>
      </c>
      <c r="X1958" cm="1">
        <f t="array" ref="X1958">IF(S1957&lt;&gt;S1958, 0,
    IF(C1958="O",
         _xlfn.IFS(
             K1958=1, X1957+6,
             M1958=1, X1957+3,
             O1958=1, X1957+1,
             Q1958=1,X1957+2,
             TRUE, X1957
         ),
    X1957)
)</f>
        <v>0</v>
      </c>
      <c r="Y1958" cm="1">
        <f t="array" ref="Y1958">IF(S1957&lt;&gt;S1958, 0, IF(C1958="D",
                 _xlfn.IFS(
                     K1958=1, Y1957+6,
                     M1958=1, Y1957+3,
                     O1958=1, Y1957+1,
                     TRUE, Y1957
                 ),
                 Y1957)
  )</f>
        <v>0</v>
      </c>
    </row>
    <row r="1959" spans="1:25" x14ac:dyDescent="0.2">
      <c r="A1959">
        <v>12</v>
      </c>
      <c r="B1959" t="s">
        <v>81</v>
      </c>
      <c r="C1959" t="str">
        <f t="shared" si="308"/>
        <v>O</v>
      </c>
      <c r="D1959">
        <v>1</v>
      </c>
      <c r="E1959">
        <v>15</v>
      </c>
      <c r="F1959">
        <v>15</v>
      </c>
      <c r="G1959" t="s">
        <v>114</v>
      </c>
      <c r="H1959" t="s">
        <v>117</v>
      </c>
      <c r="I1959">
        <v>0</v>
      </c>
      <c r="J1959">
        <f t="shared" si="300"/>
        <v>0</v>
      </c>
      <c r="K1959">
        <f t="shared" si="309"/>
        <v>0</v>
      </c>
      <c r="L1959">
        <f t="shared" si="301"/>
        <v>0</v>
      </c>
      <c r="M1959">
        <f t="shared" si="302"/>
        <v>0</v>
      </c>
      <c r="N1959">
        <f t="shared" si="303"/>
        <v>0</v>
      </c>
      <c r="O1959">
        <f t="shared" si="304"/>
        <v>0</v>
      </c>
      <c r="P1959">
        <f t="shared" si="305"/>
        <v>0</v>
      </c>
      <c r="Q1959">
        <f t="shared" si="306"/>
        <v>0</v>
      </c>
      <c r="R1959">
        <f t="shared" si="307"/>
        <v>0</v>
      </c>
      <c r="S1959" t="s">
        <v>54</v>
      </c>
      <c r="T1959">
        <v>0</v>
      </c>
      <c r="U1959">
        <v>2022</v>
      </c>
      <c r="V1959">
        <v>0</v>
      </c>
      <c r="W1959">
        <v>0</v>
      </c>
      <c r="X1959" cm="1">
        <f t="array" ref="X1959">IF(S1958&lt;&gt;S1959, 0,
    IF(C1959="O",
         _xlfn.IFS(
             K1959=1, X1958+6,
             M1959=1, X1958+3,
             O1959=1, X1958+1,
             Q1959=1,X1958+2,
             TRUE, X1958
         ),
    X1958)
)</f>
        <v>0</v>
      </c>
      <c r="Y1959" cm="1">
        <f t="array" ref="Y1959">IF(S1958&lt;&gt;S1959, 0, IF(C1959="D",
                 _xlfn.IFS(
                     K1959=1, Y1958+6,
                     M1959=1, Y1958+3,
                     O1959=1, Y1958+1,
                     TRUE, Y1958
                 ),
                 Y1958)
  )</f>
        <v>0</v>
      </c>
    </row>
    <row r="1960" spans="1:25" x14ac:dyDescent="0.2">
      <c r="A1960">
        <v>13</v>
      </c>
      <c r="B1960" t="s">
        <v>81</v>
      </c>
      <c r="C1960" t="str">
        <f t="shared" si="308"/>
        <v>O</v>
      </c>
      <c r="D1960">
        <v>2</v>
      </c>
      <c r="E1960">
        <v>15</v>
      </c>
      <c r="F1960">
        <v>15</v>
      </c>
      <c r="G1960" t="s">
        <v>114</v>
      </c>
      <c r="H1960" t="s">
        <v>113</v>
      </c>
      <c r="I1960">
        <v>5</v>
      </c>
      <c r="J1960">
        <f t="shared" si="300"/>
        <v>0</v>
      </c>
      <c r="K1960">
        <f t="shared" si="309"/>
        <v>0</v>
      </c>
      <c r="L1960">
        <f t="shared" si="301"/>
        <v>0</v>
      </c>
      <c r="M1960">
        <f t="shared" si="302"/>
        <v>0</v>
      </c>
      <c r="N1960">
        <f t="shared" si="303"/>
        <v>0</v>
      </c>
      <c r="O1960">
        <f t="shared" si="304"/>
        <v>0</v>
      </c>
      <c r="P1960">
        <f t="shared" si="305"/>
        <v>0</v>
      </c>
      <c r="Q1960">
        <f t="shared" si="306"/>
        <v>0</v>
      </c>
      <c r="R1960">
        <f t="shared" si="307"/>
        <v>0</v>
      </c>
      <c r="S1960" t="s">
        <v>54</v>
      </c>
      <c r="T1960">
        <v>0</v>
      </c>
      <c r="U1960">
        <v>2022</v>
      </c>
      <c r="V1960">
        <v>0</v>
      </c>
      <c r="W1960">
        <v>0</v>
      </c>
      <c r="X1960" cm="1">
        <f t="array" ref="X1960">IF(S1959&lt;&gt;S1960, 0,
    IF(C1960="O",
         _xlfn.IFS(
             K1960=1, X1959+6,
             M1960=1, X1959+3,
             O1960=1, X1959+1,
             Q1960=1,X1959+2,
             TRUE, X1959
         ),
    X1959)
)</f>
        <v>0</v>
      </c>
      <c r="Y1960" cm="1">
        <f t="array" ref="Y1960">IF(S1959&lt;&gt;S1960, 0, IF(C1960="D",
                 _xlfn.IFS(
                     K1960=1, Y1959+6,
                     M1960=1, Y1959+3,
                     O1960=1, Y1959+1,
                     TRUE, Y1959
                 ),
                 Y1959)
  )</f>
        <v>0</v>
      </c>
    </row>
    <row r="1961" spans="1:25" x14ac:dyDescent="0.2">
      <c r="A1961">
        <v>14</v>
      </c>
      <c r="B1961" t="s">
        <v>81</v>
      </c>
      <c r="C1961" t="str">
        <f t="shared" si="308"/>
        <v>O</v>
      </c>
      <c r="D1961">
        <v>3</v>
      </c>
      <c r="E1961">
        <v>10</v>
      </c>
      <c r="F1961">
        <v>10</v>
      </c>
      <c r="G1961" t="s">
        <v>114</v>
      </c>
      <c r="H1961" t="s">
        <v>139</v>
      </c>
      <c r="I1961">
        <v>7</v>
      </c>
      <c r="J1961">
        <f t="shared" si="300"/>
        <v>0</v>
      </c>
      <c r="K1961">
        <f t="shared" si="309"/>
        <v>0</v>
      </c>
      <c r="L1961">
        <f t="shared" si="301"/>
        <v>0</v>
      </c>
      <c r="M1961">
        <f t="shared" si="302"/>
        <v>0</v>
      </c>
      <c r="N1961">
        <f t="shared" si="303"/>
        <v>0</v>
      </c>
      <c r="O1961">
        <f t="shared" si="304"/>
        <v>0</v>
      </c>
      <c r="P1961">
        <f t="shared" si="305"/>
        <v>0</v>
      </c>
      <c r="Q1961">
        <f t="shared" si="306"/>
        <v>0</v>
      </c>
      <c r="R1961">
        <f t="shared" si="307"/>
        <v>0</v>
      </c>
      <c r="S1961" t="s">
        <v>54</v>
      </c>
      <c r="T1961">
        <v>0</v>
      </c>
      <c r="U1961">
        <v>2022</v>
      </c>
      <c r="V1961">
        <v>0</v>
      </c>
      <c r="W1961">
        <v>0</v>
      </c>
      <c r="X1961" cm="1">
        <f t="array" ref="X1961">IF(S1960&lt;&gt;S1961, 0,
    IF(C1961="O",
         _xlfn.IFS(
             K1961=1, X1960+6,
             M1961=1, X1960+3,
             O1961=1, X1960+1,
             Q1961=1,X1960+2,
             TRUE, X1960
         ),
    X1960)
)</f>
        <v>0</v>
      </c>
      <c r="Y1961" cm="1">
        <f t="array" ref="Y1961">IF(S1960&lt;&gt;S1961, 0, IF(C1961="D",
                 _xlfn.IFS(
                     K1961=1, Y1960+6,
                     M1961=1, Y1960+3,
                     O1961=1, Y1960+1,
                     TRUE, Y1960
                 ),
                 Y1960)
  )</f>
        <v>0</v>
      </c>
    </row>
    <row r="1962" spans="1:25" hidden="1" x14ac:dyDescent="0.2">
      <c r="A1962">
        <v>15</v>
      </c>
      <c r="B1962" t="s">
        <v>81</v>
      </c>
      <c r="C1962" t="str">
        <f t="shared" si="308"/>
        <v>O</v>
      </c>
      <c r="D1962">
        <v>4</v>
      </c>
      <c r="E1962">
        <v>3</v>
      </c>
      <c r="F1962">
        <v>3</v>
      </c>
      <c r="G1962" t="s">
        <v>136</v>
      </c>
      <c r="H1962" t="s">
        <v>122</v>
      </c>
      <c r="J1962">
        <f t="shared" si="300"/>
        <v>0</v>
      </c>
      <c r="K1962">
        <f t="shared" si="309"/>
        <v>0</v>
      </c>
      <c r="L1962">
        <f t="shared" si="301"/>
        <v>1</v>
      </c>
      <c r="M1962">
        <f t="shared" si="302"/>
        <v>1</v>
      </c>
      <c r="N1962">
        <f t="shared" si="303"/>
        <v>0</v>
      </c>
      <c r="O1962">
        <f t="shared" si="304"/>
        <v>0</v>
      </c>
      <c r="P1962">
        <f t="shared" si="305"/>
        <v>0</v>
      </c>
      <c r="Q1962">
        <f t="shared" si="306"/>
        <v>0</v>
      </c>
      <c r="R1962">
        <f t="shared" si="307"/>
        <v>0</v>
      </c>
      <c r="S1962" t="s">
        <v>54</v>
      </c>
      <c r="T1962">
        <v>0</v>
      </c>
      <c r="U1962">
        <v>2022</v>
      </c>
      <c r="V1962">
        <v>0</v>
      </c>
      <c r="W1962">
        <v>0</v>
      </c>
      <c r="X1962" cm="1">
        <f t="array" ref="X1962">IF(S1961&lt;&gt;S1962, 0,
    IF(C1962="O",
         _xlfn.IFS(
             K1962=1, X1961+6,
             M1962=1, X1961+3,
             O1962=1, X1961+1,
             Q1962=1,X1961+2,
             TRUE, X1961
         ),
    X1961)
)</f>
        <v>3</v>
      </c>
      <c r="Y1962" cm="1">
        <f t="array" ref="Y1962">IF(S1961&lt;&gt;S1962, 0, IF(C1962="D",
                 _xlfn.IFS(
                     K1962=1, Y1961+6,
                     M1962=1, Y1961+3,
                     O1962=1, Y1961+1,
                     TRUE, Y1961
                 ),
                 Y1961)
  )</f>
        <v>0</v>
      </c>
    </row>
    <row r="1963" spans="1:25" x14ac:dyDescent="0.2">
      <c r="A1963">
        <v>19</v>
      </c>
      <c r="B1963" t="s">
        <v>79</v>
      </c>
      <c r="C1963" t="str">
        <f t="shared" si="308"/>
        <v>D</v>
      </c>
      <c r="D1963">
        <v>1</v>
      </c>
      <c r="E1963">
        <v>10</v>
      </c>
      <c r="F1963">
        <v>-24</v>
      </c>
      <c r="G1963" t="s">
        <v>114</v>
      </c>
      <c r="H1963" t="s">
        <v>113</v>
      </c>
      <c r="I1963">
        <v>18</v>
      </c>
      <c r="J1963">
        <f t="shared" si="300"/>
        <v>1</v>
      </c>
      <c r="K1963">
        <f t="shared" si="309"/>
        <v>0</v>
      </c>
      <c r="L1963">
        <f t="shared" si="301"/>
        <v>0</v>
      </c>
      <c r="M1963">
        <f t="shared" si="302"/>
        <v>0</v>
      </c>
      <c r="N1963">
        <f t="shared" si="303"/>
        <v>0</v>
      </c>
      <c r="O1963">
        <f t="shared" si="304"/>
        <v>0</v>
      </c>
      <c r="P1963">
        <f t="shared" si="305"/>
        <v>0</v>
      </c>
      <c r="Q1963">
        <f t="shared" si="306"/>
        <v>0</v>
      </c>
      <c r="R1963">
        <f t="shared" si="307"/>
        <v>0</v>
      </c>
      <c r="S1963" t="s">
        <v>54</v>
      </c>
      <c r="T1963">
        <v>0</v>
      </c>
      <c r="U1963">
        <v>2022</v>
      </c>
      <c r="V1963">
        <v>0</v>
      </c>
      <c r="W1963">
        <v>0</v>
      </c>
      <c r="X1963" cm="1">
        <f t="array" ref="X1963">IF(S1962&lt;&gt;S1963, 0,
    IF(C1963="O",
         _xlfn.IFS(
             K1963=1, X1962+6,
             M1963=1, X1962+3,
             O1963=1, X1962+1,
             Q1963=1,X1962+2,
             TRUE, X1962
         ),
    X1962)
)</f>
        <v>3</v>
      </c>
      <c r="Y1963" cm="1">
        <f t="array" ref="Y1963">IF(S1962&lt;&gt;S1963, 0, IF(C1963="D",
                 _xlfn.IFS(
                     K1963=1, Y1962+6,
                     M1963=1, Y1962+3,
                     O1963=1, Y1962+1,
                     TRUE, Y1962
                 ),
                 Y1962)
  )</f>
        <v>0</v>
      </c>
    </row>
    <row r="1964" spans="1:25" x14ac:dyDescent="0.2">
      <c r="A1964">
        <v>20</v>
      </c>
      <c r="B1964" t="s">
        <v>79</v>
      </c>
      <c r="C1964" t="str">
        <f t="shared" si="308"/>
        <v>D</v>
      </c>
      <c r="D1964">
        <v>1</v>
      </c>
      <c r="E1964">
        <v>10</v>
      </c>
      <c r="F1964">
        <v>-42</v>
      </c>
      <c r="G1964" t="s">
        <v>114</v>
      </c>
      <c r="H1964" t="s">
        <v>113</v>
      </c>
      <c r="I1964">
        <v>24</v>
      </c>
      <c r="J1964">
        <f t="shared" si="300"/>
        <v>1</v>
      </c>
      <c r="K1964">
        <f t="shared" si="309"/>
        <v>0</v>
      </c>
      <c r="L1964">
        <f t="shared" si="301"/>
        <v>0</v>
      </c>
      <c r="M1964">
        <f t="shared" si="302"/>
        <v>0</v>
      </c>
      <c r="N1964">
        <f t="shared" si="303"/>
        <v>0</v>
      </c>
      <c r="O1964">
        <f t="shared" si="304"/>
        <v>0</v>
      </c>
      <c r="P1964">
        <f t="shared" si="305"/>
        <v>0</v>
      </c>
      <c r="Q1964">
        <f t="shared" si="306"/>
        <v>0</v>
      </c>
      <c r="R1964">
        <f t="shared" si="307"/>
        <v>0</v>
      </c>
      <c r="S1964" t="s">
        <v>54</v>
      </c>
      <c r="T1964">
        <v>0</v>
      </c>
      <c r="U1964">
        <v>2022</v>
      </c>
      <c r="V1964">
        <v>0</v>
      </c>
      <c r="W1964">
        <v>0</v>
      </c>
      <c r="X1964" cm="1">
        <f t="array" ref="X1964">IF(S1963&lt;&gt;S1964, 0,
    IF(C1964="O",
         _xlfn.IFS(
             K1964=1, X1963+6,
             M1964=1, X1963+3,
             O1964=1, X1963+1,
             Q1964=1,X1963+2,
             TRUE, X1963
         ),
    X1963)
)</f>
        <v>3</v>
      </c>
      <c r="Y1964" cm="1">
        <f t="array" ref="Y1964">IF(S1963&lt;&gt;S1964, 0, IF(C1964="D",
                 _xlfn.IFS(
                     K1964=1, Y1963+6,
                     M1964=1, Y1963+3,
                     O1964=1, Y1963+1,
                     TRUE, Y1963
                 ),
                 Y1963)
  )</f>
        <v>0</v>
      </c>
    </row>
    <row r="1965" spans="1:25" x14ac:dyDescent="0.2">
      <c r="A1965">
        <v>21</v>
      </c>
      <c r="B1965" t="s">
        <v>79</v>
      </c>
      <c r="C1965" t="str">
        <f t="shared" si="308"/>
        <v>D</v>
      </c>
      <c r="D1965">
        <v>1</v>
      </c>
      <c r="E1965">
        <v>10</v>
      </c>
      <c r="F1965">
        <v>34</v>
      </c>
      <c r="G1965" t="s">
        <v>114</v>
      </c>
      <c r="H1965" t="s">
        <v>113</v>
      </c>
      <c r="I1965">
        <v>13</v>
      </c>
      <c r="J1965">
        <f t="shared" si="300"/>
        <v>1</v>
      </c>
      <c r="K1965">
        <f t="shared" si="309"/>
        <v>0</v>
      </c>
      <c r="L1965">
        <f t="shared" si="301"/>
        <v>0</v>
      </c>
      <c r="M1965">
        <f t="shared" si="302"/>
        <v>0</v>
      </c>
      <c r="N1965">
        <f t="shared" si="303"/>
        <v>0</v>
      </c>
      <c r="O1965">
        <f t="shared" si="304"/>
        <v>0</v>
      </c>
      <c r="P1965">
        <f t="shared" si="305"/>
        <v>0</v>
      </c>
      <c r="Q1965">
        <f t="shared" si="306"/>
        <v>0</v>
      </c>
      <c r="R1965">
        <f t="shared" si="307"/>
        <v>0</v>
      </c>
      <c r="S1965" t="s">
        <v>54</v>
      </c>
      <c r="T1965">
        <v>0</v>
      </c>
      <c r="U1965">
        <v>2022</v>
      </c>
      <c r="V1965">
        <v>0</v>
      </c>
      <c r="W1965">
        <v>0</v>
      </c>
      <c r="X1965" cm="1">
        <f t="array" ref="X1965">IF(S1964&lt;&gt;S1965, 0,
    IF(C1965="O",
         _xlfn.IFS(
             K1965=1, X1964+6,
             M1965=1, X1964+3,
             O1965=1, X1964+1,
             Q1965=1,X1964+2,
             TRUE, X1964
         ),
    X1964)
)</f>
        <v>3</v>
      </c>
      <c r="Y1965" cm="1">
        <f t="array" ref="Y1965">IF(S1964&lt;&gt;S1965, 0, IF(C1965="D",
                 _xlfn.IFS(
                     K1965=1, Y1964+6,
                     M1965=1, Y1964+3,
                     O1965=1, Y1964+1,
                     TRUE, Y1964
                 ),
                 Y1964)
  )</f>
        <v>0</v>
      </c>
    </row>
    <row r="1966" spans="1:25" x14ac:dyDescent="0.2">
      <c r="A1966">
        <v>22</v>
      </c>
      <c r="B1966" t="s">
        <v>79</v>
      </c>
      <c r="C1966" t="str">
        <f t="shared" si="308"/>
        <v>D</v>
      </c>
      <c r="D1966">
        <v>1</v>
      </c>
      <c r="E1966">
        <v>10</v>
      </c>
      <c r="F1966">
        <v>21</v>
      </c>
      <c r="G1966" t="s">
        <v>114</v>
      </c>
      <c r="H1966" t="s">
        <v>139</v>
      </c>
      <c r="I1966">
        <v>4</v>
      </c>
      <c r="J1966">
        <f t="shared" si="300"/>
        <v>0</v>
      </c>
      <c r="K1966">
        <f t="shared" si="309"/>
        <v>0</v>
      </c>
      <c r="L1966">
        <f t="shared" si="301"/>
        <v>0</v>
      </c>
      <c r="M1966">
        <f t="shared" si="302"/>
        <v>0</v>
      </c>
      <c r="N1966">
        <f t="shared" si="303"/>
        <v>0</v>
      </c>
      <c r="O1966">
        <f t="shared" si="304"/>
        <v>0</v>
      </c>
      <c r="P1966">
        <f t="shared" si="305"/>
        <v>0</v>
      </c>
      <c r="Q1966">
        <f t="shared" si="306"/>
        <v>0</v>
      </c>
      <c r="R1966">
        <f t="shared" si="307"/>
        <v>0</v>
      </c>
      <c r="S1966" t="s">
        <v>54</v>
      </c>
      <c r="T1966">
        <v>0</v>
      </c>
      <c r="U1966">
        <v>2022</v>
      </c>
      <c r="V1966">
        <v>0</v>
      </c>
      <c r="W1966">
        <v>0</v>
      </c>
      <c r="X1966" cm="1">
        <f t="array" ref="X1966">IF(S1965&lt;&gt;S1966, 0,
    IF(C1966="O",
         _xlfn.IFS(
             K1966=1, X1965+6,
             M1966=1, X1965+3,
             O1966=1, X1965+1,
             Q1966=1,X1965+2,
             TRUE, X1965
         ),
    X1965)
)</f>
        <v>3</v>
      </c>
      <c r="Y1966" cm="1">
        <f t="array" ref="Y1966">IF(S1965&lt;&gt;S1966, 0, IF(C1966="D",
                 _xlfn.IFS(
                     K1966=1, Y1965+6,
                     M1966=1, Y1965+3,
                     O1966=1, Y1965+1,
                     TRUE, Y1965
                 ),
                 Y1965)
  )</f>
        <v>0</v>
      </c>
    </row>
    <row r="1967" spans="1:25" x14ac:dyDescent="0.2">
      <c r="A1967">
        <v>23</v>
      </c>
      <c r="B1967" t="s">
        <v>79</v>
      </c>
      <c r="C1967" t="str">
        <f t="shared" si="308"/>
        <v>D</v>
      </c>
      <c r="D1967">
        <v>2</v>
      </c>
      <c r="E1967">
        <v>6</v>
      </c>
      <c r="F1967">
        <v>17</v>
      </c>
      <c r="G1967" t="s">
        <v>116</v>
      </c>
      <c r="H1967" t="s">
        <v>115</v>
      </c>
      <c r="I1967">
        <v>-4</v>
      </c>
      <c r="J1967">
        <f t="shared" si="300"/>
        <v>0</v>
      </c>
      <c r="K1967">
        <f t="shared" si="309"/>
        <v>0</v>
      </c>
      <c r="L1967">
        <f t="shared" si="301"/>
        <v>0</v>
      </c>
      <c r="M1967">
        <f t="shared" si="302"/>
        <v>0</v>
      </c>
      <c r="N1967">
        <f t="shared" si="303"/>
        <v>0</v>
      </c>
      <c r="O1967">
        <f t="shared" si="304"/>
        <v>0</v>
      </c>
      <c r="P1967">
        <f t="shared" si="305"/>
        <v>0</v>
      </c>
      <c r="Q1967">
        <f t="shared" si="306"/>
        <v>0</v>
      </c>
      <c r="R1967">
        <f t="shared" si="307"/>
        <v>0</v>
      </c>
      <c r="S1967" t="s">
        <v>54</v>
      </c>
      <c r="T1967">
        <v>0</v>
      </c>
      <c r="U1967">
        <v>2022</v>
      </c>
      <c r="V1967">
        <v>0</v>
      </c>
      <c r="W1967">
        <v>0</v>
      </c>
      <c r="X1967" cm="1">
        <f t="array" ref="X1967">IF(S1966&lt;&gt;S1967, 0,
    IF(C1967="O",
         _xlfn.IFS(
             K1967=1, X1966+6,
             M1967=1, X1966+3,
             O1967=1, X1966+1,
             Q1967=1,X1966+2,
             TRUE, X1966
         ),
    X1966)
)</f>
        <v>3</v>
      </c>
      <c r="Y1967" cm="1">
        <f t="array" ref="Y1967">IF(S1966&lt;&gt;S1967, 0, IF(C1967="D",
                 _xlfn.IFS(
                     K1967=1, Y1966+6,
                     M1967=1, Y1966+3,
                     O1967=1, Y1966+1,
                     TRUE, Y1966
                 ),
                 Y1966)
  )</f>
        <v>0</v>
      </c>
    </row>
    <row r="1968" spans="1:25" x14ac:dyDescent="0.2">
      <c r="A1968">
        <v>24</v>
      </c>
      <c r="B1968" t="s">
        <v>79</v>
      </c>
      <c r="C1968" t="str">
        <f t="shared" si="308"/>
        <v>D</v>
      </c>
      <c r="D1968">
        <v>3</v>
      </c>
      <c r="E1968">
        <v>10</v>
      </c>
      <c r="F1968">
        <v>21</v>
      </c>
      <c r="G1968" t="s">
        <v>114</v>
      </c>
      <c r="H1968" t="s">
        <v>139</v>
      </c>
      <c r="I1968">
        <v>4</v>
      </c>
      <c r="J1968">
        <f t="shared" si="300"/>
        <v>0</v>
      </c>
      <c r="K1968">
        <f t="shared" si="309"/>
        <v>0</v>
      </c>
      <c r="L1968">
        <f t="shared" si="301"/>
        <v>0</v>
      </c>
      <c r="M1968">
        <f t="shared" si="302"/>
        <v>0</v>
      </c>
      <c r="N1968">
        <f t="shared" si="303"/>
        <v>0</v>
      </c>
      <c r="O1968">
        <f t="shared" si="304"/>
        <v>0</v>
      </c>
      <c r="P1968">
        <f t="shared" si="305"/>
        <v>0</v>
      </c>
      <c r="Q1968">
        <f t="shared" si="306"/>
        <v>0</v>
      </c>
      <c r="R1968">
        <f t="shared" si="307"/>
        <v>0</v>
      </c>
      <c r="S1968" t="s">
        <v>54</v>
      </c>
      <c r="T1968">
        <v>0</v>
      </c>
      <c r="U1968">
        <v>2022</v>
      </c>
      <c r="V1968">
        <v>0</v>
      </c>
      <c r="W1968">
        <v>0</v>
      </c>
      <c r="X1968" cm="1">
        <f t="array" ref="X1968">IF(S1967&lt;&gt;S1968, 0,
    IF(C1968="O",
         _xlfn.IFS(
             K1968=1, X1967+6,
             M1968=1, X1967+3,
             O1968=1, X1967+1,
             Q1968=1,X1967+2,
             TRUE, X1967
         ),
    X1967)
)</f>
        <v>3</v>
      </c>
      <c r="Y1968" cm="1">
        <f t="array" ref="Y1968">IF(S1967&lt;&gt;S1968, 0, IF(C1968="D",
                 _xlfn.IFS(
                     K1968=1, Y1967+6,
                     M1968=1, Y1967+3,
                     O1968=1, Y1967+1,
                     TRUE, Y1967
                 ),
                 Y1967)
  )</f>
        <v>0</v>
      </c>
    </row>
    <row r="1969" spans="1:25" x14ac:dyDescent="0.2">
      <c r="A1969">
        <v>25</v>
      </c>
      <c r="B1969" t="s">
        <v>79</v>
      </c>
      <c r="C1969" t="str">
        <f t="shared" si="308"/>
        <v>D</v>
      </c>
      <c r="D1969">
        <v>4</v>
      </c>
      <c r="E1969">
        <v>6</v>
      </c>
      <c r="F1969">
        <v>17</v>
      </c>
      <c r="G1969" t="s">
        <v>149</v>
      </c>
      <c r="H1969" t="s">
        <v>126</v>
      </c>
      <c r="I1969">
        <v>3</v>
      </c>
      <c r="J1969">
        <f t="shared" si="300"/>
        <v>1</v>
      </c>
      <c r="K1969">
        <f t="shared" si="309"/>
        <v>0</v>
      </c>
      <c r="L1969">
        <f t="shared" si="301"/>
        <v>0</v>
      </c>
      <c r="M1969">
        <f t="shared" si="302"/>
        <v>0</v>
      </c>
      <c r="N1969">
        <f t="shared" si="303"/>
        <v>0</v>
      </c>
      <c r="O1969">
        <f t="shared" si="304"/>
        <v>0</v>
      </c>
      <c r="P1969">
        <f t="shared" si="305"/>
        <v>0</v>
      </c>
      <c r="Q1969">
        <f t="shared" si="306"/>
        <v>0</v>
      </c>
      <c r="R1969">
        <f t="shared" si="307"/>
        <v>0</v>
      </c>
      <c r="S1969" t="s">
        <v>54</v>
      </c>
      <c r="T1969">
        <v>0</v>
      </c>
      <c r="U1969">
        <v>2022</v>
      </c>
      <c r="V1969">
        <v>0</v>
      </c>
      <c r="W1969">
        <v>0</v>
      </c>
      <c r="X1969" cm="1">
        <f t="array" ref="X1969">IF(S1968&lt;&gt;S1969, 0,
    IF(C1969="O",
         _xlfn.IFS(
             K1969=1, X1968+6,
             M1969=1, X1968+3,
             O1969=1, X1968+1,
             Q1969=1,X1968+2,
             TRUE, X1968
         ),
    X1968)
)</f>
        <v>3</v>
      </c>
      <c r="Y1969" cm="1">
        <f t="array" ref="Y1969">IF(S1968&lt;&gt;S1969, 0, IF(C1969="D",
                 _xlfn.IFS(
                     K1969=1, Y1968+6,
                     M1969=1, Y1968+3,
                     O1969=1, Y1968+1,
                     TRUE, Y1968
                 ),
                 Y1968)
  )</f>
        <v>0</v>
      </c>
    </row>
    <row r="1970" spans="1:25" x14ac:dyDescent="0.2">
      <c r="A1970">
        <v>27</v>
      </c>
      <c r="B1970" t="s">
        <v>79</v>
      </c>
      <c r="C1970" t="str">
        <f t="shared" si="308"/>
        <v>D</v>
      </c>
      <c r="D1970">
        <v>1</v>
      </c>
      <c r="E1970">
        <v>10</v>
      </c>
      <c r="F1970">
        <v>-20</v>
      </c>
      <c r="G1970" t="s">
        <v>116</v>
      </c>
      <c r="H1970" t="s">
        <v>115</v>
      </c>
      <c r="I1970">
        <v>11</v>
      </c>
      <c r="J1970">
        <f t="shared" si="300"/>
        <v>0</v>
      </c>
      <c r="K1970">
        <f t="shared" si="309"/>
        <v>0</v>
      </c>
      <c r="L1970">
        <f t="shared" si="301"/>
        <v>0</v>
      </c>
      <c r="M1970">
        <f t="shared" si="302"/>
        <v>0</v>
      </c>
      <c r="N1970">
        <f t="shared" si="303"/>
        <v>0</v>
      </c>
      <c r="O1970">
        <f t="shared" si="304"/>
        <v>0</v>
      </c>
      <c r="P1970">
        <f t="shared" si="305"/>
        <v>0</v>
      </c>
      <c r="Q1970">
        <f t="shared" si="306"/>
        <v>0</v>
      </c>
      <c r="R1970">
        <f t="shared" si="307"/>
        <v>0</v>
      </c>
      <c r="S1970" t="s">
        <v>54</v>
      </c>
      <c r="T1970">
        <v>0</v>
      </c>
      <c r="U1970">
        <v>2022</v>
      </c>
      <c r="V1970">
        <v>0</v>
      </c>
      <c r="W1970">
        <v>0</v>
      </c>
      <c r="X1970" cm="1">
        <f t="array" ref="X1970">IF(S1969&lt;&gt;S1970, 0,
    IF(C1970="O",
         _xlfn.IFS(
             K1970=1, X1969+6,
             M1970=1, X1969+3,
             O1970=1, X1969+1,
             Q1970=1,X1969+2,
             TRUE, X1969
         ),
    X1969)
)</f>
        <v>3</v>
      </c>
      <c r="Y1970" cm="1">
        <f t="array" ref="Y1970">IF(S1969&lt;&gt;S1970, 0, IF(C1970="D",
                 _xlfn.IFS(
                     K1970=1, Y1969+6,
                     M1970=1, Y1969+3,
                     O1970=1, Y1969+1,
                     TRUE, Y1969
                 ),
                 Y1969)
  )</f>
        <v>0</v>
      </c>
    </row>
    <row r="1971" spans="1:25" x14ac:dyDescent="0.2">
      <c r="A1971">
        <v>28</v>
      </c>
      <c r="B1971" t="s">
        <v>81</v>
      </c>
      <c r="C1971" t="str">
        <f t="shared" si="308"/>
        <v>O</v>
      </c>
      <c r="D1971">
        <v>1</v>
      </c>
      <c r="E1971">
        <v>10</v>
      </c>
      <c r="F1971">
        <v>-31</v>
      </c>
      <c r="G1971" t="s">
        <v>116</v>
      </c>
      <c r="H1971" t="s">
        <v>115</v>
      </c>
      <c r="I1971">
        <v>0</v>
      </c>
      <c r="J1971">
        <f t="shared" si="300"/>
        <v>0</v>
      </c>
      <c r="K1971">
        <f t="shared" si="309"/>
        <v>0</v>
      </c>
      <c r="L1971">
        <f t="shared" si="301"/>
        <v>0</v>
      </c>
      <c r="M1971">
        <f t="shared" si="302"/>
        <v>0</v>
      </c>
      <c r="N1971">
        <f t="shared" si="303"/>
        <v>0</v>
      </c>
      <c r="O1971">
        <f t="shared" si="304"/>
        <v>0</v>
      </c>
      <c r="P1971">
        <f t="shared" si="305"/>
        <v>0</v>
      </c>
      <c r="Q1971">
        <f t="shared" si="306"/>
        <v>0</v>
      </c>
      <c r="R1971">
        <f t="shared" si="307"/>
        <v>0</v>
      </c>
      <c r="S1971" t="s">
        <v>54</v>
      </c>
      <c r="T1971">
        <v>0</v>
      </c>
      <c r="U1971">
        <v>2022</v>
      </c>
      <c r="V1971">
        <v>0</v>
      </c>
      <c r="W1971">
        <v>0</v>
      </c>
      <c r="X1971" cm="1">
        <f t="array" ref="X1971">IF(S1970&lt;&gt;S1971, 0,
    IF(C1971="O",
         _xlfn.IFS(
             K1971=1, X1970+6,
             M1971=1, X1970+3,
             O1971=1, X1970+1,
             Q1971=1,X1970+2,
             TRUE, X1970
         ),
    X1970)
)</f>
        <v>3</v>
      </c>
      <c r="Y1971" cm="1">
        <f t="array" ref="Y1971">IF(S1970&lt;&gt;S1971, 0, IF(C1971="D",
                 _xlfn.IFS(
                     K1971=1, Y1970+6,
                     M1971=1, Y1970+3,
                     O1971=1, Y1970+1,
                     TRUE, Y1970
                 ),
                 Y1970)
  )</f>
        <v>0</v>
      </c>
    </row>
    <row r="1972" spans="1:25" hidden="1" x14ac:dyDescent="0.2">
      <c r="A1972">
        <v>29</v>
      </c>
      <c r="B1972" t="s">
        <v>81</v>
      </c>
      <c r="C1972" t="str">
        <f t="shared" si="308"/>
        <v>O</v>
      </c>
      <c r="D1972">
        <v>2</v>
      </c>
      <c r="E1972">
        <v>10</v>
      </c>
      <c r="F1972">
        <v>-31</v>
      </c>
      <c r="G1972" t="s">
        <v>116</v>
      </c>
      <c r="H1972" t="s">
        <v>115</v>
      </c>
      <c r="I1972">
        <v>1</v>
      </c>
      <c r="J1972">
        <f t="shared" si="300"/>
        <v>0</v>
      </c>
      <c r="K1972">
        <f t="shared" si="309"/>
        <v>0</v>
      </c>
      <c r="L1972">
        <f t="shared" si="301"/>
        <v>0</v>
      </c>
      <c r="M1972">
        <f t="shared" si="302"/>
        <v>0</v>
      </c>
      <c r="N1972">
        <f t="shared" si="303"/>
        <v>0</v>
      </c>
      <c r="O1972">
        <f t="shared" si="304"/>
        <v>0</v>
      </c>
      <c r="P1972">
        <f t="shared" si="305"/>
        <v>0</v>
      </c>
      <c r="Q1972">
        <f t="shared" si="306"/>
        <v>0</v>
      </c>
      <c r="R1972">
        <f t="shared" si="307"/>
        <v>0</v>
      </c>
      <c r="S1972" t="s">
        <v>54</v>
      </c>
      <c r="T1972">
        <v>0</v>
      </c>
      <c r="U1972">
        <v>2022</v>
      </c>
      <c r="V1972">
        <v>0</v>
      </c>
      <c r="W1972">
        <v>0</v>
      </c>
      <c r="X1972" cm="1">
        <f t="array" ref="X1972">IF(S1971&lt;&gt;S1972, 0,
    IF(C1972="O",
         _xlfn.IFS(
             K1972=1, X1971+6,
             M1972=1, X1971+3,
             O1972=1, X1971+1,
             Q1972=1,X1971+2,
             TRUE, X1971
         ),
    X1971)
)</f>
        <v>3</v>
      </c>
      <c r="Y1972" cm="1">
        <f t="array" ref="Y1972">IF(S1971&lt;&gt;S1972, 0, IF(C1972="D",
                 _xlfn.IFS(
                     K1972=1, Y1971+6,
                     M1972=1, Y1971+3,
                     O1972=1, Y1971+1,
                     TRUE, Y1971
                 ),
                 Y1971)
  )</f>
        <v>0</v>
      </c>
    </row>
    <row r="1973" spans="1:25" x14ac:dyDescent="0.2">
      <c r="A1973">
        <v>30</v>
      </c>
      <c r="B1973" t="s">
        <v>81</v>
      </c>
      <c r="C1973" t="str">
        <f t="shared" si="308"/>
        <v>O</v>
      </c>
      <c r="D1973">
        <v>3</v>
      </c>
      <c r="E1973">
        <v>9</v>
      </c>
      <c r="F1973">
        <v>-32</v>
      </c>
      <c r="G1973" t="s">
        <v>114</v>
      </c>
      <c r="H1973" t="s">
        <v>117</v>
      </c>
      <c r="I1973">
        <v>0</v>
      </c>
      <c r="J1973">
        <f t="shared" si="300"/>
        <v>0</v>
      </c>
      <c r="K1973">
        <f t="shared" si="309"/>
        <v>0</v>
      </c>
      <c r="L1973">
        <f t="shared" si="301"/>
        <v>0</v>
      </c>
      <c r="M1973">
        <f t="shared" si="302"/>
        <v>0</v>
      </c>
      <c r="N1973">
        <f t="shared" si="303"/>
        <v>0</v>
      </c>
      <c r="O1973">
        <f t="shared" si="304"/>
        <v>0</v>
      </c>
      <c r="P1973">
        <f t="shared" si="305"/>
        <v>0</v>
      </c>
      <c r="Q1973">
        <f t="shared" si="306"/>
        <v>0</v>
      </c>
      <c r="R1973">
        <f t="shared" si="307"/>
        <v>0</v>
      </c>
      <c r="S1973" t="s">
        <v>54</v>
      </c>
      <c r="T1973">
        <v>0</v>
      </c>
      <c r="U1973">
        <v>2022</v>
      </c>
      <c r="V1973">
        <v>0</v>
      </c>
      <c r="W1973">
        <v>0</v>
      </c>
      <c r="X1973" cm="1">
        <f t="array" ref="X1973">IF(S1972&lt;&gt;S1973, 0,
    IF(C1973="O",
         _xlfn.IFS(
             K1973=1, X1972+6,
             M1973=1, X1972+3,
             O1973=1, X1972+1,
             Q1973=1,X1972+2,
             TRUE, X1972
         ),
    X1972)
)</f>
        <v>3</v>
      </c>
      <c r="Y1973" cm="1">
        <f t="array" ref="Y1973">IF(S1972&lt;&gt;S1973, 0, IF(C1973="D",
                 _xlfn.IFS(
                     K1973=1, Y1972+6,
                     M1973=1, Y1972+3,
                     O1973=1, Y1972+1,
                     TRUE, Y1972
                 ),
                 Y1972)
  )</f>
        <v>0</v>
      </c>
    </row>
    <row r="1974" spans="1:25" x14ac:dyDescent="0.2">
      <c r="A1974">
        <v>31</v>
      </c>
      <c r="B1974" t="s">
        <v>81</v>
      </c>
      <c r="C1974" t="str">
        <f t="shared" si="308"/>
        <v>O</v>
      </c>
      <c r="D1974">
        <v>4</v>
      </c>
      <c r="E1974">
        <v>9</v>
      </c>
      <c r="F1974">
        <v>-32</v>
      </c>
      <c r="G1974" t="s">
        <v>130</v>
      </c>
      <c r="H1974" t="s">
        <v>145</v>
      </c>
      <c r="J1974">
        <f t="shared" si="300"/>
        <v>0</v>
      </c>
      <c r="K1974">
        <f t="shared" si="309"/>
        <v>0</v>
      </c>
      <c r="L1974">
        <f t="shared" si="301"/>
        <v>0</v>
      </c>
      <c r="M1974">
        <f t="shared" si="302"/>
        <v>0</v>
      </c>
      <c r="N1974">
        <f t="shared" si="303"/>
        <v>0</v>
      </c>
      <c r="O1974">
        <f t="shared" si="304"/>
        <v>0</v>
      </c>
      <c r="P1974">
        <f t="shared" si="305"/>
        <v>0</v>
      </c>
      <c r="Q1974">
        <f t="shared" si="306"/>
        <v>0</v>
      </c>
      <c r="R1974">
        <f t="shared" si="307"/>
        <v>0</v>
      </c>
      <c r="S1974" t="s">
        <v>54</v>
      </c>
      <c r="T1974">
        <v>0</v>
      </c>
      <c r="U1974">
        <v>2022</v>
      </c>
      <c r="V1974">
        <v>0</v>
      </c>
      <c r="W1974">
        <v>0</v>
      </c>
      <c r="X1974" cm="1">
        <f t="array" ref="X1974">IF(S1973&lt;&gt;S1974, 0,
    IF(C1974="O",
         _xlfn.IFS(
             K1974=1, X1973+6,
             M1974=1, X1973+3,
             O1974=1, X1973+1,
             Q1974=1,X1973+2,
             TRUE, X1973
         ),
    X1973)
)</f>
        <v>3</v>
      </c>
      <c r="Y1974" cm="1">
        <f t="array" ref="Y1974">IF(S1973&lt;&gt;S1974, 0, IF(C1974="D",
                 _xlfn.IFS(
                     K1974=1, Y1973+6,
                     M1974=1, Y1973+3,
                     O1974=1, Y1973+1,
                     TRUE, Y1973
                 ),
                 Y1973)
  )</f>
        <v>0</v>
      </c>
    </row>
    <row r="1975" spans="1:25" x14ac:dyDescent="0.2">
      <c r="A1975">
        <v>32</v>
      </c>
      <c r="B1975" t="s">
        <v>79</v>
      </c>
      <c r="C1975" t="str">
        <f t="shared" si="308"/>
        <v>D</v>
      </c>
      <c r="D1975">
        <v>1</v>
      </c>
      <c r="E1975">
        <v>10</v>
      </c>
      <c r="F1975">
        <v>-38</v>
      </c>
      <c r="G1975" t="s">
        <v>116</v>
      </c>
      <c r="H1975" t="s">
        <v>115</v>
      </c>
      <c r="I1975">
        <v>1</v>
      </c>
      <c r="J1975">
        <f t="shared" si="300"/>
        <v>0</v>
      </c>
      <c r="K1975">
        <f t="shared" si="309"/>
        <v>0</v>
      </c>
      <c r="L1975">
        <f t="shared" si="301"/>
        <v>0</v>
      </c>
      <c r="M1975">
        <f t="shared" si="302"/>
        <v>0</v>
      </c>
      <c r="N1975">
        <f t="shared" si="303"/>
        <v>0</v>
      </c>
      <c r="O1975">
        <f t="shared" si="304"/>
        <v>0</v>
      </c>
      <c r="P1975">
        <f t="shared" si="305"/>
        <v>0</v>
      </c>
      <c r="Q1975">
        <f t="shared" si="306"/>
        <v>0</v>
      </c>
      <c r="R1975">
        <f t="shared" si="307"/>
        <v>0</v>
      </c>
      <c r="S1975" t="s">
        <v>54</v>
      </c>
      <c r="T1975">
        <v>0</v>
      </c>
      <c r="U1975">
        <v>2022</v>
      </c>
      <c r="V1975">
        <v>0</v>
      </c>
      <c r="W1975">
        <v>0</v>
      </c>
      <c r="X1975" cm="1">
        <f t="array" ref="X1975">IF(S1974&lt;&gt;S1975, 0,
    IF(C1975="O",
         _xlfn.IFS(
             K1975=1, X1974+6,
             M1975=1, X1974+3,
             O1975=1, X1974+1,
             Q1975=1,X1974+2,
             TRUE, X1974
         ),
    X1974)
)</f>
        <v>3</v>
      </c>
      <c r="Y1975" cm="1">
        <f t="array" ref="Y1975">IF(S1974&lt;&gt;S1975, 0, IF(C1975="D",
                 _xlfn.IFS(
                     K1975=1, Y1974+6,
                     M1975=1, Y1974+3,
                     O1975=1, Y1974+1,
                     TRUE, Y1974
                 ),
                 Y1974)
  )</f>
        <v>0</v>
      </c>
    </row>
    <row r="1976" spans="1:25" x14ac:dyDescent="0.2">
      <c r="A1976">
        <v>33</v>
      </c>
      <c r="B1976" t="s">
        <v>79</v>
      </c>
      <c r="C1976" t="str">
        <f t="shared" si="308"/>
        <v>D</v>
      </c>
      <c r="D1976">
        <v>2</v>
      </c>
      <c r="E1976">
        <v>9</v>
      </c>
      <c r="F1976">
        <v>-39</v>
      </c>
      <c r="G1976" t="s">
        <v>116</v>
      </c>
      <c r="H1976" t="s">
        <v>115</v>
      </c>
      <c r="I1976">
        <v>10</v>
      </c>
      <c r="J1976">
        <f t="shared" si="300"/>
        <v>1</v>
      </c>
      <c r="K1976">
        <f t="shared" si="309"/>
        <v>0</v>
      </c>
      <c r="L1976">
        <f t="shared" si="301"/>
        <v>0</v>
      </c>
      <c r="M1976">
        <f t="shared" si="302"/>
        <v>0</v>
      </c>
      <c r="N1976">
        <f t="shared" si="303"/>
        <v>0</v>
      </c>
      <c r="O1976">
        <f t="shared" si="304"/>
        <v>0</v>
      </c>
      <c r="P1976">
        <f t="shared" si="305"/>
        <v>0</v>
      </c>
      <c r="Q1976">
        <f t="shared" si="306"/>
        <v>0</v>
      </c>
      <c r="R1976">
        <f t="shared" si="307"/>
        <v>0</v>
      </c>
      <c r="S1976" t="s">
        <v>54</v>
      </c>
      <c r="T1976">
        <v>0</v>
      </c>
      <c r="U1976">
        <v>2022</v>
      </c>
      <c r="V1976">
        <v>0</v>
      </c>
      <c r="W1976">
        <v>0</v>
      </c>
      <c r="X1976" cm="1">
        <f t="array" ref="X1976">IF(S1975&lt;&gt;S1976, 0,
    IF(C1976="O",
         _xlfn.IFS(
             K1976=1, X1975+6,
             M1976=1, X1975+3,
             O1976=1, X1975+1,
             Q1976=1,X1975+2,
             TRUE, X1975
         ),
    X1975)
)</f>
        <v>3</v>
      </c>
      <c r="Y1976" cm="1">
        <f t="array" ref="Y1976">IF(S1975&lt;&gt;S1976, 0, IF(C1976="D",
                 _xlfn.IFS(
                     K1976=1, Y1975+6,
                     M1976=1, Y1975+3,
                     O1976=1, Y1975+1,
                     TRUE, Y1975
                 ),
                 Y1975)
  )</f>
        <v>0</v>
      </c>
    </row>
    <row r="1977" spans="1:25" x14ac:dyDescent="0.2">
      <c r="A1977">
        <v>34</v>
      </c>
      <c r="B1977" t="s">
        <v>79</v>
      </c>
      <c r="C1977" t="str">
        <f t="shared" si="308"/>
        <v>D</v>
      </c>
      <c r="D1977">
        <v>1</v>
      </c>
      <c r="E1977">
        <v>10</v>
      </c>
      <c r="F1977">
        <v>-49</v>
      </c>
      <c r="G1977" t="s">
        <v>114</v>
      </c>
      <c r="H1977" t="s">
        <v>117</v>
      </c>
      <c r="I1977">
        <v>0</v>
      </c>
      <c r="J1977">
        <f t="shared" si="300"/>
        <v>0</v>
      </c>
      <c r="K1977">
        <f t="shared" si="309"/>
        <v>0</v>
      </c>
      <c r="L1977">
        <f t="shared" si="301"/>
        <v>0</v>
      </c>
      <c r="M1977">
        <f t="shared" si="302"/>
        <v>0</v>
      </c>
      <c r="N1977">
        <f t="shared" si="303"/>
        <v>0</v>
      </c>
      <c r="O1977">
        <f t="shared" si="304"/>
        <v>0</v>
      </c>
      <c r="P1977">
        <f t="shared" si="305"/>
        <v>0</v>
      </c>
      <c r="Q1977">
        <f t="shared" si="306"/>
        <v>0</v>
      </c>
      <c r="R1977">
        <f t="shared" si="307"/>
        <v>0</v>
      </c>
      <c r="S1977" t="s">
        <v>54</v>
      </c>
      <c r="T1977">
        <v>0</v>
      </c>
      <c r="U1977">
        <v>2022</v>
      </c>
      <c r="V1977">
        <v>0</v>
      </c>
      <c r="W1977">
        <v>0</v>
      </c>
      <c r="X1977" cm="1">
        <f t="array" ref="X1977">IF(S1976&lt;&gt;S1977, 0,
    IF(C1977="O",
         _xlfn.IFS(
             K1977=1, X1976+6,
             M1977=1, X1976+3,
             O1977=1, X1976+1,
             Q1977=1,X1976+2,
             TRUE, X1976
         ),
    X1976)
)</f>
        <v>3</v>
      </c>
      <c r="Y1977" cm="1">
        <f t="array" ref="Y1977">IF(S1976&lt;&gt;S1977, 0, IF(C1977="D",
                 _xlfn.IFS(
                     K1977=1, Y1976+6,
                     M1977=1, Y1976+3,
                     O1977=1, Y1976+1,
                     TRUE, Y1976
                 ),
                 Y1976)
  )</f>
        <v>0</v>
      </c>
    </row>
    <row r="1978" spans="1:25" x14ac:dyDescent="0.2">
      <c r="A1978">
        <v>35</v>
      </c>
      <c r="B1978" t="s">
        <v>79</v>
      </c>
      <c r="C1978" t="str">
        <f t="shared" si="308"/>
        <v>D</v>
      </c>
      <c r="D1978">
        <v>2</v>
      </c>
      <c r="E1978">
        <v>10</v>
      </c>
      <c r="F1978">
        <v>-49</v>
      </c>
      <c r="G1978" t="s">
        <v>116</v>
      </c>
      <c r="H1978" t="s">
        <v>115</v>
      </c>
      <c r="I1978">
        <v>-1</v>
      </c>
      <c r="J1978">
        <f t="shared" si="300"/>
        <v>0</v>
      </c>
      <c r="K1978">
        <f t="shared" si="309"/>
        <v>0</v>
      </c>
      <c r="L1978">
        <f t="shared" si="301"/>
        <v>0</v>
      </c>
      <c r="M1978">
        <f t="shared" si="302"/>
        <v>0</v>
      </c>
      <c r="N1978">
        <f t="shared" si="303"/>
        <v>0</v>
      </c>
      <c r="O1978">
        <f t="shared" si="304"/>
        <v>0</v>
      </c>
      <c r="P1978">
        <f t="shared" si="305"/>
        <v>0</v>
      </c>
      <c r="Q1978">
        <f t="shared" si="306"/>
        <v>0</v>
      </c>
      <c r="R1978">
        <f t="shared" si="307"/>
        <v>0</v>
      </c>
      <c r="S1978" t="s">
        <v>54</v>
      </c>
      <c r="T1978">
        <v>0</v>
      </c>
      <c r="U1978">
        <v>2022</v>
      </c>
      <c r="V1978">
        <v>0</v>
      </c>
      <c r="W1978">
        <v>0</v>
      </c>
      <c r="X1978" cm="1">
        <f t="array" ref="X1978">IF(S1977&lt;&gt;S1978, 0,
    IF(C1978="O",
         _xlfn.IFS(
             K1978=1, X1977+6,
             M1978=1, X1977+3,
             O1978=1, X1977+1,
             Q1978=1,X1977+2,
             TRUE, X1977
         ),
    X1977)
)</f>
        <v>3</v>
      </c>
      <c r="Y1978" cm="1">
        <f t="array" ref="Y1978">IF(S1977&lt;&gt;S1978, 0, IF(C1978="D",
                 _xlfn.IFS(
                     K1978=1, Y1977+6,
                     M1978=1, Y1977+3,
                     O1978=1, Y1977+1,
                     TRUE, Y1977
                 ),
                 Y1977)
  )</f>
        <v>0</v>
      </c>
    </row>
    <row r="1979" spans="1:25" x14ac:dyDescent="0.2">
      <c r="A1979">
        <v>37</v>
      </c>
      <c r="B1979" t="s">
        <v>79</v>
      </c>
      <c r="C1979" t="str">
        <f t="shared" si="308"/>
        <v>D</v>
      </c>
      <c r="D1979">
        <v>3</v>
      </c>
      <c r="E1979">
        <v>11</v>
      </c>
      <c r="F1979">
        <v>-48</v>
      </c>
      <c r="G1979" t="s">
        <v>114</v>
      </c>
      <c r="H1979" t="s">
        <v>113</v>
      </c>
      <c r="I1979">
        <v>13</v>
      </c>
      <c r="J1979">
        <f t="shared" si="300"/>
        <v>1</v>
      </c>
      <c r="K1979">
        <f t="shared" si="309"/>
        <v>0</v>
      </c>
      <c r="L1979">
        <f t="shared" si="301"/>
        <v>0</v>
      </c>
      <c r="M1979">
        <f t="shared" si="302"/>
        <v>0</v>
      </c>
      <c r="N1979">
        <f t="shared" si="303"/>
        <v>0</v>
      </c>
      <c r="O1979">
        <f t="shared" si="304"/>
        <v>0</v>
      </c>
      <c r="P1979">
        <f t="shared" si="305"/>
        <v>0</v>
      </c>
      <c r="Q1979">
        <f t="shared" si="306"/>
        <v>0</v>
      </c>
      <c r="R1979">
        <f t="shared" si="307"/>
        <v>0</v>
      </c>
      <c r="S1979" t="s">
        <v>54</v>
      </c>
      <c r="T1979">
        <v>0</v>
      </c>
      <c r="U1979">
        <v>2022</v>
      </c>
      <c r="V1979">
        <v>0</v>
      </c>
      <c r="W1979">
        <v>0</v>
      </c>
      <c r="X1979" cm="1">
        <f t="array" ref="X1979">IF(S1978&lt;&gt;S1979, 0,
    IF(C1979="O",
         _xlfn.IFS(
             K1979=1, X1978+6,
             M1979=1, X1978+3,
             O1979=1, X1978+1,
             Q1979=1,X1978+2,
             TRUE, X1978
         ),
    X1978)
)</f>
        <v>3</v>
      </c>
      <c r="Y1979" cm="1">
        <f t="array" ref="Y1979">IF(S1978&lt;&gt;S1979, 0, IF(C1979="D",
                 _xlfn.IFS(
                     K1979=1, Y1978+6,
                     M1979=1, Y1978+3,
                     O1979=1, Y1978+1,
                     TRUE, Y1978
                 ),
                 Y1978)
  )</f>
        <v>0</v>
      </c>
    </row>
    <row r="1980" spans="1:25" x14ac:dyDescent="0.2">
      <c r="A1980">
        <v>38</v>
      </c>
      <c r="B1980" t="s">
        <v>79</v>
      </c>
      <c r="C1980" t="str">
        <f t="shared" si="308"/>
        <v>D</v>
      </c>
      <c r="D1980">
        <v>1</v>
      </c>
      <c r="E1980">
        <v>10</v>
      </c>
      <c r="F1980">
        <v>39</v>
      </c>
      <c r="G1980" t="s">
        <v>116</v>
      </c>
      <c r="H1980" t="s">
        <v>115</v>
      </c>
      <c r="I1980">
        <v>2</v>
      </c>
      <c r="J1980">
        <f t="shared" si="300"/>
        <v>0</v>
      </c>
      <c r="K1980">
        <f t="shared" si="309"/>
        <v>0</v>
      </c>
      <c r="L1980">
        <f t="shared" si="301"/>
        <v>0</v>
      </c>
      <c r="M1980">
        <f t="shared" si="302"/>
        <v>0</v>
      </c>
      <c r="N1980">
        <f t="shared" si="303"/>
        <v>0</v>
      </c>
      <c r="O1980">
        <f t="shared" si="304"/>
        <v>0</v>
      </c>
      <c r="P1980">
        <f t="shared" si="305"/>
        <v>0</v>
      </c>
      <c r="Q1980">
        <f t="shared" si="306"/>
        <v>0</v>
      </c>
      <c r="R1980">
        <f t="shared" si="307"/>
        <v>0</v>
      </c>
      <c r="S1980" t="s">
        <v>54</v>
      </c>
      <c r="T1980">
        <v>0</v>
      </c>
      <c r="U1980">
        <v>2022</v>
      </c>
      <c r="V1980">
        <v>0</v>
      </c>
      <c r="W1980">
        <v>0</v>
      </c>
      <c r="X1980" cm="1">
        <f t="array" ref="X1980">IF(S1979&lt;&gt;S1980, 0,
    IF(C1980="O",
         _xlfn.IFS(
             K1980=1, X1979+6,
             M1980=1, X1979+3,
             O1980=1, X1979+1,
             Q1980=1,X1979+2,
             TRUE, X1979
         ),
    X1979)
)</f>
        <v>3</v>
      </c>
      <c r="Y1980" cm="1">
        <f t="array" ref="Y1980">IF(S1979&lt;&gt;S1980, 0, IF(C1980="D",
                 _xlfn.IFS(
                     K1980=1, Y1979+6,
                     M1980=1, Y1979+3,
                     O1980=1, Y1979+1,
                     TRUE, Y1979
                 ),
                 Y1979)
  )</f>
        <v>0</v>
      </c>
    </row>
    <row r="1981" spans="1:25" x14ac:dyDescent="0.2">
      <c r="A1981">
        <v>40</v>
      </c>
      <c r="B1981" t="s">
        <v>79</v>
      </c>
      <c r="C1981" t="str">
        <f t="shared" si="308"/>
        <v>D</v>
      </c>
      <c r="D1981">
        <v>2</v>
      </c>
      <c r="E1981">
        <v>8</v>
      </c>
      <c r="F1981">
        <v>37</v>
      </c>
      <c r="G1981" t="s">
        <v>114</v>
      </c>
      <c r="H1981" t="s">
        <v>113</v>
      </c>
      <c r="I1981">
        <v>21</v>
      </c>
      <c r="J1981">
        <f t="shared" si="300"/>
        <v>1</v>
      </c>
      <c r="K1981">
        <f t="shared" si="309"/>
        <v>0</v>
      </c>
      <c r="L1981">
        <f t="shared" si="301"/>
        <v>0</v>
      </c>
      <c r="M1981">
        <f t="shared" si="302"/>
        <v>0</v>
      </c>
      <c r="N1981">
        <f t="shared" si="303"/>
        <v>0</v>
      </c>
      <c r="O1981">
        <f t="shared" si="304"/>
        <v>0</v>
      </c>
      <c r="P1981">
        <f t="shared" si="305"/>
        <v>0</v>
      </c>
      <c r="Q1981">
        <f t="shared" si="306"/>
        <v>0</v>
      </c>
      <c r="R1981">
        <f t="shared" si="307"/>
        <v>0</v>
      </c>
      <c r="S1981" t="s">
        <v>54</v>
      </c>
      <c r="T1981">
        <v>0</v>
      </c>
      <c r="U1981">
        <v>2022</v>
      </c>
      <c r="V1981">
        <v>0</v>
      </c>
      <c r="W1981">
        <v>0</v>
      </c>
      <c r="X1981" cm="1">
        <f t="array" ref="X1981">IF(S1980&lt;&gt;S1981, 0,
    IF(C1981="O",
         _xlfn.IFS(
             K1981=1, X1980+6,
             M1981=1, X1980+3,
             O1981=1, X1980+1,
             Q1981=1,X1980+2,
             TRUE, X1980
         ),
    X1980)
)</f>
        <v>3</v>
      </c>
      <c r="Y1981" cm="1">
        <f t="array" ref="Y1981">IF(S1980&lt;&gt;S1981, 0, IF(C1981="D",
                 _xlfn.IFS(
                     K1981=1, Y1980+6,
                     M1981=1, Y1980+3,
                     O1981=1, Y1980+1,
                     TRUE, Y1980
                 ),
                 Y1980)
  )</f>
        <v>0</v>
      </c>
    </row>
    <row r="1982" spans="1:25" x14ac:dyDescent="0.2">
      <c r="A1982">
        <v>41</v>
      </c>
      <c r="B1982" t="s">
        <v>79</v>
      </c>
      <c r="C1982" t="str">
        <f t="shared" si="308"/>
        <v>D</v>
      </c>
      <c r="D1982">
        <v>1</v>
      </c>
      <c r="E1982">
        <v>10</v>
      </c>
      <c r="F1982">
        <v>16</v>
      </c>
      <c r="G1982" t="s">
        <v>116</v>
      </c>
      <c r="H1982" t="s">
        <v>115</v>
      </c>
      <c r="I1982">
        <v>-1</v>
      </c>
      <c r="J1982">
        <f t="shared" si="300"/>
        <v>0</v>
      </c>
      <c r="K1982">
        <f t="shared" si="309"/>
        <v>0</v>
      </c>
      <c r="L1982">
        <f t="shared" si="301"/>
        <v>0</v>
      </c>
      <c r="M1982">
        <f t="shared" si="302"/>
        <v>0</v>
      </c>
      <c r="N1982">
        <f t="shared" si="303"/>
        <v>0</v>
      </c>
      <c r="O1982">
        <f t="shared" si="304"/>
        <v>0</v>
      </c>
      <c r="P1982">
        <f t="shared" si="305"/>
        <v>0</v>
      </c>
      <c r="Q1982">
        <f t="shared" si="306"/>
        <v>0</v>
      </c>
      <c r="R1982">
        <f t="shared" si="307"/>
        <v>0</v>
      </c>
      <c r="S1982" t="s">
        <v>54</v>
      </c>
      <c r="T1982">
        <v>0</v>
      </c>
      <c r="U1982">
        <v>2022</v>
      </c>
      <c r="V1982">
        <v>0</v>
      </c>
      <c r="W1982">
        <v>0</v>
      </c>
      <c r="X1982" cm="1">
        <f t="array" ref="X1982">IF(S1981&lt;&gt;S1982, 0,
    IF(C1982="O",
         _xlfn.IFS(
             K1982=1, X1981+6,
             M1982=1, X1981+3,
             O1982=1, X1981+1,
             Q1982=1,X1981+2,
             TRUE, X1981
         ),
    X1981)
)</f>
        <v>3</v>
      </c>
      <c r="Y1982" cm="1">
        <f t="array" ref="Y1982">IF(S1981&lt;&gt;S1982, 0, IF(C1982="D",
                 _xlfn.IFS(
                     K1982=1, Y1981+6,
                     M1982=1, Y1981+3,
                     O1982=1, Y1981+1,
                     TRUE, Y1981
                 ),
                 Y1981)
  )</f>
        <v>0</v>
      </c>
    </row>
    <row r="1983" spans="1:25" x14ac:dyDescent="0.2">
      <c r="A1983">
        <v>42</v>
      </c>
      <c r="B1983" t="s">
        <v>79</v>
      </c>
      <c r="C1983" t="str">
        <f t="shared" si="308"/>
        <v>D</v>
      </c>
      <c r="D1983">
        <v>2</v>
      </c>
      <c r="E1983">
        <v>11</v>
      </c>
      <c r="F1983">
        <v>17</v>
      </c>
      <c r="G1983" t="s">
        <v>114</v>
      </c>
      <c r="H1983" t="s">
        <v>128</v>
      </c>
      <c r="I1983">
        <v>17</v>
      </c>
      <c r="J1983">
        <f t="shared" si="300"/>
        <v>0</v>
      </c>
      <c r="K1983">
        <f t="shared" si="309"/>
        <v>1</v>
      </c>
      <c r="L1983">
        <f t="shared" si="301"/>
        <v>0</v>
      </c>
      <c r="M1983">
        <f t="shared" si="302"/>
        <v>0</v>
      </c>
      <c r="N1983">
        <f t="shared" si="303"/>
        <v>0</v>
      </c>
      <c r="O1983">
        <f t="shared" si="304"/>
        <v>0</v>
      </c>
      <c r="P1983">
        <f t="shared" si="305"/>
        <v>0</v>
      </c>
      <c r="Q1983">
        <f t="shared" si="306"/>
        <v>0</v>
      </c>
      <c r="R1983">
        <f t="shared" si="307"/>
        <v>0</v>
      </c>
      <c r="S1983" t="s">
        <v>54</v>
      </c>
      <c r="T1983">
        <v>0</v>
      </c>
      <c r="U1983">
        <v>2022</v>
      </c>
      <c r="V1983">
        <v>0</v>
      </c>
      <c r="W1983">
        <v>0</v>
      </c>
      <c r="X1983" cm="1">
        <f t="array" ref="X1983">IF(S1982&lt;&gt;S1983, 0,
    IF(C1983="O",
         _xlfn.IFS(
             K1983=1, X1982+6,
             M1983=1, X1982+3,
             O1983=1, X1982+1,
             Q1983=1,X1982+2,
             TRUE, X1982
         ),
    X1982)
)</f>
        <v>3</v>
      </c>
      <c r="Y1983" cm="1">
        <f t="array" ref="Y1983">IF(S1982&lt;&gt;S1983, 0, IF(C1983="D",
                 _xlfn.IFS(
                     K1983=1, Y1982+6,
                     M1983=1, Y1982+3,
                     O1983=1, Y1982+1,
                     TRUE, Y1982
                 ),
                 Y1982)
  )</f>
        <v>6</v>
      </c>
    </row>
    <row r="1984" spans="1:25" x14ac:dyDescent="0.2">
      <c r="A1984">
        <v>43</v>
      </c>
      <c r="B1984" t="s">
        <v>79</v>
      </c>
      <c r="C1984" t="str">
        <f t="shared" si="308"/>
        <v>D</v>
      </c>
      <c r="F1984">
        <v>3</v>
      </c>
      <c r="G1984" t="s">
        <v>123</v>
      </c>
      <c r="H1984" t="s">
        <v>122</v>
      </c>
      <c r="J1984">
        <f t="shared" si="300"/>
        <v>0</v>
      </c>
      <c r="K1984">
        <f t="shared" si="309"/>
        <v>0</v>
      </c>
      <c r="L1984">
        <f t="shared" si="301"/>
        <v>0</v>
      </c>
      <c r="M1984">
        <f t="shared" si="302"/>
        <v>0</v>
      </c>
      <c r="N1984">
        <f t="shared" si="303"/>
        <v>1</v>
      </c>
      <c r="O1984">
        <f t="shared" si="304"/>
        <v>1</v>
      </c>
      <c r="P1984">
        <f t="shared" si="305"/>
        <v>0</v>
      </c>
      <c r="Q1984">
        <f t="shared" si="306"/>
        <v>0</v>
      </c>
      <c r="R1984">
        <f t="shared" si="307"/>
        <v>0</v>
      </c>
      <c r="S1984" t="s">
        <v>54</v>
      </c>
      <c r="T1984">
        <v>0</v>
      </c>
      <c r="U1984">
        <v>2022</v>
      </c>
      <c r="V1984">
        <v>0</v>
      </c>
      <c r="W1984">
        <v>0</v>
      </c>
      <c r="X1984" cm="1">
        <f t="array" ref="X1984">IF(S1983&lt;&gt;S1984, 0,
    IF(C1984="O",
         _xlfn.IFS(
             K1984=1, X1983+6,
             M1984=1, X1983+3,
             O1984=1, X1983+1,
             Q1984=1,X1983+2,
             TRUE, X1983
         ),
    X1983)
)</f>
        <v>3</v>
      </c>
      <c r="Y1984" cm="1">
        <f t="array" ref="Y1984">IF(S1983&lt;&gt;S1984, 0, IF(C1984="D",
                 _xlfn.IFS(
                     K1984=1, Y1983+6,
                     M1984=1, Y1983+3,
                     O1984=1, Y1983+1,
                     TRUE, Y1983
                 ),
                 Y1983)
  )</f>
        <v>7</v>
      </c>
    </row>
    <row r="1985" spans="1:25" x14ac:dyDescent="0.2">
      <c r="A1985">
        <v>46</v>
      </c>
      <c r="B1985" t="s">
        <v>81</v>
      </c>
      <c r="C1985" t="str">
        <f t="shared" si="308"/>
        <v>O</v>
      </c>
      <c r="D1985">
        <v>1</v>
      </c>
      <c r="E1985">
        <v>10</v>
      </c>
      <c r="F1985">
        <v>-17</v>
      </c>
      <c r="G1985" t="s">
        <v>114</v>
      </c>
      <c r="H1985" t="s">
        <v>120</v>
      </c>
      <c r="I1985">
        <v>5</v>
      </c>
      <c r="J1985">
        <f t="shared" si="300"/>
        <v>0</v>
      </c>
      <c r="K1985">
        <f t="shared" si="309"/>
        <v>0</v>
      </c>
      <c r="L1985">
        <f t="shared" si="301"/>
        <v>0</v>
      </c>
      <c r="M1985">
        <f t="shared" si="302"/>
        <v>0</v>
      </c>
      <c r="N1985">
        <f t="shared" si="303"/>
        <v>0</v>
      </c>
      <c r="O1985">
        <f t="shared" si="304"/>
        <v>0</v>
      </c>
      <c r="P1985">
        <f t="shared" si="305"/>
        <v>0</v>
      </c>
      <c r="Q1985">
        <f t="shared" si="306"/>
        <v>0</v>
      </c>
      <c r="R1985">
        <f t="shared" si="307"/>
        <v>0</v>
      </c>
      <c r="S1985" t="s">
        <v>54</v>
      </c>
      <c r="T1985">
        <v>0</v>
      </c>
      <c r="U1985">
        <v>2022</v>
      </c>
      <c r="V1985">
        <v>0</v>
      </c>
      <c r="W1985">
        <v>0</v>
      </c>
      <c r="X1985" cm="1">
        <f t="array" ref="X1985">IF(S1984&lt;&gt;S1985, 0,
    IF(C1985="O",
         _xlfn.IFS(
             K1985=1, X1984+6,
             M1985=1, X1984+3,
             O1985=1, X1984+1,
             Q1985=1,X1984+2,
             TRUE, X1984
         ),
    X1984)
)</f>
        <v>3</v>
      </c>
      <c r="Y1985" cm="1">
        <f t="array" ref="Y1985">IF(S1984&lt;&gt;S1985, 0, IF(C1985="D",
                 _xlfn.IFS(
                     K1985=1, Y1984+6,
                     M1985=1, Y1984+3,
                     O1985=1, Y1984+1,
                     TRUE, Y1984
                 ),
                 Y1984)
  )</f>
        <v>7</v>
      </c>
    </row>
    <row r="1986" spans="1:25" x14ac:dyDescent="0.2">
      <c r="A1986">
        <v>47</v>
      </c>
      <c r="B1986" t="s">
        <v>81</v>
      </c>
      <c r="C1986" t="str">
        <f t="shared" si="308"/>
        <v>O</v>
      </c>
      <c r="D1986">
        <v>1</v>
      </c>
      <c r="E1986">
        <v>5</v>
      </c>
      <c r="F1986">
        <v>-22</v>
      </c>
      <c r="G1986" t="s">
        <v>116</v>
      </c>
      <c r="H1986" t="s">
        <v>115</v>
      </c>
      <c r="I1986">
        <v>0</v>
      </c>
      <c r="J1986">
        <f t="shared" ref="J1986:J2049" si="310">IF(B1986&lt;&gt;B1987,0,IF(AND(D1987=1, E1987=10), 1, 0))</f>
        <v>0</v>
      </c>
      <c r="K1986">
        <f t="shared" si="309"/>
        <v>0</v>
      </c>
      <c r="L1986">
        <f t="shared" ref="L1986:L2049" si="311">IF(G1986 = "fg", 1, 0)</f>
        <v>0</v>
      </c>
      <c r="M1986">
        <f t="shared" ref="M1986:M2049" si="312">IF(AND(L1986=1,H1986="good"),1,0)</f>
        <v>0</v>
      </c>
      <c r="N1986">
        <f t="shared" ref="N1986:N2049" si="313">IF(OR(G1986 = "extra pt.",G1986 ="extra pt. block"), 1, 0)</f>
        <v>0</v>
      </c>
      <c r="O1986">
        <f t="shared" ref="O1986:O2049" si="314">IF(AND(N1986=1,H1986="good"),1,0)</f>
        <v>0</v>
      </c>
      <c r="P1986">
        <f t="shared" ref="P1986:P2049" si="315">IF(OR(G1986 = "2 pt.",G1986 ="2 pt. block"), 1, 0)</f>
        <v>0</v>
      </c>
      <c r="Q1986">
        <f t="shared" ref="Q1986:Q2049" si="316">IF(AND(P1986=1,H1986="good"),1,0)</f>
        <v>0</v>
      </c>
      <c r="R1986">
        <f t="shared" ref="R1986:R2049" si="317">IF(OR(H1986 = "fumble, def td", H1986 = "interception, def td", H1986= "sack, fumble, def td"), 1,0)</f>
        <v>0</v>
      </c>
      <c r="S1986" t="s">
        <v>54</v>
      </c>
      <c r="T1986">
        <v>0</v>
      </c>
      <c r="U1986">
        <v>2022</v>
      </c>
      <c r="V1986">
        <v>0</v>
      </c>
      <c r="W1986">
        <v>0</v>
      </c>
      <c r="X1986" cm="1">
        <f t="array" ref="X1986">IF(S1985&lt;&gt;S1986, 0,
    IF(C1986="O",
         _xlfn.IFS(
             K1986=1, X1985+6,
             M1986=1, X1985+3,
             O1986=1, X1985+1,
             Q1986=1,X1985+2,
             TRUE, X1985
         ),
    X1985)
)</f>
        <v>3</v>
      </c>
      <c r="Y1986" cm="1">
        <f t="array" ref="Y1986">IF(S1985&lt;&gt;S1986, 0, IF(C1986="D",
                 _xlfn.IFS(
                     K1986=1, Y1985+6,
                     M1986=1, Y1985+3,
                     O1986=1, Y1985+1,
                     TRUE, Y1985
                 ),
                 Y1985)
  )</f>
        <v>7</v>
      </c>
    </row>
    <row r="1987" spans="1:25" x14ac:dyDescent="0.2">
      <c r="A1987">
        <v>48</v>
      </c>
      <c r="B1987" t="s">
        <v>81</v>
      </c>
      <c r="C1987" t="str">
        <f t="shared" ref="C1987:C2050" si="318">IF(H1987="interception, def td", IF(C1986="O", "D", C1986), IF(B1986="K", B1985, IF(B1987="K", B1986, B1987)))</f>
        <v>O</v>
      </c>
      <c r="D1987">
        <v>2</v>
      </c>
      <c r="E1987">
        <v>5</v>
      </c>
      <c r="F1987">
        <v>-22</v>
      </c>
      <c r="G1987" t="s">
        <v>116</v>
      </c>
      <c r="H1987" t="s">
        <v>115</v>
      </c>
      <c r="I1987">
        <v>1</v>
      </c>
      <c r="J1987">
        <f t="shared" si="310"/>
        <v>0</v>
      </c>
      <c r="K1987">
        <f t="shared" ref="K1987:K2050" si="319">IF(OR(H1987= "complete, td",H1987 ="rush, td", H1987 = "scramble, td"), 1, 0)</f>
        <v>0</v>
      </c>
      <c r="L1987">
        <f t="shared" si="311"/>
        <v>0</v>
      </c>
      <c r="M1987">
        <f t="shared" si="312"/>
        <v>0</v>
      </c>
      <c r="N1987">
        <f t="shared" si="313"/>
        <v>0</v>
      </c>
      <c r="O1987">
        <f t="shared" si="314"/>
        <v>0</v>
      </c>
      <c r="P1987">
        <f t="shared" si="315"/>
        <v>0</v>
      </c>
      <c r="Q1987">
        <f t="shared" si="316"/>
        <v>0</v>
      </c>
      <c r="R1987">
        <f t="shared" si="317"/>
        <v>0</v>
      </c>
      <c r="S1987" t="s">
        <v>54</v>
      </c>
      <c r="T1987">
        <v>0</v>
      </c>
      <c r="U1987">
        <v>2022</v>
      </c>
      <c r="V1987">
        <v>0</v>
      </c>
      <c r="W1987">
        <v>0</v>
      </c>
      <c r="X1987" cm="1">
        <f t="array" ref="X1987">IF(S1986&lt;&gt;S1987, 0,
    IF(C1987="O",
         _xlfn.IFS(
             K1987=1, X1986+6,
             M1987=1, X1986+3,
             O1987=1, X1986+1,
             Q1987=1,X1986+2,
             TRUE, X1986
         ),
    X1986)
)</f>
        <v>3</v>
      </c>
      <c r="Y1987" cm="1">
        <f t="array" ref="Y1987">IF(S1986&lt;&gt;S1987, 0, IF(C1987="D",
                 _xlfn.IFS(
                     K1987=1, Y1986+6,
                     M1987=1, Y1986+3,
                     O1987=1, Y1986+1,
                     TRUE, Y1986
                 ),
                 Y1986)
  )</f>
        <v>7</v>
      </c>
    </row>
    <row r="1988" spans="1:25" x14ac:dyDescent="0.2">
      <c r="A1988">
        <v>50</v>
      </c>
      <c r="B1988" t="s">
        <v>81</v>
      </c>
      <c r="C1988" t="str">
        <f t="shared" si="318"/>
        <v>O</v>
      </c>
      <c r="D1988">
        <v>3</v>
      </c>
      <c r="E1988">
        <v>4</v>
      </c>
      <c r="F1988">
        <v>-23</v>
      </c>
      <c r="G1988" t="s">
        <v>114</v>
      </c>
      <c r="H1988" t="s">
        <v>117</v>
      </c>
      <c r="I1988">
        <v>0</v>
      </c>
      <c r="J1988">
        <f t="shared" si="310"/>
        <v>0</v>
      </c>
      <c r="K1988">
        <f t="shared" si="319"/>
        <v>0</v>
      </c>
      <c r="L1988">
        <f t="shared" si="311"/>
        <v>0</v>
      </c>
      <c r="M1988">
        <f t="shared" si="312"/>
        <v>0</v>
      </c>
      <c r="N1988">
        <f t="shared" si="313"/>
        <v>0</v>
      </c>
      <c r="O1988">
        <f t="shared" si="314"/>
        <v>0</v>
      </c>
      <c r="P1988">
        <f t="shared" si="315"/>
        <v>0</v>
      </c>
      <c r="Q1988">
        <f t="shared" si="316"/>
        <v>0</v>
      </c>
      <c r="R1988">
        <f t="shared" si="317"/>
        <v>0</v>
      </c>
      <c r="S1988" t="s">
        <v>54</v>
      </c>
      <c r="T1988">
        <v>0</v>
      </c>
      <c r="U1988">
        <v>2022</v>
      </c>
      <c r="V1988">
        <v>0</v>
      </c>
      <c r="W1988">
        <v>0</v>
      </c>
      <c r="X1988" cm="1">
        <f t="array" ref="X1988">IF(S1987&lt;&gt;S1988, 0,
    IF(C1988="O",
         _xlfn.IFS(
             K1988=1, X1987+6,
             M1988=1, X1987+3,
             O1988=1, X1987+1,
             Q1988=1,X1987+2,
             TRUE, X1987
         ),
    X1987)
)</f>
        <v>3</v>
      </c>
      <c r="Y1988" cm="1">
        <f t="array" ref="Y1988">IF(S1987&lt;&gt;S1988, 0, IF(C1988="D",
                 _xlfn.IFS(
                     K1988=1, Y1987+6,
                     M1988=1, Y1987+3,
                     O1988=1, Y1987+1,
                     TRUE, Y1987
                 ),
                 Y1987)
  )</f>
        <v>7</v>
      </c>
    </row>
    <row r="1989" spans="1:25" x14ac:dyDescent="0.2">
      <c r="A1989">
        <v>51</v>
      </c>
      <c r="B1989" t="s">
        <v>81</v>
      </c>
      <c r="C1989" t="str">
        <f t="shared" si="318"/>
        <v>O</v>
      </c>
      <c r="D1989">
        <v>4</v>
      </c>
      <c r="E1989">
        <v>4</v>
      </c>
      <c r="F1989">
        <v>-23</v>
      </c>
      <c r="G1989" t="s">
        <v>130</v>
      </c>
      <c r="H1989" t="s">
        <v>144</v>
      </c>
      <c r="I1989">
        <v>4</v>
      </c>
      <c r="J1989">
        <f t="shared" si="310"/>
        <v>0</v>
      </c>
      <c r="K1989">
        <f t="shared" si="319"/>
        <v>0</v>
      </c>
      <c r="L1989">
        <f t="shared" si="311"/>
        <v>0</v>
      </c>
      <c r="M1989">
        <f t="shared" si="312"/>
        <v>0</v>
      </c>
      <c r="N1989">
        <f t="shared" si="313"/>
        <v>0</v>
      </c>
      <c r="O1989">
        <f t="shared" si="314"/>
        <v>0</v>
      </c>
      <c r="P1989">
        <f t="shared" si="315"/>
        <v>0</v>
      </c>
      <c r="Q1989">
        <f t="shared" si="316"/>
        <v>0</v>
      </c>
      <c r="R1989">
        <f t="shared" si="317"/>
        <v>0</v>
      </c>
      <c r="S1989" t="s">
        <v>54</v>
      </c>
      <c r="T1989">
        <v>0</v>
      </c>
      <c r="U1989">
        <v>2022</v>
      </c>
      <c r="V1989">
        <v>0</v>
      </c>
      <c r="W1989">
        <v>0</v>
      </c>
      <c r="X1989" cm="1">
        <f t="array" ref="X1989">IF(S1988&lt;&gt;S1989, 0,
    IF(C1989="O",
         _xlfn.IFS(
             K1989=1, X1988+6,
             M1989=1, X1988+3,
             O1989=1, X1988+1,
             Q1989=1,X1988+2,
             TRUE, X1988
         ),
    X1988)
)</f>
        <v>3</v>
      </c>
      <c r="Y1989" cm="1">
        <f t="array" ref="Y1989">IF(S1988&lt;&gt;S1989, 0, IF(C1989="D",
                 _xlfn.IFS(
                     K1989=1, Y1988+6,
                     M1989=1, Y1988+3,
                     O1989=1, Y1988+1,
                     TRUE, Y1988
                 ),
                 Y1988)
  )</f>
        <v>7</v>
      </c>
    </row>
    <row r="1990" spans="1:25" x14ac:dyDescent="0.2">
      <c r="A1990">
        <v>52</v>
      </c>
      <c r="B1990" t="s">
        <v>79</v>
      </c>
      <c r="C1990" t="str">
        <f t="shared" si="318"/>
        <v>D</v>
      </c>
      <c r="D1990">
        <v>1</v>
      </c>
      <c r="E1990">
        <v>10</v>
      </c>
      <c r="F1990">
        <v>27</v>
      </c>
      <c r="G1990" t="s">
        <v>114</v>
      </c>
      <c r="H1990" t="s">
        <v>113</v>
      </c>
      <c r="I1990">
        <v>18</v>
      </c>
      <c r="J1990">
        <f t="shared" si="310"/>
        <v>0</v>
      </c>
      <c r="K1990">
        <f t="shared" si="319"/>
        <v>0</v>
      </c>
      <c r="L1990">
        <f t="shared" si="311"/>
        <v>0</v>
      </c>
      <c r="M1990">
        <f t="shared" si="312"/>
        <v>0</v>
      </c>
      <c r="N1990">
        <f t="shared" si="313"/>
        <v>0</v>
      </c>
      <c r="O1990">
        <f t="shared" si="314"/>
        <v>0</v>
      </c>
      <c r="P1990">
        <f t="shared" si="315"/>
        <v>0</v>
      </c>
      <c r="Q1990">
        <f t="shared" si="316"/>
        <v>0</v>
      </c>
      <c r="R1990">
        <f t="shared" si="317"/>
        <v>0</v>
      </c>
      <c r="S1990" t="s">
        <v>54</v>
      </c>
      <c r="T1990">
        <v>0</v>
      </c>
      <c r="U1990">
        <v>2022</v>
      </c>
      <c r="V1990">
        <v>0</v>
      </c>
      <c r="W1990">
        <v>0</v>
      </c>
      <c r="X1990" cm="1">
        <f t="array" ref="X1990">IF(S1989&lt;&gt;S1990, 0,
    IF(C1990="O",
         _xlfn.IFS(
             K1990=1, X1989+6,
             M1990=1, X1989+3,
             O1990=1, X1989+1,
             Q1990=1,X1989+2,
             TRUE, X1989
         ),
    X1989)
)</f>
        <v>3</v>
      </c>
      <c r="Y1990" cm="1">
        <f t="array" ref="Y1990">IF(S1989&lt;&gt;S1990, 0, IF(C1990="D",
                 _xlfn.IFS(
                     K1990=1, Y1989+6,
                     M1990=1, Y1989+3,
                     O1990=1, Y1989+1,
                     TRUE, Y1989
                 ),
                 Y1989)
  )</f>
        <v>7</v>
      </c>
    </row>
    <row r="1991" spans="1:25" hidden="1" x14ac:dyDescent="0.2">
      <c r="A1991">
        <v>53</v>
      </c>
      <c r="B1991" t="s">
        <v>81</v>
      </c>
      <c r="C1991" t="str">
        <f t="shared" si="318"/>
        <v>O</v>
      </c>
      <c r="D1991">
        <v>1</v>
      </c>
      <c r="E1991">
        <v>9</v>
      </c>
      <c r="F1991">
        <v>9</v>
      </c>
      <c r="G1991" t="s">
        <v>116</v>
      </c>
      <c r="H1991" t="s">
        <v>115</v>
      </c>
      <c r="I1991">
        <v>-3</v>
      </c>
      <c r="J1991">
        <f t="shared" si="310"/>
        <v>0</v>
      </c>
      <c r="K1991">
        <f t="shared" si="319"/>
        <v>0</v>
      </c>
      <c r="L1991">
        <f t="shared" si="311"/>
        <v>0</v>
      </c>
      <c r="M1991">
        <f t="shared" si="312"/>
        <v>0</v>
      </c>
      <c r="N1991">
        <f t="shared" si="313"/>
        <v>0</v>
      </c>
      <c r="O1991">
        <f t="shared" si="314"/>
        <v>0</v>
      </c>
      <c r="P1991">
        <f t="shared" si="315"/>
        <v>0</v>
      </c>
      <c r="Q1991">
        <f t="shared" si="316"/>
        <v>0</v>
      </c>
      <c r="R1991">
        <f t="shared" si="317"/>
        <v>0</v>
      </c>
      <c r="S1991" t="s">
        <v>54</v>
      </c>
      <c r="T1991">
        <v>0</v>
      </c>
      <c r="U1991">
        <v>2022</v>
      </c>
      <c r="V1991">
        <v>0</v>
      </c>
      <c r="W1991">
        <v>0</v>
      </c>
      <c r="X1991" cm="1">
        <f t="array" ref="X1991">IF(S1990&lt;&gt;S1991, 0,
    IF(C1991="O",
         _xlfn.IFS(
             K1991=1, X1990+6,
             M1991=1, X1990+3,
             O1991=1, X1990+1,
             Q1991=1,X1990+2,
             TRUE, X1990
         ),
    X1990)
)</f>
        <v>3</v>
      </c>
      <c r="Y1991" cm="1">
        <f t="array" ref="Y1991">IF(S1990&lt;&gt;S1991, 0, IF(C1991="D",
                 _xlfn.IFS(
                     K1991=1, Y1990+6,
                     M1991=1, Y1990+3,
                     O1991=1, Y1990+1,
                     TRUE, Y1990
                 ),
                 Y1990)
  )</f>
        <v>7</v>
      </c>
    </row>
    <row r="1992" spans="1:25" x14ac:dyDescent="0.2">
      <c r="A1992">
        <v>54</v>
      </c>
      <c r="B1992" t="s">
        <v>79</v>
      </c>
      <c r="C1992" t="str">
        <f t="shared" si="318"/>
        <v>D</v>
      </c>
      <c r="D1992">
        <v>2</v>
      </c>
      <c r="E1992">
        <v>12</v>
      </c>
      <c r="F1992">
        <v>12</v>
      </c>
      <c r="G1992" t="s">
        <v>116</v>
      </c>
      <c r="H1992" t="s">
        <v>115</v>
      </c>
      <c r="I1992">
        <v>0</v>
      </c>
      <c r="J1992">
        <f t="shared" si="310"/>
        <v>0</v>
      </c>
      <c r="K1992">
        <f t="shared" si="319"/>
        <v>0</v>
      </c>
      <c r="L1992">
        <f t="shared" si="311"/>
        <v>0</v>
      </c>
      <c r="M1992">
        <f t="shared" si="312"/>
        <v>0</v>
      </c>
      <c r="N1992">
        <f t="shared" si="313"/>
        <v>0</v>
      </c>
      <c r="O1992">
        <f t="shared" si="314"/>
        <v>0</v>
      </c>
      <c r="P1992">
        <f t="shared" si="315"/>
        <v>0</v>
      </c>
      <c r="Q1992">
        <f t="shared" si="316"/>
        <v>0</v>
      </c>
      <c r="R1992">
        <f t="shared" si="317"/>
        <v>0</v>
      </c>
      <c r="S1992" t="s">
        <v>54</v>
      </c>
      <c r="T1992">
        <v>0</v>
      </c>
      <c r="U1992">
        <v>2022</v>
      </c>
      <c r="V1992">
        <v>0</v>
      </c>
      <c r="W1992">
        <v>0</v>
      </c>
      <c r="X1992" cm="1">
        <f t="array" ref="X1992">IF(S1991&lt;&gt;S1992, 0,
    IF(C1992="O",
         _xlfn.IFS(
             K1992=1, X1991+6,
             M1992=1, X1991+3,
             O1992=1, X1991+1,
             Q1992=1,X1991+2,
             TRUE, X1991
         ),
    X1991)
)</f>
        <v>3</v>
      </c>
      <c r="Y1992" cm="1">
        <f t="array" ref="Y1992">IF(S1991&lt;&gt;S1992, 0, IF(C1992="D",
                 _xlfn.IFS(
                     K1992=1, Y1991+6,
                     M1992=1, Y1991+3,
                     O1992=1, Y1991+1,
                     TRUE, Y1991
                 ),
                 Y1991)
  )</f>
        <v>7</v>
      </c>
    </row>
    <row r="1993" spans="1:25" x14ac:dyDescent="0.2">
      <c r="A1993">
        <v>55</v>
      </c>
      <c r="B1993" t="s">
        <v>79</v>
      </c>
      <c r="C1993" t="str">
        <f t="shared" si="318"/>
        <v>D</v>
      </c>
      <c r="D1993">
        <v>3</v>
      </c>
      <c r="E1993">
        <v>12</v>
      </c>
      <c r="F1993">
        <v>12</v>
      </c>
      <c r="G1993" t="s">
        <v>114</v>
      </c>
      <c r="H1993" t="s">
        <v>113</v>
      </c>
      <c r="I1993">
        <v>0</v>
      </c>
      <c r="J1993">
        <f t="shared" si="310"/>
        <v>0</v>
      </c>
      <c r="K1993">
        <f t="shared" si="319"/>
        <v>0</v>
      </c>
      <c r="L1993">
        <f t="shared" si="311"/>
        <v>0</v>
      </c>
      <c r="M1993">
        <f t="shared" si="312"/>
        <v>0</v>
      </c>
      <c r="N1993">
        <f t="shared" si="313"/>
        <v>0</v>
      </c>
      <c r="O1993">
        <f t="shared" si="314"/>
        <v>0</v>
      </c>
      <c r="P1993">
        <f t="shared" si="315"/>
        <v>0</v>
      </c>
      <c r="Q1993">
        <f t="shared" si="316"/>
        <v>0</v>
      </c>
      <c r="R1993">
        <f t="shared" si="317"/>
        <v>0</v>
      </c>
      <c r="S1993" t="s">
        <v>54</v>
      </c>
      <c r="T1993">
        <v>0</v>
      </c>
      <c r="U1993">
        <v>2022</v>
      </c>
      <c r="V1993">
        <v>0</v>
      </c>
      <c r="W1993">
        <v>0</v>
      </c>
      <c r="X1993" cm="1">
        <f t="array" ref="X1993">IF(S1992&lt;&gt;S1993, 0,
    IF(C1993="O",
         _xlfn.IFS(
             K1993=1, X1992+6,
             M1993=1, X1992+3,
             O1993=1, X1992+1,
             Q1993=1,X1992+2,
             TRUE, X1992
         ),
    X1992)
)</f>
        <v>3</v>
      </c>
      <c r="Y1993" cm="1">
        <f t="array" ref="Y1993">IF(S1992&lt;&gt;S1993, 0, IF(C1993="D",
                 _xlfn.IFS(
                     K1993=1, Y1992+6,
                     M1993=1, Y1992+3,
                     O1993=1, Y1992+1,
                     TRUE, Y1992
                 ),
                 Y1992)
  )</f>
        <v>7</v>
      </c>
    </row>
    <row r="1994" spans="1:25" x14ac:dyDescent="0.2">
      <c r="A1994">
        <v>56</v>
      </c>
      <c r="B1994" t="s">
        <v>79</v>
      </c>
      <c r="C1994" t="str">
        <f t="shared" si="318"/>
        <v>D</v>
      </c>
      <c r="D1994">
        <v>4</v>
      </c>
      <c r="E1994">
        <v>12</v>
      </c>
      <c r="F1994">
        <v>12</v>
      </c>
      <c r="G1994" t="s">
        <v>149</v>
      </c>
      <c r="H1994" t="s">
        <v>132</v>
      </c>
      <c r="J1994">
        <f t="shared" si="310"/>
        <v>1</v>
      </c>
      <c r="K1994">
        <f t="shared" si="319"/>
        <v>0</v>
      </c>
      <c r="L1994">
        <f t="shared" si="311"/>
        <v>0</v>
      </c>
      <c r="M1994">
        <f t="shared" si="312"/>
        <v>0</v>
      </c>
      <c r="N1994">
        <f t="shared" si="313"/>
        <v>0</v>
      </c>
      <c r="O1994">
        <f t="shared" si="314"/>
        <v>0</v>
      </c>
      <c r="P1994">
        <f t="shared" si="315"/>
        <v>0</v>
      </c>
      <c r="Q1994">
        <f t="shared" si="316"/>
        <v>0</v>
      </c>
      <c r="R1994">
        <f t="shared" si="317"/>
        <v>0</v>
      </c>
      <c r="S1994" t="s">
        <v>54</v>
      </c>
      <c r="T1994">
        <v>0</v>
      </c>
      <c r="U1994">
        <v>2022</v>
      </c>
      <c r="V1994">
        <v>0</v>
      </c>
      <c r="W1994">
        <v>0</v>
      </c>
      <c r="X1994" cm="1">
        <f t="array" ref="X1994">IF(S1993&lt;&gt;S1994, 0,
    IF(C1994="O",
         _xlfn.IFS(
             K1994=1, X1993+6,
             M1994=1, X1993+3,
             O1994=1, X1993+1,
             Q1994=1,X1993+2,
             TRUE, X1993
         ),
    X1993)
)</f>
        <v>3</v>
      </c>
      <c r="Y1994" cm="1">
        <f t="array" ref="Y1994">IF(S1993&lt;&gt;S1994, 0, IF(C1994="D",
                 _xlfn.IFS(
                     K1994=1, Y1993+6,
                     M1994=1, Y1993+3,
                     O1994=1, Y1993+1,
                     TRUE, Y1993
                 ),
                 Y1993)
  )</f>
        <v>7</v>
      </c>
    </row>
    <row r="1995" spans="1:25" x14ac:dyDescent="0.2">
      <c r="A1995">
        <v>57</v>
      </c>
      <c r="B1995" t="s">
        <v>79</v>
      </c>
      <c r="C1995" t="str">
        <f t="shared" si="318"/>
        <v>D</v>
      </c>
      <c r="D1995">
        <v>1</v>
      </c>
      <c r="E1995">
        <v>10</v>
      </c>
      <c r="F1995">
        <v>-27</v>
      </c>
      <c r="G1995" t="s">
        <v>114</v>
      </c>
      <c r="H1995" t="s">
        <v>120</v>
      </c>
      <c r="I1995">
        <v>15</v>
      </c>
      <c r="J1995">
        <f t="shared" si="310"/>
        <v>1</v>
      </c>
      <c r="K1995">
        <f t="shared" si="319"/>
        <v>0</v>
      </c>
      <c r="L1995">
        <f t="shared" si="311"/>
        <v>0</v>
      </c>
      <c r="M1995">
        <f t="shared" si="312"/>
        <v>0</v>
      </c>
      <c r="N1995">
        <f t="shared" si="313"/>
        <v>0</v>
      </c>
      <c r="O1995">
        <f t="shared" si="314"/>
        <v>0</v>
      </c>
      <c r="P1995">
        <f t="shared" si="315"/>
        <v>0</v>
      </c>
      <c r="Q1995">
        <f t="shared" si="316"/>
        <v>0</v>
      </c>
      <c r="R1995">
        <f t="shared" si="317"/>
        <v>0</v>
      </c>
      <c r="S1995" t="s">
        <v>54</v>
      </c>
      <c r="T1995">
        <v>0</v>
      </c>
      <c r="U1995">
        <v>2022</v>
      </c>
      <c r="V1995">
        <v>0</v>
      </c>
      <c r="W1995">
        <v>0</v>
      </c>
      <c r="X1995" cm="1">
        <f t="array" ref="X1995">IF(S1994&lt;&gt;S1995, 0,
    IF(C1995="O",
         _xlfn.IFS(
             K1995=1, X1994+6,
             M1995=1, X1994+3,
             O1995=1, X1994+1,
             Q1995=1,X1994+2,
             TRUE, X1994
         ),
    X1994)
)</f>
        <v>3</v>
      </c>
      <c r="Y1995" cm="1">
        <f t="array" ref="Y1995">IF(S1994&lt;&gt;S1995, 0, IF(C1995="D",
                 _xlfn.IFS(
                     K1995=1, Y1994+6,
                     M1995=1, Y1994+3,
                     O1995=1, Y1994+1,
                     TRUE, Y1994
                 ),
                 Y1994)
  )</f>
        <v>7</v>
      </c>
    </row>
    <row r="1996" spans="1:25" x14ac:dyDescent="0.2">
      <c r="A1996">
        <v>58</v>
      </c>
      <c r="B1996" t="s">
        <v>79</v>
      </c>
      <c r="C1996" t="str">
        <f t="shared" si="318"/>
        <v>D</v>
      </c>
      <c r="D1996">
        <v>1</v>
      </c>
      <c r="E1996">
        <v>10</v>
      </c>
      <c r="F1996">
        <v>-42</v>
      </c>
      <c r="G1996" t="s">
        <v>116</v>
      </c>
      <c r="H1996" t="s">
        <v>115</v>
      </c>
      <c r="I1996">
        <v>1</v>
      </c>
      <c r="J1996">
        <f t="shared" si="310"/>
        <v>0</v>
      </c>
      <c r="K1996">
        <f t="shared" si="319"/>
        <v>0</v>
      </c>
      <c r="L1996">
        <f t="shared" si="311"/>
        <v>0</v>
      </c>
      <c r="M1996">
        <f t="shared" si="312"/>
        <v>0</v>
      </c>
      <c r="N1996">
        <f t="shared" si="313"/>
        <v>0</v>
      </c>
      <c r="O1996">
        <f t="shared" si="314"/>
        <v>0</v>
      </c>
      <c r="P1996">
        <f t="shared" si="315"/>
        <v>0</v>
      </c>
      <c r="Q1996">
        <f t="shared" si="316"/>
        <v>0</v>
      </c>
      <c r="R1996">
        <f t="shared" si="317"/>
        <v>0</v>
      </c>
      <c r="S1996" t="s">
        <v>54</v>
      </c>
      <c r="T1996">
        <v>0</v>
      </c>
      <c r="U1996">
        <v>2022</v>
      </c>
      <c r="V1996">
        <v>0</v>
      </c>
      <c r="W1996">
        <v>0</v>
      </c>
      <c r="X1996" cm="1">
        <f t="array" ref="X1996">IF(S1995&lt;&gt;S1996, 0,
    IF(C1996="O",
         _xlfn.IFS(
             K1996=1, X1995+6,
             M1996=1, X1995+3,
             O1996=1, X1995+1,
             Q1996=1,X1995+2,
             TRUE, X1995
         ),
    X1995)
)</f>
        <v>3</v>
      </c>
      <c r="Y1996" cm="1">
        <f t="array" ref="Y1996">IF(S1995&lt;&gt;S1996, 0, IF(C1996="D",
                 _xlfn.IFS(
                     K1996=1, Y1995+6,
                     M1996=1, Y1995+3,
                     O1996=1, Y1995+1,
                     TRUE, Y1995
                 ),
                 Y1995)
  )</f>
        <v>7</v>
      </c>
    </row>
    <row r="1997" spans="1:25" x14ac:dyDescent="0.2">
      <c r="A1997">
        <v>59</v>
      </c>
      <c r="B1997" t="s">
        <v>79</v>
      </c>
      <c r="C1997" t="str">
        <f t="shared" si="318"/>
        <v>D</v>
      </c>
      <c r="D1997">
        <v>2</v>
      </c>
      <c r="E1997">
        <v>9</v>
      </c>
      <c r="F1997">
        <v>-43</v>
      </c>
      <c r="G1997" t="s">
        <v>116</v>
      </c>
      <c r="H1997" t="s">
        <v>115</v>
      </c>
      <c r="I1997">
        <v>13</v>
      </c>
      <c r="J1997">
        <f t="shared" si="310"/>
        <v>1</v>
      </c>
      <c r="K1997">
        <f t="shared" si="319"/>
        <v>0</v>
      </c>
      <c r="L1997">
        <f t="shared" si="311"/>
        <v>0</v>
      </c>
      <c r="M1997">
        <f t="shared" si="312"/>
        <v>0</v>
      </c>
      <c r="N1997">
        <f t="shared" si="313"/>
        <v>0</v>
      </c>
      <c r="O1997">
        <f t="shared" si="314"/>
        <v>0</v>
      </c>
      <c r="P1997">
        <f t="shared" si="315"/>
        <v>0</v>
      </c>
      <c r="Q1997">
        <f t="shared" si="316"/>
        <v>0</v>
      </c>
      <c r="R1997">
        <f t="shared" si="317"/>
        <v>0</v>
      </c>
      <c r="S1997" t="s">
        <v>54</v>
      </c>
      <c r="T1997">
        <v>0</v>
      </c>
      <c r="U1997">
        <v>2022</v>
      </c>
      <c r="V1997">
        <v>0</v>
      </c>
      <c r="W1997">
        <v>0</v>
      </c>
      <c r="X1997" cm="1">
        <f t="array" ref="X1997">IF(S1996&lt;&gt;S1997, 0,
    IF(C1997="O",
         _xlfn.IFS(
             K1997=1, X1996+6,
             M1997=1, X1996+3,
             O1997=1, X1996+1,
             Q1997=1,X1996+2,
             TRUE, X1996
         ),
    X1996)
)</f>
        <v>3</v>
      </c>
      <c r="Y1997" cm="1">
        <f t="array" ref="Y1997">IF(S1996&lt;&gt;S1997, 0, IF(C1997="D",
                 _xlfn.IFS(
                     K1997=1, Y1996+6,
                     M1997=1, Y1996+3,
                     O1997=1, Y1996+1,
                     TRUE, Y1996
                 ),
                 Y1996)
  )</f>
        <v>7</v>
      </c>
    </row>
    <row r="1998" spans="1:25" hidden="1" x14ac:dyDescent="0.2">
      <c r="A1998">
        <v>60</v>
      </c>
      <c r="B1998" t="s">
        <v>79</v>
      </c>
      <c r="C1998" t="str">
        <f t="shared" si="318"/>
        <v>D</v>
      </c>
      <c r="D1998">
        <v>1</v>
      </c>
      <c r="E1998">
        <v>10</v>
      </c>
      <c r="F1998">
        <v>44</v>
      </c>
      <c r="G1998" t="s">
        <v>116</v>
      </c>
      <c r="H1998" t="s">
        <v>115</v>
      </c>
      <c r="I1998">
        <v>2</v>
      </c>
      <c r="J1998">
        <f t="shared" si="310"/>
        <v>0</v>
      </c>
      <c r="K1998">
        <f t="shared" si="319"/>
        <v>0</v>
      </c>
      <c r="L1998">
        <f t="shared" si="311"/>
        <v>0</v>
      </c>
      <c r="M1998">
        <f t="shared" si="312"/>
        <v>0</v>
      </c>
      <c r="N1998">
        <f t="shared" si="313"/>
        <v>0</v>
      </c>
      <c r="O1998">
        <f t="shared" si="314"/>
        <v>0</v>
      </c>
      <c r="P1998">
        <f t="shared" si="315"/>
        <v>0</v>
      </c>
      <c r="Q1998">
        <f t="shared" si="316"/>
        <v>0</v>
      </c>
      <c r="R1998">
        <f t="shared" si="317"/>
        <v>0</v>
      </c>
      <c r="S1998" t="s">
        <v>54</v>
      </c>
      <c r="T1998">
        <v>0</v>
      </c>
      <c r="U1998">
        <v>2022</v>
      </c>
      <c r="V1998">
        <v>0</v>
      </c>
      <c r="W1998">
        <v>0</v>
      </c>
      <c r="X1998" cm="1">
        <f t="array" ref="X1998">IF(S1997&lt;&gt;S1998, 0,
    IF(C1998="O",
         _xlfn.IFS(
             K1998=1, X1997+6,
             M1998=1, X1997+3,
             O1998=1, X1997+1,
             Q1998=1,X1997+2,
             TRUE, X1997
         ),
    X1997)
)</f>
        <v>3</v>
      </c>
      <c r="Y1998" cm="1">
        <f t="array" ref="Y1998">IF(S1997&lt;&gt;S1998, 0, IF(C1998="D",
                 _xlfn.IFS(
                     K1998=1, Y1997+6,
                     M1998=1, Y1997+3,
                     O1998=1, Y1997+1,
                     TRUE, Y1997
                 ),
                 Y1997)
  )</f>
        <v>7</v>
      </c>
    </row>
    <row r="1999" spans="1:25" x14ac:dyDescent="0.2">
      <c r="A1999">
        <v>61</v>
      </c>
      <c r="B1999" t="s">
        <v>79</v>
      </c>
      <c r="C1999" t="str">
        <f t="shared" si="318"/>
        <v>D</v>
      </c>
      <c r="D1999">
        <v>2</v>
      </c>
      <c r="E1999">
        <v>8</v>
      </c>
      <c r="F1999">
        <v>42</v>
      </c>
      <c r="G1999" t="s">
        <v>116</v>
      </c>
      <c r="H1999" t="s">
        <v>115</v>
      </c>
      <c r="I1999">
        <v>6</v>
      </c>
      <c r="J1999">
        <f t="shared" si="310"/>
        <v>0</v>
      </c>
      <c r="K1999">
        <f t="shared" si="319"/>
        <v>0</v>
      </c>
      <c r="L1999">
        <f t="shared" si="311"/>
        <v>0</v>
      </c>
      <c r="M1999">
        <f t="shared" si="312"/>
        <v>0</v>
      </c>
      <c r="N1999">
        <f t="shared" si="313"/>
        <v>0</v>
      </c>
      <c r="O1999">
        <f t="shared" si="314"/>
        <v>0</v>
      </c>
      <c r="P1999">
        <f t="shared" si="315"/>
        <v>0</v>
      </c>
      <c r="Q1999">
        <f t="shared" si="316"/>
        <v>0</v>
      </c>
      <c r="R1999">
        <f t="shared" si="317"/>
        <v>0</v>
      </c>
      <c r="S1999" t="s">
        <v>54</v>
      </c>
      <c r="T1999">
        <v>0</v>
      </c>
      <c r="U1999">
        <v>2022</v>
      </c>
      <c r="V1999">
        <v>0</v>
      </c>
      <c r="W1999">
        <v>0</v>
      </c>
      <c r="X1999" cm="1">
        <f t="array" ref="X1999">IF(S1998&lt;&gt;S1999, 0,
    IF(C1999="O",
         _xlfn.IFS(
             K1999=1, X1998+6,
             M1999=1, X1998+3,
             O1999=1, X1998+1,
             Q1999=1,X1998+2,
             TRUE, X1998
         ),
    X1998)
)</f>
        <v>3</v>
      </c>
      <c r="Y1999" cm="1">
        <f t="array" ref="Y1999">IF(S1998&lt;&gt;S1999, 0, IF(C1999="D",
                 _xlfn.IFS(
                     K1999=1, Y1998+6,
                     M1999=1, Y1998+3,
                     O1999=1, Y1998+1,
                     TRUE, Y1998
                 ),
                 Y1998)
  )</f>
        <v>7</v>
      </c>
    </row>
    <row r="2000" spans="1:25" x14ac:dyDescent="0.2">
      <c r="A2000">
        <v>62</v>
      </c>
      <c r="B2000" t="s">
        <v>81</v>
      </c>
      <c r="C2000" t="str">
        <f t="shared" si="318"/>
        <v>O</v>
      </c>
      <c r="D2000">
        <v>3</v>
      </c>
      <c r="E2000">
        <v>2</v>
      </c>
      <c r="F2000">
        <v>36</v>
      </c>
      <c r="G2000" t="s">
        <v>116</v>
      </c>
      <c r="H2000" t="s">
        <v>115</v>
      </c>
      <c r="I2000">
        <v>1</v>
      </c>
      <c r="J2000">
        <f t="shared" si="310"/>
        <v>0</v>
      </c>
      <c r="K2000">
        <f t="shared" si="319"/>
        <v>0</v>
      </c>
      <c r="L2000">
        <f t="shared" si="311"/>
        <v>0</v>
      </c>
      <c r="M2000">
        <f t="shared" si="312"/>
        <v>0</v>
      </c>
      <c r="N2000">
        <f t="shared" si="313"/>
        <v>0</v>
      </c>
      <c r="O2000">
        <f t="shared" si="314"/>
        <v>0</v>
      </c>
      <c r="P2000">
        <f t="shared" si="315"/>
        <v>0</v>
      </c>
      <c r="Q2000">
        <f t="shared" si="316"/>
        <v>0</v>
      </c>
      <c r="R2000">
        <f t="shared" si="317"/>
        <v>0</v>
      </c>
      <c r="S2000" t="s">
        <v>54</v>
      </c>
      <c r="T2000">
        <v>0</v>
      </c>
      <c r="U2000">
        <v>2022</v>
      </c>
      <c r="V2000">
        <v>0</v>
      </c>
      <c r="W2000">
        <v>0</v>
      </c>
      <c r="X2000" cm="1">
        <f t="array" ref="X2000">IF(S1999&lt;&gt;S2000, 0,
    IF(C2000="O",
         _xlfn.IFS(
             K2000=1, X1999+6,
             M2000=1, X1999+3,
             O2000=1, X1999+1,
             Q2000=1,X1999+2,
             TRUE, X1999
         ),
    X1999)
)</f>
        <v>3</v>
      </c>
      <c r="Y2000" cm="1">
        <f t="array" ref="Y2000">IF(S1999&lt;&gt;S2000, 0, IF(C2000="D",
                 _xlfn.IFS(
                     K2000=1, Y1999+6,
                     M2000=1, Y1999+3,
                     O2000=1, Y1999+1,
                     TRUE, Y1999
                 ),
                 Y1999)
  )</f>
        <v>7</v>
      </c>
    </row>
    <row r="2001" spans="1:25" x14ac:dyDescent="0.2">
      <c r="A2001">
        <v>63</v>
      </c>
      <c r="B2001" t="s">
        <v>81</v>
      </c>
      <c r="C2001" t="str">
        <f t="shared" si="318"/>
        <v>O</v>
      </c>
      <c r="D2001">
        <v>4</v>
      </c>
      <c r="E2001">
        <v>1</v>
      </c>
      <c r="F2001">
        <v>35</v>
      </c>
      <c r="G2001" t="s">
        <v>116</v>
      </c>
      <c r="H2001" t="s">
        <v>115</v>
      </c>
      <c r="I2001">
        <v>0</v>
      </c>
      <c r="J2001">
        <f t="shared" si="310"/>
        <v>0</v>
      </c>
      <c r="K2001">
        <f t="shared" si="319"/>
        <v>0</v>
      </c>
      <c r="L2001">
        <f t="shared" si="311"/>
        <v>0</v>
      </c>
      <c r="M2001">
        <f t="shared" si="312"/>
        <v>0</v>
      </c>
      <c r="N2001">
        <f t="shared" si="313"/>
        <v>0</v>
      </c>
      <c r="O2001">
        <f t="shared" si="314"/>
        <v>0</v>
      </c>
      <c r="P2001">
        <f t="shared" si="315"/>
        <v>0</v>
      </c>
      <c r="Q2001">
        <f t="shared" si="316"/>
        <v>0</v>
      </c>
      <c r="R2001">
        <f t="shared" si="317"/>
        <v>0</v>
      </c>
      <c r="S2001" t="s">
        <v>54</v>
      </c>
      <c r="T2001">
        <v>0</v>
      </c>
      <c r="U2001">
        <v>2022</v>
      </c>
      <c r="V2001">
        <v>0</v>
      </c>
      <c r="W2001">
        <v>0</v>
      </c>
      <c r="X2001" cm="1">
        <f t="array" ref="X2001">IF(S2000&lt;&gt;S2001, 0,
    IF(C2001="O",
         _xlfn.IFS(
             K2001=1, X2000+6,
             M2001=1, X2000+3,
             O2001=1, X2000+1,
             Q2001=1,X2000+2,
             TRUE, X2000
         ),
    X2000)
)</f>
        <v>3</v>
      </c>
      <c r="Y2001" cm="1">
        <f t="array" ref="Y2001">IF(S2000&lt;&gt;S2001, 0, IF(C2001="D",
                 _xlfn.IFS(
                     K2001=1, Y2000+6,
                     M2001=1, Y2000+3,
                     O2001=1, Y2000+1,
                     TRUE, Y2000
                 ),
                 Y2000)
  )</f>
        <v>7</v>
      </c>
    </row>
    <row r="2002" spans="1:25" x14ac:dyDescent="0.2">
      <c r="A2002">
        <v>64</v>
      </c>
      <c r="B2002" t="s">
        <v>79</v>
      </c>
      <c r="C2002" t="str">
        <f t="shared" si="318"/>
        <v>D</v>
      </c>
      <c r="D2002">
        <v>1</v>
      </c>
      <c r="E2002">
        <v>10</v>
      </c>
      <c r="F2002">
        <v>-35</v>
      </c>
      <c r="G2002" t="s">
        <v>114</v>
      </c>
      <c r="H2002" t="s">
        <v>139</v>
      </c>
      <c r="I2002">
        <v>1</v>
      </c>
      <c r="J2002">
        <f t="shared" si="310"/>
        <v>0</v>
      </c>
      <c r="K2002">
        <f t="shared" si="319"/>
        <v>0</v>
      </c>
      <c r="L2002">
        <f t="shared" si="311"/>
        <v>0</v>
      </c>
      <c r="M2002">
        <f t="shared" si="312"/>
        <v>0</v>
      </c>
      <c r="N2002">
        <f t="shared" si="313"/>
        <v>0</v>
      </c>
      <c r="O2002">
        <f t="shared" si="314"/>
        <v>0</v>
      </c>
      <c r="P2002">
        <f t="shared" si="315"/>
        <v>0</v>
      </c>
      <c r="Q2002">
        <f t="shared" si="316"/>
        <v>0</v>
      </c>
      <c r="R2002">
        <f t="shared" si="317"/>
        <v>0</v>
      </c>
      <c r="S2002" t="s">
        <v>54</v>
      </c>
      <c r="T2002">
        <v>0</v>
      </c>
      <c r="U2002">
        <v>2022</v>
      </c>
      <c r="V2002">
        <v>0</v>
      </c>
      <c r="W2002">
        <v>0</v>
      </c>
      <c r="X2002" cm="1">
        <f t="array" ref="X2002">IF(S2001&lt;&gt;S2002, 0,
    IF(C2002="O",
         _xlfn.IFS(
             K2002=1, X2001+6,
             M2002=1, X2001+3,
             O2002=1, X2001+1,
             Q2002=1,X2001+2,
             TRUE, X2001
         ),
    X2001)
)</f>
        <v>3</v>
      </c>
      <c r="Y2002" cm="1">
        <f t="array" ref="Y2002">IF(S2001&lt;&gt;S2002, 0, IF(C2002="D",
                 _xlfn.IFS(
                     K2002=1, Y2001+6,
                     M2002=1, Y2001+3,
                     O2002=1, Y2001+1,
                     TRUE, Y2001
                 ),
                 Y2001)
  )</f>
        <v>7</v>
      </c>
    </row>
    <row r="2003" spans="1:25" x14ac:dyDescent="0.2">
      <c r="A2003">
        <v>65</v>
      </c>
      <c r="B2003" t="s">
        <v>79</v>
      </c>
      <c r="C2003" t="str">
        <f t="shared" si="318"/>
        <v>D</v>
      </c>
      <c r="D2003">
        <v>2</v>
      </c>
      <c r="E2003">
        <v>9</v>
      </c>
      <c r="F2003">
        <v>-36</v>
      </c>
      <c r="G2003" t="s">
        <v>114</v>
      </c>
      <c r="H2003" t="s">
        <v>117</v>
      </c>
      <c r="I2003">
        <v>0</v>
      </c>
      <c r="J2003">
        <f t="shared" si="310"/>
        <v>0</v>
      </c>
      <c r="K2003">
        <f t="shared" si="319"/>
        <v>0</v>
      </c>
      <c r="L2003">
        <f t="shared" si="311"/>
        <v>0</v>
      </c>
      <c r="M2003">
        <f t="shared" si="312"/>
        <v>0</v>
      </c>
      <c r="N2003">
        <f t="shared" si="313"/>
        <v>0</v>
      </c>
      <c r="O2003">
        <f t="shared" si="314"/>
        <v>0</v>
      </c>
      <c r="P2003">
        <f t="shared" si="315"/>
        <v>0</v>
      </c>
      <c r="Q2003">
        <f t="shared" si="316"/>
        <v>0</v>
      </c>
      <c r="R2003">
        <f t="shared" si="317"/>
        <v>0</v>
      </c>
      <c r="S2003" t="s">
        <v>54</v>
      </c>
      <c r="T2003">
        <v>0</v>
      </c>
      <c r="U2003">
        <v>2022</v>
      </c>
      <c r="V2003">
        <v>0</v>
      </c>
      <c r="W2003">
        <v>0</v>
      </c>
      <c r="X2003" cm="1">
        <f t="array" ref="X2003">IF(S2002&lt;&gt;S2003, 0,
    IF(C2003="O",
         _xlfn.IFS(
             K2003=1, X2002+6,
             M2003=1, X2002+3,
             O2003=1, X2002+1,
             Q2003=1,X2002+2,
             TRUE, X2002
         ),
    X2002)
)</f>
        <v>3</v>
      </c>
      <c r="Y2003" cm="1">
        <f t="array" ref="Y2003">IF(S2002&lt;&gt;S2003, 0, IF(C2003="D",
                 _xlfn.IFS(
                     K2003=1, Y2002+6,
                     M2003=1, Y2002+3,
                     O2003=1, Y2002+1,
                     TRUE, Y2002
                 ),
                 Y2002)
  )</f>
        <v>7</v>
      </c>
    </row>
    <row r="2004" spans="1:25" hidden="1" x14ac:dyDescent="0.2">
      <c r="A2004">
        <v>66</v>
      </c>
      <c r="B2004" t="s">
        <v>79</v>
      </c>
      <c r="C2004" t="str">
        <f t="shared" si="318"/>
        <v>D</v>
      </c>
      <c r="D2004">
        <v>3</v>
      </c>
      <c r="E2004">
        <v>9</v>
      </c>
      <c r="F2004">
        <v>-36</v>
      </c>
      <c r="G2004" t="s">
        <v>114</v>
      </c>
      <c r="H2004" t="s">
        <v>121</v>
      </c>
      <c r="I2004">
        <v>-7</v>
      </c>
      <c r="J2004">
        <f t="shared" si="310"/>
        <v>1</v>
      </c>
      <c r="K2004">
        <f t="shared" si="319"/>
        <v>0</v>
      </c>
      <c r="L2004">
        <f t="shared" si="311"/>
        <v>0</v>
      </c>
      <c r="M2004">
        <f t="shared" si="312"/>
        <v>0</v>
      </c>
      <c r="N2004">
        <f t="shared" si="313"/>
        <v>0</v>
      </c>
      <c r="O2004">
        <f t="shared" si="314"/>
        <v>0</v>
      </c>
      <c r="P2004">
        <f t="shared" si="315"/>
        <v>0</v>
      </c>
      <c r="Q2004">
        <f t="shared" si="316"/>
        <v>0</v>
      </c>
      <c r="R2004">
        <f t="shared" si="317"/>
        <v>0</v>
      </c>
      <c r="S2004" t="s">
        <v>54</v>
      </c>
      <c r="T2004">
        <v>0</v>
      </c>
      <c r="U2004">
        <v>2022</v>
      </c>
      <c r="V2004">
        <v>0</v>
      </c>
      <c r="W2004">
        <v>0</v>
      </c>
      <c r="X2004" cm="1">
        <f t="array" ref="X2004">IF(S2003&lt;&gt;S2004, 0,
    IF(C2004="O",
         _xlfn.IFS(
             K2004=1, X2003+6,
             M2004=1, X2003+3,
             O2004=1, X2003+1,
             Q2004=1,X2003+2,
             TRUE, X2003
         ),
    X2003)
)</f>
        <v>3</v>
      </c>
      <c r="Y2004" cm="1">
        <f t="array" ref="Y2004">IF(S2003&lt;&gt;S2004, 0, IF(C2004="D",
                 _xlfn.IFS(
                     K2004=1, Y2003+6,
                     M2004=1, Y2003+3,
                     O2004=1, Y2003+1,
                     TRUE, Y2003
                 ),
                 Y2003)
  )</f>
        <v>7</v>
      </c>
    </row>
    <row r="2005" spans="1:25" x14ac:dyDescent="0.2">
      <c r="A2005">
        <v>68</v>
      </c>
      <c r="B2005" t="s">
        <v>79</v>
      </c>
      <c r="C2005" t="str">
        <f t="shared" si="318"/>
        <v>D</v>
      </c>
      <c r="D2005">
        <v>1</v>
      </c>
      <c r="E2005">
        <v>10</v>
      </c>
      <c r="F2005">
        <v>-31</v>
      </c>
      <c r="G2005" t="s">
        <v>114</v>
      </c>
      <c r="H2005" t="s">
        <v>117</v>
      </c>
      <c r="I2005">
        <v>0</v>
      </c>
      <c r="J2005">
        <f t="shared" si="310"/>
        <v>0</v>
      </c>
      <c r="K2005">
        <f t="shared" si="319"/>
        <v>0</v>
      </c>
      <c r="L2005">
        <f t="shared" si="311"/>
        <v>0</v>
      </c>
      <c r="M2005">
        <f t="shared" si="312"/>
        <v>0</v>
      </c>
      <c r="N2005">
        <f t="shared" si="313"/>
        <v>0</v>
      </c>
      <c r="O2005">
        <f t="shared" si="314"/>
        <v>0</v>
      </c>
      <c r="P2005">
        <f t="shared" si="315"/>
        <v>0</v>
      </c>
      <c r="Q2005">
        <f t="shared" si="316"/>
        <v>0</v>
      </c>
      <c r="R2005">
        <f t="shared" si="317"/>
        <v>0</v>
      </c>
      <c r="S2005" t="s">
        <v>54</v>
      </c>
      <c r="T2005">
        <v>0</v>
      </c>
      <c r="U2005">
        <v>2022</v>
      </c>
      <c r="V2005">
        <v>0</v>
      </c>
      <c r="W2005">
        <v>0</v>
      </c>
      <c r="X2005" cm="1">
        <f t="array" ref="X2005">IF(S2004&lt;&gt;S2005, 0,
    IF(C2005="O",
         _xlfn.IFS(
             K2005=1, X2004+6,
             M2005=1, X2004+3,
             O2005=1, X2004+1,
             Q2005=1,X2004+2,
             TRUE, X2004
         ),
    X2004)
)</f>
        <v>3</v>
      </c>
      <c r="Y2005" cm="1">
        <f t="array" ref="Y2005">IF(S2004&lt;&gt;S2005, 0, IF(C2005="D",
                 _xlfn.IFS(
                     K2005=1, Y2004+6,
                     M2005=1, Y2004+3,
                     O2005=1, Y2004+1,
                     TRUE, Y2004
                 ),
                 Y2004)
  )</f>
        <v>7</v>
      </c>
    </row>
    <row r="2006" spans="1:25" x14ac:dyDescent="0.2">
      <c r="A2006">
        <v>69</v>
      </c>
      <c r="B2006" t="s">
        <v>81</v>
      </c>
      <c r="C2006" t="str">
        <f t="shared" si="318"/>
        <v>O</v>
      </c>
      <c r="D2006">
        <v>2</v>
      </c>
      <c r="E2006">
        <v>10</v>
      </c>
      <c r="F2006">
        <v>-31</v>
      </c>
      <c r="G2006" t="s">
        <v>114</v>
      </c>
      <c r="H2006" t="s">
        <v>139</v>
      </c>
      <c r="I2006">
        <v>0</v>
      </c>
      <c r="J2006">
        <f t="shared" si="310"/>
        <v>0</v>
      </c>
      <c r="K2006">
        <f t="shared" si="319"/>
        <v>0</v>
      </c>
      <c r="L2006">
        <f t="shared" si="311"/>
        <v>0</v>
      </c>
      <c r="M2006">
        <f t="shared" si="312"/>
        <v>0</v>
      </c>
      <c r="N2006">
        <f t="shared" si="313"/>
        <v>0</v>
      </c>
      <c r="O2006">
        <f t="shared" si="314"/>
        <v>0</v>
      </c>
      <c r="P2006">
        <f t="shared" si="315"/>
        <v>0</v>
      </c>
      <c r="Q2006">
        <f t="shared" si="316"/>
        <v>0</v>
      </c>
      <c r="R2006">
        <f t="shared" si="317"/>
        <v>0</v>
      </c>
      <c r="S2006" t="s">
        <v>54</v>
      </c>
      <c r="T2006">
        <v>0</v>
      </c>
      <c r="U2006">
        <v>2022</v>
      </c>
      <c r="V2006">
        <v>0</v>
      </c>
      <c r="W2006">
        <v>0</v>
      </c>
      <c r="X2006" cm="1">
        <f t="array" ref="X2006">IF(S2005&lt;&gt;S2006, 0,
    IF(C2006="O",
         _xlfn.IFS(
             K2006=1, X2005+6,
             M2006=1, X2005+3,
             O2006=1, X2005+1,
             Q2006=1,X2005+2,
             TRUE, X2005
         ),
    X2005)
)</f>
        <v>3</v>
      </c>
      <c r="Y2006" cm="1">
        <f t="array" ref="Y2006">IF(S2005&lt;&gt;S2006, 0, IF(C2006="D",
                 _xlfn.IFS(
                     K2006=1, Y2005+6,
                     M2006=1, Y2005+3,
                     O2006=1, Y2005+1,
                     TRUE, Y2005
                 ),
                 Y2005)
  )</f>
        <v>7</v>
      </c>
    </row>
    <row r="2007" spans="1:25" x14ac:dyDescent="0.2">
      <c r="A2007">
        <v>70</v>
      </c>
      <c r="B2007" t="s">
        <v>81</v>
      </c>
      <c r="C2007" t="str">
        <f t="shared" si="318"/>
        <v>O</v>
      </c>
      <c r="D2007">
        <v>3</v>
      </c>
      <c r="E2007">
        <v>10</v>
      </c>
      <c r="F2007">
        <v>-31</v>
      </c>
      <c r="G2007" t="s">
        <v>114</v>
      </c>
      <c r="H2007" t="s">
        <v>113</v>
      </c>
      <c r="I2007">
        <v>63</v>
      </c>
      <c r="J2007">
        <f t="shared" si="310"/>
        <v>1</v>
      </c>
      <c r="K2007">
        <f t="shared" si="319"/>
        <v>0</v>
      </c>
      <c r="L2007">
        <f t="shared" si="311"/>
        <v>0</v>
      </c>
      <c r="M2007">
        <f t="shared" si="312"/>
        <v>0</v>
      </c>
      <c r="N2007">
        <f t="shared" si="313"/>
        <v>0</v>
      </c>
      <c r="O2007">
        <f t="shared" si="314"/>
        <v>0</v>
      </c>
      <c r="P2007">
        <f t="shared" si="315"/>
        <v>0</v>
      </c>
      <c r="Q2007">
        <f t="shared" si="316"/>
        <v>0</v>
      </c>
      <c r="R2007">
        <f t="shared" si="317"/>
        <v>0</v>
      </c>
      <c r="S2007" t="s">
        <v>54</v>
      </c>
      <c r="T2007">
        <v>0</v>
      </c>
      <c r="U2007">
        <v>2022</v>
      </c>
      <c r="V2007">
        <v>0</v>
      </c>
      <c r="W2007">
        <v>0</v>
      </c>
      <c r="X2007" cm="1">
        <f t="array" ref="X2007">IF(S2006&lt;&gt;S2007, 0,
    IF(C2007="O",
         _xlfn.IFS(
             K2007=1, X2006+6,
             M2007=1, X2006+3,
             O2007=1, X2006+1,
             Q2007=1,X2006+2,
             TRUE, X2006
         ),
    X2006)
)</f>
        <v>3</v>
      </c>
      <c r="Y2007" cm="1">
        <f t="array" ref="Y2007">IF(S2006&lt;&gt;S2007, 0, IF(C2007="D",
                 _xlfn.IFS(
                     K2007=1, Y2006+6,
                     M2007=1, Y2006+3,
                     O2007=1, Y2006+1,
                     TRUE, Y2006
                 ),
                 Y2006)
  )</f>
        <v>7</v>
      </c>
    </row>
    <row r="2008" spans="1:25" x14ac:dyDescent="0.2">
      <c r="A2008">
        <v>71</v>
      </c>
      <c r="B2008" t="s">
        <v>81</v>
      </c>
      <c r="C2008" t="str">
        <f t="shared" si="318"/>
        <v>O</v>
      </c>
      <c r="D2008">
        <v>1</v>
      </c>
      <c r="E2008">
        <v>10</v>
      </c>
      <c r="F2008">
        <v>6</v>
      </c>
      <c r="G2008" t="s">
        <v>116</v>
      </c>
      <c r="H2008" t="s">
        <v>115</v>
      </c>
      <c r="I2008">
        <v>3</v>
      </c>
      <c r="J2008">
        <f t="shared" si="310"/>
        <v>0</v>
      </c>
      <c r="K2008">
        <f t="shared" si="319"/>
        <v>0</v>
      </c>
      <c r="L2008">
        <f t="shared" si="311"/>
        <v>0</v>
      </c>
      <c r="M2008">
        <f t="shared" si="312"/>
        <v>0</v>
      </c>
      <c r="N2008">
        <f t="shared" si="313"/>
        <v>0</v>
      </c>
      <c r="O2008">
        <f t="shared" si="314"/>
        <v>0</v>
      </c>
      <c r="P2008">
        <f t="shared" si="315"/>
        <v>0</v>
      </c>
      <c r="Q2008">
        <f t="shared" si="316"/>
        <v>0</v>
      </c>
      <c r="R2008">
        <f t="shared" si="317"/>
        <v>0</v>
      </c>
      <c r="S2008" t="s">
        <v>54</v>
      </c>
      <c r="T2008">
        <v>0</v>
      </c>
      <c r="U2008">
        <v>2022</v>
      </c>
      <c r="V2008">
        <v>0</v>
      </c>
      <c r="W2008">
        <v>0</v>
      </c>
      <c r="X2008" cm="1">
        <f t="array" ref="X2008">IF(S2007&lt;&gt;S2008, 0,
    IF(C2008="O",
         _xlfn.IFS(
             K2008=1, X2007+6,
             M2008=1, X2007+3,
             O2008=1, X2007+1,
             Q2008=1,X2007+2,
             TRUE, X2007
         ),
    X2007)
)</f>
        <v>3</v>
      </c>
      <c r="Y2008" cm="1">
        <f t="array" ref="Y2008">IF(S2007&lt;&gt;S2008, 0, IF(C2008="D",
                 _xlfn.IFS(
                     K2008=1, Y2007+6,
                     M2008=1, Y2007+3,
                     O2008=1, Y2007+1,
                     TRUE, Y2007
                 ),
                 Y2007)
  )</f>
        <v>7</v>
      </c>
    </row>
    <row r="2009" spans="1:25" x14ac:dyDescent="0.2">
      <c r="A2009">
        <v>72</v>
      </c>
      <c r="B2009" t="s">
        <v>81</v>
      </c>
      <c r="C2009" t="str">
        <f t="shared" si="318"/>
        <v>O</v>
      </c>
      <c r="D2009">
        <v>2</v>
      </c>
      <c r="E2009">
        <v>7</v>
      </c>
      <c r="F2009">
        <v>3</v>
      </c>
      <c r="G2009" t="s">
        <v>116</v>
      </c>
      <c r="H2009" t="s">
        <v>125</v>
      </c>
      <c r="I2009">
        <v>3</v>
      </c>
      <c r="J2009">
        <f t="shared" si="310"/>
        <v>0</v>
      </c>
      <c r="K2009">
        <f t="shared" si="319"/>
        <v>1</v>
      </c>
      <c r="L2009">
        <f t="shared" si="311"/>
        <v>0</v>
      </c>
      <c r="M2009">
        <f t="shared" si="312"/>
        <v>0</v>
      </c>
      <c r="N2009">
        <f t="shared" si="313"/>
        <v>0</v>
      </c>
      <c r="O2009">
        <f t="shared" si="314"/>
        <v>0</v>
      </c>
      <c r="P2009">
        <f t="shared" si="315"/>
        <v>0</v>
      </c>
      <c r="Q2009">
        <f t="shared" si="316"/>
        <v>0</v>
      </c>
      <c r="R2009">
        <f t="shared" si="317"/>
        <v>0</v>
      </c>
      <c r="S2009" t="s">
        <v>54</v>
      </c>
      <c r="T2009">
        <v>0</v>
      </c>
      <c r="U2009">
        <v>2022</v>
      </c>
      <c r="V2009">
        <v>0</v>
      </c>
      <c r="W2009">
        <v>0</v>
      </c>
      <c r="X2009" cm="1">
        <f t="array" ref="X2009">IF(S2008&lt;&gt;S2009, 0,
    IF(C2009="O",
         _xlfn.IFS(
             K2009=1, X2008+6,
             M2009=1, X2008+3,
             O2009=1, X2008+1,
             Q2009=1,X2008+2,
             TRUE, X2008
         ),
    X2008)
)</f>
        <v>9</v>
      </c>
      <c r="Y2009" cm="1">
        <f t="array" ref="Y2009">IF(S2008&lt;&gt;S2009, 0, IF(C2009="D",
                 _xlfn.IFS(
                     K2009=1, Y2008+6,
                     M2009=1, Y2008+3,
                     O2009=1, Y2008+1,
                     TRUE, Y2008
                 ),
                 Y2008)
  )</f>
        <v>7</v>
      </c>
    </row>
    <row r="2010" spans="1:25" x14ac:dyDescent="0.2">
      <c r="A2010">
        <v>73</v>
      </c>
      <c r="B2010" t="s">
        <v>81</v>
      </c>
      <c r="C2010" t="str">
        <f t="shared" si="318"/>
        <v>O</v>
      </c>
      <c r="F2010">
        <v>3</v>
      </c>
      <c r="G2010" t="s">
        <v>131</v>
      </c>
      <c r="H2010" t="s">
        <v>122</v>
      </c>
      <c r="J2010">
        <f t="shared" si="310"/>
        <v>1</v>
      </c>
      <c r="K2010">
        <f t="shared" si="319"/>
        <v>0</v>
      </c>
      <c r="L2010">
        <f t="shared" si="311"/>
        <v>0</v>
      </c>
      <c r="M2010">
        <f t="shared" si="312"/>
        <v>0</v>
      </c>
      <c r="N2010">
        <f t="shared" si="313"/>
        <v>1</v>
      </c>
      <c r="O2010">
        <f t="shared" si="314"/>
        <v>1</v>
      </c>
      <c r="P2010">
        <f t="shared" si="315"/>
        <v>0</v>
      </c>
      <c r="Q2010">
        <f t="shared" si="316"/>
        <v>0</v>
      </c>
      <c r="R2010">
        <f t="shared" si="317"/>
        <v>0</v>
      </c>
      <c r="S2010" t="s">
        <v>54</v>
      </c>
      <c r="T2010">
        <v>0</v>
      </c>
      <c r="U2010">
        <v>2022</v>
      </c>
      <c r="V2010">
        <v>0</v>
      </c>
      <c r="W2010">
        <v>0</v>
      </c>
      <c r="X2010" cm="1">
        <f t="array" ref="X2010">IF(S2009&lt;&gt;S2010, 0,
    IF(C2010="O",
         _xlfn.IFS(
             K2010=1, X2009+6,
             M2010=1, X2009+3,
             O2010=1, X2009+1,
             Q2010=1,X2009+2,
             TRUE, X2009
         ),
    X2009)
)</f>
        <v>10</v>
      </c>
      <c r="Y2010" cm="1">
        <f t="array" ref="Y2010">IF(S2009&lt;&gt;S2010, 0, IF(C2010="D",
                 _xlfn.IFS(
                     K2010=1, Y2009+6,
                     M2010=1, Y2009+3,
                     O2010=1, Y2009+1,
                     TRUE, Y2009
                 ),
                 Y2009)
  )</f>
        <v>7</v>
      </c>
    </row>
    <row r="2011" spans="1:25" x14ac:dyDescent="0.2">
      <c r="A2011">
        <v>76</v>
      </c>
      <c r="B2011" t="s">
        <v>81</v>
      </c>
      <c r="C2011" t="str">
        <f t="shared" si="318"/>
        <v>O</v>
      </c>
      <c r="D2011">
        <v>1</v>
      </c>
      <c r="E2011">
        <v>10</v>
      </c>
      <c r="F2011">
        <v>50</v>
      </c>
      <c r="G2011" t="s">
        <v>114</v>
      </c>
      <c r="H2011" t="s">
        <v>113</v>
      </c>
      <c r="I2011">
        <v>7</v>
      </c>
      <c r="J2011">
        <f t="shared" si="310"/>
        <v>0</v>
      </c>
      <c r="K2011">
        <f t="shared" si="319"/>
        <v>0</v>
      </c>
      <c r="L2011">
        <f t="shared" si="311"/>
        <v>0</v>
      </c>
      <c r="M2011">
        <f t="shared" si="312"/>
        <v>0</v>
      </c>
      <c r="N2011">
        <f t="shared" si="313"/>
        <v>0</v>
      </c>
      <c r="O2011">
        <f t="shared" si="314"/>
        <v>0</v>
      </c>
      <c r="P2011">
        <f t="shared" si="315"/>
        <v>0</v>
      </c>
      <c r="Q2011">
        <f t="shared" si="316"/>
        <v>0</v>
      </c>
      <c r="R2011">
        <f t="shared" si="317"/>
        <v>0</v>
      </c>
      <c r="S2011" t="s">
        <v>54</v>
      </c>
      <c r="T2011">
        <v>0</v>
      </c>
      <c r="U2011">
        <v>2022</v>
      </c>
      <c r="V2011">
        <v>0</v>
      </c>
      <c r="W2011">
        <v>0</v>
      </c>
      <c r="X2011" cm="1">
        <f t="array" ref="X2011">IF(S2010&lt;&gt;S2011, 0,
    IF(C2011="O",
         _xlfn.IFS(
             K2011=1, X2010+6,
             M2011=1, X2010+3,
             O2011=1, X2010+1,
             Q2011=1,X2010+2,
             TRUE, X2010
         ),
    X2010)
)</f>
        <v>10</v>
      </c>
      <c r="Y2011" cm="1">
        <f t="array" ref="Y2011">IF(S2010&lt;&gt;S2011, 0, IF(C2011="D",
                 _xlfn.IFS(
                     K2011=1, Y2010+6,
                     M2011=1, Y2010+3,
                     O2011=1, Y2010+1,
                     TRUE, Y2010
                 ),
                 Y2010)
  )</f>
        <v>7</v>
      </c>
    </row>
    <row r="2012" spans="1:25" x14ac:dyDescent="0.2">
      <c r="A2012">
        <v>77</v>
      </c>
      <c r="B2012" t="s">
        <v>79</v>
      </c>
      <c r="C2012" t="str">
        <f t="shared" si="318"/>
        <v>D</v>
      </c>
      <c r="D2012">
        <v>2</v>
      </c>
      <c r="E2012">
        <v>3</v>
      </c>
      <c r="F2012">
        <v>43</v>
      </c>
      <c r="G2012" t="s">
        <v>114</v>
      </c>
      <c r="H2012" t="s">
        <v>113</v>
      </c>
      <c r="I2012">
        <v>7</v>
      </c>
      <c r="J2012">
        <f t="shared" si="310"/>
        <v>1</v>
      </c>
      <c r="K2012">
        <f t="shared" si="319"/>
        <v>0</v>
      </c>
      <c r="L2012">
        <f t="shared" si="311"/>
        <v>0</v>
      </c>
      <c r="M2012">
        <f t="shared" si="312"/>
        <v>0</v>
      </c>
      <c r="N2012">
        <f t="shared" si="313"/>
        <v>0</v>
      </c>
      <c r="O2012">
        <f t="shared" si="314"/>
        <v>0</v>
      </c>
      <c r="P2012">
        <f t="shared" si="315"/>
        <v>0</v>
      </c>
      <c r="Q2012">
        <f t="shared" si="316"/>
        <v>0</v>
      </c>
      <c r="R2012">
        <f t="shared" si="317"/>
        <v>0</v>
      </c>
      <c r="S2012" t="s">
        <v>54</v>
      </c>
      <c r="T2012">
        <v>0</v>
      </c>
      <c r="U2012">
        <v>2022</v>
      </c>
      <c r="V2012">
        <v>0</v>
      </c>
      <c r="W2012">
        <v>0</v>
      </c>
      <c r="X2012" cm="1">
        <f t="array" ref="X2012">IF(S2011&lt;&gt;S2012, 0,
    IF(C2012="O",
         _xlfn.IFS(
             K2012=1, X2011+6,
             M2012=1, X2011+3,
             O2012=1, X2011+1,
             Q2012=1,X2011+2,
             TRUE, X2011
         ),
    X2011)
)</f>
        <v>10</v>
      </c>
      <c r="Y2012" cm="1">
        <f t="array" ref="Y2012">IF(S2011&lt;&gt;S2012, 0, IF(C2012="D",
                 _xlfn.IFS(
                     K2012=1, Y2011+6,
                     M2012=1, Y2011+3,
                     O2012=1, Y2011+1,
                     TRUE, Y2011
                 ),
                 Y2011)
  )</f>
        <v>7</v>
      </c>
    </row>
    <row r="2013" spans="1:25" x14ac:dyDescent="0.2">
      <c r="A2013">
        <v>78</v>
      </c>
      <c r="B2013" t="s">
        <v>79</v>
      </c>
      <c r="C2013" t="str">
        <f t="shared" si="318"/>
        <v>D</v>
      </c>
      <c r="D2013">
        <v>1</v>
      </c>
      <c r="E2013">
        <v>10</v>
      </c>
      <c r="F2013">
        <v>36</v>
      </c>
      <c r="G2013" t="s">
        <v>114</v>
      </c>
      <c r="H2013" t="s">
        <v>113</v>
      </c>
      <c r="I2013">
        <v>14</v>
      </c>
      <c r="J2013">
        <f t="shared" si="310"/>
        <v>1</v>
      </c>
      <c r="K2013">
        <f t="shared" si="319"/>
        <v>0</v>
      </c>
      <c r="L2013">
        <f t="shared" si="311"/>
        <v>0</v>
      </c>
      <c r="M2013">
        <f t="shared" si="312"/>
        <v>0</v>
      </c>
      <c r="N2013">
        <f t="shared" si="313"/>
        <v>0</v>
      </c>
      <c r="O2013">
        <f t="shared" si="314"/>
        <v>0</v>
      </c>
      <c r="P2013">
        <f t="shared" si="315"/>
        <v>0</v>
      </c>
      <c r="Q2013">
        <f t="shared" si="316"/>
        <v>0</v>
      </c>
      <c r="R2013">
        <f t="shared" si="317"/>
        <v>0</v>
      </c>
      <c r="S2013" t="s">
        <v>54</v>
      </c>
      <c r="T2013">
        <v>0</v>
      </c>
      <c r="U2013">
        <v>2022</v>
      </c>
      <c r="V2013">
        <v>0</v>
      </c>
      <c r="W2013">
        <v>0</v>
      </c>
      <c r="X2013" cm="1">
        <f t="array" ref="X2013">IF(S2012&lt;&gt;S2013, 0,
    IF(C2013="O",
         _xlfn.IFS(
             K2013=1, X2012+6,
             M2013=1, X2012+3,
             O2013=1, X2012+1,
             Q2013=1,X2012+2,
             TRUE, X2012
         ),
    X2012)
)</f>
        <v>10</v>
      </c>
      <c r="Y2013" cm="1">
        <f t="array" ref="Y2013">IF(S2012&lt;&gt;S2013, 0, IF(C2013="D",
                 _xlfn.IFS(
                     K2013=1, Y2012+6,
                     M2013=1, Y2012+3,
                     O2013=1, Y2012+1,
                     TRUE, Y2012
                 ),
                 Y2012)
  )</f>
        <v>7</v>
      </c>
    </row>
    <row r="2014" spans="1:25" x14ac:dyDescent="0.2">
      <c r="A2014">
        <v>81</v>
      </c>
      <c r="B2014" t="s">
        <v>79</v>
      </c>
      <c r="C2014" t="str">
        <f t="shared" si="318"/>
        <v>D</v>
      </c>
      <c r="D2014">
        <v>1</v>
      </c>
      <c r="E2014">
        <v>10</v>
      </c>
      <c r="F2014">
        <v>22</v>
      </c>
      <c r="G2014" t="s">
        <v>114</v>
      </c>
      <c r="H2014" t="s">
        <v>128</v>
      </c>
      <c r="I2014">
        <v>22</v>
      </c>
      <c r="J2014">
        <f t="shared" si="310"/>
        <v>0</v>
      </c>
      <c r="K2014">
        <f t="shared" si="319"/>
        <v>1</v>
      </c>
      <c r="L2014">
        <f t="shared" si="311"/>
        <v>0</v>
      </c>
      <c r="M2014">
        <f t="shared" si="312"/>
        <v>0</v>
      </c>
      <c r="N2014">
        <f t="shared" si="313"/>
        <v>0</v>
      </c>
      <c r="O2014">
        <f t="shared" si="314"/>
        <v>0</v>
      </c>
      <c r="P2014">
        <f t="shared" si="315"/>
        <v>0</v>
      </c>
      <c r="Q2014">
        <f t="shared" si="316"/>
        <v>0</v>
      </c>
      <c r="R2014">
        <f t="shared" si="317"/>
        <v>0</v>
      </c>
      <c r="S2014" t="s">
        <v>54</v>
      </c>
      <c r="T2014">
        <v>0</v>
      </c>
      <c r="U2014">
        <v>2022</v>
      </c>
      <c r="V2014">
        <v>0</v>
      </c>
      <c r="W2014">
        <v>0</v>
      </c>
      <c r="X2014" cm="1">
        <f t="array" ref="X2014">IF(S2013&lt;&gt;S2014, 0,
    IF(C2014="O",
         _xlfn.IFS(
             K2014=1, X2013+6,
             M2014=1, X2013+3,
             O2014=1, X2013+1,
             Q2014=1,X2013+2,
             TRUE, X2013
         ),
    X2013)
)</f>
        <v>10</v>
      </c>
      <c r="Y2014" cm="1">
        <f t="array" ref="Y2014">IF(S2013&lt;&gt;S2014, 0, IF(C2014="D",
                 _xlfn.IFS(
                     K2014=1, Y2013+6,
                     M2014=1, Y2013+3,
                     O2014=1, Y2013+1,
                     TRUE, Y2013
                 ),
                 Y2013)
  )</f>
        <v>13</v>
      </c>
    </row>
    <row r="2015" spans="1:25" hidden="1" x14ac:dyDescent="0.2">
      <c r="A2015">
        <v>82</v>
      </c>
      <c r="B2015" t="s">
        <v>79</v>
      </c>
      <c r="C2015" t="str">
        <f t="shared" si="318"/>
        <v>D</v>
      </c>
      <c r="F2015">
        <v>3</v>
      </c>
      <c r="G2015" t="s">
        <v>123</v>
      </c>
      <c r="H2015" t="s">
        <v>122</v>
      </c>
      <c r="J2015">
        <f t="shared" si="310"/>
        <v>0</v>
      </c>
      <c r="K2015">
        <f t="shared" si="319"/>
        <v>0</v>
      </c>
      <c r="L2015">
        <f t="shared" si="311"/>
        <v>0</v>
      </c>
      <c r="M2015">
        <f t="shared" si="312"/>
        <v>0</v>
      </c>
      <c r="N2015">
        <f t="shared" si="313"/>
        <v>1</v>
      </c>
      <c r="O2015">
        <f t="shared" si="314"/>
        <v>1</v>
      </c>
      <c r="P2015">
        <f t="shared" si="315"/>
        <v>0</v>
      </c>
      <c r="Q2015">
        <f t="shared" si="316"/>
        <v>0</v>
      </c>
      <c r="R2015">
        <f t="shared" si="317"/>
        <v>0</v>
      </c>
      <c r="S2015" t="s">
        <v>54</v>
      </c>
      <c r="T2015">
        <v>0</v>
      </c>
      <c r="U2015">
        <v>2022</v>
      </c>
      <c r="V2015">
        <v>0</v>
      </c>
      <c r="W2015">
        <v>0</v>
      </c>
      <c r="X2015" cm="1">
        <f t="array" ref="X2015">IF(S2014&lt;&gt;S2015, 0,
    IF(C2015="O",
         _xlfn.IFS(
             K2015=1, X2014+6,
             M2015=1, X2014+3,
             O2015=1, X2014+1,
             Q2015=1,X2014+2,
             TRUE, X2014
         ),
    X2014)
)</f>
        <v>10</v>
      </c>
      <c r="Y2015" cm="1">
        <f t="array" ref="Y2015">IF(S2014&lt;&gt;S2015, 0, IF(C2015="D",
                 _xlfn.IFS(
                     K2015=1, Y2014+6,
                     M2015=1, Y2014+3,
                     O2015=1, Y2014+1,
                     TRUE, Y2014
                 ),
                 Y2014)
  )</f>
        <v>14</v>
      </c>
    </row>
    <row r="2016" spans="1:25" x14ac:dyDescent="0.2">
      <c r="A2016">
        <v>86</v>
      </c>
      <c r="B2016" t="s">
        <v>78</v>
      </c>
      <c r="C2016" t="str">
        <f t="shared" si="318"/>
        <v>D</v>
      </c>
      <c r="D2016">
        <v>1</v>
      </c>
      <c r="E2016">
        <v>10</v>
      </c>
      <c r="F2016">
        <v>-32</v>
      </c>
      <c r="G2016" t="s">
        <v>114</v>
      </c>
      <c r="H2016" t="s">
        <v>117</v>
      </c>
      <c r="I2016">
        <v>0</v>
      </c>
      <c r="J2016">
        <f t="shared" si="310"/>
        <v>0</v>
      </c>
      <c r="K2016">
        <f t="shared" si="319"/>
        <v>0</v>
      </c>
      <c r="L2016">
        <f t="shared" si="311"/>
        <v>0</v>
      </c>
      <c r="M2016">
        <f t="shared" si="312"/>
        <v>0</v>
      </c>
      <c r="N2016">
        <f t="shared" si="313"/>
        <v>0</v>
      </c>
      <c r="O2016">
        <f t="shared" si="314"/>
        <v>0</v>
      </c>
      <c r="P2016">
        <f t="shared" si="315"/>
        <v>0</v>
      </c>
      <c r="Q2016">
        <f t="shared" si="316"/>
        <v>0</v>
      </c>
      <c r="R2016">
        <f t="shared" si="317"/>
        <v>0</v>
      </c>
      <c r="S2016" t="s">
        <v>54</v>
      </c>
      <c r="T2016">
        <v>0</v>
      </c>
      <c r="U2016">
        <v>2022</v>
      </c>
      <c r="V2016">
        <v>0</v>
      </c>
      <c r="W2016">
        <v>0</v>
      </c>
      <c r="X2016" cm="1">
        <f t="array" ref="X2016">IF(S2015&lt;&gt;S2016, 0,
    IF(C2016="O",
         _xlfn.IFS(
             K2016=1, X2015+6,
             M2016=1, X2015+3,
             O2016=1, X2015+1,
             Q2016=1,X2015+2,
             TRUE, X2015
         ),
    X2015)
)</f>
        <v>10</v>
      </c>
      <c r="Y2016" cm="1">
        <f t="array" ref="Y2016">IF(S2015&lt;&gt;S2016, 0, IF(C2016="D",
                 _xlfn.IFS(
                     K2016=1, Y2015+6,
                     M2016=1, Y2015+3,
                     O2016=1, Y2015+1,
                     TRUE, Y2015
                 ),
                 Y2015)
  )</f>
        <v>14</v>
      </c>
    </row>
    <row r="2017" spans="1:25" x14ac:dyDescent="0.2">
      <c r="A2017">
        <v>88</v>
      </c>
      <c r="B2017" t="s">
        <v>81</v>
      </c>
      <c r="C2017" t="str">
        <f t="shared" si="318"/>
        <v>D</v>
      </c>
      <c r="D2017">
        <v>2</v>
      </c>
      <c r="E2017">
        <v>10</v>
      </c>
      <c r="F2017">
        <v>-32</v>
      </c>
      <c r="G2017" t="s">
        <v>114</v>
      </c>
      <c r="H2017" t="s">
        <v>117</v>
      </c>
      <c r="I2017">
        <v>0</v>
      </c>
      <c r="J2017">
        <f t="shared" si="310"/>
        <v>1</v>
      </c>
      <c r="K2017">
        <f t="shared" si="319"/>
        <v>0</v>
      </c>
      <c r="L2017">
        <f t="shared" si="311"/>
        <v>0</v>
      </c>
      <c r="M2017">
        <f t="shared" si="312"/>
        <v>0</v>
      </c>
      <c r="N2017">
        <f t="shared" si="313"/>
        <v>0</v>
      </c>
      <c r="O2017">
        <f t="shared" si="314"/>
        <v>0</v>
      </c>
      <c r="P2017">
        <f t="shared" si="315"/>
        <v>0</v>
      </c>
      <c r="Q2017">
        <f t="shared" si="316"/>
        <v>0</v>
      </c>
      <c r="R2017">
        <f t="shared" si="317"/>
        <v>0</v>
      </c>
      <c r="S2017" t="s">
        <v>54</v>
      </c>
      <c r="T2017">
        <v>0</v>
      </c>
      <c r="U2017">
        <v>2022</v>
      </c>
      <c r="V2017">
        <v>0</v>
      </c>
      <c r="W2017">
        <v>0</v>
      </c>
      <c r="X2017" cm="1">
        <f t="array" ref="X2017">IF(S2016&lt;&gt;S2017, 0,
    IF(C2017="O",
         _xlfn.IFS(
             K2017=1, X2016+6,
             M2017=1, X2016+3,
             O2017=1, X2016+1,
             Q2017=1,X2016+2,
             TRUE, X2016
         ),
    X2016)
)</f>
        <v>10</v>
      </c>
      <c r="Y2017" cm="1">
        <f t="array" ref="Y2017">IF(S2016&lt;&gt;S2017, 0, IF(C2017="D",
                 _xlfn.IFS(
                     K2017=1, Y2016+6,
                     M2017=1, Y2016+3,
                     O2017=1, Y2016+1,
                     TRUE, Y2016
                 ),
                 Y2016)
  )</f>
        <v>14</v>
      </c>
    </row>
    <row r="2018" spans="1:25" hidden="1" x14ac:dyDescent="0.2">
      <c r="A2018">
        <v>91</v>
      </c>
      <c r="B2018" t="s">
        <v>81</v>
      </c>
      <c r="C2018" t="str">
        <f t="shared" si="318"/>
        <v>O</v>
      </c>
      <c r="D2018">
        <v>1</v>
      </c>
      <c r="E2018">
        <v>10</v>
      </c>
      <c r="F2018">
        <v>-28</v>
      </c>
      <c r="G2018" t="s">
        <v>116</v>
      </c>
      <c r="H2018" t="s">
        <v>115</v>
      </c>
      <c r="I2018">
        <v>-6</v>
      </c>
      <c r="J2018">
        <f t="shared" si="310"/>
        <v>0</v>
      </c>
      <c r="K2018">
        <f t="shared" si="319"/>
        <v>0</v>
      </c>
      <c r="L2018">
        <f t="shared" si="311"/>
        <v>0</v>
      </c>
      <c r="M2018">
        <f t="shared" si="312"/>
        <v>0</v>
      </c>
      <c r="N2018">
        <f t="shared" si="313"/>
        <v>0</v>
      </c>
      <c r="O2018">
        <f t="shared" si="314"/>
        <v>0</v>
      </c>
      <c r="P2018">
        <f t="shared" si="315"/>
        <v>0</v>
      </c>
      <c r="Q2018">
        <f t="shared" si="316"/>
        <v>0</v>
      </c>
      <c r="R2018">
        <f t="shared" si="317"/>
        <v>0</v>
      </c>
      <c r="S2018" t="s">
        <v>54</v>
      </c>
      <c r="T2018">
        <v>0</v>
      </c>
      <c r="U2018">
        <v>2022</v>
      </c>
      <c r="V2018">
        <v>0</v>
      </c>
      <c r="W2018">
        <v>0</v>
      </c>
      <c r="X2018" cm="1">
        <f t="array" ref="X2018">IF(S2017&lt;&gt;S2018, 0,
    IF(C2018="O",
         _xlfn.IFS(
             K2018=1, X2017+6,
             M2018=1, X2017+3,
             O2018=1, X2017+1,
             Q2018=1,X2017+2,
             TRUE, X2017
         ),
    X2017)
)</f>
        <v>10</v>
      </c>
      <c r="Y2018" cm="1">
        <f t="array" ref="Y2018">IF(S2017&lt;&gt;S2018, 0, IF(C2018="D",
                 _xlfn.IFS(
                     K2018=1, Y2017+6,
                     M2018=1, Y2017+3,
                     O2018=1, Y2017+1,
                     TRUE, Y2017
                 ),
                 Y2017)
  )</f>
        <v>14</v>
      </c>
    </row>
    <row r="2019" spans="1:25" x14ac:dyDescent="0.2">
      <c r="A2019">
        <v>92</v>
      </c>
      <c r="B2019" t="s">
        <v>81</v>
      </c>
      <c r="C2019" t="str">
        <f t="shared" si="318"/>
        <v>O</v>
      </c>
      <c r="D2019">
        <v>2</v>
      </c>
      <c r="E2019">
        <v>16</v>
      </c>
      <c r="F2019">
        <v>-22</v>
      </c>
      <c r="G2019" t="s">
        <v>116</v>
      </c>
      <c r="H2019" t="s">
        <v>115</v>
      </c>
      <c r="I2019">
        <v>3</v>
      </c>
      <c r="J2019">
        <f t="shared" si="310"/>
        <v>0</v>
      </c>
      <c r="K2019">
        <f t="shared" si="319"/>
        <v>0</v>
      </c>
      <c r="L2019">
        <f t="shared" si="311"/>
        <v>0</v>
      </c>
      <c r="M2019">
        <f t="shared" si="312"/>
        <v>0</v>
      </c>
      <c r="N2019">
        <f t="shared" si="313"/>
        <v>0</v>
      </c>
      <c r="O2019">
        <f t="shared" si="314"/>
        <v>0</v>
      </c>
      <c r="P2019">
        <f t="shared" si="315"/>
        <v>0</v>
      </c>
      <c r="Q2019">
        <f t="shared" si="316"/>
        <v>0</v>
      </c>
      <c r="R2019">
        <f t="shared" si="317"/>
        <v>0</v>
      </c>
      <c r="S2019" t="s">
        <v>54</v>
      </c>
      <c r="T2019">
        <v>0</v>
      </c>
      <c r="U2019">
        <v>2022</v>
      </c>
      <c r="V2019">
        <v>0</v>
      </c>
      <c r="W2019">
        <v>0</v>
      </c>
      <c r="X2019" cm="1">
        <f t="array" ref="X2019">IF(S2018&lt;&gt;S2019, 0,
    IF(C2019="O",
         _xlfn.IFS(
             K2019=1, X2018+6,
             M2019=1, X2018+3,
             O2019=1, X2018+1,
             Q2019=1,X2018+2,
             TRUE, X2018
         ),
    X2018)
)</f>
        <v>10</v>
      </c>
      <c r="Y2019" cm="1">
        <f t="array" ref="Y2019">IF(S2018&lt;&gt;S2019, 0, IF(C2019="D",
                 _xlfn.IFS(
                     K2019=1, Y2018+6,
                     M2019=1, Y2018+3,
                     O2019=1, Y2018+1,
                     TRUE, Y2018
                 ),
                 Y2018)
  )</f>
        <v>14</v>
      </c>
    </row>
    <row r="2020" spans="1:25" x14ac:dyDescent="0.2">
      <c r="A2020">
        <v>93</v>
      </c>
      <c r="B2020" t="s">
        <v>81</v>
      </c>
      <c r="C2020" t="str">
        <f t="shared" si="318"/>
        <v>O</v>
      </c>
      <c r="D2020">
        <v>3</v>
      </c>
      <c r="E2020">
        <v>13</v>
      </c>
      <c r="F2020">
        <v>-25</v>
      </c>
      <c r="G2020" t="s">
        <v>114</v>
      </c>
      <c r="H2020" t="s">
        <v>120</v>
      </c>
      <c r="I2020">
        <v>15</v>
      </c>
      <c r="J2020">
        <f t="shared" si="310"/>
        <v>0</v>
      </c>
      <c r="K2020">
        <f t="shared" si="319"/>
        <v>0</v>
      </c>
      <c r="L2020">
        <f t="shared" si="311"/>
        <v>0</v>
      </c>
      <c r="M2020">
        <f t="shared" si="312"/>
        <v>0</v>
      </c>
      <c r="N2020">
        <f t="shared" si="313"/>
        <v>0</v>
      </c>
      <c r="O2020">
        <f t="shared" si="314"/>
        <v>0</v>
      </c>
      <c r="P2020">
        <f t="shared" si="315"/>
        <v>0</v>
      </c>
      <c r="Q2020">
        <f t="shared" si="316"/>
        <v>0</v>
      </c>
      <c r="R2020">
        <f t="shared" si="317"/>
        <v>0</v>
      </c>
      <c r="S2020" t="s">
        <v>54</v>
      </c>
      <c r="T2020">
        <v>0</v>
      </c>
      <c r="U2020">
        <v>2022</v>
      </c>
      <c r="V2020">
        <v>0</v>
      </c>
      <c r="W2020">
        <v>0</v>
      </c>
      <c r="X2020" cm="1">
        <f t="array" ref="X2020">IF(S2019&lt;&gt;S2020, 0,
    IF(C2020="O",
         _xlfn.IFS(
             K2020=1, X2019+6,
             M2020=1, X2019+3,
             O2020=1, X2019+1,
             Q2020=1,X2019+2,
             TRUE, X2019
         ),
    X2019)
)</f>
        <v>10</v>
      </c>
      <c r="Y2020" cm="1">
        <f t="array" ref="Y2020">IF(S2019&lt;&gt;S2020, 0, IF(C2020="D",
                 _xlfn.IFS(
                     K2020=1, Y2019+6,
                     M2020=1, Y2019+3,
                     O2020=1, Y2019+1,
                     TRUE, Y2019
                 ),
                 Y2019)
  )</f>
        <v>14</v>
      </c>
    </row>
    <row r="2021" spans="1:25" x14ac:dyDescent="0.2">
      <c r="A2021">
        <v>94</v>
      </c>
      <c r="B2021" t="s">
        <v>81</v>
      </c>
      <c r="C2021" t="str">
        <f t="shared" si="318"/>
        <v>O</v>
      </c>
      <c r="D2021">
        <v>3</v>
      </c>
      <c r="E2021">
        <v>10</v>
      </c>
      <c r="F2021">
        <v>-40</v>
      </c>
      <c r="G2021" t="s">
        <v>116</v>
      </c>
      <c r="H2021" t="s">
        <v>120</v>
      </c>
      <c r="I2021">
        <v>-6</v>
      </c>
      <c r="J2021">
        <f t="shared" si="310"/>
        <v>1</v>
      </c>
      <c r="K2021">
        <f t="shared" si="319"/>
        <v>0</v>
      </c>
      <c r="L2021">
        <f t="shared" si="311"/>
        <v>0</v>
      </c>
      <c r="M2021">
        <f t="shared" si="312"/>
        <v>0</v>
      </c>
      <c r="N2021">
        <f t="shared" si="313"/>
        <v>0</v>
      </c>
      <c r="O2021">
        <f t="shared" si="314"/>
        <v>0</v>
      </c>
      <c r="P2021">
        <f t="shared" si="315"/>
        <v>0</v>
      </c>
      <c r="Q2021">
        <f t="shared" si="316"/>
        <v>0</v>
      </c>
      <c r="R2021">
        <f t="shared" si="317"/>
        <v>0</v>
      </c>
      <c r="S2021" t="s">
        <v>54</v>
      </c>
      <c r="T2021">
        <v>0</v>
      </c>
      <c r="U2021">
        <v>2022</v>
      </c>
      <c r="V2021">
        <v>0</v>
      </c>
      <c r="W2021">
        <v>0</v>
      </c>
      <c r="X2021" cm="1">
        <f t="array" ref="X2021">IF(S2020&lt;&gt;S2021, 0,
    IF(C2021="O",
         _xlfn.IFS(
             K2021=1, X2020+6,
             M2021=1, X2020+3,
             O2021=1, X2020+1,
             Q2021=1,X2020+2,
             TRUE, X2020
         ),
    X2020)
)</f>
        <v>10</v>
      </c>
      <c r="Y2021" cm="1">
        <f t="array" ref="Y2021">IF(S2020&lt;&gt;S2021, 0, IF(C2021="D",
                 _xlfn.IFS(
                     K2021=1, Y2020+6,
                     M2021=1, Y2020+3,
                     O2021=1, Y2020+1,
                     TRUE, Y2020
                 ),
                 Y2020)
  )</f>
        <v>14</v>
      </c>
    </row>
    <row r="2022" spans="1:25" x14ac:dyDescent="0.2">
      <c r="A2022">
        <v>95</v>
      </c>
      <c r="B2022" t="s">
        <v>81</v>
      </c>
      <c r="C2022" t="str">
        <f t="shared" si="318"/>
        <v>O</v>
      </c>
      <c r="D2022">
        <v>1</v>
      </c>
      <c r="E2022">
        <v>10</v>
      </c>
      <c r="F2022">
        <v>-34</v>
      </c>
      <c r="G2022" t="s">
        <v>114</v>
      </c>
      <c r="H2022" t="s">
        <v>113</v>
      </c>
      <c r="I2022">
        <v>16</v>
      </c>
      <c r="J2022">
        <f t="shared" si="310"/>
        <v>1</v>
      </c>
      <c r="K2022">
        <f t="shared" si="319"/>
        <v>0</v>
      </c>
      <c r="L2022">
        <f t="shared" si="311"/>
        <v>0</v>
      </c>
      <c r="M2022">
        <f t="shared" si="312"/>
        <v>0</v>
      </c>
      <c r="N2022">
        <f t="shared" si="313"/>
        <v>0</v>
      </c>
      <c r="O2022">
        <f t="shared" si="314"/>
        <v>0</v>
      </c>
      <c r="P2022">
        <f t="shared" si="315"/>
        <v>0</v>
      </c>
      <c r="Q2022">
        <f t="shared" si="316"/>
        <v>0</v>
      </c>
      <c r="R2022">
        <f t="shared" si="317"/>
        <v>0</v>
      </c>
      <c r="S2022" t="s">
        <v>54</v>
      </c>
      <c r="T2022">
        <v>0</v>
      </c>
      <c r="U2022">
        <v>2022</v>
      </c>
      <c r="V2022">
        <v>0</v>
      </c>
      <c r="W2022">
        <v>0</v>
      </c>
      <c r="X2022" cm="1">
        <f t="array" ref="X2022">IF(S2021&lt;&gt;S2022, 0,
    IF(C2022="O",
         _xlfn.IFS(
             K2022=1, X2021+6,
             M2022=1, X2021+3,
             O2022=1, X2021+1,
             Q2022=1,X2021+2,
             TRUE, X2021
         ),
    X2021)
)</f>
        <v>10</v>
      </c>
      <c r="Y2022" cm="1">
        <f t="array" ref="Y2022">IF(S2021&lt;&gt;S2022, 0, IF(C2022="D",
                 _xlfn.IFS(
                     K2022=1, Y2021+6,
                     M2022=1, Y2021+3,
                     O2022=1, Y2021+1,
                     TRUE, Y2021
                 ),
                 Y2021)
  )</f>
        <v>14</v>
      </c>
    </row>
    <row r="2023" spans="1:25" x14ac:dyDescent="0.2">
      <c r="A2023">
        <v>96</v>
      </c>
      <c r="B2023" t="s">
        <v>81</v>
      </c>
      <c r="C2023" t="str">
        <f t="shared" si="318"/>
        <v>O</v>
      </c>
      <c r="D2023">
        <v>1</v>
      </c>
      <c r="E2023">
        <v>10</v>
      </c>
      <c r="F2023">
        <v>50</v>
      </c>
      <c r="G2023" t="s">
        <v>116</v>
      </c>
      <c r="H2023" t="s">
        <v>115</v>
      </c>
      <c r="I2023">
        <v>24</v>
      </c>
      <c r="J2023">
        <f t="shared" si="310"/>
        <v>1</v>
      </c>
      <c r="K2023">
        <f t="shared" si="319"/>
        <v>0</v>
      </c>
      <c r="L2023">
        <f t="shared" si="311"/>
        <v>0</v>
      </c>
      <c r="M2023">
        <f t="shared" si="312"/>
        <v>0</v>
      </c>
      <c r="N2023">
        <f t="shared" si="313"/>
        <v>0</v>
      </c>
      <c r="O2023">
        <f t="shared" si="314"/>
        <v>0</v>
      </c>
      <c r="P2023">
        <f t="shared" si="315"/>
        <v>0</v>
      </c>
      <c r="Q2023">
        <f t="shared" si="316"/>
        <v>0</v>
      </c>
      <c r="R2023">
        <f t="shared" si="317"/>
        <v>0</v>
      </c>
      <c r="S2023" t="s">
        <v>54</v>
      </c>
      <c r="T2023">
        <v>0</v>
      </c>
      <c r="U2023">
        <v>2022</v>
      </c>
      <c r="V2023">
        <v>0</v>
      </c>
      <c r="W2023">
        <v>0</v>
      </c>
      <c r="X2023" cm="1">
        <f t="array" ref="X2023">IF(S2022&lt;&gt;S2023, 0,
    IF(C2023="O",
         _xlfn.IFS(
             K2023=1, X2022+6,
             M2023=1, X2022+3,
             O2023=1, X2022+1,
             Q2023=1,X2022+2,
             TRUE, X2022
         ),
    X2022)
)</f>
        <v>10</v>
      </c>
      <c r="Y2023" cm="1">
        <f t="array" ref="Y2023">IF(S2022&lt;&gt;S2023, 0, IF(C2023="D",
                 _xlfn.IFS(
                     K2023=1, Y2022+6,
                     M2023=1, Y2022+3,
                     O2023=1, Y2022+1,
                     TRUE, Y2022
                 ),
                 Y2022)
  )</f>
        <v>14</v>
      </c>
    </row>
    <row r="2024" spans="1:25" x14ac:dyDescent="0.2">
      <c r="A2024">
        <v>98</v>
      </c>
      <c r="B2024" t="s">
        <v>81</v>
      </c>
      <c r="C2024" t="str">
        <f t="shared" si="318"/>
        <v>O</v>
      </c>
      <c r="D2024">
        <v>1</v>
      </c>
      <c r="E2024">
        <v>10</v>
      </c>
      <c r="F2024">
        <v>31</v>
      </c>
      <c r="G2024" t="s">
        <v>114</v>
      </c>
      <c r="H2024" t="s">
        <v>113</v>
      </c>
      <c r="I2024">
        <v>29</v>
      </c>
      <c r="J2024">
        <f t="shared" si="310"/>
        <v>0</v>
      </c>
      <c r="K2024">
        <f t="shared" si="319"/>
        <v>0</v>
      </c>
      <c r="L2024">
        <f t="shared" si="311"/>
        <v>0</v>
      </c>
      <c r="M2024">
        <f t="shared" si="312"/>
        <v>0</v>
      </c>
      <c r="N2024">
        <f t="shared" si="313"/>
        <v>0</v>
      </c>
      <c r="O2024">
        <f t="shared" si="314"/>
        <v>0</v>
      </c>
      <c r="P2024">
        <f t="shared" si="315"/>
        <v>0</v>
      </c>
      <c r="Q2024">
        <f t="shared" si="316"/>
        <v>0</v>
      </c>
      <c r="R2024">
        <f t="shared" si="317"/>
        <v>0</v>
      </c>
      <c r="S2024" t="s">
        <v>54</v>
      </c>
      <c r="T2024">
        <v>0</v>
      </c>
      <c r="U2024">
        <v>2022</v>
      </c>
      <c r="V2024">
        <v>0</v>
      </c>
      <c r="W2024">
        <v>0</v>
      </c>
      <c r="X2024" cm="1">
        <f t="array" ref="X2024">IF(S2023&lt;&gt;S2024, 0,
    IF(C2024="O",
         _xlfn.IFS(
             K2024=1, X2023+6,
             M2024=1, X2023+3,
             O2024=1, X2023+1,
             Q2024=1,X2023+2,
             TRUE, X2023
         ),
    X2023)
)</f>
        <v>10</v>
      </c>
      <c r="Y2024" cm="1">
        <f t="array" ref="Y2024">IF(S2023&lt;&gt;S2024, 0, IF(C2024="D",
                 _xlfn.IFS(
                     K2024=1, Y2023+6,
                     M2024=1, Y2023+3,
                     O2024=1, Y2023+1,
                     TRUE, Y2023
                 ),
                 Y2023)
  )</f>
        <v>14</v>
      </c>
    </row>
    <row r="2025" spans="1:25" hidden="1" x14ac:dyDescent="0.2">
      <c r="A2025">
        <v>99</v>
      </c>
      <c r="B2025" t="s">
        <v>81</v>
      </c>
      <c r="C2025" t="str">
        <f t="shared" si="318"/>
        <v>O</v>
      </c>
      <c r="D2025">
        <v>2</v>
      </c>
      <c r="E2025">
        <v>10</v>
      </c>
      <c r="F2025">
        <v>2</v>
      </c>
      <c r="G2025" t="s">
        <v>116</v>
      </c>
      <c r="H2025" t="s">
        <v>125</v>
      </c>
      <c r="I2025">
        <v>2</v>
      </c>
      <c r="J2025">
        <f t="shared" si="310"/>
        <v>0</v>
      </c>
      <c r="K2025">
        <f t="shared" si="319"/>
        <v>1</v>
      </c>
      <c r="L2025">
        <f t="shared" si="311"/>
        <v>0</v>
      </c>
      <c r="M2025">
        <f t="shared" si="312"/>
        <v>0</v>
      </c>
      <c r="N2025">
        <f t="shared" si="313"/>
        <v>0</v>
      </c>
      <c r="O2025">
        <f t="shared" si="314"/>
        <v>0</v>
      </c>
      <c r="P2025">
        <f t="shared" si="315"/>
        <v>0</v>
      </c>
      <c r="Q2025">
        <f t="shared" si="316"/>
        <v>0</v>
      </c>
      <c r="R2025">
        <f t="shared" si="317"/>
        <v>0</v>
      </c>
      <c r="S2025" t="s">
        <v>54</v>
      </c>
      <c r="T2025">
        <v>0</v>
      </c>
      <c r="U2025">
        <v>2022</v>
      </c>
      <c r="V2025">
        <v>0</v>
      </c>
      <c r="W2025">
        <v>0</v>
      </c>
      <c r="X2025" cm="1">
        <f t="array" ref="X2025">IF(S2024&lt;&gt;S2025, 0,
    IF(C2025="O",
         _xlfn.IFS(
             K2025=1, X2024+6,
             M2025=1, X2024+3,
             O2025=1, X2024+1,
             Q2025=1,X2024+2,
             TRUE, X2024
         ),
    X2024)
)</f>
        <v>16</v>
      </c>
      <c r="Y2025" cm="1">
        <f t="array" ref="Y2025">IF(S2024&lt;&gt;S2025, 0, IF(C2025="D",
                 _xlfn.IFS(
                     K2025=1, Y2024+6,
                     M2025=1, Y2024+3,
                     O2025=1, Y2024+1,
                     TRUE, Y2024
                 ),
                 Y2024)
  )</f>
        <v>14</v>
      </c>
    </row>
    <row r="2026" spans="1:25" x14ac:dyDescent="0.2">
      <c r="A2026">
        <v>100</v>
      </c>
      <c r="B2026" t="s">
        <v>81</v>
      </c>
      <c r="C2026" t="str">
        <f t="shared" si="318"/>
        <v>O</v>
      </c>
      <c r="F2026">
        <v>3</v>
      </c>
      <c r="G2026" t="s">
        <v>131</v>
      </c>
      <c r="H2026" t="s">
        <v>132</v>
      </c>
      <c r="J2026">
        <f t="shared" si="310"/>
        <v>0</v>
      </c>
      <c r="K2026">
        <f t="shared" si="319"/>
        <v>0</v>
      </c>
      <c r="L2026">
        <f t="shared" si="311"/>
        <v>0</v>
      </c>
      <c r="M2026">
        <f t="shared" si="312"/>
        <v>0</v>
      </c>
      <c r="N2026">
        <f t="shared" si="313"/>
        <v>1</v>
      </c>
      <c r="O2026">
        <f t="shared" si="314"/>
        <v>0</v>
      </c>
      <c r="P2026">
        <f t="shared" si="315"/>
        <v>0</v>
      </c>
      <c r="Q2026">
        <f t="shared" si="316"/>
        <v>0</v>
      </c>
      <c r="R2026">
        <f t="shared" si="317"/>
        <v>0</v>
      </c>
      <c r="S2026" t="s">
        <v>54</v>
      </c>
      <c r="T2026">
        <v>0</v>
      </c>
      <c r="U2026">
        <v>2022</v>
      </c>
      <c r="V2026">
        <v>0</v>
      </c>
      <c r="W2026">
        <v>0</v>
      </c>
      <c r="X2026" cm="1">
        <f t="array" ref="X2026">IF(S2025&lt;&gt;S2026, 0,
    IF(C2026="O",
         _xlfn.IFS(
             K2026=1, X2025+6,
             M2026=1, X2025+3,
             O2026=1, X2025+1,
             Q2026=1,X2025+2,
             TRUE, X2025
         ),
    X2025)
)</f>
        <v>16</v>
      </c>
      <c r="Y2026" cm="1">
        <f t="array" ref="Y2026">IF(S2025&lt;&gt;S2026, 0, IF(C2026="D",
                 _xlfn.IFS(
                     K2026=1, Y2025+6,
                     M2026=1, Y2025+3,
                     O2026=1, Y2025+1,
                     TRUE, Y2025
                 ),
                 Y2025)
  )</f>
        <v>14</v>
      </c>
    </row>
    <row r="2027" spans="1:25" hidden="1" x14ac:dyDescent="0.2">
      <c r="A2027">
        <v>103</v>
      </c>
      <c r="B2027" t="s">
        <v>79</v>
      </c>
      <c r="C2027" t="str">
        <f t="shared" si="318"/>
        <v>D</v>
      </c>
      <c r="D2027">
        <v>1</v>
      </c>
      <c r="E2027">
        <v>10</v>
      </c>
      <c r="F2027">
        <v>-38</v>
      </c>
      <c r="G2027" t="s">
        <v>114</v>
      </c>
      <c r="H2027" t="s">
        <v>113</v>
      </c>
      <c r="I2027">
        <v>3</v>
      </c>
      <c r="J2027">
        <f t="shared" si="310"/>
        <v>0</v>
      </c>
      <c r="K2027">
        <f t="shared" si="319"/>
        <v>0</v>
      </c>
      <c r="L2027">
        <f t="shared" si="311"/>
        <v>0</v>
      </c>
      <c r="M2027">
        <f t="shared" si="312"/>
        <v>0</v>
      </c>
      <c r="N2027">
        <f t="shared" si="313"/>
        <v>0</v>
      </c>
      <c r="O2027">
        <f t="shared" si="314"/>
        <v>0</v>
      </c>
      <c r="P2027">
        <f t="shared" si="315"/>
        <v>0</v>
      </c>
      <c r="Q2027">
        <f t="shared" si="316"/>
        <v>0</v>
      </c>
      <c r="R2027">
        <f t="shared" si="317"/>
        <v>0</v>
      </c>
      <c r="S2027" t="s">
        <v>54</v>
      </c>
      <c r="T2027">
        <v>0</v>
      </c>
      <c r="U2027">
        <v>2022</v>
      </c>
      <c r="V2027">
        <v>0</v>
      </c>
      <c r="W2027">
        <v>0</v>
      </c>
      <c r="X2027" cm="1">
        <f t="array" ref="X2027">IF(S2026&lt;&gt;S2027, 0,
    IF(C2027="O",
         _xlfn.IFS(
             K2027=1, X2026+6,
             M2027=1, X2026+3,
             O2027=1, X2026+1,
             Q2027=1,X2026+2,
             TRUE, X2026
         ),
    X2026)
)</f>
        <v>16</v>
      </c>
      <c r="Y2027" cm="1">
        <f t="array" ref="Y2027">IF(S2026&lt;&gt;S2027, 0, IF(C2027="D",
                 _xlfn.IFS(
                     K2027=1, Y2026+6,
                     M2027=1, Y2026+3,
                     O2027=1, Y2026+1,
                     TRUE, Y2026
                 ),
                 Y2026)
  )</f>
        <v>14</v>
      </c>
    </row>
    <row r="2028" spans="1:25" x14ac:dyDescent="0.2">
      <c r="A2028">
        <v>104</v>
      </c>
      <c r="B2028" t="s">
        <v>79</v>
      </c>
      <c r="C2028" t="str">
        <f t="shared" si="318"/>
        <v>D</v>
      </c>
      <c r="D2028">
        <v>2</v>
      </c>
      <c r="E2028">
        <v>7</v>
      </c>
      <c r="F2028">
        <v>-41</v>
      </c>
      <c r="G2028" t="s">
        <v>114</v>
      </c>
      <c r="H2028" t="s">
        <v>113</v>
      </c>
      <c r="I2028">
        <v>18</v>
      </c>
      <c r="J2028">
        <f t="shared" si="310"/>
        <v>1</v>
      </c>
      <c r="K2028">
        <f t="shared" si="319"/>
        <v>0</v>
      </c>
      <c r="L2028">
        <f t="shared" si="311"/>
        <v>0</v>
      </c>
      <c r="M2028">
        <f t="shared" si="312"/>
        <v>0</v>
      </c>
      <c r="N2028">
        <f t="shared" si="313"/>
        <v>0</v>
      </c>
      <c r="O2028">
        <f t="shared" si="314"/>
        <v>0</v>
      </c>
      <c r="P2028">
        <f t="shared" si="315"/>
        <v>0</v>
      </c>
      <c r="Q2028">
        <f t="shared" si="316"/>
        <v>0</v>
      </c>
      <c r="R2028">
        <f t="shared" si="317"/>
        <v>0</v>
      </c>
      <c r="S2028" t="s">
        <v>54</v>
      </c>
      <c r="T2028">
        <v>0</v>
      </c>
      <c r="U2028">
        <v>2022</v>
      </c>
      <c r="V2028">
        <v>0</v>
      </c>
      <c r="W2028">
        <v>0</v>
      </c>
      <c r="X2028" cm="1">
        <f t="array" ref="X2028">IF(S2027&lt;&gt;S2028, 0,
    IF(C2028="O",
         _xlfn.IFS(
             K2028=1, X2027+6,
             M2028=1, X2027+3,
             O2028=1, X2027+1,
             Q2028=1,X2027+2,
             TRUE, X2027
         ),
    X2027)
)</f>
        <v>16</v>
      </c>
      <c r="Y2028" cm="1">
        <f t="array" ref="Y2028">IF(S2027&lt;&gt;S2028, 0, IF(C2028="D",
                 _xlfn.IFS(
                     K2028=1, Y2027+6,
                     M2028=1, Y2027+3,
                     O2028=1, Y2027+1,
                     TRUE, Y2027
                 ),
                 Y2027)
  )</f>
        <v>14</v>
      </c>
    </row>
    <row r="2029" spans="1:25" x14ac:dyDescent="0.2">
      <c r="A2029">
        <v>105</v>
      </c>
      <c r="B2029" t="s">
        <v>79</v>
      </c>
      <c r="C2029" t="str">
        <f t="shared" si="318"/>
        <v>D</v>
      </c>
      <c r="D2029">
        <v>1</v>
      </c>
      <c r="E2029">
        <v>10</v>
      </c>
      <c r="F2029">
        <v>41</v>
      </c>
      <c r="G2029" t="s">
        <v>116</v>
      </c>
      <c r="H2029" t="s">
        <v>115</v>
      </c>
      <c r="I2029">
        <v>3</v>
      </c>
      <c r="J2029">
        <f t="shared" si="310"/>
        <v>0</v>
      </c>
      <c r="K2029">
        <f t="shared" si="319"/>
        <v>0</v>
      </c>
      <c r="L2029">
        <f t="shared" si="311"/>
        <v>0</v>
      </c>
      <c r="M2029">
        <f t="shared" si="312"/>
        <v>0</v>
      </c>
      <c r="N2029">
        <f t="shared" si="313"/>
        <v>0</v>
      </c>
      <c r="O2029">
        <f t="shared" si="314"/>
        <v>0</v>
      </c>
      <c r="P2029">
        <f t="shared" si="315"/>
        <v>0</v>
      </c>
      <c r="Q2029">
        <f t="shared" si="316"/>
        <v>0</v>
      </c>
      <c r="R2029">
        <f t="shared" si="317"/>
        <v>0</v>
      </c>
      <c r="S2029" t="s">
        <v>54</v>
      </c>
      <c r="T2029">
        <v>0</v>
      </c>
      <c r="U2029">
        <v>2022</v>
      </c>
      <c r="V2029">
        <v>0</v>
      </c>
      <c r="W2029">
        <v>0</v>
      </c>
      <c r="X2029" cm="1">
        <f t="array" ref="X2029">IF(S2028&lt;&gt;S2029, 0,
    IF(C2029="O",
         _xlfn.IFS(
             K2029=1, X2028+6,
             M2029=1, X2028+3,
             O2029=1, X2028+1,
             Q2029=1,X2028+2,
             TRUE, X2028
         ),
    X2028)
)</f>
        <v>16</v>
      </c>
      <c r="Y2029" cm="1">
        <f t="array" ref="Y2029">IF(S2028&lt;&gt;S2029, 0, IF(C2029="D",
                 _xlfn.IFS(
                     K2029=1, Y2028+6,
                     M2029=1, Y2028+3,
                     O2029=1, Y2028+1,
                     TRUE, Y2028
                 ),
                 Y2028)
  )</f>
        <v>14</v>
      </c>
    </row>
    <row r="2030" spans="1:25" x14ac:dyDescent="0.2">
      <c r="A2030">
        <v>106</v>
      </c>
      <c r="B2030" t="s">
        <v>79</v>
      </c>
      <c r="C2030" t="str">
        <f t="shared" si="318"/>
        <v>D</v>
      </c>
      <c r="D2030">
        <v>2</v>
      </c>
      <c r="E2030">
        <v>7</v>
      </c>
      <c r="F2030">
        <v>38</v>
      </c>
      <c r="G2030" t="s">
        <v>116</v>
      </c>
      <c r="H2030" t="s">
        <v>115</v>
      </c>
      <c r="I2030">
        <v>8</v>
      </c>
      <c r="J2030">
        <f t="shared" si="310"/>
        <v>1</v>
      </c>
      <c r="K2030">
        <f t="shared" si="319"/>
        <v>0</v>
      </c>
      <c r="L2030">
        <f t="shared" si="311"/>
        <v>0</v>
      </c>
      <c r="M2030">
        <f t="shared" si="312"/>
        <v>0</v>
      </c>
      <c r="N2030">
        <f t="shared" si="313"/>
        <v>0</v>
      </c>
      <c r="O2030">
        <f t="shared" si="314"/>
        <v>0</v>
      </c>
      <c r="P2030">
        <f t="shared" si="315"/>
        <v>0</v>
      </c>
      <c r="Q2030">
        <f t="shared" si="316"/>
        <v>0</v>
      </c>
      <c r="R2030">
        <f t="shared" si="317"/>
        <v>0</v>
      </c>
      <c r="S2030" t="s">
        <v>54</v>
      </c>
      <c r="T2030">
        <v>0</v>
      </c>
      <c r="U2030">
        <v>2022</v>
      </c>
      <c r="V2030">
        <v>0</v>
      </c>
      <c r="W2030">
        <v>0</v>
      </c>
      <c r="X2030" cm="1">
        <f t="array" ref="X2030">IF(S2029&lt;&gt;S2030, 0,
    IF(C2030="O",
         _xlfn.IFS(
             K2030=1, X2029+6,
             M2030=1, X2029+3,
             O2030=1, X2029+1,
             Q2030=1,X2029+2,
             TRUE, X2029
         ),
    X2029)
)</f>
        <v>16</v>
      </c>
      <c r="Y2030" cm="1">
        <f t="array" ref="Y2030">IF(S2029&lt;&gt;S2030, 0, IF(C2030="D",
                 _xlfn.IFS(
                     K2030=1, Y2029+6,
                     M2030=1, Y2029+3,
                     O2030=1, Y2029+1,
                     TRUE, Y2029
                 ),
                 Y2029)
  )</f>
        <v>14</v>
      </c>
    </row>
    <row r="2031" spans="1:25" x14ac:dyDescent="0.2">
      <c r="A2031">
        <v>107</v>
      </c>
      <c r="B2031" t="s">
        <v>79</v>
      </c>
      <c r="C2031" t="str">
        <f t="shared" si="318"/>
        <v>D</v>
      </c>
      <c r="D2031">
        <v>1</v>
      </c>
      <c r="E2031">
        <v>10</v>
      </c>
      <c r="F2031">
        <v>30</v>
      </c>
      <c r="G2031" t="s">
        <v>116</v>
      </c>
      <c r="H2031" t="s">
        <v>115</v>
      </c>
      <c r="I2031">
        <v>-1</v>
      </c>
      <c r="J2031">
        <f t="shared" si="310"/>
        <v>0</v>
      </c>
      <c r="K2031">
        <f t="shared" si="319"/>
        <v>0</v>
      </c>
      <c r="L2031">
        <f t="shared" si="311"/>
        <v>0</v>
      </c>
      <c r="M2031">
        <f t="shared" si="312"/>
        <v>0</v>
      </c>
      <c r="N2031">
        <f t="shared" si="313"/>
        <v>0</v>
      </c>
      <c r="O2031">
        <f t="shared" si="314"/>
        <v>0</v>
      </c>
      <c r="P2031">
        <f t="shared" si="315"/>
        <v>0</v>
      </c>
      <c r="Q2031">
        <f t="shared" si="316"/>
        <v>0</v>
      </c>
      <c r="R2031">
        <f t="shared" si="317"/>
        <v>0</v>
      </c>
      <c r="S2031" t="s">
        <v>54</v>
      </c>
      <c r="T2031">
        <v>0</v>
      </c>
      <c r="U2031">
        <v>2022</v>
      </c>
      <c r="V2031">
        <v>0</v>
      </c>
      <c r="W2031">
        <v>0</v>
      </c>
      <c r="X2031" cm="1">
        <f t="array" ref="X2031">IF(S2030&lt;&gt;S2031, 0,
    IF(C2031="O",
         _xlfn.IFS(
             K2031=1, X2030+6,
             M2031=1, X2030+3,
             O2031=1, X2030+1,
             Q2031=1,X2030+2,
             TRUE, X2030
         ),
    X2030)
)</f>
        <v>16</v>
      </c>
      <c r="Y2031" cm="1">
        <f t="array" ref="Y2031">IF(S2030&lt;&gt;S2031, 0, IF(C2031="D",
                 _xlfn.IFS(
                     K2031=1, Y2030+6,
                     M2031=1, Y2030+3,
                     O2031=1, Y2030+1,
                     TRUE, Y2030
                 ),
                 Y2030)
  )</f>
        <v>14</v>
      </c>
    </row>
    <row r="2032" spans="1:25" x14ac:dyDescent="0.2">
      <c r="A2032">
        <v>109</v>
      </c>
      <c r="B2032" t="s">
        <v>79</v>
      </c>
      <c r="C2032" t="str">
        <f t="shared" si="318"/>
        <v>D</v>
      </c>
      <c r="D2032">
        <v>2</v>
      </c>
      <c r="E2032">
        <v>11</v>
      </c>
      <c r="F2032">
        <v>31</v>
      </c>
      <c r="G2032" t="s">
        <v>116</v>
      </c>
      <c r="H2032" t="s">
        <v>115</v>
      </c>
      <c r="I2032">
        <v>6</v>
      </c>
      <c r="J2032">
        <f t="shared" si="310"/>
        <v>1</v>
      </c>
      <c r="K2032">
        <f t="shared" si="319"/>
        <v>0</v>
      </c>
      <c r="L2032">
        <f t="shared" si="311"/>
        <v>0</v>
      </c>
      <c r="M2032">
        <f t="shared" si="312"/>
        <v>0</v>
      </c>
      <c r="N2032">
        <f t="shared" si="313"/>
        <v>0</v>
      </c>
      <c r="O2032">
        <f t="shared" si="314"/>
        <v>0</v>
      </c>
      <c r="P2032">
        <f t="shared" si="315"/>
        <v>0</v>
      </c>
      <c r="Q2032">
        <f t="shared" si="316"/>
        <v>0</v>
      </c>
      <c r="R2032">
        <f t="shared" si="317"/>
        <v>0</v>
      </c>
      <c r="S2032" t="s">
        <v>54</v>
      </c>
      <c r="T2032">
        <v>0</v>
      </c>
      <c r="U2032">
        <v>2022</v>
      </c>
      <c r="V2032">
        <v>0</v>
      </c>
      <c r="W2032">
        <v>0</v>
      </c>
      <c r="X2032" cm="1">
        <f t="array" ref="X2032">IF(S2031&lt;&gt;S2032, 0,
    IF(C2032="O",
         _xlfn.IFS(
             K2032=1, X2031+6,
             M2032=1, X2031+3,
             O2032=1, X2031+1,
             Q2032=1,X2031+2,
             TRUE, X2031
         ),
    X2031)
)</f>
        <v>16</v>
      </c>
      <c r="Y2032" cm="1">
        <f t="array" ref="Y2032">IF(S2031&lt;&gt;S2032, 0, IF(C2032="D",
                 _xlfn.IFS(
                     K2032=1, Y2031+6,
                     M2032=1, Y2031+3,
                     O2032=1, Y2031+1,
                     TRUE, Y2031
                 ),
                 Y2031)
  )</f>
        <v>14</v>
      </c>
    </row>
    <row r="2033" spans="1:25" x14ac:dyDescent="0.2">
      <c r="A2033">
        <v>110</v>
      </c>
      <c r="B2033" t="s">
        <v>79</v>
      </c>
      <c r="C2033" t="str">
        <f t="shared" si="318"/>
        <v>D</v>
      </c>
      <c r="D2033">
        <v>1</v>
      </c>
      <c r="E2033">
        <v>10</v>
      </c>
      <c r="F2033">
        <v>25</v>
      </c>
      <c r="G2033" t="s">
        <v>114</v>
      </c>
      <c r="H2033" t="s">
        <v>140</v>
      </c>
      <c r="I2033">
        <v>0</v>
      </c>
      <c r="J2033">
        <f t="shared" si="310"/>
        <v>1</v>
      </c>
      <c r="K2033">
        <f t="shared" si="319"/>
        <v>0</v>
      </c>
      <c r="L2033">
        <f t="shared" si="311"/>
        <v>0</v>
      </c>
      <c r="M2033">
        <f t="shared" si="312"/>
        <v>0</v>
      </c>
      <c r="N2033">
        <f t="shared" si="313"/>
        <v>0</v>
      </c>
      <c r="O2033">
        <f t="shared" si="314"/>
        <v>0</v>
      </c>
      <c r="P2033">
        <f t="shared" si="315"/>
        <v>0</v>
      </c>
      <c r="Q2033">
        <f t="shared" si="316"/>
        <v>0</v>
      </c>
      <c r="R2033">
        <f t="shared" si="317"/>
        <v>0</v>
      </c>
      <c r="S2033" t="s">
        <v>54</v>
      </c>
      <c r="T2033">
        <v>0</v>
      </c>
      <c r="U2033">
        <v>2022</v>
      </c>
      <c r="V2033">
        <v>0</v>
      </c>
      <c r="W2033">
        <v>0</v>
      </c>
      <c r="X2033" cm="1">
        <f t="array" ref="X2033">IF(S2032&lt;&gt;S2033, 0,
    IF(C2033="O",
         _xlfn.IFS(
             K2033=1, X2032+6,
             M2033=1, X2032+3,
             O2033=1, X2032+1,
             Q2033=1,X2032+2,
             TRUE, X2032
         ),
    X2032)
)</f>
        <v>16</v>
      </c>
      <c r="Y2033" cm="1">
        <f t="array" ref="Y2033">IF(S2032&lt;&gt;S2033, 0, IF(C2033="D",
                 _xlfn.IFS(
                     K2033=1, Y2032+6,
                     M2033=1, Y2032+3,
                     O2033=1, Y2032+1,
                     TRUE, Y2032
                 ),
                 Y2032)
  )</f>
        <v>14</v>
      </c>
    </row>
    <row r="2034" spans="1:25" x14ac:dyDescent="0.2">
      <c r="A2034">
        <v>111</v>
      </c>
      <c r="B2034" t="s">
        <v>79</v>
      </c>
      <c r="C2034" t="str">
        <f t="shared" si="318"/>
        <v>D</v>
      </c>
      <c r="D2034">
        <v>1</v>
      </c>
      <c r="E2034">
        <v>10</v>
      </c>
      <c r="F2034">
        <v>-3</v>
      </c>
      <c r="G2034" t="s">
        <v>116</v>
      </c>
      <c r="H2034" t="s">
        <v>115</v>
      </c>
      <c r="I2034">
        <v>7</v>
      </c>
      <c r="J2034">
        <f t="shared" si="310"/>
        <v>0</v>
      </c>
      <c r="K2034">
        <f t="shared" si="319"/>
        <v>0</v>
      </c>
      <c r="L2034">
        <f t="shared" si="311"/>
        <v>0</v>
      </c>
      <c r="M2034">
        <f t="shared" si="312"/>
        <v>0</v>
      </c>
      <c r="N2034">
        <f t="shared" si="313"/>
        <v>0</v>
      </c>
      <c r="O2034">
        <f t="shared" si="314"/>
        <v>0</v>
      </c>
      <c r="P2034">
        <f t="shared" si="315"/>
        <v>0</v>
      </c>
      <c r="Q2034">
        <f t="shared" si="316"/>
        <v>0</v>
      </c>
      <c r="R2034">
        <f t="shared" si="317"/>
        <v>0</v>
      </c>
      <c r="S2034" t="s">
        <v>54</v>
      </c>
      <c r="T2034">
        <v>0</v>
      </c>
      <c r="U2034">
        <v>2022</v>
      </c>
      <c r="V2034">
        <v>0</v>
      </c>
      <c r="W2034">
        <v>0</v>
      </c>
      <c r="X2034" cm="1">
        <f t="array" ref="X2034">IF(S2033&lt;&gt;S2034, 0,
    IF(C2034="O",
         _xlfn.IFS(
             K2034=1, X2033+6,
             M2034=1, X2033+3,
             O2034=1, X2033+1,
             Q2034=1,X2033+2,
             TRUE, X2033
         ),
    X2033)
)</f>
        <v>16</v>
      </c>
      <c r="Y2034" cm="1">
        <f t="array" ref="Y2034">IF(S2033&lt;&gt;S2034, 0, IF(C2034="D",
                 _xlfn.IFS(
                     K2034=1, Y2033+6,
                     M2034=1, Y2033+3,
                     O2034=1, Y2033+1,
                     TRUE, Y2033
                 ),
                 Y2033)
  )</f>
        <v>14</v>
      </c>
    </row>
    <row r="2035" spans="1:25" x14ac:dyDescent="0.2">
      <c r="A2035">
        <v>112</v>
      </c>
      <c r="B2035" t="s">
        <v>81</v>
      </c>
      <c r="C2035" t="str">
        <f t="shared" si="318"/>
        <v>O</v>
      </c>
      <c r="D2035">
        <v>2</v>
      </c>
      <c r="E2035">
        <v>3</v>
      </c>
      <c r="F2035">
        <v>-10</v>
      </c>
      <c r="G2035" t="s">
        <v>116</v>
      </c>
      <c r="H2035" t="s">
        <v>115</v>
      </c>
      <c r="I2035">
        <v>14</v>
      </c>
      <c r="J2035">
        <f t="shared" si="310"/>
        <v>1</v>
      </c>
      <c r="K2035">
        <f t="shared" si="319"/>
        <v>0</v>
      </c>
      <c r="L2035">
        <f t="shared" si="311"/>
        <v>0</v>
      </c>
      <c r="M2035">
        <f t="shared" si="312"/>
        <v>0</v>
      </c>
      <c r="N2035">
        <f t="shared" si="313"/>
        <v>0</v>
      </c>
      <c r="O2035">
        <f t="shared" si="314"/>
        <v>0</v>
      </c>
      <c r="P2035">
        <f t="shared" si="315"/>
        <v>0</v>
      </c>
      <c r="Q2035">
        <f t="shared" si="316"/>
        <v>0</v>
      </c>
      <c r="R2035">
        <f t="shared" si="317"/>
        <v>0</v>
      </c>
      <c r="S2035" t="s">
        <v>54</v>
      </c>
      <c r="T2035">
        <v>0</v>
      </c>
      <c r="U2035">
        <v>2022</v>
      </c>
      <c r="V2035">
        <v>0</v>
      </c>
      <c r="W2035">
        <v>0</v>
      </c>
      <c r="X2035" cm="1">
        <f t="array" ref="X2035">IF(S2034&lt;&gt;S2035, 0,
    IF(C2035="O",
         _xlfn.IFS(
             K2035=1, X2034+6,
             M2035=1, X2034+3,
             O2035=1, X2034+1,
             Q2035=1,X2034+2,
             TRUE, X2034
         ),
    X2034)
)</f>
        <v>16</v>
      </c>
      <c r="Y2035" cm="1">
        <f t="array" ref="Y2035">IF(S2034&lt;&gt;S2035, 0, IF(C2035="D",
                 _xlfn.IFS(
                     K2035=1, Y2034+6,
                     M2035=1, Y2034+3,
                     O2035=1, Y2034+1,
                     TRUE, Y2034
                 ),
                 Y2034)
  )</f>
        <v>14</v>
      </c>
    </row>
    <row r="2036" spans="1:25" x14ac:dyDescent="0.2">
      <c r="A2036">
        <v>113</v>
      </c>
      <c r="B2036" t="s">
        <v>81</v>
      </c>
      <c r="C2036" t="str">
        <f t="shared" si="318"/>
        <v>O</v>
      </c>
      <c r="D2036">
        <v>1</v>
      </c>
      <c r="E2036">
        <v>10</v>
      </c>
      <c r="F2036">
        <v>-24</v>
      </c>
      <c r="G2036" t="s">
        <v>116</v>
      </c>
      <c r="H2036" t="s">
        <v>115</v>
      </c>
      <c r="I2036">
        <v>5</v>
      </c>
      <c r="J2036">
        <f t="shared" si="310"/>
        <v>0</v>
      </c>
      <c r="K2036">
        <f t="shared" si="319"/>
        <v>0</v>
      </c>
      <c r="L2036">
        <f t="shared" si="311"/>
        <v>0</v>
      </c>
      <c r="M2036">
        <f t="shared" si="312"/>
        <v>0</v>
      </c>
      <c r="N2036">
        <f t="shared" si="313"/>
        <v>0</v>
      </c>
      <c r="O2036">
        <f t="shared" si="314"/>
        <v>0</v>
      </c>
      <c r="P2036">
        <f t="shared" si="315"/>
        <v>0</v>
      </c>
      <c r="Q2036">
        <f t="shared" si="316"/>
        <v>0</v>
      </c>
      <c r="R2036">
        <f t="shared" si="317"/>
        <v>0</v>
      </c>
      <c r="S2036" t="s">
        <v>54</v>
      </c>
      <c r="T2036">
        <v>0</v>
      </c>
      <c r="U2036">
        <v>2022</v>
      </c>
      <c r="V2036">
        <v>0</v>
      </c>
      <c r="W2036">
        <v>0</v>
      </c>
      <c r="X2036" cm="1">
        <f t="array" ref="X2036">IF(S2035&lt;&gt;S2036, 0,
    IF(C2036="O",
         _xlfn.IFS(
             K2036=1, X2035+6,
             M2036=1, X2035+3,
             O2036=1, X2035+1,
             Q2036=1,X2035+2,
             TRUE, X2035
         ),
    X2035)
)</f>
        <v>16</v>
      </c>
      <c r="Y2036" cm="1">
        <f t="array" ref="Y2036">IF(S2035&lt;&gt;S2036, 0, IF(C2036="D",
                 _xlfn.IFS(
                     K2036=1, Y2035+6,
                     M2036=1, Y2035+3,
                     O2036=1, Y2035+1,
                     TRUE, Y2035
                 ),
                 Y2035)
  )</f>
        <v>14</v>
      </c>
    </row>
    <row r="2037" spans="1:25" hidden="1" x14ac:dyDescent="0.2">
      <c r="A2037">
        <v>114</v>
      </c>
      <c r="B2037" t="s">
        <v>81</v>
      </c>
      <c r="C2037" t="str">
        <f t="shared" si="318"/>
        <v>O</v>
      </c>
      <c r="D2037">
        <v>2</v>
      </c>
      <c r="E2037">
        <v>5</v>
      </c>
      <c r="F2037">
        <v>-29</v>
      </c>
      <c r="G2037" t="s">
        <v>116</v>
      </c>
      <c r="H2037" t="s">
        <v>115</v>
      </c>
      <c r="I2037">
        <v>4</v>
      </c>
      <c r="J2037">
        <f t="shared" si="310"/>
        <v>0</v>
      </c>
      <c r="K2037">
        <f t="shared" si="319"/>
        <v>0</v>
      </c>
      <c r="L2037">
        <f t="shared" si="311"/>
        <v>0</v>
      </c>
      <c r="M2037">
        <f t="shared" si="312"/>
        <v>0</v>
      </c>
      <c r="N2037">
        <f t="shared" si="313"/>
        <v>0</v>
      </c>
      <c r="O2037">
        <f t="shared" si="314"/>
        <v>0</v>
      </c>
      <c r="P2037">
        <f t="shared" si="315"/>
        <v>0</v>
      </c>
      <c r="Q2037">
        <f t="shared" si="316"/>
        <v>0</v>
      </c>
      <c r="R2037">
        <f t="shared" si="317"/>
        <v>0</v>
      </c>
      <c r="S2037" t="s">
        <v>54</v>
      </c>
      <c r="T2037">
        <v>0</v>
      </c>
      <c r="U2037">
        <v>2022</v>
      </c>
      <c r="V2037">
        <v>0</v>
      </c>
      <c r="W2037">
        <v>0</v>
      </c>
      <c r="X2037" cm="1">
        <f t="array" ref="X2037">IF(S2036&lt;&gt;S2037, 0,
    IF(C2037="O",
         _xlfn.IFS(
             K2037=1, X2036+6,
             M2037=1, X2036+3,
             O2037=1, X2036+1,
             Q2037=1,X2036+2,
             TRUE, X2036
         ),
    X2036)
)</f>
        <v>16</v>
      </c>
      <c r="Y2037" cm="1">
        <f t="array" ref="Y2037">IF(S2036&lt;&gt;S2037, 0, IF(C2037="D",
                 _xlfn.IFS(
                     K2037=1, Y2036+6,
                     M2037=1, Y2036+3,
                     O2037=1, Y2036+1,
                     TRUE, Y2036
                 ),
                 Y2036)
  )</f>
        <v>14</v>
      </c>
    </row>
    <row r="2038" spans="1:25" hidden="1" x14ac:dyDescent="0.2">
      <c r="A2038">
        <v>115</v>
      </c>
      <c r="B2038" t="s">
        <v>81</v>
      </c>
      <c r="C2038" t="str">
        <f t="shared" si="318"/>
        <v>O</v>
      </c>
      <c r="D2038">
        <v>3</v>
      </c>
      <c r="E2038">
        <v>1</v>
      </c>
      <c r="F2038">
        <v>-33</v>
      </c>
      <c r="G2038" t="s">
        <v>116</v>
      </c>
      <c r="H2038" t="s">
        <v>120</v>
      </c>
      <c r="I2038">
        <v>6</v>
      </c>
      <c r="J2038">
        <f t="shared" si="310"/>
        <v>0</v>
      </c>
      <c r="K2038">
        <f t="shared" si="319"/>
        <v>0</v>
      </c>
      <c r="L2038">
        <f t="shared" si="311"/>
        <v>0</v>
      </c>
      <c r="M2038">
        <f t="shared" si="312"/>
        <v>0</v>
      </c>
      <c r="N2038">
        <f t="shared" si="313"/>
        <v>0</v>
      </c>
      <c r="O2038">
        <f t="shared" si="314"/>
        <v>0</v>
      </c>
      <c r="P2038">
        <f t="shared" si="315"/>
        <v>0</v>
      </c>
      <c r="Q2038">
        <f t="shared" si="316"/>
        <v>0</v>
      </c>
      <c r="R2038">
        <f t="shared" si="317"/>
        <v>0</v>
      </c>
      <c r="S2038" t="s">
        <v>54</v>
      </c>
      <c r="T2038">
        <v>0</v>
      </c>
      <c r="U2038">
        <v>2022</v>
      </c>
      <c r="V2038">
        <v>0</v>
      </c>
      <c r="W2038">
        <v>0</v>
      </c>
      <c r="X2038" cm="1">
        <f t="array" ref="X2038">IF(S2037&lt;&gt;S2038, 0,
    IF(C2038="O",
         _xlfn.IFS(
             K2038=1, X2037+6,
             M2038=1, X2037+3,
             O2038=1, X2037+1,
             Q2038=1,X2037+2,
             TRUE, X2037
         ),
    X2037)
)</f>
        <v>16</v>
      </c>
      <c r="Y2038" cm="1">
        <f t="array" ref="Y2038">IF(S2037&lt;&gt;S2038, 0, IF(C2038="D",
                 _xlfn.IFS(
                     K2038=1, Y2037+6,
                     M2038=1, Y2037+3,
                     O2038=1, Y2037+1,
                     TRUE, Y2037
                 ),
                 Y2037)
  )</f>
        <v>14</v>
      </c>
    </row>
    <row r="2039" spans="1:25" x14ac:dyDescent="0.2">
      <c r="A2039">
        <v>116</v>
      </c>
      <c r="B2039" t="s">
        <v>81</v>
      </c>
      <c r="C2039" t="str">
        <f t="shared" si="318"/>
        <v>O</v>
      </c>
      <c r="D2039">
        <v>3</v>
      </c>
      <c r="E2039">
        <v>10</v>
      </c>
      <c r="F2039">
        <v>-39</v>
      </c>
      <c r="G2039" t="s">
        <v>116</v>
      </c>
      <c r="H2039" t="s">
        <v>115</v>
      </c>
      <c r="I2039">
        <v>-1</v>
      </c>
      <c r="J2039">
        <f t="shared" si="310"/>
        <v>0</v>
      </c>
      <c r="K2039">
        <f t="shared" si="319"/>
        <v>0</v>
      </c>
      <c r="L2039">
        <f t="shared" si="311"/>
        <v>0</v>
      </c>
      <c r="M2039">
        <f t="shared" si="312"/>
        <v>0</v>
      </c>
      <c r="N2039">
        <f t="shared" si="313"/>
        <v>0</v>
      </c>
      <c r="O2039">
        <f t="shared" si="314"/>
        <v>0</v>
      </c>
      <c r="P2039">
        <f t="shared" si="315"/>
        <v>0</v>
      </c>
      <c r="Q2039">
        <f t="shared" si="316"/>
        <v>0</v>
      </c>
      <c r="R2039">
        <f t="shared" si="317"/>
        <v>0</v>
      </c>
      <c r="S2039" t="s">
        <v>54</v>
      </c>
      <c r="T2039">
        <v>0</v>
      </c>
      <c r="U2039">
        <v>2022</v>
      </c>
      <c r="V2039">
        <v>0</v>
      </c>
      <c r="W2039">
        <v>0</v>
      </c>
      <c r="X2039" cm="1">
        <f t="array" ref="X2039">IF(S2038&lt;&gt;S2039, 0,
    IF(C2039="O",
         _xlfn.IFS(
             K2039=1, X2038+6,
             M2039=1, X2038+3,
             O2039=1, X2038+1,
             Q2039=1,X2038+2,
             TRUE, X2038
         ),
    X2038)
)</f>
        <v>16</v>
      </c>
      <c r="Y2039" cm="1">
        <f t="array" ref="Y2039">IF(S2038&lt;&gt;S2039, 0, IF(C2039="D",
                 _xlfn.IFS(
                     K2039=1, Y2038+6,
                     M2039=1, Y2038+3,
                     O2039=1, Y2038+1,
                     TRUE, Y2038
                 ),
                 Y2038)
  )</f>
        <v>14</v>
      </c>
    </row>
    <row r="2040" spans="1:25" hidden="1" x14ac:dyDescent="0.2">
      <c r="A2040">
        <v>117</v>
      </c>
      <c r="B2040" t="s">
        <v>81</v>
      </c>
      <c r="C2040" t="str">
        <f t="shared" si="318"/>
        <v>O</v>
      </c>
      <c r="D2040">
        <v>4</v>
      </c>
      <c r="E2040">
        <v>11</v>
      </c>
      <c r="F2040">
        <v>-38</v>
      </c>
      <c r="G2040" t="s">
        <v>116</v>
      </c>
      <c r="H2040" t="s">
        <v>119</v>
      </c>
      <c r="I2040">
        <v>-14</v>
      </c>
      <c r="J2040">
        <f t="shared" si="310"/>
        <v>1</v>
      </c>
      <c r="K2040">
        <f t="shared" si="319"/>
        <v>0</v>
      </c>
      <c r="L2040">
        <f t="shared" si="311"/>
        <v>0</v>
      </c>
      <c r="M2040">
        <f t="shared" si="312"/>
        <v>0</v>
      </c>
      <c r="N2040">
        <f t="shared" si="313"/>
        <v>0</v>
      </c>
      <c r="O2040">
        <f t="shared" si="314"/>
        <v>0</v>
      </c>
      <c r="P2040">
        <f t="shared" si="315"/>
        <v>0</v>
      </c>
      <c r="Q2040">
        <f t="shared" si="316"/>
        <v>0</v>
      </c>
      <c r="R2040">
        <f t="shared" si="317"/>
        <v>0</v>
      </c>
      <c r="S2040" t="s">
        <v>54</v>
      </c>
      <c r="T2040">
        <v>0</v>
      </c>
      <c r="U2040">
        <v>2022</v>
      </c>
      <c r="V2040">
        <v>0</v>
      </c>
      <c r="W2040">
        <v>0</v>
      </c>
      <c r="X2040" cm="1">
        <f t="array" ref="X2040">IF(S2039&lt;&gt;S2040, 0,
    IF(C2040="O",
         _xlfn.IFS(
             K2040=1, X2039+6,
             M2040=1, X2039+3,
             O2040=1, X2039+1,
             Q2040=1,X2039+2,
             TRUE, X2039
         ),
    X2039)
)</f>
        <v>16</v>
      </c>
      <c r="Y2040" cm="1">
        <f t="array" ref="Y2040">IF(S2039&lt;&gt;S2040, 0, IF(C2040="D",
                 _xlfn.IFS(
                     K2040=1, Y2039+6,
                     M2040=1, Y2039+3,
                     O2040=1, Y2039+1,
                     TRUE, Y2039
                 ),
                 Y2039)
  )</f>
        <v>14</v>
      </c>
    </row>
    <row r="2041" spans="1:25" x14ac:dyDescent="0.2">
      <c r="A2041">
        <v>118</v>
      </c>
      <c r="B2041" t="s">
        <v>81</v>
      </c>
      <c r="C2041" t="str">
        <f t="shared" si="318"/>
        <v>O</v>
      </c>
      <c r="D2041">
        <v>1</v>
      </c>
      <c r="E2041">
        <v>10</v>
      </c>
      <c r="F2041">
        <v>24</v>
      </c>
      <c r="G2041" t="s">
        <v>114</v>
      </c>
      <c r="H2041" t="s">
        <v>113</v>
      </c>
      <c r="I2041">
        <v>-3</v>
      </c>
      <c r="J2041">
        <f t="shared" si="310"/>
        <v>0</v>
      </c>
      <c r="K2041">
        <f t="shared" si="319"/>
        <v>0</v>
      </c>
      <c r="L2041">
        <f t="shared" si="311"/>
        <v>0</v>
      </c>
      <c r="M2041">
        <f t="shared" si="312"/>
        <v>0</v>
      </c>
      <c r="N2041">
        <f t="shared" si="313"/>
        <v>0</v>
      </c>
      <c r="O2041">
        <f t="shared" si="314"/>
        <v>0</v>
      </c>
      <c r="P2041">
        <f t="shared" si="315"/>
        <v>0</v>
      </c>
      <c r="Q2041">
        <f t="shared" si="316"/>
        <v>0</v>
      </c>
      <c r="R2041">
        <f t="shared" si="317"/>
        <v>0</v>
      </c>
      <c r="S2041" t="s">
        <v>54</v>
      </c>
      <c r="T2041">
        <v>0</v>
      </c>
      <c r="U2041">
        <v>2022</v>
      </c>
      <c r="V2041">
        <v>0</v>
      </c>
      <c r="W2041">
        <v>0</v>
      </c>
      <c r="X2041" cm="1">
        <f t="array" ref="X2041">IF(S2040&lt;&gt;S2041, 0,
    IF(C2041="O",
         _xlfn.IFS(
             K2041=1, X2040+6,
             M2041=1, X2040+3,
             O2041=1, X2040+1,
             Q2041=1,X2040+2,
             TRUE, X2040
         ),
    X2040)
)</f>
        <v>16</v>
      </c>
      <c r="Y2041" cm="1">
        <f t="array" ref="Y2041">IF(S2040&lt;&gt;S2041, 0, IF(C2041="D",
                 _xlfn.IFS(
                     K2041=1, Y2040+6,
                     M2041=1, Y2040+3,
                     O2041=1, Y2040+1,
                     TRUE, Y2040
                 ),
                 Y2040)
  )</f>
        <v>14</v>
      </c>
    </row>
    <row r="2042" spans="1:25" x14ac:dyDescent="0.2">
      <c r="A2042">
        <v>119</v>
      </c>
      <c r="B2042" t="s">
        <v>79</v>
      </c>
      <c r="C2042" t="str">
        <f t="shared" si="318"/>
        <v>D</v>
      </c>
      <c r="D2042">
        <v>2</v>
      </c>
      <c r="E2042">
        <v>13</v>
      </c>
      <c r="F2042">
        <v>27</v>
      </c>
      <c r="G2042" t="s">
        <v>116</v>
      </c>
      <c r="H2042" t="s">
        <v>115</v>
      </c>
      <c r="I2042">
        <v>1</v>
      </c>
      <c r="J2042">
        <f t="shared" si="310"/>
        <v>0</v>
      </c>
      <c r="K2042">
        <f t="shared" si="319"/>
        <v>0</v>
      </c>
      <c r="L2042">
        <f t="shared" si="311"/>
        <v>0</v>
      </c>
      <c r="M2042">
        <f t="shared" si="312"/>
        <v>0</v>
      </c>
      <c r="N2042">
        <f t="shared" si="313"/>
        <v>0</v>
      </c>
      <c r="O2042">
        <f t="shared" si="314"/>
        <v>0</v>
      </c>
      <c r="P2042">
        <f t="shared" si="315"/>
        <v>0</v>
      </c>
      <c r="Q2042">
        <f t="shared" si="316"/>
        <v>0</v>
      </c>
      <c r="R2042">
        <f t="shared" si="317"/>
        <v>0</v>
      </c>
      <c r="S2042" t="s">
        <v>54</v>
      </c>
      <c r="T2042">
        <v>0</v>
      </c>
      <c r="U2042">
        <v>2022</v>
      </c>
      <c r="V2042">
        <v>0</v>
      </c>
      <c r="W2042">
        <v>0</v>
      </c>
      <c r="X2042" cm="1">
        <f t="array" ref="X2042">IF(S2041&lt;&gt;S2042, 0,
    IF(C2042="O",
         _xlfn.IFS(
             K2042=1, X2041+6,
             M2042=1, X2041+3,
             O2042=1, X2041+1,
             Q2042=1,X2041+2,
             TRUE, X2041
         ),
    X2041)
)</f>
        <v>16</v>
      </c>
      <c r="Y2042" cm="1">
        <f t="array" ref="Y2042">IF(S2041&lt;&gt;S2042, 0, IF(C2042="D",
                 _xlfn.IFS(
                     K2042=1, Y2041+6,
                     M2042=1, Y2041+3,
                     O2042=1, Y2041+1,
                     TRUE, Y2041
                 ),
                 Y2041)
  )</f>
        <v>14</v>
      </c>
    </row>
    <row r="2043" spans="1:25" x14ac:dyDescent="0.2">
      <c r="A2043">
        <v>120</v>
      </c>
      <c r="B2043" t="s">
        <v>79</v>
      </c>
      <c r="C2043" t="str">
        <f t="shared" si="318"/>
        <v>D</v>
      </c>
      <c r="D2043">
        <v>3</v>
      </c>
      <c r="E2043">
        <v>12</v>
      </c>
      <c r="F2043">
        <v>26</v>
      </c>
      <c r="G2043" t="s">
        <v>114</v>
      </c>
      <c r="H2043" t="s">
        <v>121</v>
      </c>
      <c r="I2043">
        <v>-1</v>
      </c>
      <c r="J2043">
        <f t="shared" si="310"/>
        <v>0</v>
      </c>
      <c r="K2043">
        <f t="shared" si="319"/>
        <v>0</v>
      </c>
      <c r="L2043">
        <f t="shared" si="311"/>
        <v>0</v>
      </c>
      <c r="M2043">
        <f t="shared" si="312"/>
        <v>0</v>
      </c>
      <c r="N2043">
        <f t="shared" si="313"/>
        <v>0</v>
      </c>
      <c r="O2043">
        <f t="shared" si="314"/>
        <v>0</v>
      </c>
      <c r="P2043">
        <f t="shared" si="315"/>
        <v>0</v>
      </c>
      <c r="Q2043">
        <f t="shared" si="316"/>
        <v>0</v>
      </c>
      <c r="R2043">
        <f t="shared" si="317"/>
        <v>0</v>
      </c>
      <c r="S2043" t="s">
        <v>54</v>
      </c>
      <c r="T2043">
        <v>0</v>
      </c>
      <c r="U2043">
        <v>2022</v>
      </c>
      <c r="V2043">
        <v>0</v>
      </c>
      <c r="W2043">
        <v>0</v>
      </c>
      <c r="X2043" cm="1">
        <f t="array" ref="X2043">IF(S2042&lt;&gt;S2043, 0,
    IF(C2043="O",
         _xlfn.IFS(
             K2043=1, X2042+6,
             M2043=1, X2042+3,
             O2043=1, X2042+1,
             Q2043=1,X2042+2,
             TRUE, X2042
         ),
    X2042)
)</f>
        <v>16</v>
      </c>
      <c r="Y2043" cm="1">
        <f t="array" ref="Y2043">IF(S2042&lt;&gt;S2043, 0, IF(C2043="D",
                 _xlfn.IFS(
                     K2043=1, Y2042+6,
                     M2043=1, Y2042+3,
                     O2043=1, Y2042+1,
                     TRUE, Y2042
                 ),
                 Y2042)
  )</f>
        <v>14</v>
      </c>
    </row>
    <row r="2044" spans="1:25" x14ac:dyDescent="0.2">
      <c r="A2044">
        <v>121</v>
      </c>
      <c r="B2044" t="s">
        <v>79</v>
      </c>
      <c r="C2044" t="str">
        <f t="shared" si="318"/>
        <v>D</v>
      </c>
      <c r="D2044">
        <v>4</v>
      </c>
      <c r="E2044">
        <v>13</v>
      </c>
      <c r="F2044">
        <v>27</v>
      </c>
      <c r="G2044" t="s">
        <v>114</v>
      </c>
      <c r="H2044" t="s">
        <v>121</v>
      </c>
      <c r="I2044">
        <v>-5</v>
      </c>
      <c r="J2044">
        <f t="shared" si="310"/>
        <v>1</v>
      </c>
      <c r="K2044">
        <f t="shared" si="319"/>
        <v>0</v>
      </c>
      <c r="L2044">
        <f t="shared" si="311"/>
        <v>0</v>
      </c>
      <c r="M2044">
        <f t="shared" si="312"/>
        <v>0</v>
      </c>
      <c r="N2044">
        <f t="shared" si="313"/>
        <v>0</v>
      </c>
      <c r="O2044">
        <f t="shared" si="314"/>
        <v>0</v>
      </c>
      <c r="P2044">
        <f t="shared" si="315"/>
        <v>0</v>
      </c>
      <c r="Q2044">
        <f t="shared" si="316"/>
        <v>0</v>
      </c>
      <c r="R2044">
        <f t="shared" si="317"/>
        <v>0</v>
      </c>
      <c r="S2044" t="s">
        <v>54</v>
      </c>
      <c r="T2044">
        <v>0</v>
      </c>
      <c r="U2044">
        <v>2022</v>
      </c>
      <c r="V2044">
        <v>0</v>
      </c>
      <c r="W2044">
        <v>0</v>
      </c>
      <c r="X2044" cm="1">
        <f t="array" ref="X2044">IF(S2043&lt;&gt;S2044, 0,
    IF(C2044="O",
         _xlfn.IFS(
             K2044=1, X2043+6,
             M2044=1, X2043+3,
             O2044=1, X2043+1,
             Q2044=1,X2043+2,
             TRUE, X2043
         ),
    X2043)
)</f>
        <v>16</v>
      </c>
      <c r="Y2044" cm="1">
        <f t="array" ref="Y2044">IF(S2043&lt;&gt;S2044, 0, IF(C2044="D",
                 _xlfn.IFS(
                     K2044=1, Y2043+6,
                     M2044=1, Y2043+3,
                     O2044=1, Y2043+1,
                     TRUE, Y2043
                 ),
                 Y2043)
  )</f>
        <v>14</v>
      </c>
    </row>
    <row r="2045" spans="1:25" x14ac:dyDescent="0.2">
      <c r="A2045">
        <v>122</v>
      </c>
      <c r="B2045" t="s">
        <v>79</v>
      </c>
      <c r="C2045" t="str">
        <f t="shared" si="318"/>
        <v>D</v>
      </c>
      <c r="D2045">
        <v>1</v>
      </c>
      <c r="E2045">
        <v>10</v>
      </c>
      <c r="F2045">
        <v>-32</v>
      </c>
      <c r="G2045" t="s">
        <v>116</v>
      </c>
      <c r="H2045" t="s">
        <v>115</v>
      </c>
      <c r="I2045">
        <v>0</v>
      </c>
      <c r="J2045">
        <f t="shared" si="310"/>
        <v>0</v>
      </c>
      <c r="K2045">
        <f t="shared" si="319"/>
        <v>0</v>
      </c>
      <c r="L2045">
        <f t="shared" si="311"/>
        <v>0</v>
      </c>
      <c r="M2045">
        <f t="shared" si="312"/>
        <v>0</v>
      </c>
      <c r="N2045">
        <f t="shared" si="313"/>
        <v>0</v>
      </c>
      <c r="O2045">
        <f t="shared" si="314"/>
        <v>0</v>
      </c>
      <c r="P2045">
        <f t="shared" si="315"/>
        <v>0</v>
      </c>
      <c r="Q2045">
        <f t="shared" si="316"/>
        <v>0</v>
      </c>
      <c r="R2045">
        <f t="shared" si="317"/>
        <v>0</v>
      </c>
      <c r="S2045" t="s">
        <v>54</v>
      </c>
      <c r="T2045">
        <v>0</v>
      </c>
      <c r="U2045">
        <v>2022</v>
      </c>
      <c r="V2045">
        <v>0</v>
      </c>
      <c r="W2045">
        <v>0</v>
      </c>
      <c r="X2045" cm="1">
        <f t="array" ref="X2045">IF(S2044&lt;&gt;S2045, 0,
    IF(C2045="O",
         _xlfn.IFS(
             K2045=1, X2044+6,
             M2045=1, X2044+3,
             O2045=1, X2044+1,
             Q2045=1,X2044+2,
             TRUE, X2044
         ),
    X2044)
)</f>
        <v>16</v>
      </c>
      <c r="Y2045" cm="1">
        <f t="array" ref="Y2045">IF(S2044&lt;&gt;S2045, 0, IF(C2045="D",
                 _xlfn.IFS(
                     K2045=1, Y2044+6,
                     M2045=1, Y2044+3,
                     O2045=1, Y2044+1,
                     TRUE, Y2044
                 ),
                 Y2044)
  )</f>
        <v>14</v>
      </c>
    </row>
    <row r="2046" spans="1:25" x14ac:dyDescent="0.2">
      <c r="A2046">
        <v>123</v>
      </c>
      <c r="B2046" t="s">
        <v>81</v>
      </c>
      <c r="C2046" t="str">
        <f t="shared" si="318"/>
        <v>O</v>
      </c>
      <c r="D2046">
        <v>1</v>
      </c>
      <c r="E2046">
        <v>10</v>
      </c>
      <c r="F2046">
        <v>-32</v>
      </c>
      <c r="G2046" t="s">
        <v>116</v>
      </c>
      <c r="H2046" t="s">
        <v>115</v>
      </c>
      <c r="I2046">
        <v>0</v>
      </c>
      <c r="J2046">
        <f t="shared" si="310"/>
        <v>0</v>
      </c>
      <c r="K2046">
        <f t="shared" si="319"/>
        <v>0</v>
      </c>
      <c r="L2046">
        <f t="shared" si="311"/>
        <v>0</v>
      </c>
      <c r="M2046">
        <f t="shared" si="312"/>
        <v>0</v>
      </c>
      <c r="N2046">
        <f t="shared" si="313"/>
        <v>0</v>
      </c>
      <c r="O2046">
        <f t="shared" si="314"/>
        <v>0</v>
      </c>
      <c r="P2046">
        <f t="shared" si="315"/>
        <v>0</v>
      </c>
      <c r="Q2046">
        <f t="shared" si="316"/>
        <v>0</v>
      </c>
      <c r="R2046">
        <f t="shared" si="317"/>
        <v>0</v>
      </c>
      <c r="S2046" t="s">
        <v>54</v>
      </c>
      <c r="T2046">
        <v>0</v>
      </c>
      <c r="U2046">
        <v>2022</v>
      </c>
      <c r="V2046">
        <v>0</v>
      </c>
      <c r="W2046">
        <v>0</v>
      </c>
      <c r="X2046" cm="1">
        <f t="array" ref="X2046">IF(S2045&lt;&gt;S2046, 0,
    IF(C2046="O",
         _xlfn.IFS(
             K2046=1, X2045+6,
             M2046=1, X2045+3,
             O2046=1, X2045+1,
             Q2046=1,X2045+2,
             TRUE, X2045
         ),
    X2045)
)</f>
        <v>16</v>
      </c>
      <c r="Y2046" cm="1">
        <f t="array" ref="Y2046">IF(S2045&lt;&gt;S2046, 0, IF(C2046="D",
                 _xlfn.IFS(
                     K2046=1, Y2045+6,
                     M2046=1, Y2045+3,
                     O2046=1, Y2045+1,
                     TRUE, Y2045
                 ),
                 Y2045)
  )</f>
        <v>14</v>
      </c>
    </row>
    <row r="2047" spans="1:25" hidden="1" x14ac:dyDescent="0.2">
      <c r="A2047">
        <v>124</v>
      </c>
      <c r="B2047" t="s">
        <v>81</v>
      </c>
      <c r="C2047" t="str">
        <f t="shared" si="318"/>
        <v>O</v>
      </c>
      <c r="D2047">
        <v>3</v>
      </c>
      <c r="E2047">
        <v>10</v>
      </c>
      <c r="F2047">
        <v>-32</v>
      </c>
      <c r="G2047" t="s">
        <v>114</v>
      </c>
      <c r="H2047" t="s">
        <v>120</v>
      </c>
      <c r="I2047">
        <v>15</v>
      </c>
      <c r="J2047">
        <f t="shared" si="310"/>
        <v>1</v>
      </c>
      <c r="K2047">
        <f t="shared" si="319"/>
        <v>0</v>
      </c>
      <c r="L2047">
        <f t="shared" si="311"/>
        <v>0</v>
      </c>
      <c r="M2047">
        <f t="shared" si="312"/>
        <v>0</v>
      </c>
      <c r="N2047">
        <f t="shared" si="313"/>
        <v>0</v>
      </c>
      <c r="O2047">
        <f t="shared" si="314"/>
        <v>0</v>
      </c>
      <c r="P2047">
        <f t="shared" si="315"/>
        <v>0</v>
      </c>
      <c r="Q2047">
        <f t="shared" si="316"/>
        <v>0</v>
      </c>
      <c r="R2047">
        <f t="shared" si="317"/>
        <v>0</v>
      </c>
      <c r="S2047" t="s">
        <v>54</v>
      </c>
      <c r="T2047">
        <v>0</v>
      </c>
      <c r="U2047">
        <v>2022</v>
      </c>
      <c r="V2047">
        <v>0</v>
      </c>
      <c r="W2047">
        <v>0</v>
      </c>
      <c r="X2047" cm="1">
        <f t="array" ref="X2047">IF(S2046&lt;&gt;S2047, 0,
    IF(C2047="O",
         _xlfn.IFS(
             K2047=1, X2046+6,
             M2047=1, X2046+3,
             O2047=1, X2046+1,
             Q2047=1,X2046+2,
             TRUE, X2046
         ),
    X2046)
)</f>
        <v>16</v>
      </c>
      <c r="Y2047" cm="1">
        <f t="array" ref="Y2047">IF(S2046&lt;&gt;S2047, 0, IF(C2047="D",
                 _xlfn.IFS(
                     K2047=1, Y2046+6,
                     M2047=1, Y2046+3,
                     O2047=1, Y2046+1,
                     TRUE, Y2046
                 ),
                 Y2046)
  )</f>
        <v>14</v>
      </c>
    </row>
    <row r="2048" spans="1:25" x14ac:dyDescent="0.2">
      <c r="A2048">
        <v>125</v>
      </c>
      <c r="B2048" t="s">
        <v>81</v>
      </c>
      <c r="C2048" t="str">
        <f t="shared" si="318"/>
        <v>O</v>
      </c>
      <c r="D2048">
        <v>1</v>
      </c>
      <c r="E2048">
        <v>10</v>
      </c>
      <c r="F2048">
        <v>-47</v>
      </c>
      <c r="G2048" t="s">
        <v>116</v>
      </c>
      <c r="H2048" t="s">
        <v>115</v>
      </c>
      <c r="I2048">
        <v>4</v>
      </c>
      <c r="J2048">
        <f t="shared" si="310"/>
        <v>0</v>
      </c>
      <c r="K2048">
        <f t="shared" si="319"/>
        <v>0</v>
      </c>
      <c r="L2048">
        <f t="shared" si="311"/>
        <v>0</v>
      </c>
      <c r="M2048">
        <f t="shared" si="312"/>
        <v>0</v>
      </c>
      <c r="N2048">
        <f t="shared" si="313"/>
        <v>0</v>
      </c>
      <c r="O2048">
        <f t="shared" si="314"/>
        <v>0</v>
      </c>
      <c r="P2048">
        <f t="shared" si="315"/>
        <v>0</v>
      </c>
      <c r="Q2048">
        <f t="shared" si="316"/>
        <v>0</v>
      </c>
      <c r="R2048">
        <f t="shared" si="317"/>
        <v>0</v>
      </c>
      <c r="S2048" t="s">
        <v>54</v>
      </c>
      <c r="T2048">
        <v>0</v>
      </c>
      <c r="U2048">
        <v>2022</v>
      </c>
      <c r="V2048">
        <v>0</v>
      </c>
      <c r="W2048">
        <v>0</v>
      </c>
      <c r="X2048" cm="1">
        <f t="array" ref="X2048">IF(S2047&lt;&gt;S2048, 0,
    IF(C2048="O",
         _xlfn.IFS(
             K2048=1, X2047+6,
             M2048=1, X2047+3,
             O2048=1, X2047+1,
             Q2048=1,X2047+2,
             TRUE, X2047
         ),
    X2047)
)</f>
        <v>16</v>
      </c>
      <c r="Y2048" cm="1">
        <f t="array" ref="Y2048">IF(S2047&lt;&gt;S2048, 0, IF(C2048="D",
                 _xlfn.IFS(
                     K2048=1, Y2047+6,
                     M2048=1, Y2047+3,
                     O2048=1, Y2047+1,
                     TRUE, Y2047
                 ),
                 Y2047)
  )</f>
        <v>14</v>
      </c>
    </row>
    <row r="2049" spans="1:25" x14ac:dyDescent="0.2">
      <c r="A2049">
        <v>127</v>
      </c>
      <c r="B2049" t="s">
        <v>81</v>
      </c>
      <c r="C2049" t="str">
        <f t="shared" si="318"/>
        <v>O</v>
      </c>
      <c r="D2049">
        <v>2</v>
      </c>
      <c r="E2049">
        <v>6</v>
      </c>
      <c r="F2049">
        <v>49</v>
      </c>
      <c r="G2049" t="s">
        <v>116</v>
      </c>
      <c r="H2049" t="s">
        <v>115</v>
      </c>
      <c r="I2049">
        <v>-14</v>
      </c>
      <c r="J2049">
        <f t="shared" si="310"/>
        <v>0</v>
      </c>
      <c r="K2049">
        <f t="shared" si="319"/>
        <v>0</v>
      </c>
      <c r="L2049">
        <f t="shared" si="311"/>
        <v>0</v>
      </c>
      <c r="M2049">
        <f t="shared" si="312"/>
        <v>0</v>
      </c>
      <c r="N2049">
        <f t="shared" si="313"/>
        <v>0</v>
      </c>
      <c r="O2049">
        <f t="shared" si="314"/>
        <v>0</v>
      </c>
      <c r="P2049">
        <f t="shared" si="315"/>
        <v>0</v>
      </c>
      <c r="Q2049">
        <f t="shared" si="316"/>
        <v>0</v>
      </c>
      <c r="R2049">
        <f t="shared" si="317"/>
        <v>0</v>
      </c>
      <c r="S2049" t="s">
        <v>54</v>
      </c>
      <c r="T2049">
        <v>0</v>
      </c>
      <c r="U2049">
        <v>2022</v>
      </c>
      <c r="V2049">
        <v>0</v>
      </c>
      <c r="W2049">
        <v>0</v>
      </c>
      <c r="X2049" cm="1">
        <f t="array" ref="X2049">IF(S2048&lt;&gt;S2049, 0,
    IF(C2049="O",
         _xlfn.IFS(
             K2049=1, X2048+6,
             M2049=1, X2048+3,
             O2049=1, X2048+1,
             Q2049=1,X2048+2,
             TRUE, X2048
         ),
    X2048)
)</f>
        <v>16</v>
      </c>
      <c r="Y2049" cm="1">
        <f t="array" ref="Y2049">IF(S2048&lt;&gt;S2049, 0, IF(C2049="D",
                 _xlfn.IFS(
                     K2049=1, Y2048+6,
                     M2049=1, Y2048+3,
                     O2049=1, Y2048+1,
                     TRUE, Y2048
                 ),
                 Y2048)
  )</f>
        <v>14</v>
      </c>
    </row>
    <row r="2050" spans="1:25" x14ac:dyDescent="0.2">
      <c r="A2050">
        <v>128</v>
      </c>
      <c r="B2050" t="s">
        <v>81</v>
      </c>
      <c r="C2050" t="str">
        <f t="shared" si="318"/>
        <v>O</v>
      </c>
      <c r="D2050">
        <v>3</v>
      </c>
      <c r="E2050">
        <v>20</v>
      </c>
      <c r="F2050">
        <v>-37</v>
      </c>
      <c r="G2050" t="s">
        <v>114</v>
      </c>
      <c r="H2050" t="s">
        <v>113</v>
      </c>
      <c r="I2050">
        <v>9</v>
      </c>
      <c r="J2050">
        <f t="shared" ref="J2050:J2113" si="320">IF(B2050&lt;&gt;B2051,0,IF(AND(D2051=1, E2051=10), 1, 0))</f>
        <v>0</v>
      </c>
      <c r="K2050">
        <f t="shared" si="319"/>
        <v>0</v>
      </c>
      <c r="L2050">
        <f t="shared" ref="L2050:L2113" si="321">IF(G2050 = "fg", 1, 0)</f>
        <v>0</v>
      </c>
      <c r="M2050">
        <f t="shared" ref="M2050:M2113" si="322">IF(AND(L2050=1,H2050="good"),1,0)</f>
        <v>0</v>
      </c>
      <c r="N2050">
        <f t="shared" ref="N2050:N2113" si="323">IF(OR(G2050 = "extra pt.",G2050 ="extra pt. block"), 1, 0)</f>
        <v>0</v>
      </c>
      <c r="O2050">
        <f t="shared" ref="O2050:O2113" si="324">IF(AND(N2050=1,H2050="good"),1,0)</f>
        <v>0</v>
      </c>
      <c r="P2050">
        <f t="shared" ref="P2050:P2113" si="325">IF(OR(G2050 = "2 pt.",G2050 ="2 pt. block"), 1, 0)</f>
        <v>0</v>
      </c>
      <c r="Q2050">
        <f t="shared" ref="Q2050:Q2113" si="326">IF(AND(P2050=1,H2050="good"),1,0)</f>
        <v>0</v>
      </c>
      <c r="R2050">
        <f t="shared" ref="R2050:R2113" si="327">IF(OR(H2050 = "fumble, def td", H2050 = "interception, def td", H2050= "sack, fumble, def td"), 1,0)</f>
        <v>0</v>
      </c>
      <c r="S2050" t="s">
        <v>54</v>
      </c>
      <c r="T2050">
        <v>0</v>
      </c>
      <c r="U2050">
        <v>2022</v>
      </c>
      <c r="V2050">
        <v>0</v>
      </c>
      <c r="W2050">
        <v>0</v>
      </c>
      <c r="X2050" cm="1">
        <f t="array" ref="X2050">IF(S2049&lt;&gt;S2050, 0,
    IF(C2050="O",
         _xlfn.IFS(
             K2050=1, X2049+6,
             M2050=1, X2049+3,
             O2050=1, X2049+1,
             Q2050=1,X2049+2,
             TRUE, X2049
         ),
    X2049)
)</f>
        <v>16</v>
      </c>
      <c r="Y2050" cm="1">
        <f t="array" ref="Y2050">IF(S2049&lt;&gt;S2050, 0, IF(C2050="D",
                 _xlfn.IFS(
                     K2050=1, Y2049+6,
                     M2050=1, Y2049+3,
                     O2050=1, Y2049+1,
                     TRUE, Y2049
                 ),
                 Y2049)
  )</f>
        <v>14</v>
      </c>
    </row>
    <row r="2051" spans="1:25" x14ac:dyDescent="0.2">
      <c r="A2051">
        <v>129</v>
      </c>
      <c r="B2051" t="s">
        <v>81</v>
      </c>
      <c r="C2051" t="str">
        <f t="shared" ref="C2051:C2114" si="328">IF(H2051="interception, def td", IF(C2050="O", "D", C2050), IF(B2050="K", B2049, IF(B2051="K", B2050, B2051)))</f>
        <v>O</v>
      </c>
      <c r="D2051">
        <v>4</v>
      </c>
      <c r="E2051">
        <v>11</v>
      </c>
      <c r="F2051">
        <v>-46</v>
      </c>
      <c r="G2051" t="s">
        <v>130</v>
      </c>
      <c r="H2051" t="s">
        <v>120</v>
      </c>
      <c r="J2051">
        <f t="shared" si="320"/>
        <v>1</v>
      </c>
      <c r="K2051">
        <f t="shared" ref="K2051:K2114" si="329">IF(OR(H2051= "complete, td",H2051 ="rush, td", H2051 = "scramble, td"), 1, 0)</f>
        <v>0</v>
      </c>
      <c r="L2051">
        <f t="shared" si="321"/>
        <v>0</v>
      </c>
      <c r="M2051">
        <f t="shared" si="322"/>
        <v>0</v>
      </c>
      <c r="N2051">
        <f t="shared" si="323"/>
        <v>0</v>
      </c>
      <c r="O2051">
        <f t="shared" si="324"/>
        <v>0</v>
      </c>
      <c r="P2051">
        <f t="shared" si="325"/>
        <v>0</v>
      </c>
      <c r="Q2051">
        <f t="shared" si="326"/>
        <v>0</v>
      </c>
      <c r="R2051">
        <f t="shared" si="327"/>
        <v>0</v>
      </c>
      <c r="S2051" t="s">
        <v>54</v>
      </c>
      <c r="T2051">
        <v>0</v>
      </c>
      <c r="U2051">
        <v>2022</v>
      </c>
      <c r="V2051">
        <v>0</v>
      </c>
      <c r="W2051">
        <v>0</v>
      </c>
      <c r="X2051" cm="1">
        <f t="array" ref="X2051">IF(S2050&lt;&gt;S2051, 0,
    IF(C2051="O",
         _xlfn.IFS(
             K2051=1, X2050+6,
             M2051=1, X2050+3,
             O2051=1, X2050+1,
             Q2051=1,X2050+2,
             TRUE, X2050
         ),
    X2050)
)</f>
        <v>16</v>
      </c>
      <c r="Y2051" cm="1">
        <f t="array" ref="Y2051">IF(S2050&lt;&gt;S2051, 0, IF(C2051="D",
                 _xlfn.IFS(
                     K2051=1, Y2050+6,
                     M2051=1, Y2050+3,
                     O2051=1, Y2050+1,
                     TRUE, Y2050
                 ),
                 Y2050)
  )</f>
        <v>14</v>
      </c>
    </row>
    <row r="2052" spans="1:25" x14ac:dyDescent="0.2">
      <c r="A2052">
        <v>130</v>
      </c>
      <c r="B2052" t="s">
        <v>81</v>
      </c>
      <c r="C2052" t="str">
        <f t="shared" si="328"/>
        <v>O</v>
      </c>
      <c r="D2052">
        <v>1</v>
      </c>
      <c r="E2052">
        <v>10</v>
      </c>
      <c r="F2052">
        <v>39</v>
      </c>
      <c r="G2052" t="s">
        <v>116</v>
      </c>
      <c r="H2052" t="s">
        <v>120</v>
      </c>
      <c r="I2052">
        <v>1</v>
      </c>
      <c r="J2052">
        <f t="shared" si="320"/>
        <v>1</v>
      </c>
      <c r="K2052">
        <f t="shared" si="329"/>
        <v>0</v>
      </c>
      <c r="L2052">
        <f t="shared" si="321"/>
        <v>0</v>
      </c>
      <c r="M2052">
        <f t="shared" si="322"/>
        <v>0</v>
      </c>
      <c r="N2052">
        <f t="shared" si="323"/>
        <v>0</v>
      </c>
      <c r="O2052">
        <f t="shared" si="324"/>
        <v>0</v>
      </c>
      <c r="P2052">
        <f t="shared" si="325"/>
        <v>0</v>
      </c>
      <c r="Q2052">
        <f t="shared" si="326"/>
        <v>0</v>
      </c>
      <c r="R2052">
        <f t="shared" si="327"/>
        <v>0</v>
      </c>
      <c r="S2052" t="s">
        <v>54</v>
      </c>
      <c r="T2052">
        <v>0</v>
      </c>
      <c r="U2052">
        <v>2022</v>
      </c>
      <c r="V2052">
        <v>0</v>
      </c>
      <c r="W2052">
        <v>0</v>
      </c>
      <c r="X2052" cm="1">
        <f t="array" ref="X2052">IF(S2051&lt;&gt;S2052, 0,
    IF(C2052="O",
         _xlfn.IFS(
             K2052=1, X2051+6,
             M2052=1, X2051+3,
             O2052=1, X2051+1,
             Q2052=1,X2051+2,
             TRUE, X2051
         ),
    X2051)
)</f>
        <v>16</v>
      </c>
      <c r="Y2052" cm="1">
        <f t="array" ref="Y2052">IF(S2051&lt;&gt;S2052, 0, IF(C2052="D",
                 _xlfn.IFS(
                     K2052=1, Y2051+6,
                     M2052=1, Y2051+3,
                     O2052=1, Y2051+1,
                     TRUE, Y2051
                 ),
                 Y2051)
  )</f>
        <v>14</v>
      </c>
    </row>
    <row r="2053" spans="1:25" x14ac:dyDescent="0.2">
      <c r="A2053">
        <v>131</v>
      </c>
      <c r="B2053" t="s">
        <v>81</v>
      </c>
      <c r="C2053" t="str">
        <f t="shared" si="328"/>
        <v>O</v>
      </c>
      <c r="D2053">
        <v>1</v>
      </c>
      <c r="E2053">
        <v>10</v>
      </c>
      <c r="F2053">
        <v>38</v>
      </c>
      <c r="G2053" t="s">
        <v>116</v>
      </c>
      <c r="H2053" t="s">
        <v>115</v>
      </c>
      <c r="I2053">
        <v>4</v>
      </c>
      <c r="J2053">
        <f t="shared" si="320"/>
        <v>0</v>
      </c>
      <c r="K2053">
        <f t="shared" si="329"/>
        <v>0</v>
      </c>
      <c r="L2053">
        <f t="shared" si="321"/>
        <v>0</v>
      </c>
      <c r="M2053">
        <f t="shared" si="322"/>
        <v>0</v>
      </c>
      <c r="N2053">
        <f t="shared" si="323"/>
        <v>0</v>
      </c>
      <c r="O2053">
        <f t="shared" si="324"/>
        <v>0</v>
      </c>
      <c r="P2053">
        <f t="shared" si="325"/>
        <v>0</v>
      </c>
      <c r="Q2053">
        <f t="shared" si="326"/>
        <v>0</v>
      </c>
      <c r="R2053">
        <f t="shared" si="327"/>
        <v>0</v>
      </c>
      <c r="S2053" t="s">
        <v>54</v>
      </c>
      <c r="T2053">
        <v>0</v>
      </c>
      <c r="U2053">
        <v>2022</v>
      </c>
      <c r="V2053">
        <v>0</v>
      </c>
      <c r="W2053">
        <v>0</v>
      </c>
      <c r="X2053" cm="1">
        <f t="array" ref="X2053">IF(S2052&lt;&gt;S2053, 0,
    IF(C2053="O",
         _xlfn.IFS(
             K2053=1, X2052+6,
             M2053=1, X2052+3,
             O2053=1, X2052+1,
             Q2053=1,X2052+2,
             TRUE, X2052
         ),
    X2052)
)</f>
        <v>16</v>
      </c>
      <c r="Y2053" cm="1">
        <f t="array" ref="Y2053">IF(S2052&lt;&gt;S2053, 0, IF(C2053="D",
                 _xlfn.IFS(
                     K2053=1, Y2052+6,
                     M2053=1, Y2052+3,
                     O2053=1, Y2052+1,
                     TRUE, Y2052
                 ),
                 Y2052)
  )</f>
        <v>14</v>
      </c>
    </row>
    <row r="2054" spans="1:25" x14ac:dyDescent="0.2">
      <c r="A2054">
        <v>132</v>
      </c>
      <c r="B2054" t="s">
        <v>81</v>
      </c>
      <c r="C2054" t="str">
        <f t="shared" si="328"/>
        <v>O</v>
      </c>
      <c r="D2054">
        <v>2</v>
      </c>
      <c r="E2054">
        <v>6</v>
      </c>
      <c r="F2054">
        <v>34</v>
      </c>
      <c r="G2054" t="s">
        <v>116</v>
      </c>
      <c r="H2054" t="s">
        <v>115</v>
      </c>
      <c r="I2054">
        <v>1</v>
      </c>
      <c r="J2054">
        <f t="shared" si="320"/>
        <v>0</v>
      </c>
      <c r="K2054">
        <f t="shared" si="329"/>
        <v>0</v>
      </c>
      <c r="L2054">
        <f t="shared" si="321"/>
        <v>0</v>
      </c>
      <c r="M2054">
        <f t="shared" si="322"/>
        <v>0</v>
      </c>
      <c r="N2054">
        <f t="shared" si="323"/>
        <v>0</v>
      </c>
      <c r="O2054">
        <f t="shared" si="324"/>
        <v>0</v>
      </c>
      <c r="P2054">
        <f t="shared" si="325"/>
        <v>0</v>
      </c>
      <c r="Q2054">
        <f t="shared" si="326"/>
        <v>0</v>
      </c>
      <c r="R2054">
        <f t="shared" si="327"/>
        <v>0</v>
      </c>
      <c r="S2054" t="s">
        <v>54</v>
      </c>
      <c r="T2054">
        <v>0</v>
      </c>
      <c r="U2054">
        <v>2022</v>
      </c>
      <c r="V2054">
        <v>0</v>
      </c>
      <c r="W2054">
        <v>0</v>
      </c>
      <c r="X2054" cm="1">
        <f t="array" ref="X2054">IF(S2053&lt;&gt;S2054, 0,
    IF(C2054="O",
         _xlfn.IFS(
             K2054=1, X2053+6,
             M2054=1, X2053+3,
             O2054=1, X2053+1,
             Q2054=1,X2053+2,
             TRUE, X2053
         ),
    X2053)
)</f>
        <v>16</v>
      </c>
      <c r="Y2054" cm="1">
        <f t="array" ref="Y2054">IF(S2053&lt;&gt;S2054, 0, IF(C2054="D",
                 _xlfn.IFS(
                     K2054=1, Y2053+6,
                     M2054=1, Y2053+3,
                     O2054=1, Y2053+1,
                     TRUE, Y2053
                 ),
                 Y2053)
  )</f>
        <v>14</v>
      </c>
    </row>
    <row r="2055" spans="1:25" x14ac:dyDescent="0.2">
      <c r="A2055">
        <v>133</v>
      </c>
      <c r="B2055" t="s">
        <v>81</v>
      </c>
      <c r="C2055" t="str">
        <f t="shared" si="328"/>
        <v>O</v>
      </c>
      <c r="D2055">
        <v>3</v>
      </c>
      <c r="E2055">
        <v>5</v>
      </c>
      <c r="F2055">
        <v>33</v>
      </c>
      <c r="G2055" t="s">
        <v>116</v>
      </c>
      <c r="H2055" t="s">
        <v>115</v>
      </c>
      <c r="I2055">
        <v>0</v>
      </c>
      <c r="J2055">
        <f t="shared" si="320"/>
        <v>0</v>
      </c>
      <c r="K2055">
        <f t="shared" si="329"/>
        <v>0</v>
      </c>
      <c r="L2055">
        <f t="shared" si="321"/>
        <v>0</v>
      </c>
      <c r="M2055">
        <f t="shared" si="322"/>
        <v>0</v>
      </c>
      <c r="N2055">
        <f t="shared" si="323"/>
        <v>0</v>
      </c>
      <c r="O2055">
        <f t="shared" si="324"/>
        <v>0</v>
      </c>
      <c r="P2055">
        <f t="shared" si="325"/>
        <v>0</v>
      </c>
      <c r="Q2055">
        <f t="shared" si="326"/>
        <v>0</v>
      </c>
      <c r="R2055">
        <f t="shared" si="327"/>
        <v>0</v>
      </c>
      <c r="S2055" t="s">
        <v>54</v>
      </c>
      <c r="T2055">
        <v>0</v>
      </c>
      <c r="U2055">
        <v>2022</v>
      </c>
      <c r="V2055">
        <v>0</v>
      </c>
      <c r="W2055">
        <v>0</v>
      </c>
      <c r="X2055" cm="1">
        <f t="array" ref="X2055">IF(S2054&lt;&gt;S2055, 0,
    IF(C2055="O",
         _xlfn.IFS(
             K2055=1, X2054+6,
             M2055=1, X2054+3,
             O2055=1, X2054+1,
             Q2055=1,X2054+2,
             TRUE, X2054
         ),
    X2054)
)</f>
        <v>16</v>
      </c>
      <c r="Y2055" cm="1">
        <f t="array" ref="Y2055">IF(S2054&lt;&gt;S2055, 0, IF(C2055="D",
                 _xlfn.IFS(
                     K2055=1, Y2054+6,
                     M2055=1, Y2054+3,
                     O2055=1, Y2054+1,
                     TRUE, Y2054
                 ),
                 Y2054)
  )</f>
        <v>14</v>
      </c>
    </row>
    <row r="2056" spans="1:25" x14ac:dyDescent="0.2">
      <c r="A2056">
        <v>134</v>
      </c>
      <c r="B2056" t="s">
        <v>81</v>
      </c>
      <c r="C2056" t="str">
        <f t="shared" si="328"/>
        <v>O</v>
      </c>
      <c r="D2056">
        <v>4</v>
      </c>
      <c r="E2056">
        <v>5</v>
      </c>
      <c r="F2056">
        <v>33</v>
      </c>
      <c r="G2056" t="s">
        <v>116</v>
      </c>
      <c r="H2056" t="s">
        <v>120</v>
      </c>
      <c r="I2056">
        <v>-5</v>
      </c>
      <c r="J2056">
        <f t="shared" si="320"/>
        <v>0</v>
      </c>
      <c r="K2056">
        <f t="shared" si="329"/>
        <v>0</v>
      </c>
      <c r="L2056">
        <f t="shared" si="321"/>
        <v>0</v>
      </c>
      <c r="M2056">
        <f t="shared" si="322"/>
        <v>0</v>
      </c>
      <c r="N2056">
        <f t="shared" si="323"/>
        <v>0</v>
      </c>
      <c r="O2056">
        <f t="shared" si="324"/>
        <v>0</v>
      </c>
      <c r="P2056">
        <f t="shared" si="325"/>
        <v>0</v>
      </c>
      <c r="Q2056">
        <f t="shared" si="326"/>
        <v>0</v>
      </c>
      <c r="R2056">
        <f t="shared" si="327"/>
        <v>0</v>
      </c>
      <c r="S2056" t="s">
        <v>54</v>
      </c>
      <c r="T2056">
        <v>0</v>
      </c>
      <c r="U2056">
        <v>2022</v>
      </c>
      <c r="V2056">
        <v>0</v>
      </c>
      <c r="W2056">
        <v>0</v>
      </c>
      <c r="X2056" cm="1">
        <f t="array" ref="X2056">IF(S2055&lt;&gt;S2056, 0,
    IF(C2056="O",
         _xlfn.IFS(
             K2056=1, X2055+6,
             M2056=1, X2055+3,
             O2056=1, X2055+1,
             Q2056=1,X2055+2,
             TRUE, X2055
         ),
    X2055)
)</f>
        <v>16</v>
      </c>
      <c r="Y2056" cm="1">
        <f t="array" ref="Y2056">IF(S2055&lt;&gt;S2056, 0, IF(C2056="D",
                 _xlfn.IFS(
                     K2056=1, Y2055+6,
                     M2056=1, Y2055+3,
                     O2056=1, Y2055+1,
                     TRUE, Y2055
                 ),
                 Y2055)
  )</f>
        <v>14</v>
      </c>
    </row>
    <row r="2057" spans="1:25" x14ac:dyDescent="0.2">
      <c r="A2057">
        <v>135</v>
      </c>
      <c r="B2057" t="s">
        <v>81</v>
      </c>
      <c r="C2057" t="str">
        <f t="shared" si="328"/>
        <v>O</v>
      </c>
      <c r="D2057">
        <v>4</v>
      </c>
      <c r="E2057">
        <v>10</v>
      </c>
      <c r="F2057">
        <v>38</v>
      </c>
      <c r="G2057" t="s">
        <v>114</v>
      </c>
      <c r="H2057" t="s">
        <v>117</v>
      </c>
      <c r="I2057">
        <v>0</v>
      </c>
      <c r="J2057">
        <f t="shared" si="320"/>
        <v>0</v>
      </c>
      <c r="K2057">
        <f t="shared" si="329"/>
        <v>0</v>
      </c>
      <c r="L2057">
        <f t="shared" si="321"/>
        <v>0</v>
      </c>
      <c r="M2057">
        <f t="shared" si="322"/>
        <v>0</v>
      </c>
      <c r="N2057">
        <f t="shared" si="323"/>
        <v>0</v>
      </c>
      <c r="O2057">
        <f t="shared" si="324"/>
        <v>0</v>
      </c>
      <c r="P2057">
        <f t="shared" si="325"/>
        <v>0</v>
      </c>
      <c r="Q2057">
        <f t="shared" si="326"/>
        <v>0</v>
      </c>
      <c r="R2057">
        <f t="shared" si="327"/>
        <v>0</v>
      </c>
      <c r="S2057" t="s">
        <v>54</v>
      </c>
      <c r="T2057">
        <v>0</v>
      </c>
      <c r="U2057">
        <v>2022</v>
      </c>
      <c r="V2057">
        <v>0</v>
      </c>
      <c r="W2057">
        <v>0</v>
      </c>
      <c r="X2057" cm="1">
        <f t="array" ref="X2057">IF(S2056&lt;&gt;S2057, 0,
    IF(C2057="O",
         _xlfn.IFS(
             K2057=1, X2056+6,
             M2057=1, X2056+3,
             O2057=1, X2056+1,
             Q2057=1,X2056+2,
             TRUE, X2056
         ),
    X2056)
)</f>
        <v>16</v>
      </c>
      <c r="Y2057" cm="1">
        <f t="array" ref="Y2057">IF(S2056&lt;&gt;S2057, 0, IF(C2057="D",
                 _xlfn.IFS(
                     K2057=1, Y2056+6,
                     M2057=1, Y2056+3,
                     O2057=1, Y2056+1,
                     TRUE, Y2056
                 ),
                 Y2056)
  )</f>
        <v>14</v>
      </c>
    </row>
    <row r="2058" spans="1:25" x14ac:dyDescent="0.2">
      <c r="A2058">
        <v>137</v>
      </c>
      <c r="B2058" t="s">
        <v>79</v>
      </c>
      <c r="C2058" t="str">
        <f t="shared" si="328"/>
        <v>D</v>
      </c>
      <c r="D2058">
        <v>1</v>
      </c>
      <c r="E2058">
        <v>15</v>
      </c>
      <c r="F2058">
        <v>-33</v>
      </c>
      <c r="G2058" t="s">
        <v>114</v>
      </c>
      <c r="H2058" t="s">
        <v>113</v>
      </c>
      <c r="I2058">
        <v>4</v>
      </c>
      <c r="J2058">
        <f t="shared" si="320"/>
        <v>0</v>
      </c>
      <c r="K2058">
        <f t="shared" si="329"/>
        <v>0</v>
      </c>
      <c r="L2058">
        <f t="shared" si="321"/>
        <v>0</v>
      </c>
      <c r="M2058">
        <f t="shared" si="322"/>
        <v>0</v>
      </c>
      <c r="N2058">
        <f t="shared" si="323"/>
        <v>0</v>
      </c>
      <c r="O2058">
        <f t="shared" si="324"/>
        <v>0</v>
      </c>
      <c r="P2058">
        <f t="shared" si="325"/>
        <v>0</v>
      </c>
      <c r="Q2058">
        <f t="shared" si="326"/>
        <v>0</v>
      </c>
      <c r="R2058">
        <f t="shared" si="327"/>
        <v>0</v>
      </c>
      <c r="S2058" t="s">
        <v>54</v>
      </c>
      <c r="T2058">
        <v>0</v>
      </c>
      <c r="U2058">
        <v>2022</v>
      </c>
      <c r="V2058">
        <v>0</v>
      </c>
      <c r="W2058">
        <v>0</v>
      </c>
      <c r="X2058" cm="1">
        <f t="array" ref="X2058">IF(S2057&lt;&gt;S2058, 0,
    IF(C2058="O",
         _xlfn.IFS(
             K2058=1, X2057+6,
             M2058=1, X2057+3,
             O2058=1, X2057+1,
             Q2058=1,X2057+2,
             TRUE, X2057
         ),
    X2057)
)</f>
        <v>16</v>
      </c>
      <c r="Y2058" cm="1">
        <f t="array" ref="Y2058">IF(S2057&lt;&gt;S2058, 0, IF(C2058="D",
                 _xlfn.IFS(
                     K2058=1, Y2057+6,
                     M2058=1, Y2057+3,
                     O2058=1, Y2057+1,
                     TRUE, Y2057
                 ),
                 Y2057)
  )</f>
        <v>14</v>
      </c>
    </row>
    <row r="2059" spans="1:25" x14ac:dyDescent="0.2">
      <c r="A2059">
        <v>138</v>
      </c>
      <c r="B2059" t="s">
        <v>79</v>
      </c>
      <c r="C2059" t="str">
        <f t="shared" si="328"/>
        <v>D</v>
      </c>
      <c r="D2059">
        <v>2</v>
      </c>
      <c r="E2059">
        <v>11</v>
      </c>
      <c r="F2059">
        <v>-37</v>
      </c>
      <c r="G2059" t="s">
        <v>116</v>
      </c>
      <c r="H2059" t="s">
        <v>115</v>
      </c>
      <c r="I2059">
        <v>6</v>
      </c>
      <c r="J2059">
        <f t="shared" si="320"/>
        <v>0</v>
      </c>
      <c r="K2059">
        <f t="shared" si="329"/>
        <v>0</v>
      </c>
      <c r="L2059">
        <f t="shared" si="321"/>
        <v>0</v>
      </c>
      <c r="M2059">
        <f t="shared" si="322"/>
        <v>0</v>
      </c>
      <c r="N2059">
        <f t="shared" si="323"/>
        <v>0</v>
      </c>
      <c r="O2059">
        <f t="shared" si="324"/>
        <v>0</v>
      </c>
      <c r="P2059">
        <f t="shared" si="325"/>
        <v>0</v>
      </c>
      <c r="Q2059">
        <f t="shared" si="326"/>
        <v>0</v>
      </c>
      <c r="R2059">
        <f t="shared" si="327"/>
        <v>0</v>
      </c>
      <c r="S2059" t="s">
        <v>54</v>
      </c>
      <c r="T2059">
        <v>0</v>
      </c>
      <c r="U2059">
        <v>2022</v>
      </c>
      <c r="V2059">
        <v>0</v>
      </c>
      <c r="W2059">
        <v>0</v>
      </c>
      <c r="X2059" cm="1">
        <f t="array" ref="X2059">IF(S2058&lt;&gt;S2059, 0,
    IF(C2059="O",
         _xlfn.IFS(
             K2059=1, X2058+6,
             M2059=1, X2058+3,
             O2059=1, X2058+1,
             Q2059=1,X2058+2,
             TRUE, X2058
         ),
    X2058)
)</f>
        <v>16</v>
      </c>
      <c r="Y2059" cm="1">
        <f t="array" ref="Y2059">IF(S2058&lt;&gt;S2059, 0, IF(C2059="D",
                 _xlfn.IFS(
                     K2059=1, Y2058+6,
                     M2059=1, Y2058+3,
                     O2059=1, Y2058+1,
                     TRUE, Y2058
                 ),
                 Y2058)
  )</f>
        <v>14</v>
      </c>
    </row>
    <row r="2060" spans="1:25" x14ac:dyDescent="0.2">
      <c r="A2060">
        <v>139</v>
      </c>
      <c r="B2060" t="s">
        <v>79</v>
      </c>
      <c r="C2060" t="str">
        <f t="shared" si="328"/>
        <v>D</v>
      </c>
      <c r="D2060">
        <v>3</v>
      </c>
      <c r="E2060">
        <v>5</v>
      </c>
      <c r="F2060">
        <v>-43</v>
      </c>
      <c r="G2060" t="s">
        <v>114</v>
      </c>
      <c r="H2060" t="s">
        <v>117</v>
      </c>
      <c r="I2060">
        <v>0</v>
      </c>
      <c r="J2060">
        <f t="shared" si="320"/>
        <v>0</v>
      </c>
      <c r="K2060">
        <f t="shared" si="329"/>
        <v>0</v>
      </c>
      <c r="L2060">
        <f t="shared" si="321"/>
        <v>0</v>
      </c>
      <c r="M2060">
        <f t="shared" si="322"/>
        <v>0</v>
      </c>
      <c r="N2060">
        <f t="shared" si="323"/>
        <v>0</v>
      </c>
      <c r="O2060">
        <f t="shared" si="324"/>
        <v>0</v>
      </c>
      <c r="P2060">
        <f t="shared" si="325"/>
        <v>0</v>
      </c>
      <c r="Q2060">
        <f t="shared" si="326"/>
        <v>0</v>
      </c>
      <c r="R2060">
        <f t="shared" si="327"/>
        <v>0</v>
      </c>
      <c r="S2060" t="s">
        <v>54</v>
      </c>
      <c r="T2060">
        <v>0</v>
      </c>
      <c r="U2060">
        <v>2022</v>
      </c>
      <c r="V2060">
        <v>0</v>
      </c>
      <c r="W2060">
        <v>0</v>
      </c>
      <c r="X2060" cm="1">
        <f t="array" ref="X2060">IF(S2059&lt;&gt;S2060, 0,
    IF(C2060="O",
         _xlfn.IFS(
             K2060=1, X2059+6,
             M2060=1, X2059+3,
             O2060=1, X2059+1,
             Q2060=1,X2059+2,
             TRUE, X2059
         ),
    X2059)
)</f>
        <v>16</v>
      </c>
      <c r="Y2060" cm="1">
        <f t="array" ref="Y2060">IF(S2059&lt;&gt;S2060, 0, IF(C2060="D",
                 _xlfn.IFS(
                     K2060=1, Y2059+6,
                     M2060=1, Y2059+3,
                     O2060=1, Y2059+1,
                     TRUE, Y2059
                 ),
                 Y2059)
  )</f>
        <v>14</v>
      </c>
    </row>
    <row r="2061" spans="1:25" x14ac:dyDescent="0.2">
      <c r="A2061">
        <v>140</v>
      </c>
      <c r="B2061" t="s">
        <v>79</v>
      </c>
      <c r="C2061" t="str">
        <f t="shared" si="328"/>
        <v>D</v>
      </c>
      <c r="D2061">
        <v>4</v>
      </c>
      <c r="E2061">
        <v>5</v>
      </c>
      <c r="F2061">
        <v>-43</v>
      </c>
      <c r="G2061" t="s">
        <v>114</v>
      </c>
      <c r="H2061" t="s">
        <v>113</v>
      </c>
      <c r="I2061">
        <v>11</v>
      </c>
      <c r="J2061">
        <f t="shared" si="320"/>
        <v>0</v>
      </c>
      <c r="K2061">
        <f t="shared" si="329"/>
        <v>0</v>
      </c>
      <c r="L2061">
        <f t="shared" si="321"/>
        <v>0</v>
      </c>
      <c r="M2061">
        <f t="shared" si="322"/>
        <v>0</v>
      </c>
      <c r="N2061">
        <f t="shared" si="323"/>
        <v>0</v>
      </c>
      <c r="O2061">
        <f t="shared" si="324"/>
        <v>0</v>
      </c>
      <c r="P2061">
        <f t="shared" si="325"/>
        <v>0</v>
      </c>
      <c r="Q2061">
        <f t="shared" si="326"/>
        <v>0</v>
      </c>
      <c r="R2061">
        <f t="shared" si="327"/>
        <v>0</v>
      </c>
      <c r="S2061" t="s">
        <v>54</v>
      </c>
      <c r="T2061">
        <v>0</v>
      </c>
      <c r="U2061">
        <v>2022</v>
      </c>
      <c r="V2061">
        <v>0</v>
      </c>
      <c r="W2061">
        <v>0</v>
      </c>
      <c r="X2061" cm="1">
        <f t="array" ref="X2061">IF(S2060&lt;&gt;S2061, 0,
    IF(C2061="O",
         _xlfn.IFS(
             K2061=1, X2060+6,
             M2061=1, X2060+3,
             O2061=1, X2060+1,
             Q2061=1,X2060+2,
             TRUE, X2060
         ),
    X2060)
)</f>
        <v>16</v>
      </c>
      <c r="Y2061" cm="1">
        <f t="array" ref="Y2061">IF(S2060&lt;&gt;S2061, 0, IF(C2061="D",
                 _xlfn.IFS(
                     K2061=1, Y2060+6,
                     M2061=1, Y2060+3,
                     O2061=1, Y2060+1,
                     TRUE, Y2060
                 ),
                 Y2060)
  )</f>
        <v>14</v>
      </c>
    </row>
    <row r="2062" spans="1:25" x14ac:dyDescent="0.2">
      <c r="A2062">
        <v>141</v>
      </c>
      <c r="B2062" t="s">
        <v>81</v>
      </c>
      <c r="C2062" t="str">
        <f t="shared" si="328"/>
        <v>O</v>
      </c>
      <c r="D2062">
        <v>1</v>
      </c>
      <c r="E2062">
        <v>10</v>
      </c>
      <c r="F2062">
        <v>46</v>
      </c>
      <c r="G2062" t="s">
        <v>114</v>
      </c>
      <c r="H2062" t="s">
        <v>113</v>
      </c>
      <c r="I2062">
        <v>9</v>
      </c>
      <c r="J2062">
        <f t="shared" si="320"/>
        <v>0</v>
      </c>
      <c r="K2062">
        <f t="shared" si="329"/>
        <v>0</v>
      </c>
      <c r="L2062">
        <f t="shared" si="321"/>
        <v>0</v>
      </c>
      <c r="M2062">
        <f t="shared" si="322"/>
        <v>0</v>
      </c>
      <c r="N2062">
        <f t="shared" si="323"/>
        <v>0</v>
      </c>
      <c r="O2062">
        <f t="shared" si="324"/>
        <v>0</v>
      </c>
      <c r="P2062">
        <f t="shared" si="325"/>
        <v>0</v>
      </c>
      <c r="Q2062">
        <f t="shared" si="326"/>
        <v>0</v>
      </c>
      <c r="R2062">
        <f t="shared" si="327"/>
        <v>0</v>
      </c>
      <c r="S2062" t="s">
        <v>54</v>
      </c>
      <c r="T2062">
        <v>0</v>
      </c>
      <c r="U2062">
        <v>2022</v>
      </c>
      <c r="V2062">
        <v>0</v>
      </c>
      <c r="W2062">
        <v>0</v>
      </c>
      <c r="X2062" cm="1">
        <f t="array" ref="X2062">IF(S2061&lt;&gt;S2062, 0,
    IF(C2062="O",
         _xlfn.IFS(
             K2062=1, X2061+6,
             M2062=1, X2061+3,
             O2062=1, X2061+1,
             Q2062=1,X2061+2,
             TRUE, X2061
         ),
    X2061)
)</f>
        <v>16</v>
      </c>
      <c r="Y2062" cm="1">
        <f t="array" ref="Y2062">IF(S2061&lt;&gt;S2062, 0, IF(C2062="D",
                 _xlfn.IFS(
                     K2062=1, Y2061+6,
                     M2062=1, Y2061+3,
                     O2062=1, Y2061+1,
                     TRUE, Y2061
                 ),
                 Y2061)
  )</f>
        <v>14</v>
      </c>
    </row>
    <row r="2063" spans="1:25" x14ac:dyDescent="0.2">
      <c r="A2063">
        <v>143</v>
      </c>
      <c r="B2063" t="s">
        <v>81</v>
      </c>
      <c r="C2063" t="str">
        <f t="shared" si="328"/>
        <v>O</v>
      </c>
      <c r="D2063">
        <v>2</v>
      </c>
      <c r="E2063">
        <v>1</v>
      </c>
      <c r="F2063">
        <v>37</v>
      </c>
      <c r="G2063" t="s">
        <v>114</v>
      </c>
      <c r="H2063" t="s">
        <v>117</v>
      </c>
      <c r="I2063">
        <v>0</v>
      </c>
      <c r="J2063">
        <f t="shared" si="320"/>
        <v>0</v>
      </c>
      <c r="K2063">
        <f t="shared" si="329"/>
        <v>0</v>
      </c>
      <c r="L2063">
        <f t="shared" si="321"/>
        <v>0</v>
      </c>
      <c r="M2063">
        <f t="shared" si="322"/>
        <v>0</v>
      </c>
      <c r="N2063">
        <f t="shared" si="323"/>
        <v>0</v>
      </c>
      <c r="O2063">
        <f t="shared" si="324"/>
        <v>0</v>
      </c>
      <c r="P2063">
        <f t="shared" si="325"/>
        <v>0</v>
      </c>
      <c r="Q2063">
        <f t="shared" si="326"/>
        <v>0</v>
      </c>
      <c r="R2063">
        <f t="shared" si="327"/>
        <v>0</v>
      </c>
      <c r="S2063" t="s">
        <v>54</v>
      </c>
      <c r="T2063">
        <v>0</v>
      </c>
      <c r="U2063">
        <v>2022</v>
      </c>
      <c r="V2063">
        <v>0</v>
      </c>
      <c r="W2063">
        <v>0</v>
      </c>
      <c r="X2063" cm="1">
        <f t="array" ref="X2063">IF(S2062&lt;&gt;S2063, 0,
    IF(C2063="O",
         _xlfn.IFS(
             K2063=1, X2062+6,
             M2063=1, X2062+3,
             O2063=1, X2062+1,
             Q2063=1,X2062+2,
             TRUE, X2062
         ),
    X2062)
)</f>
        <v>16</v>
      </c>
      <c r="Y2063" cm="1">
        <f t="array" ref="Y2063">IF(S2062&lt;&gt;S2063, 0, IF(C2063="D",
                 _xlfn.IFS(
                     K2063=1, Y2062+6,
                     M2063=1, Y2062+3,
                     O2063=1, Y2062+1,
                     TRUE, Y2062
                 ),
                 Y2062)
  )</f>
        <v>14</v>
      </c>
    </row>
    <row r="2064" spans="1:25" hidden="1" x14ac:dyDescent="0.2">
      <c r="A2064">
        <v>144</v>
      </c>
      <c r="B2064" t="s">
        <v>81</v>
      </c>
      <c r="C2064" t="str">
        <f t="shared" si="328"/>
        <v>O</v>
      </c>
      <c r="D2064">
        <v>3</v>
      </c>
      <c r="E2064">
        <v>1</v>
      </c>
      <c r="F2064">
        <v>37</v>
      </c>
      <c r="G2064" t="s">
        <v>116</v>
      </c>
      <c r="H2064" t="s">
        <v>115</v>
      </c>
      <c r="I2064">
        <v>5</v>
      </c>
      <c r="J2064">
        <f t="shared" si="320"/>
        <v>0</v>
      </c>
      <c r="K2064">
        <f t="shared" si="329"/>
        <v>0</v>
      </c>
      <c r="L2064">
        <f t="shared" si="321"/>
        <v>0</v>
      </c>
      <c r="M2064">
        <f t="shared" si="322"/>
        <v>0</v>
      </c>
      <c r="N2064">
        <f t="shared" si="323"/>
        <v>0</v>
      </c>
      <c r="O2064">
        <f t="shared" si="324"/>
        <v>0</v>
      </c>
      <c r="P2064">
        <f t="shared" si="325"/>
        <v>0</v>
      </c>
      <c r="Q2064">
        <f t="shared" si="326"/>
        <v>0</v>
      </c>
      <c r="R2064">
        <f t="shared" si="327"/>
        <v>0</v>
      </c>
      <c r="S2064" t="s">
        <v>54</v>
      </c>
      <c r="T2064">
        <v>0</v>
      </c>
      <c r="U2064">
        <v>2022</v>
      </c>
      <c r="V2064">
        <v>0</v>
      </c>
      <c r="W2064">
        <v>0</v>
      </c>
      <c r="X2064" cm="1">
        <f t="array" ref="X2064">IF(S2063&lt;&gt;S2064, 0,
    IF(C2064="O",
         _xlfn.IFS(
             K2064=1, X2063+6,
             M2064=1, X2063+3,
             O2064=1, X2063+1,
             Q2064=1,X2063+2,
             TRUE, X2063
         ),
    X2063)
)</f>
        <v>16</v>
      </c>
      <c r="Y2064" cm="1">
        <f t="array" ref="Y2064">IF(S2063&lt;&gt;S2064, 0, IF(C2064="D",
                 _xlfn.IFS(
                     K2064=1, Y2063+6,
                     M2064=1, Y2063+3,
                     O2064=1, Y2063+1,
                     TRUE, Y2063
                 ),
                 Y2063)
  )</f>
        <v>14</v>
      </c>
    </row>
    <row r="2065" spans="1:25" x14ac:dyDescent="0.2">
      <c r="A2065">
        <v>146</v>
      </c>
      <c r="B2065" t="s">
        <v>79</v>
      </c>
      <c r="C2065" t="str">
        <f t="shared" si="328"/>
        <v>D</v>
      </c>
      <c r="D2065">
        <v>1</v>
      </c>
      <c r="E2065">
        <v>5</v>
      </c>
      <c r="F2065">
        <v>27</v>
      </c>
      <c r="G2065" t="s">
        <v>114</v>
      </c>
      <c r="H2065" t="s">
        <v>113</v>
      </c>
      <c r="I2065">
        <v>-13</v>
      </c>
      <c r="J2065">
        <f t="shared" si="320"/>
        <v>0</v>
      </c>
      <c r="K2065">
        <f t="shared" si="329"/>
        <v>0</v>
      </c>
      <c r="L2065">
        <f t="shared" si="321"/>
        <v>0</v>
      </c>
      <c r="M2065">
        <f t="shared" si="322"/>
        <v>0</v>
      </c>
      <c r="N2065">
        <f t="shared" si="323"/>
        <v>0</v>
      </c>
      <c r="O2065">
        <f t="shared" si="324"/>
        <v>0</v>
      </c>
      <c r="P2065">
        <f t="shared" si="325"/>
        <v>0</v>
      </c>
      <c r="Q2065">
        <f t="shared" si="326"/>
        <v>0</v>
      </c>
      <c r="R2065">
        <f t="shared" si="327"/>
        <v>0</v>
      </c>
      <c r="S2065" t="s">
        <v>54</v>
      </c>
      <c r="T2065">
        <v>0</v>
      </c>
      <c r="U2065">
        <v>2022</v>
      </c>
      <c r="V2065">
        <v>0</v>
      </c>
      <c r="W2065">
        <v>0</v>
      </c>
      <c r="X2065" cm="1">
        <f t="array" ref="X2065">IF(S2064&lt;&gt;S2065, 0,
    IF(C2065="O",
         _xlfn.IFS(
             K2065=1, X2064+6,
             M2065=1, X2064+3,
             O2065=1, X2064+1,
             Q2065=1,X2064+2,
             TRUE, X2064
         ),
    X2064)
)</f>
        <v>16</v>
      </c>
      <c r="Y2065" cm="1">
        <f t="array" ref="Y2065">IF(S2064&lt;&gt;S2065, 0, IF(C2065="D",
                 _xlfn.IFS(
                     K2065=1, Y2064+6,
                     M2065=1, Y2064+3,
                     O2065=1, Y2064+1,
                     TRUE, Y2064
                 ),
                 Y2064)
  )</f>
        <v>14</v>
      </c>
    </row>
    <row r="2066" spans="1:25" x14ac:dyDescent="0.2">
      <c r="A2066">
        <v>147</v>
      </c>
      <c r="B2066" t="s">
        <v>79</v>
      </c>
      <c r="C2066" t="str">
        <f t="shared" si="328"/>
        <v>D</v>
      </c>
      <c r="D2066">
        <v>1</v>
      </c>
      <c r="E2066">
        <v>18</v>
      </c>
      <c r="F2066">
        <v>40</v>
      </c>
      <c r="G2066" t="s">
        <v>114</v>
      </c>
      <c r="H2066" t="s">
        <v>113</v>
      </c>
      <c r="I2066">
        <v>21</v>
      </c>
      <c r="J2066">
        <f t="shared" si="320"/>
        <v>1</v>
      </c>
      <c r="K2066">
        <f t="shared" si="329"/>
        <v>0</v>
      </c>
      <c r="L2066">
        <f t="shared" si="321"/>
        <v>0</v>
      </c>
      <c r="M2066">
        <f t="shared" si="322"/>
        <v>0</v>
      </c>
      <c r="N2066">
        <f t="shared" si="323"/>
        <v>0</v>
      </c>
      <c r="O2066">
        <f t="shared" si="324"/>
        <v>0</v>
      </c>
      <c r="P2066">
        <f t="shared" si="325"/>
        <v>0</v>
      </c>
      <c r="Q2066">
        <f t="shared" si="326"/>
        <v>0</v>
      </c>
      <c r="R2066">
        <f t="shared" si="327"/>
        <v>0</v>
      </c>
      <c r="S2066" t="s">
        <v>54</v>
      </c>
      <c r="T2066">
        <v>0</v>
      </c>
      <c r="U2066">
        <v>2022</v>
      </c>
      <c r="V2066">
        <v>0</v>
      </c>
      <c r="W2066">
        <v>0</v>
      </c>
      <c r="X2066" cm="1">
        <f t="array" ref="X2066">IF(S2065&lt;&gt;S2066, 0,
    IF(C2066="O",
         _xlfn.IFS(
             K2066=1, X2065+6,
             M2066=1, X2065+3,
             O2066=1, X2065+1,
             Q2066=1,X2065+2,
             TRUE, X2065
         ),
    X2065)
)</f>
        <v>16</v>
      </c>
      <c r="Y2066" cm="1">
        <f t="array" ref="Y2066">IF(S2065&lt;&gt;S2066, 0, IF(C2066="D",
                 _xlfn.IFS(
                     K2066=1, Y2065+6,
                     M2066=1, Y2065+3,
                     O2066=1, Y2065+1,
                     TRUE, Y2065
                 ),
                 Y2065)
  )</f>
        <v>14</v>
      </c>
    </row>
    <row r="2067" spans="1:25" x14ac:dyDescent="0.2">
      <c r="A2067">
        <v>148</v>
      </c>
      <c r="B2067" t="s">
        <v>79</v>
      </c>
      <c r="C2067" t="str">
        <f t="shared" si="328"/>
        <v>D</v>
      </c>
      <c r="D2067">
        <v>1</v>
      </c>
      <c r="E2067">
        <v>10</v>
      </c>
      <c r="F2067">
        <v>19</v>
      </c>
      <c r="G2067" t="s">
        <v>114</v>
      </c>
      <c r="H2067" t="s">
        <v>113</v>
      </c>
      <c r="I2067">
        <v>10</v>
      </c>
      <c r="J2067">
        <f t="shared" si="320"/>
        <v>0</v>
      </c>
      <c r="K2067">
        <f t="shared" si="329"/>
        <v>0</v>
      </c>
      <c r="L2067">
        <f t="shared" si="321"/>
        <v>0</v>
      </c>
      <c r="M2067">
        <f t="shared" si="322"/>
        <v>0</v>
      </c>
      <c r="N2067">
        <f t="shared" si="323"/>
        <v>0</v>
      </c>
      <c r="O2067">
        <f t="shared" si="324"/>
        <v>0</v>
      </c>
      <c r="P2067">
        <f t="shared" si="325"/>
        <v>0</v>
      </c>
      <c r="Q2067">
        <f t="shared" si="326"/>
        <v>0</v>
      </c>
      <c r="R2067">
        <f t="shared" si="327"/>
        <v>0</v>
      </c>
      <c r="S2067" t="s">
        <v>54</v>
      </c>
      <c r="T2067">
        <v>0</v>
      </c>
      <c r="U2067">
        <v>2022</v>
      </c>
      <c r="V2067">
        <v>0</v>
      </c>
      <c r="W2067">
        <v>0</v>
      </c>
      <c r="X2067" cm="1">
        <f t="array" ref="X2067">IF(S2066&lt;&gt;S2067, 0,
    IF(C2067="O",
         _xlfn.IFS(
             K2067=1, X2066+6,
             M2067=1, X2066+3,
             O2067=1, X2066+1,
             Q2067=1,X2066+2,
             TRUE, X2066
         ),
    X2066)
)</f>
        <v>16</v>
      </c>
      <c r="Y2067" cm="1">
        <f t="array" ref="Y2067">IF(S2066&lt;&gt;S2067, 0, IF(C2067="D",
                 _xlfn.IFS(
                     K2067=1, Y2066+6,
                     M2067=1, Y2066+3,
                     O2067=1, Y2066+1,
                     TRUE, Y2066
                 ),
                 Y2066)
  )</f>
        <v>14</v>
      </c>
    </row>
    <row r="2068" spans="1:25" x14ac:dyDescent="0.2">
      <c r="A2068">
        <v>149</v>
      </c>
      <c r="B2068" t="s">
        <v>79</v>
      </c>
      <c r="C2068" t="str">
        <f t="shared" si="328"/>
        <v>D</v>
      </c>
      <c r="D2068">
        <v>1</v>
      </c>
      <c r="E2068">
        <v>9</v>
      </c>
      <c r="F2068">
        <v>9</v>
      </c>
      <c r="G2068" t="s">
        <v>114</v>
      </c>
      <c r="H2068" t="s">
        <v>139</v>
      </c>
      <c r="I2068">
        <v>8</v>
      </c>
      <c r="J2068">
        <f t="shared" si="320"/>
        <v>0</v>
      </c>
      <c r="K2068">
        <f t="shared" si="329"/>
        <v>0</v>
      </c>
      <c r="L2068">
        <f t="shared" si="321"/>
        <v>0</v>
      </c>
      <c r="M2068">
        <f t="shared" si="322"/>
        <v>0</v>
      </c>
      <c r="N2068">
        <f t="shared" si="323"/>
        <v>0</v>
      </c>
      <c r="O2068">
        <f t="shared" si="324"/>
        <v>0</v>
      </c>
      <c r="P2068">
        <f t="shared" si="325"/>
        <v>0</v>
      </c>
      <c r="Q2068">
        <f t="shared" si="326"/>
        <v>0</v>
      </c>
      <c r="R2068">
        <f t="shared" si="327"/>
        <v>0</v>
      </c>
      <c r="S2068" t="s">
        <v>54</v>
      </c>
      <c r="T2068">
        <v>0</v>
      </c>
      <c r="U2068">
        <v>2022</v>
      </c>
      <c r="V2068">
        <v>0</v>
      </c>
      <c r="W2068">
        <v>0</v>
      </c>
      <c r="X2068" cm="1">
        <f t="array" ref="X2068">IF(S2067&lt;&gt;S2068, 0,
    IF(C2068="O",
         _xlfn.IFS(
             K2068=1, X2067+6,
             M2068=1, X2067+3,
             O2068=1, X2067+1,
             Q2068=1,X2067+2,
             TRUE, X2067
         ),
    X2067)
)</f>
        <v>16</v>
      </c>
      <c r="Y2068" cm="1">
        <f t="array" ref="Y2068">IF(S2067&lt;&gt;S2068, 0, IF(C2068="D",
                 _xlfn.IFS(
                     K2068=1, Y2067+6,
                     M2068=1, Y2067+3,
                     O2068=1, Y2067+1,
                     TRUE, Y2067
                 ),
                 Y2067)
  )</f>
        <v>14</v>
      </c>
    </row>
    <row r="2069" spans="1:25" x14ac:dyDescent="0.2">
      <c r="A2069">
        <v>150</v>
      </c>
      <c r="B2069" t="s">
        <v>79</v>
      </c>
      <c r="C2069" t="str">
        <f t="shared" si="328"/>
        <v>D</v>
      </c>
      <c r="D2069">
        <v>2</v>
      </c>
      <c r="E2069">
        <v>1</v>
      </c>
      <c r="F2069">
        <v>1</v>
      </c>
      <c r="G2069" t="s">
        <v>116</v>
      </c>
      <c r="H2069" t="s">
        <v>125</v>
      </c>
      <c r="I2069">
        <v>1</v>
      </c>
      <c r="J2069">
        <f t="shared" si="320"/>
        <v>0</v>
      </c>
      <c r="K2069">
        <f t="shared" si="329"/>
        <v>1</v>
      </c>
      <c r="L2069">
        <f t="shared" si="321"/>
        <v>0</v>
      </c>
      <c r="M2069">
        <f t="shared" si="322"/>
        <v>0</v>
      </c>
      <c r="N2069">
        <f t="shared" si="323"/>
        <v>0</v>
      </c>
      <c r="O2069">
        <f t="shared" si="324"/>
        <v>0</v>
      </c>
      <c r="P2069">
        <f t="shared" si="325"/>
        <v>0</v>
      </c>
      <c r="Q2069">
        <f t="shared" si="326"/>
        <v>0</v>
      </c>
      <c r="R2069">
        <f t="shared" si="327"/>
        <v>0</v>
      </c>
      <c r="S2069" t="s">
        <v>54</v>
      </c>
      <c r="T2069">
        <v>0</v>
      </c>
      <c r="U2069">
        <v>2022</v>
      </c>
      <c r="V2069">
        <v>0</v>
      </c>
      <c r="W2069">
        <v>0</v>
      </c>
      <c r="X2069" cm="1">
        <f t="array" ref="X2069">IF(S2068&lt;&gt;S2069, 0,
    IF(C2069="O",
         _xlfn.IFS(
             K2069=1, X2068+6,
             M2069=1, X2068+3,
             O2069=1, X2068+1,
             Q2069=1,X2068+2,
             TRUE, X2068
         ),
    X2068)
)</f>
        <v>16</v>
      </c>
      <c r="Y2069" cm="1">
        <f t="array" ref="Y2069">IF(S2068&lt;&gt;S2069, 0, IF(C2069="D",
                 _xlfn.IFS(
                     K2069=1, Y2068+6,
                     M2069=1, Y2068+3,
                     O2069=1, Y2068+1,
                     TRUE, Y2068
                 ),
                 Y2068)
  )</f>
        <v>20</v>
      </c>
    </row>
    <row r="2070" spans="1:25" x14ac:dyDescent="0.2">
      <c r="A2070">
        <v>152</v>
      </c>
      <c r="B2070" t="s">
        <v>79</v>
      </c>
      <c r="C2070" t="str">
        <f t="shared" si="328"/>
        <v>D</v>
      </c>
      <c r="F2070">
        <v>3</v>
      </c>
      <c r="G2070" t="s">
        <v>135</v>
      </c>
      <c r="H2070" t="s">
        <v>122</v>
      </c>
      <c r="J2070">
        <f t="shared" si="320"/>
        <v>0</v>
      </c>
      <c r="K2070">
        <f t="shared" si="329"/>
        <v>0</v>
      </c>
      <c r="L2070">
        <f t="shared" si="321"/>
        <v>0</v>
      </c>
      <c r="M2070">
        <f t="shared" si="322"/>
        <v>0</v>
      </c>
      <c r="N2070">
        <f t="shared" si="323"/>
        <v>0</v>
      </c>
      <c r="O2070">
        <f t="shared" si="324"/>
        <v>0</v>
      </c>
      <c r="P2070">
        <f t="shared" si="325"/>
        <v>0</v>
      </c>
      <c r="Q2070">
        <f t="shared" si="326"/>
        <v>0</v>
      </c>
      <c r="R2070">
        <f t="shared" si="327"/>
        <v>0</v>
      </c>
      <c r="S2070" t="s">
        <v>54</v>
      </c>
      <c r="T2070">
        <v>0</v>
      </c>
      <c r="U2070">
        <v>2022</v>
      </c>
      <c r="V2070">
        <v>0</v>
      </c>
      <c r="W2070">
        <v>0</v>
      </c>
      <c r="X2070" cm="1">
        <f t="array" ref="X2070">IF(S2069&lt;&gt;S2070, 0,
    IF(C2070="O",
         _xlfn.IFS(
             K2070=1, X2069+6,
             M2070=1, X2069+3,
             O2070=1, X2069+1,
             Q2070=1,X2069+2,
             TRUE, X2069
         ),
    X2069)
)</f>
        <v>16</v>
      </c>
      <c r="Y2070" cm="1">
        <f t="array" ref="Y2070">IF(S2069&lt;&gt;S2070, 0, IF(C2070="D",
                 _xlfn.IFS(
                     K2070=1, Y2069+6,
                     M2070=1, Y2069+3,
                     O2070=1, Y2069+1,
                     TRUE, Y2069
                 ),
                 Y2069)
  )</f>
        <v>20</v>
      </c>
    </row>
    <row r="2071" spans="1:25" hidden="1" x14ac:dyDescent="0.2">
      <c r="A2071">
        <v>155</v>
      </c>
      <c r="B2071" t="s">
        <v>78</v>
      </c>
      <c r="C2071" t="str">
        <f t="shared" si="328"/>
        <v>D</v>
      </c>
      <c r="D2071">
        <v>1</v>
      </c>
      <c r="E2071">
        <v>10</v>
      </c>
      <c r="F2071">
        <v>-27</v>
      </c>
      <c r="G2071" t="s">
        <v>116</v>
      </c>
      <c r="H2071" t="s">
        <v>115</v>
      </c>
      <c r="I2071">
        <v>0</v>
      </c>
      <c r="J2071">
        <f t="shared" si="320"/>
        <v>0</v>
      </c>
      <c r="K2071">
        <f t="shared" si="329"/>
        <v>0</v>
      </c>
      <c r="L2071">
        <f t="shared" si="321"/>
        <v>0</v>
      </c>
      <c r="M2071">
        <f t="shared" si="322"/>
        <v>0</v>
      </c>
      <c r="N2071">
        <f t="shared" si="323"/>
        <v>0</v>
      </c>
      <c r="O2071">
        <f t="shared" si="324"/>
        <v>0</v>
      </c>
      <c r="P2071">
        <f t="shared" si="325"/>
        <v>0</v>
      </c>
      <c r="Q2071">
        <f t="shared" si="326"/>
        <v>0</v>
      </c>
      <c r="R2071">
        <f t="shared" si="327"/>
        <v>0</v>
      </c>
      <c r="S2071" t="s">
        <v>54</v>
      </c>
      <c r="T2071">
        <v>0</v>
      </c>
      <c r="U2071">
        <v>2022</v>
      </c>
      <c r="V2071">
        <v>0</v>
      </c>
      <c r="W2071">
        <v>0</v>
      </c>
      <c r="X2071" cm="1">
        <f t="array" ref="X2071">IF(S2070&lt;&gt;S2071, 0,
    IF(C2071="O",
         _xlfn.IFS(
             K2071=1, X2070+6,
             M2071=1, X2070+3,
             O2071=1, X2070+1,
             Q2071=1,X2070+2,
             TRUE, X2070
         ),
    X2070)
)</f>
        <v>16</v>
      </c>
      <c r="Y2071" cm="1">
        <f t="array" ref="Y2071">IF(S2070&lt;&gt;S2071, 0, IF(C2071="D",
                 _xlfn.IFS(
                     K2071=1, Y2070+6,
                     M2071=1, Y2070+3,
                     O2071=1, Y2070+1,
                     TRUE, Y2070
                 ),
                 Y2070)
  )</f>
        <v>20</v>
      </c>
    </row>
    <row r="2072" spans="1:25" x14ac:dyDescent="0.2">
      <c r="A2072">
        <v>156</v>
      </c>
      <c r="B2072" t="s">
        <v>78</v>
      </c>
      <c r="C2072" t="str">
        <f t="shared" si="328"/>
        <v>D</v>
      </c>
      <c r="D2072">
        <v>2</v>
      </c>
      <c r="E2072">
        <v>10</v>
      </c>
      <c r="F2072">
        <v>-27</v>
      </c>
      <c r="G2072" t="s">
        <v>114</v>
      </c>
      <c r="H2072" t="s">
        <v>113</v>
      </c>
      <c r="I2072">
        <v>13</v>
      </c>
      <c r="J2072">
        <f t="shared" si="320"/>
        <v>0</v>
      </c>
      <c r="K2072">
        <f t="shared" si="329"/>
        <v>0</v>
      </c>
      <c r="L2072">
        <f t="shared" si="321"/>
        <v>0</v>
      </c>
      <c r="M2072">
        <f t="shared" si="322"/>
        <v>0</v>
      </c>
      <c r="N2072">
        <f t="shared" si="323"/>
        <v>0</v>
      </c>
      <c r="O2072">
        <f t="shared" si="324"/>
        <v>0</v>
      </c>
      <c r="P2072">
        <f t="shared" si="325"/>
        <v>0</v>
      </c>
      <c r="Q2072">
        <f t="shared" si="326"/>
        <v>0</v>
      </c>
      <c r="R2072">
        <f t="shared" si="327"/>
        <v>0</v>
      </c>
      <c r="S2072" t="s">
        <v>54</v>
      </c>
      <c r="T2072">
        <v>0</v>
      </c>
      <c r="U2072">
        <v>2022</v>
      </c>
      <c r="V2072">
        <v>0</v>
      </c>
      <c r="W2072">
        <v>0</v>
      </c>
      <c r="X2072" cm="1">
        <f t="array" ref="X2072">IF(S2071&lt;&gt;S2072, 0,
    IF(C2072="O",
         _xlfn.IFS(
             K2072=1, X2071+6,
             M2072=1, X2071+3,
             O2072=1, X2071+1,
             Q2072=1,X2071+2,
             TRUE, X2071
         ),
    X2071)
)</f>
        <v>16</v>
      </c>
      <c r="Y2072" cm="1">
        <f t="array" ref="Y2072">IF(S2071&lt;&gt;S2072, 0, IF(C2072="D",
                 _xlfn.IFS(
                     K2072=1, Y2071+6,
                     M2072=1, Y2071+3,
                     O2072=1, Y2071+1,
                     TRUE, Y2071
                 ),
                 Y2071)
  )</f>
        <v>20</v>
      </c>
    </row>
    <row r="2073" spans="1:25" x14ac:dyDescent="0.2">
      <c r="A2073">
        <v>157</v>
      </c>
      <c r="B2073" t="s">
        <v>81</v>
      </c>
      <c r="C2073" t="str">
        <f t="shared" si="328"/>
        <v>K</v>
      </c>
      <c r="D2073">
        <v>1</v>
      </c>
      <c r="E2073">
        <v>10</v>
      </c>
      <c r="F2073">
        <v>-40</v>
      </c>
      <c r="G2073" t="s">
        <v>116</v>
      </c>
      <c r="H2073" t="s">
        <v>115</v>
      </c>
      <c r="I2073">
        <v>2</v>
      </c>
      <c r="J2073">
        <f t="shared" si="320"/>
        <v>0</v>
      </c>
      <c r="K2073">
        <f t="shared" si="329"/>
        <v>0</v>
      </c>
      <c r="L2073">
        <f t="shared" si="321"/>
        <v>0</v>
      </c>
      <c r="M2073">
        <f t="shared" si="322"/>
        <v>0</v>
      </c>
      <c r="N2073">
        <f t="shared" si="323"/>
        <v>0</v>
      </c>
      <c r="O2073">
        <f t="shared" si="324"/>
        <v>0</v>
      </c>
      <c r="P2073">
        <f t="shared" si="325"/>
        <v>0</v>
      </c>
      <c r="Q2073">
        <f t="shared" si="326"/>
        <v>0</v>
      </c>
      <c r="R2073">
        <f t="shared" si="327"/>
        <v>0</v>
      </c>
      <c r="S2073" t="s">
        <v>54</v>
      </c>
      <c r="T2073">
        <v>0</v>
      </c>
      <c r="U2073">
        <v>2022</v>
      </c>
      <c r="V2073">
        <v>0</v>
      </c>
      <c r="W2073">
        <v>0</v>
      </c>
      <c r="X2073" cm="1">
        <f t="array" ref="X2073">IF(S2072&lt;&gt;S2073, 0,
    IF(C2073="O",
         _xlfn.IFS(
             K2073=1, X2072+6,
             M2073=1, X2072+3,
             O2073=1, X2072+1,
             Q2073=1,X2072+2,
             TRUE, X2072
         ),
    X2072)
)</f>
        <v>16</v>
      </c>
      <c r="Y2073" cm="1">
        <f t="array" ref="Y2073">IF(S2072&lt;&gt;S2073, 0, IF(C2073="D",
                 _xlfn.IFS(
                     K2073=1, Y2072+6,
                     M2073=1, Y2072+3,
                     O2073=1, Y2072+1,
                     TRUE, Y2072
                 ),
                 Y2072)
  )</f>
        <v>20</v>
      </c>
    </row>
    <row r="2074" spans="1:25" x14ac:dyDescent="0.2">
      <c r="A2074">
        <v>158</v>
      </c>
      <c r="B2074" t="s">
        <v>81</v>
      </c>
      <c r="C2074" t="str">
        <f t="shared" si="328"/>
        <v>O</v>
      </c>
      <c r="D2074">
        <v>2</v>
      </c>
      <c r="E2074">
        <v>8</v>
      </c>
      <c r="F2074">
        <v>-42</v>
      </c>
      <c r="G2074" t="s">
        <v>114</v>
      </c>
      <c r="H2074" t="s">
        <v>117</v>
      </c>
      <c r="I2074">
        <v>0</v>
      </c>
      <c r="J2074">
        <f t="shared" si="320"/>
        <v>0</v>
      </c>
      <c r="K2074">
        <f t="shared" si="329"/>
        <v>0</v>
      </c>
      <c r="L2074">
        <f t="shared" si="321"/>
        <v>0</v>
      </c>
      <c r="M2074">
        <f t="shared" si="322"/>
        <v>0</v>
      </c>
      <c r="N2074">
        <f t="shared" si="323"/>
        <v>0</v>
      </c>
      <c r="O2074">
        <f t="shared" si="324"/>
        <v>0</v>
      </c>
      <c r="P2074">
        <f t="shared" si="325"/>
        <v>0</v>
      </c>
      <c r="Q2074">
        <f t="shared" si="326"/>
        <v>0</v>
      </c>
      <c r="R2074">
        <f t="shared" si="327"/>
        <v>0</v>
      </c>
      <c r="S2074" t="s">
        <v>54</v>
      </c>
      <c r="T2074">
        <v>0</v>
      </c>
      <c r="U2074">
        <v>2022</v>
      </c>
      <c r="V2074">
        <v>0</v>
      </c>
      <c r="W2074">
        <v>0</v>
      </c>
      <c r="X2074" cm="1">
        <f t="array" ref="X2074">IF(S2073&lt;&gt;S2074, 0,
    IF(C2074="O",
         _xlfn.IFS(
             K2074=1, X2073+6,
             M2074=1, X2073+3,
             O2074=1, X2073+1,
             Q2074=1,X2073+2,
             TRUE, X2073
         ),
    X2073)
)</f>
        <v>16</v>
      </c>
      <c r="Y2074" cm="1">
        <f t="array" ref="Y2074">IF(S2073&lt;&gt;S2074, 0, IF(C2074="D",
                 _xlfn.IFS(
                     K2074=1, Y2073+6,
                     M2074=1, Y2073+3,
                     O2074=1, Y2073+1,
                     TRUE, Y2073
                 ),
                 Y2073)
  )</f>
        <v>20</v>
      </c>
    </row>
    <row r="2075" spans="1:25" x14ac:dyDescent="0.2">
      <c r="A2075">
        <v>159</v>
      </c>
      <c r="B2075" t="s">
        <v>81</v>
      </c>
      <c r="C2075" t="str">
        <f t="shared" si="328"/>
        <v>O</v>
      </c>
      <c r="D2075">
        <v>3</v>
      </c>
      <c r="E2075">
        <v>8</v>
      </c>
      <c r="F2075">
        <v>-42</v>
      </c>
      <c r="G2075" t="s">
        <v>114</v>
      </c>
      <c r="H2075" t="s">
        <v>117</v>
      </c>
      <c r="I2075">
        <v>0</v>
      </c>
      <c r="J2075">
        <f t="shared" si="320"/>
        <v>0</v>
      </c>
      <c r="K2075">
        <f t="shared" si="329"/>
        <v>0</v>
      </c>
      <c r="L2075">
        <f t="shared" si="321"/>
        <v>0</v>
      </c>
      <c r="M2075">
        <f t="shared" si="322"/>
        <v>0</v>
      </c>
      <c r="N2075">
        <f t="shared" si="323"/>
        <v>0</v>
      </c>
      <c r="O2075">
        <f t="shared" si="324"/>
        <v>0</v>
      </c>
      <c r="P2075">
        <f t="shared" si="325"/>
        <v>0</v>
      </c>
      <c r="Q2075">
        <f t="shared" si="326"/>
        <v>0</v>
      </c>
      <c r="R2075">
        <f t="shared" si="327"/>
        <v>0</v>
      </c>
      <c r="S2075" t="s">
        <v>54</v>
      </c>
      <c r="T2075">
        <v>0</v>
      </c>
      <c r="U2075">
        <v>2022</v>
      </c>
      <c r="V2075">
        <v>0</v>
      </c>
      <c r="W2075">
        <v>0</v>
      </c>
      <c r="X2075" cm="1">
        <f t="array" ref="X2075">IF(S2074&lt;&gt;S2075, 0,
    IF(C2075="O",
         _xlfn.IFS(
             K2075=1, X2074+6,
             M2075=1, X2074+3,
             O2075=1, X2074+1,
             Q2075=1,X2074+2,
             TRUE, X2074
         ),
    X2074)
)</f>
        <v>16</v>
      </c>
      <c r="Y2075" cm="1">
        <f t="array" ref="Y2075">IF(S2074&lt;&gt;S2075, 0, IF(C2075="D",
                 _xlfn.IFS(
                     K2075=1, Y2074+6,
                     M2075=1, Y2074+3,
                     O2075=1, Y2074+1,
                     TRUE, Y2074
                 ),
                 Y2074)
  )</f>
        <v>20</v>
      </c>
    </row>
    <row r="2076" spans="1:25" x14ac:dyDescent="0.2">
      <c r="A2076">
        <v>160</v>
      </c>
      <c r="B2076" t="s">
        <v>81</v>
      </c>
      <c r="C2076" t="str">
        <f t="shared" si="328"/>
        <v>O</v>
      </c>
      <c r="D2076">
        <v>4</v>
      </c>
      <c r="E2076">
        <v>8</v>
      </c>
      <c r="F2076">
        <v>-42</v>
      </c>
      <c r="G2076" t="s">
        <v>114</v>
      </c>
      <c r="H2076" t="s">
        <v>117</v>
      </c>
      <c r="I2076">
        <v>0</v>
      </c>
      <c r="J2076">
        <f t="shared" si="320"/>
        <v>0</v>
      </c>
      <c r="K2076">
        <f t="shared" si="329"/>
        <v>0</v>
      </c>
      <c r="L2076">
        <f t="shared" si="321"/>
        <v>0</v>
      </c>
      <c r="M2076">
        <f t="shared" si="322"/>
        <v>0</v>
      </c>
      <c r="N2076">
        <f t="shared" si="323"/>
        <v>0</v>
      </c>
      <c r="O2076">
        <f t="shared" si="324"/>
        <v>0</v>
      </c>
      <c r="P2076">
        <f t="shared" si="325"/>
        <v>0</v>
      </c>
      <c r="Q2076">
        <f t="shared" si="326"/>
        <v>0</v>
      </c>
      <c r="R2076">
        <f t="shared" si="327"/>
        <v>0</v>
      </c>
      <c r="S2076" t="s">
        <v>54</v>
      </c>
      <c r="T2076">
        <v>0</v>
      </c>
      <c r="U2076">
        <v>2022</v>
      </c>
      <c r="V2076">
        <v>0</v>
      </c>
      <c r="W2076">
        <v>0</v>
      </c>
      <c r="X2076" cm="1">
        <f t="array" ref="X2076">IF(S2075&lt;&gt;S2076, 0,
    IF(C2076="O",
         _xlfn.IFS(
             K2076=1, X2075+6,
             M2076=1, X2075+3,
             O2076=1, X2075+1,
             Q2076=1,X2075+2,
             TRUE, X2075
         ),
    X2075)
)</f>
        <v>16</v>
      </c>
      <c r="Y2076" cm="1">
        <f t="array" ref="Y2076">IF(S2075&lt;&gt;S2076, 0, IF(C2076="D",
                 _xlfn.IFS(
                     K2076=1, Y2075+6,
                     M2076=1, Y2075+3,
                     O2076=1, Y2075+1,
                     TRUE, Y2075
                 ),
                 Y2075)
  )</f>
        <v>20</v>
      </c>
    </row>
    <row r="2077" spans="1:25" x14ac:dyDescent="0.2">
      <c r="A2077">
        <v>3</v>
      </c>
      <c r="B2077" t="s">
        <v>79</v>
      </c>
      <c r="C2077" t="str">
        <f t="shared" si="328"/>
        <v>D</v>
      </c>
      <c r="D2077">
        <v>1</v>
      </c>
      <c r="E2077">
        <v>10</v>
      </c>
      <c r="F2077">
        <v>-18</v>
      </c>
      <c r="G2077" t="s">
        <v>116</v>
      </c>
      <c r="H2077" t="s">
        <v>115</v>
      </c>
      <c r="I2077">
        <v>-2</v>
      </c>
      <c r="J2077">
        <f t="shared" si="320"/>
        <v>0</v>
      </c>
      <c r="K2077">
        <f t="shared" si="329"/>
        <v>0</v>
      </c>
      <c r="L2077">
        <f t="shared" si="321"/>
        <v>0</v>
      </c>
      <c r="M2077">
        <f t="shared" si="322"/>
        <v>0</v>
      </c>
      <c r="N2077">
        <f t="shared" si="323"/>
        <v>0</v>
      </c>
      <c r="O2077">
        <f t="shared" si="324"/>
        <v>0</v>
      </c>
      <c r="P2077">
        <f t="shared" si="325"/>
        <v>0</v>
      </c>
      <c r="Q2077">
        <f t="shared" si="326"/>
        <v>0</v>
      </c>
      <c r="R2077">
        <f t="shared" si="327"/>
        <v>0</v>
      </c>
      <c r="S2077" t="s">
        <v>36</v>
      </c>
      <c r="T2077">
        <v>0</v>
      </c>
      <c r="U2077">
        <v>2022</v>
      </c>
      <c r="V2077">
        <v>1</v>
      </c>
      <c r="W2077">
        <v>0</v>
      </c>
      <c r="X2077" cm="1">
        <f t="array" ref="X2077">IF(S2076&lt;&gt;S2077, 0,
    IF(C2077="O",
         _xlfn.IFS(
             K2077=1, X2076+6,
             M2077=1, X2076+3,
             O2077=1, X2076+1,
             Q2077=1,X2076+2,
             TRUE, X2076
         ),
    X2076)
)</f>
        <v>0</v>
      </c>
      <c r="Y2077" cm="1">
        <f t="array" ref="Y2077">IF(S2076&lt;&gt;S2077, 0, IF(C2077="D",
                 _xlfn.IFS(
                     K2077=1, Y2076+6,
                     M2077=1, Y2076+3,
                     O2077=1, Y2076+1,
                     TRUE, Y2076
                 ),
                 Y2076)
  )</f>
        <v>0</v>
      </c>
    </row>
    <row r="2078" spans="1:25" x14ac:dyDescent="0.2">
      <c r="A2078">
        <v>4</v>
      </c>
      <c r="B2078" t="s">
        <v>79</v>
      </c>
      <c r="C2078" t="str">
        <f t="shared" si="328"/>
        <v>D</v>
      </c>
      <c r="D2078">
        <v>2</v>
      </c>
      <c r="E2078">
        <v>12</v>
      </c>
      <c r="F2078">
        <v>-16</v>
      </c>
      <c r="G2078" t="s">
        <v>114</v>
      </c>
      <c r="H2078" t="s">
        <v>113</v>
      </c>
      <c r="I2078">
        <v>13</v>
      </c>
      <c r="J2078">
        <f t="shared" si="320"/>
        <v>1</v>
      </c>
      <c r="K2078">
        <f t="shared" si="329"/>
        <v>0</v>
      </c>
      <c r="L2078">
        <f t="shared" si="321"/>
        <v>0</v>
      </c>
      <c r="M2078">
        <f t="shared" si="322"/>
        <v>0</v>
      </c>
      <c r="N2078">
        <f t="shared" si="323"/>
        <v>0</v>
      </c>
      <c r="O2078">
        <f t="shared" si="324"/>
        <v>0</v>
      </c>
      <c r="P2078">
        <f t="shared" si="325"/>
        <v>0</v>
      </c>
      <c r="Q2078">
        <f t="shared" si="326"/>
        <v>0</v>
      </c>
      <c r="R2078">
        <f t="shared" si="327"/>
        <v>0</v>
      </c>
      <c r="S2078" t="s">
        <v>36</v>
      </c>
      <c r="T2078">
        <v>0</v>
      </c>
      <c r="U2078">
        <v>2022</v>
      </c>
      <c r="V2078">
        <v>1</v>
      </c>
      <c r="W2078">
        <v>0</v>
      </c>
      <c r="X2078" cm="1">
        <f t="array" ref="X2078">IF(S2077&lt;&gt;S2078, 0,
    IF(C2078="O",
         _xlfn.IFS(
             K2078=1, X2077+6,
             M2078=1, X2077+3,
             O2078=1, X2077+1,
             Q2078=1,X2077+2,
             TRUE, X2077
         ),
    X2077)
)</f>
        <v>0</v>
      </c>
      <c r="Y2078" cm="1">
        <f t="array" ref="Y2078">IF(S2077&lt;&gt;S2078, 0, IF(C2078="D",
                 _xlfn.IFS(
                     K2078=1, Y2077+6,
                     M2078=1, Y2077+3,
                     O2078=1, Y2077+1,
                     TRUE, Y2077
                 ),
                 Y2077)
  )</f>
        <v>0</v>
      </c>
    </row>
    <row r="2079" spans="1:25" x14ac:dyDescent="0.2">
      <c r="A2079">
        <v>5</v>
      </c>
      <c r="B2079" t="s">
        <v>79</v>
      </c>
      <c r="C2079" t="str">
        <f t="shared" si="328"/>
        <v>D</v>
      </c>
      <c r="D2079">
        <v>1</v>
      </c>
      <c r="E2079">
        <v>10</v>
      </c>
      <c r="F2079">
        <v>-29</v>
      </c>
      <c r="G2079" t="s">
        <v>114</v>
      </c>
      <c r="H2079" t="s">
        <v>117</v>
      </c>
      <c r="I2079">
        <v>0</v>
      </c>
      <c r="J2079">
        <f t="shared" si="320"/>
        <v>0</v>
      </c>
      <c r="K2079">
        <f t="shared" si="329"/>
        <v>0</v>
      </c>
      <c r="L2079">
        <f t="shared" si="321"/>
        <v>0</v>
      </c>
      <c r="M2079">
        <f t="shared" si="322"/>
        <v>0</v>
      </c>
      <c r="N2079">
        <f t="shared" si="323"/>
        <v>0</v>
      </c>
      <c r="O2079">
        <f t="shared" si="324"/>
        <v>0</v>
      </c>
      <c r="P2079">
        <f t="shared" si="325"/>
        <v>0</v>
      </c>
      <c r="Q2079">
        <f t="shared" si="326"/>
        <v>0</v>
      </c>
      <c r="R2079">
        <f t="shared" si="327"/>
        <v>0</v>
      </c>
      <c r="S2079" t="s">
        <v>36</v>
      </c>
      <c r="T2079">
        <v>0</v>
      </c>
      <c r="U2079">
        <v>2022</v>
      </c>
      <c r="V2079">
        <v>1</v>
      </c>
      <c r="W2079">
        <v>0</v>
      </c>
      <c r="X2079" cm="1">
        <f t="array" ref="X2079">IF(S2078&lt;&gt;S2079, 0,
    IF(C2079="O",
         _xlfn.IFS(
             K2079=1, X2078+6,
             M2079=1, X2078+3,
             O2079=1, X2078+1,
             Q2079=1,X2078+2,
             TRUE, X2078
         ),
    X2078)
)</f>
        <v>0</v>
      </c>
      <c r="Y2079" cm="1">
        <f t="array" ref="Y2079">IF(S2078&lt;&gt;S2079, 0, IF(C2079="D",
                 _xlfn.IFS(
                     K2079=1, Y2078+6,
                     M2079=1, Y2078+3,
                     O2079=1, Y2078+1,
                     TRUE, Y2078
                 ),
                 Y2078)
  )</f>
        <v>0</v>
      </c>
    </row>
    <row r="2080" spans="1:25" x14ac:dyDescent="0.2">
      <c r="A2080">
        <v>6</v>
      </c>
      <c r="B2080" t="s">
        <v>79</v>
      </c>
      <c r="C2080" t="str">
        <f t="shared" si="328"/>
        <v>D</v>
      </c>
      <c r="D2080">
        <v>2</v>
      </c>
      <c r="E2080">
        <v>10</v>
      </c>
      <c r="F2080">
        <v>-29</v>
      </c>
      <c r="G2080" t="s">
        <v>114</v>
      </c>
      <c r="H2080" t="s">
        <v>113</v>
      </c>
      <c r="I2080">
        <v>11</v>
      </c>
      <c r="J2080">
        <f t="shared" si="320"/>
        <v>0</v>
      </c>
      <c r="K2080">
        <f t="shared" si="329"/>
        <v>0</v>
      </c>
      <c r="L2080">
        <f t="shared" si="321"/>
        <v>0</v>
      </c>
      <c r="M2080">
        <f t="shared" si="322"/>
        <v>0</v>
      </c>
      <c r="N2080">
        <f t="shared" si="323"/>
        <v>0</v>
      </c>
      <c r="O2080">
        <f t="shared" si="324"/>
        <v>0</v>
      </c>
      <c r="P2080">
        <f t="shared" si="325"/>
        <v>0</v>
      </c>
      <c r="Q2080">
        <f t="shared" si="326"/>
        <v>0</v>
      </c>
      <c r="R2080">
        <f t="shared" si="327"/>
        <v>0</v>
      </c>
      <c r="S2080" t="s">
        <v>36</v>
      </c>
      <c r="T2080">
        <v>0</v>
      </c>
      <c r="U2080">
        <v>2022</v>
      </c>
      <c r="V2080">
        <v>1</v>
      </c>
      <c r="W2080">
        <v>0</v>
      </c>
      <c r="X2080" cm="1">
        <f t="array" ref="X2080">IF(S2079&lt;&gt;S2080, 0,
    IF(C2080="O",
         _xlfn.IFS(
             K2080=1, X2079+6,
             M2080=1, X2079+3,
             O2080=1, X2079+1,
             Q2080=1,X2079+2,
             TRUE, X2079
         ),
    X2079)
)</f>
        <v>0</v>
      </c>
      <c r="Y2080" cm="1">
        <f t="array" ref="Y2080">IF(S2079&lt;&gt;S2080, 0, IF(C2080="D",
                 _xlfn.IFS(
                     K2080=1, Y2079+6,
                     M2080=1, Y2079+3,
                     O2080=1, Y2079+1,
                     TRUE, Y2079
                 ),
                 Y2079)
  )</f>
        <v>0</v>
      </c>
    </row>
    <row r="2081" spans="1:25" x14ac:dyDescent="0.2">
      <c r="A2081">
        <v>9</v>
      </c>
      <c r="B2081" t="s">
        <v>79</v>
      </c>
      <c r="C2081" t="str">
        <f t="shared" si="328"/>
        <v>D</v>
      </c>
      <c r="D2081">
        <v>1</v>
      </c>
      <c r="E2081">
        <v>5</v>
      </c>
      <c r="F2081">
        <v>-45</v>
      </c>
      <c r="G2081" t="s">
        <v>116</v>
      </c>
      <c r="H2081" t="s">
        <v>115</v>
      </c>
      <c r="I2081">
        <v>2</v>
      </c>
      <c r="J2081">
        <f t="shared" si="320"/>
        <v>0</v>
      </c>
      <c r="K2081">
        <f t="shared" si="329"/>
        <v>0</v>
      </c>
      <c r="L2081">
        <f t="shared" si="321"/>
        <v>0</v>
      </c>
      <c r="M2081">
        <f t="shared" si="322"/>
        <v>0</v>
      </c>
      <c r="N2081">
        <f t="shared" si="323"/>
        <v>0</v>
      </c>
      <c r="O2081">
        <f t="shared" si="324"/>
        <v>0</v>
      </c>
      <c r="P2081">
        <f t="shared" si="325"/>
        <v>0</v>
      </c>
      <c r="Q2081">
        <f t="shared" si="326"/>
        <v>0</v>
      </c>
      <c r="R2081">
        <f t="shared" si="327"/>
        <v>0</v>
      </c>
      <c r="S2081" t="s">
        <v>36</v>
      </c>
      <c r="T2081">
        <v>0</v>
      </c>
      <c r="U2081">
        <v>2022</v>
      </c>
      <c r="V2081">
        <v>1</v>
      </c>
      <c r="W2081">
        <v>0</v>
      </c>
      <c r="X2081" cm="1">
        <f t="array" ref="X2081">IF(S2080&lt;&gt;S2081, 0,
    IF(C2081="O",
         _xlfn.IFS(
             K2081=1, X2080+6,
             M2081=1, X2080+3,
             O2081=1, X2080+1,
             Q2081=1,X2080+2,
             TRUE, X2080
         ),
    X2080)
)</f>
        <v>0</v>
      </c>
      <c r="Y2081" cm="1">
        <f t="array" ref="Y2081">IF(S2080&lt;&gt;S2081, 0, IF(C2081="D",
                 _xlfn.IFS(
                     K2081=1, Y2080+6,
                     M2081=1, Y2080+3,
                     O2081=1, Y2080+1,
                     TRUE, Y2080
                 ),
                 Y2080)
  )</f>
        <v>0</v>
      </c>
    </row>
    <row r="2082" spans="1:25" x14ac:dyDescent="0.2">
      <c r="A2082">
        <v>10</v>
      </c>
      <c r="B2082" t="s">
        <v>79</v>
      </c>
      <c r="C2082" t="str">
        <f t="shared" si="328"/>
        <v>D</v>
      </c>
      <c r="D2082">
        <v>2</v>
      </c>
      <c r="E2082">
        <v>3</v>
      </c>
      <c r="F2082">
        <v>-47</v>
      </c>
      <c r="G2082" t="s">
        <v>116</v>
      </c>
      <c r="H2082" t="s">
        <v>115</v>
      </c>
      <c r="I2082">
        <v>13</v>
      </c>
      <c r="J2082">
        <f t="shared" si="320"/>
        <v>1</v>
      </c>
      <c r="K2082">
        <f t="shared" si="329"/>
        <v>0</v>
      </c>
      <c r="L2082">
        <f t="shared" si="321"/>
        <v>0</v>
      </c>
      <c r="M2082">
        <f t="shared" si="322"/>
        <v>0</v>
      </c>
      <c r="N2082">
        <f t="shared" si="323"/>
        <v>0</v>
      </c>
      <c r="O2082">
        <f t="shared" si="324"/>
        <v>0</v>
      </c>
      <c r="P2082">
        <f t="shared" si="325"/>
        <v>0</v>
      </c>
      <c r="Q2082">
        <f t="shared" si="326"/>
        <v>0</v>
      </c>
      <c r="R2082">
        <f t="shared" si="327"/>
        <v>0</v>
      </c>
      <c r="S2082" t="s">
        <v>36</v>
      </c>
      <c r="T2082">
        <v>0</v>
      </c>
      <c r="U2082">
        <v>2022</v>
      </c>
      <c r="V2082">
        <v>1</v>
      </c>
      <c r="W2082">
        <v>0</v>
      </c>
      <c r="X2082" cm="1">
        <f t="array" ref="X2082">IF(S2081&lt;&gt;S2082, 0,
    IF(C2082="O",
         _xlfn.IFS(
             K2082=1, X2081+6,
             M2082=1, X2081+3,
             O2082=1, X2081+1,
             Q2082=1,X2081+2,
             TRUE, X2081
         ),
    X2081)
)</f>
        <v>0</v>
      </c>
      <c r="Y2082" cm="1">
        <f t="array" ref="Y2082">IF(S2081&lt;&gt;S2082, 0, IF(C2082="D",
                 _xlfn.IFS(
                     K2082=1, Y2081+6,
                     M2082=1, Y2081+3,
                     O2082=1, Y2081+1,
                     TRUE, Y2081
                 ),
                 Y2081)
  )</f>
        <v>0</v>
      </c>
    </row>
    <row r="2083" spans="1:25" x14ac:dyDescent="0.2">
      <c r="A2083">
        <v>11</v>
      </c>
      <c r="B2083" t="s">
        <v>79</v>
      </c>
      <c r="C2083" t="str">
        <f t="shared" si="328"/>
        <v>D</v>
      </c>
      <c r="D2083">
        <v>1</v>
      </c>
      <c r="E2083">
        <v>10</v>
      </c>
      <c r="F2083">
        <v>40</v>
      </c>
      <c r="G2083" t="s">
        <v>114</v>
      </c>
      <c r="H2083" t="s">
        <v>117</v>
      </c>
      <c r="I2083">
        <v>0</v>
      </c>
      <c r="J2083">
        <f t="shared" si="320"/>
        <v>0</v>
      </c>
      <c r="K2083">
        <f t="shared" si="329"/>
        <v>0</v>
      </c>
      <c r="L2083">
        <f t="shared" si="321"/>
        <v>0</v>
      </c>
      <c r="M2083">
        <f t="shared" si="322"/>
        <v>0</v>
      </c>
      <c r="N2083">
        <f t="shared" si="323"/>
        <v>0</v>
      </c>
      <c r="O2083">
        <f t="shared" si="324"/>
        <v>0</v>
      </c>
      <c r="P2083">
        <f t="shared" si="325"/>
        <v>0</v>
      </c>
      <c r="Q2083">
        <f t="shared" si="326"/>
        <v>0</v>
      </c>
      <c r="R2083">
        <f t="shared" si="327"/>
        <v>0</v>
      </c>
      <c r="S2083" t="s">
        <v>36</v>
      </c>
      <c r="T2083">
        <v>0</v>
      </c>
      <c r="U2083">
        <v>2022</v>
      </c>
      <c r="V2083">
        <v>1</v>
      </c>
      <c r="W2083">
        <v>0</v>
      </c>
      <c r="X2083" cm="1">
        <f t="array" ref="X2083">IF(S2082&lt;&gt;S2083, 0,
    IF(C2083="O",
         _xlfn.IFS(
             K2083=1, X2082+6,
             M2083=1, X2082+3,
             O2083=1, X2082+1,
             Q2083=1,X2082+2,
             TRUE, X2082
         ),
    X2082)
)</f>
        <v>0</v>
      </c>
      <c r="Y2083" cm="1">
        <f t="array" ref="Y2083">IF(S2082&lt;&gt;S2083, 0, IF(C2083="D",
                 _xlfn.IFS(
                     K2083=1, Y2082+6,
                     M2083=1, Y2082+3,
                     O2083=1, Y2082+1,
                     TRUE, Y2082
                 ),
                 Y2082)
  )</f>
        <v>0</v>
      </c>
    </row>
    <row r="2084" spans="1:25" x14ac:dyDescent="0.2">
      <c r="A2084">
        <v>13</v>
      </c>
      <c r="B2084" t="s">
        <v>79</v>
      </c>
      <c r="C2084" t="str">
        <f t="shared" si="328"/>
        <v>D</v>
      </c>
      <c r="D2084">
        <v>2</v>
      </c>
      <c r="E2084">
        <v>5</v>
      </c>
      <c r="F2084">
        <v>35</v>
      </c>
      <c r="G2084" t="s">
        <v>114</v>
      </c>
      <c r="H2084" t="s">
        <v>121</v>
      </c>
      <c r="I2084">
        <v>0</v>
      </c>
      <c r="J2084">
        <f t="shared" si="320"/>
        <v>0</v>
      </c>
      <c r="K2084">
        <f t="shared" si="329"/>
        <v>0</v>
      </c>
      <c r="L2084">
        <f t="shared" si="321"/>
        <v>0</v>
      </c>
      <c r="M2084">
        <f t="shared" si="322"/>
        <v>0</v>
      </c>
      <c r="N2084">
        <f t="shared" si="323"/>
        <v>0</v>
      </c>
      <c r="O2084">
        <f t="shared" si="324"/>
        <v>0</v>
      </c>
      <c r="P2084">
        <f t="shared" si="325"/>
        <v>0</v>
      </c>
      <c r="Q2084">
        <f t="shared" si="326"/>
        <v>0</v>
      </c>
      <c r="R2084">
        <f t="shared" si="327"/>
        <v>0</v>
      </c>
      <c r="S2084" t="s">
        <v>36</v>
      </c>
      <c r="T2084">
        <v>0</v>
      </c>
      <c r="U2084">
        <v>2022</v>
      </c>
      <c r="V2084">
        <v>1</v>
      </c>
      <c r="W2084">
        <v>0</v>
      </c>
      <c r="X2084" cm="1">
        <f t="array" ref="X2084">IF(S2083&lt;&gt;S2084, 0,
    IF(C2084="O",
         _xlfn.IFS(
             K2084=1, X2083+6,
             M2084=1, X2083+3,
             O2084=1, X2083+1,
             Q2084=1,X2083+2,
             TRUE, X2083
         ),
    X2083)
)</f>
        <v>0</v>
      </c>
      <c r="Y2084" cm="1">
        <f t="array" ref="Y2084">IF(S2083&lt;&gt;S2084, 0, IF(C2084="D",
                 _xlfn.IFS(
                     K2084=1, Y2083+6,
                     M2084=1, Y2083+3,
                     O2084=1, Y2083+1,
                     TRUE, Y2083
                 ),
                 Y2083)
  )</f>
        <v>0</v>
      </c>
    </row>
    <row r="2085" spans="1:25" x14ac:dyDescent="0.2">
      <c r="A2085">
        <v>14</v>
      </c>
      <c r="B2085" t="s">
        <v>79</v>
      </c>
      <c r="C2085" t="str">
        <f t="shared" si="328"/>
        <v>D</v>
      </c>
      <c r="D2085">
        <v>3</v>
      </c>
      <c r="E2085">
        <v>5</v>
      </c>
      <c r="F2085">
        <v>35</v>
      </c>
      <c r="G2085" t="s">
        <v>114</v>
      </c>
      <c r="H2085" t="s">
        <v>113</v>
      </c>
      <c r="I2085">
        <v>2</v>
      </c>
      <c r="J2085">
        <f t="shared" si="320"/>
        <v>0</v>
      </c>
      <c r="K2085">
        <f t="shared" si="329"/>
        <v>0</v>
      </c>
      <c r="L2085">
        <f t="shared" si="321"/>
        <v>0</v>
      </c>
      <c r="M2085">
        <f t="shared" si="322"/>
        <v>0</v>
      </c>
      <c r="N2085">
        <f t="shared" si="323"/>
        <v>0</v>
      </c>
      <c r="O2085">
        <f t="shared" si="324"/>
        <v>0</v>
      </c>
      <c r="P2085">
        <f t="shared" si="325"/>
        <v>0</v>
      </c>
      <c r="Q2085">
        <f t="shared" si="326"/>
        <v>0</v>
      </c>
      <c r="R2085">
        <f t="shared" si="327"/>
        <v>0</v>
      </c>
      <c r="S2085" t="s">
        <v>36</v>
      </c>
      <c r="T2085">
        <v>0</v>
      </c>
      <c r="U2085">
        <v>2022</v>
      </c>
      <c r="V2085">
        <v>1</v>
      </c>
      <c r="W2085">
        <v>0</v>
      </c>
      <c r="X2085" cm="1">
        <f t="array" ref="X2085">IF(S2084&lt;&gt;S2085, 0,
    IF(C2085="O",
         _xlfn.IFS(
             K2085=1, X2084+6,
             M2085=1, X2084+3,
             O2085=1, X2084+1,
             Q2085=1,X2084+2,
             TRUE, X2084
         ),
    X2084)
)</f>
        <v>0</v>
      </c>
      <c r="Y2085" cm="1">
        <f t="array" ref="Y2085">IF(S2084&lt;&gt;S2085, 0, IF(C2085="D",
                 _xlfn.IFS(
                     K2085=1, Y2084+6,
                     M2085=1, Y2084+3,
                     O2085=1, Y2084+1,
                     TRUE, Y2084
                 ),
                 Y2084)
  )</f>
        <v>0</v>
      </c>
    </row>
    <row r="2086" spans="1:25" x14ac:dyDescent="0.2">
      <c r="A2086">
        <v>15</v>
      </c>
      <c r="B2086" t="s">
        <v>79</v>
      </c>
      <c r="C2086" t="str">
        <f t="shared" si="328"/>
        <v>D</v>
      </c>
      <c r="D2086">
        <v>4</v>
      </c>
      <c r="E2086">
        <v>3</v>
      </c>
      <c r="F2086">
        <v>33</v>
      </c>
      <c r="G2086" t="s">
        <v>114</v>
      </c>
      <c r="H2086" t="s">
        <v>113</v>
      </c>
      <c r="I2086">
        <v>-5</v>
      </c>
      <c r="J2086">
        <f t="shared" si="320"/>
        <v>0</v>
      </c>
      <c r="K2086">
        <f t="shared" si="329"/>
        <v>0</v>
      </c>
      <c r="L2086">
        <f t="shared" si="321"/>
        <v>0</v>
      </c>
      <c r="M2086">
        <f t="shared" si="322"/>
        <v>0</v>
      </c>
      <c r="N2086">
        <f t="shared" si="323"/>
        <v>0</v>
      </c>
      <c r="O2086">
        <f t="shared" si="324"/>
        <v>0</v>
      </c>
      <c r="P2086">
        <f t="shared" si="325"/>
        <v>0</v>
      </c>
      <c r="Q2086">
        <f t="shared" si="326"/>
        <v>0</v>
      </c>
      <c r="R2086">
        <f t="shared" si="327"/>
        <v>0</v>
      </c>
      <c r="S2086" t="s">
        <v>36</v>
      </c>
      <c r="T2086">
        <v>0</v>
      </c>
      <c r="U2086">
        <v>2022</v>
      </c>
      <c r="V2086">
        <v>1</v>
      </c>
      <c r="W2086">
        <v>0</v>
      </c>
      <c r="X2086" cm="1">
        <f t="array" ref="X2086">IF(S2085&lt;&gt;S2086, 0,
    IF(C2086="O",
         _xlfn.IFS(
             K2086=1, X2085+6,
             M2086=1, X2085+3,
             O2086=1, X2085+1,
             Q2086=1,X2085+2,
             TRUE, X2085
         ),
    X2085)
)</f>
        <v>0</v>
      </c>
      <c r="Y2086" cm="1">
        <f t="array" ref="Y2086">IF(S2085&lt;&gt;S2086, 0, IF(C2086="D",
                 _xlfn.IFS(
                     K2086=1, Y2085+6,
                     M2086=1, Y2085+3,
                     O2086=1, Y2085+1,
                     TRUE, Y2085
                 ),
                 Y2085)
  )</f>
        <v>0</v>
      </c>
    </row>
    <row r="2087" spans="1:25" x14ac:dyDescent="0.2">
      <c r="A2087">
        <v>18</v>
      </c>
      <c r="B2087" t="s">
        <v>81</v>
      </c>
      <c r="C2087" t="str">
        <f t="shared" si="328"/>
        <v>O</v>
      </c>
      <c r="D2087">
        <v>1</v>
      </c>
      <c r="E2087">
        <v>20</v>
      </c>
      <c r="F2087">
        <v>-28</v>
      </c>
      <c r="G2087" t="s">
        <v>114</v>
      </c>
      <c r="H2087" t="s">
        <v>117</v>
      </c>
      <c r="I2087">
        <v>0</v>
      </c>
      <c r="J2087">
        <f t="shared" si="320"/>
        <v>0</v>
      </c>
      <c r="K2087">
        <f t="shared" si="329"/>
        <v>0</v>
      </c>
      <c r="L2087">
        <f t="shared" si="321"/>
        <v>0</v>
      </c>
      <c r="M2087">
        <f t="shared" si="322"/>
        <v>0</v>
      </c>
      <c r="N2087">
        <f t="shared" si="323"/>
        <v>0</v>
      </c>
      <c r="O2087">
        <f t="shared" si="324"/>
        <v>0</v>
      </c>
      <c r="P2087">
        <f t="shared" si="325"/>
        <v>0</v>
      </c>
      <c r="Q2087">
        <f t="shared" si="326"/>
        <v>0</v>
      </c>
      <c r="R2087">
        <f t="shared" si="327"/>
        <v>0</v>
      </c>
      <c r="S2087" t="s">
        <v>36</v>
      </c>
      <c r="T2087">
        <v>0</v>
      </c>
      <c r="U2087">
        <v>2022</v>
      </c>
      <c r="V2087">
        <v>1</v>
      </c>
      <c r="W2087">
        <v>0</v>
      </c>
      <c r="X2087" cm="1">
        <f t="array" ref="X2087">IF(S2086&lt;&gt;S2087, 0,
    IF(C2087="O",
         _xlfn.IFS(
             K2087=1, X2086+6,
             M2087=1, X2086+3,
             O2087=1, X2086+1,
             Q2087=1,X2086+2,
             TRUE, X2086
         ),
    X2086)
)</f>
        <v>0</v>
      </c>
      <c r="Y2087" cm="1">
        <f t="array" ref="Y2087">IF(S2086&lt;&gt;S2087, 0, IF(C2087="D",
                 _xlfn.IFS(
                     K2087=1, Y2086+6,
                     M2087=1, Y2086+3,
                     O2087=1, Y2086+1,
                     TRUE, Y2086
                 ),
                 Y2086)
  )</f>
        <v>0</v>
      </c>
    </row>
    <row r="2088" spans="1:25" x14ac:dyDescent="0.2">
      <c r="A2088">
        <v>19</v>
      </c>
      <c r="B2088" t="s">
        <v>81</v>
      </c>
      <c r="C2088" t="str">
        <f t="shared" si="328"/>
        <v>O</v>
      </c>
      <c r="D2088">
        <v>2</v>
      </c>
      <c r="E2088">
        <v>20</v>
      </c>
      <c r="F2088">
        <v>-28</v>
      </c>
      <c r="G2088" t="s">
        <v>116</v>
      </c>
      <c r="H2088" t="s">
        <v>115</v>
      </c>
      <c r="I2088">
        <v>5</v>
      </c>
      <c r="J2088">
        <f t="shared" si="320"/>
        <v>0</v>
      </c>
      <c r="K2088">
        <f t="shared" si="329"/>
        <v>0</v>
      </c>
      <c r="L2088">
        <f t="shared" si="321"/>
        <v>0</v>
      </c>
      <c r="M2088">
        <f t="shared" si="322"/>
        <v>0</v>
      </c>
      <c r="N2088">
        <f t="shared" si="323"/>
        <v>0</v>
      </c>
      <c r="O2088">
        <f t="shared" si="324"/>
        <v>0</v>
      </c>
      <c r="P2088">
        <f t="shared" si="325"/>
        <v>0</v>
      </c>
      <c r="Q2088">
        <f t="shared" si="326"/>
        <v>0</v>
      </c>
      <c r="R2088">
        <f t="shared" si="327"/>
        <v>0</v>
      </c>
      <c r="S2088" t="s">
        <v>36</v>
      </c>
      <c r="T2088">
        <v>0</v>
      </c>
      <c r="U2088">
        <v>2022</v>
      </c>
      <c r="V2088">
        <v>1</v>
      </c>
      <c r="W2088">
        <v>0</v>
      </c>
      <c r="X2088" cm="1">
        <f t="array" ref="X2088">IF(S2087&lt;&gt;S2088, 0,
    IF(C2088="O",
         _xlfn.IFS(
             K2088=1, X2087+6,
             M2088=1, X2087+3,
             O2088=1, X2087+1,
             Q2088=1,X2087+2,
             TRUE, X2087
         ),
    X2087)
)</f>
        <v>0</v>
      </c>
      <c r="Y2088" cm="1">
        <f t="array" ref="Y2088">IF(S2087&lt;&gt;S2088, 0, IF(C2088="D",
                 _xlfn.IFS(
                     K2088=1, Y2087+6,
                     M2088=1, Y2087+3,
                     O2088=1, Y2087+1,
                     TRUE, Y2087
                 ),
                 Y2087)
  )</f>
        <v>0</v>
      </c>
    </row>
    <row r="2089" spans="1:25" x14ac:dyDescent="0.2">
      <c r="A2089">
        <v>20</v>
      </c>
      <c r="B2089" t="s">
        <v>81</v>
      </c>
      <c r="C2089" t="str">
        <f t="shared" si="328"/>
        <v>O</v>
      </c>
      <c r="D2089">
        <v>3</v>
      </c>
      <c r="E2089">
        <v>15</v>
      </c>
      <c r="F2089">
        <v>-33</v>
      </c>
      <c r="G2089" t="s">
        <v>116</v>
      </c>
      <c r="H2089" t="s">
        <v>115</v>
      </c>
      <c r="I2089">
        <v>11</v>
      </c>
      <c r="J2089">
        <f t="shared" si="320"/>
        <v>0</v>
      </c>
      <c r="K2089">
        <f t="shared" si="329"/>
        <v>0</v>
      </c>
      <c r="L2089">
        <f t="shared" si="321"/>
        <v>0</v>
      </c>
      <c r="M2089">
        <f t="shared" si="322"/>
        <v>0</v>
      </c>
      <c r="N2089">
        <f t="shared" si="323"/>
        <v>0</v>
      </c>
      <c r="O2089">
        <f t="shared" si="324"/>
        <v>0</v>
      </c>
      <c r="P2089">
        <f t="shared" si="325"/>
        <v>0</v>
      </c>
      <c r="Q2089">
        <f t="shared" si="326"/>
        <v>0</v>
      </c>
      <c r="R2089">
        <f t="shared" si="327"/>
        <v>0</v>
      </c>
      <c r="S2089" t="s">
        <v>36</v>
      </c>
      <c r="T2089">
        <v>0</v>
      </c>
      <c r="U2089">
        <v>2022</v>
      </c>
      <c r="V2089">
        <v>1</v>
      </c>
      <c r="W2089">
        <v>0</v>
      </c>
      <c r="X2089" cm="1">
        <f t="array" ref="X2089">IF(S2088&lt;&gt;S2089, 0,
    IF(C2089="O",
         _xlfn.IFS(
             K2089=1, X2088+6,
             M2089=1, X2088+3,
             O2089=1, X2088+1,
             Q2089=1,X2088+2,
             TRUE, X2088
         ),
    X2088)
)</f>
        <v>0</v>
      </c>
      <c r="Y2089" cm="1">
        <f t="array" ref="Y2089">IF(S2088&lt;&gt;S2089, 0, IF(C2089="D",
                 _xlfn.IFS(
                     K2089=1, Y2088+6,
                     M2089=1, Y2088+3,
                     O2089=1, Y2088+1,
                     TRUE, Y2088
                 ),
                 Y2088)
  )</f>
        <v>0</v>
      </c>
    </row>
    <row r="2090" spans="1:25" hidden="1" x14ac:dyDescent="0.2">
      <c r="A2090">
        <v>22</v>
      </c>
      <c r="B2090" t="s">
        <v>81</v>
      </c>
      <c r="C2090" t="str">
        <f t="shared" si="328"/>
        <v>O</v>
      </c>
      <c r="F2090">
        <v>3</v>
      </c>
      <c r="G2090" t="s">
        <v>131</v>
      </c>
      <c r="H2090" t="s">
        <v>126</v>
      </c>
      <c r="J2090">
        <f t="shared" si="320"/>
        <v>0</v>
      </c>
      <c r="K2090">
        <f t="shared" si="329"/>
        <v>0</v>
      </c>
      <c r="L2090">
        <f t="shared" si="321"/>
        <v>0</v>
      </c>
      <c r="M2090">
        <f t="shared" si="322"/>
        <v>0</v>
      </c>
      <c r="N2090">
        <f t="shared" si="323"/>
        <v>1</v>
      </c>
      <c r="O2090">
        <f t="shared" si="324"/>
        <v>0</v>
      </c>
      <c r="P2090">
        <f t="shared" si="325"/>
        <v>0</v>
      </c>
      <c r="Q2090">
        <f t="shared" si="326"/>
        <v>0</v>
      </c>
      <c r="R2090">
        <f t="shared" si="327"/>
        <v>0</v>
      </c>
      <c r="S2090" t="s">
        <v>36</v>
      </c>
      <c r="T2090">
        <v>0</v>
      </c>
      <c r="U2090">
        <v>2022</v>
      </c>
      <c r="V2090">
        <v>1</v>
      </c>
      <c r="W2090">
        <v>0</v>
      </c>
      <c r="X2090" cm="1">
        <f t="array" ref="X2090">IF(S2089&lt;&gt;S2090, 0,
    IF(C2090="O",
         _xlfn.IFS(
             K2090=1, X2089+6,
             M2090=1, X2089+3,
             O2090=1, X2089+1,
             Q2090=1,X2089+2,
             TRUE, X2089
         ),
    X2089)
)</f>
        <v>0</v>
      </c>
      <c r="Y2090" cm="1">
        <f t="array" ref="Y2090">IF(S2089&lt;&gt;S2090, 0, IF(C2090="D",
                 _xlfn.IFS(
                     K2090=1, Y2089+6,
                     M2090=1, Y2089+3,
                     O2090=1, Y2089+1,
                     TRUE, Y2089
                 ),
                 Y2089)
  )</f>
        <v>0</v>
      </c>
    </row>
    <row r="2091" spans="1:25" x14ac:dyDescent="0.2">
      <c r="A2091">
        <v>21</v>
      </c>
      <c r="B2091" t="s">
        <v>81</v>
      </c>
      <c r="C2091" t="str">
        <f t="shared" si="328"/>
        <v>O</v>
      </c>
      <c r="D2091">
        <v>4</v>
      </c>
      <c r="E2091">
        <v>4</v>
      </c>
      <c r="F2091">
        <v>-44</v>
      </c>
      <c r="G2091" t="s">
        <v>114</v>
      </c>
      <c r="H2091" t="s">
        <v>128</v>
      </c>
      <c r="I2091">
        <v>56</v>
      </c>
      <c r="J2091">
        <f t="shared" si="320"/>
        <v>0</v>
      </c>
      <c r="K2091">
        <f t="shared" si="329"/>
        <v>1</v>
      </c>
      <c r="L2091">
        <f t="shared" si="321"/>
        <v>0</v>
      </c>
      <c r="M2091">
        <f t="shared" si="322"/>
        <v>0</v>
      </c>
      <c r="N2091">
        <f t="shared" si="323"/>
        <v>0</v>
      </c>
      <c r="O2091">
        <f t="shared" si="324"/>
        <v>0</v>
      </c>
      <c r="P2091">
        <f t="shared" si="325"/>
        <v>0</v>
      </c>
      <c r="Q2091">
        <f t="shared" si="326"/>
        <v>0</v>
      </c>
      <c r="R2091">
        <f t="shared" si="327"/>
        <v>0</v>
      </c>
      <c r="S2091" t="s">
        <v>36</v>
      </c>
      <c r="T2091">
        <v>0</v>
      </c>
      <c r="U2091">
        <v>2022</v>
      </c>
      <c r="V2091">
        <v>1</v>
      </c>
      <c r="W2091">
        <v>0</v>
      </c>
      <c r="X2091" cm="1">
        <f t="array" ref="X2091">IF(S2090&lt;&gt;S2091, 0,
    IF(C2091="O",
         _xlfn.IFS(
             K2091=1, X2090+6,
             M2091=1, X2090+3,
             O2091=1, X2090+1,
             Q2091=1,X2090+2,
             TRUE, X2090
         ),
    X2090)
)</f>
        <v>6</v>
      </c>
      <c r="Y2091" cm="1">
        <f t="array" ref="Y2091">IF(S2090&lt;&gt;S2091, 0, IF(C2091="D",
                 _xlfn.IFS(
                     K2091=1, Y2090+6,
                     M2091=1, Y2090+3,
                     O2091=1, Y2090+1,
                     TRUE, Y2090
                 ),
                 Y2090)
  )</f>
        <v>0</v>
      </c>
    </row>
    <row r="2092" spans="1:25" x14ac:dyDescent="0.2">
      <c r="A2092">
        <v>25</v>
      </c>
      <c r="B2092" t="s">
        <v>79</v>
      </c>
      <c r="C2092" t="str">
        <f t="shared" si="328"/>
        <v>D</v>
      </c>
      <c r="D2092">
        <v>1</v>
      </c>
      <c r="E2092">
        <v>10</v>
      </c>
      <c r="F2092">
        <v>-35</v>
      </c>
      <c r="G2092" t="s">
        <v>116</v>
      </c>
      <c r="H2092" t="s">
        <v>115</v>
      </c>
      <c r="I2092">
        <v>0</v>
      </c>
      <c r="J2092">
        <f t="shared" si="320"/>
        <v>0</v>
      </c>
      <c r="K2092">
        <f t="shared" si="329"/>
        <v>0</v>
      </c>
      <c r="L2092">
        <f t="shared" si="321"/>
        <v>0</v>
      </c>
      <c r="M2092">
        <f t="shared" si="322"/>
        <v>0</v>
      </c>
      <c r="N2092">
        <f t="shared" si="323"/>
        <v>0</v>
      </c>
      <c r="O2092">
        <f t="shared" si="324"/>
        <v>0</v>
      </c>
      <c r="P2092">
        <f t="shared" si="325"/>
        <v>0</v>
      </c>
      <c r="Q2092">
        <f t="shared" si="326"/>
        <v>0</v>
      </c>
      <c r="R2092">
        <f t="shared" si="327"/>
        <v>0</v>
      </c>
      <c r="S2092" t="s">
        <v>36</v>
      </c>
      <c r="T2092">
        <v>0</v>
      </c>
      <c r="U2092">
        <v>2022</v>
      </c>
      <c r="V2092">
        <v>1</v>
      </c>
      <c r="W2092">
        <v>0</v>
      </c>
      <c r="X2092" cm="1">
        <f t="array" ref="X2092">IF(S2091&lt;&gt;S2092, 0,
    IF(C2092="O",
         _xlfn.IFS(
             K2092=1, X2091+6,
             M2092=1, X2091+3,
             O2092=1, X2091+1,
             Q2092=1,X2091+2,
             TRUE, X2091
         ),
    X2091)
)</f>
        <v>6</v>
      </c>
      <c r="Y2092" cm="1">
        <f t="array" ref="Y2092">IF(S2091&lt;&gt;S2092, 0, IF(C2092="D",
                 _xlfn.IFS(
                     K2092=1, Y2091+6,
                     M2092=1, Y2091+3,
                     O2092=1, Y2091+1,
                     TRUE, Y2091
                 ),
                 Y2091)
  )</f>
        <v>0</v>
      </c>
    </row>
    <row r="2093" spans="1:25" x14ac:dyDescent="0.2">
      <c r="A2093">
        <v>27</v>
      </c>
      <c r="B2093" t="s">
        <v>79</v>
      </c>
      <c r="C2093" t="str">
        <f t="shared" si="328"/>
        <v>D</v>
      </c>
      <c r="D2093">
        <v>2</v>
      </c>
      <c r="E2093">
        <v>5</v>
      </c>
      <c r="F2093">
        <v>-40</v>
      </c>
      <c r="G2093" t="s">
        <v>114</v>
      </c>
      <c r="H2093" t="s">
        <v>113</v>
      </c>
      <c r="I2093">
        <v>6</v>
      </c>
      <c r="J2093">
        <f t="shared" si="320"/>
        <v>1</v>
      </c>
      <c r="K2093">
        <f t="shared" si="329"/>
        <v>0</v>
      </c>
      <c r="L2093">
        <f t="shared" si="321"/>
        <v>0</v>
      </c>
      <c r="M2093">
        <f t="shared" si="322"/>
        <v>0</v>
      </c>
      <c r="N2093">
        <f t="shared" si="323"/>
        <v>0</v>
      </c>
      <c r="O2093">
        <f t="shared" si="324"/>
        <v>0</v>
      </c>
      <c r="P2093">
        <f t="shared" si="325"/>
        <v>0</v>
      </c>
      <c r="Q2093">
        <f t="shared" si="326"/>
        <v>0</v>
      </c>
      <c r="R2093">
        <f t="shared" si="327"/>
        <v>0</v>
      </c>
      <c r="S2093" t="s">
        <v>36</v>
      </c>
      <c r="T2093">
        <v>0</v>
      </c>
      <c r="U2093">
        <v>2022</v>
      </c>
      <c r="V2093">
        <v>1</v>
      </c>
      <c r="W2093">
        <v>0</v>
      </c>
      <c r="X2093" cm="1">
        <f t="array" ref="X2093">IF(S2092&lt;&gt;S2093, 0,
    IF(C2093="O",
         _xlfn.IFS(
             K2093=1, X2092+6,
             M2093=1, X2092+3,
             O2093=1, X2092+1,
             Q2093=1,X2092+2,
             TRUE, X2092
         ),
    X2092)
)</f>
        <v>6</v>
      </c>
      <c r="Y2093" cm="1">
        <f t="array" ref="Y2093">IF(S2092&lt;&gt;S2093, 0, IF(C2093="D",
                 _xlfn.IFS(
                     K2093=1, Y2092+6,
                     M2093=1, Y2092+3,
                     O2093=1, Y2092+1,
                     TRUE, Y2092
                 ),
                 Y2092)
  )</f>
        <v>0</v>
      </c>
    </row>
    <row r="2094" spans="1:25" x14ac:dyDescent="0.2">
      <c r="A2094">
        <v>28</v>
      </c>
      <c r="B2094" t="s">
        <v>79</v>
      </c>
      <c r="C2094" t="str">
        <f t="shared" si="328"/>
        <v>D</v>
      </c>
      <c r="D2094">
        <v>1</v>
      </c>
      <c r="E2094">
        <v>10</v>
      </c>
      <c r="F2094">
        <v>-46</v>
      </c>
      <c r="G2094" t="s">
        <v>114</v>
      </c>
      <c r="H2094" t="s">
        <v>128</v>
      </c>
      <c r="I2094">
        <v>54</v>
      </c>
      <c r="J2094">
        <f t="shared" si="320"/>
        <v>0</v>
      </c>
      <c r="K2094">
        <f t="shared" si="329"/>
        <v>1</v>
      </c>
      <c r="L2094">
        <f t="shared" si="321"/>
        <v>0</v>
      </c>
      <c r="M2094">
        <f t="shared" si="322"/>
        <v>0</v>
      </c>
      <c r="N2094">
        <f t="shared" si="323"/>
        <v>0</v>
      </c>
      <c r="O2094">
        <f t="shared" si="324"/>
        <v>0</v>
      </c>
      <c r="P2094">
        <f t="shared" si="325"/>
        <v>0</v>
      </c>
      <c r="Q2094">
        <f t="shared" si="326"/>
        <v>0</v>
      </c>
      <c r="R2094">
        <f t="shared" si="327"/>
        <v>0</v>
      </c>
      <c r="S2094" t="s">
        <v>36</v>
      </c>
      <c r="T2094">
        <v>0</v>
      </c>
      <c r="U2094">
        <v>2022</v>
      </c>
      <c r="V2094">
        <v>1</v>
      </c>
      <c r="W2094">
        <v>0</v>
      </c>
      <c r="X2094" cm="1">
        <f t="array" ref="X2094">IF(S2093&lt;&gt;S2094, 0,
    IF(C2094="O",
         _xlfn.IFS(
             K2094=1, X2093+6,
             M2094=1, X2093+3,
             O2094=1, X2093+1,
             Q2094=1,X2093+2,
             TRUE, X2093
         ),
    X2093)
)</f>
        <v>6</v>
      </c>
      <c r="Y2094" cm="1">
        <f t="array" ref="Y2094">IF(S2093&lt;&gt;S2094, 0, IF(C2094="D",
                 _xlfn.IFS(
                     K2094=1, Y2093+6,
                     M2094=1, Y2093+3,
                     O2094=1, Y2093+1,
                     TRUE, Y2093
                 ),
                 Y2093)
  )</f>
        <v>6</v>
      </c>
    </row>
    <row r="2095" spans="1:25" x14ac:dyDescent="0.2">
      <c r="A2095">
        <v>29</v>
      </c>
      <c r="B2095" t="s">
        <v>79</v>
      </c>
      <c r="C2095" t="str">
        <f t="shared" si="328"/>
        <v>D</v>
      </c>
      <c r="F2095">
        <v>3</v>
      </c>
      <c r="G2095" t="s">
        <v>123</v>
      </c>
      <c r="H2095" t="s">
        <v>120</v>
      </c>
      <c r="J2095">
        <f t="shared" si="320"/>
        <v>0</v>
      </c>
      <c r="K2095">
        <f t="shared" si="329"/>
        <v>0</v>
      </c>
      <c r="L2095">
        <f t="shared" si="321"/>
        <v>0</v>
      </c>
      <c r="M2095">
        <f t="shared" si="322"/>
        <v>0</v>
      </c>
      <c r="N2095">
        <f t="shared" si="323"/>
        <v>1</v>
      </c>
      <c r="O2095">
        <f t="shared" si="324"/>
        <v>0</v>
      </c>
      <c r="P2095">
        <f t="shared" si="325"/>
        <v>0</v>
      </c>
      <c r="Q2095">
        <f t="shared" si="326"/>
        <v>0</v>
      </c>
      <c r="R2095">
        <f t="shared" si="327"/>
        <v>0</v>
      </c>
      <c r="S2095" t="s">
        <v>36</v>
      </c>
      <c r="T2095">
        <v>0</v>
      </c>
      <c r="U2095">
        <v>2022</v>
      </c>
      <c r="V2095">
        <v>1</v>
      </c>
      <c r="W2095">
        <v>0</v>
      </c>
      <c r="X2095" cm="1">
        <f t="array" ref="X2095">IF(S2094&lt;&gt;S2095, 0,
    IF(C2095="O",
         _xlfn.IFS(
             K2095=1, X2094+6,
             M2095=1, X2094+3,
             O2095=1, X2094+1,
             Q2095=1,X2094+2,
             TRUE, X2094
         ),
    X2094)
)</f>
        <v>6</v>
      </c>
      <c r="Y2095" cm="1">
        <f t="array" ref="Y2095">IF(S2094&lt;&gt;S2095, 0, IF(C2095="D",
                 _xlfn.IFS(
                     K2095=1, Y2094+6,
                     M2095=1, Y2094+3,
                     O2095=1, Y2094+1,
                     TRUE, Y2094
                 ),
                 Y2094)
  )</f>
        <v>6</v>
      </c>
    </row>
    <row r="2096" spans="1:25" x14ac:dyDescent="0.2">
      <c r="A2096">
        <v>30</v>
      </c>
      <c r="B2096" t="s">
        <v>78</v>
      </c>
      <c r="C2096" t="str">
        <f t="shared" si="328"/>
        <v>D</v>
      </c>
      <c r="F2096">
        <v>2</v>
      </c>
      <c r="G2096" t="s">
        <v>123</v>
      </c>
      <c r="H2096" t="s">
        <v>122</v>
      </c>
      <c r="J2096">
        <f t="shared" si="320"/>
        <v>0</v>
      </c>
      <c r="K2096">
        <f t="shared" si="329"/>
        <v>0</v>
      </c>
      <c r="L2096">
        <f t="shared" si="321"/>
        <v>0</v>
      </c>
      <c r="M2096">
        <f t="shared" si="322"/>
        <v>0</v>
      </c>
      <c r="N2096">
        <f t="shared" si="323"/>
        <v>1</v>
      </c>
      <c r="O2096">
        <f t="shared" si="324"/>
        <v>1</v>
      </c>
      <c r="P2096">
        <f t="shared" si="325"/>
        <v>0</v>
      </c>
      <c r="Q2096">
        <f t="shared" si="326"/>
        <v>0</v>
      </c>
      <c r="R2096">
        <f t="shared" si="327"/>
        <v>0</v>
      </c>
      <c r="S2096" t="s">
        <v>36</v>
      </c>
      <c r="T2096">
        <v>0</v>
      </c>
      <c r="U2096">
        <v>2022</v>
      </c>
      <c r="V2096">
        <v>1</v>
      </c>
      <c r="W2096">
        <v>0</v>
      </c>
      <c r="X2096" cm="1">
        <f t="array" ref="X2096">IF(S2095&lt;&gt;S2096, 0,
    IF(C2096="O",
         _xlfn.IFS(
             K2096=1, X2095+6,
             M2096=1, X2095+3,
             O2096=1, X2095+1,
             Q2096=1,X2095+2,
             TRUE, X2095
         ),
    X2095)
)</f>
        <v>6</v>
      </c>
      <c r="Y2096" cm="1">
        <f t="array" ref="Y2096">IF(S2095&lt;&gt;S2096, 0, IF(C2096="D",
                 _xlfn.IFS(
                     K2096=1, Y2095+6,
                     M2096=1, Y2095+3,
                     O2096=1, Y2095+1,
                     TRUE, Y2095
                 ),
                 Y2095)
  )</f>
        <v>7</v>
      </c>
    </row>
    <row r="2097" spans="1:25" x14ac:dyDescent="0.2">
      <c r="A2097">
        <v>33</v>
      </c>
      <c r="B2097" t="s">
        <v>81</v>
      </c>
      <c r="C2097" t="str">
        <f t="shared" si="328"/>
        <v>D</v>
      </c>
      <c r="D2097">
        <v>1</v>
      </c>
      <c r="E2097">
        <v>10</v>
      </c>
      <c r="F2097">
        <v>50</v>
      </c>
      <c r="G2097" t="s">
        <v>116</v>
      </c>
      <c r="H2097" t="s">
        <v>115</v>
      </c>
      <c r="I2097">
        <v>3</v>
      </c>
      <c r="J2097">
        <f t="shared" si="320"/>
        <v>0</v>
      </c>
      <c r="K2097">
        <f t="shared" si="329"/>
        <v>0</v>
      </c>
      <c r="L2097">
        <f t="shared" si="321"/>
        <v>0</v>
      </c>
      <c r="M2097">
        <f t="shared" si="322"/>
        <v>0</v>
      </c>
      <c r="N2097">
        <f t="shared" si="323"/>
        <v>0</v>
      </c>
      <c r="O2097">
        <f t="shared" si="324"/>
        <v>0</v>
      </c>
      <c r="P2097">
        <f t="shared" si="325"/>
        <v>0</v>
      </c>
      <c r="Q2097">
        <f t="shared" si="326"/>
        <v>0</v>
      </c>
      <c r="R2097">
        <f t="shared" si="327"/>
        <v>0</v>
      </c>
      <c r="S2097" t="s">
        <v>36</v>
      </c>
      <c r="T2097">
        <v>0</v>
      </c>
      <c r="U2097">
        <v>2022</v>
      </c>
      <c r="V2097">
        <v>1</v>
      </c>
      <c r="W2097">
        <v>0</v>
      </c>
      <c r="X2097" cm="1">
        <f t="array" ref="X2097">IF(S2096&lt;&gt;S2097, 0,
    IF(C2097="O",
         _xlfn.IFS(
             K2097=1, X2096+6,
             M2097=1, X2096+3,
             O2097=1, X2096+1,
             Q2097=1,X2096+2,
             TRUE, X2096
         ),
    X2096)
)</f>
        <v>6</v>
      </c>
      <c r="Y2097" cm="1">
        <f t="array" ref="Y2097">IF(S2096&lt;&gt;S2097, 0, IF(C2097="D",
                 _xlfn.IFS(
                     K2097=1, Y2096+6,
                     M2097=1, Y2096+3,
                     O2097=1, Y2096+1,
                     TRUE, Y2096
                 ),
                 Y2096)
  )</f>
        <v>7</v>
      </c>
    </row>
    <row r="2098" spans="1:25" x14ac:dyDescent="0.2">
      <c r="A2098">
        <v>34</v>
      </c>
      <c r="B2098" t="s">
        <v>81</v>
      </c>
      <c r="C2098" t="str">
        <f t="shared" si="328"/>
        <v>O</v>
      </c>
      <c r="D2098">
        <v>2</v>
      </c>
      <c r="E2098">
        <v>7</v>
      </c>
      <c r="F2098">
        <v>47</v>
      </c>
      <c r="G2098" t="s">
        <v>116</v>
      </c>
      <c r="H2098" t="s">
        <v>115</v>
      </c>
      <c r="I2098">
        <v>2</v>
      </c>
      <c r="J2098">
        <f t="shared" si="320"/>
        <v>0</v>
      </c>
      <c r="K2098">
        <f t="shared" si="329"/>
        <v>0</v>
      </c>
      <c r="L2098">
        <f t="shared" si="321"/>
        <v>0</v>
      </c>
      <c r="M2098">
        <f t="shared" si="322"/>
        <v>0</v>
      </c>
      <c r="N2098">
        <f t="shared" si="323"/>
        <v>0</v>
      </c>
      <c r="O2098">
        <f t="shared" si="324"/>
        <v>0</v>
      </c>
      <c r="P2098">
        <f t="shared" si="325"/>
        <v>0</v>
      </c>
      <c r="Q2098">
        <f t="shared" si="326"/>
        <v>0</v>
      </c>
      <c r="R2098">
        <f t="shared" si="327"/>
        <v>0</v>
      </c>
      <c r="S2098" t="s">
        <v>36</v>
      </c>
      <c r="T2098">
        <v>0</v>
      </c>
      <c r="U2098">
        <v>2022</v>
      </c>
      <c r="V2098">
        <v>1</v>
      </c>
      <c r="W2098">
        <v>0</v>
      </c>
      <c r="X2098" cm="1">
        <f t="array" ref="X2098">IF(S2097&lt;&gt;S2098, 0,
    IF(C2098="O",
         _xlfn.IFS(
             K2098=1, X2097+6,
             M2098=1, X2097+3,
             O2098=1, X2097+1,
             Q2098=1,X2097+2,
             TRUE, X2097
         ),
    X2097)
)</f>
        <v>6</v>
      </c>
      <c r="Y2098" cm="1">
        <f t="array" ref="Y2098">IF(S2097&lt;&gt;S2098, 0, IF(C2098="D",
                 _xlfn.IFS(
                     K2098=1, Y2097+6,
                     M2098=1, Y2097+3,
                     O2098=1, Y2097+1,
                     TRUE, Y2097
                 ),
                 Y2097)
  )</f>
        <v>7</v>
      </c>
    </row>
    <row r="2099" spans="1:25" x14ac:dyDescent="0.2">
      <c r="A2099">
        <v>35</v>
      </c>
      <c r="B2099" t="s">
        <v>81</v>
      </c>
      <c r="C2099" t="str">
        <f t="shared" si="328"/>
        <v>O</v>
      </c>
      <c r="D2099">
        <v>3</v>
      </c>
      <c r="E2099">
        <v>5</v>
      </c>
      <c r="F2099">
        <v>45</v>
      </c>
      <c r="G2099" t="s">
        <v>116</v>
      </c>
      <c r="H2099" t="s">
        <v>115</v>
      </c>
      <c r="I2099">
        <v>17</v>
      </c>
      <c r="J2099">
        <f t="shared" si="320"/>
        <v>1</v>
      </c>
      <c r="K2099">
        <f t="shared" si="329"/>
        <v>0</v>
      </c>
      <c r="L2099">
        <f t="shared" si="321"/>
        <v>0</v>
      </c>
      <c r="M2099">
        <f t="shared" si="322"/>
        <v>0</v>
      </c>
      <c r="N2099">
        <f t="shared" si="323"/>
        <v>0</v>
      </c>
      <c r="O2099">
        <f t="shared" si="324"/>
        <v>0</v>
      </c>
      <c r="P2099">
        <f t="shared" si="325"/>
        <v>0</v>
      </c>
      <c r="Q2099">
        <f t="shared" si="326"/>
        <v>0</v>
      </c>
      <c r="R2099">
        <f t="shared" si="327"/>
        <v>0</v>
      </c>
      <c r="S2099" t="s">
        <v>36</v>
      </c>
      <c r="T2099">
        <v>0</v>
      </c>
      <c r="U2099">
        <v>2022</v>
      </c>
      <c r="V2099">
        <v>1</v>
      </c>
      <c r="W2099">
        <v>0</v>
      </c>
      <c r="X2099" cm="1">
        <f t="array" ref="X2099">IF(S2098&lt;&gt;S2099, 0,
    IF(C2099="O",
         _xlfn.IFS(
             K2099=1, X2098+6,
             M2099=1, X2098+3,
             O2099=1, X2098+1,
             Q2099=1,X2098+2,
             TRUE, X2098
         ),
    X2098)
)</f>
        <v>6</v>
      </c>
      <c r="Y2099" cm="1">
        <f t="array" ref="Y2099">IF(S2098&lt;&gt;S2099, 0, IF(C2099="D",
                 _xlfn.IFS(
                     K2099=1, Y2098+6,
                     M2099=1, Y2098+3,
                     O2099=1, Y2098+1,
                     TRUE, Y2098
                 ),
                 Y2098)
  )</f>
        <v>7</v>
      </c>
    </row>
    <row r="2100" spans="1:25" x14ac:dyDescent="0.2">
      <c r="A2100">
        <v>36</v>
      </c>
      <c r="B2100" t="s">
        <v>81</v>
      </c>
      <c r="C2100" t="str">
        <f t="shared" si="328"/>
        <v>O</v>
      </c>
      <c r="D2100">
        <v>1</v>
      </c>
      <c r="E2100">
        <v>10</v>
      </c>
      <c r="F2100">
        <v>28</v>
      </c>
      <c r="G2100" t="s">
        <v>114</v>
      </c>
      <c r="H2100" t="s">
        <v>128</v>
      </c>
      <c r="I2100">
        <v>28</v>
      </c>
      <c r="J2100">
        <f t="shared" si="320"/>
        <v>0</v>
      </c>
      <c r="K2100">
        <f t="shared" si="329"/>
        <v>1</v>
      </c>
      <c r="L2100">
        <f t="shared" si="321"/>
        <v>0</v>
      </c>
      <c r="M2100">
        <f t="shared" si="322"/>
        <v>0</v>
      </c>
      <c r="N2100">
        <f t="shared" si="323"/>
        <v>0</v>
      </c>
      <c r="O2100">
        <f t="shared" si="324"/>
        <v>0</v>
      </c>
      <c r="P2100">
        <f t="shared" si="325"/>
        <v>0</v>
      </c>
      <c r="Q2100">
        <f t="shared" si="326"/>
        <v>0</v>
      </c>
      <c r="R2100">
        <f t="shared" si="327"/>
        <v>0</v>
      </c>
      <c r="S2100" t="s">
        <v>36</v>
      </c>
      <c r="T2100">
        <v>0</v>
      </c>
      <c r="U2100">
        <v>2022</v>
      </c>
      <c r="V2100">
        <v>1</v>
      </c>
      <c r="W2100">
        <v>0</v>
      </c>
      <c r="X2100" cm="1">
        <f t="array" ref="X2100">IF(S2099&lt;&gt;S2100, 0,
    IF(C2100="O",
         _xlfn.IFS(
             K2100=1, X2099+6,
             M2100=1, X2099+3,
             O2100=1, X2099+1,
             Q2100=1,X2099+2,
             TRUE, X2099
         ),
    X2099)
)</f>
        <v>12</v>
      </c>
      <c r="Y2100" cm="1">
        <f t="array" ref="Y2100">IF(S2099&lt;&gt;S2100, 0, IF(C2100="D",
                 _xlfn.IFS(
                     K2100=1, Y2099+6,
                     M2100=1, Y2099+3,
                     O2100=1, Y2099+1,
                     TRUE, Y2099
                 ),
                 Y2099)
  )</f>
        <v>7</v>
      </c>
    </row>
    <row r="2101" spans="1:25" x14ac:dyDescent="0.2">
      <c r="A2101">
        <v>37</v>
      </c>
      <c r="B2101" t="s">
        <v>81</v>
      </c>
      <c r="C2101" t="str">
        <f t="shared" si="328"/>
        <v>O</v>
      </c>
      <c r="F2101">
        <v>3</v>
      </c>
      <c r="G2101" t="s">
        <v>131</v>
      </c>
      <c r="H2101" t="s">
        <v>122</v>
      </c>
      <c r="J2101">
        <f t="shared" si="320"/>
        <v>0</v>
      </c>
      <c r="K2101">
        <f t="shared" si="329"/>
        <v>0</v>
      </c>
      <c r="L2101">
        <f t="shared" si="321"/>
        <v>0</v>
      </c>
      <c r="M2101">
        <f t="shared" si="322"/>
        <v>0</v>
      </c>
      <c r="N2101">
        <f t="shared" si="323"/>
        <v>1</v>
      </c>
      <c r="O2101">
        <f t="shared" si="324"/>
        <v>1</v>
      </c>
      <c r="P2101">
        <f t="shared" si="325"/>
        <v>0</v>
      </c>
      <c r="Q2101">
        <f t="shared" si="326"/>
        <v>0</v>
      </c>
      <c r="R2101">
        <f t="shared" si="327"/>
        <v>0</v>
      </c>
      <c r="S2101" t="s">
        <v>36</v>
      </c>
      <c r="T2101">
        <v>0</v>
      </c>
      <c r="U2101">
        <v>2022</v>
      </c>
      <c r="V2101">
        <v>1</v>
      </c>
      <c r="W2101">
        <v>0</v>
      </c>
      <c r="X2101" cm="1">
        <f t="array" ref="X2101">IF(S2100&lt;&gt;S2101, 0,
    IF(C2101="O",
         _xlfn.IFS(
             K2101=1, X2100+6,
             M2101=1, X2100+3,
             O2101=1, X2100+1,
             Q2101=1,X2100+2,
             TRUE, X2100
         ),
    X2100)
)</f>
        <v>13</v>
      </c>
      <c r="Y2101" cm="1">
        <f t="array" ref="Y2101">IF(S2100&lt;&gt;S2101, 0, IF(C2101="D",
                 _xlfn.IFS(
                     K2101=1, Y2100+6,
                     M2101=1, Y2100+3,
                     O2101=1, Y2100+1,
                     TRUE, Y2100
                 ),
                 Y2100)
  )</f>
        <v>7</v>
      </c>
    </row>
    <row r="2102" spans="1:25" x14ac:dyDescent="0.2">
      <c r="A2102">
        <v>40</v>
      </c>
      <c r="B2102" t="s">
        <v>79</v>
      </c>
      <c r="C2102" t="str">
        <f t="shared" si="328"/>
        <v>D</v>
      </c>
      <c r="D2102">
        <v>1</v>
      </c>
      <c r="E2102">
        <v>10</v>
      </c>
      <c r="F2102">
        <v>-29</v>
      </c>
      <c r="G2102" t="s">
        <v>114</v>
      </c>
      <c r="H2102" t="s">
        <v>113</v>
      </c>
      <c r="I2102">
        <v>4</v>
      </c>
      <c r="J2102">
        <f t="shared" si="320"/>
        <v>0</v>
      </c>
      <c r="K2102">
        <f t="shared" si="329"/>
        <v>0</v>
      </c>
      <c r="L2102">
        <f t="shared" si="321"/>
        <v>0</v>
      </c>
      <c r="M2102">
        <f t="shared" si="322"/>
        <v>0</v>
      </c>
      <c r="N2102">
        <f t="shared" si="323"/>
        <v>0</v>
      </c>
      <c r="O2102">
        <f t="shared" si="324"/>
        <v>0</v>
      </c>
      <c r="P2102">
        <f t="shared" si="325"/>
        <v>0</v>
      </c>
      <c r="Q2102">
        <f t="shared" si="326"/>
        <v>0</v>
      </c>
      <c r="R2102">
        <f t="shared" si="327"/>
        <v>0</v>
      </c>
      <c r="S2102" t="s">
        <v>36</v>
      </c>
      <c r="T2102">
        <v>0</v>
      </c>
      <c r="U2102">
        <v>2022</v>
      </c>
      <c r="V2102">
        <v>1</v>
      </c>
      <c r="W2102">
        <v>0</v>
      </c>
      <c r="X2102" cm="1">
        <f t="array" ref="X2102">IF(S2101&lt;&gt;S2102, 0,
    IF(C2102="O",
         _xlfn.IFS(
             K2102=1, X2101+6,
             M2102=1, X2101+3,
             O2102=1, X2101+1,
             Q2102=1,X2101+2,
             TRUE, X2101
         ),
    X2101)
)</f>
        <v>13</v>
      </c>
      <c r="Y2102" cm="1">
        <f t="array" ref="Y2102">IF(S2101&lt;&gt;S2102, 0, IF(C2102="D",
                 _xlfn.IFS(
                     K2102=1, Y2101+6,
                     M2102=1, Y2101+3,
                     O2102=1, Y2101+1,
                     TRUE, Y2101
                 ),
                 Y2101)
  )</f>
        <v>7</v>
      </c>
    </row>
    <row r="2103" spans="1:25" x14ac:dyDescent="0.2">
      <c r="A2103">
        <v>41</v>
      </c>
      <c r="B2103" t="s">
        <v>79</v>
      </c>
      <c r="C2103" t="str">
        <f t="shared" si="328"/>
        <v>D</v>
      </c>
      <c r="D2103">
        <v>2</v>
      </c>
      <c r="E2103">
        <v>6</v>
      </c>
      <c r="F2103">
        <v>-33</v>
      </c>
      <c r="G2103" t="s">
        <v>116</v>
      </c>
      <c r="H2103" t="s">
        <v>115</v>
      </c>
      <c r="I2103">
        <v>-2</v>
      </c>
      <c r="J2103">
        <f t="shared" si="320"/>
        <v>0</v>
      </c>
      <c r="K2103">
        <f t="shared" si="329"/>
        <v>0</v>
      </c>
      <c r="L2103">
        <f t="shared" si="321"/>
        <v>0</v>
      </c>
      <c r="M2103">
        <f t="shared" si="322"/>
        <v>0</v>
      </c>
      <c r="N2103">
        <f t="shared" si="323"/>
        <v>0</v>
      </c>
      <c r="O2103">
        <f t="shared" si="324"/>
        <v>0</v>
      </c>
      <c r="P2103">
        <f t="shared" si="325"/>
        <v>0</v>
      </c>
      <c r="Q2103">
        <f t="shared" si="326"/>
        <v>0</v>
      </c>
      <c r="R2103">
        <f t="shared" si="327"/>
        <v>0</v>
      </c>
      <c r="S2103" t="s">
        <v>36</v>
      </c>
      <c r="T2103">
        <v>0</v>
      </c>
      <c r="U2103">
        <v>2022</v>
      </c>
      <c r="V2103">
        <v>1</v>
      </c>
      <c r="W2103">
        <v>0</v>
      </c>
      <c r="X2103" cm="1">
        <f t="array" ref="X2103">IF(S2102&lt;&gt;S2103, 0,
    IF(C2103="O",
         _xlfn.IFS(
             K2103=1, X2102+6,
             M2103=1, X2102+3,
             O2103=1, X2102+1,
             Q2103=1,X2102+2,
             TRUE, X2102
         ),
    X2102)
)</f>
        <v>13</v>
      </c>
      <c r="Y2103" cm="1">
        <f t="array" ref="Y2103">IF(S2102&lt;&gt;S2103, 0, IF(C2103="D",
                 _xlfn.IFS(
                     K2103=1, Y2102+6,
                     M2103=1, Y2102+3,
                     O2103=1, Y2102+1,
                     TRUE, Y2102
                 ),
                 Y2102)
  )</f>
        <v>7</v>
      </c>
    </row>
    <row r="2104" spans="1:25" x14ac:dyDescent="0.2">
      <c r="A2104">
        <v>42</v>
      </c>
      <c r="B2104" t="s">
        <v>79</v>
      </c>
      <c r="C2104" t="str">
        <f t="shared" si="328"/>
        <v>D</v>
      </c>
      <c r="D2104">
        <v>3</v>
      </c>
      <c r="E2104">
        <v>8</v>
      </c>
      <c r="F2104">
        <v>-31</v>
      </c>
      <c r="G2104" t="s">
        <v>114</v>
      </c>
      <c r="H2104" t="s">
        <v>113</v>
      </c>
      <c r="I2104">
        <v>14</v>
      </c>
      <c r="J2104">
        <f t="shared" si="320"/>
        <v>1</v>
      </c>
      <c r="K2104">
        <f t="shared" si="329"/>
        <v>0</v>
      </c>
      <c r="L2104">
        <f t="shared" si="321"/>
        <v>0</v>
      </c>
      <c r="M2104">
        <f t="shared" si="322"/>
        <v>0</v>
      </c>
      <c r="N2104">
        <f t="shared" si="323"/>
        <v>0</v>
      </c>
      <c r="O2104">
        <f t="shared" si="324"/>
        <v>0</v>
      </c>
      <c r="P2104">
        <f t="shared" si="325"/>
        <v>0</v>
      </c>
      <c r="Q2104">
        <f t="shared" si="326"/>
        <v>0</v>
      </c>
      <c r="R2104">
        <f t="shared" si="327"/>
        <v>0</v>
      </c>
      <c r="S2104" t="s">
        <v>36</v>
      </c>
      <c r="T2104">
        <v>0</v>
      </c>
      <c r="U2104">
        <v>2022</v>
      </c>
      <c r="V2104">
        <v>1</v>
      </c>
      <c r="W2104">
        <v>0</v>
      </c>
      <c r="X2104" cm="1">
        <f t="array" ref="X2104">IF(S2103&lt;&gt;S2104, 0,
    IF(C2104="O",
         _xlfn.IFS(
             K2104=1, X2103+6,
             M2104=1, X2103+3,
             O2104=1, X2103+1,
             Q2104=1,X2103+2,
             TRUE, X2103
         ),
    X2103)
)</f>
        <v>13</v>
      </c>
      <c r="Y2104" cm="1">
        <f t="array" ref="Y2104">IF(S2103&lt;&gt;S2104, 0, IF(C2104="D",
                 _xlfn.IFS(
                     K2104=1, Y2103+6,
                     M2104=1, Y2103+3,
                     O2104=1, Y2103+1,
                     TRUE, Y2103
                 ),
                 Y2103)
  )</f>
        <v>7</v>
      </c>
    </row>
    <row r="2105" spans="1:25" x14ac:dyDescent="0.2">
      <c r="A2105">
        <v>43</v>
      </c>
      <c r="B2105" t="s">
        <v>79</v>
      </c>
      <c r="C2105" t="str">
        <f t="shared" si="328"/>
        <v>D</v>
      </c>
      <c r="D2105">
        <v>1</v>
      </c>
      <c r="E2105">
        <v>10</v>
      </c>
      <c r="F2105">
        <v>-45</v>
      </c>
      <c r="G2105" t="s">
        <v>114</v>
      </c>
      <c r="H2105" t="s">
        <v>113</v>
      </c>
      <c r="I2105">
        <v>28</v>
      </c>
      <c r="J2105">
        <f t="shared" si="320"/>
        <v>1</v>
      </c>
      <c r="K2105">
        <f t="shared" si="329"/>
        <v>0</v>
      </c>
      <c r="L2105">
        <f t="shared" si="321"/>
        <v>0</v>
      </c>
      <c r="M2105">
        <f t="shared" si="322"/>
        <v>0</v>
      </c>
      <c r="N2105">
        <f t="shared" si="323"/>
        <v>0</v>
      </c>
      <c r="O2105">
        <f t="shared" si="324"/>
        <v>0</v>
      </c>
      <c r="P2105">
        <f t="shared" si="325"/>
        <v>0</v>
      </c>
      <c r="Q2105">
        <f t="shared" si="326"/>
        <v>0</v>
      </c>
      <c r="R2105">
        <f t="shared" si="327"/>
        <v>0</v>
      </c>
      <c r="S2105" t="s">
        <v>36</v>
      </c>
      <c r="T2105">
        <v>0</v>
      </c>
      <c r="U2105">
        <v>2022</v>
      </c>
      <c r="V2105">
        <v>1</v>
      </c>
      <c r="W2105">
        <v>0</v>
      </c>
      <c r="X2105" cm="1">
        <f t="array" ref="X2105">IF(S2104&lt;&gt;S2105, 0,
    IF(C2105="O",
         _xlfn.IFS(
             K2105=1, X2104+6,
             M2105=1, X2104+3,
             O2105=1, X2104+1,
             Q2105=1,X2104+2,
             TRUE, X2104
         ),
    X2104)
)</f>
        <v>13</v>
      </c>
      <c r="Y2105" cm="1">
        <f t="array" ref="Y2105">IF(S2104&lt;&gt;S2105, 0, IF(C2105="D",
                 _xlfn.IFS(
                     K2105=1, Y2104+6,
                     M2105=1, Y2104+3,
                     O2105=1, Y2104+1,
                     TRUE, Y2104
                 ),
                 Y2104)
  )</f>
        <v>7</v>
      </c>
    </row>
    <row r="2106" spans="1:25" x14ac:dyDescent="0.2">
      <c r="A2106">
        <v>44</v>
      </c>
      <c r="B2106" t="s">
        <v>79</v>
      </c>
      <c r="C2106" t="str">
        <f t="shared" si="328"/>
        <v>D</v>
      </c>
      <c r="D2106">
        <v>1</v>
      </c>
      <c r="E2106">
        <v>10</v>
      </c>
      <c r="F2106">
        <v>27</v>
      </c>
      <c r="G2106" t="s">
        <v>114</v>
      </c>
      <c r="H2106" t="s">
        <v>113</v>
      </c>
      <c r="I2106">
        <v>3</v>
      </c>
      <c r="J2106">
        <f t="shared" si="320"/>
        <v>0</v>
      </c>
      <c r="K2106">
        <f t="shared" si="329"/>
        <v>0</v>
      </c>
      <c r="L2106">
        <f t="shared" si="321"/>
        <v>0</v>
      </c>
      <c r="M2106">
        <f t="shared" si="322"/>
        <v>0</v>
      </c>
      <c r="N2106">
        <f t="shared" si="323"/>
        <v>0</v>
      </c>
      <c r="O2106">
        <f t="shared" si="324"/>
        <v>0</v>
      </c>
      <c r="P2106">
        <f t="shared" si="325"/>
        <v>0</v>
      </c>
      <c r="Q2106">
        <f t="shared" si="326"/>
        <v>0</v>
      </c>
      <c r="R2106">
        <f t="shared" si="327"/>
        <v>0</v>
      </c>
      <c r="S2106" t="s">
        <v>36</v>
      </c>
      <c r="T2106">
        <v>0</v>
      </c>
      <c r="U2106">
        <v>2022</v>
      </c>
      <c r="V2106">
        <v>1</v>
      </c>
      <c r="W2106">
        <v>0</v>
      </c>
      <c r="X2106" cm="1">
        <f t="array" ref="X2106">IF(S2105&lt;&gt;S2106, 0,
    IF(C2106="O",
         _xlfn.IFS(
             K2106=1, X2105+6,
             M2106=1, X2105+3,
             O2106=1, X2105+1,
             Q2106=1,X2105+2,
             TRUE, X2105
         ),
    X2105)
)</f>
        <v>13</v>
      </c>
      <c r="Y2106" cm="1">
        <f t="array" ref="Y2106">IF(S2105&lt;&gt;S2106, 0, IF(C2106="D",
                 _xlfn.IFS(
                     K2106=1, Y2105+6,
                     M2106=1, Y2105+3,
                     O2106=1, Y2105+1,
                     TRUE, Y2105
                 ),
                 Y2105)
  )</f>
        <v>7</v>
      </c>
    </row>
    <row r="2107" spans="1:25" x14ac:dyDescent="0.2">
      <c r="A2107">
        <v>45</v>
      </c>
      <c r="B2107" t="s">
        <v>79</v>
      </c>
      <c r="C2107" t="str">
        <f t="shared" si="328"/>
        <v>D</v>
      </c>
      <c r="D2107">
        <v>2</v>
      </c>
      <c r="E2107">
        <v>7</v>
      </c>
      <c r="F2107">
        <v>24</v>
      </c>
      <c r="G2107" t="s">
        <v>116</v>
      </c>
      <c r="H2107" t="s">
        <v>115</v>
      </c>
      <c r="I2107">
        <v>6</v>
      </c>
      <c r="J2107">
        <f t="shared" si="320"/>
        <v>0</v>
      </c>
      <c r="K2107">
        <f t="shared" si="329"/>
        <v>0</v>
      </c>
      <c r="L2107">
        <f t="shared" si="321"/>
        <v>0</v>
      </c>
      <c r="M2107">
        <f t="shared" si="322"/>
        <v>0</v>
      </c>
      <c r="N2107">
        <f t="shared" si="323"/>
        <v>0</v>
      </c>
      <c r="O2107">
        <f t="shared" si="324"/>
        <v>0</v>
      </c>
      <c r="P2107">
        <f t="shared" si="325"/>
        <v>0</v>
      </c>
      <c r="Q2107">
        <f t="shared" si="326"/>
        <v>0</v>
      </c>
      <c r="R2107">
        <f t="shared" si="327"/>
        <v>0</v>
      </c>
      <c r="S2107" t="s">
        <v>36</v>
      </c>
      <c r="T2107">
        <v>0</v>
      </c>
      <c r="U2107">
        <v>2022</v>
      </c>
      <c r="V2107">
        <v>1</v>
      </c>
      <c r="W2107">
        <v>0</v>
      </c>
      <c r="X2107" cm="1">
        <f t="array" ref="X2107">IF(S2106&lt;&gt;S2107, 0,
    IF(C2107="O",
         _xlfn.IFS(
             K2107=1, X2106+6,
             M2107=1, X2106+3,
             O2107=1, X2106+1,
             Q2107=1,X2106+2,
             TRUE, X2106
         ),
    X2106)
)</f>
        <v>13</v>
      </c>
      <c r="Y2107" cm="1">
        <f t="array" ref="Y2107">IF(S2106&lt;&gt;S2107, 0, IF(C2107="D",
                 _xlfn.IFS(
                     K2107=1, Y2106+6,
                     M2107=1, Y2106+3,
                     O2107=1, Y2106+1,
                     TRUE, Y2106
                 ),
                 Y2106)
  )</f>
        <v>7</v>
      </c>
    </row>
    <row r="2108" spans="1:25" x14ac:dyDescent="0.2">
      <c r="A2108">
        <v>47</v>
      </c>
      <c r="B2108" t="s">
        <v>79</v>
      </c>
      <c r="C2108" t="str">
        <f t="shared" si="328"/>
        <v>D</v>
      </c>
      <c r="D2108">
        <v>3</v>
      </c>
      <c r="E2108">
        <v>1</v>
      </c>
      <c r="F2108">
        <v>18</v>
      </c>
      <c r="G2108" t="s">
        <v>114</v>
      </c>
      <c r="H2108" t="s">
        <v>113</v>
      </c>
      <c r="I2108">
        <v>3</v>
      </c>
      <c r="J2108">
        <f t="shared" si="320"/>
        <v>1</v>
      </c>
      <c r="K2108">
        <f t="shared" si="329"/>
        <v>0</v>
      </c>
      <c r="L2108">
        <f t="shared" si="321"/>
        <v>0</v>
      </c>
      <c r="M2108">
        <f t="shared" si="322"/>
        <v>0</v>
      </c>
      <c r="N2108">
        <f t="shared" si="323"/>
        <v>0</v>
      </c>
      <c r="O2108">
        <f t="shared" si="324"/>
        <v>0</v>
      </c>
      <c r="P2108">
        <f t="shared" si="325"/>
        <v>0</v>
      </c>
      <c r="Q2108">
        <f t="shared" si="326"/>
        <v>0</v>
      </c>
      <c r="R2108">
        <f t="shared" si="327"/>
        <v>0</v>
      </c>
      <c r="S2108" t="s">
        <v>36</v>
      </c>
      <c r="T2108">
        <v>0</v>
      </c>
      <c r="U2108">
        <v>2022</v>
      </c>
      <c r="V2108">
        <v>1</v>
      </c>
      <c r="W2108">
        <v>0</v>
      </c>
      <c r="X2108" cm="1">
        <f t="array" ref="X2108">IF(S2107&lt;&gt;S2108, 0,
    IF(C2108="O",
         _xlfn.IFS(
             K2108=1, X2107+6,
             M2108=1, X2107+3,
             O2108=1, X2107+1,
             Q2108=1,X2107+2,
             TRUE, X2107
         ),
    X2107)
)</f>
        <v>13</v>
      </c>
      <c r="Y2108" cm="1">
        <f t="array" ref="Y2108">IF(S2107&lt;&gt;S2108, 0, IF(C2108="D",
                 _xlfn.IFS(
                     K2108=1, Y2107+6,
                     M2108=1, Y2107+3,
                     O2108=1, Y2107+1,
                     TRUE, Y2107
                 ),
                 Y2107)
  )</f>
        <v>7</v>
      </c>
    </row>
    <row r="2109" spans="1:25" x14ac:dyDescent="0.2">
      <c r="A2109">
        <v>48</v>
      </c>
      <c r="B2109" t="s">
        <v>79</v>
      </c>
      <c r="C2109" t="str">
        <f t="shared" si="328"/>
        <v>D</v>
      </c>
      <c r="D2109">
        <v>1</v>
      </c>
      <c r="E2109">
        <v>10</v>
      </c>
      <c r="F2109">
        <v>15</v>
      </c>
      <c r="G2109" t="s">
        <v>114</v>
      </c>
      <c r="H2109" t="s">
        <v>121</v>
      </c>
      <c r="I2109">
        <v>-6</v>
      </c>
      <c r="J2109">
        <f t="shared" si="320"/>
        <v>0</v>
      </c>
      <c r="K2109">
        <f t="shared" si="329"/>
        <v>0</v>
      </c>
      <c r="L2109">
        <f t="shared" si="321"/>
        <v>0</v>
      </c>
      <c r="M2109">
        <f t="shared" si="322"/>
        <v>0</v>
      </c>
      <c r="N2109">
        <f t="shared" si="323"/>
        <v>0</v>
      </c>
      <c r="O2109">
        <f t="shared" si="324"/>
        <v>0</v>
      </c>
      <c r="P2109">
        <f t="shared" si="325"/>
        <v>0</v>
      </c>
      <c r="Q2109">
        <f t="shared" si="326"/>
        <v>0</v>
      </c>
      <c r="R2109">
        <f t="shared" si="327"/>
        <v>0</v>
      </c>
      <c r="S2109" t="s">
        <v>36</v>
      </c>
      <c r="T2109">
        <v>0</v>
      </c>
      <c r="U2109">
        <v>2022</v>
      </c>
      <c r="V2109">
        <v>1</v>
      </c>
      <c r="W2109">
        <v>0</v>
      </c>
      <c r="X2109" cm="1">
        <f t="array" ref="X2109">IF(S2108&lt;&gt;S2109, 0,
    IF(C2109="O",
         _xlfn.IFS(
             K2109=1, X2108+6,
             M2109=1, X2108+3,
             O2109=1, X2108+1,
             Q2109=1,X2108+2,
             TRUE, X2108
         ),
    X2108)
)</f>
        <v>13</v>
      </c>
      <c r="Y2109" cm="1">
        <f t="array" ref="Y2109">IF(S2108&lt;&gt;S2109, 0, IF(C2109="D",
                 _xlfn.IFS(
                     K2109=1, Y2108+6,
                     M2109=1, Y2108+3,
                     O2109=1, Y2108+1,
                     TRUE, Y2108
                 ),
                 Y2108)
  )</f>
        <v>7</v>
      </c>
    </row>
    <row r="2110" spans="1:25" x14ac:dyDescent="0.2">
      <c r="A2110">
        <v>49</v>
      </c>
      <c r="B2110" t="s">
        <v>79</v>
      </c>
      <c r="C2110" t="str">
        <f t="shared" si="328"/>
        <v>D</v>
      </c>
      <c r="D2110">
        <v>2</v>
      </c>
      <c r="E2110">
        <v>16</v>
      </c>
      <c r="F2110">
        <v>21</v>
      </c>
      <c r="G2110" t="s">
        <v>116</v>
      </c>
      <c r="H2110" t="s">
        <v>115</v>
      </c>
      <c r="I2110">
        <v>-1</v>
      </c>
      <c r="J2110">
        <f t="shared" si="320"/>
        <v>0</v>
      </c>
      <c r="K2110">
        <f t="shared" si="329"/>
        <v>0</v>
      </c>
      <c r="L2110">
        <f t="shared" si="321"/>
        <v>0</v>
      </c>
      <c r="M2110">
        <f t="shared" si="322"/>
        <v>0</v>
      </c>
      <c r="N2110">
        <f t="shared" si="323"/>
        <v>0</v>
      </c>
      <c r="O2110">
        <f t="shared" si="324"/>
        <v>0</v>
      </c>
      <c r="P2110">
        <f t="shared" si="325"/>
        <v>0</v>
      </c>
      <c r="Q2110">
        <f t="shared" si="326"/>
        <v>0</v>
      </c>
      <c r="R2110">
        <f t="shared" si="327"/>
        <v>0</v>
      </c>
      <c r="S2110" t="s">
        <v>36</v>
      </c>
      <c r="T2110">
        <v>0</v>
      </c>
      <c r="U2110">
        <v>2022</v>
      </c>
      <c r="V2110">
        <v>1</v>
      </c>
      <c r="W2110">
        <v>0</v>
      </c>
      <c r="X2110" cm="1">
        <f t="array" ref="X2110">IF(S2109&lt;&gt;S2110, 0,
    IF(C2110="O",
         _xlfn.IFS(
             K2110=1, X2109+6,
             M2110=1, X2109+3,
             O2110=1, X2109+1,
             Q2110=1,X2109+2,
             TRUE, X2109
         ),
    X2109)
)</f>
        <v>13</v>
      </c>
      <c r="Y2110" cm="1">
        <f t="array" ref="Y2110">IF(S2109&lt;&gt;S2110, 0, IF(C2110="D",
                 _xlfn.IFS(
                     K2110=1, Y2109+6,
                     M2110=1, Y2109+3,
                     O2110=1, Y2109+1,
                     TRUE, Y2109
                 ),
                 Y2109)
  )</f>
        <v>7</v>
      </c>
    </row>
    <row r="2111" spans="1:25" x14ac:dyDescent="0.2">
      <c r="A2111">
        <v>50</v>
      </c>
      <c r="B2111" t="s">
        <v>79</v>
      </c>
      <c r="C2111" t="str">
        <f t="shared" si="328"/>
        <v>D</v>
      </c>
      <c r="D2111">
        <v>3</v>
      </c>
      <c r="E2111">
        <v>17</v>
      </c>
      <c r="F2111">
        <v>22</v>
      </c>
      <c r="G2111" t="s">
        <v>114</v>
      </c>
      <c r="H2111" t="s">
        <v>113</v>
      </c>
      <c r="I2111">
        <v>2</v>
      </c>
      <c r="J2111">
        <f t="shared" si="320"/>
        <v>0</v>
      </c>
      <c r="K2111">
        <f t="shared" si="329"/>
        <v>0</v>
      </c>
      <c r="L2111">
        <f t="shared" si="321"/>
        <v>0</v>
      </c>
      <c r="M2111">
        <f t="shared" si="322"/>
        <v>0</v>
      </c>
      <c r="N2111">
        <f t="shared" si="323"/>
        <v>0</v>
      </c>
      <c r="O2111">
        <f t="shared" si="324"/>
        <v>0</v>
      </c>
      <c r="P2111">
        <f t="shared" si="325"/>
        <v>0</v>
      </c>
      <c r="Q2111">
        <f t="shared" si="326"/>
        <v>0</v>
      </c>
      <c r="R2111">
        <f t="shared" si="327"/>
        <v>0</v>
      </c>
      <c r="S2111" t="s">
        <v>36</v>
      </c>
      <c r="T2111">
        <v>0</v>
      </c>
      <c r="U2111">
        <v>2022</v>
      </c>
      <c r="V2111">
        <v>1</v>
      </c>
      <c r="W2111">
        <v>0</v>
      </c>
      <c r="X2111" cm="1">
        <f t="array" ref="X2111">IF(S2110&lt;&gt;S2111, 0,
    IF(C2111="O",
         _xlfn.IFS(
             K2111=1, X2110+6,
             M2111=1, X2110+3,
             O2111=1, X2110+1,
             Q2111=1,X2110+2,
             TRUE, X2110
         ),
    X2110)
)</f>
        <v>13</v>
      </c>
      <c r="Y2111" cm="1">
        <f t="array" ref="Y2111">IF(S2110&lt;&gt;S2111, 0, IF(C2111="D",
                 _xlfn.IFS(
                     K2111=1, Y2110+6,
                     M2111=1, Y2110+3,
                     O2111=1, Y2110+1,
                     TRUE, Y2110
                 ),
                 Y2110)
  )</f>
        <v>7</v>
      </c>
    </row>
    <row r="2112" spans="1:25" x14ac:dyDescent="0.2">
      <c r="A2112">
        <v>51</v>
      </c>
      <c r="B2112" t="s">
        <v>79</v>
      </c>
      <c r="C2112" t="str">
        <f t="shared" si="328"/>
        <v>D</v>
      </c>
      <c r="D2112">
        <v>4</v>
      </c>
      <c r="E2112">
        <v>15</v>
      </c>
      <c r="F2112">
        <v>20</v>
      </c>
      <c r="G2112" t="s">
        <v>114</v>
      </c>
      <c r="H2112" t="s">
        <v>121</v>
      </c>
      <c r="I2112">
        <v>-7</v>
      </c>
      <c r="J2112">
        <f t="shared" si="320"/>
        <v>0</v>
      </c>
      <c r="K2112">
        <f t="shared" si="329"/>
        <v>0</v>
      </c>
      <c r="L2112">
        <f t="shared" si="321"/>
        <v>0</v>
      </c>
      <c r="M2112">
        <f t="shared" si="322"/>
        <v>0</v>
      </c>
      <c r="N2112">
        <f t="shared" si="323"/>
        <v>0</v>
      </c>
      <c r="O2112">
        <f t="shared" si="324"/>
        <v>0</v>
      </c>
      <c r="P2112">
        <f t="shared" si="325"/>
        <v>0</v>
      </c>
      <c r="Q2112">
        <f t="shared" si="326"/>
        <v>0</v>
      </c>
      <c r="R2112">
        <f t="shared" si="327"/>
        <v>0</v>
      </c>
      <c r="S2112" t="s">
        <v>36</v>
      </c>
      <c r="T2112">
        <v>0</v>
      </c>
      <c r="U2112">
        <v>2022</v>
      </c>
      <c r="V2112">
        <v>1</v>
      </c>
      <c r="W2112">
        <v>0</v>
      </c>
      <c r="X2112" cm="1">
        <f t="array" ref="X2112">IF(S2111&lt;&gt;S2112, 0,
    IF(C2112="O",
         _xlfn.IFS(
             K2112=1, X2111+6,
             M2112=1, X2111+3,
             O2112=1, X2111+1,
             Q2112=1,X2111+2,
             TRUE, X2111
         ),
    X2111)
)</f>
        <v>13</v>
      </c>
      <c r="Y2112" cm="1">
        <f t="array" ref="Y2112">IF(S2111&lt;&gt;S2112, 0, IF(C2112="D",
                 _xlfn.IFS(
                     K2112=1, Y2111+6,
                     M2112=1, Y2111+3,
                     O2112=1, Y2111+1,
                     TRUE, Y2111
                 ),
                 Y2111)
  )</f>
        <v>7</v>
      </c>
    </row>
    <row r="2113" spans="1:25" hidden="1" x14ac:dyDescent="0.2">
      <c r="A2113">
        <v>52</v>
      </c>
      <c r="B2113" t="s">
        <v>81</v>
      </c>
      <c r="C2113" t="str">
        <f t="shared" si="328"/>
        <v>O</v>
      </c>
      <c r="D2113">
        <v>1</v>
      </c>
      <c r="E2113">
        <v>10</v>
      </c>
      <c r="F2113">
        <v>-27</v>
      </c>
      <c r="G2113" t="s">
        <v>116</v>
      </c>
      <c r="H2113" t="s">
        <v>115</v>
      </c>
      <c r="I2113">
        <v>14</v>
      </c>
      <c r="J2113">
        <f t="shared" si="320"/>
        <v>1</v>
      </c>
      <c r="K2113">
        <f t="shared" si="329"/>
        <v>0</v>
      </c>
      <c r="L2113">
        <f t="shared" si="321"/>
        <v>0</v>
      </c>
      <c r="M2113">
        <f t="shared" si="322"/>
        <v>0</v>
      </c>
      <c r="N2113">
        <f t="shared" si="323"/>
        <v>0</v>
      </c>
      <c r="O2113">
        <f t="shared" si="324"/>
        <v>0</v>
      </c>
      <c r="P2113">
        <f t="shared" si="325"/>
        <v>0</v>
      </c>
      <c r="Q2113">
        <f t="shared" si="326"/>
        <v>0</v>
      </c>
      <c r="R2113">
        <f t="shared" si="327"/>
        <v>0</v>
      </c>
      <c r="S2113" t="s">
        <v>36</v>
      </c>
      <c r="T2113">
        <v>0</v>
      </c>
      <c r="U2113">
        <v>2022</v>
      </c>
      <c r="V2113">
        <v>1</v>
      </c>
      <c r="W2113">
        <v>0</v>
      </c>
      <c r="X2113" cm="1">
        <f t="array" ref="X2113">IF(S2112&lt;&gt;S2113, 0,
    IF(C2113="O",
         _xlfn.IFS(
             K2113=1, X2112+6,
             M2113=1, X2112+3,
             O2113=1, X2112+1,
             Q2113=1,X2112+2,
             TRUE, X2112
         ),
    X2112)
)</f>
        <v>13</v>
      </c>
      <c r="Y2113" cm="1">
        <f t="array" ref="Y2113">IF(S2112&lt;&gt;S2113, 0, IF(C2113="D",
                 _xlfn.IFS(
                     K2113=1, Y2112+6,
                     M2113=1, Y2112+3,
                     O2113=1, Y2112+1,
                     TRUE, Y2112
                 ),
                 Y2112)
  )</f>
        <v>7</v>
      </c>
    </row>
    <row r="2114" spans="1:25" x14ac:dyDescent="0.2">
      <c r="A2114">
        <v>53</v>
      </c>
      <c r="B2114" t="s">
        <v>81</v>
      </c>
      <c r="C2114" t="str">
        <f t="shared" si="328"/>
        <v>O</v>
      </c>
      <c r="D2114">
        <v>1</v>
      </c>
      <c r="E2114">
        <v>10</v>
      </c>
      <c r="F2114">
        <v>-41</v>
      </c>
      <c r="G2114" t="s">
        <v>116</v>
      </c>
      <c r="H2114" t="s">
        <v>115</v>
      </c>
      <c r="I2114">
        <v>3</v>
      </c>
      <c r="J2114">
        <f t="shared" ref="J2114:J2177" si="330">IF(B2114&lt;&gt;B2115,0,IF(AND(D2115=1, E2115=10), 1, 0))</f>
        <v>0</v>
      </c>
      <c r="K2114">
        <f t="shared" si="329"/>
        <v>0</v>
      </c>
      <c r="L2114">
        <f t="shared" ref="L2114:L2177" si="331">IF(G2114 = "fg", 1, 0)</f>
        <v>0</v>
      </c>
      <c r="M2114">
        <f t="shared" ref="M2114:M2177" si="332">IF(AND(L2114=1,H2114="good"),1,0)</f>
        <v>0</v>
      </c>
      <c r="N2114">
        <f t="shared" ref="N2114:N2177" si="333">IF(OR(G2114 = "extra pt.",G2114 ="extra pt. block"), 1, 0)</f>
        <v>0</v>
      </c>
      <c r="O2114">
        <f t="shared" ref="O2114:O2177" si="334">IF(AND(N2114=1,H2114="good"),1,0)</f>
        <v>0</v>
      </c>
      <c r="P2114">
        <f t="shared" ref="P2114:P2177" si="335">IF(OR(G2114 = "2 pt.",G2114 ="2 pt. block"), 1, 0)</f>
        <v>0</v>
      </c>
      <c r="Q2114">
        <f t="shared" ref="Q2114:Q2177" si="336">IF(AND(P2114=1,H2114="good"),1,0)</f>
        <v>0</v>
      </c>
      <c r="R2114">
        <f t="shared" ref="R2114:R2177" si="337">IF(OR(H2114 = "fumble, def td", H2114 = "interception, def td", H2114= "sack, fumble, def td"), 1,0)</f>
        <v>0</v>
      </c>
      <c r="S2114" t="s">
        <v>36</v>
      </c>
      <c r="T2114">
        <v>0</v>
      </c>
      <c r="U2114">
        <v>2022</v>
      </c>
      <c r="V2114">
        <v>1</v>
      </c>
      <c r="W2114">
        <v>0</v>
      </c>
      <c r="X2114" cm="1">
        <f t="array" ref="X2114">IF(S2113&lt;&gt;S2114, 0,
    IF(C2114="O",
         _xlfn.IFS(
             K2114=1, X2113+6,
             M2114=1, X2113+3,
             O2114=1, X2113+1,
             Q2114=1,X2113+2,
             TRUE, X2113
         ),
    X2113)
)</f>
        <v>13</v>
      </c>
      <c r="Y2114" cm="1">
        <f t="array" ref="Y2114">IF(S2113&lt;&gt;S2114, 0, IF(C2114="D",
                 _xlfn.IFS(
                     K2114=1, Y2113+6,
                     M2114=1, Y2113+3,
                     O2114=1, Y2113+1,
                     TRUE, Y2113
                 ),
                 Y2113)
  )</f>
        <v>7</v>
      </c>
    </row>
    <row r="2115" spans="1:25" x14ac:dyDescent="0.2">
      <c r="A2115">
        <v>54</v>
      </c>
      <c r="B2115" t="s">
        <v>81</v>
      </c>
      <c r="C2115" t="str">
        <f t="shared" ref="C2115:C2178" si="338">IF(H2115="interception, def td", IF(C2114="O", "D", C2114), IF(B2114="K", B2113, IF(B2115="K", B2114, B2115)))</f>
        <v>O</v>
      </c>
      <c r="D2115">
        <v>2</v>
      </c>
      <c r="E2115">
        <v>7</v>
      </c>
      <c r="F2115">
        <v>-44</v>
      </c>
      <c r="G2115" t="s">
        <v>116</v>
      </c>
      <c r="H2115" t="s">
        <v>119</v>
      </c>
      <c r="I2115">
        <v>-4</v>
      </c>
      <c r="J2115">
        <f t="shared" si="330"/>
        <v>0</v>
      </c>
      <c r="K2115">
        <f t="shared" ref="K2115:K2178" si="339">IF(OR(H2115= "complete, td",H2115 ="rush, td", H2115 = "scramble, td"), 1, 0)</f>
        <v>0</v>
      </c>
      <c r="L2115">
        <f t="shared" si="331"/>
        <v>0</v>
      </c>
      <c r="M2115">
        <f t="shared" si="332"/>
        <v>0</v>
      </c>
      <c r="N2115">
        <f t="shared" si="333"/>
        <v>0</v>
      </c>
      <c r="O2115">
        <f t="shared" si="334"/>
        <v>0</v>
      </c>
      <c r="P2115">
        <f t="shared" si="335"/>
        <v>0</v>
      </c>
      <c r="Q2115">
        <f t="shared" si="336"/>
        <v>0</v>
      </c>
      <c r="R2115">
        <f t="shared" si="337"/>
        <v>0</v>
      </c>
      <c r="S2115" t="s">
        <v>36</v>
      </c>
      <c r="T2115">
        <v>0</v>
      </c>
      <c r="U2115">
        <v>2022</v>
      </c>
      <c r="V2115">
        <v>1</v>
      </c>
      <c r="W2115">
        <v>0</v>
      </c>
      <c r="X2115" cm="1">
        <f t="array" ref="X2115">IF(S2114&lt;&gt;S2115, 0,
    IF(C2115="O",
         _xlfn.IFS(
             K2115=1, X2114+6,
             M2115=1, X2114+3,
             O2115=1, X2114+1,
             Q2115=1,X2114+2,
             TRUE, X2114
         ),
    X2114)
)</f>
        <v>13</v>
      </c>
      <c r="Y2115" cm="1">
        <f t="array" ref="Y2115">IF(S2114&lt;&gt;S2115, 0, IF(C2115="D",
                 _xlfn.IFS(
                     K2115=1, Y2114+6,
                     M2115=1, Y2114+3,
                     O2115=1, Y2114+1,
                     TRUE, Y2114
                 ),
                 Y2114)
  )</f>
        <v>7</v>
      </c>
    </row>
    <row r="2116" spans="1:25" x14ac:dyDescent="0.2">
      <c r="A2116">
        <v>55</v>
      </c>
      <c r="B2116" t="s">
        <v>79</v>
      </c>
      <c r="C2116" t="str">
        <f t="shared" si="338"/>
        <v>D</v>
      </c>
      <c r="D2116">
        <v>1</v>
      </c>
      <c r="E2116">
        <v>10</v>
      </c>
      <c r="F2116">
        <v>40</v>
      </c>
      <c r="G2116" t="s">
        <v>114</v>
      </c>
      <c r="H2116" t="s">
        <v>117</v>
      </c>
      <c r="I2116">
        <v>0</v>
      </c>
      <c r="J2116">
        <f t="shared" si="330"/>
        <v>0</v>
      </c>
      <c r="K2116">
        <f t="shared" si="339"/>
        <v>0</v>
      </c>
      <c r="L2116">
        <f t="shared" si="331"/>
        <v>0</v>
      </c>
      <c r="M2116">
        <f t="shared" si="332"/>
        <v>0</v>
      </c>
      <c r="N2116">
        <f t="shared" si="333"/>
        <v>0</v>
      </c>
      <c r="O2116">
        <f t="shared" si="334"/>
        <v>0</v>
      </c>
      <c r="P2116">
        <f t="shared" si="335"/>
        <v>0</v>
      </c>
      <c r="Q2116">
        <f t="shared" si="336"/>
        <v>0</v>
      </c>
      <c r="R2116">
        <f t="shared" si="337"/>
        <v>0</v>
      </c>
      <c r="S2116" t="s">
        <v>36</v>
      </c>
      <c r="T2116">
        <v>0</v>
      </c>
      <c r="U2116">
        <v>2022</v>
      </c>
      <c r="V2116">
        <v>1</v>
      </c>
      <c r="W2116">
        <v>0</v>
      </c>
      <c r="X2116" cm="1">
        <f t="array" ref="X2116">IF(S2115&lt;&gt;S2116, 0,
    IF(C2116="O",
         _xlfn.IFS(
             K2116=1, X2115+6,
             M2116=1, X2115+3,
             O2116=1, X2115+1,
             Q2116=1,X2115+2,
             TRUE, X2115
         ),
    X2115)
)</f>
        <v>13</v>
      </c>
      <c r="Y2116" cm="1">
        <f t="array" ref="Y2116">IF(S2115&lt;&gt;S2116, 0, IF(C2116="D",
                 _xlfn.IFS(
                     K2116=1, Y2115+6,
                     M2116=1, Y2115+3,
                     O2116=1, Y2115+1,
                     TRUE, Y2115
                 ),
                 Y2115)
  )</f>
        <v>7</v>
      </c>
    </row>
    <row r="2117" spans="1:25" hidden="1" x14ac:dyDescent="0.2">
      <c r="A2117">
        <v>56</v>
      </c>
      <c r="B2117" t="s">
        <v>79</v>
      </c>
      <c r="C2117" t="str">
        <f t="shared" si="338"/>
        <v>D</v>
      </c>
      <c r="D2117">
        <v>2</v>
      </c>
      <c r="E2117">
        <v>10</v>
      </c>
      <c r="F2117">
        <v>40</v>
      </c>
      <c r="G2117" t="s">
        <v>114</v>
      </c>
      <c r="H2117" t="s">
        <v>113</v>
      </c>
      <c r="I2117">
        <v>10</v>
      </c>
      <c r="J2117">
        <f t="shared" si="330"/>
        <v>1</v>
      </c>
      <c r="K2117">
        <f t="shared" si="339"/>
        <v>0</v>
      </c>
      <c r="L2117">
        <f t="shared" si="331"/>
        <v>0</v>
      </c>
      <c r="M2117">
        <f t="shared" si="332"/>
        <v>0</v>
      </c>
      <c r="N2117">
        <f t="shared" si="333"/>
        <v>0</v>
      </c>
      <c r="O2117">
        <f t="shared" si="334"/>
        <v>0</v>
      </c>
      <c r="P2117">
        <f t="shared" si="335"/>
        <v>0</v>
      </c>
      <c r="Q2117">
        <f t="shared" si="336"/>
        <v>0</v>
      </c>
      <c r="R2117">
        <f t="shared" si="337"/>
        <v>0</v>
      </c>
      <c r="S2117" t="s">
        <v>36</v>
      </c>
      <c r="T2117">
        <v>0</v>
      </c>
      <c r="U2117">
        <v>2022</v>
      </c>
      <c r="V2117">
        <v>1</v>
      </c>
      <c r="W2117">
        <v>0</v>
      </c>
      <c r="X2117" cm="1">
        <f t="array" ref="X2117">IF(S2116&lt;&gt;S2117, 0,
    IF(C2117="O",
         _xlfn.IFS(
             K2117=1, X2116+6,
             M2117=1, X2116+3,
             O2117=1, X2116+1,
             Q2117=1,X2116+2,
             TRUE, X2116
         ),
    X2116)
)</f>
        <v>13</v>
      </c>
      <c r="Y2117" cm="1">
        <f t="array" ref="Y2117">IF(S2116&lt;&gt;S2117, 0, IF(C2117="D",
                 _xlfn.IFS(
                     K2117=1, Y2116+6,
                     M2117=1, Y2116+3,
                     O2117=1, Y2116+1,
                     TRUE, Y2116
                 ),
                 Y2116)
  )</f>
        <v>7</v>
      </c>
    </row>
    <row r="2118" spans="1:25" x14ac:dyDescent="0.2">
      <c r="A2118">
        <v>57</v>
      </c>
      <c r="B2118" t="s">
        <v>79</v>
      </c>
      <c r="C2118" t="str">
        <f t="shared" si="338"/>
        <v>D</v>
      </c>
      <c r="D2118">
        <v>1</v>
      </c>
      <c r="E2118">
        <v>10</v>
      </c>
      <c r="F2118">
        <v>30</v>
      </c>
      <c r="G2118" t="s">
        <v>114</v>
      </c>
      <c r="H2118" t="s">
        <v>117</v>
      </c>
      <c r="I2118">
        <v>0</v>
      </c>
      <c r="J2118">
        <f t="shared" si="330"/>
        <v>0</v>
      </c>
      <c r="K2118">
        <f t="shared" si="339"/>
        <v>0</v>
      </c>
      <c r="L2118">
        <f t="shared" si="331"/>
        <v>0</v>
      </c>
      <c r="M2118">
        <f t="shared" si="332"/>
        <v>0</v>
      </c>
      <c r="N2118">
        <f t="shared" si="333"/>
        <v>0</v>
      </c>
      <c r="O2118">
        <f t="shared" si="334"/>
        <v>0</v>
      </c>
      <c r="P2118">
        <f t="shared" si="335"/>
        <v>0</v>
      </c>
      <c r="Q2118">
        <f t="shared" si="336"/>
        <v>0</v>
      </c>
      <c r="R2118">
        <f t="shared" si="337"/>
        <v>0</v>
      </c>
      <c r="S2118" t="s">
        <v>36</v>
      </c>
      <c r="T2118">
        <v>0</v>
      </c>
      <c r="U2118">
        <v>2022</v>
      </c>
      <c r="V2118">
        <v>1</v>
      </c>
      <c r="W2118">
        <v>0</v>
      </c>
      <c r="X2118" cm="1">
        <f t="array" ref="X2118">IF(S2117&lt;&gt;S2118, 0,
    IF(C2118="O",
         _xlfn.IFS(
             K2118=1, X2117+6,
             M2118=1, X2117+3,
             O2118=1, X2117+1,
             Q2118=1,X2117+2,
             TRUE, X2117
         ),
    X2117)
)</f>
        <v>13</v>
      </c>
      <c r="Y2118" cm="1">
        <f t="array" ref="Y2118">IF(S2117&lt;&gt;S2118, 0, IF(C2118="D",
                 _xlfn.IFS(
                     K2118=1, Y2117+6,
                     M2118=1, Y2117+3,
                     O2118=1, Y2117+1,
                     TRUE, Y2117
                 ),
                 Y2117)
  )</f>
        <v>7</v>
      </c>
    </row>
    <row r="2119" spans="1:25" x14ac:dyDescent="0.2">
      <c r="A2119">
        <v>59</v>
      </c>
      <c r="B2119" t="s">
        <v>79</v>
      </c>
      <c r="C2119" t="str">
        <f t="shared" si="338"/>
        <v>D</v>
      </c>
      <c r="D2119">
        <v>2</v>
      </c>
      <c r="E2119">
        <v>5</v>
      </c>
      <c r="F2119">
        <v>25</v>
      </c>
      <c r="G2119" t="s">
        <v>116</v>
      </c>
      <c r="H2119" t="s">
        <v>120</v>
      </c>
      <c r="I2119">
        <v>-10</v>
      </c>
      <c r="J2119">
        <f t="shared" si="330"/>
        <v>0</v>
      </c>
      <c r="K2119">
        <f t="shared" si="339"/>
        <v>0</v>
      </c>
      <c r="L2119">
        <f t="shared" si="331"/>
        <v>0</v>
      </c>
      <c r="M2119">
        <f t="shared" si="332"/>
        <v>0</v>
      </c>
      <c r="N2119">
        <f t="shared" si="333"/>
        <v>0</v>
      </c>
      <c r="O2119">
        <f t="shared" si="334"/>
        <v>0</v>
      </c>
      <c r="P2119">
        <f t="shared" si="335"/>
        <v>0</v>
      </c>
      <c r="Q2119">
        <f t="shared" si="336"/>
        <v>0</v>
      </c>
      <c r="R2119">
        <f t="shared" si="337"/>
        <v>0</v>
      </c>
      <c r="S2119" t="s">
        <v>36</v>
      </c>
      <c r="T2119">
        <v>0</v>
      </c>
      <c r="U2119">
        <v>2022</v>
      </c>
      <c r="V2119">
        <v>1</v>
      </c>
      <c r="W2119">
        <v>0</v>
      </c>
      <c r="X2119" cm="1">
        <f t="array" ref="X2119">IF(S2118&lt;&gt;S2119, 0,
    IF(C2119="O",
         _xlfn.IFS(
             K2119=1, X2118+6,
             M2119=1, X2118+3,
             O2119=1, X2118+1,
             Q2119=1,X2118+2,
             TRUE, X2118
         ),
    X2118)
)</f>
        <v>13</v>
      </c>
      <c r="Y2119" cm="1">
        <f t="array" ref="Y2119">IF(S2118&lt;&gt;S2119, 0, IF(C2119="D",
                 _xlfn.IFS(
                     K2119=1, Y2118+6,
                     M2119=1, Y2118+3,
                     O2119=1, Y2118+1,
                     TRUE, Y2118
                 ),
                 Y2118)
  )</f>
        <v>7</v>
      </c>
    </row>
    <row r="2120" spans="1:25" x14ac:dyDescent="0.2">
      <c r="A2120">
        <v>60</v>
      </c>
      <c r="B2120" t="s">
        <v>79</v>
      </c>
      <c r="C2120" t="str">
        <f t="shared" si="338"/>
        <v>D</v>
      </c>
      <c r="D2120">
        <v>2</v>
      </c>
      <c r="E2120">
        <v>15</v>
      </c>
      <c r="F2120">
        <v>35</v>
      </c>
      <c r="G2120" t="s">
        <v>114</v>
      </c>
      <c r="H2120" t="s">
        <v>113</v>
      </c>
      <c r="I2120">
        <v>5</v>
      </c>
      <c r="J2120">
        <f t="shared" si="330"/>
        <v>0</v>
      </c>
      <c r="K2120">
        <f t="shared" si="339"/>
        <v>0</v>
      </c>
      <c r="L2120">
        <f t="shared" si="331"/>
        <v>0</v>
      </c>
      <c r="M2120">
        <f t="shared" si="332"/>
        <v>0</v>
      </c>
      <c r="N2120">
        <f t="shared" si="333"/>
        <v>0</v>
      </c>
      <c r="O2120">
        <f t="shared" si="334"/>
        <v>0</v>
      </c>
      <c r="P2120">
        <f t="shared" si="335"/>
        <v>0</v>
      </c>
      <c r="Q2120">
        <f t="shared" si="336"/>
        <v>0</v>
      </c>
      <c r="R2120">
        <f t="shared" si="337"/>
        <v>0</v>
      </c>
      <c r="S2120" t="s">
        <v>36</v>
      </c>
      <c r="T2120">
        <v>0</v>
      </c>
      <c r="U2120">
        <v>2022</v>
      </c>
      <c r="V2120">
        <v>1</v>
      </c>
      <c r="W2120">
        <v>0</v>
      </c>
      <c r="X2120" cm="1">
        <f t="array" ref="X2120">IF(S2119&lt;&gt;S2120, 0,
    IF(C2120="O",
         _xlfn.IFS(
             K2120=1, X2119+6,
             M2120=1, X2119+3,
             O2120=1, X2119+1,
             Q2120=1,X2119+2,
             TRUE, X2119
         ),
    X2119)
)</f>
        <v>13</v>
      </c>
      <c r="Y2120" cm="1">
        <f t="array" ref="Y2120">IF(S2119&lt;&gt;S2120, 0, IF(C2120="D",
                 _xlfn.IFS(
                     K2120=1, Y2119+6,
                     M2120=1, Y2119+3,
                     O2120=1, Y2119+1,
                     TRUE, Y2119
                 ),
                 Y2119)
  )</f>
        <v>7</v>
      </c>
    </row>
    <row r="2121" spans="1:25" x14ac:dyDescent="0.2">
      <c r="A2121">
        <v>61</v>
      </c>
      <c r="B2121" t="s">
        <v>79</v>
      </c>
      <c r="C2121" t="str">
        <f t="shared" si="338"/>
        <v>D</v>
      </c>
      <c r="D2121">
        <v>3</v>
      </c>
      <c r="E2121">
        <v>10</v>
      </c>
      <c r="F2121">
        <v>30</v>
      </c>
      <c r="G2121" t="s">
        <v>114</v>
      </c>
      <c r="H2121" t="s">
        <v>113</v>
      </c>
      <c r="I2121">
        <v>6</v>
      </c>
      <c r="J2121">
        <f t="shared" si="330"/>
        <v>0</v>
      </c>
      <c r="K2121">
        <f t="shared" si="339"/>
        <v>0</v>
      </c>
      <c r="L2121">
        <f t="shared" si="331"/>
        <v>0</v>
      </c>
      <c r="M2121">
        <f t="shared" si="332"/>
        <v>0</v>
      </c>
      <c r="N2121">
        <f t="shared" si="333"/>
        <v>0</v>
      </c>
      <c r="O2121">
        <f t="shared" si="334"/>
        <v>0</v>
      </c>
      <c r="P2121">
        <f t="shared" si="335"/>
        <v>0</v>
      </c>
      <c r="Q2121">
        <f t="shared" si="336"/>
        <v>0</v>
      </c>
      <c r="R2121">
        <f t="shared" si="337"/>
        <v>0</v>
      </c>
      <c r="S2121" t="s">
        <v>36</v>
      </c>
      <c r="T2121">
        <v>0</v>
      </c>
      <c r="U2121">
        <v>2022</v>
      </c>
      <c r="V2121">
        <v>1</v>
      </c>
      <c r="W2121">
        <v>0</v>
      </c>
      <c r="X2121" cm="1">
        <f t="array" ref="X2121">IF(S2120&lt;&gt;S2121, 0,
    IF(C2121="O",
         _xlfn.IFS(
             K2121=1, X2120+6,
             M2121=1, X2120+3,
             O2121=1, X2120+1,
             Q2121=1,X2120+2,
             TRUE, X2120
         ),
    X2120)
)</f>
        <v>13</v>
      </c>
      <c r="Y2121" cm="1">
        <f t="array" ref="Y2121">IF(S2120&lt;&gt;S2121, 0, IF(C2121="D",
                 _xlfn.IFS(
                     K2121=1, Y2120+6,
                     M2121=1, Y2120+3,
                     O2121=1, Y2120+1,
                     TRUE, Y2120
                 ),
                 Y2120)
  )</f>
        <v>7</v>
      </c>
    </row>
    <row r="2122" spans="1:25" x14ac:dyDescent="0.2">
      <c r="A2122">
        <v>63</v>
      </c>
      <c r="B2122" t="s">
        <v>79</v>
      </c>
      <c r="C2122" t="str">
        <f t="shared" si="338"/>
        <v>D</v>
      </c>
      <c r="D2122">
        <v>4</v>
      </c>
      <c r="E2122">
        <v>4</v>
      </c>
      <c r="F2122">
        <v>24</v>
      </c>
      <c r="G2122" t="s">
        <v>114</v>
      </c>
      <c r="H2122" t="s">
        <v>113</v>
      </c>
      <c r="I2122">
        <v>9</v>
      </c>
      <c r="J2122">
        <f t="shared" si="330"/>
        <v>1</v>
      </c>
      <c r="K2122">
        <f t="shared" si="339"/>
        <v>0</v>
      </c>
      <c r="L2122">
        <f t="shared" si="331"/>
        <v>0</v>
      </c>
      <c r="M2122">
        <f t="shared" si="332"/>
        <v>0</v>
      </c>
      <c r="N2122">
        <f t="shared" si="333"/>
        <v>0</v>
      </c>
      <c r="O2122">
        <f t="shared" si="334"/>
        <v>0</v>
      </c>
      <c r="P2122">
        <f t="shared" si="335"/>
        <v>0</v>
      </c>
      <c r="Q2122">
        <f t="shared" si="336"/>
        <v>0</v>
      </c>
      <c r="R2122">
        <f t="shared" si="337"/>
        <v>0</v>
      </c>
      <c r="S2122" t="s">
        <v>36</v>
      </c>
      <c r="T2122">
        <v>0</v>
      </c>
      <c r="U2122">
        <v>2022</v>
      </c>
      <c r="V2122">
        <v>1</v>
      </c>
      <c r="W2122">
        <v>0</v>
      </c>
      <c r="X2122" cm="1">
        <f t="array" ref="X2122">IF(S2121&lt;&gt;S2122, 0,
    IF(C2122="O",
         _xlfn.IFS(
             K2122=1, X2121+6,
             M2122=1, X2121+3,
             O2122=1, X2121+1,
             Q2122=1,X2121+2,
             TRUE, X2121
         ),
    X2121)
)</f>
        <v>13</v>
      </c>
      <c r="Y2122" cm="1">
        <f t="array" ref="Y2122">IF(S2121&lt;&gt;S2122, 0, IF(C2122="D",
                 _xlfn.IFS(
                     K2122=1, Y2121+6,
                     M2122=1, Y2121+3,
                     O2122=1, Y2121+1,
                     TRUE, Y2121
                 ),
                 Y2121)
  )</f>
        <v>7</v>
      </c>
    </row>
    <row r="2123" spans="1:25" x14ac:dyDescent="0.2">
      <c r="A2123">
        <v>64</v>
      </c>
      <c r="B2123" t="s">
        <v>79</v>
      </c>
      <c r="C2123" t="str">
        <f t="shared" si="338"/>
        <v>D</v>
      </c>
      <c r="D2123">
        <v>1</v>
      </c>
      <c r="E2123">
        <v>10</v>
      </c>
      <c r="F2123">
        <v>15</v>
      </c>
      <c r="G2123" t="s">
        <v>116</v>
      </c>
      <c r="H2123" t="s">
        <v>115</v>
      </c>
      <c r="I2123">
        <v>4</v>
      </c>
      <c r="J2123">
        <f t="shared" si="330"/>
        <v>0</v>
      </c>
      <c r="K2123">
        <f t="shared" si="339"/>
        <v>0</v>
      </c>
      <c r="L2123">
        <f t="shared" si="331"/>
        <v>0</v>
      </c>
      <c r="M2123">
        <f t="shared" si="332"/>
        <v>0</v>
      </c>
      <c r="N2123">
        <f t="shared" si="333"/>
        <v>0</v>
      </c>
      <c r="O2123">
        <f t="shared" si="334"/>
        <v>0</v>
      </c>
      <c r="P2123">
        <f t="shared" si="335"/>
        <v>0</v>
      </c>
      <c r="Q2123">
        <f t="shared" si="336"/>
        <v>0</v>
      </c>
      <c r="R2123">
        <f t="shared" si="337"/>
        <v>0</v>
      </c>
      <c r="S2123" t="s">
        <v>36</v>
      </c>
      <c r="T2123">
        <v>0</v>
      </c>
      <c r="U2123">
        <v>2022</v>
      </c>
      <c r="V2123">
        <v>1</v>
      </c>
      <c r="W2123">
        <v>0</v>
      </c>
      <c r="X2123" cm="1">
        <f t="array" ref="X2123">IF(S2122&lt;&gt;S2123, 0,
    IF(C2123="O",
         _xlfn.IFS(
             K2123=1, X2122+6,
             M2123=1, X2122+3,
             O2123=1, X2122+1,
             Q2123=1,X2122+2,
             TRUE, X2122
         ),
    X2122)
)</f>
        <v>13</v>
      </c>
      <c r="Y2123" cm="1">
        <f t="array" ref="Y2123">IF(S2122&lt;&gt;S2123, 0, IF(C2123="D",
                 _xlfn.IFS(
                     K2123=1, Y2122+6,
                     M2123=1, Y2122+3,
                     O2123=1, Y2122+1,
                     TRUE, Y2122
                 ),
                 Y2122)
  )</f>
        <v>7</v>
      </c>
    </row>
    <row r="2124" spans="1:25" x14ac:dyDescent="0.2">
      <c r="A2124">
        <v>65</v>
      </c>
      <c r="B2124" t="s">
        <v>79</v>
      </c>
      <c r="C2124" t="str">
        <f t="shared" si="338"/>
        <v>D</v>
      </c>
      <c r="D2124">
        <v>2</v>
      </c>
      <c r="E2124">
        <v>6</v>
      </c>
      <c r="F2124">
        <v>11</v>
      </c>
      <c r="G2124" t="s">
        <v>114</v>
      </c>
      <c r="H2124" t="s">
        <v>117</v>
      </c>
      <c r="I2124">
        <v>0</v>
      </c>
      <c r="J2124">
        <f t="shared" si="330"/>
        <v>0</v>
      </c>
      <c r="K2124">
        <f t="shared" si="339"/>
        <v>0</v>
      </c>
      <c r="L2124">
        <f t="shared" si="331"/>
        <v>0</v>
      </c>
      <c r="M2124">
        <f t="shared" si="332"/>
        <v>0</v>
      </c>
      <c r="N2124">
        <f t="shared" si="333"/>
        <v>0</v>
      </c>
      <c r="O2124">
        <f t="shared" si="334"/>
        <v>0</v>
      </c>
      <c r="P2124">
        <f t="shared" si="335"/>
        <v>0</v>
      </c>
      <c r="Q2124">
        <f t="shared" si="336"/>
        <v>0</v>
      </c>
      <c r="R2124">
        <f t="shared" si="337"/>
        <v>0</v>
      </c>
      <c r="S2124" t="s">
        <v>36</v>
      </c>
      <c r="T2124">
        <v>0</v>
      </c>
      <c r="U2124">
        <v>2022</v>
      </c>
      <c r="V2124">
        <v>1</v>
      </c>
      <c r="W2124">
        <v>0</v>
      </c>
      <c r="X2124" cm="1">
        <f t="array" ref="X2124">IF(S2123&lt;&gt;S2124, 0,
    IF(C2124="O",
         _xlfn.IFS(
             K2124=1, X2123+6,
             M2124=1, X2123+3,
             O2124=1, X2123+1,
             Q2124=1,X2123+2,
             TRUE, X2123
         ),
    X2123)
)</f>
        <v>13</v>
      </c>
      <c r="Y2124" cm="1">
        <f t="array" ref="Y2124">IF(S2123&lt;&gt;S2124, 0, IF(C2124="D",
                 _xlfn.IFS(
                     K2124=1, Y2123+6,
                     M2124=1, Y2123+3,
                     O2124=1, Y2123+1,
                     TRUE, Y2123
                 ),
                 Y2123)
  )</f>
        <v>7</v>
      </c>
    </row>
    <row r="2125" spans="1:25" x14ac:dyDescent="0.2">
      <c r="A2125">
        <v>66</v>
      </c>
      <c r="B2125" t="s">
        <v>79</v>
      </c>
      <c r="C2125" t="str">
        <f t="shared" si="338"/>
        <v>D</v>
      </c>
      <c r="D2125">
        <v>3</v>
      </c>
      <c r="E2125">
        <v>6</v>
      </c>
      <c r="F2125">
        <v>11</v>
      </c>
      <c r="G2125" t="s">
        <v>114</v>
      </c>
      <c r="H2125" t="s">
        <v>128</v>
      </c>
      <c r="I2125">
        <v>11</v>
      </c>
      <c r="J2125">
        <f t="shared" si="330"/>
        <v>0</v>
      </c>
      <c r="K2125">
        <f t="shared" si="339"/>
        <v>1</v>
      </c>
      <c r="L2125">
        <f t="shared" si="331"/>
        <v>0</v>
      </c>
      <c r="M2125">
        <f t="shared" si="332"/>
        <v>0</v>
      </c>
      <c r="N2125">
        <f t="shared" si="333"/>
        <v>0</v>
      </c>
      <c r="O2125">
        <f t="shared" si="334"/>
        <v>0</v>
      </c>
      <c r="P2125">
        <f t="shared" si="335"/>
        <v>0</v>
      </c>
      <c r="Q2125">
        <f t="shared" si="336"/>
        <v>0</v>
      </c>
      <c r="R2125">
        <f t="shared" si="337"/>
        <v>0</v>
      </c>
      <c r="S2125" t="s">
        <v>36</v>
      </c>
      <c r="T2125">
        <v>0</v>
      </c>
      <c r="U2125">
        <v>2022</v>
      </c>
      <c r="V2125">
        <v>1</v>
      </c>
      <c r="W2125">
        <v>0</v>
      </c>
      <c r="X2125" cm="1">
        <f t="array" ref="X2125">IF(S2124&lt;&gt;S2125, 0,
    IF(C2125="O",
         _xlfn.IFS(
             K2125=1, X2124+6,
             M2125=1, X2124+3,
             O2125=1, X2124+1,
             Q2125=1,X2124+2,
             TRUE, X2124
         ),
    X2124)
)</f>
        <v>13</v>
      </c>
      <c r="Y2125" cm="1">
        <f t="array" ref="Y2125">IF(S2124&lt;&gt;S2125, 0, IF(C2125="D",
                 _xlfn.IFS(
                     K2125=1, Y2124+6,
                     M2125=1, Y2124+3,
                     O2125=1, Y2124+1,
                     TRUE, Y2124
                 ),
                 Y2124)
  )</f>
        <v>13</v>
      </c>
    </row>
    <row r="2126" spans="1:25" x14ac:dyDescent="0.2">
      <c r="A2126">
        <v>67</v>
      </c>
      <c r="B2126" t="s">
        <v>79</v>
      </c>
      <c r="C2126" t="str">
        <f t="shared" si="338"/>
        <v>D</v>
      </c>
      <c r="F2126">
        <v>3</v>
      </c>
      <c r="G2126" t="s">
        <v>123</v>
      </c>
      <c r="H2126" t="s">
        <v>122</v>
      </c>
      <c r="J2126">
        <f t="shared" si="330"/>
        <v>0</v>
      </c>
      <c r="K2126">
        <f t="shared" si="339"/>
        <v>0</v>
      </c>
      <c r="L2126">
        <f t="shared" si="331"/>
        <v>0</v>
      </c>
      <c r="M2126">
        <f t="shared" si="332"/>
        <v>0</v>
      </c>
      <c r="N2126">
        <f t="shared" si="333"/>
        <v>1</v>
      </c>
      <c r="O2126">
        <f t="shared" si="334"/>
        <v>1</v>
      </c>
      <c r="P2126">
        <f t="shared" si="335"/>
        <v>0</v>
      </c>
      <c r="Q2126">
        <f t="shared" si="336"/>
        <v>0</v>
      </c>
      <c r="R2126">
        <f t="shared" si="337"/>
        <v>0</v>
      </c>
      <c r="S2126" t="s">
        <v>36</v>
      </c>
      <c r="T2126">
        <v>0</v>
      </c>
      <c r="U2126">
        <v>2022</v>
      </c>
      <c r="V2126">
        <v>1</v>
      </c>
      <c r="W2126">
        <v>0</v>
      </c>
      <c r="X2126" cm="1">
        <f t="array" ref="X2126">IF(S2125&lt;&gt;S2126, 0,
    IF(C2126="O",
         _xlfn.IFS(
             K2126=1, X2125+6,
             M2126=1, X2125+3,
             O2126=1, X2125+1,
             Q2126=1,X2125+2,
             TRUE, X2125
         ),
    X2125)
)</f>
        <v>13</v>
      </c>
      <c r="Y2126" cm="1">
        <f t="array" ref="Y2126">IF(S2125&lt;&gt;S2126, 0, IF(C2126="D",
                 _xlfn.IFS(
                     K2126=1, Y2125+6,
                     M2126=1, Y2125+3,
                     O2126=1, Y2125+1,
                     TRUE, Y2125
                 ),
                 Y2125)
  )</f>
        <v>14</v>
      </c>
    </row>
    <row r="2127" spans="1:25" x14ac:dyDescent="0.2">
      <c r="A2127">
        <v>69</v>
      </c>
      <c r="B2127" t="s">
        <v>78</v>
      </c>
      <c r="C2127" t="str">
        <f t="shared" si="338"/>
        <v>D</v>
      </c>
      <c r="F2127">
        <v>-40</v>
      </c>
      <c r="G2127" t="s">
        <v>138</v>
      </c>
      <c r="H2127" t="s">
        <v>119</v>
      </c>
      <c r="J2127">
        <f t="shared" si="330"/>
        <v>0</v>
      </c>
      <c r="K2127">
        <f t="shared" si="339"/>
        <v>0</v>
      </c>
      <c r="L2127">
        <f t="shared" si="331"/>
        <v>0</v>
      </c>
      <c r="M2127">
        <f t="shared" si="332"/>
        <v>0</v>
      </c>
      <c r="N2127">
        <f t="shared" si="333"/>
        <v>0</v>
      </c>
      <c r="O2127">
        <f t="shared" si="334"/>
        <v>0</v>
      </c>
      <c r="P2127">
        <f t="shared" si="335"/>
        <v>0</v>
      </c>
      <c r="Q2127">
        <f t="shared" si="336"/>
        <v>0</v>
      </c>
      <c r="R2127">
        <f t="shared" si="337"/>
        <v>0</v>
      </c>
      <c r="S2127" t="s">
        <v>36</v>
      </c>
      <c r="T2127">
        <v>0</v>
      </c>
      <c r="U2127">
        <v>2022</v>
      </c>
      <c r="V2127">
        <v>1</v>
      </c>
      <c r="W2127">
        <v>0</v>
      </c>
      <c r="X2127" cm="1">
        <f t="array" ref="X2127">IF(S2126&lt;&gt;S2127, 0,
    IF(C2127="O",
         _xlfn.IFS(
             K2127=1, X2126+6,
             M2127=1, X2126+3,
             O2127=1, X2126+1,
             Q2127=1,X2126+2,
             TRUE, X2126
         ),
    X2126)
)</f>
        <v>13</v>
      </c>
      <c r="Y2127" cm="1">
        <f t="array" ref="Y2127">IF(S2126&lt;&gt;S2127, 0, IF(C2127="D",
                 _xlfn.IFS(
                     K2127=1, Y2126+6,
                     M2127=1, Y2126+3,
                     O2127=1, Y2126+1,
                     TRUE, Y2126
                 ),
                 Y2126)
  )</f>
        <v>14</v>
      </c>
    </row>
    <row r="2128" spans="1:25" x14ac:dyDescent="0.2">
      <c r="A2128">
        <v>70</v>
      </c>
      <c r="B2128" t="s">
        <v>79</v>
      </c>
      <c r="C2128" t="str">
        <f t="shared" si="338"/>
        <v>D</v>
      </c>
      <c r="D2128">
        <v>1</v>
      </c>
      <c r="E2128">
        <v>10</v>
      </c>
      <c r="F2128">
        <v>34</v>
      </c>
      <c r="G2128" t="s">
        <v>116</v>
      </c>
      <c r="H2128" t="s">
        <v>115</v>
      </c>
      <c r="I2128">
        <v>1</v>
      </c>
      <c r="J2128">
        <f t="shared" si="330"/>
        <v>0</v>
      </c>
      <c r="K2128">
        <f t="shared" si="339"/>
        <v>0</v>
      </c>
      <c r="L2128">
        <f t="shared" si="331"/>
        <v>0</v>
      </c>
      <c r="M2128">
        <f t="shared" si="332"/>
        <v>0</v>
      </c>
      <c r="N2128">
        <f t="shared" si="333"/>
        <v>0</v>
      </c>
      <c r="O2128">
        <f t="shared" si="334"/>
        <v>0</v>
      </c>
      <c r="P2128">
        <f t="shared" si="335"/>
        <v>0</v>
      </c>
      <c r="Q2128">
        <f t="shared" si="336"/>
        <v>0</v>
      </c>
      <c r="R2128">
        <f t="shared" si="337"/>
        <v>0</v>
      </c>
      <c r="S2128" t="s">
        <v>36</v>
      </c>
      <c r="T2128">
        <v>0</v>
      </c>
      <c r="U2128">
        <v>2022</v>
      </c>
      <c r="V2128">
        <v>1</v>
      </c>
      <c r="W2128">
        <v>0</v>
      </c>
      <c r="X2128" cm="1">
        <f t="array" ref="X2128">IF(S2127&lt;&gt;S2128, 0,
    IF(C2128="O",
         _xlfn.IFS(
             K2128=1, X2127+6,
             M2128=1, X2127+3,
             O2128=1, X2127+1,
             Q2128=1,X2127+2,
             TRUE, X2127
         ),
    X2127)
)</f>
        <v>13</v>
      </c>
      <c r="Y2128" cm="1">
        <f t="array" ref="Y2128">IF(S2127&lt;&gt;S2128, 0, IF(C2128="D",
                 _xlfn.IFS(
                     K2128=1, Y2127+6,
                     M2128=1, Y2127+3,
                     O2128=1, Y2127+1,
                     TRUE, Y2127
                 ),
                 Y2127)
  )</f>
        <v>14</v>
      </c>
    </row>
    <row r="2129" spans="1:25" x14ac:dyDescent="0.2">
      <c r="A2129">
        <v>71</v>
      </c>
      <c r="B2129" t="s">
        <v>79</v>
      </c>
      <c r="C2129" t="str">
        <f t="shared" si="338"/>
        <v>D</v>
      </c>
      <c r="D2129">
        <v>2</v>
      </c>
      <c r="E2129">
        <v>9</v>
      </c>
      <c r="F2129">
        <v>33</v>
      </c>
      <c r="G2129" t="s">
        <v>114</v>
      </c>
      <c r="H2129" t="s">
        <v>113</v>
      </c>
      <c r="I2129">
        <v>3</v>
      </c>
      <c r="J2129">
        <f t="shared" si="330"/>
        <v>0</v>
      </c>
      <c r="K2129">
        <f t="shared" si="339"/>
        <v>0</v>
      </c>
      <c r="L2129">
        <f t="shared" si="331"/>
        <v>0</v>
      </c>
      <c r="M2129">
        <f t="shared" si="332"/>
        <v>0</v>
      </c>
      <c r="N2129">
        <f t="shared" si="333"/>
        <v>0</v>
      </c>
      <c r="O2129">
        <f t="shared" si="334"/>
        <v>0</v>
      </c>
      <c r="P2129">
        <f t="shared" si="335"/>
        <v>0</v>
      </c>
      <c r="Q2129">
        <f t="shared" si="336"/>
        <v>0</v>
      </c>
      <c r="R2129">
        <f t="shared" si="337"/>
        <v>0</v>
      </c>
      <c r="S2129" t="s">
        <v>36</v>
      </c>
      <c r="T2129">
        <v>0</v>
      </c>
      <c r="U2129">
        <v>2022</v>
      </c>
      <c r="V2129">
        <v>1</v>
      </c>
      <c r="W2129">
        <v>0</v>
      </c>
      <c r="X2129" cm="1">
        <f t="array" ref="X2129">IF(S2128&lt;&gt;S2129, 0,
    IF(C2129="O",
         _xlfn.IFS(
             K2129=1, X2128+6,
             M2129=1, X2128+3,
             O2129=1, X2128+1,
             Q2129=1,X2128+2,
             TRUE, X2128
         ),
    X2128)
)</f>
        <v>13</v>
      </c>
      <c r="Y2129" cm="1">
        <f t="array" ref="Y2129">IF(S2128&lt;&gt;S2129, 0, IF(C2129="D",
                 _xlfn.IFS(
                     K2129=1, Y2128+6,
                     M2129=1, Y2128+3,
                     O2129=1, Y2128+1,
                     TRUE, Y2128
                 ),
                 Y2128)
  )</f>
        <v>14</v>
      </c>
    </row>
    <row r="2130" spans="1:25" x14ac:dyDescent="0.2">
      <c r="A2130">
        <v>72</v>
      </c>
      <c r="B2130" t="s">
        <v>79</v>
      </c>
      <c r="C2130" t="str">
        <f t="shared" si="338"/>
        <v>D</v>
      </c>
      <c r="D2130">
        <v>3</v>
      </c>
      <c r="E2130">
        <v>6</v>
      </c>
      <c r="F2130">
        <v>30</v>
      </c>
      <c r="G2130" t="s">
        <v>114</v>
      </c>
      <c r="H2130" t="s">
        <v>121</v>
      </c>
      <c r="I2130">
        <v>-3</v>
      </c>
      <c r="J2130">
        <f t="shared" si="330"/>
        <v>0</v>
      </c>
      <c r="K2130">
        <f t="shared" si="339"/>
        <v>0</v>
      </c>
      <c r="L2130">
        <f t="shared" si="331"/>
        <v>0</v>
      </c>
      <c r="M2130">
        <f t="shared" si="332"/>
        <v>0</v>
      </c>
      <c r="N2130">
        <f t="shared" si="333"/>
        <v>0</v>
      </c>
      <c r="O2130">
        <f t="shared" si="334"/>
        <v>0</v>
      </c>
      <c r="P2130">
        <f t="shared" si="335"/>
        <v>0</v>
      </c>
      <c r="Q2130">
        <f t="shared" si="336"/>
        <v>0</v>
      </c>
      <c r="R2130">
        <f t="shared" si="337"/>
        <v>0</v>
      </c>
      <c r="S2130" t="s">
        <v>36</v>
      </c>
      <c r="T2130">
        <v>0</v>
      </c>
      <c r="U2130">
        <v>2022</v>
      </c>
      <c r="V2130">
        <v>1</v>
      </c>
      <c r="W2130">
        <v>0</v>
      </c>
      <c r="X2130" cm="1">
        <f t="array" ref="X2130">IF(S2129&lt;&gt;S2130, 0,
    IF(C2130="O",
         _xlfn.IFS(
             K2130=1, X2129+6,
             M2130=1, X2129+3,
             O2130=1, X2129+1,
             Q2130=1,X2129+2,
             TRUE, X2129
         ),
    X2129)
)</f>
        <v>13</v>
      </c>
      <c r="Y2130" cm="1">
        <f t="array" ref="Y2130">IF(S2129&lt;&gt;S2130, 0, IF(C2130="D",
                 _xlfn.IFS(
                     K2130=1, Y2129+6,
                     M2130=1, Y2129+3,
                     O2130=1, Y2129+1,
                     TRUE, Y2129
                 ),
                 Y2129)
  )</f>
        <v>14</v>
      </c>
    </row>
    <row r="2131" spans="1:25" hidden="1" x14ac:dyDescent="0.2">
      <c r="A2131">
        <v>73</v>
      </c>
      <c r="B2131" t="s">
        <v>79</v>
      </c>
      <c r="C2131" t="str">
        <f t="shared" si="338"/>
        <v>D</v>
      </c>
      <c r="D2131">
        <v>4</v>
      </c>
      <c r="E2131">
        <v>9</v>
      </c>
      <c r="F2131">
        <v>33</v>
      </c>
      <c r="G2131" t="s">
        <v>114</v>
      </c>
      <c r="H2131" t="s">
        <v>117</v>
      </c>
      <c r="I2131">
        <v>0</v>
      </c>
      <c r="J2131">
        <f t="shared" si="330"/>
        <v>0</v>
      </c>
      <c r="K2131">
        <f t="shared" si="339"/>
        <v>0</v>
      </c>
      <c r="L2131">
        <f t="shared" si="331"/>
        <v>0</v>
      </c>
      <c r="M2131">
        <f t="shared" si="332"/>
        <v>0</v>
      </c>
      <c r="N2131">
        <f t="shared" si="333"/>
        <v>0</v>
      </c>
      <c r="O2131">
        <f t="shared" si="334"/>
        <v>0</v>
      </c>
      <c r="P2131">
        <f t="shared" si="335"/>
        <v>0</v>
      </c>
      <c r="Q2131">
        <f t="shared" si="336"/>
        <v>0</v>
      </c>
      <c r="R2131">
        <f t="shared" si="337"/>
        <v>0</v>
      </c>
      <c r="S2131" t="s">
        <v>36</v>
      </c>
      <c r="T2131">
        <v>0</v>
      </c>
      <c r="U2131">
        <v>2022</v>
      </c>
      <c r="V2131">
        <v>1</v>
      </c>
      <c r="W2131">
        <v>0</v>
      </c>
      <c r="X2131" cm="1">
        <f t="array" ref="X2131">IF(S2130&lt;&gt;S2131, 0,
    IF(C2131="O",
         _xlfn.IFS(
             K2131=1, X2130+6,
             M2131=1, X2130+3,
             O2131=1, X2130+1,
             Q2131=1,X2130+2,
             TRUE, X2130
         ),
    X2130)
)</f>
        <v>13</v>
      </c>
      <c r="Y2131" cm="1">
        <f t="array" ref="Y2131">IF(S2130&lt;&gt;S2131, 0, IF(C2131="D",
                 _xlfn.IFS(
                     K2131=1, Y2130+6,
                     M2131=1, Y2130+3,
                     O2131=1, Y2130+1,
                     TRUE, Y2130
                 ),
                 Y2130)
  )</f>
        <v>14</v>
      </c>
    </row>
    <row r="2132" spans="1:25" x14ac:dyDescent="0.2">
      <c r="A2132">
        <v>74</v>
      </c>
      <c r="B2132" t="s">
        <v>81</v>
      </c>
      <c r="C2132" t="str">
        <f t="shared" si="338"/>
        <v>O</v>
      </c>
      <c r="D2132">
        <v>1</v>
      </c>
      <c r="E2132">
        <v>10</v>
      </c>
      <c r="F2132">
        <v>-33</v>
      </c>
      <c r="G2132" t="s">
        <v>114</v>
      </c>
      <c r="H2132" t="s">
        <v>117</v>
      </c>
      <c r="I2132">
        <v>0</v>
      </c>
      <c r="J2132">
        <f t="shared" si="330"/>
        <v>0</v>
      </c>
      <c r="K2132">
        <f t="shared" si="339"/>
        <v>0</v>
      </c>
      <c r="L2132">
        <f t="shared" si="331"/>
        <v>0</v>
      </c>
      <c r="M2132">
        <f t="shared" si="332"/>
        <v>0</v>
      </c>
      <c r="N2132">
        <f t="shared" si="333"/>
        <v>0</v>
      </c>
      <c r="O2132">
        <f t="shared" si="334"/>
        <v>0</v>
      </c>
      <c r="P2132">
        <f t="shared" si="335"/>
        <v>0</v>
      </c>
      <c r="Q2132">
        <f t="shared" si="336"/>
        <v>0</v>
      </c>
      <c r="R2132">
        <f t="shared" si="337"/>
        <v>0</v>
      </c>
      <c r="S2132" t="s">
        <v>36</v>
      </c>
      <c r="T2132">
        <v>0</v>
      </c>
      <c r="U2132">
        <v>2022</v>
      </c>
      <c r="V2132">
        <v>1</v>
      </c>
      <c r="W2132">
        <v>0</v>
      </c>
      <c r="X2132" cm="1">
        <f t="array" ref="X2132">IF(S2131&lt;&gt;S2132, 0,
    IF(C2132="O",
         _xlfn.IFS(
             K2132=1, X2131+6,
             M2132=1, X2131+3,
             O2132=1, X2131+1,
             Q2132=1,X2131+2,
             TRUE, X2131
         ),
    X2131)
)</f>
        <v>13</v>
      </c>
      <c r="Y2132" cm="1">
        <f t="array" ref="Y2132">IF(S2131&lt;&gt;S2132, 0, IF(C2132="D",
                 _xlfn.IFS(
                     K2132=1, Y2131+6,
                     M2132=1, Y2131+3,
                     O2132=1, Y2131+1,
                     TRUE, Y2131
                 ),
                 Y2131)
  )</f>
        <v>14</v>
      </c>
    </row>
    <row r="2133" spans="1:25" x14ac:dyDescent="0.2">
      <c r="A2133">
        <v>75</v>
      </c>
      <c r="B2133" t="s">
        <v>81</v>
      </c>
      <c r="C2133" t="str">
        <f t="shared" si="338"/>
        <v>O</v>
      </c>
      <c r="D2133">
        <v>2</v>
      </c>
      <c r="E2133">
        <v>10</v>
      </c>
      <c r="F2133">
        <v>-33</v>
      </c>
      <c r="G2133" t="s">
        <v>114</v>
      </c>
      <c r="H2133" t="s">
        <v>117</v>
      </c>
      <c r="I2133">
        <v>0</v>
      </c>
      <c r="J2133">
        <f t="shared" si="330"/>
        <v>0</v>
      </c>
      <c r="K2133">
        <f t="shared" si="339"/>
        <v>0</v>
      </c>
      <c r="L2133">
        <f t="shared" si="331"/>
        <v>0</v>
      </c>
      <c r="M2133">
        <f t="shared" si="332"/>
        <v>0</v>
      </c>
      <c r="N2133">
        <f t="shared" si="333"/>
        <v>0</v>
      </c>
      <c r="O2133">
        <f t="shared" si="334"/>
        <v>0</v>
      </c>
      <c r="P2133">
        <f t="shared" si="335"/>
        <v>0</v>
      </c>
      <c r="Q2133">
        <f t="shared" si="336"/>
        <v>0</v>
      </c>
      <c r="R2133">
        <f t="shared" si="337"/>
        <v>0</v>
      </c>
      <c r="S2133" t="s">
        <v>36</v>
      </c>
      <c r="T2133">
        <v>0</v>
      </c>
      <c r="U2133">
        <v>2022</v>
      </c>
      <c r="V2133">
        <v>1</v>
      </c>
      <c r="W2133">
        <v>0</v>
      </c>
      <c r="X2133" cm="1">
        <f t="array" ref="X2133">IF(S2132&lt;&gt;S2133, 0,
    IF(C2133="O",
         _xlfn.IFS(
             K2133=1, X2132+6,
             M2133=1, X2132+3,
             O2133=1, X2132+1,
             Q2133=1,X2132+2,
             TRUE, X2132
         ),
    X2132)
)</f>
        <v>13</v>
      </c>
      <c r="Y2133" cm="1">
        <f t="array" ref="Y2133">IF(S2132&lt;&gt;S2133, 0, IF(C2133="D",
                 _xlfn.IFS(
                     K2133=1, Y2132+6,
                     M2133=1, Y2132+3,
                     O2133=1, Y2132+1,
                     TRUE, Y2132
                 ),
                 Y2132)
  )</f>
        <v>14</v>
      </c>
    </row>
    <row r="2134" spans="1:25" x14ac:dyDescent="0.2">
      <c r="A2134">
        <v>76</v>
      </c>
      <c r="B2134" t="s">
        <v>81</v>
      </c>
      <c r="C2134" t="str">
        <f t="shared" si="338"/>
        <v>O</v>
      </c>
      <c r="D2134">
        <v>3</v>
      </c>
      <c r="E2134">
        <v>10</v>
      </c>
      <c r="F2134">
        <v>-33</v>
      </c>
      <c r="G2134" t="s">
        <v>114</v>
      </c>
      <c r="H2134" t="s">
        <v>117</v>
      </c>
      <c r="I2134">
        <v>0</v>
      </c>
      <c r="J2134">
        <f t="shared" si="330"/>
        <v>0</v>
      </c>
      <c r="K2134">
        <f t="shared" si="339"/>
        <v>0</v>
      </c>
      <c r="L2134">
        <f t="shared" si="331"/>
        <v>0</v>
      </c>
      <c r="M2134">
        <f t="shared" si="332"/>
        <v>0</v>
      </c>
      <c r="N2134">
        <f t="shared" si="333"/>
        <v>0</v>
      </c>
      <c r="O2134">
        <f t="shared" si="334"/>
        <v>0</v>
      </c>
      <c r="P2134">
        <f t="shared" si="335"/>
        <v>0</v>
      </c>
      <c r="Q2134">
        <f t="shared" si="336"/>
        <v>0</v>
      </c>
      <c r="R2134">
        <f t="shared" si="337"/>
        <v>0</v>
      </c>
      <c r="S2134" t="s">
        <v>36</v>
      </c>
      <c r="T2134">
        <v>0</v>
      </c>
      <c r="U2134">
        <v>2022</v>
      </c>
      <c r="V2134">
        <v>1</v>
      </c>
      <c r="W2134">
        <v>0</v>
      </c>
      <c r="X2134" cm="1">
        <f t="array" ref="X2134">IF(S2133&lt;&gt;S2134, 0,
    IF(C2134="O",
         _xlfn.IFS(
             K2134=1, X2133+6,
             M2134=1, X2133+3,
             O2134=1, X2133+1,
             Q2134=1,X2133+2,
             TRUE, X2133
         ),
    X2133)
)</f>
        <v>13</v>
      </c>
      <c r="Y2134" cm="1">
        <f t="array" ref="Y2134">IF(S2133&lt;&gt;S2134, 0, IF(C2134="D",
                 _xlfn.IFS(
                     K2134=1, Y2133+6,
                     M2134=1, Y2133+3,
                     O2134=1, Y2133+1,
                     TRUE, Y2133
                 ),
                 Y2133)
  )</f>
        <v>14</v>
      </c>
    </row>
    <row r="2135" spans="1:25" x14ac:dyDescent="0.2">
      <c r="A2135">
        <v>77</v>
      </c>
      <c r="B2135" t="s">
        <v>81</v>
      </c>
      <c r="C2135" t="str">
        <f t="shared" si="338"/>
        <v>O</v>
      </c>
      <c r="D2135">
        <v>4</v>
      </c>
      <c r="E2135">
        <v>10</v>
      </c>
      <c r="F2135">
        <v>-33</v>
      </c>
      <c r="G2135" t="s">
        <v>130</v>
      </c>
      <c r="H2135" t="s">
        <v>120</v>
      </c>
      <c r="J2135">
        <f t="shared" si="330"/>
        <v>0</v>
      </c>
      <c r="K2135">
        <f t="shared" si="339"/>
        <v>0</v>
      </c>
      <c r="L2135">
        <f t="shared" si="331"/>
        <v>0</v>
      </c>
      <c r="M2135">
        <f t="shared" si="332"/>
        <v>0</v>
      </c>
      <c r="N2135">
        <f t="shared" si="333"/>
        <v>0</v>
      </c>
      <c r="O2135">
        <f t="shared" si="334"/>
        <v>0</v>
      </c>
      <c r="P2135">
        <f t="shared" si="335"/>
        <v>0</v>
      </c>
      <c r="Q2135">
        <f t="shared" si="336"/>
        <v>0</v>
      </c>
      <c r="R2135">
        <f t="shared" si="337"/>
        <v>0</v>
      </c>
      <c r="S2135" t="s">
        <v>36</v>
      </c>
      <c r="T2135">
        <v>0</v>
      </c>
      <c r="U2135">
        <v>2022</v>
      </c>
      <c r="V2135">
        <v>1</v>
      </c>
      <c r="W2135">
        <v>0</v>
      </c>
      <c r="X2135" cm="1">
        <f t="array" ref="X2135">IF(S2134&lt;&gt;S2135, 0,
    IF(C2135="O",
         _xlfn.IFS(
             K2135=1, X2134+6,
             M2135=1, X2134+3,
             O2135=1, X2134+1,
             Q2135=1,X2134+2,
             TRUE, X2134
         ),
    X2134)
)</f>
        <v>13</v>
      </c>
      <c r="Y2135" cm="1">
        <f t="array" ref="Y2135">IF(S2134&lt;&gt;S2135, 0, IF(C2135="D",
                 _xlfn.IFS(
                     K2135=1, Y2134+6,
                     M2135=1, Y2134+3,
                     O2135=1, Y2134+1,
                     TRUE, Y2134
                 ),
                 Y2134)
  )</f>
        <v>14</v>
      </c>
    </row>
    <row r="2136" spans="1:25" x14ac:dyDescent="0.2">
      <c r="A2136">
        <v>78</v>
      </c>
      <c r="B2136" t="s">
        <v>78</v>
      </c>
      <c r="C2136" t="str">
        <f t="shared" si="338"/>
        <v>O</v>
      </c>
      <c r="D2136">
        <v>4</v>
      </c>
      <c r="E2136">
        <v>10</v>
      </c>
      <c r="F2136">
        <v>-33</v>
      </c>
      <c r="G2136" t="s">
        <v>130</v>
      </c>
      <c r="H2136" t="s">
        <v>129</v>
      </c>
      <c r="J2136">
        <f t="shared" si="330"/>
        <v>0</v>
      </c>
      <c r="K2136">
        <f t="shared" si="339"/>
        <v>0</v>
      </c>
      <c r="L2136">
        <f t="shared" si="331"/>
        <v>0</v>
      </c>
      <c r="M2136">
        <f t="shared" si="332"/>
        <v>0</v>
      </c>
      <c r="N2136">
        <f t="shared" si="333"/>
        <v>0</v>
      </c>
      <c r="O2136">
        <f t="shared" si="334"/>
        <v>0</v>
      </c>
      <c r="P2136">
        <f t="shared" si="335"/>
        <v>0</v>
      </c>
      <c r="Q2136">
        <f t="shared" si="336"/>
        <v>0</v>
      </c>
      <c r="R2136">
        <f t="shared" si="337"/>
        <v>0</v>
      </c>
      <c r="S2136" t="s">
        <v>36</v>
      </c>
      <c r="T2136">
        <v>0</v>
      </c>
      <c r="U2136">
        <v>2022</v>
      </c>
      <c r="V2136">
        <v>1</v>
      </c>
      <c r="W2136">
        <v>0</v>
      </c>
      <c r="X2136" cm="1">
        <f t="array" ref="X2136">IF(S2135&lt;&gt;S2136, 0,
    IF(C2136="O",
         _xlfn.IFS(
             K2136=1, X2135+6,
             M2136=1, X2135+3,
             O2136=1, X2135+1,
             Q2136=1,X2135+2,
             TRUE, X2135
         ),
    X2135)
)</f>
        <v>13</v>
      </c>
      <c r="Y2136" cm="1">
        <f t="array" ref="Y2136">IF(S2135&lt;&gt;S2136, 0, IF(C2136="D",
                 _xlfn.IFS(
                     K2136=1, Y2135+6,
                     M2136=1, Y2135+3,
                     O2136=1, Y2135+1,
                     TRUE, Y2135
                 ),
                 Y2135)
  )</f>
        <v>14</v>
      </c>
    </row>
    <row r="2137" spans="1:25" x14ac:dyDescent="0.2">
      <c r="A2137">
        <v>79</v>
      </c>
      <c r="B2137" t="s">
        <v>79</v>
      </c>
      <c r="C2137" t="str">
        <f t="shared" si="338"/>
        <v>O</v>
      </c>
      <c r="D2137">
        <v>1</v>
      </c>
      <c r="E2137">
        <v>10</v>
      </c>
      <c r="F2137">
        <v>-5</v>
      </c>
      <c r="G2137" t="s">
        <v>116</v>
      </c>
      <c r="H2137" t="s">
        <v>115</v>
      </c>
      <c r="I2137">
        <v>0</v>
      </c>
      <c r="J2137">
        <f t="shared" si="330"/>
        <v>0</v>
      </c>
      <c r="K2137">
        <f t="shared" si="339"/>
        <v>0</v>
      </c>
      <c r="L2137">
        <f t="shared" si="331"/>
        <v>0</v>
      </c>
      <c r="M2137">
        <f t="shared" si="332"/>
        <v>0</v>
      </c>
      <c r="N2137">
        <f t="shared" si="333"/>
        <v>0</v>
      </c>
      <c r="O2137">
        <f t="shared" si="334"/>
        <v>0</v>
      </c>
      <c r="P2137">
        <f t="shared" si="335"/>
        <v>0</v>
      </c>
      <c r="Q2137">
        <f t="shared" si="336"/>
        <v>0</v>
      </c>
      <c r="R2137">
        <f t="shared" si="337"/>
        <v>0</v>
      </c>
      <c r="S2137" t="s">
        <v>36</v>
      </c>
      <c r="T2137">
        <v>0</v>
      </c>
      <c r="U2137">
        <v>2022</v>
      </c>
      <c r="V2137">
        <v>1</v>
      </c>
      <c r="W2137">
        <v>0</v>
      </c>
      <c r="X2137" cm="1">
        <f t="array" ref="X2137">IF(S2136&lt;&gt;S2137, 0,
    IF(C2137="O",
         _xlfn.IFS(
             K2137=1, X2136+6,
             M2137=1, X2136+3,
             O2137=1, X2136+1,
             Q2137=1,X2136+2,
             TRUE, X2136
         ),
    X2136)
)</f>
        <v>13</v>
      </c>
      <c r="Y2137" cm="1">
        <f t="array" ref="Y2137">IF(S2136&lt;&gt;S2137, 0, IF(C2137="D",
                 _xlfn.IFS(
                     K2137=1, Y2136+6,
                     M2137=1, Y2136+3,
                     O2137=1, Y2136+1,
                     TRUE, Y2136
                 ),
                 Y2136)
  )</f>
        <v>14</v>
      </c>
    </row>
    <row r="2138" spans="1:25" x14ac:dyDescent="0.2">
      <c r="A2138">
        <v>80</v>
      </c>
      <c r="B2138" t="s">
        <v>79</v>
      </c>
      <c r="C2138" t="str">
        <f t="shared" si="338"/>
        <v>D</v>
      </c>
      <c r="D2138">
        <v>2</v>
      </c>
      <c r="E2138">
        <v>10</v>
      </c>
      <c r="F2138">
        <v>-5</v>
      </c>
      <c r="G2138" t="s">
        <v>116</v>
      </c>
      <c r="H2138" t="s">
        <v>115</v>
      </c>
      <c r="I2138">
        <v>1</v>
      </c>
      <c r="J2138">
        <f t="shared" si="330"/>
        <v>0</v>
      </c>
      <c r="K2138">
        <f t="shared" si="339"/>
        <v>0</v>
      </c>
      <c r="L2138">
        <f t="shared" si="331"/>
        <v>0</v>
      </c>
      <c r="M2138">
        <f t="shared" si="332"/>
        <v>0</v>
      </c>
      <c r="N2138">
        <f t="shared" si="333"/>
        <v>0</v>
      </c>
      <c r="O2138">
        <f t="shared" si="334"/>
        <v>0</v>
      </c>
      <c r="P2138">
        <f t="shared" si="335"/>
        <v>0</v>
      </c>
      <c r="Q2138">
        <f t="shared" si="336"/>
        <v>0</v>
      </c>
      <c r="R2138">
        <f t="shared" si="337"/>
        <v>0</v>
      </c>
      <c r="S2138" t="s">
        <v>36</v>
      </c>
      <c r="T2138">
        <v>0</v>
      </c>
      <c r="U2138">
        <v>2022</v>
      </c>
      <c r="V2138">
        <v>1</v>
      </c>
      <c r="W2138">
        <v>0</v>
      </c>
      <c r="X2138" cm="1">
        <f t="array" ref="X2138">IF(S2137&lt;&gt;S2138, 0,
    IF(C2138="O",
         _xlfn.IFS(
             K2138=1, X2137+6,
             M2138=1, X2137+3,
             O2138=1, X2137+1,
             Q2138=1,X2137+2,
             TRUE, X2137
         ),
    X2137)
)</f>
        <v>13</v>
      </c>
      <c r="Y2138" cm="1">
        <f t="array" ref="Y2138">IF(S2137&lt;&gt;S2138, 0, IF(C2138="D",
                 _xlfn.IFS(
                     K2138=1, Y2137+6,
                     M2138=1, Y2137+3,
                     O2138=1, Y2137+1,
                     TRUE, Y2137
                 ),
                 Y2137)
  )</f>
        <v>14</v>
      </c>
    </row>
    <row r="2139" spans="1:25" x14ac:dyDescent="0.2">
      <c r="A2139">
        <v>82</v>
      </c>
      <c r="B2139" t="s">
        <v>79</v>
      </c>
      <c r="C2139" t="str">
        <f t="shared" si="338"/>
        <v>D</v>
      </c>
      <c r="F2139">
        <v>-40</v>
      </c>
      <c r="G2139" t="s">
        <v>138</v>
      </c>
      <c r="H2139" t="s">
        <v>145</v>
      </c>
      <c r="J2139">
        <f t="shared" si="330"/>
        <v>0</v>
      </c>
      <c r="K2139">
        <f t="shared" si="339"/>
        <v>0</v>
      </c>
      <c r="L2139">
        <f t="shared" si="331"/>
        <v>0</v>
      </c>
      <c r="M2139">
        <f t="shared" si="332"/>
        <v>0</v>
      </c>
      <c r="N2139">
        <f t="shared" si="333"/>
        <v>0</v>
      </c>
      <c r="O2139">
        <f t="shared" si="334"/>
        <v>0</v>
      </c>
      <c r="P2139">
        <f t="shared" si="335"/>
        <v>0</v>
      </c>
      <c r="Q2139">
        <f t="shared" si="336"/>
        <v>0</v>
      </c>
      <c r="R2139">
        <f t="shared" si="337"/>
        <v>0</v>
      </c>
      <c r="S2139" t="s">
        <v>36</v>
      </c>
      <c r="T2139">
        <v>0</v>
      </c>
      <c r="U2139">
        <v>2022</v>
      </c>
      <c r="V2139">
        <v>1</v>
      </c>
      <c r="W2139">
        <v>0</v>
      </c>
      <c r="X2139" cm="1">
        <f t="array" ref="X2139">IF(S2138&lt;&gt;S2139, 0,
    IF(C2139="O",
         _xlfn.IFS(
             K2139=1, X2138+6,
             M2139=1, X2138+3,
             O2139=1, X2138+1,
             Q2139=1,X2138+2,
             TRUE, X2138
         ),
    X2138)
)</f>
        <v>13</v>
      </c>
      <c r="Y2139" cm="1">
        <f t="array" ref="Y2139">IF(S2138&lt;&gt;S2139, 0, IF(C2139="D",
                 _xlfn.IFS(
                     K2139=1, Y2138+6,
                     M2139=1, Y2138+3,
                     O2139=1, Y2138+1,
                     TRUE, Y2138
                 ),
                 Y2138)
  )</f>
        <v>14</v>
      </c>
    </row>
    <row r="2140" spans="1:25" x14ac:dyDescent="0.2">
      <c r="A2140">
        <v>83</v>
      </c>
      <c r="B2140" t="s">
        <v>81</v>
      </c>
      <c r="C2140" t="str">
        <f t="shared" si="338"/>
        <v>O</v>
      </c>
      <c r="D2140">
        <v>1</v>
      </c>
      <c r="E2140">
        <v>10</v>
      </c>
      <c r="F2140">
        <v>-37</v>
      </c>
      <c r="G2140" t="s">
        <v>116</v>
      </c>
      <c r="H2140" t="s">
        <v>115</v>
      </c>
      <c r="I2140">
        <v>3</v>
      </c>
      <c r="J2140">
        <f t="shared" si="330"/>
        <v>0</v>
      </c>
      <c r="K2140">
        <f t="shared" si="339"/>
        <v>0</v>
      </c>
      <c r="L2140">
        <f t="shared" si="331"/>
        <v>0</v>
      </c>
      <c r="M2140">
        <f t="shared" si="332"/>
        <v>0</v>
      </c>
      <c r="N2140">
        <f t="shared" si="333"/>
        <v>0</v>
      </c>
      <c r="O2140">
        <f t="shared" si="334"/>
        <v>0</v>
      </c>
      <c r="P2140">
        <f t="shared" si="335"/>
        <v>0</v>
      </c>
      <c r="Q2140">
        <f t="shared" si="336"/>
        <v>0</v>
      </c>
      <c r="R2140">
        <f t="shared" si="337"/>
        <v>0</v>
      </c>
      <c r="S2140" t="s">
        <v>36</v>
      </c>
      <c r="T2140">
        <v>0</v>
      </c>
      <c r="U2140">
        <v>2022</v>
      </c>
      <c r="V2140">
        <v>1</v>
      </c>
      <c r="W2140">
        <v>0</v>
      </c>
      <c r="X2140" cm="1">
        <f t="array" ref="X2140">IF(S2139&lt;&gt;S2140, 0,
    IF(C2140="O",
         _xlfn.IFS(
             K2140=1, X2139+6,
             M2140=1, X2139+3,
             O2140=1, X2139+1,
             Q2140=1,X2139+2,
             TRUE, X2139
         ),
    X2139)
)</f>
        <v>13</v>
      </c>
      <c r="Y2140" cm="1">
        <f t="array" ref="Y2140">IF(S2139&lt;&gt;S2140, 0, IF(C2140="D",
                 _xlfn.IFS(
                     K2140=1, Y2139+6,
                     M2140=1, Y2139+3,
                     O2140=1, Y2139+1,
                     TRUE, Y2139
                 ),
                 Y2139)
  )</f>
        <v>14</v>
      </c>
    </row>
    <row r="2141" spans="1:25" x14ac:dyDescent="0.2">
      <c r="A2141">
        <v>84</v>
      </c>
      <c r="B2141" t="s">
        <v>81</v>
      </c>
      <c r="C2141" t="str">
        <f t="shared" si="338"/>
        <v>O</v>
      </c>
      <c r="D2141">
        <v>2</v>
      </c>
      <c r="E2141">
        <v>7</v>
      </c>
      <c r="F2141">
        <v>-40</v>
      </c>
      <c r="G2141" t="s">
        <v>114</v>
      </c>
      <c r="H2141" t="s">
        <v>117</v>
      </c>
      <c r="I2141">
        <v>0</v>
      </c>
      <c r="J2141">
        <f t="shared" si="330"/>
        <v>0</v>
      </c>
      <c r="K2141">
        <f t="shared" si="339"/>
        <v>0</v>
      </c>
      <c r="L2141">
        <f t="shared" si="331"/>
        <v>0</v>
      </c>
      <c r="M2141">
        <f t="shared" si="332"/>
        <v>0</v>
      </c>
      <c r="N2141">
        <f t="shared" si="333"/>
        <v>0</v>
      </c>
      <c r="O2141">
        <f t="shared" si="334"/>
        <v>0</v>
      </c>
      <c r="P2141">
        <f t="shared" si="335"/>
        <v>0</v>
      </c>
      <c r="Q2141">
        <f t="shared" si="336"/>
        <v>0</v>
      </c>
      <c r="R2141">
        <f t="shared" si="337"/>
        <v>0</v>
      </c>
      <c r="S2141" t="s">
        <v>36</v>
      </c>
      <c r="T2141">
        <v>0</v>
      </c>
      <c r="U2141">
        <v>2022</v>
      </c>
      <c r="V2141">
        <v>1</v>
      </c>
      <c r="W2141">
        <v>0</v>
      </c>
      <c r="X2141" cm="1">
        <f t="array" ref="X2141">IF(S2140&lt;&gt;S2141, 0,
    IF(C2141="O",
         _xlfn.IFS(
             K2141=1, X2140+6,
             M2141=1, X2140+3,
             O2141=1, X2140+1,
             Q2141=1,X2140+2,
             TRUE, X2140
         ),
    X2140)
)</f>
        <v>13</v>
      </c>
      <c r="Y2141" cm="1">
        <f t="array" ref="Y2141">IF(S2140&lt;&gt;S2141, 0, IF(C2141="D",
                 _xlfn.IFS(
                     K2141=1, Y2140+6,
                     M2141=1, Y2140+3,
                     O2141=1, Y2140+1,
                     TRUE, Y2140
                 ),
                 Y2140)
  )</f>
        <v>14</v>
      </c>
    </row>
    <row r="2142" spans="1:25" x14ac:dyDescent="0.2">
      <c r="A2142">
        <v>85</v>
      </c>
      <c r="B2142" t="s">
        <v>81</v>
      </c>
      <c r="C2142" t="str">
        <f t="shared" si="338"/>
        <v>O</v>
      </c>
      <c r="D2142">
        <v>3</v>
      </c>
      <c r="E2142">
        <v>7</v>
      </c>
      <c r="F2142">
        <v>-40</v>
      </c>
      <c r="G2142" t="s">
        <v>114</v>
      </c>
      <c r="H2142" t="s">
        <v>142</v>
      </c>
      <c r="J2142">
        <f t="shared" si="330"/>
        <v>0</v>
      </c>
      <c r="K2142">
        <f t="shared" si="339"/>
        <v>0</v>
      </c>
      <c r="L2142">
        <f t="shared" si="331"/>
        <v>0</v>
      </c>
      <c r="M2142">
        <f t="shared" si="332"/>
        <v>0</v>
      </c>
      <c r="N2142">
        <f t="shared" si="333"/>
        <v>0</v>
      </c>
      <c r="O2142">
        <f t="shared" si="334"/>
        <v>0</v>
      </c>
      <c r="P2142">
        <f t="shared" si="335"/>
        <v>0</v>
      </c>
      <c r="Q2142">
        <f t="shared" si="336"/>
        <v>0</v>
      </c>
      <c r="R2142">
        <f t="shared" si="337"/>
        <v>1</v>
      </c>
      <c r="S2142" t="s">
        <v>36</v>
      </c>
      <c r="T2142">
        <v>0</v>
      </c>
      <c r="U2142">
        <v>2022</v>
      </c>
      <c r="V2142">
        <v>1</v>
      </c>
      <c r="W2142">
        <v>0</v>
      </c>
      <c r="X2142" cm="1">
        <f t="array" ref="X2142">IF(S2141&lt;&gt;S2142, 0,
    IF(C2142="O",
         _xlfn.IFS(
             K2142=1, X2141+6,
             M2142=1, X2141+3,
             O2142=1, X2141+1,
             Q2142=1,X2141+2,
             TRUE, X2141
         ),
    X2141)
)</f>
        <v>13</v>
      </c>
      <c r="Y2142" cm="1">
        <f t="array" ref="Y2142">IF(S2141&lt;&gt;S2142, 0, IF(C2142="D",
                 _xlfn.IFS(
                     K2142=1, Y2141+6,
                     M2142=1, Y2141+3,
                     O2142=1, Y2141+1,
                     TRUE, Y2141
                 ),
                 Y2141)
  )</f>
        <v>14</v>
      </c>
    </row>
    <row r="2143" spans="1:25" x14ac:dyDescent="0.2">
      <c r="A2143">
        <v>86</v>
      </c>
      <c r="B2143" t="s">
        <v>81</v>
      </c>
      <c r="C2143" t="str">
        <f t="shared" si="338"/>
        <v>O</v>
      </c>
      <c r="F2143">
        <v>3</v>
      </c>
      <c r="G2143" t="s">
        <v>123</v>
      </c>
      <c r="H2143" t="s">
        <v>122</v>
      </c>
      <c r="J2143">
        <f t="shared" si="330"/>
        <v>1</v>
      </c>
      <c r="K2143">
        <f t="shared" si="339"/>
        <v>0</v>
      </c>
      <c r="L2143">
        <f t="shared" si="331"/>
        <v>0</v>
      </c>
      <c r="M2143">
        <f t="shared" si="332"/>
        <v>0</v>
      </c>
      <c r="N2143">
        <f t="shared" si="333"/>
        <v>1</v>
      </c>
      <c r="O2143">
        <f t="shared" si="334"/>
        <v>1</v>
      </c>
      <c r="P2143">
        <f t="shared" si="335"/>
        <v>0</v>
      </c>
      <c r="Q2143">
        <f t="shared" si="336"/>
        <v>0</v>
      </c>
      <c r="R2143">
        <f t="shared" si="337"/>
        <v>0</v>
      </c>
      <c r="S2143" t="s">
        <v>36</v>
      </c>
      <c r="T2143">
        <v>0</v>
      </c>
      <c r="U2143">
        <v>2022</v>
      </c>
      <c r="V2143">
        <v>1</v>
      </c>
      <c r="W2143">
        <v>0</v>
      </c>
      <c r="X2143" cm="1">
        <f t="array" ref="X2143">IF(S2142&lt;&gt;S2143, 0,
    IF(C2143="O",
         _xlfn.IFS(
             K2143=1, X2142+6,
             M2143=1, X2142+3,
             O2143=1, X2142+1,
             Q2143=1,X2142+2,
             TRUE, X2142
         ),
    X2142)
)</f>
        <v>14</v>
      </c>
      <c r="Y2143" cm="1">
        <f t="array" ref="Y2143">IF(S2142&lt;&gt;S2143, 0, IF(C2143="D",
                 _xlfn.IFS(
                     K2143=1, Y2142+6,
                     M2143=1, Y2142+3,
                     O2143=1, Y2142+1,
                     TRUE, Y2142
                 ),
                 Y2142)
  )</f>
        <v>14</v>
      </c>
    </row>
    <row r="2144" spans="1:25" x14ac:dyDescent="0.2">
      <c r="A2144">
        <v>90</v>
      </c>
      <c r="B2144" t="s">
        <v>81</v>
      </c>
      <c r="C2144" t="str">
        <f t="shared" si="338"/>
        <v>O</v>
      </c>
      <c r="D2144">
        <v>1</v>
      </c>
      <c r="E2144">
        <v>10</v>
      </c>
      <c r="F2144">
        <v>-44</v>
      </c>
      <c r="G2144" t="s">
        <v>116</v>
      </c>
      <c r="H2144" t="s">
        <v>115</v>
      </c>
      <c r="I2144">
        <v>6</v>
      </c>
      <c r="J2144">
        <f t="shared" si="330"/>
        <v>0</v>
      </c>
      <c r="K2144">
        <f t="shared" si="339"/>
        <v>0</v>
      </c>
      <c r="L2144">
        <f t="shared" si="331"/>
        <v>0</v>
      </c>
      <c r="M2144">
        <f t="shared" si="332"/>
        <v>0</v>
      </c>
      <c r="N2144">
        <f t="shared" si="333"/>
        <v>0</v>
      </c>
      <c r="O2144">
        <f t="shared" si="334"/>
        <v>0</v>
      </c>
      <c r="P2144">
        <f t="shared" si="335"/>
        <v>0</v>
      </c>
      <c r="Q2144">
        <f t="shared" si="336"/>
        <v>0</v>
      </c>
      <c r="R2144">
        <f t="shared" si="337"/>
        <v>0</v>
      </c>
      <c r="S2144" t="s">
        <v>36</v>
      </c>
      <c r="T2144">
        <v>0</v>
      </c>
      <c r="U2144">
        <v>2022</v>
      </c>
      <c r="V2144">
        <v>1</v>
      </c>
      <c r="W2144">
        <v>0</v>
      </c>
      <c r="X2144" cm="1">
        <f t="array" ref="X2144">IF(S2143&lt;&gt;S2144, 0,
    IF(C2144="O",
         _xlfn.IFS(
             K2144=1, X2143+6,
             M2144=1, X2143+3,
             O2144=1, X2143+1,
             Q2144=1,X2143+2,
             TRUE, X2143
         ),
    X2143)
)</f>
        <v>14</v>
      </c>
      <c r="Y2144" cm="1">
        <f t="array" ref="Y2144">IF(S2143&lt;&gt;S2144, 0, IF(C2144="D",
                 _xlfn.IFS(
                     K2144=1, Y2143+6,
                     M2144=1, Y2143+3,
                     O2144=1, Y2143+1,
                     TRUE, Y2143
                 ),
                 Y2143)
  )</f>
        <v>14</v>
      </c>
    </row>
    <row r="2145" spans="1:25" x14ac:dyDescent="0.2">
      <c r="A2145">
        <v>91</v>
      </c>
      <c r="B2145" t="s">
        <v>81</v>
      </c>
      <c r="C2145" t="str">
        <f t="shared" si="338"/>
        <v>O</v>
      </c>
      <c r="D2145">
        <v>2</v>
      </c>
      <c r="E2145">
        <v>4</v>
      </c>
      <c r="F2145">
        <v>50</v>
      </c>
      <c r="G2145" t="s">
        <v>116</v>
      </c>
      <c r="H2145" t="s">
        <v>115</v>
      </c>
      <c r="I2145">
        <v>5</v>
      </c>
      <c r="J2145">
        <f t="shared" si="330"/>
        <v>1</v>
      </c>
      <c r="K2145">
        <f t="shared" si="339"/>
        <v>0</v>
      </c>
      <c r="L2145">
        <f t="shared" si="331"/>
        <v>0</v>
      </c>
      <c r="M2145">
        <f t="shared" si="332"/>
        <v>0</v>
      </c>
      <c r="N2145">
        <f t="shared" si="333"/>
        <v>0</v>
      </c>
      <c r="O2145">
        <f t="shared" si="334"/>
        <v>0</v>
      </c>
      <c r="P2145">
        <f t="shared" si="335"/>
        <v>0</v>
      </c>
      <c r="Q2145">
        <f t="shared" si="336"/>
        <v>0</v>
      </c>
      <c r="R2145">
        <f t="shared" si="337"/>
        <v>0</v>
      </c>
      <c r="S2145" t="s">
        <v>36</v>
      </c>
      <c r="T2145">
        <v>0</v>
      </c>
      <c r="U2145">
        <v>2022</v>
      </c>
      <c r="V2145">
        <v>1</v>
      </c>
      <c r="W2145">
        <v>0</v>
      </c>
      <c r="X2145" cm="1">
        <f t="array" ref="X2145">IF(S2144&lt;&gt;S2145, 0,
    IF(C2145="O",
         _xlfn.IFS(
             K2145=1, X2144+6,
             M2145=1, X2144+3,
             O2145=1, X2144+1,
             Q2145=1,X2144+2,
             TRUE, X2144
         ),
    X2144)
)</f>
        <v>14</v>
      </c>
      <c r="Y2145" cm="1">
        <f t="array" ref="Y2145">IF(S2144&lt;&gt;S2145, 0, IF(C2145="D",
                 _xlfn.IFS(
                     K2145=1, Y2144+6,
                     M2145=1, Y2144+3,
                     O2145=1, Y2144+1,
                     TRUE, Y2144
                 ),
                 Y2144)
  )</f>
        <v>14</v>
      </c>
    </row>
    <row r="2146" spans="1:25" hidden="1" x14ac:dyDescent="0.2">
      <c r="A2146">
        <v>92</v>
      </c>
      <c r="B2146" t="s">
        <v>81</v>
      </c>
      <c r="C2146" t="str">
        <f t="shared" si="338"/>
        <v>O</v>
      </c>
      <c r="D2146">
        <v>1</v>
      </c>
      <c r="E2146">
        <v>10</v>
      </c>
      <c r="F2146">
        <v>45</v>
      </c>
      <c r="G2146" t="s">
        <v>114</v>
      </c>
      <c r="H2146" t="s">
        <v>113</v>
      </c>
      <c r="I2146">
        <v>10</v>
      </c>
      <c r="J2146">
        <f t="shared" si="330"/>
        <v>1</v>
      </c>
      <c r="K2146">
        <f t="shared" si="339"/>
        <v>0</v>
      </c>
      <c r="L2146">
        <f t="shared" si="331"/>
        <v>0</v>
      </c>
      <c r="M2146">
        <f t="shared" si="332"/>
        <v>0</v>
      </c>
      <c r="N2146">
        <f t="shared" si="333"/>
        <v>0</v>
      </c>
      <c r="O2146">
        <f t="shared" si="334"/>
        <v>0</v>
      </c>
      <c r="P2146">
        <f t="shared" si="335"/>
        <v>0</v>
      </c>
      <c r="Q2146">
        <f t="shared" si="336"/>
        <v>0</v>
      </c>
      <c r="R2146">
        <f t="shared" si="337"/>
        <v>0</v>
      </c>
      <c r="S2146" t="s">
        <v>36</v>
      </c>
      <c r="T2146">
        <v>0</v>
      </c>
      <c r="U2146">
        <v>2022</v>
      </c>
      <c r="V2146">
        <v>1</v>
      </c>
      <c r="W2146">
        <v>0</v>
      </c>
      <c r="X2146" cm="1">
        <f t="array" ref="X2146">IF(S2145&lt;&gt;S2146, 0,
    IF(C2146="O",
         _xlfn.IFS(
             K2146=1, X2145+6,
             M2146=1, X2145+3,
             O2146=1, X2145+1,
             Q2146=1,X2145+2,
             TRUE, X2145
         ),
    X2145)
)</f>
        <v>14</v>
      </c>
      <c r="Y2146" cm="1">
        <f t="array" ref="Y2146">IF(S2145&lt;&gt;S2146, 0, IF(C2146="D",
                 _xlfn.IFS(
                     K2146=1, Y2145+6,
                     M2146=1, Y2145+3,
                     O2146=1, Y2145+1,
                     TRUE, Y2145
                 ),
                 Y2145)
  )</f>
        <v>14</v>
      </c>
    </row>
    <row r="2147" spans="1:25" x14ac:dyDescent="0.2">
      <c r="A2147">
        <v>93</v>
      </c>
      <c r="B2147" t="s">
        <v>81</v>
      </c>
      <c r="C2147" t="str">
        <f t="shared" si="338"/>
        <v>O</v>
      </c>
      <c r="D2147">
        <v>1</v>
      </c>
      <c r="E2147">
        <v>10</v>
      </c>
      <c r="F2147">
        <v>35</v>
      </c>
      <c r="G2147" t="s">
        <v>116</v>
      </c>
      <c r="H2147" t="s">
        <v>115</v>
      </c>
      <c r="I2147">
        <v>5</v>
      </c>
      <c r="J2147">
        <f t="shared" si="330"/>
        <v>0</v>
      </c>
      <c r="K2147">
        <f t="shared" si="339"/>
        <v>0</v>
      </c>
      <c r="L2147">
        <f t="shared" si="331"/>
        <v>0</v>
      </c>
      <c r="M2147">
        <f t="shared" si="332"/>
        <v>0</v>
      </c>
      <c r="N2147">
        <f t="shared" si="333"/>
        <v>0</v>
      </c>
      <c r="O2147">
        <f t="shared" si="334"/>
        <v>0</v>
      </c>
      <c r="P2147">
        <f t="shared" si="335"/>
        <v>0</v>
      </c>
      <c r="Q2147">
        <f t="shared" si="336"/>
        <v>0</v>
      </c>
      <c r="R2147">
        <f t="shared" si="337"/>
        <v>0</v>
      </c>
      <c r="S2147" t="s">
        <v>36</v>
      </c>
      <c r="T2147">
        <v>0</v>
      </c>
      <c r="U2147">
        <v>2022</v>
      </c>
      <c r="V2147">
        <v>1</v>
      </c>
      <c r="W2147">
        <v>0</v>
      </c>
      <c r="X2147" cm="1">
        <f t="array" ref="X2147">IF(S2146&lt;&gt;S2147, 0,
    IF(C2147="O",
         _xlfn.IFS(
             K2147=1, X2146+6,
             M2147=1, X2146+3,
             O2147=1, X2146+1,
             Q2147=1,X2146+2,
             TRUE, X2146
         ),
    X2146)
)</f>
        <v>14</v>
      </c>
      <c r="Y2147" cm="1">
        <f t="array" ref="Y2147">IF(S2146&lt;&gt;S2147, 0, IF(C2147="D",
                 _xlfn.IFS(
                     K2147=1, Y2146+6,
                     M2147=1, Y2146+3,
                     O2147=1, Y2146+1,
                     TRUE, Y2146
                 ),
                 Y2146)
  )</f>
        <v>14</v>
      </c>
    </row>
    <row r="2148" spans="1:25" x14ac:dyDescent="0.2">
      <c r="A2148">
        <v>94</v>
      </c>
      <c r="B2148" t="s">
        <v>81</v>
      </c>
      <c r="C2148" t="str">
        <f t="shared" si="338"/>
        <v>O</v>
      </c>
      <c r="D2148">
        <v>2</v>
      </c>
      <c r="E2148">
        <v>5</v>
      </c>
      <c r="F2148">
        <v>30</v>
      </c>
      <c r="G2148" t="s">
        <v>116</v>
      </c>
      <c r="H2148" t="s">
        <v>115</v>
      </c>
      <c r="I2148">
        <v>5</v>
      </c>
      <c r="J2148">
        <f t="shared" si="330"/>
        <v>1</v>
      </c>
      <c r="K2148">
        <f t="shared" si="339"/>
        <v>0</v>
      </c>
      <c r="L2148">
        <f t="shared" si="331"/>
        <v>0</v>
      </c>
      <c r="M2148">
        <f t="shared" si="332"/>
        <v>0</v>
      </c>
      <c r="N2148">
        <f t="shared" si="333"/>
        <v>0</v>
      </c>
      <c r="O2148">
        <f t="shared" si="334"/>
        <v>0</v>
      </c>
      <c r="P2148">
        <f t="shared" si="335"/>
        <v>0</v>
      </c>
      <c r="Q2148">
        <f t="shared" si="336"/>
        <v>0</v>
      </c>
      <c r="R2148">
        <f t="shared" si="337"/>
        <v>0</v>
      </c>
      <c r="S2148" t="s">
        <v>36</v>
      </c>
      <c r="T2148">
        <v>0</v>
      </c>
      <c r="U2148">
        <v>2022</v>
      </c>
      <c r="V2148">
        <v>1</v>
      </c>
      <c r="W2148">
        <v>0</v>
      </c>
      <c r="X2148" cm="1">
        <f t="array" ref="X2148">IF(S2147&lt;&gt;S2148, 0,
    IF(C2148="O",
         _xlfn.IFS(
             K2148=1, X2147+6,
             M2148=1, X2147+3,
             O2148=1, X2147+1,
             Q2148=1,X2147+2,
             TRUE, X2147
         ),
    X2147)
)</f>
        <v>14</v>
      </c>
      <c r="Y2148" cm="1">
        <f t="array" ref="Y2148">IF(S2147&lt;&gt;S2148, 0, IF(C2148="D",
                 _xlfn.IFS(
                     K2148=1, Y2147+6,
                     M2148=1, Y2147+3,
                     O2148=1, Y2147+1,
                     TRUE, Y2147
                 ),
                 Y2147)
  )</f>
        <v>14</v>
      </c>
    </row>
    <row r="2149" spans="1:25" x14ac:dyDescent="0.2">
      <c r="A2149">
        <v>95</v>
      </c>
      <c r="B2149" t="s">
        <v>81</v>
      </c>
      <c r="C2149" t="str">
        <f t="shared" si="338"/>
        <v>O</v>
      </c>
      <c r="D2149">
        <v>1</v>
      </c>
      <c r="E2149">
        <v>10</v>
      </c>
      <c r="F2149">
        <v>25</v>
      </c>
      <c r="G2149" t="s">
        <v>114</v>
      </c>
      <c r="H2149" t="s">
        <v>113</v>
      </c>
      <c r="I2149">
        <v>13</v>
      </c>
      <c r="J2149">
        <f t="shared" si="330"/>
        <v>1</v>
      </c>
      <c r="K2149">
        <f t="shared" si="339"/>
        <v>0</v>
      </c>
      <c r="L2149">
        <f t="shared" si="331"/>
        <v>0</v>
      </c>
      <c r="M2149">
        <f t="shared" si="332"/>
        <v>0</v>
      </c>
      <c r="N2149">
        <f t="shared" si="333"/>
        <v>0</v>
      </c>
      <c r="O2149">
        <f t="shared" si="334"/>
        <v>0</v>
      </c>
      <c r="P2149">
        <f t="shared" si="335"/>
        <v>0</v>
      </c>
      <c r="Q2149">
        <f t="shared" si="336"/>
        <v>0</v>
      </c>
      <c r="R2149">
        <f t="shared" si="337"/>
        <v>0</v>
      </c>
      <c r="S2149" t="s">
        <v>36</v>
      </c>
      <c r="T2149">
        <v>0</v>
      </c>
      <c r="U2149">
        <v>2022</v>
      </c>
      <c r="V2149">
        <v>1</v>
      </c>
      <c r="W2149">
        <v>0</v>
      </c>
      <c r="X2149" cm="1">
        <f t="array" ref="X2149">IF(S2148&lt;&gt;S2149, 0,
    IF(C2149="O",
         _xlfn.IFS(
             K2149=1, X2148+6,
             M2149=1, X2148+3,
             O2149=1, X2148+1,
             Q2149=1,X2148+2,
             TRUE, X2148
         ),
    X2148)
)</f>
        <v>14</v>
      </c>
      <c r="Y2149" cm="1">
        <f t="array" ref="Y2149">IF(S2148&lt;&gt;S2149, 0, IF(C2149="D",
                 _xlfn.IFS(
                     K2149=1, Y2148+6,
                     M2149=1, Y2148+3,
                     O2149=1, Y2148+1,
                     TRUE, Y2148
                 ),
                 Y2148)
  )</f>
        <v>14</v>
      </c>
    </row>
    <row r="2150" spans="1:25" x14ac:dyDescent="0.2">
      <c r="A2150">
        <v>96</v>
      </c>
      <c r="B2150" t="s">
        <v>81</v>
      </c>
      <c r="C2150" t="str">
        <f t="shared" si="338"/>
        <v>O</v>
      </c>
      <c r="D2150">
        <v>1</v>
      </c>
      <c r="E2150">
        <v>10</v>
      </c>
      <c r="F2150">
        <v>12</v>
      </c>
      <c r="G2150" t="s">
        <v>116</v>
      </c>
      <c r="H2150" t="s">
        <v>115</v>
      </c>
      <c r="I2150">
        <v>0</v>
      </c>
      <c r="J2150">
        <f t="shared" si="330"/>
        <v>0</v>
      </c>
      <c r="K2150">
        <f t="shared" si="339"/>
        <v>0</v>
      </c>
      <c r="L2150">
        <f t="shared" si="331"/>
        <v>0</v>
      </c>
      <c r="M2150">
        <f t="shared" si="332"/>
        <v>0</v>
      </c>
      <c r="N2150">
        <f t="shared" si="333"/>
        <v>0</v>
      </c>
      <c r="O2150">
        <f t="shared" si="334"/>
        <v>0</v>
      </c>
      <c r="P2150">
        <f t="shared" si="335"/>
        <v>0</v>
      </c>
      <c r="Q2150">
        <f t="shared" si="336"/>
        <v>0</v>
      </c>
      <c r="R2150">
        <f t="shared" si="337"/>
        <v>0</v>
      </c>
      <c r="S2150" t="s">
        <v>36</v>
      </c>
      <c r="T2150">
        <v>0</v>
      </c>
      <c r="U2150">
        <v>2022</v>
      </c>
      <c r="V2150">
        <v>1</v>
      </c>
      <c r="W2150">
        <v>0</v>
      </c>
      <c r="X2150" cm="1">
        <f t="array" ref="X2150">IF(S2149&lt;&gt;S2150, 0,
    IF(C2150="O",
         _xlfn.IFS(
             K2150=1, X2149+6,
             M2150=1, X2149+3,
             O2150=1, X2149+1,
             Q2150=1,X2149+2,
             TRUE, X2149
         ),
    X2149)
)</f>
        <v>14</v>
      </c>
      <c r="Y2150" cm="1">
        <f t="array" ref="Y2150">IF(S2149&lt;&gt;S2150, 0, IF(C2150="D",
                 _xlfn.IFS(
                     K2150=1, Y2149+6,
                     M2150=1, Y2149+3,
                     O2150=1, Y2149+1,
                     TRUE, Y2149
                 ),
                 Y2149)
  )</f>
        <v>14</v>
      </c>
    </row>
    <row r="2151" spans="1:25" x14ac:dyDescent="0.2">
      <c r="A2151">
        <v>97</v>
      </c>
      <c r="B2151" t="s">
        <v>81</v>
      </c>
      <c r="C2151" t="str">
        <f t="shared" si="338"/>
        <v>O</v>
      </c>
      <c r="D2151">
        <v>2</v>
      </c>
      <c r="E2151">
        <v>10</v>
      </c>
      <c r="F2151">
        <v>12</v>
      </c>
      <c r="G2151" t="s">
        <v>116</v>
      </c>
      <c r="H2151" t="s">
        <v>115</v>
      </c>
      <c r="I2151">
        <v>10</v>
      </c>
      <c r="J2151">
        <f t="shared" si="330"/>
        <v>0</v>
      </c>
      <c r="K2151">
        <f t="shared" si="339"/>
        <v>0</v>
      </c>
      <c r="L2151">
        <f t="shared" si="331"/>
        <v>0</v>
      </c>
      <c r="M2151">
        <f t="shared" si="332"/>
        <v>0</v>
      </c>
      <c r="N2151">
        <f t="shared" si="333"/>
        <v>0</v>
      </c>
      <c r="O2151">
        <f t="shared" si="334"/>
        <v>0</v>
      </c>
      <c r="P2151">
        <f t="shared" si="335"/>
        <v>0</v>
      </c>
      <c r="Q2151">
        <f t="shared" si="336"/>
        <v>0</v>
      </c>
      <c r="R2151">
        <f t="shared" si="337"/>
        <v>0</v>
      </c>
      <c r="S2151" t="s">
        <v>36</v>
      </c>
      <c r="T2151">
        <v>0</v>
      </c>
      <c r="U2151">
        <v>2022</v>
      </c>
      <c r="V2151">
        <v>1</v>
      </c>
      <c r="W2151">
        <v>0</v>
      </c>
      <c r="X2151" cm="1">
        <f t="array" ref="X2151">IF(S2150&lt;&gt;S2151, 0,
    IF(C2151="O",
         _xlfn.IFS(
             K2151=1, X2150+6,
             M2151=1, X2150+3,
             O2151=1, X2150+1,
             Q2151=1,X2150+2,
             TRUE, X2150
         ),
    X2150)
)</f>
        <v>14</v>
      </c>
      <c r="Y2151" cm="1">
        <f t="array" ref="Y2151">IF(S2150&lt;&gt;S2151, 0, IF(C2151="D",
                 _xlfn.IFS(
                     K2151=1, Y2150+6,
                     M2151=1, Y2150+3,
                     O2151=1, Y2150+1,
                     TRUE, Y2150
                 ),
                 Y2150)
  )</f>
        <v>14</v>
      </c>
    </row>
    <row r="2152" spans="1:25" x14ac:dyDescent="0.2">
      <c r="A2152">
        <v>98</v>
      </c>
      <c r="B2152" t="s">
        <v>81</v>
      </c>
      <c r="C2152" t="str">
        <f t="shared" si="338"/>
        <v>O</v>
      </c>
      <c r="D2152">
        <v>1</v>
      </c>
      <c r="E2152">
        <v>2</v>
      </c>
      <c r="F2152">
        <v>2</v>
      </c>
      <c r="G2152" t="s">
        <v>116</v>
      </c>
      <c r="H2152" t="s">
        <v>115</v>
      </c>
      <c r="I2152">
        <v>-3</v>
      </c>
      <c r="J2152">
        <f t="shared" si="330"/>
        <v>0</v>
      </c>
      <c r="K2152">
        <f t="shared" si="339"/>
        <v>0</v>
      </c>
      <c r="L2152">
        <f t="shared" si="331"/>
        <v>0</v>
      </c>
      <c r="M2152">
        <f t="shared" si="332"/>
        <v>0</v>
      </c>
      <c r="N2152">
        <f t="shared" si="333"/>
        <v>0</v>
      </c>
      <c r="O2152">
        <f t="shared" si="334"/>
        <v>0</v>
      </c>
      <c r="P2152">
        <f t="shared" si="335"/>
        <v>0</v>
      </c>
      <c r="Q2152">
        <f t="shared" si="336"/>
        <v>0</v>
      </c>
      <c r="R2152">
        <f t="shared" si="337"/>
        <v>0</v>
      </c>
      <c r="S2152" t="s">
        <v>36</v>
      </c>
      <c r="T2152">
        <v>0</v>
      </c>
      <c r="U2152">
        <v>2022</v>
      </c>
      <c r="V2152">
        <v>1</v>
      </c>
      <c r="W2152">
        <v>0</v>
      </c>
      <c r="X2152" cm="1">
        <f t="array" ref="X2152">IF(S2151&lt;&gt;S2152, 0,
    IF(C2152="O",
         _xlfn.IFS(
             K2152=1, X2151+6,
             M2152=1, X2151+3,
             O2152=1, X2151+1,
             Q2152=1,X2151+2,
             TRUE, X2151
         ),
    X2151)
)</f>
        <v>14</v>
      </c>
      <c r="Y2152" cm="1">
        <f t="array" ref="Y2152">IF(S2151&lt;&gt;S2152, 0, IF(C2152="D",
                 _xlfn.IFS(
                     K2152=1, Y2151+6,
                     M2152=1, Y2151+3,
                     O2152=1, Y2151+1,
                     TRUE, Y2151
                 ),
                 Y2151)
  )</f>
        <v>14</v>
      </c>
    </row>
    <row r="2153" spans="1:25" x14ac:dyDescent="0.2">
      <c r="A2153">
        <v>99</v>
      </c>
      <c r="B2153" t="s">
        <v>81</v>
      </c>
      <c r="C2153" t="str">
        <f t="shared" si="338"/>
        <v>O</v>
      </c>
      <c r="D2153">
        <v>2</v>
      </c>
      <c r="E2153">
        <v>5</v>
      </c>
      <c r="F2153">
        <v>5</v>
      </c>
      <c r="G2153" t="s">
        <v>116</v>
      </c>
      <c r="H2153" t="s">
        <v>125</v>
      </c>
      <c r="I2153">
        <v>5</v>
      </c>
      <c r="J2153">
        <f t="shared" si="330"/>
        <v>0</v>
      </c>
      <c r="K2153">
        <f t="shared" si="339"/>
        <v>1</v>
      </c>
      <c r="L2153">
        <f t="shared" si="331"/>
        <v>0</v>
      </c>
      <c r="M2153">
        <f t="shared" si="332"/>
        <v>0</v>
      </c>
      <c r="N2153">
        <f t="shared" si="333"/>
        <v>0</v>
      </c>
      <c r="O2153">
        <f t="shared" si="334"/>
        <v>0</v>
      </c>
      <c r="P2153">
        <f t="shared" si="335"/>
        <v>0</v>
      </c>
      <c r="Q2153">
        <f t="shared" si="336"/>
        <v>0</v>
      </c>
      <c r="R2153">
        <f t="shared" si="337"/>
        <v>0</v>
      </c>
      <c r="S2153" t="s">
        <v>36</v>
      </c>
      <c r="T2153">
        <v>0</v>
      </c>
      <c r="U2153">
        <v>2022</v>
      </c>
      <c r="V2153">
        <v>1</v>
      </c>
      <c r="W2153">
        <v>0</v>
      </c>
      <c r="X2153" cm="1">
        <f t="array" ref="X2153">IF(S2152&lt;&gt;S2153, 0,
    IF(C2153="O",
         _xlfn.IFS(
             K2153=1, X2152+6,
             M2153=1, X2152+3,
             O2153=1, X2152+1,
             Q2153=1,X2152+2,
             TRUE, X2152
         ),
    X2152)
)</f>
        <v>20</v>
      </c>
      <c r="Y2153" cm="1">
        <f t="array" ref="Y2153">IF(S2152&lt;&gt;S2153, 0, IF(C2153="D",
                 _xlfn.IFS(
                     K2153=1, Y2152+6,
                     M2153=1, Y2152+3,
                     O2153=1, Y2152+1,
                     TRUE, Y2152
                 ),
                 Y2152)
  )</f>
        <v>14</v>
      </c>
    </row>
    <row r="2154" spans="1:25" x14ac:dyDescent="0.2">
      <c r="A2154">
        <v>100</v>
      </c>
      <c r="B2154" t="s">
        <v>81</v>
      </c>
      <c r="C2154" t="str">
        <f t="shared" si="338"/>
        <v>O</v>
      </c>
      <c r="F2154">
        <v>3</v>
      </c>
      <c r="G2154" t="s">
        <v>127</v>
      </c>
      <c r="H2154" t="s">
        <v>126</v>
      </c>
      <c r="J2154">
        <f t="shared" si="330"/>
        <v>0</v>
      </c>
      <c r="K2154">
        <f t="shared" si="339"/>
        <v>0</v>
      </c>
      <c r="L2154">
        <f t="shared" si="331"/>
        <v>0</v>
      </c>
      <c r="M2154">
        <f t="shared" si="332"/>
        <v>0</v>
      </c>
      <c r="N2154">
        <f t="shared" si="333"/>
        <v>0</v>
      </c>
      <c r="O2154">
        <f t="shared" si="334"/>
        <v>0</v>
      </c>
      <c r="P2154">
        <f t="shared" si="335"/>
        <v>1</v>
      </c>
      <c r="Q2154">
        <f t="shared" si="336"/>
        <v>0</v>
      </c>
      <c r="R2154">
        <f t="shared" si="337"/>
        <v>0</v>
      </c>
      <c r="S2154" t="s">
        <v>36</v>
      </c>
      <c r="T2154">
        <v>0</v>
      </c>
      <c r="U2154">
        <v>2022</v>
      </c>
      <c r="V2154">
        <v>1</v>
      </c>
      <c r="W2154">
        <v>0</v>
      </c>
      <c r="X2154" cm="1">
        <f t="array" ref="X2154">IF(S2153&lt;&gt;S2154, 0,
    IF(C2154="O",
         _xlfn.IFS(
             K2154=1, X2153+6,
             M2154=1, X2153+3,
             O2154=1, X2153+1,
             Q2154=1,X2153+2,
             TRUE, X2153
         ),
    X2153)
)</f>
        <v>20</v>
      </c>
      <c r="Y2154" cm="1">
        <f t="array" ref="Y2154">IF(S2153&lt;&gt;S2154, 0, IF(C2154="D",
                 _xlfn.IFS(
                     K2154=1, Y2153+6,
                     M2154=1, Y2153+3,
                     O2154=1, Y2153+1,
                     TRUE, Y2153
                 ),
                 Y2153)
  )</f>
        <v>14</v>
      </c>
    </row>
    <row r="2155" spans="1:25" x14ac:dyDescent="0.2">
      <c r="A2155">
        <v>103</v>
      </c>
      <c r="B2155" t="s">
        <v>79</v>
      </c>
      <c r="C2155" t="str">
        <f t="shared" si="338"/>
        <v>D</v>
      </c>
      <c r="D2155">
        <v>1</v>
      </c>
      <c r="E2155">
        <v>10</v>
      </c>
      <c r="F2155">
        <v>-32</v>
      </c>
      <c r="G2155" t="s">
        <v>116</v>
      </c>
      <c r="H2155" t="s">
        <v>115</v>
      </c>
      <c r="I2155">
        <v>1</v>
      </c>
      <c r="J2155">
        <f t="shared" si="330"/>
        <v>0</v>
      </c>
      <c r="K2155">
        <f t="shared" si="339"/>
        <v>0</v>
      </c>
      <c r="L2155">
        <f t="shared" si="331"/>
        <v>0</v>
      </c>
      <c r="M2155">
        <f t="shared" si="332"/>
        <v>0</v>
      </c>
      <c r="N2155">
        <f t="shared" si="333"/>
        <v>0</v>
      </c>
      <c r="O2155">
        <f t="shared" si="334"/>
        <v>0</v>
      </c>
      <c r="P2155">
        <f t="shared" si="335"/>
        <v>0</v>
      </c>
      <c r="Q2155">
        <f t="shared" si="336"/>
        <v>0</v>
      </c>
      <c r="R2155">
        <f t="shared" si="337"/>
        <v>0</v>
      </c>
      <c r="S2155" t="s">
        <v>36</v>
      </c>
      <c r="T2155">
        <v>0</v>
      </c>
      <c r="U2155">
        <v>2022</v>
      </c>
      <c r="V2155">
        <v>1</v>
      </c>
      <c r="W2155">
        <v>0</v>
      </c>
      <c r="X2155" cm="1">
        <f t="array" ref="X2155">IF(S2154&lt;&gt;S2155, 0,
    IF(C2155="O",
         _xlfn.IFS(
             K2155=1, X2154+6,
             M2155=1, X2154+3,
             O2155=1, X2154+1,
             Q2155=1,X2154+2,
             TRUE, X2154
         ),
    X2154)
)</f>
        <v>20</v>
      </c>
      <c r="Y2155" cm="1">
        <f t="array" ref="Y2155">IF(S2154&lt;&gt;S2155, 0, IF(C2155="D",
                 _xlfn.IFS(
                     K2155=1, Y2154+6,
                     M2155=1, Y2154+3,
                     O2155=1, Y2154+1,
                     TRUE, Y2154
                 ),
                 Y2154)
  )</f>
        <v>14</v>
      </c>
    </row>
    <row r="2156" spans="1:25" x14ac:dyDescent="0.2">
      <c r="A2156">
        <v>104</v>
      </c>
      <c r="B2156" t="s">
        <v>79</v>
      </c>
      <c r="C2156" t="str">
        <f t="shared" si="338"/>
        <v>D</v>
      </c>
      <c r="D2156">
        <v>2</v>
      </c>
      <c r="E2156">
        <v>9</v>
      </c>
      <c r="F2156">
        <v>-33</v>
      </c>
      <c r="G2156" t="s">
        <v>114</v>
      </c>
      <c r="H2156" t="s">
        <v>113</v>
      </c>
      <c r="I2156">
        <v>-17</v>
      </c>
      <c r="J2156">
        <f t="shared" si="330"/>
        <v>0</v>
      </c>
      <c r="K2156">
        <f t="shared" si="339"/>
        <v>0</v>
      </c>
      <c r="L2156">
        <f t="shared" si="331"/>
        <v>0</v>
      </c>
      <c r="M2156">
        <f t="shared" si="332"/>
        <v>0</v>
      </c>
      <c r="N2156">
        <f t="shared" si="333"/>
        <v>0</v>
      </c>
      <c r="O2156">
        <f t="shared" si="334"/>
        <v>0</v>
      </c>
      <c r="P2156">
        <f t="shared" si="335"/>
        <v>0</v>
      </c>
      <c r="Q2156">
        <f t="shared" si="336"/>
        <v>0</v>
      </c>
      <c r="R2156">
        <f t="shared" si="337"/>
        <v>0</v>
      </c>
      <c r="S2156" t="s">
        <v>36</v>
      </c>
      <c r="T2156">
        <v>0</v>
      </c>
      <c r="U2156">
        <v>2022</v>
      </c>
      <c r="V2156">
        <v>1</v>
      </c>
      <c r="W2156">
        <v>0</v>
      </c>
      <c r="X2156" cm="1">
        <f t="array" ref="X2156">IF(S2155&lt;&gt;S2156, 0,
    IF(C2156="O",
         _xlfn.IFS(
             K2156=1, X2155+6,
             M2156=1, X2155+3,
             O2156=1, X2155+1,
             Q2156=1,X2155+2,
             TRUE, X2155
         ),
    X2155)
)</f>
        <v>20</v>
      </c>
      <c r="Y2156" cm="1">
        <f t="array" ref="Y2156">IF(S2155&lt;&gt;S2156, 0, IF(C2156="D",
                 _xlfn.IFS(
                     K2156=1, Y2155+6,
                     M2156=1, Y2155+3,
                     O2156=1, Y2155+1,
                     TRUE, Y2155
                 ),
                 Y2155)
  )</f>
        <v>14</v>
      </c>
    </row>
    <row r="2157" spans="1:25" x14ac:dyDescent="0.2">
      <c r="A2157">
        <v>105</v>
      </c>
      <c r="B2157" t="s">
        <v>79</v>
      </c>
      <c r="C2157" t="str">
        <f t="shared" si="338"/>
        <v>D</v>
      </c>
      <c r="D2157">
        <v>2</v>
      </c>
      <c r="E2157">
        <v>26</v>
      </c>
      <c r="F2157">
        <v>-16</v>
      </c>
      <c r="G2157" t="s">
        <v>114</v>
      </c>
      <c r="H2157" t="s">
        <v>117</v>
      </c>
      <c r="I2157">
        <v>0</v>
      </c>
      <c r="J2157">
        <f t="shared" si="330"/>
        <v>0</v>
      </c>
      <c r="K2157">
        <f t="shared" si="339"/>
        <v>0</v>
      </c>
      <c r="L2157">
        <f t="shared" si="331"/>
        <v>0</v>
      </c>
      <c r="M2157">
        <f t="shared" si="332"/>
        <v>0</v>
      </c>
      <c r="N2157">
        <f t="shared" si="333"/>
        <v>0</v>
      </c>
      <c r="O2157">
        <f t="shared" si="334"/>
        <v>0</v>
      </c>
      <c r="P2157">
        <f t="shared" si="335"/>
        <v>0</v>
      </c>
      <c r="Q2157">
        <f t="shared" si="336"/>
        <v>0</v>
      </c>
      <c r="R2157">
        <f t="shared" si="337"/>
        <v>0</v>
      </c>
      <c r="S2157" t="s">
        <v>36</v>
      </c>
      <c r="T2157">
        <v>0</v>
      </c>
      <c r="U2157">
        <v>2022</v>
      </c>
      <c r="V2157">
        <v>1</v>
      </c>
      <c r="W2157">
        <v>0</v>
      </c>
      <c r="X2157" cm="1">
        <f t="array" ref="X2157">IF(S2156&lt;&gt;S2157, 0,
    IF(C2157="O",
         _xlfn.IFS(
             K2157=1, X2156+6,
             M2157=1, X2156+3,
             O2157=1, X2156+1,
             Q2157=1,X2156+2,
             TRUE, X2156
         ),
    X2156)
)</f>
        <v>20</v>
      </c>
      <c r="Y2157" cm="1">
        <f t="array" ref="Y2157">IF(S2156&lt;&gt;S2157, 0, IF(C2157="D",
                 _xlfn.IFS(
                     K2157=1, Y2156+6,
                     M2157=1, Y2156+3,
                     O2157=1, Y2156+1,
                     TRUE, Y2156
                 ),
                 Y2156)
  )</f>
        <v>14</v>
      </c>
    </row>
    <row r="2158" spans="1:25" x14ac:dyDescent="0.2">
      <c r="A2158">
        <v>106</v>
      </c>
      <c r="B2158" t="s">
        <v>79</v>
      </c>
      <c r="C2158" t="str">
        <f t="shared" si="338"/>
        <v>D</v>
      </c>
      <c r="D2158">
        <v>3</v>
      </c>
      <c r="E2158">
        <v>26</v>
      </c>
      <c r="F2158">
        <v>-16</v>
      </c>
      <c r="G2158" t="s">
        <v>114</v>
      </c>
      <c r="H2158" t="s">
        <v>139</v>
      </c>
      <c r="I2158">
        <v>1</v>
      </c>
      <c r="J2158">
        <f t="shared" si="330"/>
        <v>0</v>
      </c>
      <c r="K2158">
        <f t="shared" si="339"/>
        <v>0</v>
      </c>
      <c r="L2158">
        <f t="shared" si="331"/>
        <v>0</v>
      </c>
      <c r="M2158">
        <f t="shared" si="332"/>
        <v>0</v>
      </c>
      <c r="N2158">
        <f t="shared" si="333"/>
        <v>0</v>
      </c>
      <c r="O2158">
        <f t="shared" si="334"/>
        <v>0</v>
      </c>
      <c r="P2158">
        <f t="shared" si="335"/>
        <v>0</v>
      </c>
      <c r="Q2158">
        <f t="shared" si="336"/>
        <v>0</v>
      </c>
      <c r="R2158">
        <f t="shared" si="337"/>
        <v>0</v>
      </c>
      <c r="S2158" t="s">
        <v>36</v>
      </c>
      <c r="T2158">
        <v>0</v>
      </c>
      <c r="U2158">
        <v>2022</v>
      </c>
      <c r="V2158">
        <v>1</v>
      </c>
      <c r="W2158">
        <v>0</v>
      </c>
      <c r="X2158" cm="1">
        <f t="array" ref="X2158">IF(S2157&lt;&gt;S2158, 0,
    IF(C2158="O",
         _xlfn.IFS(
             K2158=1, X2157+6,
             M2158=1, X2157+3,
             O2158=1, X2157+1,
             Q2158=1,X2157+2,
             TRUE, X2157
         ),
    X2157)
)</f>
        <v>20</v>
      </c>
      <c r="Y2158" cm="1">
        <f t="array" ref="Y2158">IF(S2157&lt;&gt;S2158, 0, IF(C2158="D",
                 _xlfn.IFS(
                     K2158=1, Y2157+6,
                     M2158=1, Y2157+3,
                     O2158=1, Y2157+1,
                     TRUE, Y2157
                 ),
                 Y2157)
  )</f>
        <v>14</v>
      </c>
    </row>
    <row r="2159" spans="1:25" x14ac:dyDescent="0.2">
      <c r="A2159">
        <v>108</v>
      </c>
      <c r="B2159" t="s">
        <v>81</v>
      </c>
      <c r="C2159" t="str">
        <f t="shared" si="338"/>
        <v>O</v>
      </c>
      <c r="D2159">
        <v>1</v>
      </c>
      <c r="E2159">
        <v>10</v>
      </c>
      <c r="F2159">
        <v>40</v>
      </c>
      <c r="G2159" t="s">
        <v>116</v>
      </c>
      <c r="H2159" t="s">
        <v>115</v>
      </c>
      <c r="I2159">
        <v>7</v>
      </c>
      <c r="J2159">
        <f t="shared" si="330"/>
        <v>0</v>
      </c>
      <c r="K2159">
        <f t="shared" si="339"/>
        <v>0</v>
      </c>
      <c r="L2159">
        <f t="shared" si="331"/>
        <v>0</v>
      </c>
      <c r="M2159">
        <f t="shared" si="332"/>
        <v>0</v>
      </c>
      <c r="N2159">
        <f t="shared" si="333"/>
        <v>0</v>
      </c>
      <c r="O2159">
        <f t="shared" si="334"/>
        <v>0</v>
      </c>
      <c r="P2159">
        <f t="shared" si="335"/>
        <v>0</v>
      </c>
      <c r="Q2159">
        <f t="shared" si="336"/>
        <v>0</v>
      </c>
      <c r="R2159">
        <f t="shared" si="337"/>
        <v>0</v>
      </c>
      <c r="S2159" t="s">
        <v>36</v>
      </c>
      <c r="T2159">
        <v>0</v>
      </c>
      <c r="U2159">
        <v>2022</v>
      </c>
      <c r="V2159">
        <v>1</v>
      </c>
      <c r="W2159">
        <v>0</v>
      </c>
      <c r="X2159" cm="1">
        <f t="array" ref="X2159">IF(S2158&lt;&gt;S2159, 0,
    IF(C2159="O",
         _xlfn.IFS(
             K2159=1, X2158+6,
             M2159=1, X2158+3,
             O2159=1, X2158+1,
             Q2159=1,X2158+2,
             TRUE, X2158
         ),
    X2158)
)</f>
        <v>20</v>
      </c>
      <c r="Y2159" cm="1">
        <f t="array" ref="Y2159">IF(S2158&lt;&gt;S2159, 0, IF(C2159="D",
                 _xlfn.IFS(
                     K2159=1, Y2158+6,
                     M2159=1, Y2158+3,
                     O2159=1, Y2158+1,
                     TRUE, Y2158
                 ),
                 Y2158)
  )</f>
        <v>14</v>
      </c>
    </row>
    <row r="2160" spans="1:25" x14ac:dyDescent="0.2">
      <c r="A2160">
        <v>109</v>
      </c>
      <c r="B2160" t="s">
        <v>81</v>
      </c>
      <c r="C2160" t="str">
        <f t="shared" si="338"/>
        <v>O</v>
      </c>
      <c r="D2160">
        <v>2</v>
      </c>
      <c r="E2160">
        <v>3</v>
      </c>
      <c r="F2160">
        <v>33</v>
      </c>
      <c r="G2160" t="s">
        <v>114</v>
      </c>
      <c r="H2160" t="s">
        <v>113</v>
      </c>
      <c r="I2160">
        <v>-6</v>
      </c>
      <c r="J2160">
        <f t="shared" si="330"/>
        <v>0</v>
      </c>
      <c r="K2160">
        <f t="shared" si="339"/>
        <v>0</v>
      </c>
      <c r="L2160">
        <f t="shared" si="331"/>
        <v>0</v>
      </c>
      <c r="M2160">
        <f t="shared" si="332"/>
        <v>0</v>
      </c>
      <c r="N2160">
        <f t="shared" si="333"/>
        <v>0</v>
      </c>
      <c r="O2160">
        <f t="shared" si="334"/>
        <v>0</v>
      </c>
      <c r="P2160">
        <f t="shared" si="335"/>
        <v>0</v>
      </c>
      <c r="Q2160">
        <f t="shared" si="336"/>
        <v>0</v>
      </c>
      <c r="R2160">
        <f t="shared" si="337"/>
        <v>0</v>
      </c>
      <c r="S2160" t="s">
        <v>36</v>
      </c>
      <c r="T2160">
        <v>0</v>
      </c>
      <c r="U2160">
        <v>2022</v>
      </c>
      <c r="V2160">
        <v>1</v>
      </c>
      <c r="W2160">
        <v>0</v>
      </c>
      <c r="X2160" cm="1">
        <f t="array" ref="X2160">IF(S2159&lt;&gt;S2160, 0,
    IF(C2160="O",
         _xlfn.IFS(
             K2160=1, X2159+6,
             M2160=1, X2159+3,
             O2160=1, X2159+1,
             Q2160=1,X2159+2,
             TRUE, X2159
         ),
    X2159)
)</f>
        <v>20</v>
      </c>
      <c r="Y2160" cm="1">
        <f t="array" ref="Y2160">IF(S2159&lt;&gt;S2160, 0, IF(C2160="D",
                 _xlfn.IFS(
                     K2160=1, Y2159+6,
                     M2160=1, Y2159+3,
                     O2160=1, Y2159+1,
                     TRUE, Y2159
                 ),
                 Y2159)
  )</f>
        <v>14</v>
      </c>
    </row>
    <row r="2161" spans="1:25" hidden="1" x14ac:dyDescent="0.2">
      <c r="A2161">
        <v>110</v>
      </c>
      <c r="B2161" t="s">
        <v>81</v>
      </c>
      <c r="C2161" t="str">
        <f t="shared" si="338"/>
        <v>O</v>
      </c>
      <c r="D2161">
        <v>3</v>
      </c>
      <c r="E2161">
        <v>9</v>
      </c>
      <c r="F2161">
        <v>39</v>
      </c>
      <c r="G2161" t="s">
        <v>114</v>
      </c>
      <c r="H2161" t="s">
        <v>117</v>
      </c>
      <c r="I2161">
        <v>0</v>
      </c>
      <c r="J2161">
        <f t="shared" si="330"/>
        <v>0</v>
      </c>
      <c r="K2161">
        <f t="shared" si="339"/>
        <v>0</v>
      </c>
      <c r="L2161">
        <f t="shared" si="331"/>
        <v>0</v>
      </c>
      <c r="M2161">
        <f t="shared" si="332"/>
        <v>0</v>
      </c>
      <c r="N2161">
        <f t="shared" si="333"/>
        <v>0</v>
      </c>
      <c r="O2161">
        <f t="shared" si="334"/>
        <v>0</v>
      </c>
      <c r="P2161">
        <f t="shared" si="335"/>
        <v>0</v>
      </c>
      <c r="Q2161">
        <f t="shared" si="336"/>
        <v>0</v>
      </c>
      <c r="R2161">
        <f t="shared" si="337"/>
        <v>0</v>
      </c>
      <c r="S2161" t="s">
        <v>36</v>
      </c>
      <c r="T2161">
        <v>0</v>
      </c>
      <c r="U2161">
        <v>2022</v>
      </c>
      <c r="V2161">
        <v>1</v>
      </c>
      <c r="W2161">
        <v>0</v>
      </c>
      <c r="X2161" cm="1">
        <f t="array" ref="X2161">IF(S2160&lt;&gt;S2161, 0,
    IF(C2161="O",
         _xlfn.IFS(
             K2161=1, X2160+6,
             M2161=1, X2160+3,
             O2161=1, X2160+1,
             Q2161=1,X2160+2,
             TRUE, X2160
         ),
    X2160)
)</f>
        <v>20</v>
      </c>
      <c r="Y2161" cm="1">
        <f t="array" ref="Y2161">IF(S2160&lt;&gt;S2161, 0, IF(C2161="D",
                 _xlfn.IFS(
                     K2161=1, Y2160+6,
                     M2161=1, Y2160+3,
                     O2161=1, Y2160+1,
                     TRUE, Y2160
                 ),
                 Y2160)
  )</f>
        <v>14</v>
      </c>
    </row>
    <row r="2162" spans="1:25" x14ac:dyDescent="0.2">
      <c r="A2162">
        <v>111</v>
      </c>
      <c r="B2162" t="s">
        <v>81</v>
      </c>
      <c r="C2162" t="str">
        <f t="shared" si="338"/>
        <v>O</v>
      </c>
      <c r="D2162">
        <v>4</v>
      </c>
      <c r="E2162">
        <v>9</v>
      </c>
      <c r="F2162">
        <v>39</v>
      </c>
      <c r="G2162" t="s">
        <v>114</v>
      </c>
      <c r="H2162" t="s">
        <v>121</v>
      </c>
      <c r="I2162">
        <v>-12</v>
      </c>
      <c r="J2162">
        <f t="shared" si="330"/>
        <v>0</v>
      </c>
      <c r="K2162">
        <f t="shared" si="339"/>
        <v>0</v>
      </c>
      <c r="L2162">
        <f t="shared" si="331"/>
        <v>0</v>
      </c>
      <c r="M2162">
        <f t="shared" si="332"/>
        <v>0</v>
      </c>
      <c r="N2162">
        <f t="shared" si="333"/>
        <v>0</v>
      </c>
      <c r="O2162">
        <f t="shared" si="334"/>
        <v>0</v>
      </c>
      <c r="P2162">
        <f t="shared" si="335"/>
        <v>0</v>
      </c>
      <c r="Q2162">
        <f t="shared" si="336"/>
        <v>0</v>
      </c>
      <c r="R2162">
        <f t="shared" si="337"/>
        <v>0</v>
      </c>
      <c r="S2162" t="s">
        <v>36</v>
      </c>
      <c r="T2162">
        <v>0</v>
      </c>
      <c r="U2162">
        <v>2022</v>
      </c>
      <c r="V2162">
        <v>1</v>
      </c>
      <c r="W2162">
        <v>0</v>
      </c>
      <c r="X2162" cm="1">
        <f t="array" ref="X2162">IF(S2161&lt;&gt;S2162, 0,
    IF(C2162="O",
         _xlfn.IFS(
             K2162=1, X2161+6,
             M2162=1, X2161+3,
             O2162=1, X2161+1,
             Q2162=1,X2161+2,
             TRUE, X2161
         ),
    X2161)
)</f>
        <v>20</v>
      </c>
      <c r="Y2162" cm="1">
        <f t="array" ref="Y2162">IF(S2161&lt;&gt;S2162, 0, IF(C2162="D",
                 _xlfn.IFS(
                     K2162=1, Y2161+6,
                     M2162=1, Y2161+3,
                     O2162=1, Y2161+1,
                     TRUE, Y2161
                 ),
                 Y2161)
  )</f>
        <v>14</v>
      </c>
    </row>
    <row r="2163" spans="1:25" x14ac:dyDescent="0.2">
      <c r="A2163">
        <v>112</v>
      </c>
      <c r="B2163" t="s">
        <v>79</v>
      </c>
      <c r="C2163" t="str">
        <f t="shared" si="338"/>
        <v>D</v>
      </c>
      <c r="D2163">
        <v>1</v>
      </c>
      <c r="E2163">
        <v>10</v>
      </c>
      <c r="F2163">
        <v>49</v>
      </c>
      <c r="G2163" t="s">
        <v>114</v>
      </c>
      <c r="H2163" t="s">
        <v>113</v>
      </c>
      <c r="I2163">
        <v>-9</v>
      </c>
      <c r="J2163">
        <f t="shared" si="330"/>
        <v>0</v>
      </c>
      <c r="K2163">
        <f t="shared" si="339"/>
        <v>0</v>
      </c>
      <c r="L2163">
        <f t="shared" si="331"/>
        <v>0</v>
      </c>
      <c r="M2163">
        <f t="shared" si="332"/>
        <v>0</v>
      </c>
      <c r="N2163">
        <f t="shared" si="333"/>
        <v>0</v>
      </c>
      <c r="O2163">
        <f t="shared" si="334"/>
        <v>0</v>
      </c>
      <c r="P2163">
        <f t="shared" si="335"/>
        <v>0</v>
      </c>
      <c r="Q2163">
        <f t="shared" si="336"/>
        <v>0</v>
      </c>
      <c r="R2163">
        <f t="shared" si="337"/>
        <v>0</v>
      </c>
      <c r="S2163" t="s">
        <v>36</v>
      </c>
      <c r="T2163">
        <v>0</v>
      </c>
      <c r="U2163">
        <v>2022</v>
      </c>
      <c r="V2163">
        <v>1</v>
      </c>
      <c r="W2163">
        <v>0</v>
      </c>
      <c r="X2163" cm="1">
        <f t="array" ref="X2163">IF(S2162&lt;&gt;S2163, 0,
    IF(C2163="O",
         _xlfn.IFS(
             K2163=1, X2162+6,
             M2163=1, X2162+3,
             O2163=1, X2162+1,
             Q2163=1,X2162+2,
             TRUE, X2162
         ),
    X2162)
)</f>
        <v>20</v>
      </c>
      <c r="Y2163" cm="1">
        <f t="array" ref="Y2163">IF(S2162&lt;&gt;S2163, 0, IF(C2163="D",
                 _xlfn.IFS(
                     K2163=1, Y2162+6,
                     M2163=1, Y2162+3,
                     O2163=1, Y2162+1,
                     TRUE, Y2162
                 ),
                 Y2162)
  )</f>
        <v>14</v>
      </c>
    </row>
    <row r="2164" spans="1:25" x14ac:dyDescent="0.2">
      <c r="A2164">
        <v>113</v>
      </c>
      <c r="B2164" t="s">
        <v>79</v>
      </c>
      <c r="C2164" t="str">
        <f t="shared" si="338"/>
        <v>D</v>
      </c>
      <c r="D2164">
        <v>1</v>
      </c>
      <c r="E2164">
        <v>19</v>
      </c>
      <c r="F2164">
        <v>-42</v>
      </c>
      <c r="G2164" t="s">
        <v>116</v>
      </c>
      <c r="H2164" t="s">
        <v>115</v>
      </c>
      <c r="I2164">
        <v>-8</v>
      </c>
      <c r="J2164">
        <f t="shared" si="330"/>
        <v>0</v>
      </c>
      <c r="K2164">
        <f t="shared" si="339"/>
        <v>0</v>
      </c>
      <c r="L2164">
        <f t="shared" si="331"/>
        <v>0</v>
      </c>
      <c r="M2164">
        <f t="shared" si="332"/>
        <v>0</v>
      </c>
      <c r="N2164">
        <f t="shared" si="333"/>
        <v>0</v>
      </c>
      <c r="O2164">
        <f t="shared" si="334"/>
        <v>0</v>
      </c>
      <c r="P2164">
        <f t="shared" si="335"/>
        <v>0</v>
      </c>
      <c r="Q2164">
        <f t="shared" si="336"/>
        <v>0</v>
      </c>
      <c r="R2164">
        <f t="shared" si="337"/>
        <v>0</v>
      </c>
      <c r="S2164" t="s">
        <v>36</v>
      </c>
      <c r="T2164">
        <v>0</v>
      </c>
      <c r="U2164">
        <v>2022</v>
      </c>
      <c r="V2164">
        <v>1</v>
      </c>
      <c r="W2164">
        <v>0</v>
      </c>
      <c r="X2164" cm="1">
        <f t="array" ref="X2164">IF(S2163&lt;&gt;S2164, 0,
    IF(C2164="O",
         _xlfn.IFS(
             K2164=1, X2163+6,
             M2164=1, X2163+3,
             O2164=1, X2163+1,
             Q2164=1,X2163+2,
             TRUE, X2163
         ),
    X2163)
)</f>
        <v>20</v>
      </c>
      <c r="Y2164" cm="1">
        <f t="array" ref="Y2164">IF(S2163&lt;&gt;S2164, 0, IF(C2164="D",
                 _xlfn.IFS(
                     K2164=1, Y2163+6,
                     M2164=1, Y2163+3,
                     O2164=1, Y2163+1,
                     TRUE, Y2163
                 ),
                 Y2163)
  )</f>
        <v>14</v>
      </c>
    </row>
    <row r="2165" spans="1:25" hidden="1" x14ac:dyDescent="0.2">
      <c r="A2165">
        <v>114</v>
      </c>
      <c r="B2165" t="s">
        <v>79</v>
      </c>
      <c r="C2165" t="str">
        <f t="shared" si="338"/>
        <v>D</v>
      </c>
      <c r="D2165">
        <v>2</v>
      </c>
      <c r="E2165">
        <v>27</v>
      </c>
      <c r="F2165">
        <v>-34</v>
      </c>
      <c r="G2165" t="s">
        <v>116</v>
      </c>
      <c r="H2165" t="s">
        <v>115</v>
      </c>
      <c r="I2165">
        <v>5</v>
      </c>
      <c r="J2165">
        <f t="shared" si="330"/>
        <v>0</v>
      </c>
      <c r="K2165">
        <f t="shared" si="339"/>
        <v>0</v>
      </c>
      <c r="L2165">
        <f t="shared" si="331"/>
        <v>0</v>
      </c>
      <c r="M2165">
        <f t="shared" si="332"/>
        <v>0</v>
      </c>
      <c r="N2165">
        <f t="shared" si="333"/>
        <v>0</v>
      </c>
      <c r="O2165">
        <f t="shared" si="334"/>
        <v>0</v>
      </c>
      <c r="P2165">
        <f t="shared" si="335"/>
        <v>0</v>
      </c>
      <c r="Q2165">
        <f t="shared" si="336"/>
        <v>0</v>
      </c>
      <c r="R2165">
        <f t="shared" si="337"/>
        <v>0</v>
      </c>
      <c r="S2165" t="s">
        <v>36</v>
      </c>
      <c r="T2165">
        <v>0</v>
      </c>
      <c r="U2165">
        <v>2022</v>
      </c>
      <c r="V2165">
        <v>1</v>
      </c>
      <c r="W2165">
        <v>0</v>
      </c>
      <c r="X2165" cm="1">
        <f t="array" ref="X2165">IF(S2164&lt;&gt;S2165, 0,
    IF(C2165="O",
         _xlfn.IFS(
             K2165=1, X2164+6,
             M2165=1, X2164+3,
             O2165=1, X2164+1,
             Q2165=1,X2164+2,
             TRUE, X2164
         ),
    X2164)
)</f>
        <v>20</v>
      </c>
      <c r="Y2165" cm="1">
        <f t="array" ref="Y2165">IF(S2164&lt;&gt;S2165, 0, IF(C2165="D",
                 _xlfn.IFS(
                     K2165=1, Y2164+6,
                     M2165=1, Y2164+3,
                     O2165=1, Y2164+1,
                     TRUE, Y2164
                 ),
                 Y2164)
  )</f>
        <v>14</v>
      </c>
    </row>
    <row r="2166" spans="1:25" hidden="1" x14ac:dyDescent="0.2">
      <c r="A2166">
        <v>115</v>
      </c>
      <c r="B2166" t="s">
        <v>79</v>
      </c>
      <c r="C2166" t="str">
        <f t="shared" si="338"/>
        <v>D</v>
      </c>
      <c r="D2166">
        <v>3</v>
      </c>
      <c r="E2166">
        <v>22</v>
      </c>
      <c r="F2166">
        <v>-39</v>
      </c>
      <c r="G2166" t="s">
        <v>114</v>
      </c>
      <c r="H2166" t="s">
        <v>113</v>
      </c>
      <c r="I2166">
        <v>17</v>
      </c>
      <c r="J2166">
        <f t="shared" si="330"/>
        <v>0</v>
      </c>
      <c r="K2166">
        <f t="shared" si="339"/>
        <v>0</v>
      </c>
      <c r="L2166">
        <f t="shared" si="331"/>
        <v>0</v>
      </c>
      <c r="M2166">
        <f t="shared" si="332"/>
        <v>0</v>
      </c>
      <c r="N2166">
        <f t="shared" si="333"/>
        <v>0</v>
      </c>
      <c r="O2166">
        <f t="shared" si="334"/>
        <v>0</v>
      </c>
      <c r="P2166">
        <f t="shared" si="335"/>
        <v>0</v>
      </c>
      <c r="Q2166">
        <f t="shared" si="336"/>
        <v>0</v>
      </c>
      <c r="R2166">
        <f t="shared" si="337"/>
        <v>0</v>
      </c>
      <c r="S2166" t="s">
        <v>36</v>
      </c>
      <c r="T2166">
        <v>0</v>
      </c>
      <c r="U2166">
        <v>2022</v>
      </c>
      <c r="V2166">
        <v>1</v>
      </c>
      <c r="W2166">
        <v>0</v>
      </c>
      <c r="X2166" cm="1">
        <f t="array" ref="X2166">IF(S2165&lt;&gt;S2166, 0,
    IF(C2166="O",
         _xlfn.IFS(
             K2166=1, X2165+6,
             M2166=1, X2165+3,
             O2166=1, X2165+1,
             Q2166=1,X2165+2,
             TRUE, X2165
         ),
    X2165)
)</f>
        <v>20</v>
      </c>
      <c r="Y2166" cm="1">
        <f t="array" ref="Y2166">IF(S2165&lt;&gt;S2166, 0, IF(C2166="D",
                 _xlfn.IFS(
                     K2166=1, Y2165+6,
                     M2166=1, Y2165+3,
                     O2166=1, Y2165+1,
                     TRUE, Y2165
                 ),
                 Y2165)
  )</f>
        <v>14</v>
      </c>
    </row>
    <row r="2167" spans="1:25" x14ac:dyDescent="0.2">
      <c r="A2167">
        <v>117</v>
      </c>
      <c r="B2167" t="s">
        <v>79</v>
      </c>
      <c r="C2167" t="str">
        <f t="shared" si="338"/>
        <v>D</v>
      </c>
      <c r="D2167">
        <v>4</v>
      </c>
      <c r="E2167">
        <v>5</v>
      </c>
      <c r="F2167">
        <v>44</v>
      </c>
      <c r="G2167" t="s">
        <v>114</v>
      </c>
      <c r="H2167" t="s">
        <v>120</v>
      </c>
      <c r="I2167">
        <v>15</v>
      </c>
      <c r="J2167">
        <f t="shared" si="330"/>
        <v>1</v>
      </c>
      <c r="K2167">
        <f t="shared" si="339"/>
        <v>0</v>
      </c>
      <c r="L2167">
        <f t="shared" si="331"/>
        <v>0</v>
      </c>
      <c r="M2167">
        <f t="shared" si="332"/>
        <v>0</v>
      </c>
      <c r="N2167">
        <f t="shared" si="333"/>
        <v>0</v>
      </c>
      <c r="O2167">
        <f t="shared" si="334"/>
        <v>0</v>
      </c>
      <c r="P2167">
        <f t="shared" si="335"/>
        <v>0</v>
      </c>
      <c r="Q2167">
        <f t="shared" si="336"/>
        <v>0</v>
      </c>
      <c r="R2167">
        <f t="shared" si="337"/>
        <v>0</v>
      </c>
      <c r="S2167" t="s">
        <v>36</v>
      </c>
      <c r="T2167">
        <v>0</v>
      </c>
      <c r="U2167">
        <v>2022</v>
      </c>
      <c r="V2167">
        <v>1</v>
      </c>
      <c r="W2167">
        <v>0</v>
      </c>
      <c r="X2167" cm="1">
        <f t="array" ref="X2167">IF(S2166&lt;&gt;S2167, 0,
    IF(C2167="O",
         _xlfn.IFS(
             K2167=1, X2166+6,
             M2167=1, X2166+3,
             O2167=1, X2166+1,
             Q2167=1,X2166+2,
             TRUE, X2166
         ),
    X2166)
)</f>
        <v>20</v>
      </c>
      <c r="Y2167" cm="1">
        <f t="array" ref="Y2167">IF(S2166&lt;&gt;S2167, 0, IF(C2167="D",
                 _xlfn.IFS(
                     K2167=1, Y2166+6,
                     M2167=1, Y2166+3,
                     O2167=1, Y2166+1,
                     TRUE, Y2166
                 ),
                 Y2166)
  )</f>
        <v>14</v>
      </c>
    </row>
    <row r="2168" spans="1:25" x14ac:dyDescent="0.2">
      <c r="A2168">
        <v>118</v>
      </c>
      <c r="B2168" t="s">
        <v>79</v>
      </c>
      <c r="C2168" t="str">
        <f t="shared" si="338"/>
        <v>D</v>
      </c>
      <c r="D2168">
        <v>1</v>
      </c>
      <c r="E2168">
        <v>10</v>
      </c>
      <c r="F2168">
        <v>29</v>
      </c>
      <c r="G2168" t="s">
        <v>116</v>
      </c>
      <c r="H2168" t="s">
        <v>115</v>
      </c>
      <c r="I2168">
        <v>0</v>
      </c>
      <c r="J2168">
        <f t="shared" si="330"/>
        <v>0</v>
      </c>
      <c r="K2168">
        <f t="shared" si="339"/>
        <v>0</v>
      </c>
      <c r="L2168">
        <f t="shared" si="331"/>
        <v>0</v>
      </c>
      <c r="M2168">
        <f t="shared" si="332"/>
        <v>0</v>
      </c>
      <c r="N2168">
        <f t="shared" si="333"/>
        <v>0</v>
      </c>
      <c r="O2168">
        <f t="shared" si="334"/>
        <v>0</v>
      </c>
      <c r="P2168">
        <f t="shared" si="335"/>
        <v>0</v>
      </c>
      <c r="Q2168">
        <f t="shared" si="336"/>
        <v>0</v>
      </c>
      <c r="R2168">
        <f t="shared" si="337"/>
        <v>0</v>
      </c>
      <c r="S2168" t="s">
        <v>36</v>
      </c>
      <c r="T2168">
        <v>0</v>
      </c>
      <c r="U2168">
        <v>2022</v>
      </c>
      <c r="V2168">
        <v>1</v>
      </c>
      <c r="W2168">
        <v>0</v>
      </c>
      <c r="X2168" cm="1">
        <f t="array" ref="X2168">IF(S2167&lt;&gt;S2168, 0,
    IF(C2168="O",
         _xlfn.IFS(
             K2168=1, X2167+6,
             M2168=1, X2167+3,
             O2168=1, X2167+1,
             Q2168=1,X2167+2,
             TRUE, X2167
         ),
    X2167)
)</f>
        <v>20</v>
      </c>
      <c r="Y2168" cm="1">
        <f t="array" ref="Y2168">IF(S2167&lt;&gt;S2168, 0, IF(C2168="D",
                 _xlfn.IFS(
                     K2168=1, Y2167+6,
                     M2168=1, Y2167+3,
                     O2168=1, Y2167+1,
                     TRUE, Y2167
                 ),
                 Y2167)
  )</f>
        <v>14</v>
      </c>
    </row>
    <row r="2169" spans="1:25" x14ac:dyDescent="0.2">
      <c r="A2169">
        <v>119</v>
      </c>
      <c r="B2169" t="s">
        <v>79</v>
      </c>
      <c r="C2169" t="str">
        <f t="shared" si="338"/>
        <v>D</v>
      </c>
      <c r="D2169">
        <v>2</v>
      </c>
      <c r="E2169">
        <v>10</v>
      </c>
      <c r="F2169">
        <v>29</v>
      </c>
      <c r="G2169" t="s">
        <v>114</v>
      </c>
      <c r="H2169" t="s">
        <v>117</v>
      </c>
      <c r="I2169">
        <v>0</v>
      </c>
      <c r="J2169">
        <f t="shared" si="330"/>
        <v>0</v>
      </c>
      <c r="K2169">
        <f t="shared" si="339"/>
        <v>0</v>
      </c>
      <c r="L2169">
        <f t="shared" si="331"/>
        <v>0</v>
      </c>
      <c r="M2169">
        <f t="shared" si="332"/>
        <v>0</v>
      </c>
      <c r="N2169">
        <f t="shared" si="333"/>
        <v>0</v>
      </c>
      <c r="O2169">
        <f t="shared" si="334"/>
        <v>0</v>
      </c>
      <c r="P2169">
        <f t="shared" si="335"/>
        <v>0</v>
      </c>
      <c r="Q2169">
        <f t="shared" si="336"/>
        <v>0</v>
      </c>
      <c r="R2169">
        <f t="shared" si="337"/>
        <v>0</v>
      </c>
      <c r="S2169" t="s">
        <v>36</v>
      </c>
      <c r="T2169">
        <v>0</v>
      </c>
      <c r="U2169">
        <v>2022</v>
      </c>
      <c r="V2169">
        <v>1</v>
      </c>
      <c r="W2169">
        <v>0</v>
      </c>
      <c r="X2169" cm="1">
        <f t="array" ref="X2169">IF(S2168&lt;&gt;S2169, 0,
    IF(C2169="O",
         _xlfn.IFS(
             K2169=1, X2168+6,
             M2169=1, X2168+3,
             O2169=1, X2168+1,
             Q2169=1,X2168+2,
             TRUE, X2168
         ),
    X2168)
)</f>
        <v>20</v>
      </c>
      <c r="Y2169" cm="1">
        <f t="array" ref="Y2169">IF(S2168&lt;&gt;S2169, 0, IF(C2169="D",
                 _xlfn.IFS(
                     K2169=1, Y2168+6,
                     M2169=1, Y2168+3,
                     O2169=1, Y2168+1,
                     TRUE, Y2168
                 ),
                 Y2168)
  )</f>
        <v>14</v>
      </c>
    </row>
    <row r="2170" spans="1:25" x14ac:dyDescent="0.2">
      <c r="A2170">
        <v>121</v>
      </c>
      <c r="B2170" t="s">
        <v>79</v>
      </c>
      <c r="C2170" t="str">
        <f t="shared" si="338"/>
        <v>D</v>
      </c>
      <c r="D2170">
        <v>3</v>
      </c>
      <c r="E2170">
        <v>10</v>
      </c>
      <c r="F2170">
        <v>29</v>
      </c>
      <c r="G2170" t="s">
        <v>114</v>
      </c>
      <c r="H2170" t="s">
        <v>117</v>
      </c>
      <c r="I2170">
        <v>0</v>
      </c>
      <c r="J2170">
        <f t="shared" si="330"/>
        <v>0</v>
      </c>
      <c r="K2170">
        <f t="shared" si="339"/>
        <v>0</v>
      </c>
      <c r="L2170">
        <f t="shared" si="331"/>
        <v>0</v>
      </c>
      <c r="M2170">
        <f t="shared" si="332"/>
        <v>0</v>
      </c>
      <c r="N2170">
        <f t="shared" si="333"/>
        <v>0</v>
      </c>
      <c r="O2170">
        <f t="shared" si="334"/>
        <v>0</v>
      </c>
      <c r="P2170">
        <f t="shared" si="335"/>
        <v>0</v>
      </c>
      <c r="Q2170">
        <f t="shared" si="336"/>
        <v>0</v>
      </c>
      <c r="R2170">
        <f t="shared" si="337"/>
        <v>0</v>
      </c>
      <c r="S2170" t="s">
        <v>36</v>
      </c>
      <c r="T2170">
        <v>0</v>
      </c>
      <c r="U2170">
        <v>2022</v>
      </c>
      <c r="V2170">
        <v>1</v>
      </c>
      <c r="W2170">
        <v>0</v>
      </c>
      <c r="X2170" cm="1">
        <f t="array" ref="X2170">IF(S2169&lt;&gt;S2170, 0,
    IF(C2170="O",
         _xlfn.IFS(
             K2170=1, X2169+6,
             M2170=1, X2169+3,
             O2170=1, X2169+1,
             Q2170=1,X2169+2,
             TRUE, X2169
         ),
    X2169)
)</f>
        <v>20</v>
      </c>
      <c r="Y2170" cm="1">
        <f t="array" ref="Y2170">IF(S2169&lt;&gt;S2170, 0, IF(C2170="D",
                 _xlfn.IFS(
                     K2170=1, Y2169+6,
                     M2170=1, Y2169+3,
                     O2170=1, Y2169+1,
                     TRUE, Y2169
                 ),
                 Y2169)
  )</f>
        <v>14</v>
      </c>
    </row>
    <row r="2171" spans="1:25" x14ac:dyDescent="0.2">
      <c r="A2171">
        <v>122</v>
      </c>
      <c r="B2171" t="s">
        <v>79</v>
      </c>
      <c r="C2171" t="str">
        <f t="shared" si="338"/>
        <v>D</v>
      </c>
      <c r="D2171">
        <v>4</v>
      </c>
      <c r="E2171">
        <v>10</v>
      </c>
      <c r="F2171">
        <v>29</v>
      </c>
      <c r="G2171" t="s">
        <v>114</v>
      </c>
      <c r="H2171" t="s">
        <v>117</v>
      </c>
      <c r="I2171">
        <v>0</v>
      </c>
      <c r="J2171">
        <f t="shared" si="330"/>
        <v>0</v>
      </c>
      <c r="K2171">
        <f t="shared" si="339"/>
        <v>0</v>
      </c>
      <c r="L2171">
        <f t="shared" si="331"/>
        <v>0</v>
      </c>
      <c r="M2171">
        <f t="shared" si="332"/>
        <v>0</v>
      </c>
      <c r="N2171">
        <f t="shared" si="333"/>
        <v>0</v>
      </c>
      <c r="O2171">
        <f t="shared" si="334"/>
        <v>0</v>
      </c>
      <c r="P2171">
        <f t="shared" si="335"/>
        <v>0</v>
      </c>
      <c r="Q2171">
        <f t="shared" si="336"/>
        <v>0</v>
      </c>
      <c r="R2171">
        <f t="shared" si="337"/>
        <v>0</v>
      </c>
      <c r="S2171" t="s">
        <v>36</v>
      </c>
      <c r="T2171">
        <v>0</v>
      </c>
      <c r="U2171">
        <v>2022</v>
      </c>
      <c r="V2171">
        <v>1</v>
      </c>
      <c r="W2171">
        <v>0</v>
      </c>
      <c r="X2171" cm="1">
        <f t="array" ref="X2171">IF(S2170&lt;&gt;S2171, 0,
    IF(C2171="O",
         _xlfn.IFS(
             K2171=1, X2170+6,
             M2171=1, X2170+3,
             O2171=1, X2170+1,
             Q2171=1,X2170+2,
             TRUE, X2170
         ),
    X2170)
)</f>
        <v>20</v>
      </c>
      <c r="Y2171" cm="1">
        <f t="array" ref="Y2171">IF(S2170&lt;&gt;S2171, 0, IF(C2171="D",
                 _xlfn.IFS(
                     K2171=1, Y2170+6,
                     M2171=1, Y2170+3,
                     O2171=1, Y2170+1,
                     TRUE, Y2170
                 ),
                 Y2170)
  )</f>
        <v>14</v>
      </c>
    </row>
    <row r="2172" spans="1:25" x14ac:dyDescent="0.2">
      <c r="A2172">
        <v>123</v>
      </c>
      <c r="B2172" t="s">
        <v>81</v>
      </c>
      <c r="C2172" t="str">
        <f t="shared" si="338"/>
        <v>O</v>
      </c>
      <c r="D2172">
        <v>1</v>
      </c>
      <c r="E2172">
        <v>10</v>
      </c>
      <c r="F2172">
        <v>-29</v>
      </c>
      <c r="G2172" t="s">
        <v>116</v>
      </c>
      <c r="H2172" t="s">
        <v>115</v>
      </c>
      <c r="I2172">
        <v>1</v>
      </c>
      <c r="J2172">
        <f t="shared" si="330"/>
        <v>0</v>
      </c>
      <c r="K2172">
        <f t="shared" si="339"/>
        <v>0</v>
      </c>
      <c r="L2172">
        <f t="shared" si="331"/>
        <v>0</v>
      </c>
      <c r="M2172">
        <f t="shared" si="332"/>
        <v>0</v>
      </c>
      <c r="N2172">
        <f t="shared" si="333"/>
        <v>0</v>
      </c>
      <c r="O2172">
        <f t="shared" si="334"/>
        <v>0</v>
      </c>
      <c r="P2172">
        <f t="shared" si="335"/>
        <v>0</v>
      </c>
      <c r="Q2172">
        <f t="shared" si="336"/>
        <v>0</v>
      </c>
      <c r="R2172">
        <f t="shared" si="337"/>
        <v>0</v>
      </c>
      <c r="S2172" t="s">
        <v>36</v>
      </c>
      <c r="T2172">
        <v>0</v>
      </c>
      <c r="U2172">
        <v>2022</v>
      </c>
      <c r="V2172">
        <v>1</v>
      </c>
      <c r="W2172">
        <v>0</v>
      </c>
      <c r="X2172" cm="1">
        <f t="array" ref="X2172">IF(S2171&lt;&gt;S2172, 0,
    IF(C2172="O",
         _xlfn.IFS(
             K2172=1, X2171+6,
             M2172=1, X2171+3,
             O2172=1, X2171+1,
             Q2172=1,X2171+2,
             TRUE, X2171
         ),
    X2171)
)</f>
        <v>20</v>
      </c>
      <c r="Y2172" cm="1">
        <f t="array" ref="Y2172">IF(S2171&lt;&gt;S2172, 0, IF(C2172="D",
                 _xlfn.IFS(
                     K2172=1, Y2171+6,
                     M2172=1, Y2171+3,
                     O2172=1, Y2171+1,
                     TRUE, Y2171
                 ),
                 Y2171)
  )</f>
        <v>14</v>
      </c>
    </row>
    <row r="2173" spans="1:25" x14ac:dyDescent="0.2">
      <c r="A2173">
        <v>124</v>
      </c>
      <c r="B2173" t="s">
        <v>81</v>
      </c>
      <c r="C2173" t="str">
        <f t="shared" si="338"/>
        <v>O</v>
      </c>
      <c r="D2173">
        <v>2</v>
      </c>
      <c r="E2173">
        <v>9</v>
      </c>
      <c r="F2173">
        <v>-30</v>
      </c>
      <c r="G2173" t="s">
        <v>116</v>
      </c>
      <c r="H2173" t="s">
        <v>115</v>
      </c>
      <c r="I2173">
        <v>6</v>
      </c>
      <c r="J2173">
        <f t="shared" si="330"/>
        <v>0</v>
      </c>
      <c r="K2173">
        <f t="shared" si="339"/>
        <v>0</v>
      </c>
      <c r="L2173">
        <f t="shared" si="331"/>
        <v>0</v>
      </c>
      <c r="M2173">
        <f t="shared" si="332"/>
        <v>0</v>
      </c>
      <c r="N2173">
        <f t="shared" si="333"/>
        <v>0</v>
      </c>
      <c r="O2173">
        <f t="shared" si="334"/>
        <v>0</v>
      </c>
      <c r="P2173">
        <f t="shared" si="335"/>
        <v>0</v>
      </c>
      <c r="Q2173">
        <f t="shared" si="336"/>
        <v>0</v>
      </c>
      <c r="R2173">
        <f t="shared" si="337"/>
        <v>0</v>
      </c>
      <c r="S2173" t="s">
        <v>36</v>
      </c>
      <c r="T2173">
        <v>0</v>
      </c>
      <c r="U2173">
        <v>2022</v>
      </c>
      <c r="V2173">
        <v>1</v>
      </c>
      <c r="W2173">
        <v>0</v>
      </c>
      <c r="X2173" cm="1">
        <f t="array" ref="X2173">IF(S2172&lt;&gt;S2173, 0,
    IF(C2173="O",
         _xlfn.IFS(
             K2173=1, X2172+6,
             M2173=1, X2172+3,
             O2173=1, X2172+1,
             Q2173=1,X2172+2,
             TRUE, X2172
         ),
    X2172)
)</f>
        <v>20</v>
      </c>
      <c r="Y2173" cm="1">
        <f t="array" ref="Y2173">IF(S2172&lt;&gt;S2173, 0, IF(C2173="D",
                 _xlfn.IFS(
                     K2173=1, Y2172+6,
                     M2173=1, Y2172+3,
                     O2173=1, Y2172+1,
                     TRUE, Y2172
                 ),
                 Y2172)
  )</f>
        <v>14</v>
      </c>
    </row>
    <row r="2174" spans="1:25" x14ac:dyDescent="0.2">
      <c r="A2174">
        <v>125</v>
      </c>
      <c r="B2174" t="s">
        <v>81</v>
      </c>
      <c r="C2174" t="str">
        <f t="shared" si="338"/>
        <v>O</v>
      </c>
      <c r="D2174">
        <v>3</v>
      </c>
      <c r="E2174">
        <v>3</v>
      </c>
      <c r="F2174">
        <v>-36</v>
      </c>
      <c r="G2174" t="s">
        <v>116</v>
      </c>
      <c r="H2174" t="s">
        <v>115</v>
      </c>
      <c r="I2174">
        <v>14</v>
      </c>
      <c r="J2174">
        <f t="shared" si="330"/>
        <v>1</v>
      </c>
      <c r="K2174">
        <f t="shared" si="339"/>
        <v>0</v>
      </c>
      <c r="L2174">
        <f t="shared" si="331"/>
        <v>0</v>
      </c>
      <c r="M2174">
        <f t="shared" si="332"/>
        <v>0</v>
      </c>
      <c r="N2174">
        <f t="shared" si="333"/>
        <v>0</v>
      </c>
      <c r="O2174">
        <f t="shared" si="334"/>
        <v>0</v>
      </c>
      <c r="P2174">
        <f t="shared" si="335"/>
        <v>0</v>
      </c>
      <c r="Q2174">
        <f t="shared" si="336"/>
        <v>0</v>
      </c>
      <c r="R2174">
        <f t="shared" si="337"/>
        <v>0</v>
      </c>
      <c r="S2174" t="s">
        <v>36</v>
      </c>
      <c r="T2174">
        <v>0</v>
      </c>
      <c r="U2174">
        <v>2022</v>
      </c>
      <c r="V2174">
        <v>1</v>
      </c>
      <c r="W2174">
        <v>0</v>
      </c>
      <c r="X2174" cm="1">
        <f t="array" ref="X2174">IF(S2173&lt;&gt;S2174, 0,
    IF(C2174="O",
         _xlfn.IFS(
             K2174=1, X2173+6,
             M2174=1, X2173+3,
             O2174=1, X2173+1,
             Q2174=1,X2173+2,
             TRUE, X2173
         ),
    X2173)
)</f>
        <v>20</v>
      </c>
      <c r="Y2174" cm="1">
        <f t="array" ref="Y2174">IF(S2173&lt;&gt;S2174, 0, IF(C2174="D",
                 _xlfn.IFS(
                     K2174=1, Y2173+6,
                     M2174=1, Y2173+3,
                     O2174=1, Y2173+1,
                     TRUE, Y2173
                 ),
                 Y2173)
  )</f>
        <v>14</v>
      </c>
    </row>
    <row r="2175" spans="1:25" x14ac:dyDescent="0.2">
      <c r="A2175">
        <v>126</v>
      </c>
      <c r="B2175" t="s">
        <v>81</v>
      </c>
      <c r="C2175" t="str">
        <f t="shared" si="338"/>
        <v>O</v>
      </c>
      <c r="D2175">
        <v>1</v>
      </c>
      <c r="E2175">
        <v>10</v>
      </c>
      <c r="F2175">
        <v>50</v>
      </c>
      <c r="G2175" t="s">
        <v>116</v>
      </c>
      <c r="H2175" t="s">
        <v>115</v>
      </c>
      <c r="I2175">
        <v>9</v>
      </c>
      <c r="J2175">
        <f t="shared" si="330"/>
        <v>0</v>
      </c>
      <c r="K2175">
        <f t="shared" si="339"/>
        <v>0</v>
      </c>
      <c r="L2175">
        <f t="shared" si="331"/>
        <v>0</v>
      </c>
      <c r="M2175">
        <f t="shared" si="332"/>
        <v>0</v>
      </c>
      <c r="N2175">
        <f t="shared" si="333"/>
        <v>0</v>
      </c>
      <c r="O2175">
        <f t="shared" si="334"/>
        <v>0</v>
      </c>
      <c r="P2175">
        <f t="shared" si="335"/>
        <v>0</v>
      </c>
      <c r="Q2175">
        <f t="shared" si="336"/>
        <v>0</v>
      </c>
      <c r="R2175">
        <f t="shared" si="337"/>
        <v>0</v>
      </c>
      <c r="S2175" t="s">
        <v>36</v>
      </c>
      <c r="T2175">
        <v>0</v>
      </c>
      <c r="U2175">
        <v>2022</v>
      </c>
      <c r="V2175">
        <v>1</v>
      </c>
      <c r="W2175">
        <v>0</v>
      </c>
      <c r="X2175" cm="1">
        <f t="array" ref="X2175">IF(S2174&lt;&gt;S2175, 0,
    IF(C2175="O",
         _xlfn.IFS(
             K2175=1, X2174+6,
             M2175=1, X2174+3,
             O2175=1, X2174+1,
             Q2175=1,X2174+2,
             TRUE, X2174
         ),
    X2174)
)</f>
        <v>20</v>
      </c>
      <c r="Y2175" cm="1">
        <f t="array" ref="Y2175">IF(S2174&lt;&gt;S2175, 0, IF(C2175="D",
                 _xlfn.IFS(
                     K2175=1, Y2174+6,
                     M2175=1, Y2174+3,
                     O2175=1, Y2174+1,
                     TRUE, Y2174
                 ),
                 Y2174)
  )</f>
        <v>14</v>
      </c>
    </row>
    <row r="2176" spans="1:25" x14ac:dyDescent="0.2">
      <c r="A2176">
        <v>127</v>
      </c>
      <c r="B2176" t="s">
        <v>81</v>
      </c>
      <c r="C2176" t="str">
        <f t="shared" si="338"/>
        <v>O</v>
      </c>
      <c r="D2176">
        <v>2</v>
      </c>
      <c r="E2176">
        <v>1</v>
      </c>
      <c r="F2176">
        <v>41</v>
      </c>
      <c r="G2176" t="s">
        <v>114</v>
      </c>
      <c r="H2176" t="s">
        <v>117</v>
      </c>
      <c r="I2176">
        <v>0</v>
      </c>
      <c r="J2176">
        <f t="shared" si="330"/>
        <v>0</v>
      </c>
      <c r="K2176">
        <f t="shared" si="339"/>
        <v>0</v>
      </c>
      <c r="L2176">
        <f t="shared" si="331"/>
        <v>0</v>
      </c>
      <c r="M2176">
        <f t="shared" si="332"/>
        <v>0</v>
      </c>
      <c r="N2176">
        <f t="shared" si="333"/>
        <v>0</v>
      </c>
      <c r="O2176">
        <f t="shared" si="334"/>
        <v>0</v>
      </c>
      <c r="P2176">
        <f t="shared" si="335"/>
        <v>0</v>
      </c>
      <c r="Q2176">
        <f t="shared" si="336"/>
        <v>0</v>
      </c>
      <c r="R2176">
        <f t="shared" si="337"/>
        <v>0</v>
      </c>
      <c r="S2176" t="s">
        <v>36</v>
      </c>
      <c r="T2176">
        <v>0</v>
      </c>
      <c r="U2176">
        <v>2022</v>
      </c>
      <c r="V2176">
        <v>1</v>
      </c>
      <c r="W2176">
        <v>0</v>
      </c>
      <c r="X2176" cm="1">
        <f t="array" ref="X2176">IF(S2175&lt;&gt;S2176, 0,
    IF(C2176="O",
         _xlfn.IFS(
             K2176=1, X2175+6,
             M2176=1, X2175+3,
             O2176=1, X2175+1,
             Q2176=1,X2175+2,
             TRUE, X2175
         ),
    X2175)
)</f>
        <v>20</v>
      </c>
      <c r="Y2176" cm="1">
        <f t="array" ref="Y2176">IF(S2175&lt;&gt;S2176, 0, IF(C2176="D",
                 _xlfn.IFS(
                     K2176=1, Y2175+6,
                     M2176=1, Y2175+3,
                     O2176=1, Y2175+1,
                     TRUE, Y2175
                 ),
                 Y2175)
  )</f>
        <v>14</v>
      </c>
    </row>
    <row r="2177" spans="1:25" x14ac:dyDescent="0.2">
      <c r="A2177">
        <v>128</v>
      </c>
      <c r="B2177" t="s">
        <v>81</v>
      </c>
      <c r="C2177" t="str">
        <f t="shared" si="338"/>
        <v>O</v>
      </c>
      <c r="D2177">
        <v>3</v>
      </c>
      <c r="E2177">
        <v>1</v>
      </c>
      <c r="F2177">
        <v>41</v>
      </c>
      <c r="G2177" t="s">
        <v>116</v>
      </c>
      <c r="H2177" t="s">
        <v>115</v>
      </c>
      <c r="I2177">
        <v>2</v>
      </c>
      <c r="J2177">
        <f t="shared" si="330"/>
        <v>1</v>
      </c>
      <c r="K2177">
        <f t="shared" si="339"/>
        <v>0</v>
      </c>
      <c r="L2177">
        <f t="shared" si="331"/>
        <v>0</v>
      </c>
      <c r="M2177">
        <f t="shared" si="332"/>
        <v>0</v>
      </c>
      <c r="N2177">
        <f t="shared" si="333"/>
        <v>0</v>
      </c>
      <c r="O2177">
        <f t="shared" si="334"/>
        <v>0</v>
      </c>
      <c r="P2177">
        <f t="shared" si="335"/>
        <v>0</v>
      </c>
      <c r="Q2177">
        <f t="shared" si="336"/>
        <v>0</v>
      </c>
      <c r="R2177">
        <f t="shared" si="337"/>
        <v>0</v>
      </c>
      <c r="S2177" t="s">
        <v>36</v>
      </c>
      <c r="T2177">
        <v>0</v>
      </c>
      <c r="U2177">
        <v>2022</v>
      </c>
      <c r="V2177">
        <v>1</v>
      </c>
      <c r="W2177">
        <v>0</v>
      </c>
      <c r="X2177" cm="1">
        <f t="array" ref="X2177">IF(S2176&lt;&gt;S2177, 0,
    IF(C2177="O",
         _xlfn.IFS(
             K2177=1, X2176+6,
             M2177=1, X2176+3,
             O2177=1, X2176+1,
             Q2177=1,X2176+2,
             TRUE, X2176
         ),
    X2176)
)</f>
        <v>20</v>
      </c>
      <c r="Y2177" cm="1">
        <f t="array" ref="Y2177">IF(S2176&lt;&gt;S2177, 0, IF(C2177="D",
                 _xlfn.IFS(
                     K2177=1, Y2176+6,
                     M2177=1, Y2176+3,
                     O2177=1, Y2176+1,
                     TRUE, Y2176
                 ),
                 Y2176)
  )</f>
        <v>14</v>
      </c>
    </row>
    <row r="2178" spans="1:25" x14ac:dyDescent="0.2">
      <c r="A2178">
        <v>129</v>
      </c>
      <c r="B2178" t="s">
        <v>81</v>
      </c>
      <c r="C2178" t="str">
        <f t="shared" si="338"/>
        <v>O</v>
      </c>
      <c r="D2178">
        <v>1</v>
      </c>
      <c r="E2178">
        <v>10</v>
      </c>
      <c r="F2178">
        <v>39</v>
      </c>
      <c r="G2178" t="s">
        <v>116</v>
      </c>
      <c r="H2178" t="s">
        <v>115</v>
      </c>
      <c r="I2178">
        <v>9</v>
      </c>
      <c r="J2178">
        <f t="shared" ref="J2178:J2241" si="340">IF(B2178&lt;&gt;B2179,0,IF(AND(D2179=1, E2179=10), 1, 0))</f>
        <v>0</v>
      </c>
      <c r="K2178">
        <f t="shared" si="339"/>
        <v>0</v>
      </c>
      <c r="L2178">
        <f t="shared" ref="L2178:L2241" si="341">IF(G2178 = "fg", 1, 0)</f>
        <v>0</v>
      </c>
      <c r="M2178">
        <f t="shared" ref="M2178:M2241" si="342">IF(AND(L2178=1,H2178="good"),1,0)</f>
        <v>0</v>
      </c>
      <c r="N2178">
        <f t="shared" ref="N2178:N2241" si="343">IF(OR(G2178 = "extra pt.",G2178 ="extra pt. block"), 1, 0)</f>
        <v>0</v>
      </c>
      <c r="O2178">
        <f t="shared" ref="O2178:O2241" si="344">IF(AND(N2178=1,H2178="good"),1,0)</f>
        <v>0</v>
      </c>
      <c r="P2178">
        <f t="shared" ref="P2178:P2241" si="345">IF(OR(G2178 = "2 pt.",G2178 ="2 pt. block"), 1, 0)</f>
        <v>0</v>
      </c>
      <c r="Q2178">
        <f t="shared" ref="Q2178:Q2241" si="346">IF(AND(P2178=1,H2178="good"),1,0)</f>
        <v>0</v>
      </c>
      <c r="R2178">
        <f t="shared" ref="R2178:R2241" si="347">IF(OR(H2178 = "fumble, def td", H2178 = "interception, def td", H2178= "sack, fumble, def td"), 1,0)</f>
        <v>0</v>
      </c>
      <c r="S2178" t="s">
        <v>36</v>
      </c>
      <c r="T2178">
        <v>0</v>
      </c>
      <c r="U2178">
        <v>2022</v>
      </c>
      <c r="V2178">
        <v>1</v>
      </c>
      <c r="W2178">
        <v>0</v>
      </c>
      <c r="X2178" cm="1">
        <f t="array" ref="X2178">IF(S2177&lt;&gt;S2178, 0,
    IF(C2178="O",
         _xlfn.IFS(
             K2178=1, X2177+6,
             M2178=1, X2177+3,
             O2178=1, X2177+1,
             Q2178=1,X2177+2,
             TRUE, X2177
         ),
    X2177)
)</f>
        <v>20</v>
      </c>
      <c r="Y2178" cm="1">
        <f t="array" ref="Y2178">IF(S2177&lt;&gt;S2178, 0, IF(C2178="D",
                 _xlfn.IFS(
                     K2178=1, Y2177+6,
                     M2178=1, Y2177+3,
                     O2178=1, Y2177+1,
                     TRUE, Y2177
                 ),
                 Y2177)
  )</f>
        <v>14</v>
      </c>
    </row>
    <row r="2179" spans="1:25" x14ac:dyDescent="0.2">
      <c r="A2179">
        <v>130</v>
      </c>
      <c r="B2179" t="s">
        <v>81</v>
      </c>
      <c r="C2179" t="str">
        <f t="shared" ref="C2179:C2242" si="348">IF(H2179="interception, def td", IF(C2178="O", "D", C2178), IF(B2178="K", B2177, IF(B2179="K", B2178, B2179)))</f>
        <v>O</v>
      </c>
      <c r="D2179">
        <v>2</v>
      </c>
      <c r="E2179">
        <v>1</v>
      </c>
      <c r="F2179">
        <v>30</v>
      </c>
      <c r="G2179" t="s">
        <v>116</v>
      </c>
      <c r="H2179" t="s">
        <v>115</v>
      </c>
      <c r="I2179">
        <v>5</v>
      </c>
      <c r="J2179">
        <f t="shared" si="340"/>
        <v>1</v>
      </c>
      <c r="K2179">
        <f t="shared" ref="K2179:K2242" si="349">IF(OR(H2179= "complete, td",H2179 ="rush, td", H2179 = "scramble, td"), 1, 0)</f>
        <v>0</v>
      </c>
      <c r="L2179">
        <f t="shared" si="341"/>
        <v>0</v>
      </c>
      <c r="M2179">
        <f t="shared" si="342"/>
        <v>0</v>
      </c>
      <c r="N2179">
        <f t="shared" si="343"/>
        <v>0</v>
      </c>
      <c r="O2179">
        <f t="shared" si="344"/>
        <v>0</v>
      </c>
      <c r="P2179">
        <f t="shared" si="345"/>
        <v>0</v>
      </c>
      <c r="Q2179">
        <f t="shared" si="346"/>
        <v>0</v>
      </c>
      <c r="R2179">
        <f t="shared" si="347"/>
        <v>0</v>
      </c>
      <c r="S2179" t="s">
        <v>36</v>
      </c>
      <c r="T2179">
        <v>0</v>
      </c>
      <c r="U2179">
        <v>2022</v>
      </c>
      <c r="V2179">
        <v>1</v>
      </c>
      <c r="W2179">
        <v>0</v>
      </c>
      <c r="X2179" cm="1">
        <f t="array" ref="X2179">IF(S2178&lt;&gt;S2179, 0,
    IF(C2179="O",
         _xlfn.IFS(
             K2179=1, X2178+6,
             M2179=1, X2178+3,
             O2179=1, X2178+1,
             Q2179=1,X2178+2,
             TRUE, X2178
         ),
    X2178)
)</f>
        <v>20</v>
      </c>
      <c r="Y2179" cm="1">
        <f t="array" ref="Y2179">IF(S2178&lt;&gt;S2179, 0, IF(C2179="D",
                 _xlfn.IFS(
                     K2179=1, Y2178+6,
                     M2179=1, Y2178+3,
                     O2179=1, Y2178+1,
                     TRUE, Y2178
                 ),
                 Y2178)
  )</f>
        <v>14</v>
      </c>
    </row>
    <row r="2180" spans="1:25" hidden="1" x14ac:dyDescent="0.2">
      <c r="A2180">
        <v>131</v>
      </c>
      <c r="B2180" t="s">
        <v>81</v>
      </c>
      <c r="C2180" t="str">
        <f t="shared" si="348"/>
        <v>O</v>
      </c>
      <c r="D2180">
        <v>1</v>
      </c>
      <c r="E2180">
        <v>10</v>
      </c>
      <c r="F2180">
        <v>25</v>
      </c>
      <c r="G2180" t="s">
        <v>116</v>
      </c>
      <c r="H2180" t="s">
        <v>115</v>
      </c>
      <c r="I2180">
        <v>7</v>
      </c>
      <c r="J2180">
        <f t="shared" si="340"/>
        <v>0</v>
      </c>
      <c r="K2180">
        <f t="shared" si="349"/>
        <v>0</v>
      </c>
      <c r="L2180">
        <f t="shared" si="341"/>
        <v>0</v>
      </c>
      <c r="M2180">
        <f t="shared" si="342"/>
        <v>0</v>
      </c>
      <c r="N2180">
        <f t="shared" si="343"/>
        <v>0</v>
      </c>
      <c r="O2180">
        <f t="shared" si="344"/>
        <v>0</v>
      </c>
      <c r="P2180">
        <f t="shared" si="345"/>
        <v>0</v>
      </c>
      <c r="Q2180">
        <f t="shared" si="346"/>
        <v>0</v>
      </c>
      <c r="R2180">
        <f t="shared" si="347"/>
        <v>0</v>
      </c>
      <c r="S2180" t="s">
        <v>36</v>
      </c>
      <c r="T2180">
        <v>0</v>
      </c>
      <c r="U2180">
        <v>2022</v>
      </c>
      <c r="V2180">
        <v>1</v>
      </c>
      <c r="W2180">
        <v>0</v>
      </c>
      <c r="X2180" cm="1">
        <f t="array" ref="X2180">IF(S2179&lt;&gt;S2180, 0,
    IF(C2180="O",
         _xlfn.IFS(
             K2180=1, X2179+6,
             M2180=1, X2179+3,
             O2180=1, X2179+1,
             Q2180=1,X2179+2,
             TRUE, X2179
         ),
    X2179)
)</f>
        <v>20</v>
      </c>
      <c r="Y2180" cm="1">
        <f t="array" ref="Y2180">IF(S2179&lt;&gt;S2180, 0, IF(C2180="D",
                 _xlfn.IFS(
                     K2180=1, Y2179+6,
                     M2180=1, Y2179+3,
                     O2180=1, Y2179+1,
                     TRUE, Y2179
                 ),
                 Y2179)
  )</f>
        <v>14</v>
      </c>
    </row>
    <row r="2181" spans="1:25" x14ac:dyDescent="0.2">
      <c r="A2181">
        <v>132</v>
      </c>
      <c r="B2181" t="s">
        <v>81</v>
      </c>
      <c r="C2181" t="str">
        <f t="shared" si="348"/>
        <v>O</v>
      </c>
      <c r="D2181">
        <v>2</v>
      </c>
      <c r="E2181">
        <v>3</v>
      </c>
      <c r="F2181">
        <v>18</v>
      </c>
      <c r="G2181" t="s">
        <v>114</v>
      </c>
      <c r="H2181" t="s">
        <v>117</v>
      </c>
      <c r="I2181">
        <v>0</v>
      </c>
      <c r="J2181">
        <f t="shared" si="340"/>
        <v>0</v>
      </c>
      <c r="K2181">
        <f t="shared" si="349"/>
        <v>0</v>
      </c>
      <c r="L2181">
        <f t="shared" si="341"/>
        <v>0</v>
      </c>
      <c r="M2181">
        <f t="shared" si="342"/>
        <v>0</v>
      </c>
      <c r="N2181">
        <f t="shared" si="343"/>
        <v>0</v>
      </c>
      <c r="O2181">
        <f t="shared" si="344"/>
        <v>0</v>
      </c>
      <c r="P2181">
        <f t="shared" si="345"/>
        <v>0</v>
      </c>
      <c r="Q2181">
        <f t="shared" si="346"/>
        <v>0</v>
      </c>
      <c r="R2181">
        <f t="shared" si="347"/>
        <v>0</v>
      </c>
      <c r="S2181" t="s">
        <v>36</v>
      </c>
      <c r="T2181">
        <v>0</v>
      </c>
      <c r="U2181">
        <v>2022</v>
      </c>
      <c r="V2181">
        <v>1</v>
      </c>
      <c r="W2181">
        <v>0</v>
      </c>
      <c r="X2181" cm="1">
        <f t="array" ref="X2181">IF(S2180&lt;&gt;S2181, 0,
    IF(C2181="O",
         _xlfn.IFS(
             K2181=1, X2180+6,
             M2181=1, X2180+3,
             O2181=1, X2180+1,
             Q2181=1,X2180+2,
             TRUE, X2180
         ),
    X2180)
)</f>
        <v>20</v>
      </c>
      <c r="Y2181" cm="1">
        <f t="array" ref="Y2181">IF(S2180&lt;&gt;S2181, 0, IF(C2181="D",
                 _xlfn.IFS(
                     K2181=1, Y2180+6,
                     M2181=1, Y2180+3,
                     O2181=1, Y2180+1,
                     TRUE, Y2180
                 ),
                 Y2180)
  )</f>
        <v>14</v>
      </c>
    </row>
    <row r="2182" spans="1:25" x14ac:dyDescent="0.2">
      <c r="A2182">
        <v>133</v>
      </c>
      <c r="B2182" t="s">
        <v>81</v>
      </c>
      <c r="C2182" t="str">
        <f t="shared" si="348"/>
        <v>O</v>
      </c>
      <c r="D2182">
        <v>3</v>
      </c>
      <c r="E2182">
        <v>3</v>
      </c>
      <c r="F2182">
        <v>18</v>
      </c>
      <c r="G2182" t="s">
        <v>116</v>
      </c>
      <c r="H2182" t="s">
        <v>115</v>
      </c>
      <c r="I2182">
        <v>0</v>
      </c>
      <c r="J2182">
        <f t="shared" si="340"/>
        <v>0</v>
      </c>
      <c r="K2182">
        <f t="shared" si="349"/>
        <v>0</v>
      </c>
      <c r="L2182">
        <f t="shared" si="341"/>
        <v>0</v>
      </c>
      <c r="M2182">
        <f t="shared" si="342"/>
        <v>0</v>
      </c>
      <c r="N2182">
        <f t="shared" si="343"/>
        <v>0</v>
      </c>
      <c r="O2182">
        <f t="shared" si="344"/>
        <v>0</v>
      </c>
      <c r="P2182">
        <f t="shared" si="345"/>
        <v>0</v>
      </c>
      <c r="Q2182">
        <f t="shared" si="346"/>
        <v>0</v>
      </c>
      <c r="R2182">
        <f t="shared" si="347"/>
        <v>0</v>
      </c>
      <c r="S2182" t="s">
        <v>36</v>
      </c>
      <c r="T2182">
        <v>0</v>
      </c>
      <c r="U2182">
        <v>2022</v>
      </c>
      <c r="V2182">
        <v>1</v>
      </c>
      <c r="W2182">
        <v>0</v>
      </c>
      <c r="X2182" cm="1">
        <f t="array" ref="X2182">IF(S2181&lt;&gt;S2182, 0,
    IF(C2182="O",
         _xlfn.IFS(
             K2182=1, X2181+6,
             M2182=1, X2181+3,
             O2182=1, X2181+1,
             Q2182=1,X2181+2,
             TRUE, X2181
         ),
    X2181)
)</f>
        <v>20</v>
      </c>
      <c r="Y2182" cm="1">
        <f t="array" ref="Y2182">IF(S2181&lt;&gt;S2182, 0, IF(C2182="D",
                 _xlfn.IFS(
                     K2182=1, Y2181+6,
                     M2182=1, Y2181+3,
                     O2182=1, Y2181+1,
                     TRUE, Y2181
                 ),
                 Y2181)
  )</f>
        <v>14</v>
      </c>
    </row>
    <row r="2183" spans="1:25" x14ac:dyDescent="0.2">
      <c r="A2183">
        <v>134</v>
      </c>
      <c r="B2183" t="s">
        <v>81</v>
      </c>
      <c r="C2183" t="str">
        <f t="shared" si="348"/>
        <v>O</v>
      </c>
      <c r="D2183">
        <v>4</v>
      </c>
      <c r="E2183">
        <v>3</v>
      </c>
      <c r="F2183">
        <v>18</v>
      </c>
      <c r="G2183" t="s">
        <v>116</v>
      </c>
      <c r="H2183" t="s">
        <v>115</v>
      </c>
      <c r="I2183">
        <v>4</v>
      </c>
      <c r="J2183">
        <f t="shared" si="340"/>
        <v>1</v>
      </c>
      <c r="K2183">
        <f t="shared" si="349"/>
        <v>0</v>
      </c>
      <c r="L2183">
        <f t="shared" si="341"/>
        <v>0</v>
      </c>
      <c r="M2183">
        <f t="shared" si="342"/>
        <v>0</v>
      </c>
      <c r="N2183">
        <f t="shared" si="343"/>
        <v>0</v>
      </c>
      <c r="O2183">
        <f t="shared" si="344"/>
        <v>0</v>
      </c>
      <c r="P2183">
        <f t="shared" si="345"/>
        <v>0</v>
      </c>
      <c r="Q2183">
        <f t="shared" si="346"/>
        <v>0</v>
      </c>
      <c r="R2183">
        <f t="shared" si="347"/>
        <v>0</v>
      </c>
      <c r="S2183" t="s">
        <v>36</v>
      </c>
      <c r="T2183">
        <v>0</v>
      </c>
      <c r="U2183">
        <v>2022</v>
      </c>
      <c r="V2183">
        <v>1</v>
      </c>
      <c r="W2183">
        <v>0</v>
      </c>
      <c r="X2183" cm="1">
        <f t="array" ref="X2183">IF(S2182&lt;&gt;S2183, 0,
    IF(C2183="O",
         _xlfn.IFS(
             K2183=1, X2182+6,
             M2183=1, X2182+3,
             O2183=1, X2182+1,
             Q2183=1,X2182+2,
             TRUE, X2182
         ),
    X2182)
)</f>
        <v>20</v>
      </c>
      <c r="Y2183" cm="1">
        <f t="array" ref="Y2183">IF(S2182&lt;&gt;S2183, 0, IF(C2183="D",
                 _xlfn.IFS(
                     K2183=1, Y2182+6,
                     M2183=1, Y2182+3,
                     O2183=1, Y2182+1,
                     TRUE, Y2182
                 ),
                 Y2182)
  )</f>
        <v>14</v>
      </c>
    </row>
    <row r="2184" spans="1:25" x14ac:dyDescent="0.2">
      <c r="A2184">
        <v>135</v>
      </c>
      <c r="B2184" t="s">
        <v>81</v>
      </c>
      <c r="C2184" t="str">
        <f t="shared" si="348"/>
        <v>O</v>
      </c>
      <c r="D2184">
        <v>1</v>
      </c>
      <c r="E2184">
        <v>10</v>
      </c>
      <c r="F2184">
        <v>14</v>
      </c>
      <c r="G2184" t="s">
        <v>116</v>
      </c>
      <c r="H2184" t="s">
        <v>115</v>
      </c>
      <c r="I2184">
        <v>4</v>
      </c>
      <c r="J2184">
        <f t="shared" si="340"/>
        <v>0</v>
      </c>
      <c r="K2184">
        <f t="shared" si="349"/>
        <v>0</v>
      </c>
      <c r="L2184">
        <f t="shared" si="341"/>
        <v>0</v>
      </c>
      <c r="M2184">
        <f t="shared" si="342"/>
        <v>0</v>
      </c>
      <c r="N2184">
        <f t="shared" si="343"/>
        <v>0</v>
      </c>
      <c r="O2184">
        <f t="shared" si="344"/>
        <v>0</v>
      </c>
      <c r="P2184">
        <f t="shared" si="345"/>
        <v>0</v>
      </c>
      <c r="Q2184">
        <f t="shared" si="346"/>
        <v>0</v>
      </c>
      <c r="R2184">
        <f t="shared" si="347"/>
        <v>0</v>
      </c>
      <c r="S2184" t="s">
        <v>36</v>
      </c>
      <c r="T2184">
        <v>0</v>
      </c>
      <c r="U2184">
        <v>2022</v>
      </c>
      <c r="V2184">
        <v>1</v>
      </c>
      <c r="W2184">
        <v>0</v>
      </c>
      <c r="X2184" cm="1">
        <f t="array" ref="X2184">IF(S2183&lt;&gt;S2184, 0,
    IF(C2184="O",
         _xlfn.IFS(
             K2184=1, X2183+6,
             M2184=1, X2183+3,
             O2184=1, X2183+1,
             Q2184=1,X2183+2,
             TRUE, X2183
         ),
    X2183)
)</f>
        <v>20</v>
      </c>
      <c r="Y2184" cm="1">
        <f t="array" ref="Y2184">IF(S2183&lt;&gt;S2184, 0, IF(C2184="D",
                 _xlfn.IFS(
                     K2184=1, Y2183+6,
                     M2184=1, Y2183+3,
                     O2184=1, Y2183+1,
                     TRUE, Y2183
                 ),
                 Y2183)
  )</f>
        <v>14</v>
      </c>
    </row>
    <row r="2185" spans="1:25" x14ac:dyDescent="0.2">
      <c r="A2185">
        <v>136</v>
      </c>
      <c r="B2185" t="s">
        <v>81</v>
      </c>
      <c r="C2185" t="str">
        <f t="shared" si="348"/>
        <v>O</v>
      </c>
      <c r="D2185">
        <v>2</v>
      </c>
      <c r="E2185">
        <v>6</v>
      </c>
      <c r="F2185">
        <v>10</v>
      </c>
      <c r="G2185" t="s">
        <v>116</v>
      </c>
      <c r="H2185" t="s">
        <v>119</v>
      </c>
      <c r="I2185">
        <v>-5</v>
      </c>
      <c r="J2185">
        <f t="shared" si="340"/>
        <v>0</v>
      </c>
      <c r="K2185">
        <f t="shared" si="349"/>
        <v>0</v>
      </c>
      <c r="L2185">
        <f t="shared" si="341"/>
        <v>0</v>
      </c>
      <c r="M2185">
        <f t="shared" si="342"/>
        <v>0</v>
      </c>
      <c r="N2185">
        <f t="shared" si="343"/>
        <v>0</v>
      </c>
      <c r="O2185">
        <f t="shared" si="344"/>
        <v>0</v>
      </c>
      <c r="P2185">
        <f t="shared" si="345"/>
        <v>0</v>
      </c>
      <c r="Q2185">
        <f t="shared" si="346"/>
        <v>0</v>
      </c>
      <c r="R2185">
        <f t="shared" si="347"/>
        <v>0</v>
      </c>
      <c r="S2185" t="s">
        <v>36</v>
      </c>
      <c r="T2185">
        <v>0</v>
      </c>
      <c r="U2185">
        <v>2022</v>
      </c>
      <c r="V2185">
        <v>1</v>
      </c>
      <c r="W2185">
        <v>0</v>
      </c>
      <c r="X2185" cm="1">
        <f t="array" ref="X2185">IF(S2184&lt;&gt;S2185, 0,
    IF(C2185="O",
         _xlfn.IFS(
             K2185=1, X2184+6,
             M2185=1, X2184+3,
             O2185=1, X2184+1,
             Q2185=1,X2184+2,
             TRUE, X2184
         ),
    X2184)
)</f>
        <v>20</v>
      </c>
      <c r="Y2185" cm="1">
        <f t="array" ref="Y2185">IF(S2184&lt;&gt;S2185, 0, IF(C2185="D",
                 _xlfn.IFS(
                     K2185=1, Y2184+6,
                     M2185=1, Y2184+3,
                     O2185=1, Y2184+1,
                     TRUE, Y2184
                 ),
                 Y2184)
  )</f>
        <v>14</v>
      </c>
    </row>
    <row r="2186" spans="1:25" x14ac:dyDescent="0.2">
      <c r="A2186">
        <v>137</v>
      </c>
      <c r="B2186" t="s">
        <v>79</v>
      </c>
      <c r="C2186" t="str">
        <f t="shared" si="348"/>
        <v>D</v>
      </c>
      <c r="D2186">
        <v>1</v>
      </c>
      <c r="E2186">
        <v>10</v>
      </c>
      <c r="F2186">
        <v>-15</v>
      </c>
      <c r="G2186" t="s">
        <v>116</v>
      </c>
      <c r="H2186" t="s">
        <v>115</v>
      </c>
      <c r="I2186">
        <v>-3</v>
      </c>
      <c r="J2186">
        <f t="shared" si="340"/>
        <v>0</v>
      </c>
      <c r="K2186">
        <f t="shared" si="349"/>
        <v>0</v>
      </c>
      <c r="L2186">
        <f t="shared" si="341"/>
        <v>0</v>
      </c>
      <c r="M2186">
        <f t="shared" si="342"/>
        <v>0</v>
      </c>
      <c r="N2186">
        <f t="shared" si="343"/>
        <v>0</v>
      </c>
      <c r="O2186">
        <f t="shared" si="344"/>
        <v>0</v>
      </c>
      <c r="P2186">
        <f t="shared" si="345"/>
        <v>0</v>
      </c>
      <c r="Q2186">
        <f t="shared" si="346"/>
        <v>0</v>
      </c>
      <c r="R2186">
        <f t="shared" si="347"/>
        <v>0</v>
      </c>
      <c r="S2186" t="s">
        <v>36</v>
      </c>
      <c r="T2186">
        <v>0</v>
      </c>
      <c r="U2186">
        <v>2022</v>
      </c>
      <c r="V2186">
        <v>1</v>
      </c>
      <c r="W2186">
        <v>0</v>
      </c>
      <c r="X2186" cm="1">
        <f t="array" ref="X2186">IF(S2185&lt;&gt;S2186, 0,
    IF(C2186="O",
         _xlfn.IFS(
             K2186=1, X2185+6,
             M2186=1, X2185+3,
             O2186=1, X2185+1,
             Q2186=1,X2185+2,
             TRUE, X2185
         ),
    X2185)
)</f>
        <v>20</v>
      </c>
      <c r="Y2186" cm="1">
        <f t="array" ref="Y2186">IF(S2185&lt;&gt;S2186, 0, IF(C2186="D",
                 _xlfn.IFS(
                     K2186=1, Y2185+6,
                     M2186=1, Y2185+3,
                     O2186=1, Y2185+1,
                     TRUE, Y2185
                 ),
                 Y2185)
  )</f>
        <v>14</v>
      </c>
    </row>
    <row r="2187" spans="1:25" x14ac:dyDescent="0.2">
      <c r="A2187">
        <v>138</v>
      </c>
      <c r="B2187" t="s">
        <v>79</v>
      </c>
      <c r="C2187" t="str">
        <f t="shared" si="348"/>
        <v>D</v>
      </c>
      <c r="D2187">
        <v>2</v>
      </c>
      <c r="E2187">
        <v>13</v>
      </c>
      <c r="F2187">
        <v>-12</v>
      </c>
      <c r="G2187" t="s">
        <v>114</v>
      </c>
      <c r="H2187" t="s">
        <v>139</v>
      </c>
      <c r="I2187">
        <v>10</v>
      </c>
      <c r="J2187">
        <f t="shared" si="340"/>
        <v>0</v>
      </c>
      <c r="K2187">
        <f t="shared" si="349"/>
        <v>0</v>
      </c>
      <c r="L2187">
        <f t="shared" si="341"/>
        <v>0</v>
      </c>
      <c r="M2187">
        <f t="shared" si="342"/>
        <v>0</v>
      </c>
      <c r="N2187">
        <f t="shared" si="343"/>
        <v>0</v>
      </c>
      <c r="O2187">
        <f t="shared" si="344"/>
        <v>0</v>
      </c>
      <c r="P2187">
        <f t="shared" si="345"/>
        <v>0</v>
      </c>
      <c r="Q2187">
        <f t="shared" si="346"/>
        <v>0</v>
      </c>
      <c r="R2187">
        <f t="shared" si="347"/>
        <v>0</v>
      </c>
      <c r="S2187" t="s">
        <v>36</v>
      </c>
      <c r="T2187">
        <v>0</v>
      </c>
      <c r="U2187">
        <v>2022</v>
      </c>
      <c r="V2187">
        <v>1</v>
      </c>
      <c r="W2187">
        <v>0</v>
      </c>
      <c r="X2187" cm="1">
        <f t="array" ref="X2187">IF(S2186&lt;&gt;S2187, 0,
    IF(C2187="O",
         _xlfn.IFS(
             K2187=1, X2186+6,
             M2187=1, X2186+3,
             O2187=1, X2186+1,
             Q2187=1,X2186+2,
             TRUE, X2186
         ),
    X2186)
)</f>
        <v>20</v>
      </c>
      <c r="Y2187" cm="1">
        <f t="array" ref="Y2187">IF(S2186&lt;&gt;S2187, 0, IF(C2187="D",
                 _xlfn.IFS(
                     K2187=1, Y2186+6,
                     M2187=1, Y2186+3,
                     O2187=1, Y2186+1,
                     TRUE, Y2186
                 ),
                 Y2186)
  )</f>
        <v>14</v>
      </c>
    </row>
    <row r="2188" spans="1:25" x14ac:dyDescent="0.2">
      <c r="A2188">
        <v>139</v>
      </c>
      <c r="B2188" t="s">
        <v>79</v>
      </c>
      <c r="C2188" t="str">
        <f t="shared" si="348"/>
        <v>D</v>
      </c>
      <c r="D2188">
        <v>3</v>
      </c>
      <c r="E2188">
        <v>3</v>
      </c>
      <c r="F2188">
        <v>-22</v>
      </c>
      <c r="G2188" t="s">
        <v>116</v>
      </c>
      <c r="H2188" t="s">
        <v>115</v>
      </c>
      <c r="I2188">
        <v>-1</v>
      </c>
      <c r="J2188">
        <f t="shared" si="340"/>
        <v>0</v>
      </c>
      <c r="K2188">
        <f t="shared" si="349"/>
        <v>0</v>
      </c>
      <c r="L2188">
        <f t="shared" si="341"/>
        <v>0</v>
      </c>
      <c r="M2188">
        <f t="shared" si="342"/>
        <v>0</v>
      </c>
      <c r="N2188">
        <f t="shared" si="343"/>
        <v>0</v>
      </c>
      <c r="O2188">
        <f t="shared" si="344"/>
        <v>0</v>
      </c>
      <c r="P2188">
        <f t="shared" si="345"/>
        <v>0</v>
      </c>
      <c r="Q2188">
        <f t="shared" si="346"/>
        <v>0</v>
      </c>
      <c r="R2188">
        <f t="shared" si="347"/>
        <v>0</v>
      </c>
      <c r="S2188" t="s">
        <v>36</v>
      </c>
      <c r="T2188">
        <v>0</v>
      </c>
      <c r="U2188">
        <v>2022</v>
      </c>
      <c r="V2188">
        <v>1</v>
      </c>
      <c r="W2188">
        <v>0</v>
      </c>
      <c r="X2188" cm="1">
        <f t="array" ref="X2188">IF(S2187&lt;&gt;S2188, 0,
    IF(C2188="O",
         _xlfn.IFS(
             K2188=1, X2187+6,
             M2188=1, X2187+3,
             O2188=1, X2187+1,
             Q2188=1,X2187+2,
             TRUE, X2187
         ),
    X2187)
)</f>
        <v>20</v>
      </c>
      <c r="Y2188" cm="1">
        <f t="array" ref="Y2188">IF(S2187&lt;&gt;S2188, 0, IF(C2188="D",
                 _xlfn.IFS(
                     K2188=1, Y2187+6,
                     M2188=1, Y2187+3,
                     O2188=1, Y2187+1,
                     TRUE, Y2187
                 ),
                 Y2187)
  )</f>
        <v>14</v>
      </c>
    </row>
    <row r="2189" spans="1:25" x14ac:dyDescent="0.2">
      <c r="A2189">
        <v>143</v>
      </c>
      <c r="B2189" t="s">
        <v>81</v>
      </c>
      <c r="C2189" t="str">
        <f t="shared" si="348"/>
        <v>O</v>
      </c>
      <c r="D2189">
        <v>1</v>
      </c>
      <c r="E2189">
        <v>10</v>
      </c>
      <c r="F2189">
        <v>-15</v>
      </c>
      <c r="G2189" t="s">
        <v>114</v>
      </c>
      <c r="H2189" t="s">
        <v>113</v>
      </c>
      <c r="I2189">
        <v>10</v>
      </c>
      <c r="J2189">
        <f t="shared" si="340"/>
        <v>1</v>
      </c>
      <c r="K2189">
        <f t="shared" si="349"/>
        <v>0</v>
      </c>
      <c r="L2189">
        <f t="shared" si="341"/>
        <v>0</v>
      </c>
      <c r="M2189">
        <f t="shared" si="342"/>
        <v>0</v>
      </c>
      <c r="N2189">
        <f t="shared" si="343"/>
        <v>0</v>
      </c>
      <c r="O2189">
        <f t="shared" si="344"/>
        <v>0</v>
      </c>
      <c r="P2189">
        <f t="shared" si="345"/>
        <v>0</v>
      </c>
      <c r="Q2189">
        <f t="shared" si="346"/>
        <v>0</v>
      </c>
      <c r="R2189">
        <f t="shared" si="347"/>
        <v>0</v>
      </c>
      <c r="S2189" t="s">
        <v>36</v>
      </c>
      <c r="T2189">
        <v>0</v>
      </c>
      <c r="U2189">
        <v>2022</v>
      </c>
      <c r="V2189">
        <v>1</v>
      </c>
      <c r="W2189">
        <v>0</v>
      </c>
      <c r="X2189" cm="1">
        <f t="array" ref="X2189">IF(S2188&lt;&gt;S2189, 0,
    IF(C2189="O",
         _xlfn.IFS(
             K2189=1, X2188+6,
             M2189=1, X2188+3,
             O2189=1, X2188+1,
             Q2189=1,X2188+2,
             TRUE, X2188
         ),
    X2188)
)</f>
        <v>20</v>
      </c>
      <c r="Y2189" cm="1">
        <f t="array" ref="Y2189">IF(S2188&lt;&gt;S2189, 0, IF(C2189="D",
                 _xlfn.IFS(
                     K2189=1, Y2188+6,
                     M2189=1, Y2188+3,
                     O2189=1, Y2188+1,
                     TRUE, Y2188
                 ),
                 Y2188)
  )</f>
        <v>14</v>
      </c>
    </row>
    <row r="2190" spans="1:25" x14ac:dyDescent="0.2">
      <c r="A2190">
        <v>144</v>
      </c>
      <c r="B2190" t="s">
        <v>81</v>
      </c>
      <c r="C2190" t="str">
        <f t="shared" si="348"/>
        <v>O</v>
      </c>
      <c r="D2190">
        <v>1</v>
      </c>
      <c r="E2190">
        <v>10</v>
      </c>
      <c r="F2190">
        <v>-25</v>
      </c>
      <c r="G2190" t="s">
        <v>114</v>
      </c>
      <c r="H2190" t="s">
        <v>121</v>
      </c>
      <c r="I2190">
        <v>-5</v>
      </c>
      <c r="J2190">
        <f t="shared" si="340"/>
        <v>0</v>
      </c>
      <c r="K2190">
        <f t="shared" si="349"/>
        <v>0</v>
      </c>
      <c r="L2190">
        <f t="shared" si="341"/>
        <v>0</v>
      </c>
      <c r="M2190">
        <f t="shared" si="342"/>
        <v>0</v>
      </c>
      <c r="N2190">
        <f t="shared" si="343"/>
        <v>0</v>
      </c>
      <c r="O2190">
        <f t="shared" si="344"/>
        <v>0</v>
      </c>
      <c r="P2190">
        <f t="shared" si="345"/>
        <v>0</v>
      </c>
      <c r="Q2190">
        <f t="shared" si="346"/>
        <v>0</v>
      </c>
      <c r="R2190">
        <f t="shared" si="347"/>
        <v>0</v>
      </c>
      <c r="S2190" t="s">
        <v>36</v>
      </c>
      <c r="T2190">
        <v>0</v>
      </c>
      <c r="U2190">
        <v>2022</v>
      </c>
      <c r="V2190">
        <v>1</v>
      </c>
      <c r="W2190">
        <v>0</v>
      </c>
      <c r="X2190" cm="1">
        <f t="array" ref="X2190">IF(S2189&lt;&gt;S2190, 0,
    IF(C2190="O",
         _xlfn.IFS(
             K2190=1, X2189+6,
             M2190=1, X2189+3,
             O2190=1, X2189+1,
             Q2190=1,X2189+2,
             TRUE, X2189
         ),
    X2189)
)</f>
        <v>20</v>
      </c>
      <c r="Y2190" cm="1">
        <f t="array" ref="Y2190">IF(S2189&lt;&gt;S2190, 0, IF(C2190="D",
                 _xlfn.IFS(
                     K2190=1, Y2189+6,
                     M2190=1, Y2189+3,
                     O2190=1, Y2189+1,
                     TRUE, Y2189
                 ),
                 Y2189)
  )</f>
        <v>14</v>
      </c>
    </row>
    <row r="2191" spans="1:25" x14ac:dyDescent="0.2">
      <c r="A2191">
        <v>145</v>
      </c>
      <c r="B2191" t="s">
        <v>81</v>
      </c>
      <c r="C2191" t="str">
        <f t="shared" si="348"/>
        <v>O</v>
      </c>
      <c r="D2191">
        <v>2</v>
      </c>
      <c r="E2191">
        <v>15</v>
      </c>
      <c r="F2191">
        <v>-20</v>
      </c>
      <c r="G2191" t="s">
        <v>114</v>
      </c>
      <c r="H2191" t="s">
        <v>117</v>
      </c>
      <c r="I2191">
        <v>0</v>
      </c>
      <c r="J2191">
        <f t="shared" si="340"/>
        <v>0</v>
      </c>
      <c r="K2191">
        <f t="shared" si="349"/>
        <v>0</v>
      </c>
      <c r="L2191">
        <f t="shared" si="341"/>
        <v>0</v>
      </c>
      <c r="M2191">
        <f t="shared" si="342"/>
        <v>0</v>
      </c>
      <c r="N2191">
        <f t="shared" si="343"/>
        <v>0</v>
      </c>
      <c r="O2191">
        <f t="shared" si="344"/>
        <v>0</v>
      </c>
      <c r="P2191">
        <f t="shared" si="345"/>
        <v>0</v>
      </c>
      <c r="Q2191">
        <f t="shared" si="346"/>
        <v>0</v>
      </c>
      <c r="R2191">
        <f t="shared" si="347"/>
        <v>0</v>
      </c>
      <c r="S2191" t="s">
        <v>36</v>
      </c>
      <c r="T2191">
        <v>0</v>
      </c>
      <c r="U2191">
        <v>2022</v>
      </c>
      <c r="V2191">
        <v>1</v>
      </c>
      <c r="W2191">
        <v>0</v>
      </c>
      <c r="X2191" cm="1">
        <f t="array" ref="X2191">IF(S2190&lt;&gt;S2191, 0,
    IF(C2191="O",
         _xlfn.IFS(
             K2191=1, X2190+6,
             M2191=1, X2190+3,
             O2191=1, X2190+1,
             Q2191=1,X2190+2,
             TRUE, X2190
         ),
    X2190)
)</f>
        <v>20</v>
      </c>
      <c r="Y2191" cm="1">
        <f t="array" ref="Y2191">IF(S2190&lt;&gt;S2191, 0, IF(C2191="D",
                 _xlfn.IFS(
                     K2191=1, Y2190+6,
                     M2191=1, Y2190+3,
                     O2191=1, Y2190+1,
                     TRUE, Y2190
                 ),
                 Y2190)
  )</f>
        <v>14</v>
      </c>
    </row>
    <row r="2192" spans="1:25" x14ac:dyDescent="0.2">
      <c r="A2192">
        <v>146</v>
      </c>
      <c r="B2192" t="s">
        <v>81</v>
      </c>
      <c r="C2192" t="str">
        <f t="shared" si="348"/>
        <v>O</v>
      </c>
      <c r="D2192">
        <v>3</v>
      </c>
      <c r="E2192">
        <v>15</v>
      </c>
      <c r="F2192">
        <v>-20</v>
      </c>
      <c r="G2192" t="s">
        <v>114</v>
      </c>
      <c r="H2192" t="s">
        <v>117</v>
      </c>
      <c r="I2192">
        <v>0</v>
      </c>
      <c r="J2192">
        <f t="shared" si="340"/>
        <v>0</v>
      </c>
      <c r="K2192">
        <f t="shared" si="349"/>
        <v>0</v>
      </c>
      <c r="L2192">
        <f t="shared" si="341"/>
        <v>0</v>
      </c>
      <c r="M2192">
        <f t="shared" si="342"/>
        <v>0</v>
      </c>
      <c r="N2192">
        <f t="shared" si="343"/>
        <v>0</v>
      </c>
      <c r="O2192">
        <f t="shared" si="344"/>
        <v>0</v>
      </c>
      <c r="P2192">
        <f t="shared" si="345"/>
        <v>0</v>
      </c>
      <c r="Q2192">
        <f t="shared" si="346"/>
        <v>0</v>
      </c>
      <c r="R2192">
        <f t="shared" si="347"/>
        <v>0</v>
      </c>
      <c r="S2192" t="s">
        <v>36</v>
      </c>
      <c r="T2192">
        <v>0</v>
      </c>
      <c r="U2192">
        <v>2022</v>
      </c>
      <c r="V2192">
        <v>1</v>
      </c>
      <c r="W2192">
        <v>0</v>
      </c>
      <c r="X2192" cm="1">
        <f t="array" ref="X2192">IF(S2191&lt;&gt;S2192, 0,
    IF(C2192="O",
         _xlfn.IFS(
             K2192=1, X2191+6,
             M2192=1, X2191+3,
             O2192=1, X2191+1,
             Q2192=1,X2191+2,
             TRUE, X2191
         ),
    X2191)
)</f>
        <v>20</v>
      </c>
      <c r="Y2192" cm="1">
        <f t="array" ref="Y2192">IF(S2191&lt;&gt;S2192, 0, IF(C2192="D",
                 _xlfn.IFS(
                     K2192=1, Y2191+6,
                     M2192=1, Y2191+3,
                     O2192=1, Y2191+1,
                     TRUE, Y2191
                 ),
                 Y2191)
  )</f>
        <v>14</v>
      </c>
    </row>
    <row r="2193" spans="1:25" hidden="1" x14ac:dyDescent="0.2">
      <c r="A2193">
        <v>147</v>
      </c>
      <c r="B2193" t="s">
        <v>81</v>
      </c>
      <c r="C2193" t="str">
        <f t="shared" si="348"/>
        <v>O</v>
      </c>
      <c r="D2193">
        <v>4</v>
      </c>
      <c r="E2193">
        <v>15</v>
      </c>
      <c r="F2193">
        <v>-20</v>
      </c>
      <c r="G2193" t="s">
        <v>130</v>
      </c>
      <c r="H2193" t="s">
        <v>129</v>
      </c>
      <c r="J2193">
        <f t="shared" si="340"/>
        <v>0</v>
      </c>
      <c r="K2193">
        <f t="shared" si="349"/>
        <v>0</v>
      </c>
      <c r="L2193">
        <f t="shared" si="341"/>
        <v>0</v>
      </c>
      <c r="M2193">
        <f t="shared" si="342"/>
        <v>0</v>
      </c>
      <c r="N2193">
        <f t="shared" si="343"/>
        <v>0</v>
      </c>
      <c r="O2193">
        <f t="shared" si="344"/>
        <v>0</v>
      </c>
      <c r="P2193">
        <f t="shared" si="345"/>
        <v>0</v>
      </c>
      <c r="Q2193">
        <f t="shared" si="346"/>
        <v>0</v>
      </c>
      <c r="R2193">
        <f t="shared" si="347"/>
        <v>0</v>
      </c>
      <c r="S2193" t="s">
        <v>36</v>
      </c>
      <c r="T2193">
        <v>0</v>
      </c>
      <c r="U2193">
        <v>2022</v>
      </c>
      <c r="V2193">
        <v>1</v>
      </c>
      <c r="W2193">
        <v>0</v>
      </c>
      <c r="X2193" cm="1">
        <f t="array" ref="X2193">IF(S2192&lt;&gt;S2193, 0,
    IF(C2193="O",
         _xlfn.IFS(
             K2193=1, X2192+6,
             M2193=1, X2192+3,
             O2193=1, X2192+1,
             Q2193=1,X2192+2,
             TRUE, X2192
         ),
    X2192)
)</f>
        <v>20</v>
      </c>
      <c r="Y2193" cm="1">
        <f t="array" ref="Y2193">IF(S2192&lt;&gt;S2193, 0, IF(C2193="D",
                 _xlfn.IFS(
                     K2193=1, Y2192+6,
                     M2193=1, Y2192+3,
                     O2193=1, Y2192+1,
                     TRUE, Y2192
                 ),
                 Y2192)
  )</f>
        <v>14</v>
      </c>
    </row>
    <row r="2194" spans="1:25" x14ac:dyDescent="0.2">
      <c r="A2194">
        <v>148</v>
      </c>
      <c r="B2194" t="s">
        <v>79</v>
      </c>
      <c r="C2194" t="str">
        <f t="shared" si="348"/>
        <v>D</v>
      </c>
      <c r="D2194">
        <v>1</v>
      </c>
      <c r="E2194">
        <v>10</v>
      </c>
      <c r="F2194">
        <v>44</v>
      </c>
      <c r="G2194" t="s">
        <v>114</v>
      </c>
      <c r="H2194" t="s">
        <v>113</v>
      </c>
      <c r="I2194">
        <v>13</v>
      </c>
      <c r="J2194">
        <f t="shared" si="340"/>
        <v>1</v>
      </c>
      <c r="K2194">
        <f t="shared" si="349"/>
        <v>0</v>
      </c>
      <c r="L2194">
        <f t="shared" si="341"/>
        <v>0</v>
      </c>
      <c r="M2194">
        <f t="shared" si="342"/>
        <v>0</v>
      </c>
      <c r="N2194">
        <f t="shared" si="343"/>
        <v>0</v>
      </c>
      <c r="O2194">
        <f t="shared" si="344"/>
        <v>0</v>
      </c>
      <c r="P2194">
        <f t="shared" si="345"/>
        <v>0</v>
      </c>
      <c r="Q2194">
        <f t="shared" si="346"/>
        <v>0</v>
      </c>
      <c r="R2194">
        <f t="shared" si="347"/>
        <v>0</v>
      </c>
      <c r="S2194" t="s">
        <v>36</v>
      </c>
      <c r="T2194">
        <v>0</v>
      </c>
      <c r="U2194">
        <v>2022</v>
      </c>
      <c r="V2194">
        <v>1</v>
      </c>
      <c r="W2194">
        <v>0</v>
      </c>
      <c r="X2194" cm="1">
        <f t="array" ref="X2194">IF(S2193&lt;&gt;S2194, 0,
    IF(C2194="O",
         _xlfn.IFS(
             K2194=1, X2193+6,
             M2194=1, X2193+3,
             O2194=1, X2193+1,
             Q2194=1,X2193+2,
             TRUE, X2193
         ),
    X2193)
)</f>
        <v>20</v>
      </c>
      <c r="Y2194" cm="1">
        <f t="array" ref="Y2194">IF(S2193&lt;&gt;S2194, 0, IF(C2194="D",
                 _xlfn.IFS(
                     K2194=1, Y2193+6,
                     M2194=1, Y2193+3,
                     O2194=1, Y2193+1,
                     TRUE, Y2193
                 ),
                 Y2193)
  )</f>
        <v>14</v>
      </c>
    </row>
    <row r="2195" spans="1:25" x14ac:dyDescent="0.2">
      <c r="A2195">
        <v>149</v>
      </c>
      <c r="B2195" t="s">
        <v>79</v>
      </c>
      <c r="C2195" t="str">
        <f t="shared" si="348"/>
        <v>D</v>
      </c>
      <c r="D2195">
        <v>1</v>
      </c>
      <c r="E2195">
        <v>10</v>
      </c>
      <c r="F2195">
        <v>31</v>
      </c>
      <c r="G2195" t="s">
        <v>116</v>
      </c>
      <c r="H2195" t="s">
        <v>115</v>
      </c>
      <c r="I2195">
        <v>0</v>
      </c>
      <c r="J2195">
        <f t="shared" si="340"/>
        <v>0</v>
      </c>
      <c r="K2195">
        <f t="shared" si="349"/>
        <v>0</v>
      </c>
      <c r="L2195">
        <f t="shared" si="341"/>
        <v>0</v>
      </c>
      <c r="M2195">
        <f t="shared" si="342"/>
        <v>0</v>
      </c>
      <c r="N2195">
        <f t="shared" si="343"/>
        <v>0</v>
      </c>
      <c r="O2195">
        <f t="shared" si="344"/>
        <v>0</v>
      </c>
      <c r="P2195">
        <f t="shared" si="345"/>
        <v>0</v>
      </c>
      <c r="Q2195">
        <f t="shared" si="346"/>
        <v>0</v>
      </c>
      <c r="R2195">
        <f t="shared" si="347"/>
        <v>0</v>
      </c>
      <c r="S2195" t="s">
        <v>36</v>
      </c>
      <c r="T2195">
        <v>0</v>
      </c>
      <c r="U2195">
        <v>2022</v>
      </c>
      <c r="V2195">
        <v>1</v>
      </c>
      <c r="W2195">
        <v>0</v>
      </c>
      <c r="X2195" cm="1">
        <f t="array" ref="X2195">IF(S2194&lt;&gt;S2195, 0,
    IF(C2195="O",
         _xlfn.IFS(
             K2195=1, X2194+6,
             M2195=1, X2194+3,
             O2195=1, X2194+1,
             Q2195=1,X2194+2,
             TRUE, X2194
         ),
    X2194)
)</f>
        <v>20</v>
      </c>
      <c r="Y2195" cm="1">
        <f t="array" ref="Y2195">IF(S2194&lt;&gt;S2195, 0, IF(C2195="D",
                 _xlfn.IFS(
                     K2195=1, Y2194+6,
                     M2195=1, Y2194+3,
                     O2195=1, Y2194+1,
                     TRUE, Y2194
                 ),
                 Y2194)
  )</f>
        <v>14</v>
      </c>
    </row>
    <row r="2196" spans="1:25" x14ac:dyDescent="0.2">
      <c r="A2196">
        <v>150</v>
      </c>
      <c r="B2196" t="s">
        <v>79</v>
      </c>
      <c r="C2196" t="str">
        <f t="shared" si="348"/>
        <v>D</v>
      </c>
      <c r="D2196">
        <v>2</v>
      </c>
      <c r="E2196">
        <v>10</v>
      </c>
      <c r="F2196">
        <v>31</v>
      </c>
      <c r="G2196" t="s">
        <v>116</v>
      </c>
      <c r="H2196" t="s">
        <v>115</v>
      </c>
      <c r="I2196">
        <v>1</v>
      </c>
      <c r="J2196">
        <f t="shared" si="340"/>
        <v>0</v>
      </c>
      <c r="K2196">
        <f t="shared" si="349"/>
        <v>0</v>
      </c>
      <c r="L2196">
        <f t="shared" si="341"/>
        <v>0</v>
      </c>
      <c r="M2196">
        <f t="shared" si="342"/>
        <v>0</v>
      </c>
      <c r="N2196">
        <f t="shared" si="343"/>
        <v>0</v>
      </c>
      <c r="O2196">
        <f t="shared" si="344"/>
        <v>0</v>
      </c>
      <c r="P2196">
        <f t="shared" si="345"/>
        <v>0</v>
      </c>
      <c r="Q2196">
        <f t="shared" si="346"/>
        <v>0</v>
      </c>
      <c r="R2196">
        <f t="shared" si="347"/>
        <v>0</v>
      </c>
      <c r="S2196" t="s">
        <v>36</v>
      </c>
      <c r="T2196">
        <v>0</v>
      </c>
      <c r="U2196">
        <v>2022</v>
      </c>
      <c r="V2196">
        <v>1</v>
      </c>
      <c r="W2196">
        <v>0</v>
      </c>
      <c r="X2196" cm="1">
        <f t="array" ref="X2196">IF(S2195&lt;&gt;S2196, 0,
    IF(C2196="O",
         _xlfn.IFS(
             K2196=1, X2195+6,
             M2196=1, X2195+3,
             O2196=1, X2195+1,
             Q2196=1,X2195+2,
             TRUE, X2195
         ),
    X2195)
)</f>
        <v>20</v>
      </c>
      <c r="Y2196" cm="1">
        <f t="array" ref="Y2196">IF(S2195&lt;&gt;S2196, 0, IF(C2196="D",
                 _xlfn.IFS(
                     K2196=1, Y2195+6,
                     M2196=1, Y2195+3,
                     O2196=1, Y2195+1,
                     TRUE, Y2195
                 ),
                 Y2195)
  )</f>
        <v>14</v>
      </c>
    </row>
    <row r="2197" spans="1:25" x14ac:dyDescent="0.2">
      <c r="A2197">
        <v>151</v>
      </c>
      <c r="B2197" t="s">
        <v>79</v>
      </c>
      <c r="C2197" t="str">
        <f t="shared" si="348"/>
        <v>D</v>
      </c>
      <c r="D2197">
        <v>3</v>
      </c>
      <c r="E2197">
        <v>9</v>
      </c>
      <c r="F2197">
        <v>30</v>
      </c>
      <c r="G2197" t="s">
        <v>114</v>
      </c>
      <c r="H2197" t="s">
        <v>139</v>
      </c>
      <c r="I2197">
        <v>15</v>
      </c>
      <c r="J2197">
        <f t="shared" si="340"/>
        <v>1</v>
      </c>
      <c r="K2197">
        <f t="shared" si="349"/>
        <v>0</v>
      </c>
      <c r="L2197">
        <f t="shared" si="341"/>
        <v>0</v>
      </c>
      <c r="M2197">
        <f t="shared" si="342"/>
        <v>0</v>
      </c>
      <c r="N2197">
        <f t="shared" si="343"/>
        <v>0</v>
      </c>
      <c r="O2197">
        <f t="shared" si="344"/>
        <v>0</v>
      </c>
      <c r="P2197">
        <f t="shared" si="345"/>
        <v>0</v>
      </c>
      <c r="Q2197">
        <f t="shared" si="346"/>
        <v>0</v>
      </c>
      <c r="R2197">
        <f t="shared" si="347"/>
        <v>0</v>
      </c>
      <c r="S2197" t="s">
        <v>36</v>
      </c>
      <c r="T2197">
        <v>0</v>
      </c>
      <c r="U2197">
        <v>2022</v>
      </c>
      <c r="V2197">
        <v>1</v>
      </c>
      <c r="W2197">
        <v>0</v>
      </c>
      <c r="X2197" cm="1">
        <f t="array" ref="X2197">IF(S2196&lt;&gt;S2197, 0,
    IF(C2197="O",
         _xlfn.IFS(
             K2197=1, X2196+6,
             M2197=1, X2196+3,
             O2197=1, X2196+1,
             Q2197=1,X2196+2,
             TRUE, X2196
         ),
    X2196)
)</f>
        <v>20</v>
      </c>
      <c r="Y2197" cm="1">
        <f t="array" ref="Y2197">IF(S2196&lt;&gt;S2197, 0, IF(C2197="D",
                 _xlfn.IFS(
                     K2197=1, Y2196+6,
                     M2197=1, Y2196+3,
                     O2197=1, Y2196+1,
                     TRUE, Y2196
                 ),
                 Y2196)
  )</f>
        <v>14</v>
      </c>
    </row>
    <row r="2198" spans="1:25" x14ac:dyDescent="0.2">
      <c r="A2198">
        <v>152</v>
      </c>
      <c r="B2198" t="s">
        <v>79</v>
      </c>
      <c r="C2198" t="str">
        <f t="shared" si="348"/>
        <v>D</v>
      </c>
      <c r="D2198">
        <v>1</v>
      </c>
      <c r="E2198">
        <v>10</v>
      </c>
      <c r="F2198">
        <v>15</v>
      </c>
      <c r="G2198" t="s">
        <v>116</v>
      </c>
      <c r="H2198" t="s">
        <v>115</v>
      </c>
      <c r="I2198">
        <v>-1</v>
      </c>
      <c r="J2198">
        <f t="shared" si="340"/>
        <v>0</v>
      </c>
      <c r="K2198">
        <f t="shared" si="349"/>
        <v>0</v>
      </c>
      <c r="L2198">
        <f t="shared" si="341"/>
        <v>0</v>
      </c>
      <c r="M2198">
        <f t="shared" si="342"/>
        <v>0</v>
      </c>
      <c r="N2198">
        <f t="shared" si="343"/>
        <v>0</v>
      </c>
      <c r="O2198">
        <f t="shared" si="344"/>
        <v>0</v>
      </c>
      <c r="P2198">
        <f t="shared" si="345"/>
        <v>0</v>
      </c>
      <c r="Q2198">
        <f t="shared" si="346"/>
        <v>0</v>
      </c>
      <c r="R2198">
        <f t="shared" si="347"/>
        <v>0</v>
      </c>
      <c r="S2198" t="s">
        <v>36</v>
      </c>
      <c r="T2198">
        <v>0</v>
      </c>
      <c r="U2198">
        <v>2022</v>
      </c>
      <c r="V2198">
        <v>1</v>
      </c>
      <c r="W2198">
        <v>0</v>
      </c>
      <c r="X2198" cm="1">
        <f t="array" ref="X2198">IF(S2197&lt;&gt;S2198, 0,
    IF(C2198="O",
         _xlfn.IFS(
             K2198=1, X2197+6,
             M2198=1, X2197+3,
             O2198=1, X2197+1,
             Q2198=1,X2197+2,
             TRUE, X2197
         ),
    X2197)
)</f>
        <v>20</v>
      </c>
      <c r="Y2198" cm="1">
        <f t="array" ref="Y2198">IF(S2197&lt;&gt;S2198, 0, IF(C2198="D",
                 _xlfn.IFS(
                     K2198=1, Y2197+6,
                     M2198=1, Y2197+3,
                     O2198=1, Y2197+1,
                     TRUE, Y2197
                 ),
                 Y2197)
  )</f>
        <v>14</v>
      </c>
    </row>
    <row r="2199" spans="1:25" x14ac:dyDescent="0.2">
      <c r="A2199">
        <v>153</v>
      </c>
      <c r="B2199" t="s">
        <v>79</v>
      </c>
      <c r="C2199" t="str">
        <f t="shared" si="348"/>
        <v>D</v>
      </c>
      <c r="D2199">
        <v>2</v>
      </c>
      <c r="E2199">
        <v>11</v>
      </c>
      <c r="F2199">
        <v>16</v>
      </c>
      <c r="G2199" t="s">
        <v>116</v>
      </c>
      <c r="H2199" t="s">
        <v>115</v>
      </c>
      <c r="I2199">
        <v>-4</v>
      </c>
      <c r="J2199">
        <f t="shared" si="340"/>
        <v>0</v>
      </c>
      <c r="K2199">
        <f t="shared" si="349"/>
        <v>0</v>
      </c>
      <c r="L2199">
        <f t="shared" si="341"/>
        <v>0</v>
      </c>
      <c r="M2199">
        <f t="shared" si="342"/>
        <v>0</v>
      </c>
      <c r="N2199">
        <f t="shared" si="343"/>
        <v>0</v>
      </c>
      <c r="O2199">
        <f t="shared" si="344"/>
        <v>0</v>
      </c>
      <c r="P2199">
        <f t="shared" si="345"/>
        <v>0</v>
      </c>
      <c r="Q2199">
        <f t="shared" si="346"/>
        <v>0</v>
      </c>
      <c r="R2199">
        <f t="shared" si="347"/>
        <v>0</v>
      </c>
      <c r="S2199" t="s">
        <v>36</v>
      </c>
      <c r="T2199">
        <v>0</v>
      </c>
      <c r="U2199">
        <v>2022</v>
      </c>
      <c r="V2199">
        <v>1</v>
      </c>
      <c r="W2199">
        <v>0</v>
      </c>
      <c r="X2199" cm="1">
        <f t="array" ref="X2199">IF(S2198&lt;&gt;S2199, 0,
    IF(C2199="O",
         _xlfn.IFS(
             K2199=1, X2198+6,
             M2199=1, X2198+3,
             O2199=1, X2198+1,
             Q2199=1,X2198+2,
             TRUE, X2198
         ),
    X2198)
)</f>
        <v>20</v>
      </c>
      <c r="Y2199" cm="1">
        <f t="array" ref="Y2199">IF(S2198&lt;&gt;S2199, 0, IF(C2199="D",
                 _xlfn.IFS(
                     K2199=1, Y2198+6,
                     M2199=1, Y2198+3,
                     O2199=1, Y2198+1,
                     TRUE, Y2198
                 ),
                 Y2198)
  )</f>
        <v>14</v>
      </c>
    </row>
    <row r="2200" spans="1:25" x14ac:dyDescent="0.2">
      <c r="A2200">
        <v>154</v>
      </c>
      <c r="B2200" t="s">
        <v>79</v>
      </c>
      <c r="C2200" t="str">
        <f t="shared" si="348"/>
        <v>D</v>
      </c>
      <c r="D2200">
        <v>3</v>
      </c>
      <c r="E2200">
        <v>15</v>
      </c>
      <c r="F2200">
        <v>20</v>
      </c>
      <c r="G2200" t="s">
        <v>116</v>
      </c>
      <c r="H2200" t="s">
        <v>115</v>
      </c>
      <c r="I2200">
        <v>-3</v>
      </c>
      <c r="J2200">
        <f t="shared" si="340"/>
        <v>0</v>
      </c>
      <c r="K2200">
        <f t="shared" si="349"/>
        <v>0</v>
      </c>
      <c r="L2200">
        <f t="shared" si="341"/>
        <v>0</v>
      </c>
      <c r="M2200">
        <f t="shared" si="342"/>
        <v>0</v>
      </c>
      <c r="N2200">
        <f t="shared" si="343"/>
        <v>0</v>
      </c>
      <c r="O2200">
        <f t="shared" si="344"/>
        <v>0</v>
      </c>
      <c r="P2200">
        <f t="shared" si="345"/>
        <v>0</v>
      </c>
      <c r="Q2200">
        <f t="shared" si="346"/>
        <v>0</v>
      </c>
      <c r="R2200">
        <f t="shared" si="347"/>
        <v>0</v>
      </c>
      <c r="S2200" t="s">
        <v>36</v>
      </c>
      <c r="T2200">
        <v>0</v>
      </c>
      <c r="U2200">
        <v>2022</v>
      </c>
      <c r="V2200">
        <v>1</v>
      </c>
      <c r="W2200">
        <v>0</v>
      </c>
      <c r="X2200" cm="1">
        <f t="array" ref="X2200">IF(S2199&lt;&gt;S2200, 0,
    IF(C2200="O",
         _xlfn.IFS(
             K2200=1, X2199+6,
             M2200=1, X2199+3,
             O2200=1, X2199+1,
             Q2200=1,X2199+2,
             TRUE, X2199
         ),
    X2199)
)</f>
        <v>20</v>
      </c>
      <c r="Y2200" cm="1">
        <f t="array" ref="Y2200">IF(S2199&lt;&gt;S2200, 0, IF(C2200="D",
                 _xlfn.IFS(
                     K2200=1, Y2199+6,
                     M2200=1, Y2199+3,
                     O2200=1, Y2199+1,
                     TRUE, Y2199
                 ),
                 Y2199)
  )</f>
        <v>14</v>
      </c>
    </row>
    <row r="2201" spans="1:25" x14ac:dyDescent="0.2">
      <c r="A2201">
        <v>2</v>
      </c>
      <c r="B2201" t="s">
        <v>79</v>
      </c>
      <c r="C2201" t="str">
        <f t="shared" si="348"/>
        <v>D</v>
      </c>
      <c r="F2201">
        <v>-40</v>
      </c>
      <c r="G2201" t="s">
        <v>138</v>
      </c>
      <c r="H2201" t="s">
        <v>120</v>
      </c>
      <c r="J2201">
        <f t="shared" si="340"/>
        <v>0</v>
      </c>
      <c r="K2201">
        <f t="shared" si="349"/>
        <v>0</v>
      </c>
      <c r="L2201">
        <f t="shared" si="341"/>
        <v>0</v>
      </c>
      <c r="M2201">
        <f t="shared" si="342"/>
        <v>0</v>
      </c>
      <c r="N2201">
        <f t="shared" si="343"/>
        <v>0</v>
      </c>
      <c r="O2201">
        <f t="shared" si="344"/>
        <v>0</v>
      </c>
      <c r="P2201">
        <f t="shared" si="345"/>
        <v>0</v>
      </c>
      <c r="Q2201">
        <f t="shared" si="346"/>
        <v>0</v>
      </c>
      <c r="R2201">
        <f t="shared" si="347"/>
        <v>0</v>
      </c>
      <c r="S2201" t="s">
        <v>55</v>
      </c>
      <c r="T2201">
        <v>0</v>
      </c>
      <c r="U2201">
        <v>2022</v>
      </c>
      <c r="V2201">
        <v>0</v>
      </c>
      <c r="W2201">
        <v>1</v>
      </c>
      <c r="X2201" cm="1">
        <f t="array" ref="X2201">IF(S2200&lt;&gt;S2201, 0,
    IF(C2201="O",
         _xlfn.IFS(
             K2201=1, X2200+6,
             M2201=1, X2200+3,
             O2201=1, X2200+1,
             Q2201=1,X2200+2,
             TRUE, X2200
         ),
    X2200)
)</f>
        <v>0</v>
      </c>
      <c r="Y2201" cm="1">
        <f t="array" ref="Y2201">IF(S2200&lt;&gt;S2201, 0, IF(C2201="D",
                 _xlfn.IFS(
                     K2201=1, Y2200+6,
                     M2201=1, Y2200+3,
                     O2201=1, Y2200+1,
                     TRUE, Y2200
                 ),
                 Y2200)
  )</f>
        <v>0</v>
      </c>
    </row>
    <row r="2202" spans="1:25" x14ac:dyDescent="0.2">
      <c r="A2202">
        <v>3</v>
      </c>
      <c r="B2202" t="s">
        <v>78</v>
      </c>
      <c r="C2202" t="str">
        <f t="shared" si="348"/>
        <v>D</v>
      </c>
      <c r="F2202">
        <v>-35</v>
      </c>
      <c r="G2202" t="s">
        <v>138</v>
      </c>
      <c r="H2202" t="s">
        <v>133</v>
      </c>
      <c r="J2202">
        <f t="shared" si="340"/>
        <v>0</v>
      </c>
      <c r="K2202">
        <f t="shared" si="349"/>
        <v>0</v>
      </c>
      <c r="L2202">
        <f t="shared" si="341"/>
        <v>0</v>
      </c>
      <c r="M2202">
        <f t="shared" si="342"/>
        <v>0</v>
      </c>
      <c r="N2202">
        <f t="shared" si="343"/>
        <v>0</v>
      </c>
      <c r="O2202">
        <f t="shared" si="344"/>
        <v>0</v>
      </c>
      <c r="P2202">
        <f t="shared" si="345"/>
        <v>0</v>
      </c>
      <c r="Q2202">
        <f t="shared" si="346"/>
        <v>0</v>
      </c>
      <c r="R2202">
        <f t="shared" si="347"/>
        <v>0</v>
      </c>
      <c r="S2202" t="s">
        <v>55</v>
      </c>
      <c r="T2202">
        <v>0</v>
      </c>
      <c r="U2202">
        <v>2022</v>
      </c>
      <c r="V2202">
        <v>0</v>
      </c>
      <c r="W2202">
        <v>1</v>
      </c>
      <c r="X2202" cm="1">
        <f t="array" ref="X2202">IF(S2201&lt;&gt;S2202, 0,
    IF(C2202="O",
         _xlfn.IFS(
             K2202=1, X2201+6,
             M2202=1, X2201+3,
             O2202=1, X2201+1,
             Q2202=1,X2201+2,
             TRUE, X2201
         ),
    X2201)
)</f>
        <v>0</v>
      </c>
      <c r="Y2202" cm="1">
        <f t="array" ref="Y2202">IF(S2201&lt;&gt;S2202, 0, IF(C2202="D",
                 _xlfn.IFS(
                     K2202=1, Y2201+6,
                     M2202=1, Y2201+3,
                     O2202=1, Y2201+1,
                     TRUE, Y2201
                 ),
                 Y2201)
  )</f>
        <v>0</v>
      </c>
    </row>
    <row r="2203" spans="1:25" x14ac:dyDescent="0.2">
      <c r="A2203">
        <v>4</v>
      </c>
      <c r="B2203" t="s">
        <v>81</v>
      </c>
      <c r="C2203" t="str">
        <f t="shared" si="348"/>
        <v>D</v>
      </c>
      <c r="D2203">
        <v>1</v>
      </c>
      <c r="E2203">
        <v>10</v>
      </c>
      <c r="F2203">
        <v>50</v>
      </c>
      <c r="G2203" t="s">
        <v>116</v>
      </c>
      <c r="H2203" t="s">
        <v>115</v>
      </c>
      <c r="I2203">
        <v>2</v>
      </c>
      <c r="J2203">
        <f t="shared" si="340"/>
        <v>0</v>
      </c>
      <c r="K2203">
        <f t="shared" si="349"/>
        <v>0</v>
      </c>
      <c r="L2203">
        <f t="shared" si="341"/>
        <v>0</v>
      </c>
      <c r="M2203">
        <f t="shared" si="342"/>
        <v>0</v>
      </c>
      <c r="N2203">
        <f t="shared" si="343"/>
        <v>0</v>
      </c>
      <c r="O2203">
        <f t="shared" si="344"/>
        <v>0</v>
      </c>
      <c r="P2203">
        <f t="shared" si="345"/>
        <v>0</v>
      </c>
      <c r="Q2203">
        <f t="shared" si="346"/>
        <v>0</v>
      </c>
      <c r="R2203">
        <f t="shared" si="347"/>
        <v>0</v>
      </c>
      <c r="S2203" t="s">
        <v>55</v>
      </c>
      <c r="T2203">
        <v>0</v>
      </c>
      <c r="U2203">
        <v>2022</v>
      </c>
      <c r="V2203">
        <v>0</v>
      </c>
      <c r="W2203">
        <v>1</v>
      </c>
      <c r="X2203" cm="1">
        <f t="array" ref="X2203">IF(S2202&lt;&gt;S2203, 0,
    IF(C2203="O",
         _xlfn.IFS(
             K2203=1, X2202+6,
             M2203=1, X2202+3,
             O2203=1, X2202+1,
             Q2203=1,X2202+2,
             TRUE, X2202
         ),
    X2202)
)</f>
        <v>0</v>
      </c>
      <c r="Y2203" cm="1">
        <f t="array" ref="Y2203">IF(S2202&lt;&gt;S2203, 0, IF(C2203="D",
                 _xlfn.IFS(
                     K2203=1, Y2202+6,
                     M2203=1, Y2202+3,
                     O2203=1, Y2202+1,
                     TRUE, Y2202
                 ),
                 Y2202)
  )</f>
        <v>0</v>
      </c>
    </row>
    <row r="2204" spans="1:25" x14ac:dyDescent="0.2">
      <c r="A2204">
        <v>5</v>
      </c>
      <c r="B2204" t="s">
        <v>81</v>
      </c>
      <c r="C2204" t="str">
        <f t="shared" si="348"/>
        <v>O</v>
      </c>
      <c r="D2204">
        <v>2</v>
      </c>
      <c r="E2204">
        <v>8</v>
      </c>
      <c r="F2204">
        <v>48</v>
      </c>
      <c r="G2204" t="s">
        <v>116</v>
      </c>
      <c r="H2204" t="s">
        <v>115</v>
      </c>
      <c r="I2204">
        <v>12</v>
      </c>
      <c r="J2204">
        <f t="shared" si="340"/>
        <v>0</v>
      </c>
      <c r="K2204">
        <f t="shared" si="349"/>
        <v>0</v>
      </c>
      <c r="L2204">
        <f t="shared" si="341"/>
        <v>0</v>
      </c>
      <c r="M2204">
        <f t="shared" si="342"/>
        <v>0</v>
      </c>
      <c r="N2204">
        <f t="shared" si="343"/>
        <v>0</v>
      </c>
      <c r="O2204">
        <f t="shared" si="344"/>
        <v>0</v>
      </c>
      <c r="P2204">
        <f t="shared" si="345"/>
        <v>0</v>
      </c>
      <c r="Q2204">
        <f t="shared" si="346"/>
        <v>0</v>
      </c>
      <c r="R2204">
        <f t="shared" si="347"/>
        <v>0</v>
      </c>
      <c r="S2204" t="s">
        <v>55</v>
      </c>
      <c r="T2204">
        <v>0</v>
      </c>
      <c r="U2204">
        <v>2022</v>
      </c>
      <c r="V2204">
        <v>0</v>
      </c>
      <c r="W2204">
        <v>1</v>
      </c>
      <c r="X2204" cm="1">
        <f t="array" ref="X2204">IF(S2203&lt;&gt;S2204, 0,
    IF(C2204="O",
         _xlfn.IFS(
             K2204=1, X2203+6,
             M2204=1, X2203+3,
             O2204=1, X2203+1,
             Q2204=1,X2203+2,
             TRUE, X2203
         ),
    X2203)
)</f>
        <v>0</v>
      </c>
      <c r="Y2204" cm="1">
        <f t="array" ref="Y2204">IF(S2203&lt;&gt;S2204, 0, IF(C2204="D",
                 _xlfn.IFS(
                     K2204=1, Y2203+6,
                     M2204=1, Y2203+3,
                     O2204=1, Y2203+1,
                     TRUE, Y2203
                 ),
                 Y2203)
  )</f>
        <v>0</v>
      </c>
    </row>
    <row r="2205" spans="1:25" hidden="1" x14ac:dyDescent="0.2">
      <c r="A2205">
        <v>7</v>
      </c>
      <c r="B2205" t="s">
        <v>81</v>
      </c>
      <c r="C2205" t="str">
        <f t="shared" si="348"/>
        <v>O</v>
      </c>
      <c r="D2205">
        <v>1</v>
      </c>
      <c r="E2205">
        <v>15</v>
      </c>
      <c r="F2205">
        <v>41</v>
      </c>
      <c r="G2205" t="s">
        <v>114</v>
      </c>
      <c r="H2205" t="s">
        <v>113</v>
      </c>
      <c r="I2205">
        <v>11</v>
      </c>
      <c r="J2205">
        <f t="shared" si="340"/>
        <v>0</v>
      </c>
      <c r="K2205">
        <f t="shared" si="349"/>
        <v>0</v>
      </c>
      <c r="L2205">
        <f t="shared" si="341"/>
        <v>0</v>
      </c>
      <c r="M2205">
        <f t="shared" si="342"/>
        <v>0</v>
      </c>
      <c r="N2205">
        <f t="shared" si="343"/>
        <v>0</v>
      </c>
      <c r="O2205">
        <f t="shared" si="344"/>
        <v>0</v>
      </c>
      <c r="P2205">
        <f t="shared" si="345"/>
        <v>0</v>
      </c>
      <c r="Q2205">
        <f t="shared" si="346"/>
        <v>0</v>
      </c>
      <c r="R2205">
        <f t="shared" si="347"/>
        <v>0</v>
      </c>
      <c r="S2205" t="s">
        <v>55</v>
      </c>
      <c r="T2205">
        <v>0</v>
      </c>
      <c r="U2205">
        <v>2022</v>
      </c>
      <c r="V2205">
        <v>0</v>
      </c>
      <c r="W2205">
        <v>1</v>
      </c>
      <c r="X2205" cm="1">
        <f t="array" ref="X2205">IF(S2204&lt;&gt;S2205, 0,
    IF(C2205="O",
         _xlfn.IFS(
             K2205=1, X2204+6,
             M2205=1, X2204+3,
             O2205=1, X2204+1,
             Q2205=1,X2204+2,
             TRUE, X2204
         ),
    X2204)
)</f>
        <v>0</v>
      </c>
      <c r="Y2205" cm="1">
        <f t="array" ref="Y2205">IF(S2204&lt;&gt;S2205, 0, IF(C2205="D",
                 _xlfn.IFS(
                     K2205=1, Y2204+6,
                     M2205=1, Y2204+3,
                     O2205=1, Y2204+1,
                     TRUE, Y2204
                 ),
                 Y2204)
  )</f>
        <v>0</v>
      </c>
    </row>
    <row r="2206" spans="1:25" x14ac:dyDescent="0.2">
      <c r="A2206">
        <v>8</v>
      </c>
      <c r="B2206" t="s">
        <v>81</v>
      </c>
      <c r="C2206" t="str">
        <f t="shared" si="348"/>
        <v>O</v>
      </c>
      <c r="D2206">
        <v>2</v>
      </c>
      <c r="E2206">
        <v>4</v>
      </c>
      <c r="F2206">
        <v>30</v>
      </c>
      <c r="G2206" t="s">
        <v>116</v>
      </c>
      <c r="H2206" t="s">
        <v>115</v>
      </c>
      <c r="I2206">
        <v>7</v>
      </c>
      <c r="J2206">
        <f t="shared" si="340"/>
        <v>1</v>
      </c>
      <c r="K2206">
        <f t="shared" si="349"/>
        <v>0</v>
      </c>
      <c r="L2206">
        <f t="shared" si="341"/>
        <v>0</v>
      </c>
      <c r="M2206">
        <f t="shared" si="342"/>
        <v>0</v>
      </c>
      <c r="N2206">
        <f t="shared" si="343"/>
        <v>0</v>
      </c>
      <c r="O2206">
        <f t="shared" si="344"/>
        <v>0</v>
      </c>
      <c r="P2206">
        <f t="shared" si="345"/>
        <v>0</v>
      </c>
      <c r="Q2206">
        <f t="shared" si="346"/>
        <v>0</v>
      </c>
      <c r="R2206">
        <f t="shared" si="347"/>
        <v>0</v>
      </c>
      <c r="S2206" t="s">
        <v>55</v>
      </c>
      <c r="T2206">
        <v>0</v>
      </c>
      <c r="U2206">
        <v>2022</v>
      </c>
      <c r="V2206">
        <v>0</v>
      </c>
      <c r="W2206">
        <v>1</v>
      </c>
      <c r="X2206" cm="1">
        <f t="array" ref="X2206">IF(S2205&lt;&gt;S2206, 0,
    IF(C2206="O",
         _xlfn.IFS(
             K2206=1, X2205+6,
             M2206=1, X2205+3,
             O2206=1, X2205+1,
             Q2206=1,X2205+2,
             TRUE, X2205
         ),
    X2205)
)</f>
        <v>0</v>
      </c>
      <c r="Y2206" cm="1">
        <f t="array" ref="Y2206">IF(S2205&lt;&gt;S2206, 0, IF(C2206="D",
                 _xlfn.IFS(
                     K2206=1, Y2205+6,
                     M2206=1, Y2205+3,
                     O2206=1, Y2205+1,
                     TRUE, Y2205
                 ),
                 Y2205)
  )</f>
        <v>0</v>
      </c>
    </row>
    <row r="2207" spans="1:25" x14ac:dyDescent="0.2">
      <c r="A2207">
        <v>10</v>
      </c>
      <c r="B2207" t="s">
        <v>81</v>
      </c>
      <c r="C2207" t="str">
        <f t="shared" si="348"/>
        <v>O</v>
      </c>
      <c r="D2207">
        <v>1</v>
      </c>
      <c r="E2207">
        <v>10</v>
      </c>
      <c r="F2207">
        <v>23</v>
      </c>
      <c r="G2207" t="s">
        <v>114</v>
      </c>
      <c r="H2207" t="s">
        <v>117</v>
      </c>
      <c r="I2207">
        <v>0</v>
      </c>
      <c r="J2207">
        <f t="shared" si="340"/>
        <v>0</v>
      </c>
      <c r="K2207">
        <f t="shared" si="349"/>
        <v>0</v>
      </c>
      <c r="L2207">
        <f t="shared" si="341"/>
        <v>0</v>
      </c>
      <c r="M2207">
        <f t="shared" si="342"/>
        <v>0</v>
      </c>
      <c r="N2207">
        <f t="shared" si="343"/>
        <v>0</v>
      </c>
      <c r="O2207">
        <f t="shared" si="344"/>
        <v>0</v>
      </c>
      <c r="P2207">
        <f t="shared" si="345"/>
        <v>0</v>
      </c>
      <c r="Q2207">
        <f t="shared" si="346"/>
        <v>0</v>
      </c>
      <c r="R2207">
        <f t="shared" si="347"/>
        <v>0</v>
      </c>
      <c r="S2207" t="s">
        <v>55</v>
      </c>
      <c r="T2207">
        <v>0</v>
      </c>
      <c r="U2207">
        <v>2022</v>
      </c>
      <c r="V2207">
        <v>0</v>
      </c>
      <c r="W2207">
        <v>1</v>
      </c>
      <c r="X2207" cm="1">
        <f t="array" ref="X2207">IF(S2206&lt;&gt;S2207, 0,
    IF(C2207="O",
         _xlfn.IFS(
             K2207=1, X2206+6,
             M2207=1, X2206+3,
             O2207=1, X2206+1,
             Q2207=1,X2206+2,
             TRUE, X2206
         ),
    X2206)
)</f>
        <v>0</v>
      </c>
      <c r="Y2207" cm="1">
        <f t="array" ref="Y2207">IF(S2206&lt;&gt;S2207, 0, IF(C2207="D",
                 _xlfn.IFS(
                     K2207=1, Y2206+6,
                     M2207=1, Y2206+3,
                     O2207=1, Y2206+1,
                     TRUE, Y2206
                 ),
                 Y2206)
  )</f>
        <v>0</v>
      </c>
    </row>
    <row r="2208" spans="1:25" x14ac:dyDescent="0.2">
      <c r="A2208">
        <v>11</v>
      </c>
      <c r="B2208" t="s">
        <v>81</v>
      </c>
      <c r="C2208" t="str">
        <f t="shared" si="348"/>
        <v>O</v>
      </c>
      <c r="D2208">
        <v>2</v>
      </c>
      <c r="E2208">
        <v>10</v>
      </c>
      <c r="F2208">
        <v>23</v>
      </c>
      <c r="G2208" t="s">
        <v>116</v>
      </c>
      <c r="H2208" t="s">
        <v>115</v>
      </c>
      <c r="I2208">
        <v>9</v>
      </c>
      <c r="J2208">
        <f t="shared" si="340"/>
        <v>0</v>
      </c>
      <c r="K2208">
        <f t="shared" si="349"/>
        <v>0</v>
      </c>
      <c r="L2208">
        <f t="shared" si="341"/>
        <v>0</v>
      </c>
      <c r="M2208">
        <f t="shared" si="342"/>
        <v>0</v>
      </c>
      <c r="N2208">
        <f t="shared" si="343"/>
        <v>0</v>
      </c>
      <c r="O2208">
        <f t="shared" si="344"/>
        <v>0</v>
      </c>
      <c r="P2208">
        <f t="shared" si="345"/>
        <v>0</v>
      </c>
      <c r="Q2208">
        <f t="shared" si="346"/>
        <v>0</v>
      </c>
      <c r="R2208">
        <f t="shared" si="347"/>
        <v>0</v>
      </c>
      <c r="S2208" t="s">
        <v>55</v>
      </c>
      <c r="T2208">
        <v>0</v>
      </c>
      <c r="U2208">
        <v>2022</v>
      </c>
      <c r="V2208">
        <v>0</v>
      </c>
      <c r="W2208">
        <v>1</v>
      </c>
      <c r="X2208" cm="1">
        <f t="array" ref="X2208">IF(S2207&lt;&gt;S2208, 0,
    IF(C2208="O",
         _xlfn.IFS(
             K2208=1, X2207+6,
             M2208=1, X2207+3,
             O2208=1, X2207+1,
             Q2208=1,X2207+2,
             TRUE, X2207
         ),
    X2207)
)</f>
        <v>0</v>
      </c>
      <c r="Y2208" cm="1">
        <f t="array" ref="Y2208">IF(S2207&lt;&gt;S2208, 0, IF(C2208="D",
                 _xlfn.IFS(
                     K2208=1, Y2207+6,
                     M2208=1, Y2207+3,
                     O2208=1, Y2207+1,
                     TRUE, Y2207
                 ),
                 Y2207)
  )</f>
        <v>0</v>
      </c>
    </row>
    <row r="2209" spans="1:25" hidden="1" x14ac:dyDescent="0.2">
      <c r="A2209">
        <v>12</v>
      </c>
      <c r="B2209" t="s">
        <v>81</v>
      </c>
      <c r="C2209" t="str">
        <f t="shared" si="348"/>
        <v>O</v>
      </c>
      <c r="D2209">
        <v>3</v>
      </c>
      <c r="E2209">
        <v>1</v>
      </c>
      <c r="F2209">
        <v>14</v>
      </c>
      <c r="G2209" t="s">
        <v>116</v>
      </c>
      <c r="H2209" t="s">
        <v>115</v>
      </c>
      <c r="I2209">
        <v>1</v>
      </c>
      <c r="J2209">
        <f t="shared" si="340"/>
        <v>1</v>
      </c>
      <c r="K2209">
        <f t="shared" si="349"/>
        <v>0</v>
      </c>
      <c r="L2209">
        <f t="shared" si="341"/>
        <v>0</v>
      </c>
      <c r="M2209">
        <f t="shared" si="342"/>
        <v>0</v>
      </c>
      <c r="N2209">
        <f t="shared" si="343"/>
        <v>0</v>
      </c>
      <c r="O2209">
        <f t="shared" si="344"/>
        <v>0</v>
      </c>
      <c r="P2209">
        <f t="shared" si="345"/>
        <v>0</v>
      </c>
      <c r="Q2209">
        <f t="shared" si="346"/>
        <v>0</v>
      </c>
      <c r="R2209">
        <f t="shared" si="347"/>
        <v>0</v>
      </c>
      <c r="S2209" t="s">
        <v>55</v>
      </c>
      <c r="T2209">
        <v>0</v>
      </c>
      <c r="U2209">
        <v>2022</v>
      </c>
      <c r="V2209">
        <v>0</v>
      </c>
      <c r="W2209">
        <v>1</v>
      </c>
      <c r="X2209" cm="1">
        <f t="array" ref="X2209">IF(S2208&lt;&gt;S2209, 0,
    IF(C2209="O",
         _xlfn.IFS(
             K2209=1, X2208+6,
             M2209=1, X2208+3,
             O2209=1, X2208+1,
             Q2209=1,X2208+2,
             TRUE, X2208
         ),
    X2208)
)</f>
        <v>0</v>
      </c>
      <c r="Y2209" cm="1">
        <f t="array" ref="Y2209">IF(S2208&lt;&gt;S2209, 0, IF(C2209="D",
                 _xlfn.IFS(
                     K2209=1, Y2208+6,
                     M2209=1, Y2208+3,
                     O2209=1, Y2208+1,
                     TRUE, Y2208
                 ),
                 Y2208)
  )</f>
        <v>0</v>
      </c>
    </row>
    <row r="2210" spans="1:25" x14ac:dyDescent="0.2">
      <c r="A2210">
        <v>13</v>
      </c>
      <c r="B2210" t="s">
        <v>81</v>
      </c>
      <c r="C2210" t="str">
        <f t="shared" si="348"/>
        <v>O</v>
      </c>
      <c r="D2210">
        <v>1</v>
      </c>
      <c r="E2210">
        <v>10</v>
      </c>
      <c r="F2210">
        <v>13</v>
      </c>
      <c r="G2210" t="s">
        <v>116</v>
      </c>
      <c r="H2210" t="s">
        <v>115</v>
      </c>
      <c r="I2210">
        <v>0</v>
      </c>
      <c r="J2210">
        <f t="shared" si="340"/>
        <v>0</v>
      </c>
      <c r="K2210">
        <f t="shared" si="349"/>
        <v>0</v>
      </c>
      <c r="L2210">
        <f t="shared" si="341"/>
        <v>0</v>
      </c>
      <c r="M2210">
        <f t="shared" si="342"/>
        <v>0</v>
      </c>
      <c r="N2210">
        <f t="shared" si="343"/>
        <v>0</v>
      </c>
      <c r="O2210">
        <f t="shared" si="344"/>
        <v>0</v>
      </c>
      <c r="P2210">
        <f t="shared" si="345"/>
        <v>0</v>
      </c>
      <c r="Q2210">
        <f t="shared" si="346"/>
        <v>0</v>
      </c>
      <c r="R2210">
        <f t="shared" si="347"/>
        <v>0</v>
      </c>
      <c r="S2210" t="s">
        <v>55</v>
      </c>
      <c r="T2210">
        <v>0</v>
      </c>
      <c r="U2210">
        <v>2022</v>
      </c>
      <c r="V2210">
        <v>0</v>
      </c>
      <c r="W2210">
        <v>1</v>
      </c>
      <c r="X2210" cm="1">
        <f t="array" ref="X2210">IF(S2209&lt;&gt;S2210, 0,
    IF(C2210="O",
         _xlfn.IFS(
             K2210=1, X2209+6,
             M2210=1, X2209+3,
             O2210=1, X2209+1,
             Q2210=1,X2209+2,
             TRUE, X2209
         ),
    X2209)
)</f>
        <v>0</v>
      </c>
      <c r="Y2210" cm="1">
        <f t="array" ref="Y2210">IF(S2209&lt;&gt;S2210, 0, IF(C2210="D",
                 _xlfn.IFS(
                     K2210=1, Y2209+6,
                     M2210=1, Y2209+3,
                     O2210=1, Y2209+1,
                     TRUE, Y2209
                 ),
                 Y2209)
  )</f>
        <v>0</v>
      </c>
    </row>
    <row r="2211" spans="1:25" x14ac:dyDescent="0.2">
      <c r="A2211">
        <v>14</v>
      </c>
      <c r="B2211" t="s">
        <v>81</v>
      </c>
      <c r="C2211" t="str">
        <f t="shared" si="348"/>
        <v>O</v>
      </c>
      <c r="D2211">
        <v>2</v>
      </c>
      <c r="E2211">
        <v>10</v>
      </c>
      <c r="F2211">
        <v>13</v>
      </c>
      <c r="G2211" t="s">
        <v>116</v>
      </c>
      <c r="H2211" t="s">
        <v>115</v>
      </c>
      <c r="I2211">
        <v>3</v>
      </c>
      <c r="J2211">
        <f t="shared" si="340"/>
        <v>0</v>
      </c>
      <c r="K2211">
        <f t="shared" si="349"/>
        <v>0</v>
      </c>
      <c r="L2211">
        <f t="shared" si="341"/>
        <v>0</v>
      </c>
      <c r="M2211">
        <f t="shared" si="342"/>
        <v>0</v>
      </c>
      <c r="N2211">
        <f t="shared" si="343"/>
        <v>0</v>
      </c>
      <c r="O2211">
        <f t="shared" si="344"/>
        <v>0</v>
      </c>
      <c r="P2211">
        <f t="shared" si="345"/>
        <v>0</v>
      </c>
      <c r="Q2211">
        <f t="shared" si="346"/>
        <v>0</v>
      </c>
      <c r="R2211">
        <f t="shared" si="347"/>
        <v>0</v>
      </c>
      <c r="S2211" t="s">
        <v>55</v>
      </c>
      <c r="T2211">
        <v>0</v>
      </c>
      <c r="U2211">
        <v>2022</v>
      </c>
      <c r="V2211">
        <v>0</v>
      </c>
      <c r="W2211">
        <v>1</v>
      </c>
      <c r="X2211" cm="1">
        <f t="array" ref="X2211">IF(S2210&lt;&gt;S2211, 0,
    IF(C2211="O",
         _xlfn.IFS(
             K2211=1, X2210+6,
             M2211=1, X2210+3,
             O2211=1, X2210+1,
             Q2211=1,X2210+2,
             TRUE, X2210
         ),
    X2210)
)</f>
        <v>0</v>
      </c>
      <c r="Y2211" cm="1">
        <f t="array" ref="Y2211">IF(S2210&lt;&gt;S2211, 0, IF(C2211="D",
                 _xlfn.IFS(
                     K2211=1, Y2210+6,
                     M2211=1, Y2210+3,
                     O2211=1, Y2210+1,
                     TRUE, Y2210
                 ),
                 Y2210)
  )</f>
        <v>0</v>
      </c>
    </row>
    <row r="2212" spans="1:25" x14ac:dyDescent="0.2">
      <c r="A2212">
        <v>15</v>
      </c>
      <c r="B2212" t="s">
        <v>81</v>
      </c>
      <c r="C2212" t="str">
        <f t="shared" si="348"/>
        <v>O</v>
      </c>
      <c r="D2212">
        <v>3</v>
      </c>
      <c r="E2212">
        <v>7</v>
      </c>
      <c r="F2212">
        <v>10</v>
      </c>
      <c r="G2212" t="s">
        <v>116</v>
      </c>
      <c r="H2212" t="s">
        <v>125</v>
      </c>
      <c r="I2212">
        <v>10</v>
      </c>
      <c r="J2212">
        <f t="shared" si="340"/>
        <v>0</v>
      </c>
      <c r="K2212">
        <f t="shared" si="349"/>
        <v>1</v>
      </c>
      <c r="L2212">
        <f t="shared" si="341"/>
        <v>0</v>
      </c>
      <c r="M2212">
        <f t="shared" si="342"/>
        <v>0</v>
      </c>
      <c r="N2212">
        <f t="shared" si="343"/>
        <v>0</v>
      </c>
      <c r="O2212">
        <f t="shared" si="344"/>
        <v>0</v>
      </c>
      <c r="P2212">
        <f t="shared" si="345"/>
        <v>0</v>
      </c>
      <c r="Q2212">
        <f t="shared" si="346"/>
        <v>0</v>
      </c>
      <c r="R2212">
        <f t="shared" si="347"/>
        <v>0</v>
      </c>
      <c r="S2212" t="s">
        <v>55</v>
      </c>
      <c r="T2212">
        <v>0</v>
      </c>
      <c r="U2212">
        <v>2022</v>
      </c>
      <c r="V2212">
        <v>0</v>
      </c>
      <c r="W2212">
        <v>1</v>
      </c>
      <c r="X2212" cm="1">
        <f t="array" ref="X2212">IF(S2211&lt;&gt;S2212, 0,
    IF(C2212="O",
         _xlfn.IFS(
             K2212=1, X2211+6,
             M2212=1, X2211+3,
             O2212=1, X2211+1,
             Q2212=1,X2211+2,
             TRUE, X2211
         ),
    X2211)
)</f>
        <v>6</v>
      </c>
      <c r="Y2212" cm="1">
        <f t="array" ref="Y2212">IF(S2211&lt;&gt;S2212, 0, IF(C2212="D",
                 _xlfn.IFS(
                     K2212=1, Y2211+6,
                     M2212=1, Y2211+3,
                     O2212=1, Y2211+1,
                     TRUE, Y2211
                 ),
                 Y2211)
  )</f>
        <v>0</v>
      </c>
    </row>
    <row r="2213" spans="1:25" x14ac:dyDescent="0.2">
      <c r="A2213">
        <v>16</v>
      </c>
      <c r="B2213" t="s">
        <v>81</v>
      </c>
      <c r="C2213" t="str">
        <f t="shared" si="348"/>
        <v>O</v>
      </c>
      <c r="F2213">
        <v>3</v>
      </c>
      <c r="G2213" t="s">
        <v>131</v>
      </c>
      <c r="H2213" t="s">
        <v>120</v>
      </c>
      <c r="J2213">
        <f t="shared" si="340"/>
        <v>0</v>
      </c>
      <c r="K2213">
        <f t="shared" si="349"/>
        <v>0</v>
      </c>
      <c r="L2213">
        <f t="shared" si="341"/>
        <v>0</v>
      </c>
      <c r="M2213">
        <f t="shared" si="342"/>
        <v>0</v>
      </c>
      <c r="N2213">
        <f t="shared" si="343"/>
        <v>1</v>
      </c>
      <c r="O2213">
        <f t="shared" si="344"/>
        <v>0</v>
      </c>
      <c r="P2213">
        <f t="shared" si="345"/>
        <v>0</v>
      </c>
      <c r="Q2213">
        <f t="shared" si="346"/>
        <v>0</v>
      </c>
      <c r="R2213">
        <f t="shared" si="347"/>
        <v>0</v>
      </c>
      <c r="S2213" t="s">
        <v>55</v>
      </c>
      <c r="T2213">
        <v>0</v>
      </c>
      <c r="U2213">
        <v>2022</v>
      </c>
      <c r="V2213">
        <v>0</v>
      </c>
      <c r="W2213">
        <v>1</v>
      </c>
      <c r="X2213" cm="1">
        <f t="array" ref="X2213">IF(S2212&lt;&gt;S2213, 0,
    IF(C2213="O",
         _xlfn.IFS(
             K2213=1, X2212+6,
             M2213=1, X2212+3,
             O2213=1, X2212+1,
             Q2213=1,X2212+2,
             TRUE, X2212
         ),
    X2212)
)</f>
        <v>6</v>
      </c>
      <c r="Y2213" cm="1">
        <f t="array" ref="Y2213">IF(S2212&lt;&gt;S2213, 0, IF(C2213="D",
                 _xlfn.IFS(
                     K2213=1, Y2212+6,
                     M2213=1, Y2212+3,
                     O2213=1, Y2212+1,
                     TRUE, Y2212
                 ),
                 Y2212)
  )</f>
        <v>0</v>
      </c>
    </row>
    <row r="2214" spans="1:25" x14ac:dyDescent="0.2">
      <c r="A2214">
        <v>17</v>
      </c>
      <c r="B2214" t="s">
        <v>78</v>
      </c>
      <c r="C2214" t="str">
        <f t="shared" si="348"/>
        <v>O</v>
      </c>
      <c r="F2214">
        <v>8</v>
      </c>
      <c r="G2214" t="s">
        <v>131</v>
      </c>
      <c r="H2214" t="s">
        <v>122</v>
      </c>
      <c r="J2214">
        <f t="shared" si="340"/>
        <v>0</v>
      </c>
      <c r="K2214">
        <f t="shared" si="349"/>
        <v>0</v>
      </c>
      <c r="L2214">
        <f t="shared" si="341"/>
        <v>0</v>
      </c>
      <c r="M2214">
        <f t="shared" si="342"/>
        <v>0</v>
      </c>
      <c r="N2214">
        <f t="shared" si="343"/>
        <v>1</v>
      </c>
      <c r="O2214">
        <f t="shared" si="344"/>
        <v>1</v>
      </c>
      <c r="P2214">
        <f t="shared" si="345"/>
        <v>0</v>
      </c>
      <c r="Q2214">
        <f t="shared" si="346"/>
        <v>0</v>
      </c>
      <c r="R2214">
        <f t="shared" si="347"/>
        <v>0</v>
      </c>
      <c r="S2214" t="s">
        <v>55</v>
      </c>
      <c r="T2214">
        <v>0</v>
      </c>
      <c r="U2214">
        <v>2022</v>
      </c>
      <c r="V2214">
        <v>0</v>
      </c>
      <c r="W2214">
        <v>1</v>
      </c>
      <c r="X2214" cm="1">
        <f t="array" ref="X2214">IF(S2213&lt;&gt;S2214, 0,
    IF(C2214="O",
         _xlfn.IFS(
             K2214=1, X2213+6,
             M2214=1, X2213+3,
             O2214=1, X2213+1,
             Q2214=1,X2213+2,
             TRUE, X2213
         ),
    X2213)
)</f>
        <v>7</v>
      </c>
      <c r="Y2214" cm="1">
        <f t="array" ref="Y2214">IF(S2213&lt;&gt;S2214, 0, IF(C2214="D",
                 _xlfn.IFS(
                     K2214=1, Y2213+6,
                     M2214=1, Y2213+3,
                     O2214=1, Y2213+1,
                     TRUE, Y2213
                 ),
                 Y2213)
  )</f>
        <v>0</v>
      </c>
    </row>
    <row r="2215" spans="1:25" x14ac:dyDescent="0.2">
      <c r="A2215">
        <v>20</v>
      </c>
      <c r="B2215" t="s">
        <v>79</v>
      </c>
      <c r="C2215" t="str">
        <f t="shared" si="348"/>
        <v>O</v>
      </c>
      <c r="D2215">
        <v>1</v>
      </c>
      <c r="E2215">
        <v>10</v>
      </c>
      <c r="F2215">
        <v>-35</v>
      </c>
      <c r="G2215" t="s">
        <v>116</v>
      </c>
      <c r="H2215" t="s">
        <v>115</v>
      </c>
      <c r="I2215">
        <v>-1</v>
      </c>
      <c r="J2215">
        <f t="shared" si="340"/>
        <v>0</v>
      </c>
      <c r="K2215">
        <f t="shared" si="349"/>
        <v>0</v>
      </c>
      <c r="L2215">
        <f t="shared" si="341"/>
        <v>0</v>
      </c>
      <c r="M2215">
        <f t="shared" si="342"/>
        <v>0</v>
      </c>
      <c r="N2215">
        <f t="shared" si="343"/>
        <v>0</v>
      </c>
      <c r="O2215">
        <f t="shared" si="344"/>
        <v>0</v>
      </c>
      <c r="P2215">
        <f t="shared" si="345"/>
        <v>0</v>
      </c>
      <c r="Q2215">
        <f t="shared" si="346"/>
        <v>0</v>
      </c>
      <c r="R2215">
        <f t="shared" si="347"/>
        <v>0</v>
      </c>
      <c r="S2215" t="s">
        <v>55</v>
      </c>
      <c r="T2215">
        <v>0</v>
      </c>
      <c r="U2215">
        <v>2022</v>
      </c>
      <c r="V2215">
        <v>0</v>
      </c>
      <c r="W2215">
        <v>1</v>
      </c>
      <c r="X2215" cm="1">
        <f t="array" ref="X2215">IF(S2214&lt;&gt;S2215, 0,
    IF(C2215="O",
         _xlfn.IFS(
             K2215=1, X2214+6,
             M2215=1, X2214+3,
             O2215=1, X2214+1,
             Q2215=1,X2214+2,
             TRUE, X2214
         ),
    X2214)
)</f>
        <v>7</v>
      </c>
      <c r="Y2215" cm="1">
        <f t="array" ref="Y2215">IF(S2214&lt;&gt;S2215, 0, IF(C2215="D",
                 _xlfn.IFS(
                     K2215=1, Y2214+6,
                     M2215=1, Y2214+3,
                     O2215=1, Y2214+1,
                     TRUE, Y2214
                 ),
                 Y2214)
  )</f>
        <v>0</v>
      </c>
    </row>
    <row r="2216" spans="1:25" x14ac:dyDescent="0.2">
      <c r="A2216">
        <v>21</v>
      </c>
      <c r="B2216" t="s">
        <v>79</v>
      </c>
      <c r="C2216" t="str">
        <f t="shared" si="348"/>
        <v>D</v>
      </c>
      <c r="D2216">
        <v>2</v>
      </c>
      <c r="E2216">
        <v>11</v>
      </c>
      <c r="F2216">
        <v>-34</v>
      </c>
      <c r="G2216" t="s">
        <v>116</v>
      </c>
      <c r="H2216" t="s">
        <v>115</v>
      </c>
      <c r="I2216">
        <v>-4</v>
      </c>
      <c r="J2216">
        <f t="shared" si="340"/>
        <v>0</v>
      </c>
      <c r="K2216">
        <f t="shared" si="349"/>
        <v>0</v>
      </c>
      <c r="L2216">
        <f t="shared" si="341"/>
        <v>0</v>
      </c>
      <c r="M2216">
        <f t="shared" si="342"/>
        <v>0</v>
      </c>
      <c r="N2216">
        <f t="shared" si="343"/>
        <v>0</v>
      </c>
      <c r="O2216">
        <f t="shared" si="344"/>
        <v>0</v>
      </c>
      <c r="P2216">
        <f t="shared" si="345"/>
        <v>0</v>
      </c>
      <c r="Q2216">
        <f t="shared" si="346"/>
        <v>0</v>
      </c>
      <c r="R2216">
        <f t="shared" si="347"/>
        <v>0</v>
      </c>
      <c r="S2216" t="s">
        <v>55</v>
      </c>
      <c r="T2216">
        <v>0</v>
      </c>
      <c r="U2216">
        <v>2022</v>
      </c>
      <c r="V2216">
        <v>0</v>
      </c>
      <c r="W2216">
        <v>1</v>
      </c>
      <c r="X2216" cm="1">
        <f t="array" ref="X2216">IF(S2215&lt;&gt;S2216, 0,
    IF(C2216="O",
         _xlfn.IFS(
             K2216=1, X2215+6,
             M2216=1, X2215+3,
             O2216=1, X2215+1,
             Q2216=1,X2215+2,
             TRUE, X2215
         ),
    X2215)
)</f>
        <v>7</v>
      </c>
      <c r="Y2216" cm="1">
        <f t="array" ref="Y2216">IF(S2215&lt;&gt;S2216, 0, IF(C2216="D",
                 _xlfn.IFS(
                     K2216=1, Y2215+6,
                     M2216=1, Y2215+3,
                     O2216=1, Y2215+1,
                     TRUE, Y2215
                 ),
                 Y2215)
  )</f>
        <v>0</v>
      </c>
    </row>
    <row r="2217" spans="1:25" hidden="1" x14ac:dyDescent="0.2">
      <c r="A2217">
        <v>23</v>
      </c>
      <c r="B2217" t="s">
        <v>79</v>
      </c>
      <c r="C2217" t="str">
        <f t="shared" si="348"/>
        <v>D</v>
      </c>
      <c r="D2217">
        <v>3</v>
      </c>
      <c r="E2217">
        <v>10</v>
      </c>
      <c r="F2217">
        <v>-35</v>
      </c>
      <c r="G2217" t="s">
        <v>114</v>
      </c>
      <c r="H2217" t="s">
        <v>121</v>
      </c>
      <c r="I2217">
        <v>-7</v>
      </c>
      <c r="J2217">
        <f t="shared" si="340"/>
        <v>0</v>
      </c>
      <c r="K2217">
        <f t="shared" si="349"/>
        <v>0</v>
      </c>
      <c r="L2217">
        <f t="shared" si="341"/>
        <v>0</v>
      </c>
      <c r="M2217">
        <f t="shared" si="342"/>
        <v>0</v>
      </c>
      <c r="N2217">
        <f t="shared" si="343"/>
        <v>0</v>
      </c>
      <c r="O2217">
        <f t="shared" si="344"/>
        <v>0</v>
      </c>
      <c r="P2217">
        <f t="shared" si="345"/>
        <v>0</v>
      </c>
      <c r="Q2217">
        <f t="shared" si="346"/>
        <v>0</v>
      </c>
      <c r="R2217">
        <f t="shared" si="347"/>
        <v>0</v>
      </c>
      <c r="S2217" t="s">
        <v>55</v>
      </c>
      <c r="T2217">
        <v>0</v>
      </c>
      <c r="U2217">
        <v>2022</v>
      </c>
      <c r="V2217">
        <v>0</v>
      </c>
      <c r="W2217">
        <v>1</v>
      </c>
      <c r="X2217" cm="1">
        <f t="array" ref="X2217">IF(S2216&lt;&gt;S2217, 0,
    IF(C2217="O",
         _xlfn.IFS(
             K2217=1, X2216+6,
             M2217=1, X2216+3,
             O2217=1, X2216+1,
             Q2217=1,X2216+2,
             TRUE, X2216
         ),
    X2216)
)</f>
        <v>7</v>
      </c>
      <c r="Y2217" cm="1">
        <f t="array" ref="Y2217">IF(S2216&lt;&gt;S2217, 0, IF(C2217="D",
                 _xlfn.IFS(
                     K2217=1, Y2216+6,
                     M2217=1, Y2216+3,
                     O2217=1, Y2216+1,
                     TRUE, Y2216
                 ),
                 Y2216)
  )</f>
        <v>0</v>
      </c>
    </row>
    <row r="2218" spans="1:25" x14ac:dyDescent="0.2">
      <c r="A2218">
        <v>26</v>
      </c>
      <c r="B2218" t="s">
        <v>81</v>
      </c>
      <c r="C2218" t="str">
        <f t="shared" si="348"/>
        <v>O</v>
      </c>
      <c r="D2218">
        <v>1</v>
      </c>
      <c r="E2218">
        <v>10</v>
      </c>
      <c r="F2218">
        <v>45</v>
      </c>
      <c r="G2218" t="s">
        <v>116</v>
      </c>
      <c r="H2218" t="s">
        <v>115</v>
      </c>
      <c r="I2218">
        <v>0</v>
      </c>
      <c r="J2218">
        <f t="shared" si="340"/>
        <v>0</v>
      </c>
      <c r="K2218">
        <f t="shared" si="349"/>
        <v>0</v>
      </c>
      <c r="L2218">
        <f t="shared" si="341"/>
        <v>0</v>
      </c>
      <c r="M2218">
        <f t="shared" si="342"/>
        <v>0</v>
      </c>
      <c r="N2218">
        <f t="shared" si="343"/>
        <v>0</v>
      </c>
      <c r="O2218">
        <f t="shared" si="344"/>
        <v>0</v>
      </c>
      <c r="P2218">
        <f t="shared" si="345"/>
        <v>0</v>
      </c>
      <c r="Q2218">
        <f t="shared" si="346"/>
        <v>0</v>
      </c>
      <c r="R2218">
        <f t="shared" si="347"/>
        <v>0</v>
      </c>
      <c r="S2218" t="s">
        <v>55</v>
      </c>
      <c r="T2218">
        <v>0</v>
      </c>
      <c r="U2218">
        <v>2022</v>
      </c>
      <c r="V2218">
        <v>0</v>
      </c>
      <c r="W2218">
        <v>1</v>
      </c>
      <c r="X2218" cm="1">
        <f t="array" ref="X2218">IF(S2217&lt;&gt;S2218, 0,
    IF(C2218="O",
         _xlfn.IFS(
             K2218=1, X2217+6,
             M2218=1, X2217+3,
             O2218=1, X2217+1,
             Q2218=1,X2217+2,
             TRUE, X2217
         ),
    X2217)
)</f>
        <v>7</v>
      </c>
      <c r="Y2218" cm="1">
        <f t="array" ref="Y2218">IF(S2217&lt;&gt;S2218, 0, IF(C2218="D",
                 _xlfn.IFS(
                     K2218=1, Y2217+6,
                     M2218=1, Y2217+3,
                     O2218=1, Y2217+1,
                     TRUE, Y2217
                 ),
                 Y2217)
  )</f>
        <v>0</v>
      </c>
    </row>
    <row r="2219" spans="1:25" x14ac:dyDescent="0.2">
      <c r="A2219">
        <v>29</v>
      </c>
      <c r="B2219" t="s">
        <v>81</v>
      </c>
      <c r="C2219" t="str">
        <f t="shared" si="348"/>
        <v>O</v>
      </c>
      <c r="D2219">
        <v>2</v>
      </c>
      <c r="E2219">
        <v>10</v>
      </c>
      <c r="F2219">
        <v>45</v>
      </c>
      <c r="G2219" t="s">
        <v>116</v>
      </c>
      <c r="H2219" t="s">
        <v>115</v>
      </c>
      <c r="I2219">
        <v>0</v>
      </c>
      <c r="J2219">
        <f t="shared" si="340"/>
        <v>0</v>
      </c>
      <c r="K2219">
        <f t="shared" si="349"/>
        <v>0</v>
      </c>
      <c r="L2219">
        <f t="shared" si="341"/>
        <v>0</v>
      </c>
      <c r="M2219">
        <f t="shared" si="342"/>
        <v>0</v>
      </c>
      <c r="N2219">
        <f t="shared" si="343"/>
        <v>0</v>
      </c>
      <c r="O2219">
        <f t="shared" si="344"/>
        <v>0</v>
      </c>
      <c r="P2219">
        <f t="shared" si="345"/>
        <v>0</v>
      </c>
      <c r="Q2219">
        <f t="shared" si="346"/>
        <v>0</v>
      </c>
      <c r="R2219">
        <f t="shared" si="347"/>
        <v>0</v>
      </c>
      <c r="S2219" t="s">
        <v>55</v>
      </c>
      <c r="T2219">
        <v>0</v>
      </c>
      <c r="U2219">
        <v>2022</v>
      </c>
      <c r="V2219">
        <v>0</v>
      </c>
      <c r="W2219">
        <v>1</v>
      </c>
      <c r="X2219" cm="1">
        <f t="array" ref="X2219">IF(S2218&lt;&gt;S2219, 0,
    IF(C2219="O",
         _xlfn.IFS(
             K2219=1, X2218+6,
             M2219=1, X2218+3,
             O2219=1, X2218+1,
             Q2219=1,X2218+2,
             TRUE, X2218
         ),
    X2218)
)</f>
        <v>7</v>
      </c>
      <c r="Y2219" cm="1">
        <f t="array" ref="Y2219">IF(S2218&lt;&gt;S2219, 0, IF(C2219="D",
                 _xlfn.IFS(
                     K2219=1, Y2218+6,
                     M2219=1, Y2218+3,
                     O2219=1, Y2218+1,
                     TRUE, Y2218
                 ),
                 Y2218)
  )</f>
        <v>0</v>
      </c>
    </row>
    <row r="2220" spans="1:25" x14ac:dyDescent="0.2">
      <c r="A2220">
        <v>31</v>
      </c>
      <c r="B2220" t="s">
        <v>81</v>
      </c>
      <c r="C2220" t="str">
        <f t="shared" si="348"/>
        <v>O</v>
      </c>
      <c r="D2220">
        <v>3</v>
      </c>
      <c r="E2220">
        <v>5</v>
      </c>
      <c r="F2220">
        <v>40</v>
      </c>
      <c r="G2220" t="s">
        <v>116</v>
      </c>
      <c r="H2220" t="s">
        <v>115</v>
      </c>
      <c r="I2220">
        <v>25</v>
      </c>
      <c r="J2220">
        <f t="shared" si="340"/>
        <v>1</v>
      </c>
      <c r="K2220">
        <f t="shared" si="349"/>
        <v>0</v>
      </c>
      <c r="L2220">
        <f t="shared" si="341"/>
        <v>0</v>
      </c>
      <c r="M2220">
        <f t="shared" si="342"/>
        <v>0</v>
      </c>
      <c r="N2220">
        <f t="shared" si="343"/>
        <v>0</v>
      </c>
      <c r="O2220">
        <f t="shared" si="344"/>
        <v>0</v>
      </c>
      <c r="P2220">
        <f t="shared" si="345"/>
        <v>0</v>
      </c>
      <c r="Q2220">
        <f t="shared" si="346"/>
        <v>0</v>
      </c>
      <c r="R2220">
        <f t="shared" si="347"/>
        <v>0</v>
      </c>
      <c r="S2220" t="s">
        <v>55</v>
      </c>
      <c r="T2220">
        <v>0</v>
      </c>
      <c r="U2220">
        <v>2022</v>
      </c>
      <c r="V2220">
        <v>0</v>
      </c>
      <c r="W2220">
        <v>1</v>
      </c>
      <c r="X2220" cm="1">
        <f t="array" ref="X2220">IF(S2219&lt;&gt;S2220, 0,
    IF(C2220="O",
         _xlfn.IFS(
             K2220=1, X2219+6,
             M2220=1, X2219+3,
             O2220=1, X2219+1,
             Q2220=1,X2219+2,
             TRUE, X2219
         ),
    X2219)
)</f>
        <v>7</v>
      </c>
      <c r="Y2220" cm="1">
        <f t="array" ref="Y2220">IF(S2219&lt;&gt;S2220, 0, IF(C2220="D",
                 _xlfn.IFS(
                     K2220=1, Y2219+6,
                     M2220=1, Y2219+3,
                     O2220=1, Y2219+1,
                     TRUE, Y2219
                 ),
                 Y2219)
  )</f>
        <v>0</v>
      </c>
    </row>
    <row r="2221" spans="1:25" x14ac:dyDescent="0.2">
      <c r="A2221">
        <v>32</v>
      </c>
      <c r="B2221" t="s">
        <v>81</v>
      </c>
      <c r="C2221" t="str">
        <f t="shared" si="348"/>
        <v>O</v>
      </c>
      <c r="D2221">
        <v>1</v>
      </c>
      <c r="E2221">
        <v>10</v>
      </c>
      <c r="F2221">
        <v>15</v>
      </c>
      <c r="G2221" t="s">
        <v>116</v>
      </c>
      <c r="H2221" t="s">
        <v>115</v>
      </c>
      <c r="I2221">
        <v>5</v>
      </c>
      <c r="J2221">
        <f t="shared" si="340"/>
        <v>0</v>
      </c>
      <c r="K2221">
        <f t="shared" si="349"/>
        <v>0</v>
      </c>
      <c r="L2221">
        <f t="shared" si="341"/>
        <v>0</v>
      </c>
      <c r="M2221">
        <f t="shared" si="342"/>
        <v>0</v>
      </c>
      <c r="N2221">
        <f t="shared" si="343"/>
        <v>0</v>
      </c>
      <c r="O2221">
        <f t="shared" si="344"/>
        <v>0</v>
      </c>
      <c r="P2221">
        <f t="shared" si="345"/>
        <v>0</v>
      </c>
      <c r="Q2221">
        <f t="shared" si="346"/>
        <v>0</v>
      </c>
      <c r="R2221">
        <f t="shared" si="347"/>
        <v>0</v>
      </c>
      <c r="S2221" t="s">
        <v>55</v>
      </c>
      <c r="T2221">
        <v>0</v>
      </c>
      <c r="U2221">
        <v>2022</v>
      </c>
      <c r="V2221">
        <v>0</v>
      </c>
      <c r="W2221">
        <v>1</v>
      </c>
      <c r="X2221" cm="1">
        <f t="array" ref="X2221">IF(S2220&lt;&gt;S2221, 0,
    IF(C2221="O",
         _xlfn.IFS(
             K2221=1, X2220+6,
             M2221=1, X2220+3,
             O2221=1, X2220+1,
             Q2221=1,X2220+2,
             TRUE, X2220
         ),
    X2220)
)</f>
        <v>7</v>
      </c>
      <c r="Y2221" cm="1">
        <f t="array" ref="Y2221">IF(S2220&lt;&gt;S2221, 0, IF(C2221="D",
                 _xlfn.IFS(
                     K2221=1, Y2220+6,
                     M2221=1, Y2220+3,
                     O2221=1, Y2220+1,
                     TRUE, Y2220
                 ),
                 Y2220)
  )</f>
        <v>0</v>
      </c>
    </row>
    <row r="2222" spans="1:25" x14ac:dyDescent="0.2">
      <c r="A2222">
        <v>33</v>
      </c>
      <c r="B2222" t="s">
        <v>81</v>
      </c>
      <c r="C2222" t="str">
        <f t="shared" si="348"/>
        <v>O</v>
      </c>
      <c r="D2222">
        <v>2</v>
      </c>
      <c r="E2222">
        <v>5</v>
      </c>
      <c r="F2222">
        <v>10</v>
      </c>
      <c r="G2222" t="s">
        <v>116</v>
      </c>
      <c r="H2222" t="s">
        <v>115</v>
      </c>
      <c r="I2222">
        <v>2</v>
      </c>
      <c r="J2222">
        <f t="shared" si="340"/>
        <v>0</v>
      </c>
      <c r="K2222">
        <f t="shared" si="349"/>
        <v>0</v>
      </c>
      <c r="L2222">
        <f t="shared" si="341"/>
        <v>0</v>
      </c>
      <c r="M2222">
        <f t="shared" si="342"/>
        <v>0</v>
      </c>
      <c r="N2222">
        <f t="shared" si="343"/>
        <v>0</v>
      </c>
      <c r="O2222">
        <f t="shared" si="344"/>
        <v>0</v>
      </c>
      <c r="P2222">
        <f t="shared" si="345"/>
        <v>0</v>
      </c>
      <c r="Q2222">
        <f t="shared" si="346"/>
        <v>0</v>
      </c>
      <c r="R2222">
        <f t="shared" si="347"/>
        <v>0</v>
      </c>
      <c r="S2222" t="s">
        <v>55</v>
      </c>
      <c r="T2222">
        <v>0</v>
      </c>
      <c r="U2222">
        <v>2022</v>
      </c>
      <c r="V2222">
        <v>0</v>
      </c>
      <c r="W2222">
        <v>1</v>
      </c>
      <c r="X2222" cm="1">
        <f t="array" ref="X2222">IF(S2221&lt;&gt;S2222, 0,
    IF(C2222="O",
         _xlfn.IFS(
             K2222=1, X2221+6,
             M2222=1, X2221+3,
             O2222=1, X2221+1,
             Q2222=1,X2221+2,
             TRUE, X2221
         ),
    X2221)
)</f>
        <v>7</v>
      </c>
      <c r="Y2222" cm="1">
        <f t="array" ref="Y2222">IF(S2221&lt;&gt;S2222, 0, IF(C2222="D",
                 _xlfn.IFS(
                     K2222=1, Y2221+6,
                     M2222=1, Y2221+3,
                     O2222=1, Y2221+1,
                     TRUE, Y2221
                 ),
                 Y2221)
  )</f>
        <v>0</v>
      </c>
    </row>
    <row r="2223" spans="1:25" x14ac:dyDescent="0.2">
      <c r="A2223">
        <v>34</v>
      </c>
      <c r="B2223" t="s">
        <v>81</v>
      </c>
      <c r="C2223" t="str">
        <f t="shared" si="348"/>
        <v>O</v>
      </c>
      <c r="D2223">
        <v>3</v>
      </c>
      <c r="E2223">
        <v>3</v>
      </c>
      <c r="F2223">
        <v>8</v>
      </c>
      <c r="G2223" t="s">
        <v>116</v>
      </c>
      <c r="H2223" t="s">
        <v>115</v>
      </c>
      <c r="I2223">
        <v>0</v>
      </c>
      <c r="J2223">
        <f t="shared" si="340"/>
        <v>0</v>
      </c>
      <c r="K2223">
        <f t="shared" si="349"/>
        <v>0</v>
      </c>
      <c r="L2223">
        <f t="shared" si="341"/>
        <v>0</v>
      </c>
      <c r="M2223">
        <f t="shared" si="342"/>
        <v>0</v>
      </c>
      <c r="N2223">
        <f t="shared" si="343"/>
        <v>0</v>
      </c>
      <c r="O2223">
        <f t="shared" si="344"/>
        <v>0</v>
      </c>
      <c r="P2223">
        <f t="shared" si="345"/>
        <v>0</v>
      </c>
      <c r="Q2223">
        <f t="shared" si="346"/>
        <v>0</v>
      </c>
      <c r="R2223">
        <f t="shared" si="347"/>
        <v>0</v>
      </c>
      <c r="S2223" t="s">
        <v>55</v>
      </c>
      <c r="T2223">
        <v>0</v>
      </c>
      <c r="U2223">
        <v>2022</v>
      </c>
      <c r="V2223">
        <v>0</v>
      </c>
      <c r="W2223">
        <v>1</v>
      </c>
      <c r="X2223" cm="1">
        <f t="array" ref="X2223">IF(S2222&lt;&gt;S2223, 0,
    IF(C2223="O",
         _xlfn.IFS(
             K2223=1, X2222+6,
             M2223=1, X2222+3,
             O2223=1, X2222+1,
             Q2223=1,X2222+2,
             TRUE, X2222
         ),
    X2222)
)</f>
        <v>7</v>
      </c>
      <c r="Y2223" cm="1">
        <f t="array" ref="Y2223">IF(S2222&lt;&gt;S2223, 0, IF(C2223="D",
                 _xlfn.IFS(
                     K2223=1, Y2222+6,
                     M2223=1, Y2222+3,
                     O2223=1, Y2222+1,
                     TRUE, Y2222
                 ),
                 Y2222)
  )</f>
        <v>0</v>
      </c>
    </row>
    <row r="2224" spans="1:25" x14ac:dyDescent="0.2">
      <c r="A2224">
        <v>35</v>
      </c>
      <c r="B2224" t="s">
        <v>81</v>
      </c>
      <c r="C2224" t="str">
        <f t="shared" si="348"/>
        <v>O</v>
      </c>
      <c r="D2224">
        <v>4</v>
      </c>
      <c r="E2224">
        <v>3</v>
      </c>
      <c r="F2224">
        <v>8</v>
      </c>
      <c r="G2224" t="s">
        <v>116</v>
      </c>
      <c r="H2224" t="s">
        <v>115</v>
      </c>
      <c r="I2224">
        <v>3</v>
      </c>
      <c r="J2224">
        <f t="shared" si="340"/>
        <v>0</v>
      </c>
      <c r="K2224">
        <f t="shared" si="349"/>
        <v>0</v>
      </c>
      <c r="L2224">
        <f t="shared" si="341"/>
        <v>0</v>
      </c>
      <c r="M2224">
        <f t="shared" si="342"/>
        <v>0</v>
      </c>
      <c r="N2224">
        <f t="shared" si="343"/>
        <v>0</v>
      </c>
      <c r="O2224">
        <f t="shared" si="344"/>
        <v>0</v>
      </c>
      <c r="P2224">
        <f t="shared" si="345"/>
        <v>0</v>
      </c>
      <c r="Q2224">
        <f t="shared" si="346"/>
        <v>0</v>
      </c>
      <c r="R2224">
        <f t="shared" si="347"/>
        <v>0</v>
      </c>
      <c r="S2224" t="s">
        <v>55</v>
      </c>
      <c r="T2224">
        <v>0</v>
      </c>
      <c r="U2224">
        <v>2022</v>
      </c>
      <c r="V2224">
        <v>0</v>
      </c>
      <c r="W2224">
        <v>1</v>
      </c>
      <c r="X2224" cm="1">
        <f t="array" ref="X2224">IF(S2223&lt;&gt;S2224, 0,
    IF(C2224="O",
         _xlfn.IFS(
             K2224=1, X2223+6,
             M2224=1, X2223+3,
             O2224=1, X2223+1,
             Q2224=1,X2223+2,
             TRUE, X2223
         ),
    X2223)
)</f>
        <v>7</v>
      </c>
      <c r="Y2224" cm="1">
        <f t="array" ref="Y2224">IF(S2223&lt;&gt;S2224, 0, IF(C2224="D",
                 _xlfn.IFS(
                     K2224=1, Y2223+6,
                     M2224=1, Y2223+3,
                     O2224=1, Y2223+1,
                     TRUE, Y2223
                 ),
                 Y2223)
  )</f>
        <v>0</v>
      </c>
    </row>
    <row r="2225" spans="1:25" x14ac:dyDescent="0.2">
      <c r="A2225">
        <v>36</v>
      </c>
      <c r="B2225" t="s">
        <v>81</v>
      </c>
      <c r="C2225" t="str">
        <f t="shared" si="348"/>
        <v>O</v>
      </c>
      <c r="D2225">
        <v>1</v>
      </c>
      <c r="E2225">
        <v>5</v>
      </c>
      <c r="F2225">
        <v>5</v>
      </c>
      <c r="G2225" t="s">
        <v>116</v>
      </c>
      <c r="H2225" t="s">
        <v>125</v>
      </c>
      <c r="I2225">
        <v>5</v>
      </c>
      <c r="J2225">
        <f t="shared" si="340"/>
        <v>0</v>
      </c>
      <c r="K2225">
        <f t="shared" si="349"/>
        <v>1</v>
      </c>
      <c r="L2225">
        <f t="shared" si="341"/>
        <v>0</v>
      </c>
      <c r="M2225">
        <f t="shared" si="342"/>
        <v>0</v>
      </c>
      <c r="N2225">
        <f t="shared" si="343"/>
        <v>0</v>
      </c>
      <c r="O2225">
        <f t="shared" si="344"/>
        <v>0</v>
      </c>
      <c r="P2225">
        <f t="shared" si="345"/>
        <v>0</v>
      </c>
      <c r="Q2225">
        <f t="shared" si="346"/>
        <v>0</v>
      </c>
      <c r="R2225">
        <f t="shared" si="347"/>
        <v>0</v>
      </c>
      <c r="S2225" t="s">
        <v>55</v>
      </c>
      <c r="T2225">
        <v>0</v>
      </c>
      <c r="U2225">
        <v>2022</v>
      </c>
      <c r="V2225">
        <v>0</v>
      </c>
      <c r="W2225">
        <v>1</v>
      </c>
      <c r="X2225" cm="1">
        <f t="array" ref="X2225">IF(S2224&lt;&gt;S2225, 0,
    IF(C2225="O",
         _xlfn.IFS(
             K2225=1, X2224+6,
             M2225=1, X2224+3,
             O2225=1, X2224+1,
             Q2225=1,X2224+2,
             TRUE, X2224
         ),
    X2224)
)</f>
        <v>13</v>
      </c>
      <c r="Y2225" cm="1">
        <f t="array" ref="Y2225">IF(S2224&lt;&gt;S2225, 0, IF(C2225="D",
                 _xlfn.IFS(
                     K2225=1, Y2224+6,
                     M2225=1, Y2224+3,
                     O2225=1, Y2224+1,
                     TRUE, Y2224
                 ),
                 Y2224)
  )</f>
        <v>0</v>
      </c>
    </row>
    <row r="2226" spans="1:25" x14ac:dyDescent="0.2">
      <c r="A2226">
        <v>37</v>
      </c>
      <c r="B2226" t="s">
        <v>81</v>
      </c>
      <c r="C2226" t="str">
        <f t="shared" si="348"/>
        <v>O</v>
      </c>
      <c r="F2226">
        <v>3</v>
      </c>
      <c r="G2226" t="s">
        <v>127</v>
      </c>
      <c r="H2226" t="s">
        <v>122</v>
      </c>
      <c r="J2226">
        <f t="shared" si="340"/>
        <v>0</v>
      </c>
      <c r="K2226">
        <f t="shared" si="349"/>
        <v>0</v>
      </c>
      <c r="L2226">
        <f t="shared" si="341"/>
        <v>0</v>
      </c>
      <c r="M2226">
        <f t="shared" si="342"/>
        <v>0</v>
      </c>
      <c r="N2226">
        <f t="shared" si="343"/>
        <v>0</v>
      </c>
      <c r="O2226">
        <f t="shared" si="344"/>
        <v>0</v>
      </c>
      <c r="P2226">
        <f t="shared" si="345"/>
        <v>1</v>
      </c>
      <c r="Q2226">
        <f t="shared" si="346"/>
        <v>1</v>
      </c>
      <c r="R2226">
        <f t="shared" si="347"/>
        <v>0</v>
      </c>
      <c r="S2226" t="s">
        <v>55</v>
      </c>
      <c r="T2226">
        <v>0</v>
      </c>
      <c r="U2226">
        <v>2022</v>
      </c>
      <c r="V2226">
        <v>0</v>
      </c>
      <c r="W2226">
        <v>1</v>
      </c>
      <c r="X2226" cm="1">
        <f t="array" ref="X2226">IF(S2225&lt;&gt;S2226, 0,
    IF(C2226="O",
         _xlfn.IFS(
             K2226=1, X2225+6,
             M2226=1, X2225+3,
             O2226=1, X2225+1,
             Q2226=1,X2225+2,
             TRUE, X2225
         ),
    X2225)
)</f>
        <v>15</v>
      </c>
      <c r="Y2226" cm="1">
        <f t="array" ref="Y2226">IF(S2225&lt;&gt;S2226, 0, IF(C2226="D",
                 _xlfn.IFS(
                     K2226=1, Y2225+6,
                     M2226=1, Y2225+3,
                     O2226=1, Y2225+1,
                     TRUE, Y2225
                 ),
                 Y2225)
  )</f>
        <v>0</v>
      </c>
    </row>
    <row r="2227" spans="1:25" x14ac:dyDescent="0.2">
      <c r="A2227">
        <v>41</v>
      </c>
      <c r="B2227" t="s">
        <v>79</v>
      </c>
      <c r="C2227" t="str">
        <f t="shared" si="348"/>
        <v>D</v>
      </c>
      <c r="D2227">
        <v>1</v>
      </c>
      <c r="E2227">
        <v>5</v>
      </c>
      <c r="F2227">
        <v>-42</v>
      </c>
      <c r="G2227" t="s">
        <v>116</v>
      </c>
      <c r="H2227" t="s">
        <v>115</v>
      </c>
      <c r="I2227">
        <v>1</v>
      </c>
      <c r="J2227">
        <f t="shared" si="340"/>
        <v>0</v>
      </c>
      <c r="K2227">
        <f t="shared" si="349"/>
        <v>0</v>
      </c>
      <c r="L2227">
        <f t="shared" si="341"/>
        <v>0</v>
      </c>
      <c r="M2227">
        <f t="shared" si="342"/>
        <v>0</v>
      </c>
      <c r="N2227">
        <f t="shared" si="343"/>
        <v>0</v>
      </c>
      <c r="O2227">
        <f t="shared" si="344"/>
        <v>0</v>
      </c>
      <c r="P2227">
        <f t="shared" si="345"/>
        <v>0</v>
      </c>
      <c r="Q2227">
        <f t="shared" si="346"/>
        <v>0</v>
      </c>
      <c r="R2227">
        <f t="shared" si="347"/>
        <v>0</v>
      </c>
      <c r="S2227" t="s">
        <v>55</v>
      </c>
      <c r="T2227">
        <v>0</v>
      </c>
      <c r="U2227">
        <v>2022</v>
      </c>
      <c r="V2227">
        <v>0</v>
      </c>
      <c r="W2227">
        <v>1</v>
      </c>
      <c r="X2227" cm="1">
        <f t="array" ref="X2227">IF(S2226&lt;&gt;S2227, 0,
    IF(C2227="O",
         _xlfn.IFS(
             K2227=1, X2226+6,
             M2227=1, X2226+3,
             O2227=1, X2226+1,
             Q2227=1,X2226+2,
             TRUE, X2226
         ),
    X2226)
)</f>
        <v>15</v>
      </c>
      <c r="Y2227" cm="1">
        <f t="array" ref="Y2227">IF(S2226&lt;&gt;S2227, 0, IF(C2227="D",
                 _xlfn.IFS(
                     K2227=1, Y2226+6,
                     M2227=1, Y2226+3,
                     O2227=1, Y2226+1,
                     TRUE, Y2226
                 ),
                 Y2226)
  )</f>
        <v>0</v>
      </c>
    </row>
    <row r="2228" spans="1:25" x14ac:dyDescent="0.2">
      <c r="A2228">
        <v>42</v>
      </c>
      <c r="B2228" t="s">
        <v>79</v>
      </c>
      <c r="C2228" t="str">
        <f t="shared" si="348"/>
        <v>D</v>
      </c>
      <c r="D2228">
        <v>2</v>
      </c>
      <c r="E2228">
        <v>4</v>
      </c>
      <c r="F2228">
        <v>-43</v>
      </c>
      <c r="G2228" t="s">
        <v>116</v>
      </c>
      <c r="H2228" t="s">
        <v>115</v>
      </c>
      <c r="I2228">
        <v>5</v>
      </c>
      <c r="J2228">
        <f t="shared" si="340"/>
        <v>1</v>
      </c>
      <c r="K2228">
        <f t="shared" si="349"/>
        <v>0</v>
      </c>
      <c r="L2228">
        <f t="shared" si="341"/>
        <v>0</v>
      </c>
      <c r="M2228">
        <f t="shared" si="342"/>
        <v>0</v>
      </c>
      <c r="N2228">
        <f t="shared" si="343"/>
        <v>0</v>
      </c>
      <c r="O2228">
        <f t="shared" si="344"/>
        <v>0</v>
      </c>
      <c r="P2228">
        <f t="shared" si="345"/>
        <v>0</v>
      </c>
      <c r="Q2228">
        <f t="shared" si="346"/>
        <v>0</v>
      </c>
      <c r="R2228">
        <f t="shared" si="347"/>
        <v>0</v>
      </c>
      <c r="S2228" t="s">
        <v>55</v>
      </c>
      <c r="T2228">
        <v>0</v>
      </c>
      <c r="U2228">
        <v>2022</v>
      </c>
      <c r="V2228">
        <v>0</v>
      </c>
      <c r="W2228">
        <v>1</v>
      </c>
      <c r="X2228" cm="1">
        <f t="array" ref="X2228">IF(S2227&lt;&gt;S2228, 0,
    IF(C2228="O",
         _xlfn.IFS(
             K2228=1, X2227+6,
             M2228=1, X2227+3,
             O2228=1, X2227+1,
             Q2228=1,X2227+2,
             TRUE, X2227
         ),
    X2227)
)</f>
        <v>15</v>
      </c>
      <c r="Y2228" cm="1">
        <f t="array" ref="Y2228">IF(S2227&lt;&gt;S2228, 0, IF(C2228="D",
                 _xlfn.IFS(
                     K2228=1, Y2227+6,
                     M2228=1, Y2227+3,
                     O2228=1, Y2227+1,
                     TRUE, Y2227
                 ),
                 Y2227)
  )</f>
        <v>0</v>
      </c>
    </row>
    <row r="2229" spans="1:25" x14ac:dyDescent="0.2">
      <c r="A2229">
        <v>43</v>
      </c>
      <c r="B2229" t="s">
        <v>79</v>
      </c>
      <c r="C2229" t="str">
        <f t="shared" si="348"/>
        <v>D</v>
      </c>
      <c r="D2229">
        <v>1</v>
      </c>
      <c r="E2229">
        <v>10</v>
      </c>
      <c r="F2229">
        <v>-48</v>
      </c>
      <c r="G2229" t="s">
        <v>114</v>
      </c>
      <c r="H2229" t="s">
        <v>113</v>
      </c>
      <c r="I2229">
        <v>14</v>
      </c>
      <c r="J2229">
        <f t="shared" si="340"/>
        <v>1</v>
      </c>
      <c r="K2229">
        <f t="shared" si="349"/>
        <v>0</v>
      </c>
      <c r="L2229">
        <f t="shared" si="341"/>
        <v>0</v>
      </c>
      <c r="M2229">
        <f t="shared" si="342"/>
        <v>0</v>
      </c>
      <c r="N2229">
        <f t="shared" si="343"/>
        <v>0</v>
      </c>
      <c r="O2229">
        <f t="shared" si="344"/>
        <v>0</v>
      </c>
      <c r="P2229">
        <f t="shared" si="345"/>
        <v>0</v>
      </c>
      <c r="Q2229">
        <f t="shared" si="346"/>
        <v>0</v>
      </c>
      <c r="R2229">
        <f t="shared" si="347"/>
        <v>0</v>
      </c>
      <c r="S2229" t="s">
        <v>55</v>
      </c>
      <c r="T2229">
        <v>0</v>
      </c>
      <c r="U2229">
        <v>2022</v>
      </c>
      <c r="V2229">
        <v>0</v>
      </c>
      <c r="W2229">
        <v>1</v>
      </c>
      <c r="X2229" cm="1">
        <f t="array" ref="X2229">IF(S2228&lt;&gt;S2229, 0,
    IF(C2229="O",
         _xlfn.IFS(
             K2229=1, X2228+6,
             M2229=1, X2228+3,
             O2229=1, X2228+1,
             Q2229=1,X2228+2,
             TRUE, X2228
         ),
    X2228)
)</f>
        <v>15</v>
      </c>
      <c r="Y2229" cm="1">
        <f t="array" ref="Y2229">IF(S2228&lt;&gt;S2229, 0, IF(C2229="D",
                 _xlfn.IFS(
                     K2229=1, Y2228+6,
                     M2229=1, Y2228+3,
                     O2229=1, Y2228+1,
                     TRUE, Y2228
                 ),
                 Y2228)
  )</f>
        <v>0</v>
      </c>
    </row>
    <row r="2230" spans="1:25" x14ac:dyDescent="0.2">
      <c r="A2230">
        <v>44</v>
      </c>
      <c r="B2230" t="s">
        <v>79</v>
      </c>
      <c r="C2230" t="str">
        <f t="shared" si="348"/>
        <v>D</v>
      </c>
      <c r="D2230">
        <v>1</v>
      </c>
      <c r="E2230">
        <v>10</v>
      </c>
      <c r="F2230">
        <v>38</v>
      </c>
      <c r="G2230" t="s">
        <v>114</v>
      </c>
      <c r="H2230" t="s">
        <v>113</v>
      </c>
      <c r="I2230">
        <v>8</v>
      </c>
      <c r="J2230">
        <f t="shared" si="340"/>
        <v>0</v>
      </c>
      <c r="K2230">
        <f t="shared" si="349"/>
        <v>0</v>
      </c>
      <c r="L2230">
        <f t="shared" si="341"/>
        <v>0</v>
      </c>
      <c r="M2230">
        <f t="shared" si="342"/>
        <v>0</v>
      </c>
      <c r="N2230">
        <f t="shared" si="343"/>
        <v>0</v>
      </c>
      <c r="O2230">
        <f t="shared" si="344"/>
        <v>0</v>
      </c>
      <c r="P2230">
        <f t="shared" si="345"/>
        <v>0</v>
      </c>
      <c r="Q2230">
        <f t="shared" si="346"/>
        <v>0</v>
      </c>
      <c r="R2230">
        <f t="shared" si="347"/>
        <v>0</v>
      </c>
      <c r="S2230" t="s">
        <v>55</v>
      </c>
      <c r="T2230">
        <v>0</v>
      </c>
      <c r="U2230">
        <v>2022</v>
      </c>
      <c r="V2230">
        <v>0</v>
      </c>
      <c r="W2230">
        <v>1</v>
      </c>
      <c r="X2230" cm="1">
        <f t="array" ref="X2230">IF(S2229&lt;&gt;S2230, 0,
    IF(C2230="O",
         _xlfn.IFS(
             K2230=1, X2229+6,
             M2230=1, X2229+3,
             O2230=1, X2229+1,
             Q2230=1,X2229+2,
             TRUE, X2229
         ),
    X2229)
)</f>
        <v>15</v>
      </c>
      <c r="Y2230" cm="1">
        <f t="array" ref="Y2230">IF(S2229&lt;&gt;S2230, 0, IF(C2230="D",
                 _xlfn.IFS(
                     K2230=1, Y2229+6,
                     M2230=1, Y2229+3,
                     O2230=1, Y2229+1,
                     TRUE, Y2229
                 ),
                 Y2229)
  )</f>
        <v>0</v>
      </c>
    </row>
    <row r="2231" spans="1:25" hidden="1" x14ac:dyDescent="0.2">
      <c r="A2231">
        <v>45</v>
      </c>
      <c r="B2231" t="s">
        <v>79</v>
      </c>
      <c r="C2231" t="str">
        <f t="shared" si="348"/>
        <v>D</v>
      </c>
      <c r="D2231">
        <v>2</v>
      </c>
      <c r="E2231">
        <v>2</v>
      </c>
      <c r="F2231">
        <v>30</v>
      </c>
      <c r="G2231" t="s">
        <v>116</v>
      </c>
      <c r="H2231" t="s">
        <v>115</v>
      </c>
      <c r="I2231">
        <v>11</v>
      </c>
      <c r="J2231">
        <f t="shared" si="340"/>
        <v>1</v>
      </c>
      <c r="K2231">
        <f t="shared" si="349"/>
        <v>0</v>
      </c>
      <c r="L2231">
        <f t="shared" si="341"/>
        <v>0</v>
      </c>
      <c r="M2231">
        <f t="shared" si="342"/>
        <v>0</v>
      </c>
      <c r="N2231">
        <f t="shared" si="343"/>
        <v>0</v>
      </c>
      <c r="O2231">
        <f t="shared" si="344"/>
        <v>0</v>
      </c>
      <c r="P2231">
        <f t="shared" si="345"/>
        <v>0</v>
      </c>
      <c r="Q2231">
        <f t="shared" si="346"/>
        <v>0</v>
      </c>
      <c r="R2231">
        <f t="shared" si="347"/>
        <v>0</v>
      </c>
      <c r="S2231" t="s">
        <v>55</v>
      </c>
      <c r="T2231">
        <v>0</v>
      </c>
      <c r="U2231">
        <v>2022</v>
      </c>
      <c r="V2231">
        <v>0</v>
      </c>
      <c r="W2231">
        <v>1</v>
      </c>
      <c r="X2231" cm="1">
        <f t="array" ref="X2231">IF(S2230&lt;&gt;S2231, 0,
    IF(C2231="O",
         _xlfn.IFS(
             K2231=1, X2230+6,
             M2231=1, X2230+3,
             O2231=1, X2230+1,
             Q2231=1,X2230+2,
             TRUE, X2230
         ),
    X2230)
)</f>
        <v>15</v>
      </c>
      <c r="Y2231" cm="1">
        <f t="array" ref="Y2231">IF(S2230&lt;&gt;S2231, 0, IF(C2231="D",
                 _xlfn.IFS(
                     K2231=1, Y2230+6,
                     M2231=1, Y2230+3,
                     O2231=1, Y2230+1,
                     TRUE, Y2230
                 ),
                 Y2230)
  )</f>
        <v>0</v>
      </c>
    </row>
    <row r="2232" spans="1:25" x14ac:dyDescent="0.2">
      <c r="A2232">
        <v>46</v>
      </c>
      <c r="B2232" t="s">
        <v>79</v>
      </c>
      <c r="C2232" t="str">
        <f t="shared" si="348"/>
        <v>D</v>
      </c>
      <c r="D2232">
        <v>1</v>
      </c>
      <c r="E2232">
        <v>10</v>
      </c>
      <c r="F2232">
        <v>19</v>
      </c>
      <c r="G2232" t="s">
        <v>116</v>
      </c>
      <c r="H2232" t="s">
        <v>115</v>
      </c>
      <c r="I2232">
        <v>6</v>
      </c>
      <c r="J2232">
        <f t="shared" si="340"/>
        <v>0</v>
      </c>
      <c r="K2232">
        <f t="shared" si="349"/>
        <v>0</v>
      </c>
      <c r="L2232">
        <f t="shared" si="341"/>
        <v>0</v>
      </c>
      <c r="M2232">
        <f t="shared" si="342"/>
        <v>0</v>
      </c>
      <c r="N2232">
        <f t="shared" si="343"/>
        <v>0</v>
      </c>
      <c r="O2232">
        <f t="shared" si="344"/>
        <v>0</v>
      </c>
      <c r="P2232">
        <f t="shared" si="345"/>
        <v>0</v>
      </c>
      <c r="Q2232">
        <f t="shared" si="346"/>
        <v>0</v>
      </c>
      <c r="R2232">
        <f t="shared" si="347"/>
        <v>0</v>
      </c>
      <c r="S2232" t="s">
        <v>55</v>
      </c>
      <c r="T2232">
        <v>0</v>
      </c>
      <c r="U2232">
        <v>2022</v>
      </c>
      <c r="V2232">
        <v>0</v>
      </c>
      <c r="W2232">
        <v>1</v>
      </c>
      <c r="X2232" cm="1">
        <f t="array" ref="X2232">IF(S2231&lt;&gt;S2232, 0,
    IF(C2232="O",
         _xlfn.IFS(
             K2232=1, X2231+6,
             M2232=1, X2231+3,
             O2232=1, X2231+1,
             Q2232=1,X2231+2,
             TRUE, X2231
         ),
    X2231)
)</f>
        <v>15</v>
      </c>
      <c r="Y2232" cm="1">
        <f t="array" ref="Y2232">IF(S2231&lt;&gt;S2232, 0, IF(C2232="D",
                 _xlfn.IFS(
                     K2232=1, Y2231+6,
                     M2232=1, Y2231+3,
                     O2232=1, Y2231+1,
                     TRUE, Y2231
                 ),
                 Y2231)
  )</f>
        <v>0</v>
      </c>
    </row>
    <row r="2233" spans="1:25" x14ac:dyDescent="0.2">
      <c r="A2233">
        <v>49</v>
      </c>
      <c r="B2233" t="s">
        <v>79</v>
      </c>
      <c r="C2233" t="str">
        <f t="shared" si="348"/>
        <v>D</v>
      </c>
      <c r="D2233">
        <v>2</v>
      </c>
      <c r="E2233">
        <v>4</v>
      </c>
      <c r="F2233">
        <v>13</v>
      </c>
      <c r="G2233" t="s">
        <v>116</v>
      </c>
      <c r="H2233" t="s">
        <v>115</v>
      </c>
      <c r="I2233">
        <v>3</v>
      </c>
      <c r="J2233">
        <f t="shared" si="340"/>
        <v>0</v>
      </c>
      <c r="K2233">
        <f t="shared" si="349"/>
        <v>0</v>
      </c>
      <c r="L2233">
        <f t="shared" si="341"/>
        <v>0</v>
      </c>
      <c r="M2233">
        <f t="shared" si="342"/>
        <v>0</v>
      </c>
      <c r="N2233">
        <f t="shared" si="343"/>
        <v>0</v>
      </c>
      <c r="O2233">
        <f t="shared" si="344"/>
        <v>0</v>
      </c>
      <c r="P2233">
        <f t="shared" si="345"/>
        <v>0</v>
      </c>
      <c r="Q2233">
        <f t="shared" si="346"/>
        <v>0</v>
      </c>
      <c r="R2233">
        <f t="shared" si="347"/>
        <v>0</v>
      </c>
      <c r="S2233" t="s">
        <v>55</v>
      </c>
      <c r="T2233">
        <v>0</v>
      </c>
      <c r="U2233">
        <v>2022</v>
      </c>
      <c r="V2233">
        <v>0</v>
      </c>
      <c r="W2233">
        <v>1</v>
      </c>
      <c r="X2233" cm="1">
        <f t="array" ref="X2233">IF(S2232&lt;&gt;S2233, 0,
    IF(C2233="O",
         _xlfn.IFS(
             K2233=1, X2232+6,
             M2233=1, X2232+3,
             O2233=1, X2232+1,
             Q2233=1,X2232+2,
             TRUE, X2232
         ),
    X2232)
)</f>
        <v>15</v>
      </c>
      <c r="Y2233" cm="1">
        <f t="array" ref="Y2233">IF(S2232&lt;&gt;S2233, 0, IF(C2233="D",
                 _xlfn.IFS(
                     K2233=1, Y2232+6,
                     M2233=1, Y2232+3,
                     O2233=1, Y2232+1,
                     TRUE, Y2232
                 ),
                 Y2232)
  )</f>
        <v>0</v>
      </c>
    </row>
    <row r="2234" spans="1:25" x14ac:dyDescent="0.2">
      <c r="A2234">
        <v>50</v>
      </c>
      <c r="B2234" t="s">
        <v>79</v>
      </c>
      <c r="C2234" t="str">
        <f t="shared" si="348"/>
        <v>D</v>
      </c>
      <c r="D2234">
        <v>3</v>
      </c>
      <c r="E2234">
        <v>1</v>
      </c>
      <c r="F2234">
        <v>10</v>
      </c>
      <c r="G2234" t="s">
        <v>116</v>
      </c>
      <c r="H2234" t="s">
        <v>115</v>
      </c>
      <c r="I2234">
        <v>5</v>
      </c>
      <c r="J2234">
        <f t="shared" si="340"/>
        <v>0</v>
      </c>
      <c r="K2234">
        <f t="shared" si="349"/>
        <v>0</v>
      </c>
      <c r="L2234">
        <f t="shared" si="341"/>
        <v>0</v>
      </c>
      <c r="M2234">
        <f t="shared" si="342"/>
        <v>0</v>
      </c>
      <c r="N2234">
        <f t="shared" si="343"/>
        <v>0</v>
      </c>
      <c r="O2234">
        <f t="shared" si="344"/>
        <v>0</v>
      </c>
      <c r="P2234">
        <f t="shared" si="345"/>
        <v>0</v>
      </c>
      <c r="Q2234">
        <f t="shared" si="346"/>
        <v>0</v>
      </c>
      <c r="R2234">
        <f t="shared" si="347"/>
        <v>0</v>
      </c>
      <c r="S2234" t="s">
        <v>55</v>
      </c>
      <c r="T2234">
        <v>0</v>
      </c>
      <c r="U2234">
        <v>2022</v>
      </c>
      <c r="V2234">
        <v>0</v>
      </c>
      <c r="W2234">
        <v>1</v>
      </c>
      <c r="X2234" cm="1">
        <f t="array" ref="X2234">IF(S2233&lt;&gt;S2234, 0,
    IF(C2234="O",
         _xlfn.IFS(
             K2234=1, X2233+6,
             M2234=1, X2233+3,
             O2234=1, X2233+1,
             Q2234=1,X2233+2,
             TRUE, X2233
         ),
    X2233)
)</f>
        <v>15</v>
      </c>
      <c r="Y2234" cm="1">
        <f t="array" ref="Y2234">IF(S2233&lt;&gt;S2234, 0, IF(C2234="D",
                 _xlfn.IFS(
                     K2234=1, Y2233+6,
                     M2234=1, Y2233+3,
                     O2234=1, Y2233+1,
                     TRUE, Y2233
                 ),
                 Y2233)
  )</f>
        <v>0</v>
      </c>
    </row>
    <row r="2235" spans="1:25" x14ac:dyDescent="0.2">
      <c r="A2235">
        <v>51</v>
      </c>
      <c r="B2235" t="s">
        <v>79</v>
      </c>
      <c r="C2235" t="str">
        <f t="shared" si="348"/>
        <v>D</v>
      </c>
      <c r="D2235">
        <v>1</v>
      </c>
      <c r="E2235">
        <v>5</v>
      </c>
      <c r="F2235">
        <v>5</v>
      </c>
      <c r="G2235" t="s">
        <v>114</v>
      </c>
      <c r="H2235" t="s">
        <v>113</v>
      </c>
      <c r="I2235">
        <v>1</v>
      </c>
      <c r="J2235">
        <f t="shared" si="340"/>
        <v>0</v>
      </c>
      <c r="K2235">
        <f t="shared" si="349"/>
        <v>0</v>
      </c>
      <c r="L2235">
        <f t="shared" si="341"/>
        <v>0</v>
      </c>
      <c r="M2235">
        <f t="shared" si="342"/>
        <v>0</v>
      </c>
      <c r="N2235">
        <f t="shared" si="343"/>
        <v>0</v>
      </c>
      <c r="O2235">
        <f t="shared" si="344"/>
        <v>0</v>
      </c>
      <c r="P2235">
        <f t="shared" si="345"/>
        <v>0</v>
      </c>
      <c r="Q2235">
        <f t="shared" si="346"/>
        <v>0</v>
      </c>
      <c r="R2235">
        <f t="shared" si="347"/>
        <v>0</v>
      </c>
      <c r="S2235" t="s">
        <v>55</v>
      </c>
      <c r="T2235">
        <v>0</v>
      </c>
      <c r="U2235">
        <v>2022</v>
      </c>
      <c r="V2235">
        <v>0</v>
      </c>
      <c r="W2235">
        <v>1</v>
      </c>
      <c r="X2235" cm="1">
        <f t="array" ref="X2235">IF(S2234&lt;&gt;S2235, 0,
    IF(C2235="O",
         _xlfn.IFS(
             K2235=1, X2234+6,
             M2235=1, X2234+3,
             O2235=1, X2234+1,
             Q2235=1,X2234+2,
             TRUE, X2234
         ),
    X2234)
)</f>
        <v>15</v>
      </c>
      <c r="Y2235" cm="1">
        <f t="array" ref="Y2235">IF(S2234&lt;&gt;S2235, 0, IF(C2235="D",
                 _xlfn.IFS(
                     K2235=1, Y2234+6,
                     M2235=1, Y2234+3,
                     O2235=1, Y2234+1,
                     TRUE, Y2234
                 ),
                 Y2234)
  )</f>
        <v>0</v>
      </c>
    </row>
    <row r="2236" spans="1:25" x14ac:dyDescent="0.2">
      <c r="A2236">
        <v>52</v>
      </c>
      <c r="B2236" t="s">
        <v>79</v>
      </c>
      <c r="C2236" t="str">
        <f t="shared" si="348"/>
        <v>D</v>
      </c>
      <c r="D2236">
        <v>2</v>
      </c>
      <c r="E2236">
        <v>4</v>
      </c>
      <c r="F2236">
        <v>4</v>
      </c>
      <c r="G2236" t="s">
        <v>116</v>
      </c>
      <c r="H2236" t="s">
        <v>125</v>
      </c>
      <c r="I2236">
        <v>4</v>
      </c>
      <c r="J2236">
        <f t="shared" si="340"/>
        <v>0</v>
      </c>
      <c r="K2236">
        <f t="shared" si="349"/>
        <v>1</v>
      </c>
      <c r="L2236">
        <f t="shared" si="341"/>
        <v>0</v>
      </c>
      <c r="M2236">
        <f t="shared" si="342"/>
        <v>0</v>
      </c>
      <c r="N2236">
        <f t="shared" si="343"/>
        <v>0</v>
      </c>
      <c r="O2236">
        <f t="shared" si="344"/>
        <v>0</v>
      </c>
      <c r="P2236">
        <f t="shared" si="345"/>
        <v>0</v>
      </c>
      <c r="Q2236">
        <f t="shared" si="346"/>
        <v>0</v>
      </c>
      <c r="R2236">
        <f t="shared" si="347"/>
        <v>0</v>
      </c>
      <c r="S2236" t="s">
        <v>55</v>
      </c>
      <c r="T2236">
        <v>0</v>
      </c>
      <c r="U2236">
        <v>2022</v>
      </c>
      <c r="V2236">
        <v>0</v>
      </c>
      <c r="W2236">
        <v>1</v>
      </c>
      <c r="X2236" cm="1">
        <f t="array" ref="X2236">IF(S2235&lt;&gt;S2236, 0,
    IF(C2236="O",
         _xlfn.IFS(
             K2236=1, X2235+6,
             M2236=1, X2235+3,
             O2236=1, X2235+1,
             Q2236=1,X2235+2,
             TRUE, X2235
         ),
    X2235)
)</f>
        <v>15</v>
      </c>
      <c r="Y2236" cm="1">
        <f t="array" ref="Y2236">IF(S2235&lt;&gt;S2236, 0, IF(C2236="D",
                 _xlfn.IFS(
                     K2236=1, Y2235+6,
                     M2236=1, Y2235+3,
                     O2236=1, Y2235+1,
                     TRUE, Y2235
                 ),
                 Y2235)
  )</f>
        <v>6</v>
      </c>
    </row>
    <row r="2237" spans="1:25" x14ac:dyDescent="0.2">
      <c r="A2237">
        <v>53</v>
      </c>
      <c r="B2237" t="s">
        <v>79</v>
      </c>
      <c r="C2237" t="str">
        <f t="shared" si="348"/>
        <v>D</v>
      </c>
      <c r="F2237">
        <v>3</v>
      </c>
      <c r="G2237" t="s">
        <v>123</v>
      </c>
      <c r="H2237" t="s">
        <v>122</v>
      </c>
      <c r="J2237">
        <f t="shared" si="340"/>
        <v>0</v>
      </c>
      <c r="K2237">
        <f t="shared" si="349"/>
        <v>0</v>
      </c>
      <c r="L2237">
        <f t="shared" si="341"/>
        <v>0</v>
      </c>
      <c r="M2237">
        <f t="shared" si="342"/>
        <v>0</v>
      </c>
      <c r="N2237">
        <f t="shared" si="343"/>
        <v>1</v>
      </c>
      <c r="O2237">
        <f t="shared" si="344"/>
        <v>1</v>
      </c>
      <c r="P2237">
        <f t="shared" si="345"/>
        <v>0</v>
      </c>
      <c r="Q2237">
        <f t="shared" si="346"/>
        <v>0</v>
      </c>
      <c r="R2237">
        <f t="shared" si="347"/>
        <v>0</v>
      </c>
      <c r="S2237" t="s">
        <v>55</v>
      </c>
      <c r="T2237">
        <v>0</v>
      </c>
      <c r="U2237">
        <v>2022</v>
      </c>
      <c r="V2237">
        <v>0</v>
      </c>
      <c r="W2237">
        <v>1</v>
      </c>
      <c r="X2237" cm="1">
        <f t="array" ref="X2237">IF(S2236&lt;&gt;S2237, 0,
    IF(C2237="O",
         _xlfn.IFS(
             K2237=1, X2236+6,
             M2237=1, X2236+3,
             O2237=1, X2236+1,
             Q2237=1,X2236+2,
             TRUE, X2236
         ),
    X2236)
)</f>
        <v>15</v>
      </c>
      <c r="Y2237" cm="1">
        <f t="array" ref="Y2237">IF(S2236&lt;&gt;S2237, 0, IF(C2237="D",
                 _xlfn.IFS(
                     K2237=1, Y2236+6,
                     M2237=1, Y2236+3,
                     O2237=1, Y2236+1,
                     TRUE, Y2236
                 ),
                 Y2236)
  )</f>
        <v>7</v>
      </c>
    </row>
    <row r="2238" spans="1:25" x14ac:dyDescent="0.2">
      <c r="A2238">
        <v>55</v>
      </c>
      <c r="B2238" t="s">
        <v>78</v>
      </c>
      <c r="C2238" t="str">
        <f t="shared" si="348"/>
        <v>D</v>
      </c>
      <c r="F2238">
        <v>-40</v>
      </c>
      <c r="G2238" t="s">
        <v>138</v>
      </c>
      <c r="H2238" t="s">
        <v>133</v>
      </c>
      <c r="J2238">
        <f t="shared" si="340"/>
        <v>0</v>
      </c>
      <c r="K2238">
        <f t="shared" si="349"/>
        <v>0</v>
      </c>
      <c r="L2238">
        <f t="shared" si="341"/>
        <v>0</v>
      </c>
      <c r="M2238">
        <f t="shared" si="342"/>
        <v>0</v>
      </c>
      <c r="N2238">
        <f t="shared" si="343"/>
        <v>0</v>
      </c>
      <c r="O2238">
        <f t="shared" si="344"/>
        <v>0</v>
      </c>
      <c r="P2238">
        <f t="shared" si="345"/>
        <v>0</v>
      </c>
      <c r="Q2238">
        <f t="shared" si="346"/>
        <v>0</v>
      </c>
      <c r="R2238">
        <f t="shared" si="347"/>
        <v>0</v>
      </c>
      <c r="S2238" t="s">
        <v>55</v>
      </c>
      <c r="T2238">
        <v>0</v>
      </c>
      <c r="U2238">
        <v>2022</v>
      </c>
      <c r="V2238">
        <v>0</v>
      </c>
      <c r="W2238">
        <v>1</v>
      </c>
      <c r="X2238" cm="1">
        <f t="array" ref="X2238">IF(S2237&lt;&gt;S2238, 0,
    IF(C2238="O",
         _xlfn.IFS(
             K2238=1, X2237+6,
             M2238=1, X2237+3,
             O2238=1, X2237+1,
             Q2238=1,X2237+2,
             TRUE, X2237
         ),
    X2237)
)</f>
        <v>15</v>
      </c>
      <c r="Y2238" cm="1">
        <f t="array" ref="Y2238">IF(S2237&lt;&gt;S2238, 0, IF(C2238="D",
                 _xlfn.IFS(
                     K2238=1, Y2237+6,
                     M2238=1, Y2237+3,
                     O2238=1, Y2237+1,
                     TRUE, Y2237
                 ),
                 Y2237)
  )</f>
        <v>7</v>
      </c>
    </row>
    <row r="2239" spans="1:25" x14ac:dyDescent="0.2">
      <c r="A2239">
        <v>56</v>
      </c>
      <c r="B2239" t="s">
        <v>81</v>
      </c>
      <c r="C2239" t="str">
        <f t="shared" si="348"/>
        <v>D</v>
      </c>
      <c r="D2239">
        <v>1</v>
      </c>
      <c r="E2239">
        <v>10</v>
      </c>
      <c r="F2239">
        <v>-40</v>
      </c>
      <c r="G2239" t="s">
        <v>116</v>
      </c>
      <c r="H2239" t="s">
        <v>115</v>
      </c>
      <c r="I2239">
        <v>13</v>
      </c>
      <c r="J2239">
        <f t="shared" si="340"/>
        <v>1</v>
      </c>
      <c r="K2239">
        <f t="shared" si="349"/>
        <v>0</v>
      </c>
      <c r="L2239">
        <f t="shared" si="341"/>
        <v>0</v>
      </c>
      <c r="M2239">
        <f t="shared" si="342"/>
        <v>0</v>
      </c>
      <c r="N2239">
        <f t="shared" si="343"/>
        <v>0</v>
      </c>
      <c r="O2239">
        <f t="shared" si="344"/>
        <v>0</v>
      </c>
      <c r="P2239">
        <f t="shared" si="345"/>
        <v>0</v>
      </c>
      <c r="Q2239">
        <f t="shared" si="346"/>
        <v>0</v>
      </c>
      <c r="R2239">
        <f t="shared" si="347"/>
        <v>0</v>
      </c>
      <c r="S2239" t="s">
        <v>55</v>
      </c>
      <c r="T2239">
        <v>0</v>
      </c>
      <c r="U2239">
        <v>2022</v>
      </c>
      <c r="V2239">
        <v>0</v>
      </c>
      <c r="W2239">
        <v>1</v>
      </c>
      <c r="X2239" cm="1">
        <f t="array" ref="X2239">IF(S2238&lt;&gt;S2239, 0,
    IF(C2239="O",
         _xlfn.IFS(
             K2239=1, X2238+6,
             M2239=1, X2238+3,
             O2239=1, X2238+1,
             Q2239=1,X2238+2,
             TRUE, X2238
         ),
    X2238)
)</f>
        <v>15</v>
      </c>
      <c r="Y2239" cm="1">
        <f t="array" ref="Y2239">IF(S2238&lt;&gt;S2239, 0, IF(C2239="D",
                 _xlfn.IFS(
                     K2239=1, Y2238+6,
                     M2239=1, Y2238+3,
                     O2239=1, Y2238+1,
                     TRUE, Y2238
                 ),
                 Y2238)
  )</f>
        <v>7</v>
      </c>
    </row>
    <row r="2240" spans="1:25" x14ac:dyDescent="0.2">
      <c r="A2240">
        <v>57</v>
      </c>
      <c r="B2240" t="s">
        <v>81</v>
      </c>
      <c r="C2240" t="str">
        <f t="shared" si="348"/>
        <v>O</v>
      </c>
      <c r="D2240">
        <v>1</v>
      </c>
      <c r="E2240">
        <v>10</v>
      </c>
      <c r="F2240">
        <v>47</v>
      </c>
      <c r="G2240" t="s">
        <v>116</v>
      </c>
      <c r="H2240" t="s">
        <v>115</v>
      </c>
      <c r="I2240">
        <v>4</v>
      </c>
      <c r="J2240">
        <f t="shared" si="340"/>
        <v>0</v>
      </c>
      <c r="K2240">
        <f t="shared" si="349"/>
        <v>0</v>
      </c>
      <c r="L2240">
        <f t="shared" si="341"/>
        <v>0</v>
      </c>
      <c r="M2240">
        <f t="shared" si="342"/>
        <v>0</v>
      </c>
      <c r="N2240">
        <f t="shared" si="343"/>
        <v>0</v>
      </c>
      <c r="O2240">
        <f t="shared" si="344"/>
        <v>0</v>
      </c>
      <c r="P2240">
        <f t="shared" si="345"/>
        <v>0</v>
      </c>
      <c r="Q2240">
        <f t="shared" si="346"/>
        <v>0</v>
      </c>
      <c r="R2240">
        <f t="shared" si="347"/>
        <v>0</v>
      </c>
      <c r="S2240" t="s">
        <v>55</v>
      </c>
      <c r="T2240">
        <v>0</v>
      </c>
      <c r="U2240">
        <v>2022</v>
      </c>
      <c r="V2240">
        <v>0</v>
      </c>
      <c r="W2240">
        <v>1</v>
      </c>
      <c r="X2240" cm="1">
        <f t="array" ref="X2240">IF(S2239&lt;&gt;S2240, 0,
    IF(C2240="O",
         _xlfn.IFS(
             K2240=1, X2239+6,
             M2240=1, X2239+3,
             O2240=1, X2239+1,
             Q2240=1,X2239+2,
             TRUE, X2239
         ),
    X2239)
)</f>
        <v>15</v>
      </c>
      <c r="Y2240" cm="1">
        <f t="array" ref="Y2240">IF(S2239&lt;&gt;S2240, 0, IF(C2240="D",
                 _xlfn.IFS(
                     K2240=1, Y2239+6,
                     M2240=1, Y2239+3,
                     O2240=1, Y2239+1,
                     TRUE, Y2239
                 ),
                 Y2239)
  )</f>
        <v>7</v>
      </c>
    </row>
    <row r="2241" spans="1:25" x14ac:dyDescent="0.2">
      <c r="A2241">
        <v>58</v>
      </c>
      <c r="B2241" t="s">
        <v>81</v>
      </c>
      <c r="C2241" t="str">
        <f t="shared" si="348"/>
        <v>O</v>
      </c>
      <c r="D2241">
        <v>2</v>
      </c>
      <c r="E2241">
        <v>6</v>
      </c>
      <c r="F2241">
        <v>43</v>
      </c>
      <c r="G2241" t="s">
        <v>116</v>
      </c>
      <c r="H2241" t="s">
        <v>115</v>
      </c>
      <c r="I2241">
        <v>4</v>
      </c>
      <c r="J2241">
        <f t="shared" si="340"/>
        <v>0</v>
      </c>
      <c r="K2241">
        <f t="shared" si="349"/>
        <v>0</v>
      </c>
      <c r="L2241">
        <f t="shared" si="341"/>
        <v>0</v>
      </c>
      <c r="M2241">
        <f t="shared" si="342"/>
        <v>0</v>
      </c>
      <c r="N2241">
        <f t="shared" si="343"/>
        <v>0</v>
      </c>
      <c r="O2241">
        <f t="shared" si="344"/>
        <v>0</v>
      </c>
      <c r="P2241">
        <f t="shared" si="345"/>
        <v>0</v>
      </c>
      <c r="Q2241">
        <f t="shared" si="346"/>
        <v>0</v>
      </c>
      <c r="R2241">
        <f t="shared" si="347"/>
        <v>0</v>
      </c>
      <c r="S2241" t="s">
        <v>55</v>
      </c>
      <c r="T2241">
        <v>0</v>
      </c>
      <c r="U2241">
        <v>2022</v>
      </c>
      <c r="V2241">
        <v>0</v>
      </c>
      <c r="W2241">
        <v>1</v>
      </c>
      <c r="X2241" cm="1">
        <f t="array" ref="X2241">IF(S2240&lt;&gt;S2241, 0,
    IF(C2241="O",
         _xlfn.IFS(
             K2241=1, X2240+6,
             M2241=1, X2240+3,
             O2241=1, X2240+1,
             Q2241=1,X2240+2,
             TRUE, X2240
         ),
    X2240)
)</f>
        <v>15</v>
      </c>
      <c r="Y2241" cm="1">
        <f t="array" ref="Y2241">IF(S2240&lt;&gt;S2241, 0, IF(C2241="D",
                 _xlfn.IFS(
                     K2241=1, Y2240+6,
                     M2241=1, Y2240+3,
                     O2241=1, Y2240+1,
                     TRUE, Y2240
                 ),
                 Y2240)
  )</f>
        <v>7</v>
      </c>
    </row>
    <row r="2242" spans="1:25" x14ac:dyDescent="0.2">
      <c r="A2242">
        <v>59</v>
      </c>
      <c r="B2242" t="s">
        <v>81</v>
      </c>
      <c r="C2242" t="str">
        <f t="shared" si="348"/>
        <v>O</v>
      </c>
      <c r="D2242">
        <v>3</v>
      </c>
      <c r="E2242">
        <v>2</v>
      </c>
      <c r="F2242">
        <v>39</v>
      </c>
      <c r="G2242" t="s">
        <v>116</v>
      </c>
      <c r="H2242" t="s">
        <v>115</v>
      </c>
      <c r="I2242">
        <v>-2</v>
      </c>
      <c r="J2242">
        <f t="shared" ref="J2242:J2305" si="350">IF(B2242&lt;&gt;B2243,0,IF(AND(D2243=1, E2243=10), 1, 0))</f>
        <v>0</v>
      </c>
      <c r="K2242">
        <f t="shared" si="349"/>
        <v>0</v>
      </c>
      <c r="L2242">
        <f t="shared" ref="L2242:L2305" si="351">IF(G2242 = "fg", 1, 0)</f>
        <v>0</v>
      </c>
      <c r="M2242">
        <f t="shared" ref="M2242:M2305" si="352">IF(AND(L2242=1,H2242="good"),1,0)</f>
        <v>0</v>
      </c>
      <c r="N2242">
        <f t="shared" ref="N2242:N2305" si="353">IF(OR(G2242 = "extra pt.",G2242 ="extra pt. block"), 1, 0)</f>
        <v>0</v>
      </c>
      <c r="O2242">
        <f t="shared" ref="O2242:O2305" si="354">IF(AND(N2242=1,H2242="good"),1,0)</f>
        <v>0</v>
      </c>
      <c r="P2242">
        <f t="shared" ref="P2242:P2305" si="355">IF(OR(G2242 = "2 pt.",G2242 ="2 pt. block"), 1, 0)</f>
        <v>0</v>
      </c>
      <c r="Q2242">
        <f t="shared" ref="Q2242:Q2305" si="356">IF(AND(P2242=1,H2242="good"),1,0)</f>
        <v>0</v>
      </c>
      <c r="R2242">
        <f t="shared" ref="R2242:R2305" si="357">IF(OR(H2242 = "fumble, def td", H2242 = "interception, def td", H2242= "sack, fumble, def td"), 1,0)</f>
        <v>0</v>
      </c>
      <c r="S2242" t="s">
        <v>55</v>
      </c>
      <c r="T2242">
        <v>0</v>
      </c>
      <c r="U2242">
        <v>2022</v>
      </c>
      <c r="V2242">
        <v>0</v>
      </c>
      <c r="W2242">
        <v>1</v>
      </c>
      <c r="X2242" cm="1">
        <f t="array" ref="X2242">IF(S2241&lt;&gt;S2242, 0,
    IF(C2242="O",
         _xlfn.IFS(
             K2242=1, X2241+6,
             M2242=1, X2241+3,
             O2242=1, X2241+1,
             Q2242=1,X2241+2,
             TRUE, X2241
         ),
    X2241)
)</f>
        <v>15</v>
      </c>
      <c r="Y2242" cm="1">
        <f t="array" ref="Y2242">IF(S2241&lt;&gt;S2242, 0, IF(C2242="D",
                 _xlfn.IFS(
                     K2242=1, Y2241+6,
                     M2242=1, Y2241+3,
                     O2242=1, Y2241+1,
                     TRUE, Y2241
                 ),
                 Y2241)
  )</f>
        <v>7</v>
      </c>
    </row>
    <row r="2243" spans="1:25" x14ac:dyDescent="0.2">
      <c r="A2243">
        <v>60</v>
      </c>
      <c r="B2243" t="s">
        <v>81</v>
      </c>
      <c r="C2243" t="str">
        <f t="shared" ref="C2243:C2306" si="358">IF(H2243="interception, def td", IF(C2242="O", "D", C2242), IF(B2242="K", B2241, IF(B2243="K", B2242, B2243)))</f>
        <v>O</v>
      </c>
      <c r="D2243">
        <v>4</v>
      </c>
      <c r="E2243">
        <v>4</v>
      </c>
      <c r="F2243">
        <v>41</v>
      </c>
      <c r="G2243" t="s">
        <v>116</v>
      </c>
      <c r="H2243" t="s">
        <v>115</v>
      </c>
      <c r="I2243">
        <v>1</v>
      </c>
      <c r="J2243">
        <f t="shared" si="350"/>
        <v>0</v>
      </c>
      <c r="K2243">
        <f t="shared" ref="K2243:K2306" si="359">IF(OR(H2243= "complete, td",H2243 ="rush, td", H2243 = "scramble, td"), 1, 0)</f>
        <v>0</v>
      </c>
      <c r="L2243">
        <f t="shared" si="351"/>
        <v>0</v>
      </c>
      <c r="M2243">
        <f t="shared" si="352"/>
        <v>0</v>
      </c>
      <c r="N2243">
        <f t="shared" si="353"/>
        <v>0</v>
      </c>
      <c r="O2243">
        <f t="shared" si="354"/>
        <v>0</v>
      </c>
      <c r="P2243">
        <f t="shared" si="355"/>
        <v>0</v>
      </c>
      <c r="Q2243">
        <f t="shared" si="356"/>
        <v>0</v>
      </c>
      <c r="R2243">
        <f t="shared" si="357"/>
        <v>0</v>
      </c>
      <c r="S2243" t="s">
        <v>55</v>
      </c>
      <c r="T2243">
        <v>0</v>
      </c>
      <c r="U2243">
        <v>2022</v>
      </c>
      <c r="V2243">
        <v>0</v>
      </c>
      <c r="W2243">
        <v>1</v>
      </c>
      <c r="X2243" cm="1">
        <f t="array" ref="X2243">IF(S2242&lt;&gt;S2243, 0,
    IF(C2243="O",
         _xlfn.IFS(
             K2243=1, X2242+6,
             M2243=1, X2242+3,
             O2243=1, X2242+1,
             Q2243=1,X2242+2,
             TRUE, X2242
         ),
    X2242)
)</f>
        <v>15</v>
      </c>
      <c r="Y2243" cm="1">
        <f t="array" ref="Y2243">IF(S2242&lt;&gt;S2243, 0, IF(C2243="D",
                 _xlfn.IFS(
                     K2243=1, Y2242+6,
                     M2243=1, Y2242+3,
                     O2243=1, Y2242+1,
                     TRUE, Y2242
                 ),
                 Y2242)
  )</f>
        <v>7</v>
      </c>
    </row>
    <row r="2244" spans="1:25" x14ac:dyDescent="0.2">
      <c r="A2244">
        <v>61</v>
      </c>
      <c r="B2244" t="s">
        <v>79</v>
      </c>
      <c r="C2244" t="str">
        <f t="shared" si="358"/>
        <v>D</v>
      </c>
      <c r="D2244">
        <v>1</v>
      </c>
      <c r="E2244">
        <v>10</v>
      </c>
      <c r="F2244">
        <v>-38</v>
      </c>
      <c r="G2244" t="s">
        <v>114</v>
      </c>
      <c r="H2244" t="s">
        <v>120</v>
      </c>
      <c r="I2244">
        <v>14</v>
      </c>
      <c r="J2244">
        <f t="shared" si="350"/>
        <v>1</v>
      </c>
      <c r="K2244">
        <f t="shared" si="359"/>
        <v>0</v>
      </c>
      <c r="L2244">
        <f t="shared" si="351"/>
        <v>0</v>
      </c>
      <c r="M2244">
        <f t="shared" si="352"/>
        <v>0</v>
      </c>
      <c r="N2244">
        <f t="shared" si="353"/>
        <v>0</v>
      </c>
      <c r="O2244">
        <f t="shared" si="354"/>
        <v>0</v>
      </c>
      <c r="P2244">
        <f t="shared" si="355"/>
        <v>0</v>
      </c>
      <c r="Q2244">
        <f t="shared" si="356"/>
        <v>0</v>
      </c>
      <c r="R2244">
        <f t="shared" si="357"/>
        <v>0</v>
      </c>
      <c r="S2244" t="s">
        <v>55</v>
      </c>
      <c r="T2244">
        <v>0</v>
      </c>
      <c r="U2244">
        <v>2022</v>
      </c>
      <c r="V2244">
        <v>0</v>
      </c>
      <c r="W2244">
        <v>1</v>
      </c>
      <c r="X2244" cm="1">
        <f t="array" ref="X2244">IF(S2243&lt;&gt;S2244, 0,
    IF(C2244="O",
         _xlfn.IFS(
             K2244=1, X2243+6,
             M2244=1, X2243+3,
             O2244=1, X2243+1,
             Q2244=1,X2243+2,
             TRUE, X2243
         ),
    X2243)
)</f>
        <v>15</v>
      </c>
      <c r="Y2244" cm="1">
        <f t="array" ref="Y2244">IF(S2243&lt;&gt;S2244, 0, IF(C2244="D",
                 _xlfn.IFS(
                     K2244=1, Y2243+6,
                     M2244=1, Y2243+3,
                     O2244=1, Y2243+1,
                     TRUE, Y2243
                 ),
                 Y2243)
  )</f>
        <v>7</v>
      </c>
    </row>
    <row r="2245" spans="1:25" x14ac:dyDescent="0.2">
      <c r="A2245">
        <v>62</v>
      </c>
      <c r="B2245" t="s">
        <v>79</v>
      </c>
      <c r="C2245" t="str">
        <f t="shared" si="358"/>
        <v>D</v>
      </c>
      <c r="D2245">
        <v>1</v>
      </c>
      <c r="E2245">
        <v>10</v>
      </c>
      <c r="F2245">
        <v>48</v>
      </c>
      <c r="G2245" t="s">
        <v>116</v>
      </c>
      <c r="H2245" t="s">
        <v>115</v>
      </c>
      <c r="I2245">
        <v>-3</v>
      </c>
      <c r="J2245">
        <f t="shared" si="350"/>
        <v>0</v>
      </c>
      <c r="K2245">
        <f t="shared" si="359"/>
        <v>0</v>
      </c>
      <c r="L2245">
        <f t="shared" si="351"/>
        <v>0</v>
      </c>
      <c r="M2245">
        <f t="shared" si="352"/>
        <v>0</v>
      </c>
      <c r="N2245">
        <f t="shared" si="353"/>
        <v>0</v>
      </c>
      <c r="O2245">
        <f t="shared" si="354"/>
        <v>0</v>
      </c>
      <c r="P2245">
        <f t="shared" si="355"/>
        <v>0</v>
      </c>
      <c r="Q2245">
        <f t="shared" si="356"/>
        <v>0</v>
      </c>
      <c r="R2245">
        <f t="shared" si="357"/>
        <v>0</v>
      </c>
      <c r="S2245" t="s">
        <v>55</v>
      </c>
      <c r="T2245">
        <v>0</v>
      </c>
      <c r="U2245">
        <v>2022</v>
      </c>
      <c r="V2245">
        <v>0</v>
      </c>
      <c r="W2245">
        <v>1</v>
      </c>
      <c r="X2245" cm="1">
        <f t="array" ref="X2245">IF(S2244&lt;&gt;S2245, 0,
    IF(C2245="O",
         _xlfn.IFS(
             K2245=1, X2244+6,
             M2245=1, X2244+3,
             O2245=1, X2244+1,
             Q2245=1,X2244+2,
             TRUE, X2244
         ),
    X2244)
)</f>
        <v>15</v>
      </c>
      <c r="Y2245" cm="1">
        <f t="array" ref="Y2245">IF(S2244&lt;&gt;S2245, 0, IF(C2245="D",
                 _xlfn.IFS(
                     K2245=1, Y2244+6,
                     M2245=1, Y2244+3,
                     O2245=1, Y2244+1,
                     TRUE, Y2244
                 ),
                 Y2244)
  )</f>
        <v>7</v>
      </c>
    </row>
    <row r="2246" spans="1:25" x14ac:dyDescent="0.2">
      <c r="A2246">
        <v>63</v>
      </c>
      <c r="B2246" t="s">
        <v>79</v>
      </c>
      <c r="C2246" t="str">
        <f t="shared" si="358"/>
        <v>D</v>
      </c>
      <c r="D2246">
        <v>2</v>
      </c>
      <c r="E2246">
        <v>13</v>
      </c>
      <c r="F2246">
        <v>-49</v>
      </c>
      <c r="G2246" t="s">
        <v>116</v>
      </c>
      <c r="H2246" t="s">
        <v>115</v>
      </c>
      <c r="I2246">
        <v>5</v>
      </c>
      <c r="J2246">
        <f t="shared" si="350"/>
        <v>0</v>
      </c>
      <c r="K2246">
        <f t="shared" si="359"/>
        <v>0</v>
      </c>
      <c r="L2246">
        <f t="shared" si="351"/>
        <v>0</v>
      </c>
      <c r="M2246">
        <f t="shared" si="352"/>
        <v>0</v>
      </c>
      <c r="N2246">
        <f t="shared" si="353"/>
        <v>0</v>
      </c>
      <c r="O2246">
        <f t="shared" si="354"/>
        <v>0</v>
      </c>
      <c r="P2246">
        <f t="shared" si="355"/>
        <v>0</v>
      </c>
      <c r="Q2246">
        <f t="shared" si="356"/>
        <v>0</v>
      </c>
      <c r="R2246">
        <f t="shared" si="357"/>
        <v>0</v>
      </c>
      <c r="S2246" t="s">
        <v>55</v>
      </c>
      <c r="T2246">
        <v>0</v>
      </c>
      <c r="U2246">
        <v>2022</v>
      </c>
      <c r="V2246">
        <v>0</v>
      </c>
      <c r="W2246">
        <v>1</v>
      </c>
      <c r="X2246" cm="1">
        <f t="array" ref="X2246">IF(S2245&lt;&gt;S2246, 0,
    IF(C2246="O",
         _xlfn.IFS(
             K2246=1, X2245+6,
             M2246=1, X2245+3,
             O2246=1, X2245+1,
             Q2246=1,X2245+2,
             TRUE, X2245
         ),
    X2245)
)</f>
        <v>15</v>
      </c>
      <c r="Y2246" cm="1">
        <f t="array" ref="Y2246">IF(S2245&lt;&gt;S2246, 0, IF(C2246="D",
                 _xlfn.IFS(
                     K2246=1, Y2245+6,
                     M2246=1, Y2245+3,
                     O2246=1, Y2245+1,
                     TRUE, Y2245
                 ),
                 Y2245)
  )</f>
        <v>7</v>
      </c>
    </row>
    <row r="2247" spans="1:25" x14ac:dyDescent="0.2">
      <c r="A2247">
        <v>64</v>
      </c>
      <c r="B2247" t="s">
        <v>79</v>
      </c>
      <c r="C2247" t="str">
        <f t="shared" si="358"/>
        <v>D</v>
      </c>
      <c r="D2247">
        <v>3</v>
      </c>
      <c r="E2247">
        <v>8</v>
      </c>
      <c r="F2247">
        <v>46</v>
      </c>
      <c r="G2247" t="s">
        <v>114</v>
      </c>
      <c r="H2247" t="s">
        <v>113</v>
      </c>
      <c r="I2247">
        <v>23</v>
      </c>
      <c r="J2247">
        <f t="shared" si="350"/>
        <v>1</v>
      </c>
      <c r="K2247">
        <f t="shared" si="359"/>
        <v>0</v>
      </c>
      <c r="L2247">
        <f t="shared" si="351"/>
        <v>0</v>
      </c>
      <c r="M2247">
        <f t="shared" si="352"/>
        <v>0</v>
      </c>
      <c r="N2247">
        <f t="shared" si="353"/>
        <v>0</v>
      </c>
      <c r="O2247">
        <f t="shared" si="354"/>
        <v>0</v>
      </c>
      <c r="P2247">
        <f t="shared" si="355"/>
        <v>0</v>
      </c>
      <c r="Q2247">
        <f t="shared" si="356"/>
        <v>0</v>
      </c>
      <c r="R2247">
        <f t="shared" si="357"/>
        <v>0</v>
      </c>
      <c r="S2247" t="s">
        <v>55</v>
      </c>
      <c r="T2247">
        <v>0</v>
      </c>
      <c r="U2247">
        <v>2022</v>
      </c>
      <c r="V2247">
        <v>0</v>
      </c>
      <c r="W2247">
        <v>1</v>
      </c>
      <c r="X2247" cm="1">
        <f t="array" ref="X2247">IF(S2246&lt;&gt;S2247, 0,
    IF(C2247="O",
         _xlfn.IFS(
             K2247=1, X2246+6,
             M2247=1, X2246+3,
             O2247=1, X2246+1,
             Q2247=1,X2246+2,
             TRUE, X2246
         ),
    X2246)
)</f>
        <v>15</v>
      </c>
      <c r="Y2247" cm="1">
        <f t="array" ref="Y2247">IF(S2246&lt;&gt;S2247, 0, IF(C2247="D",
                 _xlfn.IFS(
                     K2247=1, Y2246+6,
                     M2247=1, Y2246+3,
                     O2247=1, Y2246+1,
                     TRUE, Y2246
                 ),
                 Y2246)
  )</f>
        <v>7</v>
      </c>
    </row>
    <row r="2248" spans="1:25" x14ac:dyDescent="0.2">
      <c r="A2248">
        <v>65</v>
      </c>
      <c r="B2248" t="s">
        <v>79</v>
      </c>
      <c r="C2248" t="str">
        <f t="shared" si="358"/>
        <v>D</v>
      </c>
      <c r="D2248">
        <v>1</v>
      </c>
      <c r="E2248">
        <v>10</v>
      </c>
      <c r="F2248">
        <v>23</v>
      </c>
      <c r="G2248" t="s">
        <v>116</v>
      </c>
      <c r="H2248" t="s">
        <v>115</v>
      </c>
      <c r="I2248">
        <v>3</v>
      </c>
      <c r="J2248">
        <f t="shared" si="350"/>
        <v>0</v>
      </c>
      <c r="K2248">
        <f t="shared" si="359"/>
        <v>0</v>
      </c>
      <c r="L2248">
        <f t="shared" si="351"/>
        <v>0</v>
      </c>
      <c r="M2248">
        <f t="shared" si="352"/>
        <v>0</v>
      </c>
      <c r="N2248">
        <f t="shared" si="353"/>
        <v>0</v>
      </c>
      <c r="O2248">
        <f t="shared" si="354"/>
        <v>0</v>
      </c>
      <c r="P2248">
        <f t="shared" si="355"/>
        <v>0</v>
      </c>
      <c r="Q2248">
        <f t="shared" si="356"/>
        <v>0</v>
      </c>
      <c r="R2248">
        <f t="shared" si="357"/>
        <v>0</v>
      </c>
      <c r="S2248" t="s">
        <v>55</v>
      </c>
      <c r="T2248">
        <v>0</v>
      </c>
      <c r="U2248">
        <v>2022</v>
      </c>
      <c r="V2248">
        <v>0</v>
      </c>
      <c r="W2248">
        <v>1</v>
      </c>
      <c r="X2248" cm="1">
        <f t="array" ref="X2248">IF(S2247&lt;&gt;S2248, 0,
    IF(C2248="O",
         _xlfn.IFS(
             K2248=1, X2247+6,
             M2248=1, X2247+3,
             O2248=1, X2247+1,
             Q2248=1,X2247+2,
             TRUE, X2247
         ),
    X2247)
)</f>
        <v>15</v>
      </c>
      <c r="Y2248" cm="1">
        <f t="array" ref="Y2248">IF(S2247&lt;&gt;S2248, 0, IF(C2248="D",
                 _xlfn.IFS(
                     K2248=1, Y2247+6,
                     M2248=1, Y2247+3,
                     O2248=1, Y2247+1,
                     TRUE, Y2247
                 ),
                 Y2247)
  )</f>
        <v>7</v>
      </c>
    </row>
    <row r="2249" spans="1:25" x14ac:dyDescent="0.2">
      <c r="A2249">
        <v>66</v>
      </c>
      <c r="B2249" t="s">
        <v>79</v>
      </c>
      <c r="C2249" t="str">
        <f t="shared" si="358"/>
        <v>D</v>
      </c>
      <c r="D2249">
        <v>2</v>
      </c>
      <c r="E2249">
        <v>7</v>
      </c>
      <c r="F2249">
        <v>20</v>
      </c>
      <c r="G2249" t="s">
        <v>114</v>
      </c>
      <c r="H2249" t="s">
        <v>113</v>
      </c>
      <c r="I2249">
        <v>10</v>
      </c>
      <c r="J2249">
        <f t="shared" si="350"/>
        <v>1</v>
      </c>
      <c r="K2249">
        <f t="shared" si="359"/>
        <v>0</v>
      </c>
      <c r="L2249">
        <f t="shared" si="351"/>
        <v>0</v>
      </c>
      <c r="M2249">
        <f t="shared" si="352"/>
        <v>0</v>
      </c>
      <c r="N2249">
        <f t="shared" si="353"/>
        <v>0</v>
      </c>
      <c r="O2249">
        <f t="shared" si="354"/>
        <v>0</v>
      </c>
      <c r="P2249">
        <f t="shared" si="355"/>
        <v>0</v>
      </c>
      <c r="Q2249">
        <f t="shared" si="356"/>
        <v>0</v>
      </c>
      <c r="R2249">
        <f t="shared" si="357"/>
        <v>0</v>
      </c>
      <c r="S2249" t="s">
        <v>55</v>
      </c>
      <c r="T2249">
        <v>0</v>
      </c>
      <c r="U2249">
        <v>2022</v>
      </c>
      <c r="V2249">
        <v>0</v>
      </c>
      <c r="W2249">
        <v>1</v>
      </c>
      <c r="X2249" cm="1">
        <f t="array" ref="X2249">IF(S2248&lt;&gt;S2249, 0,
    IF(C2249="O",
         _xlfn.IFS(
             K2249=1, X2248+6,
             M2249=1, X2248+3,
             O2249=1, X2248+1,
             Q2249=1,X2248+2,
             TRUE, X2248
         ),
    X2248)
)</f>
        <v>15</v>
      </c>
      <c r="Y2249" cm="1">
        <f t="array" ref="Y2249">IF(S2248&lt;&gt;S2249, 0, IF(C2249="D",
                 _xlfn.IFS(
                     K2249=1, Y2248+6,
                     M2249=1, Y2248+3,
                     O2249=1, Y2248+1,
                     TRUE, Y2248
                 ),
                 Y2248)
  )</f>
        <v>7</v>
      </c>
    </row>
    <row r="2250" spans="1:25" x14ac:dyDescent="0.2">
      <c r="A2250">
        <v>67</v>
      </c>
      <c r="B2250" t="s">
        <v>79</v>
      </c>
      <c r="C2250" t="str">
        <f t="shared" si="358"/>
        <v>D</v>
      </c>
      <c r="D2250">
        <v>1</v>
      </c>
      <c r="E2250">
        <v>10</v>
      </c>
      <c r="F2250">
        <v>10</v>
      </c>
      <c r="G2250" t="s">
        <v>116</v>
      </c>
      <c r="H2250" t="s">
        <v>120</v>
      </c>
      <c r="I2250">
        <v>5</v>
      </c>
      <c r="J2250">
        <f t="shared" si="350"/>
        <v>0</v>
      </c>
      <c r="K2250">
        <f t="shared" si="359"/>
        <v>0</v>
      </c>
      <c r="L2250">
        <f t="shared" si="351"/>
        <v>0</v>
      </c>
      <c r="M2250">
        <f t="shared" si="352"/>
        <v>0</v>
      </c>
      <c r="N2250">
        <f t="shared" si="353"/>
        <v>0</v>
      </c>
      <c r="O2250">
        <f t="shared" si="354"/>
        <v>0</v>
      </c>
      <c r="P2250">
        <f t="shared" si="355"/>
        <v>0</v>
      </c>
      <c r="Q2250">
        <f t="shared" si="356"/>
        <v>0</v>
      </c>
      <c r="R2250">
        <f t="shared" si="357"/>
        <v>0</v>
      </c>
      <c r="S2250" t="s">
        <v>55</v>
      </c>
      <c r="T2250">
        <v>0</v>
      </c>
      <c r="U2250">
        <v>2022</v>
      </c>
      <c r="V2250">
        <v>0</v>
      </c>
      <c r="W2250">
        <v>1</v>
      </c>
      <c r="X2250" cm="1">
        <f t="array" ref="X2250">IF(S2249&lt;&gt;S2250, 0,
    IF(C2250="O",
         _xlfn.IFS(
             K2250=1, X2249+6,
             M2250=1, X2249+3,
             O2250=1, X2249+1,
             Q2250=1,X2249+2,
             TRUE, X2249
         ),
    X2249)
)</f>
        <v>15</v>
      </c>
      <c r="Y2250" cm="1">
        <f t="array" ref="Y2250">IF(S2249&lt;&gt;S2250, 0, IF(C2250="D",
                 _xlfn.IFS(
                     K2250=1, Y2249+6,
                     M2250=1, Y2249+3,
                     O2250=1, Y2249+1,
                     TRUE, Y2249
                 ),
                 Y2249)
  )</f>
        <v>7</v>
      </c>
    </row>
    <row r="2251" spans="1:25" x14ac:dyDescent="0.2">
      <c r="A2251">
        <v>68</v>
      </c>
      <c r="B2251" t="s">
        <v>79</v>
      </c>
      <c r="C2251" t="str">
        <f t="shared" si="358"/>
        <v>D</v>
      </c>
      <c r="D2251">
        <v>1</v>
      </c>
      <c r="E2251">
        <v>5</v>
      </c>
      <c r="F2251">
        <v>5</v>
      </c>
      <c r="G2251" t="s">
        <v>116</v>
      </c>
      <c r="H2251" t="s">
        <v>115</v>
      </c>
      <c r="I2251">
        <v>-3</v>
      </c>
      <c r="J2251">
        <f t="shared" si="350"/>
        <v>0</v>
      </c>
      <c r="K2251">
        <f t="shared" si="359"/>
        <v>0</v>
      </c>
      <c r="L2251">
        <f t="shared" si="351"/>
        <v>0</v>
      </c>
      <c r="M2251">
        <f t="shared" si="352"/>
        <v>0</v>
      </c>
      <c r="N2251">
        <f t="shared" si="353"/>
        <v>0</v>
      </c>
      <c r="O2251">
        <f t="shared" si="354"/>
        <v>0</v>
      </c>
      <c r="P2251">
        <f t="shared" si="355"/>
        <v>0</v>
      </c>
      <c r="Q2251">
        <f t="shared" si="356"/>
        <v>0</v>
      </c>
      <c r="R2251">
        <f t="shared" si="357"/>
        <v>0</v>
      </c>
      <c r="S2251" t="s">
        <v>55</v>
      </c>
      <c r="T2251">
        <v>0</v>
      </c>
      <c r="U2251">
        <v>2022</v>
      </c>
      <c r="V2251">
        <v>0</v>
      </c>
      <c r="W2251">
        <v>1</v>
      </c>
      <c r="X2251" cm="1">
        <f t="array" ref="X2251">IF(S2250&lt;&gt;S2251, 0,
    IF(C2251="O",
         _xlfn.IFS(
             K2251=1, X2250+6,
             M2251=1, X2250+3,
             O2251=1, X2250+1,
             Q2251=1,X2250+2,
             TRUE, X2250
         ),
    X2250)
)</f>
        <v>15</v>
      </c>
      <c r="Y2251" cm="1">
        <f t="array" ref="Y2251">IF(S2250&lt;&gt;S2251, 0, IF(C2251="D",
                 _xlfn.IFS(
                     K2251=1, Y2250+6,
                     M2251=1, Y2250+3,
                     O2251=1, Y2250+1,
                     TRUE, Y2250
                 ),
                 Y2250)
  )</f>
        <v>7</v>
      </c>
    </row>
    <row r="2252" spans="1:25" x14ac:dyDescent="0.2">
      <c r="A2252">
        <v>69</v>
      </c>
      <c r="B2252" t="s">
        <v>79</v>
      </c>
      <c r="C2252" t="str">
        <f t="shared" si="358"/>
        <v>D</v>
      </c>
      <c r="D2252">
        <v>2</v>
      </c>
      <c r="E2252">
        <v>8</v>
      </c>
      <c r="F2252">
        <v>8</v>
      </c>
      <c r="G2252" t="s">
        <v>116</v>
      </c>
      <c r="H2252" t="s">
        <v>115</v>
      </c>
      <c r="I2252">
        <v>1</v>
      </c>
      <c r="J2252">
        <f t="shared" si="350"/>
        <v>0</v>
      </c>
      <c r="K2252">
        <f t="shared" si="359"/>
        <v>0</v>
      </c>
      <c r="L2252">
        <f t="shared" si="351"/>
        <v>0</v>
      </c>
      <c r="M2252">
        <f t="shared" si="352"/>
        <v>0</v>
      </c>
      <c r="N2252">
        <f t="shared" si="353"/>
        <v>0</v>
      </c>
      <c r="O2252">
        <f t="shared" si="354"/>
        <v>0</v>
      </c>
      <c r="P2252">
        <f t="shared" si="355"/>
        <v>0</v>
      </c>
      <c r="Q2252">
        <f t="shared" si="356"/>
        <v>0</v>
      </c>
      <c r="R2252">
        <f t="shared" si="357"/>
        <v>0</v>
      </c>
      <c r="S2252" t="s">
        <v>55</v>
      </c>
      <c r="T2252">
        <v>0</v>
      </c>
      <c r="U2252">
        <v>2022</v>
      </c>
      <c r="V2252">
        <v>0</v>
      </c>
      <c r="W2252">
        <v>1</v>
      </c>
      <c r="X2252" cm="1">
        <f t="array" ref="X2252">IF(S2251&lt;&gt;S2252, 0,
    IF(C2252="O",
         _xlfn.IFS(
             K2252=1, X2251+6,
             M2252=1, X2251+3,
             O2252=1, X2251+1,
             Q2252=1,X2251+2,
             TRUE, X2251
         ),
    X2251)
)</f>
        <v>15</v>
      </c>
      <c r="Y2252" cm="1">
        <f t="array" ref="Y2252">IF(S2251&lt;&gt;S2252, 0, IF(C2252="D",
                 _xlfn.IFS(
                     K2252=1, Y2251+6,
                     M2252=1, Y2251+3,
                     O2252=1, Y2251+1,
                     TRUE, Y2251
                 ),
                 Y2251)
  )</f>
        <v>7</v>
      </c>
    </row>
    <row r="2253" spans="1:25" x14ac:dyDescent="0.2">
      <c r="A2253">
        <v>70</v>
      </c>
      <c r="B2253" t="s">
        <v>79</v>
      </c>
      <c r="C2253" t="str">
        <f t="shared" si="358"/>
        <v>D</v>
      </c>
      <c r="D2253">
        <v>3</v>
      </c>
      <c r="E2253">
        <v>7</v>
      </c>
      <c r="F2253">
        <v>7</v>
      </c>
      <c r="G2253" t="s">
        <v>114</v>
      </c>
      <c r="H2253" t="s">
        <v>117</v>
      </c>
      <c r="I2253">
        <v>0</v>
      </c>
      <c r="J2253">
        <f t="shared" si="350"/>
        <v>0</v>
      </c>
      <c r="K2253">
        <f t="shared" si="359"/>
        <v>0</v>
      </c>
      <c r="L2253">
        <f t="shared" si="351"/>
        <v>0</v>
      </c>
      <c r="M2253">
        <f t="shared" si="352"/>
        <v>0</v>
      </c>
      <c r="N2253">
        <f t="shared" si="353"/>
        <v>0</v>
      </c>
      <c r="O2253">
        <f t="shared" si="354"/>
        <v>0</v>
      </c>
      <c r="P2253">
        <f t="shared" si="355"/>
        <v>0</v>
      </c>
      <c r="Q2253">
        <f t="shared" si="356"/>
        <v>0</v>
      </c>
      <c r="R2253">
        <f t="shared" si="357"/>
        <v>0</v>
      </c>
      <c r="S2253" t="s">
        <v>55</v>
      </c>
      <c r="T2253">
        <v>0</v>
      </c>
      <c r="U2253">
        <v>2022</v>
      </c>
      <c r="V2253">
        <v>0</v>
      </c>
      <c r="W2253">
        <v>1</v>
      </c>
      <c r="X2253" cm="1">
        <f t="array" ref="X2253">IF(S2252&lt;&gt;S2253, 0,
    IF(C2253="O",
         _xlfn.IFS(
             K2253=1, X2252+6,
             M2253=1, X2252+3,
             O2253=1, X2252+1,
             Q2253=1,X2252+2,
             TRUE, X2252
         ),
    X2252)
)</f>
        <v>15</v>
      </c>
      <c r="Y2253" cm="1">
        <f t="array" ref="Y2253">IF(S2252&lt;&gt;S2253, 0, IF(C2253="D",
                 _xlfn.IFS(
                     K2253=1, Y2252+6,
                     M2253=1, Y2252+3,
                     O2253=1, Y2252+1,
                     TRUE, Y2252
                 ),
                 Y2252)
  )</f>
        <v>7</v>
      </c>
    </row>
    <row r="2254" spans="1:25" x14ac:dyDescent="0.2">
      <c r="A2254">
        <v>71</v>
      </c>
      <c r="B2254" t="s">
        <v>79</v>
      </c>
      <c r="C2254" t="str">
        <f t="shared" si="358"/>
        <v>D</v>
      </c>
      <c r="D2254">
        <v>4</v>
      </c>
      <c r="E2254">
        <v>7</v>
      </c>
      <c r="F2254">
        <v>7</v>
      </c>
      <c r="G2254" t="s">
        <v>149</v>
      </c>
      <c r="H2254" t="s">
        <v>122</v>
      </c>
      <c r="J2254">
        <f t="shared" si="350"/>
        <v>0</v>
      </c>
      <c r="K2254">
        <f t="shared" si="359"/>
        <v>0</v>
      </c>
      <c r="L2254">
        <f t="shared" si="351"/>
        <v>0</v>
      </c>
      <c r="M2254">
        <f t="shared" si="352"/>
        <v>0</v>
      </c>
      <c r="N2254">
        <f t="shared" si="353"/>
        <v>0</v>
      </c>
      <c r="O2254">
        <f t="shared" si="354"/>
        <v>0</v>
      </c>
      <c r="P2254">
        <f t="shared" si="355"/>
        <v>0</v>
      </c>
      <c r="Q2254">
        <f t="shared" si="356"/>
        <v>0</v>
      </c>
      <c r="R2254">
        <f t="shared" si="357"/>
        <v>0</v>
      </c>
      <c r="S2254" t="s">
        <v>55</v>
      </c>
      <c r="T2254">
        <v>0</v>
      </c>
      <c r="U2254">
        <v>2022</v>
      </c>
      <c r="V2254">
        <v>0</v>
      </c>
      <c r="W2254">
        <v>1</v>
      </c>
      <c r="X2254" cm="1">
        <f t="array" ref="X2254">IF(S2253&lt;&gt;S2254, 0,
    IF(C2254="O",
         _xlfn.IFS(
             K2254=1, X2253+6,
             M2254=1, X2253+3,
             O2254=1, X2253+1,
             Q2254=1,X2253+2,
             TRUE, X2253
         ),
    X2253)
)</f>
        <v>15</v>
      </c>
      <c r="Y2254" cm="1">
        <f t="array" ref="Y2254">IF(S2253&lt;&gt;S2254, 0, IF(C2254="D",
                 _xlfn.IFS(
                     K2254=1, Y2253+6,
                     M2254=1, Y2253+3,
                     O2254=1, Y2253+1,
                     TRUE, Y2253
                 ),
                 Y2253)
  )</f>
        <v>7</v>
      </c>
    </row>
    <row r="2255" spans="1:25" x14ac:dyDescent="0.2">
      <c r="A2255">
        <v>74</v>
      </c>
      <c r="B2255" t="s">
        <v>81</v>
      </c>
      <c r="C2255" t="str">
        <f t="shared" si="358"/>
        <v>O</v>
      </c>
      <c r="D2255">
        <v>1</v>
      </c>
      <c r="E2255">
        <v>10</v>
      </c>
      <c r="F2255">
        <v>-35</v>
      </c>
      <c r="G2255" t="s">
        <v>116</v>
      </c>
      <c r="H2255" t="s">
        <v>115</v>
      </c>
      <c r="I2255">
        <v>0</v>
      </c>
      <c r="J2255">
        <f t="shared" si="350"/>
        <v>0</v>
      </c>
      <c r="K2255">
        <f t="shared" si="359"/>
        <v>0</v>
      </c>
      <c r="L2255">
        <f t="shared" si="351"/>
        <v>0</v>
      </c>
      <c r="M2255">
        <f t="shared" si="352"/>
        <v>0</v>
      </c>
      <c r="N2255">
        <f t="shared" si="353"/>
        <v>0</v>
      </c>
      <c r="O2255">
        <f t="shared" si="354"/>
        <v>0</v>
      </c>
      <c r="P2255">
        <f t="shared" si="355"/>
        <v>0</v>
      </c>
      <c r="Q2255">
        <f t="shared" si="356"/>
        <v>0</v>
      </c>
      <c r="R2255">
        <f t="shared" si="357"/>
        <v>0</v>
      </c>
      <c r="S2255" t="s">
        <v>55</v>
      </c>
      <c r="T2255">
        <v>0</v>
      </c>
      <c r="U2255">
        <v>2022</v>
      </c>
      <c r="V2255">
        <v>0</v>
      </c>
      <c r="W2255">
        <v>1</v>
      </c>
      <c r="X2255" cm="1">
        <f t="array" ref="X2255">IF(S2254&lt;&gt;S2255, 0,
    IF(C2255="O",
         _xlfn.IFS(
             K2255=1, X2254+6,
             M2255=1, X2254+3,
             O2255=1, X2254+1,
             Q2255=1,X2254+2,
             TRUE, X2254
         ),
    X2254)
)</f>
        <v>15</v>
      </c>
      <c r="Y2255" cm="1">
        <f t="array" ref="Y2255">IF(S2254&lt;&gt;S2255, 0, IF(C2255="D",
                 _xlfn.IFS(
                     K2255=1, Y2254+6,
                     M2255=1, Y2254+3,
                     O2255=1, Y2254+1,
                     TRUE, Y2254
                 ),
                 Y2254)
  )</f>
        <v>7</v>
      </c>
    </row>
    <row r="2256" spans="1:25" hidden="1" x14ac:dyDescent="0.2">
      <c r="A2256">
        <v>75</v>
      </c>
      <c r="B2256" t="s">
        <v>81</v>
      </c>
      <c r="C2256" t="str">
        <f t="shared" si="358"/>
        <v>O</v>
      </c>
      <c r="D2256">
        <v>2</v>
      </c>
      <c r="E2256">
        <v>10</v>
      </c>
      <c r="F2256">
        <v>-35</v>
      </c>
      <c r="G2256" t="s">
        <v>116</v>
      </c>
      <c r="H2256" t="s">
        <v>115</v>
      </c>
      <c r="I2256">
        <v>8</v>
      </c>
      <c r="J2256">
        <f t="shared" si="350"/>
        <v>0</v>
      </c>
      <c r="K2256">
        <f t="shared" si="359"/>
        <v>0</v>
      </c>
      <c r="L2256">
        <f t="shared" si="351"/>
        <v>0</v>
      </c>
      <c r="M2256">
        <f t="shared" si="352"/>
        <v>0</v>
      </c>
      <c r="N2256">
        <f t="shared" si="353"/>
        <v>0</v>
      </c>
      <c r="O2256">
        <f t="shared" si="354"/>
        <v>0</v>
      </c>
      <c r="P2256">
        <f t="shared" si="355"/>
        <v>0</v>
      </c>
      <c r="Q2256">
        <f t="shared" si="356"/>
        <v>0</v>
      </c>
      <c r="R2256">
        <f t="shared" si="357"/>
        <v>0</v>
      </c>
      <c r="S2256" t="s">
        <v>55</v>
      </c>
      <c r="T2256">
        <v>0</v>
      </c>
      <c r="U2256">
        <v>2022</v>
      </c>
      <c r="V2256">
        <v>0</v>
      </c>
      <c r="W2256">
        <v>1</v>
      </c>
      <c r="X2256" cm="1">
        <f t="array" ref="X2256">IF(S2255&lt;&gt;S2256, 0,
    IF(C2256="O",
         _xlfn.IFS(
             K2256=1, X2255+6,
             M2256=1, X2255+3,
             O2256=1, X2255+1,
             Q2256=1,X2255+2,
             TRUE, X2255
         ),
    X2255)
)</f>
        <v>15</v>
      </c>
      <c r="Y2256" cm="1">
        <f t="array" ref="Y2256">IF(S2255&lt;&gt;S2256, 0, IF(C2256="D",
                 _xlfn.IFS(
                     K2256=1, Y2255+6,
                     M2256=1, Y2255+3,
                     O2256=1, Y2255+1,
                     TRUE, Y2255
                 ),
                 Y2255)
  )</f>
        <v>7</v>
      </c>
    </row>
    <row r="2257" spans="1:25" x14ac:dyDescent="0.2">
      <c r="A2257">
        <v>76</v>
      </c>
      <c r="B2257" t="s">
        <v>81</v>
      </c>
      <c r="C2257" t="str">
        <f t="shared" si="358"/>
        <v>O</v>
      </c>
      <c r="D2257">
        <v>3</v>
      </c>
      <c r="E2257">
        <v>2</v>
      </c>
      <c r="F2257">
        <v>-43</v>
      </c>
      <c r="G2257" t="s">
        <v>116</v>
      </c>
      <c r="H2257" t="s">
        <v>115</v>
      </c>
      <c r="I2257">
        <v>7</v>
      </c>
      <c r="J2257">
        <f t="shared" si="350"/>
        <v>1</v>
      </c>
      <c r="K2257">
        <f t="shared" si="359"/>
        <v>0</v>
      </c>
      <c r="L2257">
        <f t="shared" si="351"/>
        <v>0</v>
      </c>
      <c r="M2257">
        <f t="shared" si="352"/>
        <v>0</v>
      </c>
      <c r="N2257">
        <f t="shared" si="353"/>
        <v>0</v>
      </c>
      <c r="O2257">
        <f t="shared" si="354"/>
        <v>0</v>
      </c>
      <c r="P2257">
        <f t="shared" si="355"/>
        <v>0</v>
      </c>
      <c r="Q2257">
        <f t="shared" si="356"/>
        <v>0</v>
      </c>
      <c r="R2257">
        <f t="shared" si="357"/>
        <v>0</v>
      </c>
      <c r="S2257" t="s">
        <v>55</v>
      </c>
      <c r="T2257">
        <v>0</v>
      </c>
      <c r="U2257">
        <v>2022</v>
      </c>
      <c r="V2257">
        <v>0</v>
      </c>
      <c r="W2257">
        <v>1</v>
      </c>
      <c r="X2257" cm="1">
        <f t="array" ref="X2257">IF(S2256&lt;&gt;S2257, 0,
    IF(C2257="O",
         _xlfn.IFS(
             K2257=1, X2256+6,
             M2257=1, X2256+3,
             O2257=1, X2256+1,
             Q2257=1,X2256+2,
             TRUE, X2256
         ),
    X2256)
)</f>
        <v>15</v>
      </c>
      <c r="Y2257" cm="1">
        <f t="array" ref="Y2257">IF(S2256&lt;&gt;S2257, 0, IF(C2257="D",
                 _xlfn.IFS(
                     K2257=1, Y2256+6,
                     M2257=1, Y2256+3,
                     O2257=1, Y2256+1,
                     TRUE, Y2256
                 ),
                 Y2256)
  )</f>
        <v>7</v>
      </c>
    </row>
    <row r="2258" spans="1:25" x14ac:dyDescent="0.2">
      <c r="A2258">
        <v>77</v>
      </c>
      <c r="B2258" t="s">
        <v>81</v>
      </c>
      <c r="C2258" t="str">
        <f t="shared" si="358"/>
        <v>O</v>
      </c>
      <c r="D2258">
        <v>1</v>
      </c>
      <c r="E2258">
        <v>10</v>
      </c>
      <c r="F2258">
        <v>50</v>
      </c>
      <c r="G2258" t="s">
        <v>116</v>
      </c>
      <c r="H2258" t="s">
        <v>115</v>
      </c>
      <c r="I2258">
        <v>2</v>
      </c>
      <c r="J2258">
        <f t="shared" si="350"/>
        <v>0</v>
      </c>
      <c r="K2258">
        <f t="shared" si="359"/>
        <v>0</v>
      </c>
      <c r="L2258">
        <f t="shared" si="351"/>
        <v>0</v>
      </c>
      <c r="M2258">
        <f t="shared" si="352"/>
        <v>0</v>
      </c>
      <c r="N2258">
        <f t="shared" si="353"/>
        <v>0</v>
      </c>
      <c r="O2258">
        <f t="shared" si="354"/>
        <v>0</v>
      </c>
      <c r="P2258">
        <f t="shared" si="355"/>
        <v>0</v>
      </c>
      <c r="Q2258">
        <f t="shared" si="356"/>
        <v>0</v>
      </c>
      <c r="R2258">
        <f t="shared" si="357"/>
        <v>0</v>
      </c>
      <c r="S2258" t="s">
        <v>55</v>
      </c>
      <c r="T2258">
        <v>0</v>
      </c>
      <c r="U2258">
        <v>2022</v>
      </c>
      <c r="V2258">
        <v>0</v>
      </c>
      <c r="W2258">
        <v>1</v>
      </c>
      <c r="X2258" cm="1">
        <f t="array" ref="X2258">IF(S2257&lt;&gt;S2258, 0,
    IF(C2258="O",
         _xlfn.IFS(
             K2258=1, X2257+6,
             M2258=1, X2257+3,
             O2258=1, X2257+1,
             Q2258=1,X2257+2,
             TRUE, X2257
         ),
    X2257)
)</f>
        <v>15</v>
      </c>
      <c r="Y2258" cm="1">
        <f t="array" ref="Y2258">IF(S2257&lt;&gt;S2258, 0, IF(C2258="D",
                 _xlfn.IFS(
                     K2258=1, Y2257+6,
                     M2258=1, Y2257+3,
                     O2258=1, Y2257+1,
                     TRUE, Y2257
                 ),
                 Y2257)
  )</f>
        <v>7</v>
      </c>
    </row>
    <row r="2259" spans="1:25" x14ac:dyDescent="0.2">
      <c r="A2259">
        <v>78</v>
      </c>
      <c r="B2259" t="s">
        <v>81</v>
      </c>
      <c r="C2259" t="str">
        <f t="shared" si="358"/>
        <v>O</v>
      </c>
      <c r="D2259">
        <v>2</v>
      </c>
      <c r="E2259">
        <v>8</v>
      </c>
      <c r="F2259">
        <v>48</v>
      </c>
      <c r="G2259" t="s">
        <v>116</v>
      </c>
      <c r="H2259" t="s">
        <v>115</v>
      </c>
      <c r="I2259">
        <v>9</v>
      </c>
      <c r="J2259">
        <f t="shared" si="350"/>
        <v>1</v>
      </c>
      <c r="K2259">
        <f t="shared" si="359"/>
        <v>0</v>
      </c>
      <c r="L2259">
        <f t="shared" si="351"/>
        <v>0</v>
      </c>
      <c r="M2259">
        <f t="shared" si="352"/>
        <v>0</v>
      </c>
      <c r="N2259">
        <f t="shared" si="353"/>
        <v>0</v>
      </c>
      <c r="O2259">
        <f t="shared" si="354"/>
        <v>0</v>
      </c>
      <c r="P2259">
        <f t="shared" si="355"/>
        <v>0</v>
      </c>
      <c r="Q2259">
        <f t="shared" si="356"/>
        <v>0</v>
      </c>
      <c r="R2259">
        <f t="shared" si="357"/>
        <v>0</v>
      </c>
      <c r="S2259" t="s">
        <v>55</v>
      </c>
      <c r="T2259">
        <v>0</v>
      </c>
      <c r="U2259">
        <v>2022</v>
      </c>
      <c r="V2259">
        <v>0</v>
      </c>
      <c r="W2259">
        <v>1</v>
      </c>
      <c r="X2259" cm="1">
        <f t="array" ref="X2259">IF(S2258&lt;&gt;S2259, 0,
    IF(C2259="O",
         _xlfn.IFS(
             K2259=1, X2258+6,
             M2259=1, X2258+3,
             O2259=1, X2258+1,
             Q2259=1,X2258+2,
             TRUE, X2258
         ),
    X2258)
)</f>
        <v>15</v>
      </c>
      <c r="Y2259" cm="1">
        <f t="array" ref="Y2259">IF(S2258&lt;&gt;S2259, 0, IF(C2259="D",
                 _xlfn.IFS(
                     K2259=1, Y2258+6,
                     M2259=1, Y2258+3,
                     O2259=1, Y2258+1,
                     TRUE, Y2258
                 ),
                 Y2258)
  )</f>
        <v>7</v>
      </c>
    </row>
    <row r="2260" spans="1:25" x14ac:dyDescent="0.2">
      <c r="A2260">
        <v>79</v>
      </c>
      <c r="B2260" t="s">
        <v>81</v>
      </c>
      <c r="C2260" t="str">
        <f t="shared" si="358"/>
        <v>O</v>
      </c>
      <c r="D2260">
        <v>1</v>
      </c>
      <c r="E2260">
        <v>10</v>
      </c>
      <c r="F2260">
        <v>39</v>
      </c>
      <c r="G2260" t="s">
        <v>114</v>
      </c>
      <c r="H2260" t="s">
        <v>139</v>
      </c>
      <c r="I2260">
        <v>2</v>
      </c>
      <c r="J2260">
        <f t="shared" si="350"/>
        <v>0</v>
      </c>
      <c r="K2260">
        <f t="shared" si="359"/>
        <v>0</v>
      </c>
      <c r="L2260">
        <f t="shared" si="351"/>
        <v>0</v>
      </c>
      <c r="M2260">
        <f t="shared" si="352"/>
        <v>0</v>
      </c>
      <c r="N2260">
        <f t="shared" si="353"/>
        <v>0</v>
      </c>
      <c r="O2260">
        <f t="shared" si="354"/>
        <v>0</v>
      </c>
      <c r="P2260">
        <f t="shared" si="355"/>
        <v>0</v>
      </c>
      <c r="Q2260">
        <f t="shared" si="356"/>
        <v>0</v>
      </c>
      <c r="R2260">
        <f t="shared" si="357"/>
        <v>0</v>
      </c>
      <c r="S2260" t="s">
        <v>55</v>
      </c>
      <c r="T2260">
        <v>0</v>
      </c>
      <c r="U2260">
        <v>2022</v>
      </c>
      <c r="V2260">
        <v>0</v>
      </c>
      <c r="W2260">
        <v>1</v>
      </c>
      <c r="X2260" cm="1">
        <f t="array" ref="X2260">IF(S2259&lt;&gt;S2260, 0,
    IF(C2260="O",
         _xlfn.IFS(
             K2260=1, X2259+6,
             M2260=1, X2259+3,
             O2260=1, X2259+1,
             Q2260=1,X2259+2,
             TRUE, X2259
         ),
    X2259)
)</f>
        <v>15</v>
      </c>
      <c r="Y2260" cm="1">
        <f t="array" ref="Y2260">IF(S2259&lt;&gt;S2260, 0, IF(C2260="D",
                 _xlfn.IFS(
                     K2260=1, Y2259+6,
                     M2260=1, Y2259+3,
                     O2260=1, Y2259+1,
                     TRUE, Y2259
                 ),
                 Y2259)
  )</f>
        <v>7</v>
      </c>
    </row>
    <row r="2261" spans="1:25" hidden="1" x14ac:dyDescent="0.2">
      <c r="A2261">
        <v>80</v>
      </c>
      <c r="B2261" t="s">
        <v>81</v>
      </c>
      <c r="C2261" t="str">
        <f t="shared" si="358"/>
        <v>O</v>
      </c>
      <c r="D2261">
        <v>2</v>
      </c>
      <c r="E2261">
        <v>8</v>
      </c>
      <c r="F2261">
        <v>37</v>
      </c>
      <c r="G2261" t="s">
        <v>114</v>
      </c>
      <c r="H2261" t="s">
        <v>117</v>
      </c>
      <c r="I2261">
        <v>0</v>
      </c>
      <c r="J2261">
        <f t="shared" si="350"/>
        <v>0</v>
      </c>
      <c r="K2261">
        <f t="shared" si="359"/>
        <v>0</v>
      </c>
      <c r="L2261">
        <f t="shared" si="351"/>
        <v>0</v>
      </c>
      <c r="M2261">
        <f t="shared" si="352"/>
        <v>0</v>
      </c>
      <c r="N2261">
        <f t="shared" si="353"/>
        <v>0</v>
      </c>
      <c r="O2261">
        <f t="shared" si="354"/>
        <v>0</v>
      </c>
      <c r="P2261">
        <f t="shared" si="355"/>
        <v>0</v>
      </c>
      <c r="Q2261">
        <f t="shared" si="356"/>
        <v>0</v>
      </c>
      <c r="R2261">
        <f t="shared" si="357"/>
        <v>0</v>
      </c>
      <c r="S2261" t="s">
        <v>55</v>
      </c>
      <c r="T2261">
        <v>0</v>
      </c>
      <c r="U2261">
        <v>2022</v>
      </c>
      <c r="V2261">
        <v>0</v>
      </c>
      <c r="W2261">
        <v>1</v>
      </c>
      <c r="X2261" cm="1">
        <f t="array" ref="X2261">IF(S2260&lt;&gt;S2261, 0,
    IF(C2261="O",
         _xlfn.IFS(
             K2261=1, X2260+6,
             M2261=1, X2260+3,
             O2261=1, X2260+1,
             Q2261=1,X2260+2,
             TRUE, X2260
         ),
    X2260)
)</f>
        <v>15</v>
      </c>
      <c r="Y2261" cm="1">
        <f t="array" ref="Y2261">IF(S2260&lt;&gt;S2261, 0, IF(C2261="D",
                 _xlfn.IFS(
                     K2261=1, Y2260+6,
                     M2261=1, Y2260+3,
                     O2261=1, Y2260+1,
                     TRUE, Y2260
                 ),
                 Y2260)
  )</f>
        <v>7</v>
      </c>
    </row>
    <row r="2262" spans="1:25" x14ac:dyDescent="0.2">
      <c r="A2262">
        <v>82</v>
      </c>
      <c r="B2262" t="s">
        <v>81</v>
      </c>
      <c r="C2262" t="str">
        <f t="shared" si="358"/>
        <v>O</v>
      </c>
      <c r="D2262">
        <v>3</v>
      </c>
      <c r="E2262">
        <v>8</v>
      </c>
      <c r="F2262">
        <v>37</v>
      </c>
      <c r="G2262" t="s">
        <v>116</v>
      </c>
      <c r="H2262" t="s">
        <v>115</v>
      </c>
      <c r="I2262">
        <v>10</v>
      </c>
      <c r="J2262">
        <f t="shared" si="350"/>
        <v>1</v>
      </c>
      <c r="K2262">
        <f t="shared" si="359"/>
        <v>0</v>
      </c>
      <c r="L2262">
        <f t="shared" si="351"/>
        <v>0</v>
      </c>
      <c r="M2262">
        <f t="shared" si="352"/>
        <v>0</v>
      </c>
      <c r="N2262">
        <f t="shared" si="353"/>
        <v>0</v>
      </c>
      <c r="O2262">
        <f t="shared" si="354"/>
        <v>0</v>
      </c>
      <c r="P2262">
        <f t="shared" si="355"/>
        <v>0</v>
      </c>
      <c r="Q2262">
        <f t="shared" si="356"/>
        <v>0</v>
      </c>
      <c r="R2262">
        <f t="shared" si="357"/>
        <v>0</v>
      </c>
      <c r="S2262" t="s">
        <v>55</v>
      </c>
      <c r="T2262">
        <v>0</v>
      </c>
      <c r="U2262">
        <v>2022</v>
      </c>
      <c r="V2262">
        <v>0</v>
      </c>
      <c r="W2262">
        <v>1</v>
      </c>
      <c r="X2262" cm="1">
        <f t="array" ref="X2262">IF(S2261&lt;&gt;S2262, 0,
    IF(C2262="O",
         _xlfn.IFS(
             K2262=1, X2261+6,
             M2262=1, X2261+3,
             O2262=1, X2261+1,
             Q2262=1,X2261+2,
             TRUE, X2261
         ),
    X2261)
)</f>
        <v>15</v>
      </c>
      <c r="Y2262" cm="1">
        <f t="array" ref="Y2262">IF(S2261&lt;&gt;S2262, 0, IF(C2262="D",
                 _xlfn.IFS(
                     K2262=1, Y2261+6,
                     M2262=1, Y2261+3,
                     O2262=1, Y2261+1,
                     TRUE, Y2261
                 ),
                 Y2261)
  )</f>
        <v>7</v>
      </c>
    </row>
    <row r="2263" spans="1:25" hidden="1" x14ac:dyDescent="0.2">
      <c r="A2263">
        <v>83</v>
      </c>
      <c r="B2263" t="s">
        <v>81</v>
      </c>
      <c r="C2263" t="str">
        <f t="shared" si="358"/>
        <v>O</v>
      </c>
      <c r="D2263">
        <v>1</v>
      </c>
      <c r="E2263">
        <v>10</v>
      </c>
      <c r="F2263">
        <v>27</v>
      </c>
      <c r="G2263" t="s">
        <v>114</v>
      </c>
      <c r="H2263" t="s">
        <v>113</v>
      </c>
      <c r="I2263">
        <v>9</v>
      </c>
      <c r="J2263">
        <f t="shared" si="350"/>
        <v>0</v>
      </c>
      <c r="K2263">
        <f t="shared" si="359"/>
        <v>0</v>
      </c>
      <c r="L2263">
        <f t="shared" si="351"/>
        <v>0</v>
      </c>
      <c r="M2263">
        <f t="shared" si="352"/>
        <v>0</v>
      </c>
      <c r="N2263">
        <f t="shared" si="353"/>
        <v>0</v>
      </c>
      <c r="O2263">
        <f t="shared" si="354"/>
        <v>0</v>
      </c>
      <c r="P2263">
        <f t="shared" si="355"/>
        <v>0</v>
      </c>
      <c r="Q2263">
        <f t="shared" si="356"/>
        <v>0</v>
      </c>
      <c r="R2263">
        <f t="shared" si="357"/>
        <v>0</v>
      </c>
      <c r="S2263" t="s">
        <v>55</v>
      </c>
      <c r="T2263">
        <v>0</v>
      </c>
      <c r="U2263">
        <v>2022</v>
      </c>
      <c r="V2263">
        <v>0</v>
      </c>
      <c r="W2263">
        <v>1</v>
      </c>
      <c r="X2263" cm="1">
        <f t="array" ref="X2263">IF(S2262&lt;&gt;S2263, 0,
    IF(C2263="O",
         _xlfn.IFS(
             K2263=1, X2262+6,
             M2263=1, X2262+3,
             O2263=1, X2262+1,
             Q2263=1,X2262+2,
             TRUE, X2262
         ),
    X2262)
)</f>
        <v>15</v>
      </c>
      <c r="Y2263" cm="1">
        <f t="array" ref="Y2263">IF(S2262&lt;&gt;S2263, 0, IF(C2263="D",
                 _xlfn.IFS(
                     K2263=1, Y2262+6,
                     M2263=1, Y2262+3,
                     O2263=1, Y2262+1,
                     TRUE, Y2262
                 ),
                 Y2262)
  )</f>
        <v>7</v>
      </c>
    </row>
    <row r="2264" spans="1:25" x14ac:dyDescent="0.2">
      <c r="A2264">
        <v>85</v>
      </c>
      <c r="B2264" t="s">
        <v>81</v>
      </c>
      <c r="C2264" t="str">
        <f t="shared" si="358"/>
        <v>O</v>
      </c>
      <c r="D2264">
        <v>2</v>
      </c>
      <c r="E2264">
        <v>1</v>
      </c>
      <c r="F2264">
        <v>18</v>
      </c>
      <c r="G2264" t="s">
        <v>136</v>
      </c>
      <c r="H2264" t="s">
        <v>122</v>
      </c>
      <c r="J2264">
        <f t="shared" si="350"/>
        <v>0</v>
      </c>
      <c r="K2264">
        <f t="shared" si="359"/>
        <v>0</v>
      </c>
      <c r="L2264">
        <f t="shared" si="351"/>
        <v>1</v>
      </c>
      <c r="M2264">
        <f t="shared" si="352"/>
        <v>1</v>
      </c>
      <c r="N2264">
        <f t="shared" si="353"/>
        <v>0</v>
      </c>
      <c r="O2264">
        <f t="shared" si="354"/>
        <v>0</v>
      </c>
      <c r="P2264">
        <f t="shared" si="355"/>
        <v>0</v>
      </c>
      <c r="Q2264">
        <f t="shared" si="356"/>
        <v>0</v>
      </c>
      <c r="R2264">
        <f t="shared" si="357"/>
        <v>0</v>
      </c>
      <c r="S2264" t="s">
        <v>55</v>
      </c>
      <c r="T2264">
        <v>0</v>
      </c>
      <c r="U2264">
        <v>2022</v>
      </c>
      <c r="V2264">
        <v>0</v>
      </c>
      <c r="W2264">
        <v>1</v>
      </c>
      <c r="X2264" cm="1">
        <f t="array" ref="X2264">IF(S2263&lt;&gt;S2264, 0,
    IF(C2264="O",
         _xlfn.IFS(
             K2264=1, X2263+6,
             M2264=1, X2263+3,
             O2264=1, X2263+1,
             Q2264=1,X2263+2,
             TRUE, X2263
         ),
    X2263)
)</f>
        <v>18</v>
      </c>
      <c r="Y2264" cm="1">
        <f t="array" ref="Y2264">IF(S2263&lt;&gt;S2264, 0, IF(C2264="D",
                 _xlfn.IFS(
                     K2264=1, Y2263+6,
                     M2264=1, Y2263+3,
                     O2264=1, Y2263+1,
                     TRUE, Y2263
                 ),
                 Y2263)
  )</f>
        <v>7</v>
      </c>
    </row>
    <row r="2265" spans="1:25" x14ac:dyDescent="0.2">
      <c r="A2265">
        <v>88</v>
      </c>
      <c r="B2265" t="s">
        <v>79</v>
      </c>
      <c r="C2265" t="str">
        <f t="shared" si="358"/>
        <v>D</v>
      </c>
      <c r="D2265">
        <v>1</v>
      </c>
      <c r="E2265">
        <v>10</v>
      </c>
      <c r="F2265">
        <v>-35</v>
      </c>
      <c r="G2265" t="s">
        <v>116</v>
      </c>
      <c r="H2265" t="s">
        <v>115</v>
      </c>
      <c r="I2265">
        <v>30</v>
      </c>
      <c r="J2265">
        <f t="shared" si="350"/>
        <v>1</v>
      </c>
      <c r="K2265">
        <f t="shared" si="359"/>
        <v>0</v>
      </c>
      <c r="L2265">
        <f t="shared" si="351"/>
        <v>0</v>
      </c>
      <c r="M2265">
        <f t="shared" si="352"/>
        <v>0</v>
      </c>
      <c r="N2265">
        <f t="shared" si="353"/>
        <v>0</v>
      </c>
      <c r="O2265">
        <f t="shared" si="354"/>
        <v>0</v>
      </c>
      <c r="P2265">
        <f t="shared" si="355"/>
        <v>0</v>
      </c>
      <c r="Q2265">
        <f t="shared" si="356"/>
        <v>0</v>
      </c>
      <c r="R2265">
        <f t="shared" si="357"/>
        <v>0</v>
      </c>
      <c r="S2265" t="s">
        <v>55</v>
      </c>
      <c r="T2265">
        <v>0</v>
      </c>
      <c r="U2265">
        <v>2022</v>
      </c>
      <c r="V2265">
        <v>0</v>
      </c>
      <c r="W2265">
        <v>1</v>
      </c>
      <c r="X2265" cm="1">
        <f t="array" ref="X2265">IF(S2264&lt;&gt;S2265, 0,
    IF(C2265="O",
         _xlfn.IFS(
             K2265=1, X2264+6,
             M2265=1, X2264+3,
             O2265=1, X2264+1,
             Q2265=1,X2264+2,
             TRUE, X2264
         ),
    X2264)
)</f>
        <v>18</v>
      </c>
      <c r="Y2265" cm="1">
        <f t="array" ref="Y2265">IF(S2264&lt;&gt;S2265, 0, IF(C2265="D",
                 _xlfn.IFS(
                     K2265=1, Y2264+6,
                     M2265=1, Y2264+3,
                     O2265=1, Y2264+1,
                     TRUE, Y2264
                 ),
                 Y2264)
  )</f>
        <v>7</v>
      </c>
    </row>
    <row r="2266" spans="1:25" x14ac:dyDescent="0.2">
      <c r="A2266">
        <v>89</v>
      </c>
      <c r="B2266" t="s">
        <v>79</v>
      </c>
      <c r="C2266" t="str">
        <f t="shared" si="358"/>
        <v>D</v>
      </c>
      <c r="D2266">
        <v>1</v>
      </c>
      <c r="E2266">
        <v>10</v>
      </c>
      <c r="F2266">
        <v>35</v>
      </c>
      <c r="G2266" t="s">
        <v>114</v>
      </c>
      <c r="H2266" t="s">
        <v>121</v>
      </c>
      <c r="I2266">
        <v>-10</v>
      </c>
      <c r="J2266">
        <f t="shared" si="350"/>
        <v>0</v>
      </c>
      <c r="K2266">
        <f t="shared" si="359"/>
        <v>0</v>
      </c>
      <c r="L2266">
        <f t="shared" si="351"/>
        <v>0</v>
      </c>
      <c r="M2266">
        <f t="shared" si="352"/>
        <v>0</v>
      </c>
      <c r="N2266">
        <f t="shared" si="353"/>
        <v>0</v>
      </c>
      <c r="O2266">
        <f t="shared" si="354"/>
        <v>0</v>
      </c>
      <c r="P2266">
        <f t="shared" si="355"/>
        <v>0</v>
      </c>
      <c r="Q2266">
        <f t="shared" si="356"/>
        <v>0</v>
      </c>
      <c r="R2266">
        <f t="shared" si="357"/>
        <v>0</v>
      </c>
      <c r="S2266" t="s">
        <v>55</v>
      </c>
      <c r="T2266">
        <v>0</v>
      </c>
      <c r="U2266">
        <v>2022</v>
      </c>
      <c r="V2266">
        <v>0</v>
      </c>
      <c r="W2266">
        <v>1</v>
      </c>
      <c r="X2266" cm="1">
        <f t="array" ref="X2266">IF(S2265&lt;&gt;S2266, 0,
    IF(C2266="O",
         _xlfn.IFS(
             K2266=1, X2265+6,
             M2266=1, X2265+3,
             O2266=1, X2265+1,
             Q2266=1,X2265+2,
             TRUE, X2265
         ),
    X2265)
)</f>
        <v>18</v>
      </c>
      <c r="Y2266" cm="1">
        <f t="array" ref="Y2266">IF(S2265&lt;&gt;S2266, 0, IF(C2266="D",
                 _xlfn.IFS(
                     K2266=1, Y2265+6,
                     M2266=1, Y2265+3,
                     O2266=1, Y2265+1,
                     TRUE, Y2265
                 ),
                 Y2265)
  )</f>
        <v>7</v>
      </c>
    </row>
    <row r="2267" spans="1:25" x14ac:dyDescent="0.2">
      <c r="A2267">
        <v>90</v>
      </c>
      <c r="B2267" t="s">
        <v>79</v>
      </c>
      <c r="C2267" t="str">
        <f t="shared" si="358"/>
        <v>D</v>
      </c>
      <c r="D2267">
        <v>2</v>
      </c>
      <c r="E2267">
        <v>20</v>
      </c>
      <c r="F2267">
        <v>45</v>
      </c>
      <c r="G2267" t="s">
        <v>116</v>
      </c>
      <c r="H2267" t="s">
        <v>115</v>
      </c>
      <c r="I2267">
        <v>10</v>
      </c>
      <c r="J2267">
        <f t="shared" si="350"/>
        <v>0</v>
      </c>
      <c r="K2267">
        <f t="shared" si="359"/>
        <v>0</v>
      </c>
      <c r="L2267">
        <f t="shared" si="351"/>
        <v>0</v>
      </c>
      <c r="M2267">
        <f t="shared" si="352"/>
        <v>0</v>
      </c>
      <c r="N2267">
        <f t="shared" si="353"/>
        <v>0</v>
      </c>
      <c r="O2267">
        <f t="shared" si="354"/>
        <v>0</v>
      </c>
      <c r="P2267">
        <f t="shared" si="355"/>
        <v>0</v>
      </c>
      <c r="Q2267">
        <f t="shared" si="356"/>
        <v>0</v>
      </c>
      <c r="R2267">
        <f t="shared" si="357"/>
        <v>0</v>
      </c>
      <c r="S2267" t="s">
        <v>55</v>
      </c>
      <c r="T2267">
        <v>0</v>
      </c>
      <c r="U2267">
        <v>2022</v>
      </c>
      <c r="V2267">
        <v>0</v>
      </c>
      <c r="W2267">
        <v>1</v>
      </c>
      <c r="X2267" cm="1">
        <f t="array" ref="X2267">IF(S2266&lt;&gt;S2267, 0,
    IF(C2267="O",
         _xlfn.IFS(
             K2267=1, X2266+6,
             M2267=1, X2266+3,
             O2267=1, X2266+1,
             Q2267=1,X2266+2,
             TRUE, X2266
         ),
    X2266)
)</f>
        <v>18</v>
      </c>
      <c r="Y2267" cm="1">
        <f t="array" ref="Y2267">IF(S2266&lt;&gt;S2267, 0, IF(C2267="D",
                 _xlfn.IFS(
                     K2267=1, Y2266+6,
                     M2267=1, Y2266+3,
                     O2267=1, Y2266+1,
                     TRUE, Y2266
                 ),
                 Y2266)
  )</f>
        <v>7</v>
      </c>
    </row>
    <row r="2268" spans="1:25" x14ac:dyDescent="0.2">
      <c r="A2268">
        <v>91</v>
      </c>
      <c r="B2268" t="s">
        <v>79</v>
      </c>
      <c r="C2268" t="str">
        <f t="shared" si="358"/>
        <v>D</v>
      </c>
      <c r="D2268">
        <v>3</v>
      </c>
      <c r="E2268">
        <v>10</v>
      </c>
      <c r="F2268">
        <v>35</v>
      </c>
      <c r="G2268" t="s">
        <v>116</v>
      </c>
      <c r="H2268" t="s">
        <v>120</v>
      </c>
      <c r="I2268">
        <v>5</v>
      </c>
      <c r="J2268">
        <f t="shared" si="350"/>
        <v>0</v>
      </c>
      <c r="K2268">
        <f t="shared" si="359"/>
        <v>0</v>
      </c>
      <c r="L2268">
        <f t="shared" si="351"/>
        <v>0</v>
      </c>
      <c r="M2268">
        <f t="shared" si="352"/>
        <v>0</v>
      </c>
      <c r="N2268">
        <f t="shared" si="353"/>
        <v>0</v>
      </c>
      <c r="O2268">
        <f t="shared" si="354"/>
        <v>0</v>
      </c>
      <c r="P2268">
        <f t="shared" si="355"/>
        <v>0</v>
      </c>
      <c r="Q2268">
        <f t="shared" si="356"/>
        <v>0</v>
      </c>
      <c r="R2268">
        <f t="shared" si="357"/>
        <v>0</v>
      </c>
      <c r="S2268" t="s">
        <v>55</v>
      </c>
      <c r="T2268">
        <v>0</v>
      </c>
      <c r="U2268">
        <v>2022</v>
      </c>
      <c r="V2268">
        <v>0</v>
      </c>
      <c r="W2268">
        <v>1</v>
      </c>
      <c r="X2268" cm="1">
        <f t="array" ref="X2268">IF(S2267&lt;&gt;S2268, 0,
    IF(C2268="O",
         _xlfn.IFS(
             K2268=1, X2267+6,
             M2268=1, X2267+3,
             O2268=1, X2267+1,
             Q2268=1,X2267+2,
             TRUE, X2267
         ),
    X2267)
)</f>
        <v>18</v>
      </c>
      <c r="Y2268" cm="1">
        <f t="array" ref="Y2268">IF(S2267&lt;&gt;S2268, 0, IF(C2268="D",
                 _xlfn.IFS(
                     K2268=1, Y2267+6,
                     M2268=1, Y2267+3,
                     O2268=1, Y2267+1,
                     TRUE, Y2267
                 ),
                 Y2267)
  )</f>
        <v>7</v>
      </c>
    </row>
    <row r="2269" spans="1:25" x14ac:dyDescent="0.2">
      <c r="A2269">
        <v>92</v>
      </c>
      <c r="B2269" t="s">
        <v>79</v>
      </c>
      <c r="C2269" t="str">
        <f t="shared" si="358"/>
        <v>D</v>
      </c>
      <c r="D2269">
        <v>3</v>
      </c>
      <c r="E2269">
        <v>5</v>
      </c>
      <c r="F2269">
        <v>30</v>
      </c>
      <c r="G2269" t="s">
        <v>114</v>
      </c>
      <c r="H2269" t="s">
        <v>117</v>
      </c>
      <c r="I2269">
        <v>0</v>
      </c>
      <c r="J2269">
        <f t="shared" si="350"/>
        <v>0</v>
      </c>
      <c r="K2269">
        <f t="shared" si="359"/>
        <v>0</v>
      </c>
      <c r="L2269">
        <f t="shared" si="351"/>
        <v>0</v>
      </c>
      <c r="M2269">
        <f t="shared" si="352"/>
        <v>0</v>
      </c>
      <c r="N2269">
        <f t="shared" si="353"/>
        <v>0</v>
      </c>
      <c r="O2269">
        <f t="shared" si="354"/>
        <v>0</v>
      </c>
      <c r="P2269">
        <f t="shared" si="355"/>
        <v>0</v>
      </c>
      <c r="Q2269">
        <f t="shared" si="356"/>
        <v>0</v>
      </c>
      <c r="R2269">
        <f t="shared" si="357"/>
        <v>0</v>
      </c>
      <c r="S2269" t="s">
        <v>55</v>
      </c>
      <c r="T2269">
        <v>0</v>
      </c>
      <c r="U2269">
        <v>2022</v>
      </c>
      <c r="V2269">
        <v>0</v>
      </c>
      <c r="W2269">
        <v>1</v>
      </c>
      <c r="X2269" cm="1">
        <f t="array" ref="X2269">IF(S2268&lt;&gt;S2269, 0,
    IF(C2269="O",
         _xlfn.IFS(
             K2269=1, X2268+6,
             M2269=1, X2268+3,
             O2269=1, X2268+1,
             Q2269=1,X2268+2,
             TRUE, X2268
         ),
    X2268)
)</f>
        <v>18</v>
      </c>
      <c r="Y2269" cm="1">
        <f t="array" ref="Y2269">IF(S2268&lt;&gt;S2269, 0, IF(C2269="D",
                 _xlfn.IFS(
                     K2269=1, Y2268+6,
                     M2269=1, Y2268+3,
                     O2269=1, Y2268+1,
                     TRUE, Y2268
                 ),
                 Y2268)
  )</f>
        <v>7</v>
      </c>
    </row>
    <row r="2270" spans="1:25" x14ac:dyDescent="0.2">
      <c r="A2270">
        <v>93</v>
      </c>
      <c r="B2270" t="s">
        <v>79</v>
      </c>
      <c r="C2270" t="str">
        <f t="shared" si="358"/>
        <v>D</v>
      </c>
      <c r="D2270">
        <v>4</v>
      </c>
      <c r="E2270">
        <v>10</v>
      </c>
      <c r="F2270">
        <v>30</v>
      </c>
      <c r="G2270" t="s">
        <v>116</v>
      </c>
      <c r="H2270" t="s">
        <v>115</v>
      </c>
      <c r="I2270">
        <v>3</v>
      </c>
      <c r="J2270">
        <f t="shared" si="350"/>
        <v>0</v>
      </c>
      <c r="K2270">
        <f t="shared" si="359"/>
        <v>0</v>
      </c>
      <c r="L2270">
        <f t="shared" si="351"/>
        <v>0</v>
      </c>
      <c r="M2270">
        <f t="shared" si="352"/>
        <v>0</v>
      </c>
      <c r="N2270">
        <f t="shared" si="353"/>
        <v>0</v>
      </c>
      <c r="O2270">
        <f t="shared" si="354"/>
        <v>0</v>
      </c>
      <c r="P2270">
        <f t="shared" si="355"/>
        <v>0</v>
      </c>
      <c r="Q2270">
        <f t="shared" si="356"/>
        <v>0</v>
      </c>
      <c r="R2270">
        <f t="shared" si="357"/>
        <v>0</v>
      </c>
      <c r="S2270" t="s">
        <v>55</v>
      </c>
      <c r="T2270">
        <v>0</v>
      </c>
      <c r="U2270">
        <v>2022</v>
      </c>
      <c r="V2270">
        <v>0</v>
      </c>
      <c r="W2270">
        <v>1</v>
      </c>
      <c r="X2270" cm="1">
        <f t="array" ref="X2270">IF(S2269&lt;&gt;S2270, 0,
    IF(C2270="O",
         _xlfn.IFS(
             K2270=1, X2269+6,
             M2270=1, X2269+3,
             O2270=1, X2269+1,
             Q2270=1,X2269+2,
             TRUE, X2269
         ),
    X2269)
)</f>
        <v>18</v>
      </c>
      <c r="Y2270" cm="1">
        <f t="array" ref="Y2270">IF(S2269&lt;&gt;S2270, 0, IF(C2270="D",
                 _xlfn.IFS(
                     K2270=1, Y2269+6,
                     M2270=1, Y2269+3,
                     O2270=1, Y2269+1,
                     TRUE, Y2269
                 ),
                 Y2269)
  )</f>
        <v>7</v>
      </c>
    </row>
    <row r="2271" spans="1:25" x14ac:dyDescent="0.2">
      <c r="A2271">
        <v>94</v>
      </c>
      <c r="B2271" t="s">
        <v>81</v>
      </c>
      <c r="C2271" t="str">
        <f t="shared" si="358"/>
        <v>O</v>
      </c>
      <c r="D2271">
        <v>1</v>
      </c>
      <c r="E2271">
        <v>10</v>
      </c>
      <c r="F2271">
        <v>-27</v>
      </c>
      <c r="G2271" t="s">
        <v>116</v>
      </c>
      <c r="H2271" t="s">
        <v>115</v>
      </c>
      <c r="I2271">
        <v>8</v>
      </c>
      <c r="J2271">
        <f t="shared" si="350"/>
        <v>1</v>
      </c>
      <c r="K2271">
        <f t="shared" si="359"/>
        <v>0</v>
      </c>
      <c r="L2271">
        <f t="shared" si="351"/>
        <v>0</v>
      </c>
      <c r="M2271">
        <f t="shared" si="352"/>
        <v>0</v>
      </c>
      <c r="N2271">
        <f t="shared" si="353"/>
        <v>0</v>
      </c>
      <c r="O2271">
        <f t="shared" si="354"/>
        <v>0</v>
      </c>
      <c r="P2271">
        <f t="shared" si="355"/>
        <v>0</v>
      </c>
      <c r="Q2271">
        <f t="shared" si="356"/>
        <v>0</v>
      </c>
      <c r="R2271">
        <f t="shared" si="357"/>
        <v>0</v>
      </c>
      <c r="S2271" t="s">
        <v>55</v>
      </c>
      <c r="T2271">
        <v>0</v>
      </c>
      <c r="U2271">
        <v>2022</v>
      </c>
      <c r="V2271">
        <v>0</v>
      </c>
      <c r="W2271">
        <v>1</v>
      </c>
      <c r="X2271" cm="1">
        <f t="array" ref="X2271">IF(S2270&lt;&gt;S2271, 0,
    IF(C2271="O",
         _xlfn.IFS(
             K2271=1, X2270+6,
             M2271=1, X2270+3,
             O2271=1, X2270+1,
             Q2271=1,X2270+2,
             TRUE, X2270
         ),
    X2270)
)</f>
        <v>18</v>
      </c>
      <c r="Y2271" cm="1">
        <f t="array" ref="Y2271">IF(S2270&lt;&gt;S2271, 0, IF(C2271="D",
                 _xlfn.IFS(
                     K2271=1, Y2270+6,
                     M2271=1, Y2270+3,
                     O2271=1, Y2270+1,
                     TRUE, Y2270
                 ),
                 Y2270)
  )</f>
        <v>7</v>
      </c>
    </row>
    <row r="2272" spans="1:25" x14ac:dyDescent="0.2">
      <c r="A2272">
        <v>95</v>
      </c>
      <c r="B2272" t="s">
        <v>81</v>
      </c>
      <c r="C2272" t="str">
        <f t="shared" si="358"/>
        <v>O</v>
      </c>
      <c r="D2272">
        <v>1</v>
      </c>
      <c r="E2272">
        <v>10</v>
      </c>
      <c r="F2272">
        <v>-35</v>
      </c>
      <c r="G2272" t="s">
        <v>114</v>
      </c>
      <c r="H2272" t="s">
        <v>139</v>
      </c>
      <c r="I2272">
        <v>7</v>
      </c>
      <c r="J2272">
        <f t="shared" si="350"/>
        <v>1</v>
      </c>
      <c r="K2272">
        <f t="shared" si="359"/>
        <v>0</v>
      </c>
      <c r="L2272">
        <f t="shared" si="351"/>
        <v>0</v>
      </c>
      <c r="M2272">
        <f t="shared" si="352"/>
        <v>0</v>
      </c>
      <c r="N2272">
        <f t="shared" si="353"/>
        <v>0</v>
      </c>
      <c r="O2272">
        <f t="shared" si="354"/>
        <v>0</v>
      </c>
      <c r="P2272">
        <f t="shared" si="355"/>
        <v>0</v>
      </c>
      <c r="Q2272">
        <f t="shared" si="356"/>
        <v>0</v>
      </c>
      <c r="R2272">
        <f t="shared" si="357"/>
        <v>0</v>
      </c>
      <c r="S2272" t="s">
        <v>55</v>
      </c>
      <c r="T2272">
        <v>0</v>
      </c>
      <c r="U2272">
        <v>2022</v>
      </c>
      <c r="V2272">
        <v>0</v>
      </c>
      <c r="W2272">
        <v>1</v>
      </c>
      <c r="X2272" cm="1">
        <f t="array" ref="X2272">IF(S2271&lt;&gt;S2272, 0,
    IF(C2272="O",
         _xlfn.IFS(
             K2272=1, X2271+6,
             M2272=1, X2271+3,
             O2272=1, X2271+1,
             Q2272=1,X2271+2,
             TRUE, X2271
         ),
    X2271)
)</f>
        <v>18</v>
      </c>
      <c r="Y2272" cm="1">
        <f t="array" ref="Y2272">IF(S2271&lt;&gt;S2272, 0, IF(C2272="D",
                 _xlfn.IFS(
                     K2272=1, Y2271+6,
                     M2272=1, Y2271+3,
                     O2272=1, Y2271+1,
                     TRUE, Y2271
                 ),
                 Y2271)
  )</f>
        <v>7</v>
      </c>
    </row>
    <row r="2273" spans="1:25" x14ac:dyDescent="0.2">
      <c r="A2273">
        <v>96</v>
      </c>
      <c r="B2273" t="s">
        <v>81</v>
      </c>
      <c r="C2273" t="str">
        <f t="shared" si="358"/>
        <v>O</v>
      </c>
      <c r="D2273">
        <v>1</v>
      </c>
      <c r="E2273">
        <v>10</v>
      </c>
      <c r="F2273">
        <v>-42</v>
      </c>
      <c r="G2273" t="s">
        <v>116</v>
      </c>
      <c r="H2273" t="s">
        <v>115</v>
      </c>
      <c r="I2273">
        <v>2</v>
      </c>
      <c r="J2273">
        <f t="shared" si="350"/>
        <v>0</v>
      </c>
      <c r="K2273">
        <f t="shared" si="359"/>
        <v>0</v>
      </c>
      <c r="L2273">
        <f t="shared" si="351"/>
        <v>0</v>
      </c>
      <c r="M2273">
        <f t="shared" si="352"/>
        <v>0</v>
      </c>
      <c r="N2273">
        <f t="shared" si="353"/>
        <v>0</v>
      </c>
      <c r="O2273">
        <f t="shared" si="354"/>
        <v>0</v>
      </c>
      <c r="P2273">
        <f t="shared" si="355"/>
        <v>0</v>
      </c>
      <c r="Q2273">
        <f t="shared" si="356"/>
        <v>0</v>
      </c>
      <c r="R2273">
        <f t="shared" si="357"/>
        <v>0</v>
      </c>
      <c r="S2273" t="s">
        <v>55</v>
      </c>
      <c r="T2273">
        <v>0</v>
      </c>
      <c r="U2273">
        <v>2022</v>
      </c>
      <c r="V2273">
        <v>0</v>
      </c>
      <c r="W2273">
        <v>1</v>
      </c>
      <c r="X2273" cm="1">
        <f t="array" ref="X2273">IF(S2272&lt;&gt;S2273, 0,
    IF(C2273="O",
         _xlfn.IFS(
             K2273=1, X2272+6,
             M2273=1, X2272+3,
             O2273=1, X2272+1,
             Q2273=1,X2272+2,
             TRUE, X2272
         ),
    X2272)
)</f>
        <v>18</v>
      </c>
      <c r="Y2273" cm="1">
        <f t="array" ref="Y2273">IF(S2272&lt;&gt;S2273, 0, IF(C2273="D",
                 _xlfn.IFS(
                     K2273=1, Y2272+6,
                     M2273=1, Y2272+3,
                     O2273=1, Y2272+1,
                     TRUE, Y2272
                 ),
                 Y2272)
  )</f>
        <v>7</v>
      </c>
    </row>
    <row r="2274" spans="1:25" x14ac:dyDescent="0.2">
      <c r="A2274">
        <v>97</v>
      </c>
      <c r="B2274" t="s">
        <v>81</v>
      </c>
      <c r="C2274" t="str">
        <f t="shared" si="358"/>
        <v>O</v>
      </c>
      <c r="D2274">
        <v>2</v>
      </c>
      <c r="E2274">
        <v>8</v>
      </c>
      <c r="F2274">
        <v>-44</v>
      </c>
      <c r="G2274" t="s">
        <v>116</v>
      </c>
      <c r="H2274" t="s">
        <v>115</v>
      </c>
      <c r="I2274">
        <v>2</v>
      </c>
      <c r="J2274">
        <f t="shared" si="350"/>
        <v>0</v>
      </c>
      <c r="K2274">
        <f t="shared" si="359"/>
        <v>0</v>
      </c>
      <c r="L2274">
        <f t="shared" si="351"/>
        <v>0</v>
      </c>
      <c r="M2274">
        <f t="shared" si="352"/>
        <v>0</v>
      </c>
      <c r="N2274">
        <f t="shared" si="353"/>
        <v>0</v>
      </c>
      <c r="O2274">
        <f t="shared" si="354"/>
        <v>0</v>
      </c>
      <c r="P2274">
        <f t="shared" si="355"/>
        <v>0</v>
      </c>
      <c r="Q2274">
        <f t="shared" si="356"/>
        <v>0</v>
      </c>
      <c r="R2274">
        <f t="shared" si="357"/>
        <v>0</v>
      </c>
      <c r="S2274" t="s">
        <v>55</v>
      </c>
      <c r="T2274">
        <v>0</v>
      </c>
      <c r="U2274">
        <v>2022</v>
      </c>
      <c r="V2274">
        <v>0</v>
      </c>
      <c r="W2274">
        <v>1</v>
      </c>
      <c r="X2274" cm="1">
        <f t="array" ref="X2274">IF(S2273&lt;&gt;S2274, 0,
    IF(C2274="O",
         _xlfn.IFS(
             K2274=1, X2273+6,
             M2274=1, X2273+3,
             O2274=1, X2273+1,
             Q2274=1,X2273+2,
             TRUE, X2273
         ),
    X2273)
)</f>
        <v>18</v>
      </c>
      <c r="Y2274" cm="1">
        <f t="array" ref="Y2274">IF(S2273&lt;&gt;S2274, 0, IF(C2274="D",
                 _xlfn.IFS(
                     K2274=1, Y2273+6,
                     M2274=1, Y2273+3,
                     O2274=1, Y2273+1,
                     TRUE, Y2273
                 ),
                 Y2273)
  )</f>
        <v>7</v>
      </c>
    </row>
    <row r="2275" spans="1:25" x14ac:dyDescent="0.2">
      <c r="A2275">
        <v>98</v>
      </c>
      <c r="B2275" t="s">
        <v>81</v>
      </c>
      <c r="C2275" t="str">
        <f t="shared" si="358"/>
        <v>O</v>
      </c>
      <c r="D2275">
        <v>3</v>
      </c>
      <c r="E2275">
        <v>6</v>
      </c>
      <c r="F2275">
        <v>-46</v>
      </c>
      <c r="G2275" t="s">
        <v>114</v>
      </c>
      <c r="H2275" t="s">
        <v>113</v>
      </c>
      <c r="I2275">
        <v>7</v>
      </c>
      <c r="J2275">
        <f t="shared" si="350"/>
        <v>1</v>
      </c>
      <c r="K2275">
        <f t="shared" si="359"/>
        <v>0</v>
      </c>
      <c r="L2275">
        <f t="shared" si="351"/>
        <v>0</v>
      </c>
      <c r="M2275">
        <f t="shared" si="352"/>
        <v>0</v>
      </c>
      <c r="N2275">
        <f t="shared" si="353"/>
        <v>0</v>
      </c>
      <c r="O2275">
        <f t="shared" si="354"/>
        <v>0</v>
      </c>
      <c r="P2275">
        <f t="shared" si="355"/>
        <v>0</v>
      </c>
      <c r="Q2275">
        <f t="shared" si="356"/>
        <v>0</v>
      </c>
      <c r="R2275">
        <f t="shared" si="357"/>
        <v>0</v>
      </c>
      <c r="S2275" t="s">
        <v>55</v>
      </c>
      <c r="T2275">
        <v>0</v>
      </c>
      <c r="U2275">
        <v>2022</v>
      </c>
      <c r="V2275">
        <v>0</v>
      </c>
      <c r="W2275">
        <v>1</v>
      </c>
      <c r="X2275" cm="1">
        <f t="array" ref="X2275">IF(S2274&lt;&gt;S2275, 0,
    IF(C2275="O",
         _xlfn.IFS(
             K2275=1, X2274+6,
             M2275=1, X2274+3,
             O2275=1, X2274+1,
             Q2275=1,X2274+2,
             TRUE, X2274
         ),
    X2274)
)</f>
        <v>18</v>
      </c>
      <c r="Y2275" cm="1">
        <f t="array" ref="Y2275">IF(S2274&lt;&gt;S2275, 0, IF(C2275="D",
                 _xlfn.IFS(
                     K2275=1, Y2274+6,
                     M2275=1, Y2274+3,
                     O2275=1, Y2274+1,
                     TRUE, Y2274
                 ),
                 Y2274)
  )</f>
        <v>7</v>
      </c>
    </row>
    <row r="2276" spans="1:25" x14ac:dyDescent="0.2">
      <c r="A2276">
        <v>99</v>
      </c>
      <c r="B2276" t="s">
        <v>81</v>
      </c>
      <c r="C2276" t="str">
        <f t="shared" si="358"/>
        <v>O</v>
      </c>
      <c r="D2276">
        <v>1</v>
      </c>
      <c r="E2276">
        <v>10</v>
      </c>
      <c r="F2276">
        <v>47</v>
      </c>
      <c r="G2276" t="s">
        <v>116</v>
      </c>
      <c r="H2276" t="s">
        <v>115</v>
      </c>
      <c r="I2276">
        <v>3</v>
      </c>
      <c r="J2276">
        <f t="shared" si="350"/>
        <v>0</v>
      </c>
      <c r="K2276">
        <f t="shared" si="359"/>
        <v>0</v>
      </c>
      <c r="L2276">
        <f t="shared" si="351"/>
        <v>0</v>
      </c>
      <c r="M2276">
        <f t="shared" si="352"/>
        <v>0</v>
      </c>
      <c r="N2276">
        <f t="shared" si="353"/>
        <v>0</v>
      </c>
      <c r="O2276">
        <f t="shared" si="354"/>
        <v>0</v>
      </c>
      <c r="P2276">
        <f t="shared" si="355"/>
        <v>0</v>
      </c>
      <c r="Q2276">
        <f t="shared" si="356"/>
        <v>0</v>
      </c>
      <c r="R2276">
        <f t="shared" si="357"/>
        <v>0</v>
      </c>
      <c r="S2276" t="s">
        <v>55</v>
      </c>
      <c r="T2276">
        <v>0</v>
      </c>
      <c r="U2276">
        <v>2022</v>
      </c>
      <c r="V2276">
        <v>0</v>
      </c>
      <c r="W2276">
        <v>1</v>
      </c>
      <c r="X2276" cm="1">
        <f t="array" ref="X2276">IF(S2275&lt;&gt;S2276, 0,
    IF(C2276="O",
         _xlfn.IFS(
             K2276=1, X2275+6,
             M2276=1, X2275+3,
             O2276=1, X2275+1,
             Q2276=1,X2275+2,
             TRUE, X2275
         ),
    X2275)
)</f>
        <v>18</v>
      </c>
      <c r="Y2276" cm="1">
        <f t="array" ref="Y2276">IF(S2275&lt;&gt;S2276, 0, IF(C2276="D",
                 _xlfn.IFS(
                     K2276=1, Y2275+6,
                     M2276=1, Y2275+3,
                     O2276=1, Y2275+1,
                     TRUE, Y2275
                 ),
                 Y2275)
  )</f>
        <v>7</v>
      </c>
    </row>
    <row r="2277" spans="1:25" x14ac:dyDescent="0.2">
      <c r="A2277">
        <v>100</v>
      </c>
      <c r="B2277" t="s">
        <v>81</v>
      </c>
      <c r="C2277" t="str">
        <f t="shared" si="358"/>
        <v>O</v>
      </c>
      <c r="D2277">
        <v>2</v>
      </c>
      <c r="E2277">
        <v>7</v>
      </c>
      <c r="F2277">
        <v>44</v>
      </c>
      <c r="G2277" t="s">
        <v>116</v>
      </c>
      <c r="H2277" t="s">
        <v>115</v>
      </c>
      <c r="I2277">
        <v>11</v>
      </c>
      <c r="J2277">
        <f t="shared" si="350"/>
        <v>1</v>
      </c>
      <c r="K2277">
        <f t="shared" si="359"/>
        <v>0</v>
      </c>
      <c r="L2277">
        <f t="shared" si="351"/>
        <v>0</v>
      </c>
      <c r="M2277">
        <f t="shared" si="352"/>
        <v>0</v>
      </c>
      <c r="N2277">
        <f t="shared" si="353"/>
        <v>0</v>
      </c>
      <c r="O2277">
        <f t="shared" si="354"/>
        <v>0</v>
      </c>
      <c r="P2277">
        <f t="shared" si="355"/>
        <v>0</v>
      </c>
      <c r="Q2277">
        <f t="shared" si="356"/>
        <v>0</v>
      </c>
      <c r="R2277">
        <f t="shared" si="357"/>
        <v>0</v>
      </c>
      <c r="S2277" t="s">
        <v>55</v>
      </c>
      <c r="T2277">
        <v>0</v>
      </c>
      <c r="U2277">
        <v>2022</v>
      </c>
      <c r="V2277">
        <v>0</v>
      </c>
      <c r="W2277">
        <v>1</v>
      </c>
      <c r="X2277" cm="1">
        <f t="array" ref="X2277">IF(S2276&lt;&gt;S2277, 0,
    IF(C2277="O",
         _xlfn.IFS(
             K2277=1, X2276+6,
             M2277=1, X2276+3,
             O2277=1, X2276+1,
             Q2277=1,X2276+2,
             TRUE, X2276
         ),
    X2276)
)</f>
        <v>18</v>
      </c>
      <c r="Y2277" cm="1">
        <f t="array" ref="Y2277">IF(S2276&lt;&gt;S2277, 0, IF(C2277="D",
                 _xlfn.IFS(
                     K2277=1, Y2276+6,
                     M2277=1, Y2276+3,
                     O2277=1, Y2276+1,
                     TRUE, Y2276
                 ),
                 Y2276)
  )</f>
        <v>7</v>
      </c>
    </row>
    <row r="2278" spans="1:25" x14ac:dyDescent="0.2">
      <c r="A2278">
        <v>101</v>
      </c>
      <c r="B2278" t="s">
        <v>81</v>
      </c>
      <c r="C2278" t="str">
        <f t="shared" si="358"/>
        <v>O</v>
      </c>
      <c r="D2278">
        <v>1</v>
      </c>
      <c r="E2278">
        <v>10</v>
      </c>
      <c r="F2278">
        <v>33</v>
      </c>
      <c r="G2278" t="s">
        <v>116</v>
      </c>
      <c r="H2278" t="s">
        <v>119</v>
      </c>
      <c r="I2278">
        <v>15</v>
      </c>
      <c r="J2278">
        <f t="shared" si="350"/>
        <v>0</v>
      </c>
      <c r="K2278">
        <f t="shared" si="359"/>
        <v>0</v>
      </c>
      <c r="L2278">
        <f t="shared" si="351"/>
        <v>0</v>
      </c>
      <c r="M2278">
        <f t="shared" si="352"/>
        <v>0</v>
      </c>
      <c r="N2278">
        <f t="shared" si="353"/>
        <v>0</v>
      </c>
      <c r="O2278">
        <f t="shared" si="354"/>
        <v>0</v>
      </c>
      <c r="P2278">
        <f t="shared" si="355"/>
        <v>0</v>
      </c>
      <c r="Q2278">
        <f t="shared" si="356"/>
        <v>0</v>
      </c>
      <c r="R2278">
        <f t="shared" si="357"/>
        <v>0</v>
      </c>
      <c r="S2278" t="s">
        <v>55</v>
      </c>
      <c r="T2278">
        <v>0</v>
      </c>
      <c r="U2278">
        <v>2022</v>
      </c>
      <c r="V2278">
        <v>0</v>
      </c>
      <c r="W2278">
        <v>1</v>
      </c>
      <c r="X2278" cm="1">
        <f t="array" ref="X2278">IF(S2277&lt;&gt;S2278, 0,
    IF(C2278="O",
         _xlfn.IFS(
             K2278=1, X2277+6,
             M2278=1, X2277+3,
             O2278=1, X2277+1,
             Q2278=1,X2277+2,
             TRUE, X2277
         ),
    X2277)
)</f>
        <v>18</v>
      </c>
      <c r="Y2278" cm="1">
        <f t="array" ref="Y2278">IF(S2277&lt;&gt;S2278, 0, IF(C2278="D",
                 _xlfn.IFS(
                     K2278=1, Y2277+6,
                     M2278=1, Y2277+3,
                     O2278=1, Y2277+1,
                     TRUE, Y2277
                 ),
                 Y2277)
  )</f>
        <v>7</v>
      </c>
    </row>
    <row r="2279" spans="1:25" x14ac:dyDescent="0.2">
      <c r="A2279">
        <v>102</v>
      </c>
      <c r="B2279" t="s">
        <v>79</v>
      </c>
      <c r="C2279" t="str">
        <f t="shared" si="358"/>
        <v>D</v>
      </c>
      <c r="D2279">
        <v>1</v>
      </c>
      <c r="E2279">
        <v>10</v>
      </c>
      <c r="F2279">
        <v>-18</v>
      </c>
      <c r="G2279" t="s">
        <v>116</v>
      </c>
      <c r="H2279" t="s">
        <v>115</v>
      </c>
      <c r="I2279">
        <v>-5</v>
      </c>
      <c r="J2279">
        <f t="shared" si="350"/>
        <v>0</v>
      </c>
      <c r="K2279">
        <f t="shared" si="359"/>
        <v>0</v>
      </c>
      <c r="L2279">
        <f t="shared" si="351"/>
        <v>0</v>
      </c>
      <c r="M2279">
        <f t="shared" si="352"/>
        <v>0</v>
      </c>
      <c r="N2279">
        <f t="shared" si="353"/>
        <v>0</v>
      </c>
      <c r="O2279">
        <f t="shared" si="354"/>
        <v>0</v>
      </c>
      <c r="P2279">
        <f t="shared" si="355"/>
        <v>0</v>
      </c>
      <c r="Q2279">
        <f t="shared" si="356"/>
        <v>0</v>
      </c>
      <c r="R2279">
        <f t="shared" si="357"/>
        <v>0</v>
      </c>
      <c r="S2279" t="s">
        <v>55</v>
      </c>
      <c r="T2279">
        <v>0</v>
      </c>
      <c r="U2279">
        <v>2022</v>
      </c>
      <c r="V2279">
        <v>0</v>
      </c>
      <c r="W2279">
        <v>1</v>
      </c>
      <c r="X2279" cm="1">
        <f t="array" ref="X2279">IF(S2278&lt;&gt;S2279, 0,
    IF(C2279="O",
         _xlfn.IFS(
             K2279=1, X2278+6,
             M2279=1, X2278+3,
             O2279=1, X2278+1,
             Q2279=1,X2278+2,
             TRUE, X2278
         ),
    X2278)
)</f>
        <v>18</v>
      </c>
      <c r="Y2279" cm="1">
        <f t="array" ref="Y2279">IF(S2278&lt;&gt;S2279, 0, IF(C2279="D",
                 _xlfn.IFS(
                     K2279=1, Y2278+6,
                     M2279=1, Y2278+3,
                     O2279=1, Y2278+1,
                     TRUE, Y2278
                 ),
                 Y2278)
  )</f>
        <v>7</v>
      </c>
    </row>
    <row r="2280" spans="1:25" x14ac:dyDescent="0.2">
      <c r="A2280">
        <v>103</v>
      </c>
      <c r="B2280" t="s">
        <v>79</v>
      </c>
      <c r="C2280" t="str">
        <f t="shared" si="358"/>
        <v>D</v>
      </c>
      <c r="D2280">
        <v>2</v>
      </c>
      <c r="E2280">
        <v>15</v>
      </c>
      <c r="F2280">
        <v>-13</v>
      </c>
      <c r="G2280" t="s">
        <v>116</v>
      </c>
      <c r="H2280" t="s">
        <v>115</v>
      </c>
      <c r="I2280">
        <v>10</v>
      </c>
      <c r="J2280">
        <f t="shared" si="350"/>
        <v>0</v>
      </c>
      <c r="K2280">
        <f t="shared" si="359"/>
        <v>0</v>
      </c>
      <c r="L2280">
        <f t="shared" si="351"/>
        <v>0</v>
      </c>
      <c r="M2280">
        <f t="shared" si="352"/>
        <v>0</v>
      </c>
      <c r="N2280">
        <f t="shared" si="353"/>
        <v>0</v>
      </c>
      <c r="O2280">
        <f t="shared" si="354"/>
        <v>0</v>
      </c>
      <c r="P2280">
        <f t="shared" si="355"/>
        <v>0</v>
      </c>
      <c r="Q2280">
        <f t="shared" si="356"/>
        <v>0</v>
      </c>
      <c r="R2280">
        <f t="shared" si="357"/>
        <v>0</v>
      </c>
      <c r="S2280" t="s">
        <v>55</v>
      </c>
      <c r="T2280">
        <v>0</v>
      </c>
      <c r="U2280">
        <v>2022</v>
      </c>
      <c r="V2280">
        <v>0</v>
      </c>
      <c r="W2280">
        <v>1</v>
      </c>
      <c r="X2280" cm="1">
        <f t="array" ref="X2280">IF(S2279&lt;&gt;S2280, 0,
    IF(C2280="O",
         _xlfn.IFS(
             K2280=1, X2279+6,
             M2280=1, X2279+3,
             O2280=1, X2279+1,
             Q2280=1,X2279+2,
             TRUE, X2279
         ),
    X2279)
)</f>
        <v>18</v>
      </c>
      <c r="Y2280" cm="1">
        <f t="array" ref="Y2280">IF(S2279&lt;&gt;S2280, 0, IF(C2280="D",
                 _xlfn.IFS(
                     K2280=1, Y2279+6,
                     M2280=1, Y2279+3,
                     O2280=1, Y2279+1,
                     TRUE, Y2279
                 ),
                 Y2279)
  )</f>
        <v>7</v>
      </c>
    </row>
    <row r="2281" spans="1:25" x14ac:dyDescent="0.2">
      <c r="A2281">
        <v>105</v>
      </c>
      <c r="B2281" t="s">
        <v>79</v>
      </c>
      <c r="C2281" t="str">
        <f t="shared" si="358"/>
        <v>D</v>
      </c>
      <c r="D2281">
        <v>3</v>
      </c>
      <c r="E2281">
        <v>10</v>
      </c>
      <c r="F2281">
        <v>-18</v>
      </c>
      <c r="G2281" t="s">
        <v>114</v>
      </c>
      <c r="H2281" t="s">
        <v>113</v>
      </c>
      <c r="I2281">
        <v>32</v>
      </c>
      <c r="J2281">
        <f t="shared" si="350"/>
        <v>1</v>
      </c>
      <c r="K2281">
        <f t="shared" si="359"/>
        <v>0</v>
      </c>
      <c r="L2281">
        <f t="shared" si="351"/>
        <v>0</v>
      </c>
      <c r="M2281">
        <f t="shared" si="352"/>
        <v>0</v>
      </c>
      <c r="N2281">
        <f t="shared" si="353"/>
        <v>0</v>
      </c>
      <c r="O2281">
        <f t="shared" si="354"/>
        <v>0</v>
      </c>
      <c r="P2281">
        <f t="shared" si="355"/>
        <v>0</v>
      </c>
      <c r="Q2281">
        <f t="shared" si="356"/>
        <v>0</v>
      </c>
      <c r="R2281">
        <f t="shared" si="357"/>
        <v>0</v>
      </c>
      <c r="S2281" t="s">
        <v>55</v>
      </c>
      <c r="T2281">
        <v>0</v>
      </c>
      <c r="U2281">
        <v>2022</v>
      </c>
      <c r="V2281">
        <v>0</v>
      </c>
      <c r="W2281">
        <v>1</v>
      </c>
      <c r="X2281" cm="1">
        <f t="array" ref="X2281">IF(S2280&lt;&gt;S2281, 0,
    IF(C2281="O",
         _xlfn.IFS(
             K2281=1, X2280+6,
             M2281=1, X2280+3,
             O2281=1, X2280+1,
             Q2281=1,X2280+2,
             TRUE, X2280
         ),
    X2280)
)</f>
        <v>18</v>
      </c>
      <c r="Y2281" cm="1">
        <f t="array" ref="Y2281">IF(S2280&lt;&gt;S2281, 0, IF(C2281="D",
                 _xlfn.IFS(
                     K2281=1, Y2280+6,
                     M2281=1, Y2280+3,
                     O2281=1, Y2280+1,
                     TRUE, Y2280
                 ),
                 Y2280)
  )</f>
        <v>7</v>
      </c>
    </row>
    <row r="2282" spans="1:25" x14ac:dyDescent="0.2">
      <c r="A2282">
        <v>106</v>
      </c>
      <c r="B2282" t="s">
        <v>79</v>
      </c>
      <c r="C2282" t="str">
        <f t="shared" si="358"/>
        <v>D</v>
      </c>
      <c r="D2282">
        <v>1</v>
      </c>
      <c r="E2282">
        <v>10</v>
      </c>
      <c r="F2282">
        <v>50</v>
      </c>
      <c r="G2282" t="s">
        <v>116</v>
      </c>
      <c r="H2282" t="s">
        <v>115</v>
      </c>
      <c r="I2282">
        <v>1</v>
      </c>
      <c r="J2282">
        <f t="shared" si="350"/>
        <v>0</v>
      </c>
      <c r="K2282">
        <f t="shared" si="359"/>
        <v>0</v>
      </c>
      <c r="L2282">
        <f t="shared" si="351"/>
        <v>0</v>
      </c>
      <c r="M2282">
        <f t="shared" si="352"/>
        <v>0</v>
      </c>
      <c r="N2282">
        <f t="shared" si="353"/>
        <v>0</v>
      </c>
      <c r="O2282">
        <f t="shared" si="354"/>
        <v>0</v>
      </c>
      <c r="P2282">
        <f t="shared" si="355"/>
        <v>0</v>
      </c>
      <c r="Q2282">
        <f t="shared" si="356"/>
        <v>0</v>
      </c>
      <c r="R2282">
        <f t="shared" si="357"/>
        <v>0</v>
      </c>
      <c r="S2282" t="s">
        <v>55</v>
      </c>
      <c r="T2282">
        <v>0</v>
      </c>
      <c r="U2282">
        <v>2022</v>
      </c>
      <c r="V2282">
        <v>0</v>
      </c>
      <c r="W2282">
        <v>1</v>
      </c>
      <c r="X2282" cm="1">
        <f t="array" ref="X2282">IF(S2281&lt;&gt;S2282, 0,
    IF(C2282="O",
         _xlfn.IFS(
             K2282=1, X2281+6,
             M2282=1, X2281+3,
             O2282=1, X2281+1,
             Q2282=1,X2281+2,
             TRUE, X2281
         ),
    X2281)
)</f>
        <v>18</v>
      </c>
      <c r="Y2282" cm="1">
        <f t="array" ref="Y2282">IF(S2281&lt;&gt;S2282, 0, IF(C2282="D",
                 _xlfn.IFS(
                     K2282=1, Y2281+6,
                     M2282=1, Y2281+3,
                     O2282=1, Y2281+1,
                     TRUE, Y2281
                 ),
                 Y2281)
  )</f>
        <v>7</v>
      </c>
    </row>
    <row r="2283" spans="1:25" x14ac:dyDescent="0.2">
      <c r="A2283">
        <v>107</v>
      </c>
      <c r="B2283" t="s">
        <v>79</v>
      </c>
      <c r="C2283" t="str">
        <f t="shared" si="358"/>
        <v>D</v>
      </c>
      <c r="D2283">
        <v>2</v>
      </c>
      <c r="E2283">
        <v>9</v>
      </c>
      <c r="F2283">
        <v>49</v>
      </c>
      <c r="G2283" t="s">
        <v>114</v>
      </c>
      <c r="H2283" t="s">
        <v>113</v>
      </c>
      <c r="I2283">
        <v>12</v>
      </c>
      <c r="J2283">
        <f t="shared" si="350"/>
        <v>1</v>
      </c>
      <c r="K2283">
        <f t="shared" si="359"/>
        <v>0</v>
      </c>
      <c r="L2283">
        <f t="shared" si="351"/>
        <v>0</v>
      </c>
      <c r="M2283">
        <f t="shared" si="352"/>
        <v>0</v>
      </c>
      <c r="N2283">
        <f t="shared" si="353"/>
        <v>0</v>
      </c>
      <c r="O2283">
        <f t="shared" si="354"/>
        <v>0</v>
      </c>
      <c r="P2283">
        <f t="shared" si="355"/>
        <v>0</v>
      </c>
      <c r="Q2283">
        <f t="shared" si="356"/>
        <v>0</v>
      </c>
      <c r="R2283">
        <f t="shared" si="357"/>
        <v>0</v>
      </c>
      <c r="S2283" t="s">
        <v>55</v>
      </c>
      <c r="T2283">
        <v>0</v>
      </c>
      <c r="U2283">
        <v>2022</v>
      </c>
      <c r="V2283">
        <v>0</v>
      </c>
      <c r="W2283">
        <v>1</v>
      </c>
      <c r="X2283" cm="1">
        <f t="array" ref="X2283">IF(S2282&lt;&gt;S2283, 0,
    IF(C2283="O",
         _xlfn.IFS(
             K2283=1, X2282+6,
             M2283=1, X2282+3,
             O2283=1, X2282+1,
             Q2283=1,X2282+2,
             TRUE, X2282
         ),
    X2282)
)</f>
        <v>18</v>
      </c>
      <c r="Y2283" cm="1">
        <f t="array" ref="Y2283">IF(S2282&lt;&gt;S2283, 0, IF(C2283="D",
                 _xlfn.IFS(
                     K2283=1, Y2282+6,
                     M2283=1, Y2282+3,
                     O2283=1, Y2282+1,
                     TRUE, Y2282
                 ),
                 Y2282)
  )</f>
        <v>7</v>
      </c>
    </row>
    <row r="2284" spans="1:25" x14ac:dyDescent="0.2">
      <c r="A2284">
        <v>108</v>
      </c>
      <c r="B2284" t="s">
        <v>79</v>
      </c>
      <c r="C2284" t="str">
        <f t="shared" si="358"/>
        <v>D</v>
      </c>
      <c r="D2284">
        <v>1</v>
      </c>
      <c r="E2284">
        <v>10</v>
      </c>
      <c r="F2284">
        <v>37</v>
      </c>
      <c r="G2284" t="s">
        <v>114</v>
      </c>
      <c r="H2284" t="s">
        <v>113</v>
      </c>
      <c r="I2284">
        <v>2</v>
      </c>
      <c r="J2284">
        <f t="shared" si="350"/>
        <v>0</v>
      </c>
      <c r="K2284">
        <f t="shared" si="359"/>
        <v>0</v>
      </c>
      <c r="L2284">
        <f t="shared" si="351"/>
        <v>0</v>
      </c>
      <c r="M2284">
        <f t="shared" si="352"/>
        <v>0</v>
      </c>
      <c r="N2284">
        <f t="shared" si="353"/>
        <v>0</v>
      </c>
      <c r="O2284">
        <f t="shared" si="354"/>
        <v>0</v>
      </c>
      <c r="P2284">
        <f t="shared" si="355"/>
        <v>0</v>
      </c>
      <c r="Q2284">
        <f t="shared" si="356"/>
        <v>0</v>
      </c>
      <c r="R2284">
        <f t="shared" si="357"/>
        <v>0</v>
      </c>
      <c r="S2284" t="s">
        <v>55</v>
      </c>
      <c r="T2284">
        <v>0</v>
      </c>
      <c r="U2284">
        <v>2022</v>
      </c>
      <c r="V2284">
        <v>0</v>
      </c>
      <c r="W2284">
        <v>1</v>
      </c>
      <c r="X2284" cm="1">
        <f t="array" ref="X2284">IF(S2283&lt;&gt;S2284, 0,
    IF(C2284="O",
         _xlfn.IFS(
             K2284=1, X2283+6,
             M2284=1, X2283+3,
             O2284=1, X2283+1,
             Q2284=1,X2283+2,
             TRUE, X2283
         ),
    X2283)
)</f>
        <v>18</v>
      </c>
      <c r="Y2284" cm="1">
        <f t="array" ref="Y2284">IF(S2283&lt;&gt;S2284, 0, IF(C2284="D",
                 _xlfn.IFS(
                     K2284=1, Y2283+6,
                     M2284=1, Y2283+3,
                     O2284=1, Y2283+1,
                     TRUE, Y2283
                 ),
                 Y2283)
  )</f>
        <v>7</v>
      </c>
    </row>
    <row r="2285" spans="1:25" x14ac:dyDescent="0.2">
      <c r="A2285">
        <v>109</v>
      </c>
      <c r="B2285" t="s">
        <v>79</v>
      </c>
      <c r="C2285" t="str">
        <f t="shared" si="358"/>
        <v>D</v>
      </c>
      <c r="D2285">
        <v>2</v>
      </c>
      <c r="E2285">
        <v>8</v>
      </c>
      <c r="F2285">
        <v>35</v>
      </c>
      <c r="G2285" t="s">
        <v>116</v>
      </c>
      <c r="H2285" t="s">
        <v>115</v>
      </c>
      <c r="I2285">
        <v>2</v>
      </c>
      <c r="J2285">
        <f t="shared" si="350"/>
        <v>0</v>
      </c>
      <c r="K2285">
        <f t="shared" si="359"/>
        <v>0</v>
      </c>
      <c r="L2285">
        <f t="shared" si="351"/>
        <v>0</v>
      </c>
      <c r="M2285">
        <f t="shared" si="352"/>
        <v>0</v>
      </c>
      <c r="N2285">
        <f t="shared" si="353"/>
        <v>0</v>
      </c>
      <c r="O2285">
        <f t="shared" si="354"/>
        <v>0</v>
      </c>
      <c r="P2285">
        <f t="shared" si="355"/>
        <v>0</v>
      </c>
      <c r="Q2285">
        <f t="shared" si="356"/>
        <v>0</v>
      </c>
      <c r="R2285">
        <f t="shared" si="357"/>
        <v>0</v>
      </c>
      <c r="S2285" t="s">
        <v>55</v>
      </c>
      <c r="T2285">
        <v>0</v>
      </c>
      <c r="U2285">
        <v>2022</v>
      </c>
      <c r="V2285">
        <v>0</v>
      </c>
      <c r="W2285">
        <v>1</v>
      </c>
      <c r="X2285" cm="1">
        <f t="array" ref="X2285">IF(S2284&lt;&gt;S2285, 0,
    IF(C2285="O",
         _xlfn.IFS(
             K2285=1, X2284+6,
             M2285=1, X2284+3,
             O2285=1, X2284+1,
             Q2285=1,X2284+2,
             TRUE, X2284
         ),
    X2284)
)</f>
        <v>18</v>
      </c>
      <c r="Y2285" cm="1">
        <f t="array" ref="Y2285">IF(S2284&lt;&gt;S2285, 0, IF(C2285="D",
                 _xlfn.IFS(
                     K2285=1, Y2284+6,
                     M2285=1, Y2284+3,
                     O2285=1, Y2284+1,
                     TRUE, Y2284
                 ),
                 Y2284)
  )</f>
        <v>7</v>
      </c>
    </row>
    <row r="2286" spans="1:25" x14ac:dyDescent="0.2">
      <c r="A2286">
        <v>110</v>
      </c>
      <c r="B2286" t="s">
        <v>79</v>
      </c>
      <c r="C2286" t="str">
        <f t="shared" si="358"/>
        <v>D</v>
      </c>
      <c r="D2286">
        <v>3</v>
      </c>
      <c r="E2286">
        <v>6</v>
      </c>
      <c r="F2286">
        <v>33</v>
      </c>
      <c r="G2286" t="s">
        <v>114</v>
      </c>
      <c r="H2286" t="s">
        <v>117</v>
      </c>
      <c r="I2286">
        <v>0</v>
      </c>
      <c r="J2286">
        <f t="shared" si="350"/>
        <v>0</v>
      </c>
      <c r="K2286">
        <f t="shared" si="359"/>
        <v>0</v>
      </c>
      <c r="L2286">
        <f t="shared" si="351"/>
        <v>0</v>
      </c>
      <c r="M2286">
        <f t="shared" si="352"/>
        <v>0</v>
      </c>
      <c r="N2286">
        <f t="shared" si="353"/>
        <v>0</v>
      </c>
      <c r="O2286">
        <f t="shared" si="354"/>
        <v>0</v>
      </c>
      <c r="P2286">
        <f t="shared" si="355"/>
        <v>0</v>
      </c>
      <c r="Q2286">
        <f t="shared" si="356"/>
        <v>0</v>
      </c>
      <c r="R2286">
        <f t="shared" si="357"/>
        <v>0</v>
      </c>
      <c r="S2286" t="s">
        <v>55</v>
      </c>
      <c r="T2286">
        <v>0</v>
      </c>
      <c r="U2286">
        <v>2022</v>
      </c>
      <c r="V2286">
        <v>0</v>
      </c>
      <c r="W2286">
        <v>1</v>
      </c>
      <c r="X2286" cm="1">
        <f t="array" ref="X2286">IF(S2285&lt;&gt;S2286, 0,
    IF(C2286="O",
         _xlfn.IFS(
             K2286=1, X2285+6,
             M2286=1, X2285+3,
             O2286=1, X2285+1,
             Q2286=1,X2285+2,
             TRUE, X2285
         ),
    X2285)
)</f>
        <v>18</v>
      </c>
      <c r="Y2286" cm="1">
        <f t="array" ref="Y2286">IF(S2285&lt;&gt;S2286, 0, IF(C2286="D",
                 _xlfn.IFS(
                     K2286=1, Y2285+6,
                     M2286=1, Y2285+3,
                     O2286=1, Y2285+1,
                     TRUE, Y2285
                 ),
                 Y2285)
  )</f>
        <v>7</v>
      </c>
    </row>
    <row r="2287" spans="1:25" x14ac:dyDescent="0.2">
      <c r="A2287">
        <v>111</v>
      </c>
      <c r="B2287" t="s">
        <v>79</v>
      </c>
      <c r="C2287" t="str">
        <f t="shared" si="358"/>
        <v>D</v>
      </c>
      <c r="D2287">
        <v>4</v>
      </c>
      <c r="E2287">
        <v>6</v>
      </c>
      <c r="F2287">
        <v>33</v>
      </c>
      <c r="G2287" t="s">
        <v>114</v>
      </c>
      <c r="H2287" t="s">
        <v>117</v>
      </c>
      <c r="I2287">
        <v>0</v>
      </c>
      <c r="J2287">
        <f t="shared" si="350"/>
        <v>0</v>
      </c>
      <c r="K2287">
        <f t="shared" si="359"/>
        <v>0</v>
      </c>
      <c r="L2287">
        <f t="shared" si="351"/>
        <v>0</v>
      </c>
      <c r="M2287">
        <f t="shared" si="352"/>
        <v>0</v>
      </c>
      <c r="N2287">
        <f t="shared" si="353"/>
        <v>0</v>
      </c>
      <c r="O2287">
        <f t="shared" si="354"/>
        <v>0</v>
      </c>
      <c r="P2287">
        <f t="shared" si="355"/>
        <v>0</v>
      </c>
      <c r="Q2287">
        <f t="shared" si="356"/>
        <v>0</v>
      </c>
      <c r="R2287">
        <f t="shared" si="357"/>
        <v>0</v>
      </c>
      <c r="S2287" t="s">
        <v>55</v>
      </c>
      <c r="T2287">
        <v>0</v>
      </c>
      <c r="U2287">
        <v>2022</v>
      </c>
      <c r="V2287">
        <v>0</v>
      </c>
      <c r="W2287">
        <v>1</v>
      </c>
      <c r="X2287" cm="1">
        <f t="array" ref="X2287">IF(S2286&lt;&gt;S2287, 0,
    IF(C2287="O",
         _xlfn.IFS(
             K2287=1, X2286+6,
             M2287=1, X2286+3,
             O2287=1, X2286+1,
             Q2287=1,X2286+2,
             TRUE, X2286
         ),
    X2286)
)</f>
        <v>18</v>
      </c>
      <c r="Y2287" cm="1">
        <f t="array" ref="Y2287">IF(S2286&lt;&gt;S2287, 0, IF(C2287="D",
                 _xlfn.IFS(
                     K2287=1, Y2286+6,
                     M2287=1, Y2286+3,
                     O2287=1, Y2286+1,
                     TRUE, Y2286
                 ),
                 Y2286)
  )</f>
        <v>7</v>
      </c>
    </row>
    <row r="2288" spans="1:25" x14ac:dyDescent="0.2">
      <c r="A2288">
        <v>112</v>
      </c>
      <c r="B2288" t="s">
        <v>81</v>
      </c>
      <c r="C2288" t="str">
        <f t="shared" si="358"/>
        <v>O</v>
      </c>
      <c r="D2288">
        <v>1</v>
      </c>
      <c r="E2288">
        <v>10</v>
      </c>
      <c r="F2288">
        <v>-33</v>
      </c>
      <c r="G2288" t="s">
        <v>116</v>
      </c>
      <c r="H2288" t="s">
        <v>115</v>
      </c>
      <c r="I2288">
        <v>3</v>
      </c>
      <c r="J2288">
        <f t="shared" si="350"/>
        <v>0</v>
      </c>
      <c r="K2288">
        <f t="shared" si="359"/>
        <v>0</v>
      </c>
      <c r="L2288">
        <f t="shared" si="351"/>
        <v>0</v>
      </c>
      <c r="M2288">
        <f t="shared" si="352"/>
        <v>0</v>
      </c>
      <c r="N2288">
        <f t="shared" si="353"/>
        <v>0</v>
      </c>
      <c r="O2288">
        <f t="shared" si="354"/>
        <v>0</v>
      </c>
      <c r="P2288">
        <f t="shared" si="355"/>
        <v>0</v>
      </c>
      <c r="Q2288">
        <f t="shared" si="356"/>
        <v>0</v>
      </c>
      <c r="R2288">
        <f t="shared" si="357"/>
        <v>0</v>
      </c>
      <c r="S2288" t="s">
        <v>55</v>
      </c>
      <c r="T2288">
        <v>0</v>
      </c>
      <c r="U2288">
        <v>2022</v>
      </c>
      <c r="V2288">
        <v>0</v>
      </c>
      <c r="W2288">
        <v>1</v>
      </c>
      <c r="X2288" cm="1">
        <f t="array" ref="X2288">IF(S2287&lt;&gt;S2288, 0,
    IF(C2288="O",
         _xlfn.IFS(
             K2288=1, X2287+6,
             M2288=1, X2287+3,
             O2288=1, X2287+1,
             Q2288=1,X2287+2,
             TRUE, X2287
         ),
    X2287)
)</f>
        <v>18</v>
      </c>
      <c r="Y2288" cm="1">
        <f t="array" ref="Y2288">IF(S2287&lt;&gt;S2288, 0, IF(C2288="D",
                 _xlfn.IFS(
                     K2288=1, Y2287+6,
                     M2288=1, Y2287+3,
                     O2288=1, Y2287+1,
                     TRUE, Y2287
                 ),
                 Y2287)
  )</f>
        <v>7</v>
      </c>
    </row>
    <row r="2289" spans="1:25" x14ac:dyDescent="0.2">
      <c r="A2289">
        <v>113</v>
      </c>
      <c r="B2289" t="s">
        <v>81</v>
      </c>
      <c r="C2289" t="str">
        <f t="shared" si="358"/>
        <v>O</v>
      </c>
      <c r="D2289">
        <v>2</v>
      </c>
      <c r="E2289">
        <v>7</v>
      </c>
      <c r="F2289">
        <v>-36</v>
      </c>
      <c r="G2289" t="s">
        <v>116</v>
      </c>
      <c r="H2289" t="s">
        <v>115</v>
      </c>
      <c r="I2289">
        <v>1</v>
      </c>
      <c r="J2289">
        <f t="shared" si="350"/>
        <v>0</v>
      </c>
      <c r="K2289">
        <f t="shared" si="359"/>
        <v>0</v>
      </c>
      <c r="L2289">
        <f t="shared" si="351"/>
        <v>0</v>
      </c>
      <c r="M2289">
        <f t="shared" si="352"/>
        <v>0</v>
      </c>
      <c r="N2289">
        <f t="shared" si="353"/>
        <v>0</v>
      </c>
      <c r="O2289">
        <f t="shared" si="354"/>
        <v>0</v>
      </c>
      <c r="P2289">
        <f t="shared" si="355"/>
        <v>0</v>
      </c>
      <c r="Q2289">
        <f t="shared" si="356"/>
        <v>0</v>
      </c>
      <c r="R2289">
        <f t="shared" si="357"/>
        <v>0</v>
      </c>
      <c r="S2289" t="s">
        <v>55</v>
      </c>
      <c r="T2289">
        <v>0</v>
      </c>
      <c r="U2289">
        <v>2022</v>
      </c>
      <c r="V2289">
        <v>0</v>
      </c>
      <c r="W2289">
        <v>1</v>
      </c>
      <c r="X2289" cm="1">
        <f t="array" ref="X2289">IF(S2288&lt;&gt;S2289, 0,
    IF(C2289="O",
         _xlfn.IFS(
             K2289=1, X2288+6,
             M2289=1, X2288+3,
             O2289=1, X2288+1,
             Q2289=1,X2288+2,
             TRUE, X2288
         ),
    X2288)
)</f>
        <v>18</v>
      </c>
      <c r="Y2289" cm="1">
        <f t="array" ref="Y2289">IF(S2288&lt;&gt;S2289, 0, IF(C2289="D",
                 _xlfn.IFS(
                     K2289=1, Y2288+6,
                     M2289=1, Y2288+3,
                     O2289=1, Y2288+1,
                     TRUE, Y2288
                 ),
                 Y2288)
  )</f>
        <v>7</v>
      </c>
    </row>
    <row r="2290" spans="1:25" x14ac:dyDescent="0.2">
      <c r="A2290">
        <v>114</v>
      </c>
      <c r="B2290" t="s">
        <v>81</v>
      </c>
      <c r="C2290" t="str">
        <f t="shared" si="358"/>
        <v>O</v>
      </c>
      <c r="D2290">
        <v>3</v>
      </c>
      <c r="E2290">
        <v>6</v>
      </c>
      <c r="F2290">
        <v>-37</v>
      </c>
      <c r="G2290" t="s">
        <v>116</v>
      </c>
      <c r="H2290" t="s">
        <v>115</v>
      </c>
      <c r="I2290">
        <v>10</v>
      </c>
      <c r="J2290">
        <f t="shared" si="350"/>
        <v>1</v>
      </c>
      <c r="K2290">
        <f t="shared" si="359"/>
        <v>0</v>
      </c>
      <c r="L2290">
        <f t="shared" si="351"/>
        <v>0</v>
      </c>
      <c r="M2290">
        <f t="shared" si="352"/>
        <v>0</v>
      </c>
      <c r="N2290">
        <f t="shared" si="353"/>
        <v>0</v>
      </c>
      <c r="O2290">
        <f t="shared" si="354"/>
        <v>0</v>
      </c>
      <c r="P2290">
        <f t="shared" si="355"/>
        <v>0</v>
      </c>
      <c r="Q2290">
        <f t="shared" si="356"/>
        <v>0</v>
      </c>
      <c r="R2290">
        <f t="shared" si="357"/>
        <v>0</v>
      </c>
      <c r="S2290" t="s">
        <v>55</v>
      </c>
      <c r="T2290">
        <v>0</v>
      </c>
      <c r="U2290">
        <v>2022</v>
      </c>
      <c r="V2290">
        <v>0</v>
      </c>
      <c r="W2290">
        <v>1</v>
      </c>
      <c r="X2290" cm="1">
        <f t="array" ref="X2290">IF(S2289&lt;&gt;S2290, 0,
    IF(C2290="O",
         _xlfn.IFS(
             K2290=1, X2289+6,
             M2290=1, X2289+3,
             O2290=1, X2289+1,
             Q2290=1,X2289+2,
             TRUE, X2289
         ),
    X2289)
)</f>
        <v>18</v>
      </c>
      <c r="Y2290" cm="1">
        <f t="array" ref="Y2290">IF(S2289&lt;&gt;S2290, 0, IF(C2290="D",
                 _xlfn.IFS(
                     K2290=1, Y2289+6,
                     M2290=1, Y2289+3,
                     O2290=1, Y2289+1,
                     TRUE, Y2289
                 ),
                 Y2289)
  )</f>
        <v>7</v>
      </c>
    </row>
    <row r="2291" spans="1:25" x14ac:dyDescent="0.2">
      <c r="A2291">
        <v>115</v>
      </c>
      <c r="B2291" t="s">
        <v>81</v>
      </c>
      <c r="C2291" t="str">
        <f t="shared" si="358"/>
        <v>O</v>
      </c>
      <c r="D2291">
        <v>1</v>
      </c>
      <c r="E2291">
        <v>10</v>
      </c>
      <c r="F2291">
        <v>-47</v>
      </c>
      <c r="G2291" t="s">
        <v>116</v>
      </c>
      <c r="H2291" t="s">
        <v>115</v>
      </c>
      <c r="I2291">
        <v>28</v>
      </c>
      <c r="J2291">
        <f t="shared" si="350"/>
        <v>1</v>
      </c>
      <c r="K2291">
        <f t="shared" si="359"/>
        <v>0</v>
      </c>
      <c r="L2291">
        <f t="shared" si="351"/>
        <v>0</v>
      </c>
      <c r="M2291">
        <f t="shared" si="352"/>
        <v>0</v>
      </c>
      <c r="N2291">
        <f t="shared" si="353"/>
        <v>0</v>
      </c>
      <c r="O2291">
        <f t="shared" si="354"/>
        <v>0</v>
      </c>
      <c r="P2291">
        <f t="shared" si="355"/>
        <v>0</v>
      </c>
      <c r="Q2291">
        <f t="shared" si="356"/>
        <v>0</v>
      </c>
      <c r="R2291">
        <f t="shared" si="357"/>
        <v>0</v>
      </c>
      <c r="S2291" t="s">
        <v>55</v>
      </c>
      <c r="T2291">
        <v>0</v>
      </c>
      <c r="U2291">
        <v>2022</v>
      </c>
      <c r="V2291">
        <v>0</v>
      </c>
      <c r="W2291">
        <v>1</v>
      </c>
      <c r="X2291" cm="1">
        <f t="array" ref="X2291">IF(S2290&lt;&gt;S2291, 0,
    IF(C2291="O",
         _xlfn.IFS(
             K2291=1, X2290+6,
             M2291=1, X2290+3,
             O2291=1, X2290+1,
             Q2291=1,X2290+2,
             TRUE, X2290
         ),
    X2290)
)</f>
        <v>18</v>
      </c>
      <c r="Y2291" cm="1">
        <f t="array" ref="Y2291">IF(S2290&lt;&gt;S2291, 0, IF(C2291="D",
                 _xlfn.IFS(
                     K2291=1, Y2290+6,
                     M2291=1, Y2290+3,
                     O2291=1, Y2290+1,
                     TRUE, Y2290
                 ),
                 Y2290)
  )</f>
        <v>7</v>
      </c>
    </row>
    <row r="2292" spans="1:25" x14ac:dyDescent="0.2">
      <c r="A2292">
        <v>116</v>
      </c>
      <c r="B2292" t="s">
        <v>81</v>
      </c>
      <c r="C2292" t="str">
        <f t="shared" si="358"/>
        <v>O</v>
      </c>
      <c r="D2292">
        <v>1</v>
      </c>
      <c r="E2292">
        <v>10</v>
      </c>
      <c r="F2292">
        <v>25</v>
      </c>
      <c r="G2292" t="s">
        <v>116</v>
      </c>
      <c r="H2292" t="s">
        <v>115</v>
      </c>
      <c r="I2292">
        <v>4</v>
      </c>
      <c r="J2292">
        <f t="shared" si="350"/>
        <v>0</v>
      </c>
      <c r="K2292">
        <f t="shared" si="359"/>
        <v>0</v>
      </c>
      <c r="L2292">
        <f t="shared" si="351"/>
        <v>0</v>
      </c>
      <c r="M2292">
        <f t="shared" si="352"/>
        <v>0</v>
      </c>
      <c r="N2292">
        <f t="shared" si="353"/>
        <v>0</v>
      </c>
      <c r="O2292">
        <f t="shared" si="354"/>
        <v>0</v>
      </c>
      <c r="P2292">
        <f t="shared" si="355"/>
        <v>0</v>
      </c>
      <c r="Q2292">
        <f t="shared" si="356"/>
        <v>0</v>
      </c>
      <c r="R2292">
        <f t="shared" si="357"/>
        <v>0</v>
      </c>
      <c r="S2292" t="s">
        <v>55</v>
      </c>
      <c r="T2292">
        <v>0</v>
      </c>
      <c r="U2292">
        <v>2022</v>
      </c>
      <c r="V2292">
        <v>0</v>
      </c>
      <c r="W2292">
        <v>1</v>
      </c>
      <c r="X2292" cm="1">
        <f t="array" ref="X2292">IF(S2291&lt;&gt;S2292, 0,
    IF(C2292="O",
         _xlfn.IFS(
             K2292=1, X2291+6,
             M2292=1, X2291+3,
             O2292=1, X2291+1,
             Q2292=1,X2291+2,
             TRUE, X2291
         ),
    X2291)
)</f>
        <v>18</v>
      </c>
      <c r="Y2292" cm="1">
        <f t="array" ref="Y2292">IF(S2291&lt;&gt;S2292, 0, IF(C2292="D",
                 _xlfn.IFS(
                     K2292=1, Y2291+6,
                     M2292=1, Y2291+3,
                     O2292=1, Y2291+1,
                     TRUE, Y2291
                 ),
                 Y2291)
  )</f>
        <v>7</v>
      </c>
    </row>
    <row r="2293" spans="1:25" x14ac:dyDescent="0.2">
      <c r="A2293">
        <v>117</v>
      </c>
      <c r="B2293" t="s">
        <v>81</v>
      </c>
      <c r="C2293" t="str">
        <f t="shared" si="358"/>
        <v>O</v>
      </c>
      <c r="D2293">
        <v>2</v>
      </c>
      <c r="E2293">
        <v>6</v>
      </c>
      <c r="F2293">
        <v>21</v>
      </c>
      <c r="G2293" t="s">
        <v>116</v>
      </c>
      <c r="H2293" t="s">
        <v>115</v>
      </c>
      <c r="I2293">
        <v>6</v>
      </c>
      <c r="J2293">
        <f t="shared" si="350"/>
        <v>1</v>
      </c>
      <c r="K2293">
        <f t="shared" si="359"/>
        <v>0</v>
      </c>
      <c r="L2293">
        <f t="shared" si="351"/>
        <v>0</v>
      </c>
      <c r="M2293">
        <f t="shared" si="352"/>
        <v>0</v>
      </c>
      <c r="N2293">
        <f t="shared" si="353"/>
        <v>0</v>
      </c>
      <c r="O2293">
        <f t="shared" si="354"/>
        <v>0</v>
      </c>
      <c r="P2293">
        <f t="shared" si="355"/>
        <v>0</v>
      </c>
      <c r="Q2293">
        <f t="shared" si="356"/>
        <v>0</v>
      </c>
      <c r="R2293">
        <f t="shared" si="357"/>
        <v>0</v>
      </c>
      <c r="S2293" t="s">
        <v>55</v>
      </c>
      <c r="T2293">
        <v>0</v>
      </c>
      <c r="U2293">
        <v>2022</v>
      </c>
      <c r="V2293">
        <v>0</v>
      </c>
      <c r="W2293">
        <v>1</v>
      </c>
      <c r="X2293" cm="1">
        <f t="array" ref="X2293">IF(S2292&lt;&gt;S2293, 0,
    IF(C2293="O",
         _xlfn.IFS(
             K2293=1, X2292+6,
             M2293=1, X2292+3,
             O2293=1, X2292+1,
             Q2293=1,X2292+2,
             TRUE, X2292
         ),
    X2292)
)</f>
        <v>18</v>
      </c>
      <c r="Y2293" cm="1">
        <f t="array" ref="Y2293">IF(S2292&lt;&gt;S2293, 0, IF(C2293="D",
                 _xlfn.IFS(
                     K2293=1, Y2292+6,
                     M2293=1, Y2292+3,
                     O2293=1, Y2292+1,
                     TRUE, Y2292
                 ),
                 Y2292)
  )</f>
        <v>7</v>
      </c>
    </row>
    <row r="2294" spans="1:25" x14ac:dyDescent="0.2">
      <c r="A2294">
        <v>118</v>
      </c>
      <c r="B2294" t="s">
        <v>81</v>
      </c>
      <c r="C2294" t="str">
        <f t="shared" si="358"/>
        <v>O</v>
      </c>
      <c r="D2294">
        <v>1</v>
      </c>
      <c r="E2294">
        <v>10</v>
      </c>
      <c r="F2294">
        <v>15</v>
      </c>
      <c r="G2294" t="s">
        <v>116</v>
      </c>
      <c r="H2294" t="s">
        <v>115</v>
      </c>
      <c r="I2294">
        <v>5</v>
      </c>
      <c r="J2294">
        <f t="shared" si="350"/>
        <v>0</v>
      </c>
      <c r="K2294">
        <f t="shared" si="359"/>
        <v>0</v>
      </c>
      <c r="L2294">
        <f t="shared" si="351"/>
        <v>0</v>
      </c>
      <c r="M2294">
        <f t="shared" si="352"/>
        <v>0</v>
      </c>
      <c r="N2294">
        <f t="shared" si="353"/>
        <v>0</v>
      </c>
      <c r="O2294">
        <f t="shared" si="354"/>
        <v>0</v>
      </c>
      <c r="P2294">
        <f t="shared" si="355"/>
        <v>0</v>
      </c>
      <c r="Q2294">
        <f t="shared" si="356"/>
        <v>0</v>
      </c>
      <c r="R2294">
        <f t="shared" si="357"/>
        <v>0</v>
      </c>
      <c r="S2294" t="s">
        <v>55</v>
      </c>
      <c r="T2294">
        <v>0</v>
      </c>
      <c r="U2294">
        <v>2022</v>
      </c>
      <c r="V2294">
        <v>0</v>
      </c>
      <c r="W2294">
        <v>1</v>
      </c>
      <c r="X2294" cm="1">
        <f t="array" ref="X2294">IF(S2293&lt;&gt;S2294, 0,
    IF(C2294="O",
         _xlfn.IFS(
             K2294=1, X2293+6,
             M2294=1, X2293+3,
             O2294=1, X2293+1,
             Q2294=1,X2293+2,
             TRUE, X2293
         ),
    X2293)
)</f>
        <v>18</v>
      </c>
      <c r="Y2294" cm="1">
        <f t="array" ref="Y2294">IF(S2293&lt;&gt;S2294, 0, IF(C2294="D",
                 _xlfn.IFS(
                     K2294=1, Y2293+6,
                     M2294=1, Y2293+3,
                     O2294=1, Y2293+1,
                     TRUE, Y2293
                 ),
                 Y2293)
  )</f>
        <v>7</v>
      </c>
    </row>
    <row r="2295" spans="1:25" x14ac:dyDescent="0.2">
      <c r="A2295">
        <v>119</v>
      </c>
      <c r="B2295" t="s">
        <v>81</v>
      </c>
      <c r="C2295" t="str">
        <f t="shared" si="358"/>
        <v>O</v>
      </c>
      <c r="D2295">
        <v>2</v>
      </c>
      <c r="E2295">
        <v>5</v>
      </c>
      <c r="F2295">
        <v>10</v>
      </c>
      <c r="G2295" t="s">
        <v>116</v>
      </c>
      <c r="H2295" t="s">
        <v>115</v>
      </c>
      <c r="I2295">
        <v>0</v>
      </c>
      <c r="J2295">
        <f t="shared" si="350"/>
        <v>0</v>
      </c>
      <c r="K2295">
        <f t="shared" si="359"/>
        <v>0</v>
      </c>
      <c r="L2295">
        <f t="shared" si="351"/>
        <v>0</v>
      </c>
      <c r="M2295">
        <f t="shared" si="352"/>
        <v>0</v>
      </c>
      <c r="N2295">
        <f t="shared" si="353"/>
        <v>0</v>
      </c>
      <c r="O2295">
        <f t="shared" si="354"/>
        <v>0</v>
      </c>
      <c r="P2295">
        <f t="shared" si="355"/>
        <v>0</v>
      </c>
      <c r="Q2295">
        <f t="shared" si="356"/>
        <v>0</v>
      </c>
      <c r="R2295">
        <f t="shared" si="357"/>
        <v>0</v>
      </c>
      <c r="S2295" t="s">
        <v>55</v>
      </c>
      <c r="T2295">
        <v>0</v>
      </c>
      <c r="U2295">
        <v>2022</v>
      </c>
      <c r="V2295">
        <v>0</v>
      </c>
      <c r="W2295">
        <v>1</v>
      </c>
      <c r="X2295" cm="1">
        <f t="array" ref="X2295">IF(S2294&lt;&gt;S2295, 0,
    IF(C2295="O",
         _xlfn.IFS(
             K2295=1, X2294+6,
             M2295=1, X2294+3,
             O2295=1, X2294+1,
             Q2295=1,X2294+2,
             TRUE, X2294
         ),
    X2294)
)</f>
        <v>18</v>
      </c>
      <c r="Y2295" cm="1">
        <f t="array" ref="Y2295">IF(S2294&lt;&gt;S2295, 0, IF(C2295="D",
                 _xlfn.IFS(
                     K2295=1, Y2294+6,
                     M2295=1, Y2294+3,
                     O2295=1, Y2294+1,
                     TRUE, Y2294
                 ),
                 Y2294)
  )</f>
        <v>7</v>
      </c>
    </row>
    <row r="2296" spans="1:25" x14ac:dyDescent="0.2">
      <c r="A2296">
        <v>122</v>
      </c>
      <c r="B2296" t="s">
        <v>81</v>
      </c>
      <c r="C2296" t="str">
        <f t="shared" si="358"/>
        <v>O</v>
      </c>
      <c r="D2296">
        <v>3</v>
      </c>
      <c r="E2296">
        <v>5</v>
      </c>
      <c r="F2296">
        <v>10</v>
      </c>
      <c r="G2296" t="s">
        <v>114</v>
      </c>
      <c r="H2296" t="s">
        <v>117</v>
      </c>
      <c r="I2296">
        <v>0</v>
      </c>
      <c r="J2296">
        <f t="shared" si="350"/>
        <v>0</v>
      </c>
      <c r="K2296">
        <f t="shared" si="359"/>
        <v>0</v>
      </c>
      <c r="L2296">
        <f t="shared" si="351"/>
        <v>0</v>
      </c>
      <c r="M2296">
        <f t="shared" si="352"/>
        <v>0</v>
      </c>
      <c r="N2296">
        <f t="shared" si="353"/>
        <v>0</v>
      </c>
      <c r="O2296">
        <f t="shared" si="354"/>
        <v>0</v>
      </c>
      <c r="P2296">
        <f t="shared" si="355"/>
        <v>0</v>
      </c>
      <c r="Q2296">
        <f t="shared" si="356"/>
        <v>0</v>
      </c>
      <c r="R2296">
        <f t="shared" si="357"/>
        <v>0</v>
      </c>
      <c r="S2296" t="s">
        <v>55</v>
      </c>
      <c r="T2296">
        <v>0</v>
      </c>
      <c r="U2296">
        <v>2022</v>
      </c>
      <c r="V2296">
        <v>0</v>
      </c>
      <c r="W2296">
        <v>1</v>
      </c>
      <c r="X2296" cm="1">
        <f t="array" ref="X2296">IF(S2295&lt;&gt;S2296, 0,
    IF(C2296="O",
         _xlfn.IFS(
             K2296=1, X2295+6,
             M2296=1, X2295+3,
             O2296=1, X2295+1,
             Q2296=1,X2295+2,
             TRUE, X2295
         ),
    X2295)
)</f>
        <v>18</v>
      </c>
      <c r="Y2296" cm="1">
        <f t="array" ref="Y2296">IF(S2295&lt;&gt;S2296, 0, IF(C2296="D",
                 _xlfn.IFS(
                     K2296=1, Y2295+6,
                     M2296=1, Y2295+3,
                     O2296=1, Y2295+1,
                     TRUE, Y2295
                 ),
                 Y2295)
  )</f>
        <v>7</v>
      </c>
    </row>
    <row r="2297" spans="1:25" x14ac:dyDescent="0.2">
      <c r="A2297">
        <v>123</v>
      </c>
      <c r="B2297" t="s">
        <v>81</v>
      </c>
      <c r="C2297" t="str">
        <f t="shared" si="358"/>
        <v>O</v>
      </c>
      <c r="D2297">
        <v>4</v>
      </c>
      <c r="E2297">
        <v>5</v>
      </c>
      <c r="F2297">
        <v>10</v>
      </c>
      <c r="G2297" t="s">
        <v>136</v>
      </c>
      <c r="H2297" t="s">
        <v>132</v>
      </c>
      <c r="J2297">
        <f t="shared" si="350"/>
        <v>0</v>
      </c>
      <c r="K2297">
        <f t="shared" si="359"/>
        <v>0</v>
      </c>
      <c r="L2297">
        <f t="shared" si="351"/>
        <v>1</v>
      </c>
      <c r="M2297">
        <f t="shared" si="352"/>
        <v>0</v>
      </c>
      <c r="N2297">
        <f t="shared" si="353"/>
        <v>0</v>
      </c>
      <c r="O2297">
        <f t="shared" si="354"/>
        <v>0</v>
      </c>
      <c r="P2297">
        <f t="shared" si="355"/>
        <v>0</v>
      </c>
      <c r="Q2297">
        <f t="shared" si="356"/>
        <v>0</v>
      </c>
      <c r="R2297">
        <f t="shared" si="357"/>
        <v>0</v>
      </c>
      <c r="S2297" t="s">
        <v>55</v>
      </c>
      <c r="T2297">
        <v>0</v>
      </c>
      <c r="U2297">
        <v>2022</v>
      </c>
      <c r="V2297">
        <v>0</v>
      </c>
      <c r="W2297">
        <v>1</v>
      </c>
      <c r="X2297" cm="1">
        <f t="array" ref="X2297">IF(S2296&lt;&gt;S2297, 0,
    IF(C2297="O",
         _xlfn.IFS(
             K2297=1, X2296+6,
             M2297=1, X2296+3,
             O2297=1, X2296+1,
             Q2297=1,X2296+2,
             TRUE, X2296
         ),
    X2296)
)</f>
        <v>18</v>
      </c>
      <c r="Y2297" cm="1">
        <f t="array" ref="Y2297">IF(S2296&lt;&gt;S2297, 0, IF(C2297="D",
                 _xlfn.IFS(
                     K2297=1, Y2296+6,
                     M2297=1, Y2296+3,
                     O2297=1, Y2296+1,
                     TRUE, Y2296
                 ),
                 Y2296)
  )</f>
        <v>7</v>
      </c>
    </row>
    <row r="2298" spans="1:25" x14ac:dyDescent="0.2">
      <c r="A2298">
        <v>124</v>
      </c>
      <c r="B2298" t="s">
        <v>79</v>
      </c>
      <c r="C2298" t="str">
        <f t="shared" si="358"/>
        <v>D</v>
      </c>
      <c r="D2298">
        <v>1</v>
      </c>
      <c r="E2298">
        <v>10</v>
      </c>
      <c r="F2298">
        <v>-6</v>
      </c>
      <c r="G2298" t="s">
        <v>116</v>
      </c>
      <c r="H2298" t="s">
        <v>115</v>
      </c>
      <c r="I2298">
        <v>7</v>
      </c>
      <c r="J2298">
        <f t="shared" si="350"/>
        <v>0</v>
      </c>
      <c r="K2298">
        <f t="shared" si="359"/>
        <v>0</v>
      </c>
      <c r="L2298">
        <f t="shared" si="351"/>
        <v>0</v>
      </c>
      <c r="M2298">
        <f t="shared" si="352"/>
        <v>0</v>
      </c>
      <c r="N2298">
        <f t="shared" si="353"/>
        <v>0</v>
      </c>
      <c r="O2298">
        <f t="shared" si="354"/>
        <v>0</v>
      </c>
      <c r="P2298">
        <f t="shared" si="355"/>
        <v>0</v>
      </c>
      <c r="Q2298">
        <f t="shared" si="356"/>
        <v>0</v>
      </c>
      <c r="R2298">
        <f t="shared" si="357"/>
        <v>0</v>
      </c>
      <c r="S2298" t="s">
        <v>55</v>
      </c>
      <c r="T2298">
        <v>0</v>
      </c>
      <c r="U2298">
        <v>2022</v>
      </c>
      <c r="V2298">
        <v>0</v>
      </c>
      <c r="W2298">
        <v>1</v>
      </c>
      <c r="X2298" cm="1">
        <f t="array" ref="X2298">IF(S2297&lt;&gt;S2298, 0,
    IF(C2298="O",
         _xlfn.IFS(
             K2298=1, X2297+6,
             M2298=1, X2297+3,
             O2298=1, X2297+1,
             Q2298=1,X2297+2,
             TRUE, X2297
         ),
    X2297)
)</f>
        <v>18</v>
      </c>
      <c r="Y2298" cm="1">
        <f t="array" ref="Y2298">IF(S2297&lt;&gt;S2298, 0, IF(C2298="D",
                 _xlfn.IFS(
                     K2298=1, Y2297+6,
                     M2298=1, Y2297+3,
                     O2298=1, Y2297+1,
                     TRUE, Y2297
                 ),
                 Y2297)
  )</f>
        <v>7</v>
      </c>
    </row>
    <row r="2299" spans="1:25" x14ac:dyDescent="0.2">
      <c r="A2299">
        <v>125</v>
      </c>
      <c r="B2299" t="s">
        <v>79</v>
      </c>
      <c r="C2299" t="str">
        <f t="shared" si="358"/>
        <v>D</v>
      </c>
      <c r="D2299">
        <v>2</v>
      </c>
      <c r="E2299">
        <v>3</v>
      </c>
      <c r="F2299">
        <v>-13</v>
      </c>
      <c r="G2299" t="s">
        <v>114</v>
      </c>
      <c r="H2299" t="s">
        <v>120</v>
      </c>
      <c r="I2299">
        <v>5</v>
      </c>
      <c r="J2299">
        <f t="shared" si="350"/>
        <v>1</v>
      </c>
      <c r="K2299">
        <f t="shared" si="359"/>
        <v>0</v>
      </c>
      <c r="L2299">
        <f t="shared" si="351"/>
        <v>0</v>
      </c>
      <c r="M2299">
        <f t="shared" si="352"/>
        <v>0</v>
      </c>
      <c r="N2299">
        <f t="shared" si="353"/>
        <v>0</v>
      </c>
      <c r="O2299">
        <f t="shared" si="354"/>
        <v>0</v>
      </c>
      <c r="P2299">
        <f t="shared" si="355"/>
        <v>0</v>
      </c>
      <c r="Q2299">
        <f t="shared" si="356"/>
        <v>0</v>
      </c>
      <c r="R2299">
        <f t="shared" si="357"/>
        <v>0</v>
      </c>
      <c r="S2299" t="s">
        <v>55</v>
      </c>
      <c r="T2299">
        <v>0</v>
      </c>
      <c r="U2299">
        <v>2022</v>
      </c>
      <c r="V2299">
        <v>0</v>
      </c>
      <c r="W2299">
        <v>1</v>
      </c>
      <c r="X2299" cm="1">
        <f t="array" ref="X2299">IF(S2298&lt;&gt;S2299, 0,
    IF(C2299="O",
         _xlfn.IFS(
             K2299=1, X2298+6,
             M2299=1, X2298+3,
             O2299=1, X2298+1,
             Q2299=1,X2298+2,
             TRUE, X2298
         ),
    X2298)
)</f>
        <v>18</v>
      </c>
      <c r="Y2299" cm="1">
        <f t="array" ref="Y2299">IF(S2298&lt;&gt;S2299, 0, IF(C2299="D",
                 _xlfn.IFS(
                     K2299=1, Y2298+6,
                     M2299=1, Y2298+3,
                     O2299=1, Y2298+1,
                     TRUE, Y2298
                 ),
                 Y2298)
  )</f>
        <v>7</v>
      </c>
    </row>
    <row r="2300" spans="1:25" x14ac:dyDescent="0.2">
      <c r="A2300">
        <v>126</v>
      </c>
      <c r="B2300" t="s">
        <v>79</v>
      </c>
      <c r="C2300" t="str">
        <f t="shared" si="358"/>
        <v>D</v>
      </c>
      <c r="D2300">
        <v>1</v>
      </c>
      <c r="E2300">
        <v>10</v>
      </c>
      <c r="F2300">
        <v>-18</v>
      </c>
      <c r="G2300" t="s">
        <v>116</v>
      </c>
      <c r="H2300" t="s">
        <v>115</v>
      </c>
      <c r="I2300">
        <v>3</v>
      </c>
      <c r="J2300">
        <f t="shared" si="350"/>
        <v>0</v>
      </c>
      <c r="K2300">
        <f t="shared" si="359"/>
        <v>0</v>
      </c>
      <c r="L2300">
        <f t="shared" si="351"/>
        <v>0</v>
      </c>
      <c r="M2300">
        <f t="shared" si="352"/>
        <v>0</v>
      </c>
      <c r="N2300">
        <f t="shared" si="353"/>
        <v>0</v>
      </c>
      <c r="O2300">
        <f t="shared" si="354"/>
        <v>0</v>
      </c>
      <c r="P2300">
        <f t="shared" si="355"/>
        <v>0</v>
      </c>
      <c r="Q2300">
        <f t="shared" si="356"/>
        <v>0</v>
      </c>
      <c r="R2300">
        <f t="shared" si="357"/>
        <v>0</v>
      </c>
      <c r="S2300" t="s">
        <v>55</v>
      </c>
      <c r="T2300">
        <v>0</v>
      </c>
      <c r="U2300">
        <v>2022</v>
      </c>
      <c r="V2300">
        <v>0</v>
      </c>
      <c r="W2300">
        <v>1</v>
      </c>
      <c r="X2300" cm="1">
        <f t="array" ref="X2300">IF(S2299&lt;&gt;S2300, 0,
    IF(C2300="O",
         _xlfn.IFS(
             K2300=1, X2299+6,
             M2300=1, X2299+3,
             O2300=1, X2299+1,
             Q2300=1,X2299+2,
             TRUE, X2299
         ),
    X2299)
)</f>
        <v>18</v>
      </c>
      <c r="Y2300" cm="1">
        <f t="array" ref="Y2300">IF(S2299&lt;&gt;S2300, 0, IF(C2300="D",
                 _xlfn.IFS(
                     K2300=1, Y2299+6,
                     M2300=1, Y2299+3,
                     O2300=1, Y2299+1,
                     TRUE, Y2299
                 ),
                 Y2299)
  )</f>
        <v>7</v>
      </c>
    </row>
    <row r="2301" spans="1:25" x14ac:dyDescent="0.2">
      <c r="A2301">
        <v>127</v>
      </c>
      <c r="B2301" t="s">
        <v>79</v>
      </c>
      <c r="C2301" t="str">
        <f t="shared" si="358"/>
        <v>D</v>
      </c>
      <c r="D2301">
        <v>2</v>
      </c>
      <c r="E2301">
        <v>2</v>
      </c>
      <c r="F2301">
        <v>-21</v>
      </c>
      <c r="G2301" t="s">
        <v>114</v>
      </c>
      <c r="H2301" t="s">
        <v>113</v>
      </c>
      <c r="I2301">
        <v>-5</v>
      </c>
      <c r="J2301">
        <f t="shared" si="350"/>
        <v>0</v>
      </c>
      <c r="K2301">
        <f t="shared" si="359"/>
        <v>0</v>
      </c>
      <c r="L2301">
        <f t="shared" si="351"/>
        <v>0</v>
      </c>
      <c r="M2301">
        <f t="shared" si="352"/>
        <v>0</v>
      </c>
      <c r="N2301">
        <f t="shared" si="353"/>
        <v>0</v>
      </c>
      <c r="O2301">
        <f t="shared" si="354"/>
        <v>0</v>
      </c>
      <c r="P2301">
        <f t="shared" si="355"/>
        <v>0</v>
      </c>
      <c r="Q2301">
        <f t="shared" si="356"/>
        <v>0</v>
      </c>
      <c r="R2301">
        <f t="shared" si="357"/>
        <v>0</v>
      </c>
      <c r="S2301" t="s">
        <v>55</v>
      </c>
      <c r="T2301">
        <v>0</v>
      </c>
      <c r="U2301">
        <v>2022</v>
      </c>
      <c r="V2301">
        <v>0</v>
      </c>
      <c r="W2301">
        <v>1</v>
      </c>
      <c r="X2301" cm="1">
        <f t="array" ref="X2301">IF(S2300&lt;&gt;S2301, 0,
    IF(C2301="O",
         _xlfn.IFS(
             K2301=1, X2300+6,
             M2301=1, X2300+3,
             O2301=1, X2300+1,
             Q2301=1,X2300+2,
             TRUE, X2300
         ),
    X2300)
)</f>
        <v>18</v>
      </c>
      <c r="Y2301" cm="1">
        <f t="array" ref="Y2301">IF(S2300&lt;&gt;S2301, 0, IF(C2301="D",
                 _xlfn.IFS(
                     K2301=1, Y2300+6,
                     M2301=1, Y2300+3,
                     O2301=1, Y2300+1,
                     TRUE, Y2300
                 ),
                 Y2300)
  )</f>
        <v>7</v>
      </c>
    </row>
    <row r="2302" spans="1:25" x14ac:dyDescent="0.2">
      <c r="A2302">
        <v>128</v>
      </c>
      <c r="B2302" t="s">
        <v>79</v>
      </c>
      <c r="C2302" t="str">
        <f t="shared" si="358"/>
        <v>D</v>
      </c>
      <c r="D2302">
        <v>3</v>
      </c>
      <c r="E2302">
        <v>7</v>
      </c>
      <c r="F2302">
        <v>-16</v>
      </c>
      <c r="G2302" t="s">
        <v>114</v>
      </c>
      <c r="H2302" t="s">
        <v>117</v>
      </c>
      <c r="I2302">
        <v>0</v>
      </c>
      <c r="J2302">
        <f t="shared" si="350"/>
        <v>0</v>
      </c>
      <c r="K2302">
        <f t="shared" si="359"/>
        <v>0</v>
      </c>
      <c r="L2302">
        <f t="shared" si="351"/>
        <v>0</v>
      </c>
      <c r="M2302">
        <f t="shared" si="352"/>
        <v>0</v>
      </c>
      <c r="N2302">
        <f t="shared" si="353"/>
        <v>0</v>
      </c>
      <c r="O2302">
        <f t="shared" si="354"/>
        <v>0</v>
      </c>
      <c r="P2302">
        <f t="shared" si="355"/>
        <v>0</v>
      </c>
      <c r="Q2302">
        <f t="shared" si="356"/>
        <v>0</v>
      </c>
      <c r="R2302">
        <f t="shared" si="357"/>
        <v>0</v>
      </c>
      <c r="S2302" t="s">
        <v>55</v>
      </c>
      <c r="T2302">
        <v>0</v>
      </c>
      <c r="U2302">
        <v>2022</v>
      </c>
      <c r="V2302">
        <v>0</v>
      </c>
      <c r="W2302">
        <v>1</v>
      </c>
      <c r="X2302" cm="1">
        <f t="array" ref="X2302">IF(S2301&lt;&gt;S2302, 0,
    IF(C2302="O",
         _xlfn.IFS(
             K2302=1, X2301+6,
             M2302=1, X2301+3,
             O2302=1, X2301+1,
             Q2302=1,X2301+2,
             TRUE, X2301
         ),
    X2301)
)</f>
        <v>18</v>
      </c>
      <c r="Y2302" cm="1">
        <f t="array" ref="Y2302">IF(S2301&lt;&gt;S2302, 0, IF(C2302="D",
                 _xlfn.IFS(
                     K2302=1, Y2301+6,
                     M2302=1, Y2301+3,
                     O2302=1, Y2301+1,
                     TRUE, Y2301
                 ),
                 Y2301)
  )</f>
        <v>7</v>
      </c>
    </row>
    <row r="2303" spans="1:25" hidden="1" x14ac:dyDescent="0.2">
      <c r="A2303">
        <v>130</v>
      </c>
      <c r="B2303" t="s">
        <v>81</v>
      </c>
      <c r="C2303" t="str">
        <f t="shared" si="358"/>
        <v>O</v>
      </c>
      <c r="D2303">
        <v>1</v>
      </c>
      <c r="E2303">
        <v>10</v>
      </c>
      <c r="F2303">
        <v>12</v>
      </c>
      <c r="G2303" t="s">
        <v>116</v>
      </c>
      <c r="H2303" t="s">
        <v>115</v>
      </c>
      <c r="I2303">
        <v>-1</v>
      </c>
      <c r="J2303">
        <f t="shared" si="350"/>
        <v>0</v>
      </c>
      <c r="K2303">
        <f t="shared" si="359"/>
        <v>0</v>
      </c>
      <c r="L2303">
        <f t="shared" si="351"/>
        <v>0</v>
      </c>
      <c r="M2303">
        <f t="shared" si="352"/>
        <v>0</v>
      </c>
      <c r="N2303">
        <f t="shared" si="353"/>
        <v>0</v>
      </c>
      <c r="O2303">
        <f t="shared" si="354"/>
        <v>0</v>
      </c>
      <c r="P2303">
        <f t="shared" si="355"/>
        <v>0</v>
      </c>
      <c r="Q2303">
        <f t="shared" si="356"/>
        <v>0</v>
      </c>
      <c r="R2303">
        <f t="shared" si="357"/>
        <v>0</v>
      </c>
      <c r="S2303" t="s">
        <v>55</v>
      </c>
      <c r="T2303">
        <v>0</v>
      </c>
      <c r="U2303">
        <v>2022</v>
      </c>
      <c r="V2303">
        <v>0</v>
      </c>
      <c r="W2303">
        <v>1</v>
      </c>
      <c r="X2303" cm="1">
        <f t="array" ref="X2303">IF(S2302&lt;&gt;S2303, 0,
    IF(C2303="O",
         _xlfn.IFS(
             K2303=1, X2302+6,
             M2303=1, X2302+3,
             O2303=1, X2302+1,
             Q2303=1,X2302+2,
             TRUE, X2302
         ),
    X2302)
)</f>
        <v>18</v>
      </c>
      <c r="Y2303" cm="1">
        <f t="array" ref="Y2303">IF(S2302&lt;&gt;S2303, 0, IF(C2303="D",
                 _xlfn.IFS(
                     K2303=1, Y2302+6,
                     M2303=1, Y2302+3,
                     O2303=1, Y2302+1,
                     TRUE, Y2302
                 ),
                 Y2302)
  )</f>
        <v>7</v>
      </c>
    </row>
    <row r="2304" spans="1:25" x14ac:dyDescent="0.2">
      <c r="A2304">
        <v>131</v>
      </c>
      <c r="B2304" t="s">
        <v>81</v>
      </c>
      <c r="C2304" t="str">
        <f t="shared" si="358"/>
        <v>O</v>
      </c>
      <c r="D2304">
        <v>2</v>
      </c>
      <c r="E2304">
        <v>11</v>
      </c>
      <c r="F2304">
        <v>13</v>
      </c>
      <c r="G2304" t="s">
        <v>116</v>
      </c>
      <c r="H2304" t="s">
        <v>115</v>
      </c>
      <c r="I2304">
        <v>3</v>
      </c>
      <c r="J2304">
        <f t="shared" si="350"/>
        <v>0</v>
      </c>
      <c r="K2304">
        <f t="shared" si="359"/>
        <v>0</v>
      </c>
      <c r="L2304">
        <f t="shared" si="351"/>
        <v>0</v>
      </c>
      <c r="M2304">
        <f t="shared" si="352"/>
        <v>0</v>
      </c>
      <c r="N2304">
        <f t="shared" si="353"/>
        <v>0</v>
      </c>
      <c r="O2304">
        <f t="shared" si="354"/>
        <v>0</v>
      </c>
      <c r="P2304">
        <f t="shared" si="355"/>
        <v>0</v>
      </c>
      <c r="Q2304">
        <f t="shared" si="356"/>
        <v>0</v>
      </c>
      <c r="R2304">
        <f t="shared" si="357"/>
        <v>0</v>
      </c>
      <c r="S2304" t="s">
        <v>55</v>
      </c>
      <c r="T2304">
        <v>0</v>
      </c>
      <c r="U2304">
        <v>2022</v>
      </c>
      <c r="V2304">
        <v>0</v>
      </c>
      <c r="W2304">
        <v>1</v>
      </c>
      <c r="X2304" cm="1">
        <f t="array" ref="X2304">IF(S2303&lt;&gt;S2304, 0,
    IF(C2304="O",
         _xlfn.IFS(
             K2304=1, X2303+6,
             M2304=1, X2303+3,
             O2304=1, X2303+1,
             Q2304=1,X2303+2,
             TRUE, X2303
         ),
    X2303)
)</f>
        <v>18</v>
      </c>
      <c r="Y2304" cm="1">
        <f t="array" ref="Y2304">IF(S2303&lt;&gt;S2304, 0, IF(C2304="D",
                 _xlfn.IFS(
                     K2304=1, Y2303+6,
                     M2304=1, Y2303+3,
                     O2304=1, Y2303+1,
                     TRUE, Y2303
                 ),
                 Y2303)
  )</f>
        <v>7</v>
      </c>
    </row>
    <row r="2305" spans="1:25" x14ac:dyDescent="0.2">
      <c r="A2305">
        <v>132</v>
      </c>
      <c r="B2305" t="s">
        <v>81</v>
      </c>
      <c r="C2305" t="str">
        <f t="shared" si="358"/>
        <v>O</v>
      </c>
      <c r="D2305">
        <v>3</v>
      </c>
      <c r="E2305">
        <v>7</v>
      </c>
      <c r="F2305">
        <v>10</v>
      </c>
      <c r="G2305" t="s">
        <v>116</v>
      </c>
      <c r="H2305" t="s">
        <v>115</v>
      </c>
      <c r="I2305">
        <v>5</v>
      </c>
      <c r="J2305">
        <f t="shared" si="350"/>
        <v>0</v>
      </c>
      <c r="K2305">
        <f t="shared" si="359"/>
        <v>0</v>
      </c>
      <c r="L2305">
        <f t="shared" si="351"/>
        <v>0</v>
      </c>
      <c r="M2305">
        <f t="shared" si="352"/>
        <v>0</v>
      </c>
      <c r="N2305">
        <f t="shared" si="353"/>
        <v>0</v>
      </c>
      <c r="O2305">
        <f t="shared" si="354"/>
        <v>0</v>
      </c>
      <c r="P2305">
        <f t="shared" si="355"/>
        <v>0</v>
      </c>
      <c r="Q2305">
        <f t="shared" si="356"/>
        <v>0</v>
      </c>
      <c r="R2305">
        <f t="shared" si="357"/>
        <v>0</v>
      </c>
      <c r="S2305" t="s">
        <v>55</v>
      </c>
      <c r="T2305">
        <v>0</v>
      </c>
      <c r="U2305">
        <v>2022</v>
      </c>
      <c r="V2305">
        <v>0</v>
      </c>
      <c r="W2305">
        <v>1</v>
      </c>
      <c r="X2305" cm="1">
        <f t="array" ref="X2305">IF(S2304&lt;&gt;S2305, 0,
    IF(C2305="O",
         _xlfn.IFS(
             K2305=1, X2304+6,
             M2305=1, X2304+3,
             O2305=1, X2304+1,
             Q2305=1,X2304+2,
             TRUE, X2304
         ),
    X2304)
)</f>
        <v>18</v>
      </c>
      <c r="Y2305" cm="1">
        <f t="array" ref="Y2305">IF(S2304&lt;&gt;S2305, 0, IF(C2305="D",
                 _xlfn.IFS(
                     K2305=1, Y2304+6,
                     M2305=1, Y2304+3,
                     O2305=1, Y2304+1,
                     TRUE, Y2304
                 ),
                 Y2304)
  )</f>
        <v>7</v>
      </c>
    </row>
    <row r="2306" spans="1:25" hidden="1" x14ac:dyDescent="0.2">
      <c r="A2306">
        <v>133</v>
      </c>
      <c r="B2306" t="s">
        <v>81</v>
      </c>
      <c r="C2306" t="str">
        <f t="shared" si="358"/>
        <v>O</v>
      </c>
      <c r="D2306">
        <v>4</v>
      </c>
      <c r="E2306">
        <v>2</v>
      </c>
      <c r="F2306">
        <v>5</v>
      </c>
      <c r="G2306" t="s">
        <v>114</v>
      </c>
      <c r="H2306" t="s">
        <v>117</v>
      </c>
      <c r="I2306">
        <v>0</v>
      </c>
      <c r="J2306">
        <f t="shared" ref="J2306:J2369" si="360">IF(B2306&lt;&gt;B2307,0,IF(AND(D2307=1, E2307=10), 1, 0))</f>
        <v>0</v>
      </c>
      <c r="K2306">
        <f t="shared" si="359"/>
        <v>0</v>
      </c>
      <c r="L2306">
        <f t="shared" ref="L2306:L2369" si="361">IF(G2306 = "fg", 1, 0)</f>
        <v>0</v>
      </c>
      <c r="M2306">
        <f t="shared" ref="M2306:M2369" si="362">IF(AND(L2306=1,H2306="good"),1,0)</f>
        <v>0</v>
      </c>
      <c r="N2306">
        <f t="shared" ref="N2306:N2369" si="363">IF(OR(G2306 = "extra pt.",G2306 ="extra pt. block"), 1, 0)</f>
        <v>0</v>
      </c>
      <c r="O2306">
        <f t="shared" ref="O2306:O2369" si="364">IF(AND(N2306=1,H2306="good"),1,0)</f>
        <v>0</v>
      </c>
      <c r="P2306">
        <f t="shared" ref="P2306:P2369" si="365">IF(OR(G2306 = "2 pt.",G2306 ="2 pt. block"), 1, 0)</f>
        <v>0</v>
      </c>
      <c r="Q2306">
        <f t="shared" ref="Q2306:Q2369" si="366">IF(AND(P2306=1,H2306="good"),1,0)</f>
        <v>0</v>
      </c>
      <c r="R2306">
        <f t="shared" ref="R2306:R2369" si="367">IF(OR(H2306 = "fumble, def td", H2306 = "interception, def td", H2306= "sack, fumble, def td"), 1,0)</f>
        <v>0</v>
      </c>
      <c r="S2306" t="s">
        <v>55</v>
      </c>
      <c r="T2306">
        <v>0</v>
      </c>
      <c r="U2306">
        <v>2022</v>
      </c>
      <c r="V2306">
        <v>0</v>
      </c>
      <c r="W2306">
        <v>1</v>
      </c>
      <c r="X2306" cm="1">
        <f t="array" ref="X2306">IF(S2305&lt;&gt;S2306, 0,
    IF(C2306="O",
         _xlfn.IFS(
             K2306=1, X2305+6,
             M2306=1, X2305+3,
             O2306=1, X2305+1,
             Q2306=1,X2305+2,
             TRUE, X2305
         ),
    X2305)
)</f>
        <v>18</v>
      </c>
      <c r="Y2306" cm="1">
        <f t="array" ref="Y2306">IF(S2305&lt;&gt;S2306, 0, IF(C2306="D",
                 _xlfn.IFS(
                     K2306=1, Y2305+6,
                     M2306=1, Y2305+3,
                     O2306=1, Y2305+1,
                     TRUE, Y2305
                 ),
                 Y2305)
  )</f>
        <v>7</v>
      </c>
    </row>
    <row r="2307" spans="1:25" x14ac:dyDescent="0.2">
      <c r="A2307">
        <v>134</v>
      </c>
      <c r="B2307" t="s">
        <v>79</v>
      </c>
      <c r="C2307" t="str">
        <f t="shared" ref="C2307:C2370" si="368">IF(H2307="interception, def td", IF(C2306="O", "D", C2306), IF(B2306="K", B2305, IF(B2307="K", B2306, B2307)))</f>
        <v>D</v>
      </c>
      <c r="D2307">
        <v>1</v>
      </c>
      <c r="E2307">
        <v>10</v>
      </c>
      <c r="F2307">
        <v>-5</v>
      </c>
      <c r="G2307" t="s">
        <v>116</v>
      </c>
      <c r="H2307" t="s">
        <v>143</v>
      </c>
      <c r="I2307">
        <v>-5</v>
      </c>
      <c r="J2307">
        <f t="shared" si="360"/>
        <v>0</v>
      </c>
      <c r="K2307">
        <f t="shared" ref="K2307:K2370" si="369">IF(OR(H2307= "complete, td",H2307 ="rush, td", H2307 = "scramble, td"), 1, 0)</f>
        <v>0</v>
      </c>
      <c r="L2307">
        <f t="shared" si="361"/>
        <v>0</v>
      </c>
      <c r="M2307">
        <f t="shared" si="362"/>
        <v>0</v>
      </c>
      <c r="N2307">
        <f t="shared" si="363"/>
        <v>0</v>
      </c>
      <c r="O2307">
        <f t="shared" si="364"/>
        <v>0</v>
      </c>
      <c r="P2307">
        <f t="shared" si="365"/>
        <v>0</v>
      </c>
      <c r="Q2307">
        <f t="shared" si="366"/>
        <v>0</v>
      </c>
      <c r="R2307">
        <f t="shared" si="367"/>
        <v>0</v>
      </c>
      <c r="S2307" t="s">
        <v>55</v>
      </c>
      <c r="T2307">
        <v>0</v>
      </c>
      <c r="U2307">
        <v>2022</v>
      </c>
      <c r="V2307">
        <v>0</v>
      </c>
      <c r="W2307">
        <v>1</v>
      </c>
      <c r="X2307" cm="1">
        <f t="array" ref="X2307">IF(S2306&lt;&gt;S2307, 0,
    IF(C2307="O",
         _xlfn.IFS(
             K2307=1, X2306+6,
             M2307=1, X2306+3,
             O2307=1, X2306+1,
             Q2307=1,X2306+2,
             TRUE, X2306
         ),
    X2306)
)</f>
        <v>18</v>
      </c>
      <c r="Y2307" cm="1">
        <f t="array" ref="Y2307">IF(S2306&lt;&gt;S2307, 0, IF(C2307="D",
                 _xlfn.IFS(
                     K2307=1, Y2306+6,
                     M2307=1, Y2306+3,
                     O2307=1, Y2306+1,
                     TRUE, Y2306
                 ),
                 Y2306)
  )</f>
        <v>7</v>
      </c>
    </row>
    <row r="2308" spans="1:25" x14ac:dyDescent="0.2">
      <c r="A2308">
        <v>138</v>
      </c>
      <c r="B2308" t="s">
        <v>81</v>
      </c>
      <c r="C2308" t="str">
        <f t="shared" si="368"/>
        <v>O</v>
      </c>
      <c r="D2308">
        <v>1</v>
      </c>
      <c r="E2308">
        <v>10</v>
      </c>
      <c r="F2308">
        <v>50</v>
      </c>
      <c r="G2308" t="s">
        <v>114</v>
      </c>
      <c r="H2308" t="s">
        <v>117</v>
      </c>
      <c r="I2308">
        <v>0</v>
      </c>
      <c r="J2308">
        <f t="shared" si="360"/>
        <v>0</v>
      </c>
      <c r="K2308">
        <f t="shared" si="369"/>
        <v>0</v>
      </c>
      <c r="L2308">
        <f t="shared" si="361"/>
        <v>0</v>
      </c>
      <c r="M2308">
        <f t="shared" si="362"/>
        <v>0</v>
      </c>
      <c r="N2308">
        <f t="shared" si="363"/>
        <v>0</v>
      </c>
      <c r="O2308">
        <f t="shared" si="364"/>
        <v>0</v>
      </c>
      <c r="P2308">
        <f t="shared" si="365"/>
        <v>0</v>
      </c>
      <c r="Q2308">
        <f t="shared" si="366"/>
        <v>0</v>
      </c>
      <c r="R2308">
        <f t="shared" si="367"/>
        <v>0</v>
      </c>
      <c r="S2308" t="s">
        <v>55</v>
      </c>
      <c r="T2308">
        <v>0</v>
      </c>
      <c r="U2308">
        <v>2022</v>
      </c>
      <c r="V2308">
        <v>0</v>
      </c>
      <c r="W2308">
        <v>1</v>
      </c>
      <c r="X2308" cm="1">
        <f t="array" ref="X2308">IF(S2307&lt;&gt;S2308, 0,
    IF(C2308="O",
         _xlfn.IFS(
             K2308=1, X2307+6,
             M2308=1, X2307+3,
             O2308=1, X2307+1,
             Q2308=1,X2307+2,
             TRUE, X2307
         ),
    X2307)
)</f>
        <v>18</v>
      </c>
      <c r="Y2308" cm="1">
        <f t="array" ref="Y2308">IF(S2307&lt;&gt;S2308, 0, IF(C2308="D",
                 _xlfn.IFS(
                     K2308=1, Y2307+6,
                     M2308=1, Y2307+3,
                     O2308=1, Y2307+1,
                     TRUE, Y2307
                 ),
                 Y2307)
  )</f>
        <v>7</v>
      </c>
    </row>
    <row r="2309" spans="1:25" x14ac:dyDescent="0.2">
      <c r="A2309">
        <v>139</v>
      </c>
      <c r="B2309" t="s">
        <v>81</v>
      </c>
      <c r="C2309" t="str">
        <f t="shared" si="368"/>
        <v>O</v>
      </c>
      <c r="D2309">
        <v>2</v>
      </c>
      <c r="E2309">
        <v>10</v>
      </c>
      <c r="F2309">
        <v>50</v>
      </c>
      <c r="G2309" t="s">
        <v>116</v>
      </c>
      <c r="H2309" t="s">
        <v>115</v>
      </c>
      <c r="I2309">
        <v>4</v>
      </c>
      <c r="J2309">
        <f t="shared" si="360"/>
        <v>0</v>
      </c>
      <c r="K2309">
        <f t="shared" si="369"/>
        <v>0</v>
      </c>
      <c r="L2309">
        <f t="shared" si="361"/>
        <v>0</v>
      </c>
      <c r="M2309">
        <f t="shared" si="362"/>
        <v>0</v>
      </c>
      <c r="N2309">
        <f t="shared" si="363"/>
        <v>0</v>
      </c>
      <c r="O2309">
        <f t="shared" si="364"/>
        <v>0</v>
      </c>
      <c r="P2309">
        <f t="shared" si="365"/>
        <v>0</v>
      </c>
      <c r="Q2309">
        <f t="shared" si="366"/>
        <v>0</v>
      </c>
      <c r="R2309">
        <f t="shared" si="367"/>
        <v>0</v>
      </c>
      <c r="S2309" t="s">
        <v>55</v>
      </c>
      <c r="T2309">
        <v>0</v>
      </c>
      <c r="U2309">
        <v>2022</v>
      </c>
      <c r="V2309">
        <v>0</v>
      </c>
      <c r="W2309">
        <v>1</v>
      </c>
      <c r="X2309" cm="1">
        <f t="array" ref="X2309">IF(S2308&lt;&gt;S2309, 0,
    IF(C2309="O",
         _xlfn.IFS(
             K2309=1, X2308+6,
             M2309=1, X2308+3,
             O2309=1, X2308+1,
             Q2309=1,X2308+2,
             TRUE, X2308
         ),
    X2308)
)</f>
        <v>18</v>
      </c>
      <c r="Y2309" cm="1">
        <f t="array" ref="Y2309">IF(S2308&lt;&gt;S2309, 0, IF(C2309="D",
                 _xlfn.IFS(
                     K2309=1, Y2308+6,
                     M2309=1, Y2308+3,
                     O2309=1, Y2308+1,
                     TRUE, Y2308
                 ),
                 Y2308)
  )</f>
        <v>7</v>
      </c>
    </row>
    <row r="2310" spans="1:25" x14ac:dyDescent="0.2">
      <c r="A2310">
        <v>140</v>
      </c>
      <c r="B2310" t="s">
        <v>81</v>
      </c>
      <c r="C2310" t="str">
        <f t="shared" si="368"/>
        <v>O</v>
      </c>
      <c r="D2310">
        <v>3</v>
      </c>
      <c r="E2310">
        <v>6</v>
      </c>
      <c r="F2310">
        <v>46</v>
      </c>
      <c r="G2310" t="s">
        <v>114</v>
      </c>
      <c r="H2310" t="s">
        <v>117</v>
      </c>
      <c r="I2310">
        <v>0</v>
      </c>
      <c r="J2310">
        <f t="shared" si="360"/>
        <v>0</v>
      </c>
      <c r="K2310">
        <f t="shared" si="369"/>
        <v>0</v>
      </c>
      <c r="L2310">
        <f t="shared" si="361"/>
        <v>0</v>
      </c>
      <c r="M2310">
        <f t="shared" si="362"/>
        <v>0</v>
      </c>
      <c r="N2310">
        <f t="shared" si="363"/>
        <v>0</v>
      </c>
      <c r="O2310">
        <f t="shared" si="364"/>
        <v>0</v>
      </c>
      <c r="P2310">
        <f t="shared" si="365"/>
        <v>0</v>
      </c>
      <c r="Q2310">
        <f t="shared" si="366"/>
        <v>0</v>
      </c>
      <c r="R2310">
        <f t="shared" si="367"/>
        <v>0</v>
      </c>
      <c r="S2310" t="s">
        <v>55</v>
      </c>
      <c r="T2310">
        <v>0</v>
      </c>
      <c r="U2310">
        <v>2022</v>
      </c>
      <c r="V2310">
        <v>0</v>
      </c>
      <c r="W2310">
        <v>1</v>
      </c>
      <c r="X2310" cm="1">
        <f t="array" ref="X2310">IF(S2309&lt;&gt;S2310, 0,
    IF(C2310="O",
         _xlfn.IFS(
             K2310=1, X2309+6,
             M2310=1, X2309+3,
             O2310=1, X2309+1,
             Q2310=1,X2309+2,
             TRUE, X2309
         ),
    X2309)
)</f>
        <v>18</v>
      </c>
      <c r="Y2310" cm="1">
        <f t="array" ref="Y2310">IF(S2309&lt;&gt;S2310, 0, IF(C2310="D",
                 _xlfn.IFS(
                     K2310=1, Y2309+6,
                     M2310=1, Y2309+3,
                     O2310=1, Y2309+1,
                     TRUE, Y2309
                 ),
                 Y2309)
  )</f>
        <v>7</v>
      </c>
    </row>
    <row r="2311" spans="1:25" x14ac:dyDescent="0.2">
      <c r="A2311">
        <v>141</v>
      </c>
      <c r="B2311" t="s">
        <v>81</v>
      </c>
      <c r="C2311" t="str">
        <f t="shared" si="368"/>
        <v>O</v>
      </c>
      <c r="D2311">
        <v>4</v>
      </c>
      <c r="E2311">
        <v>6</v>
      </c>
      <c r="F2311">
        <v>46</v>
      </c>
      <c r="G2311" t="s">
        <v>130</v>
      </c>
      <c r="H2311" t="s">
        <v>144</v>
      </c>
      <c r="J2311">
        <f t="shared" si="360"/>
        <v>0</v>
      </c>
      <c r="K2311">
        <f t="shared" si="369"/>
        <v>0</v>
      </c>
      <c r="L2311">
        <f t="shared" si="361"/>
        <v>0</v>
      </c>
      <c r="M2311">
        <f t="shared" si="362"/>
        <v>0</v>
      </c>
      <c r="N2311">
        <f t="shared" si="363"/>
        <v>0</v>
      </c>
      <c r="O2311">
        <f t="shared" si="364"/>
        <v>0</v>
      </c>
      <c r="P2311">
        <f t="shared" si="365"/>
        <v>0</v>
      </c>
      <c r="Q2311">
        <f t="shared" si="366"/>
        <v>0</v>
      </c>
      <c r="R2311">
        <f t="shared" si="367"/>
        <v>0</v>
      </c>
      <c r="S2311" t="s">
        <v>55</v>
      </c>
      <c r="T2311">
        <v>0</v>
      </c>
      <c r="U2311">
        <v>2022</v>
      </c>
      <c r="V2311">
        <v>0</v>
      </c>
      <c r="W2311">
        <v>1</v>
      </c>
      <c r="X2311" cm="1">
        <f t="array" ref="X2311">IF(S2310&lt;&gt;S2311, 0,
    IF(C2311="O",
         _xlfn.IFS(
             K2311=1, X2310+6,
             M2311=1, X2310+3,
             O2311=1, X2310+1,
             Q2311=1,X2310+2,
             TRUE, X2310
         ),
    X2310)
)</f>
        <v>18</v>
      </c>
      <c r="Y2311" cm="1">
        <f t="array" ref="Y2311">IF(S2310&lt;&gt;S2311, 0, IF(C2311="D",
                 _xlfn.IFS(
                     K2311=1, Y2310+6,
                     M2311=1, Y2310+3,
                     O2311=1, Y2310+1,
                     TRUE, Y2310
                 ),
                 Y2310)
  )</f>
        <v>7</v>
      </c>
    </row>
    <row r="2312" spans="1:25" x14ac:dyDescent="0.2">
      <c r="A2312">
        <v>142</v>
      </c>
      <c r="B2312" t="s">
        <v>79</v>
      </c>
      <c r="C2312" t="str">
        <f t="shared" si="368"/>
        <v>D</v>
      </c>
      <c r="D2312">
        <v>1</v>
      </c>
      <c r="E2312">
        <v>10</v>
      </c>
      <c r="F2312">
        <v>-25</v>
      </c>
      <c r="G2312" t="s">
        <v>116</v>
      </c>
      <c r="H2312" t="s">
        <v>115</v>
      </c>
      <c r="I2312">
        <v>3</v>
      </c>
      <c r="J2312">
        <f t="shared" si="360"/>
        <v>0</v>
      </c>
      <c r="K2312">
        <f t="shared" si="369"/>
        <v>0</v>
      </c>
      <c r="L2312">
        <f t="shared" si="361"/>
        <v>0</v>
      </c>
      <c r="M2312">
        <f t="shared" si="362"/>
        <v>0</v>
      </c>
      <c r="N2312">
        <f t="shared" si="363"/>
        <v>0</v>
      </c>
      <c r="O2312">
        <f t="shared" si="364"/>
        <v>0</v>
      </c>
      <c r="P2312">
        <f t="shared" si="365"/>
        <v>0</v>
      </c>
      <c r="Q2312">
        <f t="shared" si="366"/>
        <v>0</v>
      </c>
      <c r="R2312">
        <f t="shared" si="367"/>
        <v>0</v>
      </c>
      <c r="S2312" t="s">
        <v>55</v>
      </c>
      <c r="T2312">
        <v>0</v>
      </c>
      <c r="U2312">
        <v>2022</v>
      </c>
      <c r="V2312">
        <v>0</v>
      </c>
      <c r="W2312">
        <v>1</v>
      </c>
      <c r="X2312" cm="1">
        <f t="array" ref="X2312">IF(S2311&lt;&gt;S2312, 0,
    IF(C2312="O",
         _xlfn.IFS(
             K2312=1, X2311+6,
             M2312=1, X2311+3,
             O2312=1, X2311+1,
             Q2312=1,X2311+2,
             TRUE, X2311
         ),
    X2311)
)</f>
        <v>18</v>
      </c>
      <c r="Y2312" cm="1">
        <f t="array" ref="Y2312">IF(S2311&lt;&gt;S2312, 0, IF(C2312="D",
                 _xlfn.IFS(
                     K2312=1, Y2311+6,
                     M2312=1, Y2311+3,
                     O2312=1, Y2311+1,
                     TRUE, Y2311
                 ),
                 Y2311)
  )</f>
        <v>7</v>
      </c>
    </row>
    <row r="2313" spans="1:25" x14ac:dyDescent="0.2">
      <c r="A2313">
        <v>143</v>
      </c>
      <c r="B2313" t="s">
        <v>79</v>
      </c>
      <c r="C2313" t="str">
        <f t="shared" si="368"/>
        <v>D</v>
      </c>
      <c r="D2313">
        <v>2</v>
      </c>
      <c r="E2313">
        <v>7</v>
      </c>
      <c r="F2313">
        <v>-28</v>
      </c>
      <c r="G2313" t="s">
        <v>116</v>
      </c>
      <c r="H2313" t="s">
        <v>115</v>
      </c>
      <c r="I2313">
        <v>7</v>
      </c>
      <c r="J2313">
        <f t="shared" si="360"/>
        <v>1</v>
      </c>
      <c r="K2313">
        <f t="shared" si="369"/>
        <v>0</v>
      </c>
      <c r="L2313">
        <f t="shared" si="361"/>
        <v>0</v>
      </c>
      <c r="M2313">
        <f t="shared" si="362"/>
        <v>0</v>
      </c>
      <c r="N2313">
        <f t="shared" si="363"/>
        <v>0</v>
      </c>
      <c r="O2313">
        <f t="shared" si="364"/>
        <v>0</v>
      </c>
      <c r="P2313">
        <f t="shared" si="365"/>
        <v>0</v>
      </c>
      <c r="Q2313">
        <f t="shared" si="366"/>
        <v>0</v>
      </c>
      <c r="R2313">
        <f t="shared" si="367"/>
        <v>0</v>
      </c>
      <c r="S2313" t="s">
        <v>55</v>
      </c>
      <c r="T2313">
        <v>0</v>
      </c>
      <c r="U2313">
        <v>2022</v>
      </c>
      <c r="V2313">
        <v>0</v>
      </c>
      <c r="W2313">
        <v>1</v>
      </c>
      <c r="X2313" cm="1">
        <f t="array" ref="X2313">IF(S2312&lt;&gt;S2313, 0,
    IF(C2313="O",
         _xlfn.IFS(
             K2313=1, X2312+6,
             M2313=1, X2312+3,
             O2313=1, X2312+1,
             Q2313=1,X2312+2,
             TRUE, X2312
         ),
    X2312)
)</f>
        <v>18</v>
      </c>
      <c r="Y2313" cm="1">
        <f t="array" ref="Y2313">IF(S2312&lt;&gt;S2313, 0, IF(C2313="D",
                 _xlfn.IFS(
                     K2313=1, Y2312+6,
                     M2313=1, Y2312+3,
                     O2313=1, Y2312+1,
                     TRUE, Y2312
                 ),
                 Y2312)
  )</f>
        <v>7</v>
      </c>
    </row>
    <row r="2314" spans="1:25" x14ac:dyDescent="0.2">
      <c r="A2314">
        <v>144</v>
      </c>
      <c r="B2314" t="s">
        <v>79</v>
      </c>
      <c r="C2314" t="str">
        <f t="shared" si="368"/>
        <v>D</v>
      </c>
      <c r="D2314">
        <v>1</v>
      </c>
      <c r="E2314">
        <v>10</v>
      </c>
      <c r="F2314">
        <v>-35</v>
      </c>
      <c r="G2314" t="s">
        <v>116</v>
      </c>
      <c r="H2314" t="s">
        <v>115</v>
      </c>
      <c r="I2314">
        <v>24</v>
      </c>
      <c r="J2314">
        <f t="shared" si="360"/>
        <v>1</v>
      </c>
      <c r="K2314">
        <f t="shared" si="369"/>
        <v>0</v>
      </c>
      <c r="L2314">
        <f t="shared" si="361"/>
        <v>0</v>
      </c>
      <c r="M2314">
        <f t="shared" si="362"/>
        <v>0</v>
      </c>
      <c r="N2314">
        <f t="shared" si="363"/>
        <v>0</v>
      </c>
      <c r="O2314">
        <f t="shared" si="364"/>
        <v>0</v>
      </c>
      <c r="P2314">
        <f t="shared" si="365"/>
        <v>0</v>
      </c>
      <c r="Q2314">
        <f t="shared" si="366"/>
        <v>0</v>
      </c>
      <c r="R2314">
        <f t="shared" si="367"/>
        <v>0</v>
      </c>
      <c r="S2314" t="s">
        <v>55</v>
      </c>
      <c r="T2314">
        <v>0</v>
      </c>
      <c r="U2314">
        <v>2022</v>
      </c>
      <c r="V2314">
        <v>0</v>
      </c>
      <c r="W2314">
        <v>1</v>
      </c>
      <c r="X2314" cm="1">
        <f t="array" ref="X2314">IF(S2313&lt;&gt;S2314, 0,
    IF(C2314="O",
         _xlfn.IFS(
             K2314=1, X2313+6,
             M2314=1, X2313+3,
             O2314=1, X2313+1,
             Q2314=1,X2313+2,
             TRUE, X2313
         ),
    X2313)
)</f>
        <v>18</v>
      </c>
      <c r="Y2314" cm="1">
        <f t="array" ref="Y2314">IF(S2313&lt;&gt;S2314, 0, IF(C2314="D",
                 _xlfn.IFS(
                     K2314=1, Y2313+6,
                     M2314=1, Y2313+3,
                     O2314=1, Y2313+1,
                     TRUE, Y2313
                 ),
                 Y2313)
  )</f>
        <v>7</v>
      </c>
    </row>
    <row r="2315" spans="1:25" x14ac:dyDescent="0.2">
      <c r="A2315">
        <v>145</v>
      </c>
      <c r="B2315" t="s">
        <v>79</v>
      </c>
      <c r="C2315" t="str">
        <f t="shared" si="368"/>
        <v>D</v>
      </c>
      <c r="D2315">
        <v>1</v>
      </c>
      <c r="E2315">
        <v>10</v>
      </c>
      <c r="F2315">
        <v>41</v>
      </c>
      <c r="G2315" t="s">
        <v>116</v>
      </c>
      <c r="H2315" t="s">
        <v>115</v>
      </c>
      <c r="I2315">
        <v>3</v>
      </c>
      <c r="J2315">
        <f t="shared" si="360"/>
        <v>0</v>
      </c>
      <c r="K2315">
        <f t="shared" si="369"/>
        <v>0</v>
      </c>
      <c r="L2315">
        <f t="shared" si="361"/>
        <v>0</v>
      </c>
      <c r="M2315">
        <f t="shared" si="362"/>
        <v>0</v>
      </c>
      <c r="N2315">
        <f t="shared" si="363"/>
        <v>0</v>
      </c>
      <c r="O2315">
        <f t="shared" si="364"/>
        <v>0</v>
      </c>
      <c r="P2315">
        <f t="shared" si="365"/>
        <v>0</v>
      </c>
      <c r="Q2315">
        <f t="shared" si="366"/>
        <v>0</v>
      </c>
      <c r="R2315">
        <f t="shared" si="367"/>
        <v>0</v>
      </c>
      <c r="S2315" t="s">
        <v>55</v>
      </c>
      <c r="T2315">
        <v>0</v>
      </c>
      <c r="U2315">
        <v>2022</v>
      </c>
      <c r="V2315">
        <v>0</v>
      </c>
      <c r="W2315">
        <v>1</v>
      </c>
      <c r="X2315" cm="1">
        <f t="array" ref="X2315">IF(S2314&lt;&gt;S2315, 0,
    IF(C2315="O",
         _xlfn.IFS(
             K2315=1, X2314+6,
             M2315=1, X2314+3,
             O2315=1, X2314+1,
             Q2315=1,X2314+2,
             TRUE, X2314
         ),
    X2314)
)</f>
        <v>18</v>
      </c>
      <c r="Y2315" cm="1">
        <f t="array" ref="Y2315">IF(S2314&lt;&gt;S2315, 0, IF(C2315="D",
                 _xlfn.IFS(
                     K2315=1, Y2314+6,
                     M2315=1, Y2314+3,
                     O2315=1, Y2314+1,
                     TRUE, Y2314
                 ),
                 Y2314)
  )</f>
        <v>7</v>
      </c>
    </row>
    <row r="2316" spans="1:25" x14ac:dyDescent="0.2">
      <c r="A2316">
        <v>146</v>
      </c>
      <c r="B2316" t="s">
        <v>79</v>
      </c>
      <c r="C2316" t="str">
        <f t="shared" si="368"/>
        <v>D</v>
      </c>
      <c r="D2316">
        <v>2</v>
      </c>
      <c r="E2316">
        <v>7</v>
      </c>
      <c r="F2316">
        <v>38</v>
      </c>
      <c r="G2316" t="s">
        <v>114</v>
      </c>
      <c r="H2316" t="s">
        <v>120</v>
      </c>
      <c r="I2316">
        <v>0</v>
      </c>
      <c r="J2316">
        <f t="shared" si="360"/>
        <v>0</v>
      </c>
      <c r="K2316">
        <f t="shared" si="369"/>
        <v>0</v>
      </c>
      <c r="L2316">
        <f t="shared" si="361"/>
        <v>0</v>
      </c>
      <c r="M2316">
        <f t="shared" si="362"/>
        <v>0</v>
      </c>
      <c r="N2316">
        <f t="shared" si="363"/>
        <v>0</v>
      </c>
      <c r="O2316">
        <f t="shared" si="364"/>
        <v>0</v>
      </c>
      <c r="P2316">
        <f t="shared" si="365"/>
        <v>0</v>
      </c>
      <c r="Q2316">
        <f t="shared" si="366"/>
        <v>0</v>
      </c>
      <c r="R2316">
        <f t="shared" si="367"/>
        <v>0</v>
      </c>
      <c r="S2316" t="s">
        <v>55</v>
      </c>
      <c r="T2316">
        <v>0</v>
      </c>
      <c r="U2316">
        <v>2022</v>
      </c>
      <c r="V2316">
        <v>0</v>
      </c>
      <c r="W2316">
        <v>1</v>
      </c>
      <c r="X2316" cm="1">
        <f t="array" ref="X2316">IF(S2315&lt;&gt;S2316, 0,
    IF(C2316="O",
         _xlfn.IFS(
             K2316=1, X2315+6,
             M2316=1, X2315+3,
             O2316=1, X2315+1,
             Q2316=1,X2315+2,
             TRUE, X2315
         ),
    X2315)
)</f>
        <v>18</v>
      </c>
      <c r="Y2316" cm="1">
        <f t="array" ref="Y2316">IF(S2315&lt;&gt;S2316, 0, IF(C2316="D",
                 _xlfn.IFS(
                     K2316=1, Y2315+6,
                     M2316=1, Y2315+3,
                     O2316=1, Y2315+1,
                     TRUE, Y2315
                 ),
                 Y2315)
  )</f>
        <v>7</v>
      </c>
    </row>
    <row r="2317" spans="1:25" x14ac:dyDescent="0.2">
      <c r="A2317">
        <v>147</v>
      </c>
      <c r="B2317" t="s">
        <v>79</v>
      </c>
      <c r="C2317" t="str">
        <f t="shared" si="368"/>
        <v>D</v>
      </c>
      <c r="D2317">
        <v>3</v>
      </c>
      <c r="E2317">
        <v>7</v>
      </c>
      <c r="F2317">
        <v>38</v>
      </c>
      <c r="G2317" t="s">
        <v>116</v>
      </c>
      <c r="H2317" t="s">
        <v>115</v>
      </c>
      <c r="I2317">
        <v>5</v>
      </c>
      <c r="J2317">
        <f t="shared" si="360"/>
        <v>0</v>
      </c>
      <c r="K2317">
        <f t="shared" si="369"/>
        <v>0</v>
      </c>
      <c r="L2317">
        <f t="shared" si="361"/>
        <v>0</v>
      </c>
      <c r="M2317">
        <f t="shared" si="362"/>
        <v>0</v>
      </c>
      <c r="N2317">
        <f t="shared" si="363"/>
        <v>0</v>
      </c>
      <c r="O2317">
        <f t="shared" si="364"/>
        <v>0</v>
      </c>
      <c r="P2317">
        <f t="shared" si="365"/>
        <v>0</v>
      </c>
      <c r="Q2317">
        <f t="shared" si="366"/>
        <v>0</v>
      </c>
      <c r="R2317">
        <f t="shared" si="367"/>
        <v>0</v>
      </c>
      <c r="S2317" t="s">
        <v>55</v>
      </c>
      <c r="T2317">
        <v>0</v>
      </c>
      <c r="U2317">
        <v>2022</v>
      </c>
      <c r="V2317">
        <v>0</v>
      </c>
      <c r="W2317">
        <v>1</v>
      </c>
      <c r="X2317" cm="1">
        <f t="array" ref="X2317">IF(S2316&lt;&gt;S2317, 0,
    IF(C2317="O",
         _xlfn.IFS(
             K2317=1, X2316+6,
             M2317=1, X2316+3,
             O2317=1, X2316+1,
             Q2317=1,X2316+2,
             TRUE, X2316
         ),
    X2316)
)</f>
        <v>18</v>
      </c>
      <c r="Y2317" cm="1">
        <f t="array" ref="Y2317">IF(S2316&lt;&gt;S2317, 0, IF(C2317="D",
                 _xlfn.IFS(
                     K2317=1, Y2316+6,
                     M2317=1, Y2316+3,
                     O2317=1, Y2316+1,
                     TRUE, Y2316
                 ),
                 Y2316)
  )</f>
        <v>7</v>
      </c>
    </row>
    <row r="2318" spans="1:25" x14ac:dyDescent="0.2">
      <c r="A2318">
        <v>148</v>
      </c>
      <c r="B2318" t="s">
        <v>79</v>
      </c>
      <c r="C2318" t="str">
        <f t="shared" si="368"/>
        <v>D</v>
      </c>
      <c r="D2318">
        <v>4</v>
      </c>
      <c r="E2318">
        <v>2</v>
      </c>
      <c r="F2318">
        <v>33</v>
      </c>
      <c r="G2318" t="s">
        <v>116</v>
      </c>
      <c r="H2318" t="s">
        <v>115</v>
      </c>
      <c r="I2318">
        <v>5</v>
      </c>
      <c r="J2318">
        <f t="shared" si="360"/>
        <v>1</v>
      </c>
      <c r="K2318">
        <f t="shared" si="369"/>
        <v>0</v>
      </c>
      <c r="L2318">
        <f t="shared" si="361"/>
        <v>0</v>
      </c>
      <c r="M2318">
        <f t="shared" si="362"/>
        <v>0</v>
      </c>
      <c r="N2318">
        <f t="shared" si="363"/>
        <v>0</v>
      </c>
      <c r="O2318">
        <f t="shared" si="364"/>
        <v>0</v>
      </c>
      <c r="P2318">
        <f t="shared" si="365"/>
        <v>0</v>
      </c>
      <c r="Q2318">
        <f t="shared" si="366"/>
        <v>0</v>
      </c>
      <c r="R2318">
        <f t="shared" si="367"/>
        <v>0</v>
      </c>
      <c r="S2318" t="s">
        <v>55</v>
      </c>
      <c r="T2318">
        <v>0</v>
      </c>
      <c r="U2318">
        <v>2022</v>
      </c>
      <c r="V2318">
        <v>0</v>
      </c>
      <c r="W2318">
        <v>1</v>
      </c>
      <c r="X2318" cm="1">
        <f t="array" ref="X2318">IF(S2317&lt;&gt;S2318, 0,
    IF(C2318="O",
         _xlfn.IFS(
             K2318=1, X2317+6,
             M2318=1, X2317+3,
             O2318=1, X2317+1,
             Q2318=1,X2317+2,
             TRUE, X2317
         ),
    X2317)
)</f>
        <v>18</v>
      </c>
      <c r="Y2318" cm="1">
        <f t="array" ref="Y2318">IF(S2317&lt;&gt;S2318, 0, IF(C2318="D",
                 _xlfn.IFS(
                     K2318=1, Y2317+6,
                     M2318=1, Y2317+3,
                     O2318=1, Y2317+1,
                     TRUE, Y2317
                 ),
                 Y2317)
  )</f>
        <v>7</v>
      </c>
    </row>
    <row r="2319" spans="1:25" x14ac:dyDescent="0.2">
      <c r="A2319">
        <v>149</v>
      </c>
      <c r="B2319" t="s">
        <v>79</v>
      </c>
      <c r="C2319" t="str">
        <f t="shared" si="368"/>
        <v>D</v>
      </c>
      <c r="D2319">
        <v>1</v>
      </c>
      <c r="E2319">
        <v>10</v>
      </c>
      <c r="F2319">
        <v>28</v>
      </c>
      <c r="G2319" t="s">
        <v>114</v>
      </c>
      <c r="H2319" t="s">
        <v>120</v>
      </c>
      <c r="I2319">
        <v>14</v>
      </c>
      <c r="J2319">
        <f t="shared" si="360"/>
        <v>1</v>
      </c>
      <c r="K2319">
        <f t="shared" si="369"/>
        <v>0</v>
      </c>
      <c r="L2319">
        <f t="shared" si="361"/>
        <v>0</v>
      </c>
      <c r="M2319">
        <f t="shared" si="362"/>
        <v>0</v>
      </c>
      <c r="N2319">
        <f t="shared" si="363"/>
        <v>0</v>
      </c>
      <c r="O2319">
        <f t="shared" si="364"/>
        <v>0</v>
      </c>
      <c r="P2319">
        <f t="shared" si="365"/>
        <v>0</v>
      </c>
      <c r="Q2319">
        <f t="shared" si="366"/>
        <v>0</v>
      </c>
      <c r="R2319">
        <f t="shared" si="367"/>
        <v>0</v>
      </c>
      <c r="S2319" t="s">
        <v>55</v>
      </c>
      <c r="T2319">
        <v>0</v>
      </c>
      <c r="U2319">
        <v>2022</v>
      </c>
      <c r="V2319">
        <v>0</v>
      </c>
      <c r="W2319">
        <v>1</v>
      </c>
      <c r="X2319" cm="1">
        <f t="array" ref="X2319">IF(S2318&lt;&gt;S2319, 0,
    IF(C2319="O",
         _xlfn.IFS(
             K2319=1, X2318+6,
             M2319=1, X2318+3,
             O2319=1, X2318+1,
             Q2319=1,X2318+2,
             TRUE, X2318
         ),
    X2318)
)</f>
        <v>18</v>
      </c>
      <c r="Y2319" cm="1">
        <f t="array" ref="Y2319">IF(S2318&lt;&gt;S2319, 0, IF(C2319="D",
                 _xlfn.IFS(
                     K2319=1, Y2318+6,
                     M2319=1, Y2318+3,
                     O2319=1, Y2318+1,
                     TRUE, Y2318
                 ),
                 Y2318)
  )</f>
        <v>7</v>
      </c>
    </row>
    <row r="2320" spans="1:25" x14ac:dyDescent="0.2">
      <c r="A2320">
        <v>150</v>
      </c>
      <c r="B2320" t="s">
        <v>79</v>
      </c>
      <c r="C2320" t="str">
        <f t="shared" si="368"/>
        <v>D</v>
      </c>
      <c r="D2320">
        <v>1</v>
      </c>
      <c r="E2320">
        <v>10</v>
      </c>
      <c r="F2320">
        <v>14</v>
      </c>
      <c r="G2320" t="s">
        <v>116</v>
      </c>
      <c r="H2320" t="s">
        <v>115</v>
      </c>
      <c r="I2320">
        <v>4</v>
      </c>
      <c r="J2320">
        <f t="shared" si="360"/>
        <v>0</v>
      </c>
      <c r="K2320">
        <f t="shared" si="369"/>
        <v>0</v>
      </c>
      <c r="L2320">
        <f t="shared" si="361"/>
        <v>0</v>
      </c>
      <c r="M2320">
        <f t="shared" si="362"/>
        <v>0</v>
      </c>
      <c r="N2320">
        <f t="shared" si="363"/>
        <v>0</v>
      </c>
      <c r="O2320">
        <f t="shared" si="364"/>
        <v>0</v>
      </c>
      <c r="P2320">
        <f t="shared" si="365"/>
        <v>0</v>
      </c>
      <c r="Q2320">
        <f t="shared" si="366"/>
        <v>0</v>
      </c>
      <c r="R2320">
        <f t="shared" si="367"/>
        <v>0</v>
      </c>
      <c r="S2320" t="s">
        <v>55</v>
      </c>
      <c r="T2320">
        <v>0</v>
      </c>
      <c r="U2320">
        <v>2022</v>
      </c>
      <c r="V2320">
        <v>0</v>
      </c>
      <c r="W2320">
        <v>1</v>
      </c>
      <c r="X2320" cm="1">
        <f t="array" ref="X2320">IF(S2319&lt;&gt;S2320, 0,
    IF(C2320="O",
         _xlfn.IFS(
             K2320=1, X2319+6,
             M2320=1, X2319+3,
             O2320=1, X2319+1,
             Q2320=1,X2319+2,
             TRUE, X2319
         ),
    X2319)
)</f>
        <v>18</v>
      </c>
      <c r="Y2320" cm="1">
        <f t="array" ref="Y2320">IF(S2319&lt;&gt;S2320, 0, IF(C2320="D",
                 _xlfn.IFS(
                     K2320=1, Y2319+6,
                     M2320=1, Y2319+3,
                     O2320=1, Y2319+1,
                     TRUE, Y2319
                 ),
                 Y2319)
  )</f>
        <v>7</v>
      </c>
    </row>
    <row r="2321" spans="1:25" x14ac:dyDescent="0.2">
      <c r="A2321">
        <v>151</v>
      </c>
      <c r="B2321" t="s">
        <v>79</v>
      </c>
      <c r="C2321" t="str">
        <f t="shared" si="368"/>
        <v>D</v>
      </c>
      <c r="D2321">
        <v>2</v>
      </c>
      <c r="E2321">
        <v>6</v>
      </c>
      <c r="F2321">
        <v>10</v>
      </c>
      <c r="G2321" t="s">
        <v>116</v>
      </c>
      <c r="H2321" t="s">
        <v>115</v>
      </c>
      <c r="I2321">
        <v>3</v>
      </c>
      <c r="J2321">
        <f t="shared" si="360"/>
        <v>0</v>
      </c>
      <c r="K2321">
        <f t="shared" si="369"/>
        <v>0</v>
      </c>
      <c r="L2321">
        <f t="shared" si="361"/>
        <v>0</v>
      </c>
      <c r="M2321">
        <f t="shared" si="362"/>
        <v>0</v>
      </c>
      <c r="N2321">
        <f t="shared" si="363"/>
        <v>0</v>
      </c>
      <c r="O2321">
        <f t="shared" si="364"/>
        <v>0</v>
      </c>
      <c r="P2321">
        <f t="shared" si="365"/>
        <v>0</v>
      </c>
      <c r="Q2321">
        <f t="shared" si="366"/>
        <v>0</v>
      </c>
      <c r="R2321">
        <f t="shared" si="367"/>
        <v>0</v>
      </c>
      <c r="S2321" t="s">
        <v>55</v>
      </c>
      <c r="T2321">
        <v>0</v>
      </c>
      <c r="U2321">
        <v>2022</v>
      </c>
      <c r="V2321">
        <v>0</v>
      </c>
      <c r="W2321">
        <v>1</v>
      </c>
      <c r="X2321" cm="1">
        <f t="array" ref="X2321">IF(S2320&lt;&gt;S2321, 0,
    IF(C2321="O",
         _xlfn.IFS(
             K2321=1, X2320+6,
             M2321=1, X2320+3,
             O2321=1, X2320+1,
             Q2321=1,X2320+2,
             TRUE, X2320
         ),
    X2320)
)</f>
        <v>18</v>
      </c>
      <c r="Y2321" cm="1">
        <f t="array" ref="Y2321">IF(S2320&lt;&gt;S2321, 0, IF(C2321="D",
                 _xlfn.IFS(
                     K2321=1, Y2320+6,
                     M2321=1, Y2320+3,
                     O2321=1, Y2320+1,
                     TRUE, Y2320
                 ),
                 Y2320)
  )</f>
        <v>7</v>
      </c>
    </row>
    <row r="2322" spans="1:25" x14ac:dyDescent="0.2">
      <c r="A2322">
        <v>152</v>
      </c>
      <c r="B2322" t="s">
        <v>79</v>
      </c>
      <c r="C2322" t="str">
        <f t="shared" si="368"/>
        <v>D</v>
      </c>
      <c r="D2322">
        <v>2</v>
      </c>
      <c r="E2322">
        <v>7</v>
      </c>
      <c r="F2322">
        <v>7</v>
      </c>
      <c r="G2322" t="s">
        <v>116</v>
      </c>
      <c r="H2322" t="s">
        <v>115</v>
      </c>
      <c r="I2322">
        <v>0</v>
      </c>
      <c r="J2322">
        <f t="shared" si="360"/>
        <v>0</v>
      </c>
      <c r="K2322">
        <f t="shared" si="369"/>
        <v>0</v>
      </c>
      <c r="L2322">
        <f t="shared" si="361"/>
        <v>0</v>
      </c>
      <c r="M2322">
        <f t="shared" si="362"/>
        <v>0</v>
      </c>
      <c r="N2322">
        <f t="shared" si="363"/>
        <v>0</v>
      </c>
      <c r="O2322">
        <f t="shared" si="364"/>
        <v>0</v>
      </c>
      <c r="P2322">
        <f t="shared" si="365"/>
        <v>0</v>
      </c>
      <c r="Q2322">
        <f t="shared" si="366"/>
        <v>0</v>
      </c>
      <c r="R2322">
        <f t="shared" si="367"/>
        <v>0</v>
      </c>
      <c r="S2322" t="s">
        <v>55</v>
      </c>
      <c r="T2322">
        <v>0</v>
      </c>
      <c r="U2322">
        <v>2022</v>
      </c>
      <c r="V2322">
        <v>0</v>
      </c>
      <c r="W2322">
        <v>1</v>
      </c>
      <c r="X2322" cm="1">
        <f t="array" ref="X2322">IF(S2321&lt;&gt;S2322, 0,
    IF(C2322="O",
         _xlfn.IFS(
             K2322=1, X2321+6,
             M2322=1, X2321+3,
             O2322=1, X2321+1,
             Q2322=1,X2321+2,
             TRUE, X2321
         ),
    X2321)
)</f>
        <v>18</v>
      </c>
      <c r="Y2322" cm="1">
        <f t="array" ref="Y2322">IF(S2321&lt;&gt;S2322, 0, IF(C2322="D",
                 _xlfn.IFS(
                     K2322=1, Y2321+6,
                     M2322=1, Y2321+3,
                     O2322=1, Y2321+1,
                     TRUE, Y2321
                 ),
                 Y2321)
  )</f>
        <v>7</v>
      </c>
    </row>
    <row r="2323" spans="1:25" x14ac:dyDescent="0.2">
      <c r="A2323">
        <v>153</v>
      </c>
      <c r="B2323" t="s">
        <v>79</v>
      </c>
      <c r="C2323" t="str">
        <f t="shared" si="368"/>
        <v>D</v>
      </c>
      <c r="D2323">
        <v>3</v>
      </c>
      <c r="E2323">
        <v>7</v>
      </c>
      <c r="F2323">
        <v>7</v>
      </c>
      <c r="G2323" t="s">
        <v>116</v>
      </c>
      <c r="H2323" t="s">
        <v>125</v>
      </c>
      <c r="I2323">
        <v>7</v>
      </c>
      <c r="J2323">
        <f t="shared" si="360"/>
        <v>0</v>
      </c>
      <c r="K2323">
        <f t="shared" si="369"/>
        <v>1</v>
      </c>
      <c r="L2323">
        <f t="shared" si="361"/>
        <v>0</v>
      </c>
      <c r="M2323">
        <f t="shared" si="362"/>
        <v>0</v>
      </c>
      <c r="N2323">
        <f t="shared" si="363"/>
        <v>0</v>
      </c>
      <c r="O2323">
        <f t="shared" si="364"/>
        <v>0</v>
      </c>
      <c r="P2323">
        <f t="shared" si="365"/>
        <v>0</v>
      </c>
      <c r="Q2323">
        <f t="shared" si="366"/>
        <v>0</v>
      </c>
      <c r="R2323">
        <f t="shared" si="367"/>
        <v>0</v>
      </c>
      <c r="S2323" t="s">
        <v>55</v>
      </c>
      <c r="T2323">
        <v>0</v>
      </c>
      <c r="U2323">
        <v>2022</v>
      </c>
      <c r="V2323">
        <v>0</v>
      </c>
      <c r="W2323">
        <v>1</v>
      </c>
      <c r="X2323" cm="1">
        <f t="array" ref="X2323">IF(S2322&lt;&gt;S2323, 0,
    IF(C2323="O",
         _xlfn.IFS(
             K2323=1, X2322+6,
             M2323=1, X2322+3,
             O2323=1, X2322+1,
             Q2323=1,X2322+2,
             TRUE, X2322
         ),
    X2322)
)</f>
        <v>18</v>
      </c>
      <c r="Y2323" cm="1">
        <f t="array" ref="Y2323">IF(S2322&lt;&gt;S2323, 0, IF(C2323="D",
                 _xlfn.IFS(
                     K2323=1, Y2322+6,
                     M2323=1, Y2322+3,
                     O2323=1, Y2322+1,
                     TRUE, Y2322
                 ),
                 Y2322)
  )</f>
        <v>13</v>
      </c>
    </row>
    <row r="2324" spans="1:25" x14ac:dyDescent="0.2">
      <c r="A2324">
        <v>154</v>
      </c>
      <c r="B2324" t="s">
        <v>79</v>
      </c>
      <c r="C2324" t="str">
        <f t="shared" si="368"/>
        <v>D</v>
      </c>
      <c r="F2324">
        <v>3</v>
      </c>
      <c r="G2324" t="s">
        <v>123</v>
      </c>
      <c r="H2324" t="s">
        <v>122</v>
      </c>
      <c r="J2324">
        <f t="shared" si="360"/>
        <v>0</v>
      </c>
      <c r="K2324">
        <f t="shared" si="369"/>
        <v>0</v>
      </c>
      <c r="L2324">
        <f t="shared" si="361"/>
        <v>0</v>
      </c>
      <c r="M2324">
        <f t="shared" si="362"/>
        <v>0</v>
      </c>
      <c r="N2324">
        <f t="shared" si="363"/>
        <v>1</v>
      </c>
      <c r="O2324">
        <f t="shared" si="364"/>
        <v>1</v>
      </c>
      <c r="P2324">
        <f t="shared" si="365"/>
        <v>0</v>
      </c>
      <c r="Q2324">
        <f t="shared" si="366"/>
        <v>0</v>
      </c>
      <c r="R2324">
        <f t="shared" si="367"/>
        <v>0</v>
      </c>
      <c r="S2324" t="s">
        <v>55</v>
      </c>
      <c r="T2324">
        <v>0</v>
      </c>
      <c r="U2324">
        <v>2022</v>
      </c>
      <c r="V2324">
        <v>0</v>
      </c>
      <c r="W2324">
        <v>1</v>
      </c>
      <c r="X2324" cm="1">
        <f t="array" ref="X2324">IF(S2323&lt;&gt;S2324, 0,
    IF(C2324="O",
         _xlfn.IFS(
             K2324=1, X2323+6,
             M2324=1, X2323+3,
             O2324=1, X2323+1,
             Q2324=1,X2323+2,
             TRUE, X2323
         ),
    X2323)
)</f>
        <v>18</v>
      </c>
      <c r="Y2324" cm="1">
        <f t="array" ref="Y2324">IF(S2323&lt;&gt;S2324, 0, IF(C2324="D",
                 _xlfn.IFS(
                     K2324=1, Y2323+6,
                     M2324=1, Y2323+3,
                     O2324=1, Y2323+1,
                     TRUE, Y2323
                 ),
                 Y2323)
  )</f>
        <v>14</v>
      </c>
    </row>
    <row r="2325" spans="1:25" x14ac:dyDescent="0.2">
      <c r="A2325">
        <v>157</v>
      </c>
      <c r="B2325" t="s">
        <v>81</v>
      </c>
      <c r="C2325" t="str">
        <f t="shared" si="368"/>
        <v>O</v>
      </c>
      <c r="D2325">
        <v>1</v>
      </c>
      <c r="E2325">
        <v>10</v>
      </c>
      <c r="F2325">
        <v>-38</v>
      </c>
      <c r="G2325" t="s">
        <v>116</v>
      </c>
      <c r="H2325" t="s">
        <v>115</v>
      </c>
      <c r="I2325">
        <v>9</v>
      </c>
      <c r="J2325">
        <f t="shared" si="360"/>
        <v>0</v>
      </c>
      <c r="K2325">
        <f t="shared" si="369"/>
        <v>0</v>
      </c>
      <c r="L2325">
        <f t="shared" si="361"/>
        <v>0</v>
      </c>
      <c r="M2325">
        <f t="shared" si="362"/>
        <v>0</v>
      </c>
      <c r="N2325">
        <f t="shared" si="363"/>
        <v>0</v>
      </c>
      <c r="O2325">
        <f t="shared" si="364"/>
        <v>0</v>
      </c>
      <c r="P2325">
        <f t="shared" si="365"/>
        <v>0</v>
      </c>
      <c r="Q2325">
        <f t="shared" si="366"/>
        <v>0</v>
      </c>
      <c r="R2325">
        <f t="shared" si="367"/>
        <v>0</v>
      </c>
      <c r="S2325" t="s">
        <v>55</v>
      </c>
      <c r="T2325">
        <v>0</v>
      </c>
      <c r="U2325">
        <v>2022</v>
      </c>
      <c r="V2325">
        <v>0</v>
      </c>
      <c r="W2325">
        <v>1</v>
      </c>
      <c r="X2325" cm="1">
        <f t="array" ref="X2325">IF(S2324&lt;&gt;S2325, 0,
    IF(C2325="O",
         _xlfn.IFS(
             K2325=1, X2324+6,
             M2325=1, X2324+3,
             O2325=1, X2324+1,
             Q2325=1,X2324+2,
             TRUE, X2324
         ),
    X2324)
)</f>
        <v>18</v>
      </c>
      <c r="Y2325" cm="1">
        <f t="array" ref="Y2325">IF(S2324&lt;&gt;S2325, 0, IF(C2325="D",
                 _xlfn.IFS(
                     K2325=1, Y2324+6,
                     M2325=1, Y2324+3,
                     O2325=1, Y2324+1,
                     TRUE, Y2324
                 ),
                 Y2324)
  )</f>
        <v>14</v>
      </c>
    </row>
    <row r="2326" spans="1:25" hidden="1" x14ac:dyDescent="0.2">
      <c r="A2326">
        <v>158</v>
      </c>
      <c r="B2326" t="s">
        <v>81</v>
      </c>
      <c r="C2326" t="str">
        <f t="shared" si="368"/>
        <v>O</v>
      </c>
      <c r="D2326">
        <v>2</v>
      </c>
      <c r="E2326">
        <v>1</v>
      </c>
      <c r="F2326">
        <v>-47</v>
      </c>
      <c r="G2326" t="s">
        <v>114</v>
      </c>
      <c r="H2326" t="s">
        <v>113</v>
      </c>
      <c r="I2326">
        <v>15</v>
      </c>
      <c r="J2326">
        <f t="shared" si="360"/>
        <v>1</v>
      </c>
      <c r="K2326">
        <f t="shared" si="369"/>
        <v>0</v>
      </c>
      <c r="L2326">
        <f t="shared" si="361"/>
        <v>0</v>
      </c>
      <c r="M2326">
        <f t="shared" si="362"/>
        <v>0</v>
      </c>
      <c r="N2326">
        <f t="shared" si="363"/>
        <v>0</v>
      </c>
      <c r="O2326">
        <f t="shared" si="364"/>
        <v>0</v>
      </c>
      <c r="P2326">
        <f t="shared" si="365"/>
        <v>0</v>
      </c>
      <c r="Q2326">
        <f t="shared" si="366"/>
        <v>0</v>
      </c>
      <c r="R2326">
        <f t="shared" si="367"/>
        <v>0</v>
      </c>
      <c r="S2326" t="s">
        <v>55</v>
      </c>
      <c r="T2326">
        <v>0</v>
      </c>
      <c r="U2326">
        <v>2022</v>
      </c>
      <c r="V2326">
        <v>0</v>
      </c>
      <c r="W2326">
        <v>1</v>
      </c>
      <c r="X2326" cm="1">
        <f t="array" ref="X2326">IF(S2325&lt;&gt;S2326, 0,
    IF(C2326="O",
         _xlfn.IFS(
             K2326=1, X2325+6,
             M2326=1, X2325+3,
             O2326=1, X2325+1,
             Q2326=1,X2325+2,
             TRUE, X2325
         ),
    X2325)
)</f>
        <v>18</v>
      </c>
      <c r="Y2326" cm="1">
        <f t="array" ref="Y2326">IF(S2325&lt;&gt;S2326, 0, IF(C2326="D",
                 _xlfn.IFS(
                     K2326=1, Y2325+6,
                     M2326=1, Y2325+3,
                     O2326=1, Y2325+1,
                     TRUE, Y2325
                 ),
                 Y2325)
  )</f>
        <v>14</v>
      </c>
    </row>
    <row r="2327" spans="1:25" x14ac:dyDescent="0.2">
      <c r="A2327">
        <v>159</v>
      </c>
      <c r="B2327" t="s">
        <v>81</v>
      </c>
      <c r="C2327" t="str">
        <f t="shared" si="368"/>
        <v>O</v>
      </c>
      <c r="D2327">
        <v>1</v>
      </c>
      <c r="E2327">
        <v>10</v>
      </c>
      <c r="F2327">
        <v>38</v>
      </c>
      <c r="G2327" t="s">
        <v>116</v>
      </c>
      <c r="H2327" t="s">
        <v>115</v>
      </c>
      <c r="I2327">
        <v>13</v>
      </c>
      <c r="J2327">
        <f t="shared" si="360"/>
        <v>1</v>
      </c>
      <c r="K2327">
        <f t="shared" si="369"/>
        <v>0</v>
      </c>
      <c r="L2327">
        <f t="shared" si="361"/>
        <v>0</v>
      </c>
      <c r="M2327">
        <f t="shared" si="362"/>
        <v>0</v>
      </c>
      <c r="N2327">
        <f t="shared" si="363"/>
        <v>0</v>
      </c>
      <c r="O2327">
        <f t="shared" si="364"/>
        <v>0</v>
      </c>
      <c r="P2327">
        <f t="shared" si="365"/>
        <v>0</v>
      </c>
      <c r="Q2327">
        <f t="shared" si="366"/>
        <v>0</v>
      </c>
      <c r="R2327">
        <f t="shared" si="367"/>
        <v>0</v>
      </c>
      <c r="S2327" t="s">
        <v>55</v>
      </c>
      <c r="T2327">
        <v>0</v>
      </c>
      <c r="U2327">
        <v>2022</v>
      </c>
      <c r="V2327">
        <v>0</v>
      </c>
      <c r="W2327">
        <v>1</v>
      </c>
      <c r="X2327" cm="1">
        <f t="array" ref="X2327">IF(S2326&lt;&gt;S2327, 0,
    IF(C2327="O",
         _xlfn.IFS(
             K2327=1, X2326+6,
             M2327=1, X2326+3,
             O2327=1, X2326+1,
             Q2327=1,X2326+2,
             TRUE, X2326
         ),
    X2326)
)</f>
        <v>18</v>
      </c>
      <c r="Y2327" cm="1">
        <f t="array" ref="Y2327">IF(S2326&lt;&gt;S2327, 0, IF(C2327="D",
                 _xlfn.IFS(
                     K2327=1, Y2326+6,
                     M2327=1, Y2326+3,
                     O2327=1, Y2326+1,
                     TRUE, Y2326
                 ),
                 Y2326)
  )</f>
        <v>14</v>
      </c>
    </row>
    <row r="2328" spans="1:25" x14ac:dyDescent="0.2">
      <c r="A2328">
        <v>160</v>
      </c>
      <c r="B2328" t="s">
        <v>81</v>
      </c>
      <c r="C2328" t="str">
        <f t="shared" si="368"/>
        <v>O</v>
      </c>
      <c r="D2328">
        <v>1</v>
      </c>
      <c r="E2328">
        <v>10</v>
      </c>
      <c r="F2328">
        <v>25</v>
      </c>
      <c r="G2328" t="s">
        <v>116</v>
      </c>
      <c r="H2328" t="s">
        <v>115</v>
      </c>
      <c r="I2328">
        <v>10</v>
      </c>
      <c r="J2328">
        <f t="shared" si="360"/>
        <v>1</v>
      </c>
      <c r="K2328">
        <f t="shared" si="369"/>
        <v>0</v>
      </c>
      <c r="L2328">
        <f t="shared" si="361"/>
        <v>0</v>
      </c>
      <c r="M2328">
        <f t="shared" si="362"/>
        <v>0</v>
      </c>
      <c r="N2328">
        <f t="shared" si="363"/>
        <v>0</v>
      </c>
      <c r="O2328">
        <f t="shared" si="364"/>
        <v>0</v>
      </c>
      <c r="P2328">
        <f t="shared" si="365"/>
        <v>0</v>
      </c>
      <c r="Q2328">
        <f t="shared" si="366"/>
        <v>0</v>
      </c>
      <c r="R2328">
        <f t="shared" si="367"/>
        <v>0</v>
      </c>
      <c r="S2328" t="s">
        <v>55</v>
      </c>
      <c r="T2328">
        <v>0</v>
      </c>
      <c r="U2328">
        <v>2022</v>
      </c>
      <c r="V2328">
        <v>0</v>
      </c>
      <c r="W2328">
        <v>1</v>
      </c>
      <c r="X2328" cm="1">
        <f t="array" ref="X2328">IF(S2327&lt;&gt;S2328, 0,
    IF(C2328="O",
         _xlfn.IFS(
             K2328=1, X2327+6,
             M2328=1, X2327+3,
             O2328=1, X2327+1,
             Q2328=1,X2327+2,
             TRUE, X2327
         ),
    X2327)
)</f>
        <v>18</v>
      </c>
      <c r="Y2328" cm="1">
        <f t="array" ref="Y2328">IF(S2327&lt;&gt;S2328, 0, IF(C2328="D",
                 _xlfn.IFS(
                     K2328=1, Y2327+6,
                     M2328=1, Y2327+3,
                     O2328=1, Y2327+1,
                     TRUE, Y2327
                 ),
                 Y2327)
  )</f>
        <v>14</v>
      </c>
    </row>
    <row r="2329" spans="1:25" x14ac:dyDescent="0.2">
      <c r="A2329">
        <v>162</v>
      </c>
      <c r="B2329" t="s">
        <v>81</v>
      </c>
      <c r="C2329" t="str">
        <f t="shared" si="368"/>
        <v>O</v>
      </c>
      <c r="D2329">
        <v>1</v>
      </c>
      <c r="E2329">
        <v>10</v>
      </c>
      <c r="F2329">
        <v>15</v>
      </c>
      <c r="G2329" t="s">
        <v>116</v>
      </c>
      <c r="H2329" t="s">
        <v>115</v>
      </c>
      <c r="I2329">
        <v>5</v>
      </c>
      <c r="J2329">
        <f t="shared" si="360"/>
        <v>0</v>
      </c>
      <c r="K2329">
        <f t="shared" si="369"/>
        <v>0</v>
      </c>
      <c r="L2329">
        <f t="shared" si="361"/>
        <v>0</v>
      </c>
      <c r="M2329">
        <f t="shared" si="362"/>
        <v>0</v>
      </c>
      <c r="N2329">
        <f t="shared" si="363"/>
        <v>0</v>
      </c>
      <c r="O2329">
        <f t="shared" si="364"/>
        <v>0</v>
      </c>
      <c r="P2329">
        <f t="shared" si="365"/>
        <v>0</v>
      </c>
      <c r="Q2329">
        <f t="shared" si="366"/>
        <v>0</v>
      </c>
      <c r="R2329">
        <f t="shared" si="367"/>
        <v>0</v>
      </c>
      <c r="S2329" t="s">
        <v>55</v>
      </c>
      <c r="T2329">
        <v>0</v>
      </c>
      <c r="U2329">
        <v>2022</v>
      </c>
      <c r="V2329">
        <v>0</v>
      </c>
      <c r="W2329">
        <v>1</v>
      </c>
      <c r="X2329" cm="1">
        <f t="array" ref="X2329">IF(S2328&lt;&gt;S2329, 0,
    IF(C2329="O",
         _xlfn.IFS(
             K2329=1, X2328+6,
             M2329=1, X2328+3,
             O2329=1, X2328+1,
             Q2329=1,X2328+2,
             TRUE, X2328
         ),
    X2328)
)</f>
        <v>18</v>
      </c>
      <c r="Y2329" cm="1">
        <f t="array" ref="Y2329">IF(S2328&lt;&gt;S2329, 0, IF(C2329="D",
                 _xlfn.IFS(
                     K2329=1, Y2328+6,
                     M2329=1, Y2328+3,
                     O2329=1, Y2328+1,
                     TRUE, Y2328
                 ),
                 Y2328)
  )</f>
        <v>14</v>
      </c>
    </row>
    <row r="2330" spans="1:25" x14ac:dyDescent="0.2">
      <c r="A2330">
        <v>163</v>
      </c>
      <c r="B2330" t="s">
        <v>81</v>
      </c>
      <c r="C2330" t="str">
        <f t="shared" si="368"/>
        <v>O</v>
      </c>
      <c r="D2330">
        <v>2</v>
      </c>
      <c r="E2330">
        <v>5</v>
      </c>
      <c r="F2330">
        <v>10</v>
      </c>
      <c r="G2330" t="s">
        <v>116</v>
      </c>
      <c r="H2330" t="s">
        <v>115</v>
      </c>
      <c r="I2330">
        <v>5</v>
      </c>
      <c r="J2330">
        <f t="shared" si="360"/>
        <v>0</v>
      </c>
      <c r="K2330">
        <f t="shared" si="369"/>
        <v>0</v>
      </c>
      <c r="L2330">
        <f t="shared" si="361"/>
        <v>0</v>
      </c>
      <c r="M2330">
        <f t="shared" si="362"/>
        <v>0</v>
      </c>
      <c r="N2330">
        <f t="shared" si="363"/>
        <v>0</v>
      </c>
      <c r="O2330">
        <f t="shared" si="364"/>
        <v>0</v>
      </c>
      <c r="P2330">
        <f t="shared" si="365"/>
        <v>0</v>
      </c>
      <c r="Q2330">
        <f t="shared" si="366"/>
        <v>0</v>
      </c>
      <c r="R2330">
        <f t="shared" si="367"/>
        <v>0</v>
      </c>
      <c r="S2330" t="s">
        <v>55</v>
      </c>
      <c r="T2330">
        <v>0</v>
      </c>
      <c r="U2330">
        <v>2022</v>
      </c>
      <c r="V2330">
        <v>0</v>
      </c>
      <c r="W2330">
        <v>1</v>
      </c>
      <c r="X2330" cm="1">
        <f t="array" ref="X2330">IF(S2329&lt;&gt;S2330, 0,
    IF(C2330="O",
         _xlfn.IFS(
             K2330=1, X2329+6,
             M2330=1, X2329+3,
             O2330=1, X2329+1,
             Q2330=1,X2329+2,
             TRUE, X2329
         ),
    X2329)
)</f>
        <v>18</v>
      </c>
      <c r="Y2330" cm="1">
        <f t="array" ref="Y2330">IF(S2329&lt;&gt;S2330, 0, IF(C2330="D",
                 _xlfn.IFS(
                     K2330=1, Y2329+6,
                     M2330=1, Y2329+3,
                     O2330=1, Y2329+1,
                     TRUE, Y2329
                 ),
                 Y2329)
  )</f>
        <v>14</v>
      </c>
    </row>
    <row r="2331" spans="1:25" x14ac:dyDescent="0.2">
      <c r="A2331">
        <v>164</v>
      </c>
      <c r="B2331" t="s">
        <v>81</v>
      </c>
      <c r="C2331" t="str">
        <f t="shared" si="368"/>
        <v>O</v>
      </c>
      <c r="D2331">
        <v>1</v>
      </c>
      <c r="E2331">
        <v>5</v>
      </c>
      <c r="F2331">
        <v>5</v>
      </c>
      <c r="G2331" t="s">
        <v>116</v>
      </c>
      <c r="H2331" t="s">
        <v>115</v>
      </c>
      <c r="I2331">
        <v>-1</v>
      </c>
      <c r="J2331">
        <f t="shared" si="360"/>
        <v>0</v>
      </c>
      <c r="K2331">
        <f t="shared" si="369"/>
        <v>0</v>
      </c>
      <c r="L2331">
        <f t="shared" si="361"/>
        <v>0</v>
      </c>
      <c r="M2331">
        <f t="shared" si="362"/>
        <v>0</v>
      </c>
      <c r="N2331">
        <f t="shared" si="363"/>
        <v>0</v>
      </c>
      <c r="O2331">
        <f t="shared" si="364"/>
        <v>0</v>
      </c>
      <c r="P2331">
        <f t="shared" si="365"/>
        <v>0</v>
      </c>
      <c r="Q2331">
        <f t="shared" si="366"/>
        <v>0</v>
      </c>
      <c r="R2331">
        <f t="shared" si="367"/>
        <v>0</v>
      </c>
      <c r="S2331" t="s">
        <v>55</v>
      </c>
      <c r="T2331">
        <v>0</v>
      </c>
      <c r="U2331">
        <v>2022</v>
      </c>
      <c r="V2331">
        <v>0</v>
      </c>
      <c r="W2331">
        <v>1</v>
      </c>
      <c r="X2331" cm="1">
        <f t="array" ref="X2331">IF(S2330&lt;&gt;S2331, 0,
    IF(C2331="O",
         _xlfn.IFS(
             K2331=1, X2330+6,
             M2331=1, X2330+3,
             O2331=1, X2330+1,
             Q2331=1,X2330+2,
             TRUE, X2330
         ),
    X2330)
)</f>
        <v>18</v>
      </c>
      <c r="Y2331" cm="1">
        <f t="array" ref="Y2331">IF(S2330&lt;&gt;S2331, 0, IF(C2331="D",
                 _xlfn.IFS(
                     K2331=1, Y2330+6,
                     M2331=1, Y2330+3,
                     O2331=1, Y2330+1,
                     TRUE, Y2330
                 ),
                 Y2330)
  )</f>
        <v>14</v>
      </c>
    </row>
    <row r="2332" spans="1:25" x14ac:dyDescent="0.2">
      <c r="A2332">
        <v>166</v>
      </c>
      <c r="B2332" t="s">
        <v>81</v>
      </c>
      <c r="C2332" t="str">
        <f t="shared" si="368"/>
        <v>O</v>
      </c>
      <c r="D2332">
        <v>2</v>
      </c>
      <c r="E2332">
        <v>6</v>
      </c>
      <c r="F2332">
        <v>6</v>
      </c>
      <c r="G2332" t="s">
        <v>116</v>
      </c>
      <c r="H2332" t="s">
        <v>115</v>
      </c>
      <c r="I2332">
        <v>0</v>
      </c>
      <c r="J2332">
        <f t="shared" si="360"/>
        <v>0</v>
      </c>
      <c r="K2332">
        <f t="shared" si="369"/>
        <v>0</v>
      </c>
      <c r="L2332">
        <f t="shared" si="361"/>
        <v>0</v>
      </c>
      <c r="M2332">
        <f t="shared" si="362"/>
        <v>0</v>
      </c>
      <c r="N2332">
        <f t="shared" si="363"/>
        <v>0</v>
      </c>
      <c r="O2332">
        <f t="shared" si="364"/>
        <v>0</v>
      </c>
      <c r="P2332">
        <f t="shared" si="365"/>
        <v>0</v>
      </c>
      <c r="Q2332">
        <f t="shared" si="366"/>
        <v>0</v>
      </c>
      <c r="R2332">
        <f t="shared" si="367"/>
        <v>0</v>
      </c>
      <c r="S2332" t="s">
        <v>55</v>
      </c>
      <c r="T2332">
        <v>0</v>
      </c>
      <c r="U2332">
        <v>2022</v>
      </c>
      <c r="V2332">
        <v>0</v>
      </c>
      <c r="W2332">
        <v>1</v>
      </c>
      <c r="X2332" cm="1">
        <f t="array" ref="X2332">IF(S2331&lt;&gt;S2332, 0,
    IF(C2332="O",
         _xlfn.IFS(
             K2332=1, X2331+6,
             M2332=1, X2331+3,
             O2332=1, X2331+1,
             Q2332=1,X2331+2,
             TRUE, X2331
         ),
    X2331)
)</f>
        <v>18</v>
      </c>
      <c r="Y2332" cm="1">
        <f t="array" ref="Y2332">IF(S2331&lt;&gt;S2332, 0, IF(C2332="D",
                 _xlfn.IFS(
                     K2332=1, Y2331+6,
                     M2332=1, Y2331+3,
                     O2332=1, Y2331+1,
                     TRUE, Y2331
                 ),
                 Y2331)
  )</f>
        <v>14</v>
      </c>
    </row>
    <row r="2333" spans="1:25" x14ac:dyDescent="0.2">
      <c r="A2333">
        <v>167</v>
      </c>
      <c r="B2333" t="s">
        <v>81</v>
      </c>
      <c r="C2333" t="str">
        <f t="shared" si="368"/>
        <v>O</v>
      </c>
      <c r="D2333">
        <v>3</v>
      </c>
      <c r="E2333">
        <v>6</v>
      </c>
      <c r="F2333">
        <v>6</v>
      </c>
      <c r="G2333" t="s">
        <v>114</v>
      </c>
      <c r="H2333" t="s">
        <v>117</v>
      </c>
      <c r="I2333">
        <v>0</v>
      </c>
      <c r="J2333">
        <f t="shared" si="360"/>
        <v>0</v>
      </c>
      <c r="K2333">
        <f t="shared" si="369"/>
        <v>0</v>
      </c>
      <c r="L2333">
        <f t="shared" si="361"/>
        <v>0</v>
      </c>
      <c r="M2333">
        <f t="shared" si="362"/>
        <v>0</v>
      </c>
      <c r="N2333">
        <f t="shared" si="363"/>
        <v>0</v>
      </c>
      <c r="O2333">
        <f t="shared" si="364"/>
        <v>0</v>
      </c>
      <c r="P2333">
        <f t="shared" si="365"/>
        <v>0</v>
      </c>
      <c r="Q2333">
        <f t="shared" si="366"/>
        <v>0</v>
      </c>
      <c r="R2333">
        <f t="shared" si="367"/>
        <v>0</v>
      </c>
      <c r="S2333" t="s">
        <v>55</v>
      </c>
      <c r="T2333">
        <v>0</v>
      </c>
      <c r="U2333">
        <v>2022</v>
      </c>
      <c r="V2333">
        <v>0</v>
      </c>
      <c r="W2333">
        <v>1</v>
      </c>
      <c r="X2333" cm="1">
        <f t="array" ref="X2333">IF(S2332&lt;&gt;S2333, 0,
    IF(C2333="O",
         _xlfn.IFS(
             K2333=1, X2332+6,
             M2333=1, X2332+3,
             O2333=1, X2332+1,
             Q2333=1,X2332+2,
             TRUE, X2332
         ),
    X2332)
)</f>
        <v>18</v>
      </c>
      <c r="Y2333" cm="1">
        <f t="array" ref="Y2333">IF(S2332&lt;&gt;S2333, 0, IF(C2333="D",
                 _xlfn.IFS(
                     K2333=1, Y2332+6,
                     M2333=1, Y2332+3,
                     O2333=1, Y2332+1,
                     TRUE, Y2332
                 ),
                 Y2332)
  )</f>
        <v>14</v>
      </c>
    </row>
    <row r="2334" spans="1:25" x14ac:dyDescent="0.2">
      <c r="A2334">
        <v>169</v>
      </c>
      <c r="B2334" t="s">
        <v>81</v>
      </c>
      <c r="C2334" t="str">
        <f t="shared" si="368"/>
        <v>O</v>
      </c>
      <c r="D2334">
        <v>4</v>
      </c>
      <c r="E2334">
        <v>6</v>
      </c>
      <c r="F2334">
        <v>7</v>
      </c>
      <c r="G2334" t="s">
        <v>136</v>
      </c>
      <c r="H2334" t="s">
        <v>122</v>
      </c>
      <c r="J2334">
        <f t="shared" si="360"/>
        <v>0</v>
      </c>
      <c r="K2334">
        <f t="shared" si="369"/>
        <v>0</v>
      </c>
      <c r="L2334">
        <f t="shared" si="361"/>
        <v>1</v>
      </c>
      <c r="M2334">
        <f t="shared" si="362"/>
        <v>1</v>
      </c>
      <c r="N2334">
        <f t="shared" si="363"/>
        <v>0</v>
      </c>
      <c r="O2334">
        <f t="shared" si="364"/>
        <v>0</v>
      </c>
      <c r="P2334">
        <f t="shared" si="365"/>
        <v>0</v>
      </c>
      <c r="Q2334">
        <f t="shared" si="366"/>
        <v>0</v>
      </c>
      <c r="R2334">
        <f t="shared" si="367"/>
        <v>0</v>
      </c>
      <c r="S2334" t="s">
        <v>55</v>
      </c>
      <c r="T2334">
        <v>0</v>
      </c>
      <c r="U2334">
        <v>2022</v>
      </c>
      <c r="V2334">
        <v>0</v>
      </c>
      <c r="W2334">
        <v>1</v>
      </c>
      <c r="X2334" cm="1">
        <f t="array" ref="X2334">IF(S2333&lt;&gt;S2334, 0,
    IF(C2334="O",
         _xlfn.IFS(
             K2334=1, X2333+6,
             M2334=1, X2333+3,
             O2334=1, X2333+1,
             Q2334=1,X2333+2,
             TRUE, X2333
         ),
    X2333)
)</f>
        <v>21</v>
      </c>
      <c r="Y2334" cm="1">
        <f t="array" ref="Y2334">IF(S2333&lt;&gt;S2334, 0, IF(C2334="D",
                 _xlfn.IFS(
                     K2334=1, Y2333+6,
                     M2334=1, Y2333+3,
                     O2334=1, Y2333+1,
                     TRUE, Y2333
                 ),
                 Y2333)
  )</f>
        <v>14</v>
      </c>
    </row>
    <row r="2335" spans="1:25" x14ac:dyDescent="0.2">
      <c r="A2335">
        <v>2</v>
      </c>
      <c r="B2335" t="s">
        <v>79</v>
      </c>
      <c r="C2335" t="str">
        <f t="shared" si="368"/>
        <v>D</v>
      </c>
      <c r="D2335">
        <v>1</v>
      </c>
      <c r="E2335">
        <v>10</v>
      </c>
      <c r="F2335">
        <v>-33</v>
      </c>
      <c r="G2335" t="s">
        <v>114</v>
      </c>
      <c r="H2335" t="s">
        <v>117</v>
      </c>
      <c r="I2335">
        <v>0</v>
      </c>
      <c r="J2335">
        <f t="shared" si="360"/>
        <v>0</v>
      </c>
      <c r="K2335">
        <f t="shared" si="369"/>
        <v>0</v>
      </c>
      <c r="L2335">
        <f t="shared" si="361"/>
        <v>0</v>
      </c>
      <c r="M2335">
        <f t="shared" si="362"/>
        <v>0</v>
      </c>
      <c r="N2335">
        <f t="shared" si="363"/>
        <v>0</v>
      </c>
      <c r="O2335">
        <f t="shared" si="364"/>
        <v>0</v>
      </c>
      <c r="P2335">
        <f t="shared" si="365"/>
        <v>0</v>
      </c>
      <c r="Q2335">
        <f t="shared" si="366"/>
        <v>0</v>
      </c>
      <c r="R2335">
        <f t="shared" si="367"/>
        <v>0</v>
      </c>
      <c r="S2335" t="s">
        <v>56</v>
      </c>
      <c r="T2335">
        <v>0</v>
      </c>
      <c r="U2335">
        <v>2022</v>
      </c>
      <c r="V2335">
        <v>1</v>
      </c>
      <c r="W2335">
        <v>0</v>
      </c>
      <c r="X2335" cm="1">
        <f t="array" ref="X2335">IF(S2334&lt;&gt;S2335, 0,
    IF(C2335="O",
         _xlfn.IFS(
             K2335=1, X2334+6,
             M2335=1, X2334+3,
             O2335=1, X2334+1,
             Q2335=1,X2334+2,
             TRUE, X2334
         ),
    X2334)
)</f>
        <v>0</v>
      </c>
      <c r="Y2335" cm="1">
        <f t="array" ref="Y2335">IF(S2334&lt;&gt;S2335, 0, IF(C2335="D",
                 _xlfn.IFS(
                     K2335=1, Y2334+6,
                     M2335=1, Y2334+3,
                     O2335=1, Y2334+1,
                     TRUE, Y2334
                 ),
                 Y2334)
  )</f>
        <v>0</v>
      </c>
    </row>
    <row r="2336" spans="1:25" x14ac:dyDescent="0.2">
      <c r="A2336">
        <v>3</v>
      </c>
      <c r="B2336" t="s">
        <v>79</v>
      </c>
      <c r="C2336" t="str">
        <f t="shared" si="368"/>
        <v>D</v>
      </c>
      <c r="D2336">
        <v>2</v>
      </c>
      <c r="E2336">
        <v>10</v>
      </c>
      <c r="F2336">
        <v>-33</v>
      </c>
      <c r="G2336" t="s">
        <v>116</v>
      </c>
      <c r="H2336" t="s">
        <v>115</v>
      </c>
      <c r="I2336">
        <v>3</v>
      </c>
      <c r="J2336">
        <f t="shared" si="360"/>
        <v>0</v>
      </c>
      <c r="K2336">
        <f t="shared" si="369"/>
        <v>0</v>
      </c>
      <c r="L2336">
        <f t="shared" si="361"/>
        <v>0</v>
      </c>
      <c r="M2336">
        <f t="shared" si="362"/>
        <v>0</v>
      </c>
      <c r="N2336">
        <f t="shared" si="363"/>
        <v>0</v>
      </c>
      <c r="O2336">
        <f t="shared" si="364"/>
        <v>0</v>
      </c>
      <c r="P2336">
        <f t="shared" si="365"/>
        <v>0</v>
      </c>
      <c r="Q2336">
        <f t="shared" si="366"/>
        <v>0</v>
      </c>
      <c r="R2336">
        <f t="shared" si="367"/>
        <v>0</v>
      </c>
      <c r="S2336" t="s">
        <v>56</v>
      </c>
      <c r="T2336">
        <v>0</v>
      </c>
      <c r="U2336">
        <v>2022</v>
      </c>
      <c r="V2336">
        <v>1</v>
      </c>
      <c r="W2336">
        <v>0</v>
      </c>
      <c r="X2336" cm="1">
        <f t="array" ref="X2336">IF(S2335&lt;&gt;S2336, 0,
    IF(C2336="O",
         _xlfn.IFS(
             K2336=1, X2335+6,
             M2336=1, X2335+3,
             O2336=1, X2335+1,
             Q2336=1,X2335+2,
             TRUE, X2335
         ),
    X2335)
)</f>
        <v>0</v>
      </c>
      <c r="Y2336" cm="1">
        <f t="array" ref="Y2336">IF(S2335&lt;&gt;S2336, 0, IF(C2336="D",
                 _xlfn.IFS(
                     K2336=1, Y2335+6,
                     M2336=1, Y2335+3,
                     O2336=1, Y2335+1,
                     TRUE, Y2335
                 ),
                 Y2335)
  )</f>
        <v>0</v>
      </c>
    </row>
    <row r="2337" spans="1:25" x14ac:dyDescent="0.2">
      <c r="A2337">
        <v>4</v>
      </c>
      <c r="B2337" t="s">
        <v>79</v>
      </c>
      <c r="C2337" t="str">
        <f t="shared" si="368"/>
        <v>D</v>
      </c>
      <c r="D2337">
        <v>3</v>
      </c>
      <c r="E2337">
        <v>7</v>
      </c>
      <c r="F2337">
        <v>-36</v>
      </c>
      <c r="G2337" t="s">
        <v>114</v>
      </c>
      <c r="H2337" t="s">
        <v>113</v>
      </c>
      <c r="I2337">
        <v>8</v>
      </c>
      <c r="J2337">
        <f t="shared" si="360"/>
        <v>1</v>
      </c>
      <c r="K2337">
        <f t="shared" si="369"/>
        <v>0</v>
      </c>
      <c r="L2337">
        <f t="shared" si="361"/>
        <v>0</v>
      </c>
      <c r="M2337">
        <f t="shared" si="362"/>
        <v>0</v>
      </c>
      <c r="N2337">
        <f t="shared" si="363"/>
        <v>0</v>
      </c>
      <c r="O2337">
        <f t="shared" si="364"/>
        <v>0</v>
      </c>
      <c r="P2337">
        <f t="shared" si="365"/>
        <v>0</v>
      </c>
      <c r="Q2337">
        <f t="shared" si="366"/>
        <v>0</v>
      </c>
      <c r="R2337">
        <f t="shared" si="367"/>
        <v>0</v>
      </c>
      <c r="S2337" t="s">
        <v>56</v>
      </c>
      <c r="T2337">
        <v>0</v>
      </c>
      <c r="U2337">
        <v>2022</v>
      </c>
      <c r="V2337">
        <v>1</v>
      </c>
      <c r="W2337">
        <v>0</v>
      </c>
      <c r="X2337" cm="1">
        <f t="array" ref="X2337">IF(S2336&lt;&gt;S2337, 0,
    IF(C2337="O",
         _xlfn.IFS(
             K2337=1, X2336+6,
             M2337=1, X2336+3,
             O2337=1, X2336+1,
             Q2337=1,X2336+2,
             TRUE, X2336
         ),
    X2336)
)</f>
        <v>0</v>
      </c>
      <c r="Y2337" cm="1">
        <f t="array" ref="Y2337">IF(S2336&lt;&gt;S2337, 0, IF(C2337="D",
                 _xlfn.IFS(
                     K2337=1, Y2336+6,
                     M2337=1, Y2336+3,
                     O2337=1, Y2336+1,
                     TRUE, Y2336
                 ),
                 Y2336)
  )</f>
        <v>0</v>
      </c>
    </row>
    <row r="2338" spans="1:25" x14ac:dyDescent="0.2">
      <c r="A2338">
        <v>5</v>
      </c>
      <c r="B2338" t="s">
        <v>79</v>
      </c>
      <c r="C2338" t="str">
        <f t="shared" si="368"/>
        <v>D</v>
      </c>
      <c r="D2338">
        <v>1</v>
      </c>
      <c r="E2338">
        <v>10</v>
      </c>
      <c r="F2338">
        <v>-44</v>
      </c>
      <c r="G2338" t="s">
        <v>116</v>
      </c>
      <c r="H2338" t="s">
        <v>115</v>
      </c>
      <c r="I2338">
        <v>1</v>
      </c>
      <c r="J2338">
        <f t="shared" si="360"/>
        <v>0</v>
      </c>
      <c r="K2338">
        <f t="shared" si="369"/>
        <v>0</v>
      </c>
      <c r="L2338">
        <f t="shared" si="361"/>
        <v>0</v>
      </c>
      <c r="M2338">
        <f t="shared" si="362"/>
        <v>0</v>
      </c>
      <c r="N2338">
        <f t="shared" si="363"/>
        <v>0</v>
      </c>
      <c r="O2338">
        <f t="shared" si="364"/>
        <v>0</v>
      </c>
      <c r="P2338">
        <f t="shared" si="365"/>
        <v>0</v>
      </c>
      <c r="Q2338">
        <f t="shared" si="366"/>
        <v>0</v>
      </c>
      <c r="R2338">
        <f t="shared" si="367"/>
        <v>0</v>
      </c>
      <c r="S2338" t="s">
        <v>56</v>
      </c>
      <c r="T2338">
        <v>0</v>
      </c>
      <c r="U2338">
        <v>2022</v>
      </c>
      <c r="V2338">
        <v>1</v>
      </c>
      <c r="W2338">
        <v>0</v>
      </c>
      <c r="X2338" cm="1">
        <f t="array" ref="X2338">IF(S2337&lt;&gt;S2338, 0,
    IF(C2338="O",
         _xlfn.IFS(
             K2338=1, X2337+6,
             M2338=1, X2337+3,
             O2338=1, X2337+1,
             Q2338=1,X2337+2,
             TRUE, X2337
         ),
    X2337)
)</f>
        <v>0</v>
      </c>
      <c r="Y2338" cm="1">
        <f t="array" ref="Y2338">IF(S2337&lt;&gt;S2338, 0, IF(C2338="D",
                 _xlfn.IFS(
                     K2338=1, Y2337+6,
                     M2338=1, Y2337+3,
                     O2338=1, Y2337+1,
                     TRUE, Y2337
                 ),
                 Y2337)
  )</f>
        <v>0</v>
      </c>
    </row>
    <row r="2339" spans="1:25" x14ac:dyDescent="0.2">
      <c r="A2339">
        <v>6</v>
      </c>
      <c r="B2339" t="s">
        <v>79</v>
      </c>
      <c r="C2339" t="str">
        <f t="shared" si="368"/>
        <v>D</v>
      </c>
      <c r="D2339">
        <v>2</v>
      </c>
      <c r="E2339">
        <v>9</v>
      </c>
      <c r="F2339">
        <v>-45</v>
      </c>
      <c r="G2339" t="s">
        <v>116</v>
      </c>
      <c r="H2339" t="s">
        <v>115</v>
      </c>
      <c r="I2339">
        <v>3</v>
      </c>
      <c r="J2339">
        <f t="shared" si="360"/>
        <v>0</v>
      </c>
      <c r="K2339">
        <f t="shared" si="369"/>
        <v>0</v>
      </c>
      <c r="L2339">
        <f t="shared" si="361"/>
        <v>0</v>
      </c>
      <c r="M2339">
        <f t="shared" si="362"/>
        <v>0</v>
      </c>
      <c r="N2339">
        <f t="shared" si="363"/>
        <v>0</v>
      </c>
      <c r="O2339">
        <f t="shared" si="364"/>
        <v>0</v>
      </c>
      <c r="P2339">
        <f t="shared" si="365"/>
        <v>0</v>
      </c>
      <c r="Q2339">
        <f t="shared" si="366"/>
        <v>0</v>
      </c>
      <c r="R2339">
        <f t="shared" si="367"/>
        <v>0</v>
      </c>
      <c r="S2339" t="s">
        <v>56</v>
      </c>
      <c r="T2339">
        <v>0</v>
      </c>
      <c r="U2339">
        <v>2022</v>
      </c>
      <c r="V2339">
        <v>1</v>
      </c>
      <c r="W2339">
        <v>0</v>
      </c>
      <c r="X2339" cm="1">
        <f t="array" ref="X2339">IF(S2338&lt;&gt;S2339, 0,
    IF(C2339="O",
         _xlfn.IFS(
             K2339=1, X2338+6,
             M2339=1, X2338+3,
             O2339=1, X2338+1,
             Q2339=1,X2338+2,
             TRUE, X2338
         ),
    X2338)
)</f>
        <v>0</v>
      </c>
      <c r="Y2339" cm="1">
        <f t="array" ref="Y2339">IF(S2338&lt;&gt;S2339, 0, IF(C2339="D",
                 _xlfn.IFS(
                     K2339=1, Y2338+6,
                     M2339=1, Y2338+3,
                     O2339=1, Y2338+1,
                     TRUE, Y2338
                 ),
                 Y2338)
  )</f>
        <v>0</v>
      </c>
    </row>
    <row r="2340" spans="1:25" x14ac:dyDescent="0.2">
      <c r="A2340">
        <v>7</v>
      </c>
      <c r="B2340" t="s">
        <v>79</v>
      </c>
      <c r="C2340" t="str">
        <f t="shared" si="368"/>
        <v>D</v>
      </c>
      <c r="D2340">
        <v>3</v>
      </c>
      <c r="E2340">
        <v>6</v>
      </c>
      <c r="F2340">
        <v>-48</v>
      </c>
      <c r="G2340" t="s">
        <v>114</v>
      </c>
      <c r="H2340" t="s">
        <v>117</v>
      </c>
      <c r="I2340">
        <v>0</v>
      </c>
      <c r="J2340">
        <f t="shared" si="360"/>
        <v>0</v>
      </c>
      <c r="K2340">
        <f t="shared" si="369"/>
        <v>0</v>
      </c>
      <c r="L2340">
        <f t="shared" si="361"/>
        <v>0</v>
      </c>
      <c r="M2340">
        <f t="shared" si="362"/>
        <v>0</v>
      </c>
      <c r="N2340">
        <f t="shared" si="363"/>
        <v>0</v>
      </c>
      <c r="O2340">
        <f t="shared" si="364"/>
        <v>0</v>
      </c>
      <c r="P2340">
        <f t="shared" si="365"/>
        <v>0</v>
      </c>
      <c r="Q2340">
        <f t="shared" si="366"/>
        <v>0</v>
      </c>
      <c r="R2340">
        <f t="shared" si="367"/>
        <v>0</v>
      </c>
      <c r="S2340" t="s">
        <v>56</v>
      </c>
      <c r="T2340">
        <v>0</v>
      </c>
      <c r="U2340">
        <v>2022</v>
      </c>
      <c r="V2340">
        <v>1</v>
      </c>
      <c r="W2340">
        <v>0</v>
      </c>
      <c r="X2340" cm="1">
        <f t="array" ref="X2340">IF(S2339&lt;&gt;S2340, 0,
    IF(C2340="O",
         _xlfn.IFS(
             K2340=1, X2339+6,
             M2340=1, X2339+3,
             O2340=1, X2339+1,
             Q2340=1,X2339+2,
             TRUE, X2339
         ),
    X2339)
)</f>
        <v>0</v>
      </c>
      <c r="Y2340" cm="1">
        <f t="array" ref="Y2340">IF(S2339&lt;&gt;S2340, 0, IF(C2340="D",
                 _xlfn.IFS(
                     K2340=1, Y2339+6,
                     M2340=1, Y2339+3,
                     O2340=1, Y2339+1,
                     TRUE, Y2339
                 ),
                 Y2339)
  )</f>
        <v>0</v>
      </c>
    </row>
    <row r="2341" spans="1:25" x14ac:dyDescent="0.2">
      <c r="A2341">
        <v>9</v>
      </c>
      <c r="B2341" t="s">
        <v>81</v>
      </c>
      <c r="C2341" t="str">
        <f t="shared" si="368"/>
        <v>O</v>
      </c>
      <c r="D2341">
        <v>1</v>
      </c>
      <c r="E2341">
        <v>10</v>
      </c>
      <c r="F2341">
        <v>-28</v>
      </c>
      <c r="G2341" t="s">
        <v>116</v>
      </c>
      <c r="H2341" t="s">
        <v>115</v>
      </c>
      <c r="I2341">
        <v>4</v>
      </c>
      <c r="J2341">
        <f t="shared" si="360"/>
        <v>0</v>
      </c>
      <c r="K2341">
        <f t="shared" si="369"/>
        <v>0</v>
      </c>
      <c r="L2341">
        <f t="shared" si="361"/>
        <v>0</v>
      </c>
      <c r="M2341">
        <f t="shared" si="362"/>
        <v>0</v>
      </c>
      <c r="N2341">
        <f t="shared" si="363"/>
        <v>0</v>
      </c>
      <c r="O2341">
        <f t="shared" si="364"/>
        <v>0</v>
      </c>
      <c r="P2341">
        <f t="shared" si="365"/>
        <v>0</v>
      </c>
      <c r="Q2341">
        <f t="shared" si="366"/>
        <v>0</v>
      </c>
      <c r="R2341">
        <f t="shared" si="367"/>
        <v>0</v>
      </c>
      <c r="S2341" t="s">
        <v>56</v>
      </c>
      <c r="T2341">
        <v>0</v>
      </c>
      <c r="U2341">
        <v>2022</v>
      </c>
      <c r="V2341">
        <v>1</v>
      </c>
      <c r="W2341">
        <v>0</v>
      </c>
      <c r="X2341" cm="1">
        <f t="array" ref="X2341">IF(S2340&lt;&gt;S2341, 0,
    IF(C2341="O",
         _xlfn.IFS(
             K2341=1, X2340+6,
             M2341=1, X2340+3,
             O2341=1, X2340+1,
             Q2341=1,X2340+2,
             TRUE, X2340
         ),
    X2340)
)</f>
        <v>0</v>
      </c>
      <c r="Y2341" cm="1">
        <f t="array" ref="Y2341">IF(S2340&lt;&gt;S2341, 0, IF(C2341="D",
                 _xlfn.IFS(
                     K2341=1, Y2340+6,
                     M2341=1, Y2340+3,
                     O2341=1, Y2340+1,
                     TRUE, Y2340
                 ),
                 Y2340)
  )</f>
        <v>0</v>
      </c>
    </row>
    <row r="2342" spans="1:25" x14ac:dyDescent="0.2">
      <c r="A2342">
        <v>10</v>
      </c>
      <c r="B2342" t="s">
        <v>81</v>
      </c>
      <c r="C2342" t="str">
        <f t="shared" si="368"/>
        <v>O</v>
      </c>
      <c r="D2342">
        <v>2</v>
      </c>
      <c r="E2342">
        <v>6</v>
      </c>
      <c r="F2342">
        <v>-32</v>
      </c>
      <c r="G2342" t="s">
        <v>116</v>
      </c>
      <c r="H2342" t="s">
        <v>115</v>
      </c>
      <c r="I2342">
        <v>-2</v>
      </c>
      <c r="J2342">
        <f t="shared" si="360"/>
        <v>0</v>
      </c>
      <c r="K2342">
        <f t="shared" si="369"/>
        <v>0</v>
      </c>
      <c r="L2342">
        <f t="shared" si="361"/>
        <v>0</v>
      </c>
      <c r="M2342">
        <f t="shared" si="362"/>
        <v>0</v>
      </c>
      <c r="N2342">
        <f t="shared" si="363"/>
        <v>0</v>
      </c>
      <c r="O2342">
        <f t="shared" si="364"/>
        <v>0</v>
      </c>
      <c r="P2342">
        <f t="shared" si="365"/>
        <v>0</v>
      </c>
      <c r="Q2342">
        <f t="shared" si="366"/>
        <v>0</v>
      </c>
      <c r="R2342">
        <f t="shared" si="367"/>
        <v>0</v>
      </c>
      <c r="S2342" t="s">
        <v>56</v>
      </c>
      <c r="T2342">
        <v>0</v>
      </c>
      <c r="U2342">
        <v>2022</v>
      </c>
      <c r="V2342">
        <v>1</v>
      </c>
      <c r="W2342">
        <v>0</v>
      </c>
      <c r="X2342" cm="1">
        <f t="array" ref="X2342">IF(S2341&lt;&gt;S2342, 0,
    IF(C2342="O",
         _xlfn.IFS(
             K2342=1, X2341+6,
             M2342=1, X2341+3,
             O2342=1, X2341+1,
             Q2342=1,X2341+2,
             TRUE, X2341
         ),
    X2341)
)</f>
        <v>0</v>
      </c>
      <c r="Y2342" cm="1">
        <f t="array" ref="Y2342">IF(S2341&lt;&gt;S2342, 0, IF(C2342="D",
                 _xlfn.IFS(
                     K2342=1, Y2341+6,
                     M2342=1, Y2341+3,
                     O2342=1, Y2341+1,
                     TRUE, Y2341
                 ),
                 Y2341)
  )</f>
        <v>0</v>
      </c>
    </row>
    <row r="2343" spans="1:25" x14ac:dyDescent="0.2">
      <c r="A2343">
        <v>11</v>
      </c>
      <c r="B2343" t="s">
        <v>81</v>
      </c>
      <c r="C2343" t="str">
        <f t="shared" si="368"/>
        <v>O</v>
      </c>
      <c r="D2343">
        <v>4</v>
      </c>
      <c r="E2343">
        <v>8</v>
      </c>
      <c r="F2343">
        <v>-30</v>
      </c>
      <c r="G2343" t="s">
        <v>130</v>
      </c>
      <c r="H2343" t="s">
        <v>133</v>
      </c>
      <c r="J2343">
        <f t="shared" si="360"/>
        <v>0</v>
      </c>
      <c r="K2343">
        <f t="shared" si="369"/>
        <v>0</v>
      </c>
      <c r="L2343">
        <f t="shared" si="361"/>
        <v>0</v>
      </c>
      <c r="M2343">
        <f t="shared" si="362"/>
        <v>0</v>
      </c>
      <c r="N2343">
        <f t="shared" si="363"/>
        <v>0</v>
      </c>
      <c r="O2343">
        <f t="shared" si="364"/>
        <v>0</v>
      </c>
      <c r="P2343">
        <f t="shared" si="365"/>
        <v>0</v>
      </c>
      <c r="Q2343">
        <f t="shared" si="366"/>
        <v>0</v>
      </c>
      <c r="R2343">
        <f t="shared" si="367"/>
        <v>0</v>
      </c>
      <c r="S2343" t="s">
        <v>56</v>
      </c>
      <c r="T2343">
        <v>0</v>
      </c>
      <c r="U2343">
        <v>2022</v>
      </c>
      <c r="V2343">
        <v>1</v>
      </c>
      <c r="W2343">
        <v>0</v>
      </c>
      <c r="X2343" cm="1">
        <f t="array" ref="X2343">IF(S2342&lt;&gt;S2343, 0,
    IF(C2343="O",
         _xlfn.IFS(
             K2343=1, X2342+6,
             M2343=1, X2342+3,
             O2343=1, X2342+1,
             Q2343=1,X2342+2,
             TRUE, X2342
         ),
    X2342)
)</f>
        <v>0</v>
      </c>
      <c r="Y2343" cm="1">
        <f t="array" ref="Y2343">IF(S2342&lt;&gt;S2343, 0, IF(C2343="D",
                 _xlfn.IFS(
                     K2343=1, Y2342+6,
                     M2343=1, Y2342+3,
                     O2343=1, Y2342+1,
                     TRUE, Y2342
                 ),
                 Y2342)
  )</f>
        <v>0</v>
      </c>
    </row>
    <row r="2344" spans="1:25" x14ac:dyDescent="0.2">
      <c r="A2344">
        <v>12</v>
      </c>
      <c r="B2344" t="s">
        <v>79</v>
      </c>
      <c r="C2344" t="str">
        <f t="shared" si="368"/>
        <v>D</v>
      </c>
      <c r="D2344">
        <v>1</v>
      </c>
      <c r="E2344">
        <v>10</v>
      </c>
      <c r="F2344">
        <v>-35</v>
      </c>
      <c r="G2344" t="s">
        <v>116</v>
      </c>
      <c r="H2344" t="s">
        <v>115</v>
      </c>
      <c r="I2344">
        <v>6</v>
      </c>
      <c r="J2344">
        <f t="shared" si="360"/>
        <v>0</v>
      </c>
      <c r="K2344">
        <f t="shared" si="369"/>
        <v>0</v>
      </c>
      <c r="L2344">
        <f t="shared" si="361"/>
        <v>0</v>
      </c>
      <c r="M2344">
        <f t="shared" si="362"/>
        <v>0</v>
      </c>
      <c r="N2344">
        <f t="shared" si="363"/>
        <v>0</v>
      </c>
      <c r="O2344">
        <f t="shared" si="364"/>
        <v>0</v>
      </c>
      <c r="P2344">
        <f t="shared" si="365"/>
        <v>0</v>
      </c>
      <c r="Q2344">
        <f t="shared" si="366"/>
        <v>0</v>
      </c>
      <c r="R2344">
        <f t="shared" si="367"/>
        <v>0</v>
      </c>
      <c r="S2344" t="s">
        <v>56</v>
      </c>
      <c r="T2344">
        <v>0</v>
      </c>
      <c r="U2344">
        <v>2022</v>
      </c>
      <c r="V2344">
        <v>1</v>
      </c>
      <c r="W2344">
        <v>0</v>
      </c>
      <c r="X2344" cm="1">
        <f t="array" ref="X2344">IF(S2343&lt;&gt;S2344, 0,
    IF(C2344="O",
         _xlfn.IFS(
             K2344=1, X2343+6,
             M2344=1, X2343+3,
             O2344=1, X2343+1,
             Q2344=1,X2343+2,
             TRUE, X2343
         ),
    X2343)
)</f>
        <v>0</v>
      </c>
      <c r="Y2344" cm="1">
        <f t="array" ref="Y2344">IF(S2343&lt;&gt;S2344, 0, IF(C2344="D",
                 _xlfn.IFS(
                     K2344=1, Y2343+6,
                     M2344=1, Y2343+3,
                     O2344=1, Y2343+1,
                     TRUE, Y2343
                 ),
                 Y2343)
  )</f>
        <v>0</v>
      </c>
    </row>
    <row r="2345" spans="1:25" x14ac:dyDescent="0.2">
      <c r="A2345">
        <v>13</v>
      </c>
      <c r="B2345" t="s">
        <v>79</v>
      </c>
      <c r="C2345" t="str">
        <f t="shared" si="368"/>
        <v>D</v>
      </c>
      <c r="D2345">
        <v>2</v>
      </c>
      <c r="E2345">
        <v>4</v>
      </c>
      <c r="F2345">
        <v>-41</v>
      </c>
      <c r="G2345" t="s">
        <v>116</v>
      </c>
      <c r="H2345" t="s">
        <v>125</v>
      </c>
      <c r="I2345">
        <v>59</v>
      </c>
      <c r="J2345">
        <f t="shared" si="360"/>
        <v>0</v>
      </c>
      <c r="K2345">
        <f t="shared" si="369"/>
        <v>1</v>
      </c>
      <c r="L2345">
        <f t="shared" si="361"/>
        <v>0</v>
      </c>
      <c r="M2345">
        <f t="shared" si="362"/>
        <v>0</v>
      </c>
      <c r="N2345">
        <f t="shared" si="363"/>
        <v>0</v>
      </c>
      <c r="O2345">
        <f t="shared" si="364"/>
        <v>0</v>
      </c>
      <c r="P2345">
        <f t="shared" si="365"/>
        <v>0</v>
      </c>
      <c r="Q2345">
        <f t="shared" si="366"/>
        <v>0</v>
      </c>
      <c r="R2345">
        <f t="shared" si="367"/>
        <v>0</v>
      </c>
      <c r="S2345" t="s">
        <v>56</v>
      </c>
      <c r="T2345">
        <v>0</v>
      </c>
      <c r="U2345">
        <v>2022</v>
      </c>
      <c r="V2345">
        <v>1</v>
      </c>
      <c r="W2345">
        <v>0</v>
      </c>
      <c r="X2345" cm="1">
        <f t="array" ref="X2345">IF(S2344&lt;&gt;S2345, 0,
    IF(C2345="O",
         _xlfn.IFS(
             K2345=1, X2344+6,
             M2345=1, X2344+3,
             O2345=1, X2344+1,
             Q2345=1,X2344+2,
             TRUE, X2344
         ),
    X2344)
)</f>
        <v>0</v>
      </c>
      <c r="Y2345" cm="1">
        <f t="array" ref="Y2345">IF(S2344&lt;&gt;S2345, 0, IF(C2345="D",
                 _xlfn.IFS(
                     K2345=1, Y2344+6,
                     M2345=1, Y2344+3,
                     O2345=1, Y2344+1,
                     TRUE, Y2344
                 ),
                 Y2344)
  )</f>
        <v>6</v>
      </c>
    </row>
    <row r="2346" spans="1:25" x14ac:dyDescent="0.2">
      <c r="A2346">
        <v>14</v>
      </c>
      <c r="B2346" t="s">
        <v>79</v>
      </c>
      <c r="C2346" t="str">
        <f t="shared" si="368"/>
        <v>D</v>
      </c>
      <c r="F2346">
        <v>3</v>
      </c>
      <c r="G2346" t="s">
        <v>123</v>
      </c>
      <c r="H2346" t="s">
        <v>132</v>
      </c>
      <c r="J2346">
        <f t="shared" si="360"/>
        <v>0</v>
      </c>
      <c r="K2346">
        <f t="shared" si="369"/>
        <v>0</v>
      </c>
      <c r="L2346">
        <f t="shared" si="361"/>
        <v>0</v>
      </c>
      <c r="M2346">
        <f t="shared" si="362"/>
        <v>0</v>
      </c>
      <c r="N2346">
        <f t="shared" si="363"/>
        <v>1</v>
      </c>
      <c r="O2346">
        <f t="shared" si="364"/>
        <v>0</v>
      </c>
      <c r="P2346">
        <f t="shared" si="365"/>
        <v>0</v>
      </c>
      <c r="Q2346">
        <f t="shared" si="366"/>
        <v>0</v>
      </c>
      <c r="R2346">
        <f t="shared" si="367"/>
        <v>0</v>
      </c>
      <c r="S2346" t="s">
        <v>56</v>
      </c>
      <c r="T2346">
        <v>0</v>
      </c>
      <c r="U2346">
        <v>2022</v>
      </c>
      <c r="V2346">
        <v>1</v>
      </c>
      <c r="W2346">
        <v>0</v>
      </c>
      <c r="X2346" cm="1">
        <f t="array" ref="X2346">IF(S2345&lt;&gt;S2346, 0,
    IF(C2346="O",
         _xlfn.IFS(
             K2346=1, X2345+6,
             M2346=1, X2345+3,
             O2346=1, X2345+1,
             Q2346=1,X2345+2,
             TRUE, X2345
         ),
    X2345)
)</f>
        <v>0</v>
      </c>
      <c r="Y2346" cm="1">
        <f t="array" ref="Y2346">IF(S2345&lt;&gt;S2346, 0, IF(C2346="D",
                 _xlfn.IFS(
                     K2346=1, Y2345+6,
                     M2346=1, Y2345+3,
                     O2346=1, Y2345+1,
                     TRUE, Y2345
                 ),
                 Y2345)
  )</f>
        <v>6</v>
      </c>
    </row>
    <row r="2347" spans="1:25" hidden="1" x14ac:dyDescent="0.2">
      <c r="A2347">
        <v>16</v>
      </c>
      <c r="B2347" t="s">
        <v>81</v>
      </c>
      <c r="C2347" t="str">
        <f t="shared" si="368"/>
        <v>O</v>
      </c>
      <c r="D2347">
        <v>1</v>
      </c>
      <c r="E2347">
        <v>10</v>
      </c>
      <c r="F2347">
        <v>-22</v>
      </c>
      <c r="G2347" t="s">
        <v>116</v>
      </c>
      <c r="H2347" t="s">
        <v>115</v>
      </c>
      <c r="I2347">
        <v>-1</v>
      </c>
      <c r="J2347">
        <f t="shared" si="360"/>
        <v>0</v>
      </c>
      <c r="K2347">
        <f t="shared" si="369"/>
        <v>0</v>
      </c>
      <c r="L2347">
        <f t="shared" si="361"/>
        <v>0</v>
      </c>
      <c r="M2347">
        <f t="shared" si="362"/>
        <v>0</v>
      </c>
      <c r="N2347">
        <f t="shared" si="363"/>
        <v>0</v>
      </c>
      <c r="O2347">
        <f t="shared" si="364"/>
        <v>0</v>
      </c>
      <c r="P2347">
        <f t="shared" si="365"/>
        <v>0</v>
      </c>
      <c r="Q2347">
        <f t="shared" si="366"/>
        <v>0</v>
      </c>
      <c r="R2347">
        <f t="shared" si="367"/>
        <v>0</v>
      </c>
      <c r="S2347" t="s">
        <v>56</v>
      </c>
      <c r="T2347">
        <v>0</v>
      </c>
      <c r="U2347">
        <v>2022</v>
      </c>
      <c r="V2347">
        <v>1</v>
      </c>
      <c r="W2347">
        <v>0</v>
      </c>
      <c r="X2347" cm="1">
        <f t="array" ref="X2347">IF(S2346&lt;&gt;S2347, 0,
    IF(C2347="O",
         _xlfn.IFS(
             K2347=1, X2346+6,
             M2347=1, X2346+3,
             O2347=1, X2346+1,
             Q2347=1,X2346+2,
             TRUE, X2346
         ),
    X2346)
)</f>
        <v>0</v>
      </c>
      <c r="Y2347" cm="1">
        <f t="array" ref="Y2347">IF(S2346&lt;&gt;S2347, 0, IF(C2347="D",
                 _xlfn.IFS(
                     K2347=1, Y2346+6,
                     M2347=1, Y2346+3,
                     O2347=1, Y2346+1,
                     TRUE, Y2346
                 ),
                 Y2346)
  )</f>
        <v>6</v>
      </c>
    </row>
    <row r="2348" spans="1:25" x14ac:dyDescent="0.2">
      <c r="A2348">
        <v>17</v>
      </c>
      <c r="B2348" t="s">
        <v>81</v>
      </c>
      <c r="C2348" t="str">
        <f t="shared" si="368"/>
        <v>O</v>
      </c>
      <c r="D2348">
        <v>2</v>
      </c>
      <c r="E2348">
        <v>11</v>
      </c>
      <c r="F2348">
        <v>-21</v>
      </c>
      <c r="G2348" t="s">
        <v>114</v>
      </c>
      <c r="H2348" t="s">
        <v>139</v>
      </c>
      <c r="I2348">
        <v>5</v>
      </c>
      <c r="J2348">
        <f t="shared" si="360"/>
        <v>0</v>
      </c>
      <c r="K2348">
        <f t="shared" si="369"/>
        <v>0</v>
      </c>
      <c r="L2348">
        <f t="shared" si="361"/>
        <v>0</v>
      </c>
      <c r="M2348">
        <f t="shared" si="362"/>
        <v>0</v>
      </c>
      <c r="N2348">
        <f t="shared" si="363"/>
        <v>0</v>
      </c>
      <c r="O2348">
        <f t="shared" si="364"/>
        <v>0</v>
      </c>
      <c r="P2348">
        <f t="shared" si="365"/>
        <v>0</v>
      </c>
      <c r="Q2348">
        <f t="shared" si="366"/>
        <v>0</v>
      </c>
      <c r="R2348">
        <f t="shared" si="367"/>
        <v>0</v>
      </c>
      <c r="S2348" t="s">
        <v>56</v>
      </c>
      <c r="T2348">
        <v>0</v>
      </c>
      <c r="U2348">
        <v>2022</v>
      </c>
      <c r="V2348">
        <v>1</v>
      </c>
      <c r="W2348">
        <v>0</v>
      </c>
      <c r="X2348" cm="1">
        <f t="array" ref="X2348">IF(S2347&lt;&gt;S2348, 0,
    IF(C2348="O",
         _xlfn.IFS(
             K2348=1, X2347+6,
             M2348=1, X2347+3,
             O2348=1, X2347+1,
             Q2348=1,X2347+2,
             TRUE, X2347
         ),
    X2347)
)</f>
        <v>0</v>
      </c>
      <c r="Y2348" cm="1">
        <f t="array" ref="Y2348">IF(S2347&lt;&gt;S2348, 0, IF(C2348="D",
                 _xlfn.IFS(
                     K2348=1, Y2347+6,
                     M2348=1, Y2347+3,
                     O2348=1, Y2347+1,
                     TRUE, Y2347
                 ),
                 Y2347)
  )</f>
        <v>6</v>
      </c>
    </row>
    <row r="2349" spans="1:25" x14ac:dyDescent="0.2">
      <c r="A2349">
        <v>18</v>
      </c>
      <c r="B2349" t="s">
        <v>81</v>
      </c>
      <c r="C2349" t="str">
        <f t="shared" si="368"/>
        <v>O</v>
      </c>
      <c r="D2349">
        <v>3</v>
      </c>
      <c r="E2349">
        <v>6</v>
      </c>
      <c r="F2349">
        <v>-26</v>
      </c>
      <c r="G2349" t="s">
        <v>116</v>
      </c>
      <c r="H2349" t="s">
        <v>115</v>
      </c>
      <c r="I2349">
        <v>2</v>
      </c>
      <c r="J2349">
        <f t="shared" si="360"/>
        <v>0</v>
      </c>
      <c r="K2349">
        <f t="shared" si="369"/>
        <v>0</v>
      </c>
      <c r="L2349">
        <f t="shared" si="361"/>
        <v>0</v>
      </c>
      <c r="M2349">
        <f t="shared" si="362"/>
        <v>0</v>
      </c>
      <c r="N2349">
        <f t="shared" si="363"/>
        <v>0</v>
      </c>
      <c r="O2349">
        <f t="shared" si="364"/>
        <v>0</v>
      </c>
      <c r="P2349">
        <f t="shared" si="365"/>
        <v>0</v>
      </c>
      <c r="Q2349">
        <f t="shared" si="366"/>
        <v>0</v>
      </c>
      <c r="R2349">
        <f t="shared" si="367"/>
        <v>0</v>
      </c>
      <c r="S2349" t="s">
        <v>56</v>
      </c>
      <c r="T2349">
        <v>0</v>
      </c>
      <c r="U2349">
        <v>2022</v>
      </c>
      <c r="V2349">
        <v>1</v>
      </c>
      <c r="W2349">
        <v>0</v>
      </c>
      <c r="X2349" cm="1">
        <f t="array" ref="X2349">IF(S2348&lt;&gt;S2349, 0,
    IF(C2349="O",
         _xlfn.IFS(
             K2349=1, X2348+6,
             M2349=1, X2348+3,
             O2349=1, X2348+1,
             Q2349=1,X2348+2,
             TRUE, X2348
         ),
    X2348)
)</f>
        <v>0</v>
      </c>
      <c r="Y2349" cm="1">
        <f t="array" ref="Y2349">IF(S2348&lt;&gt;S2349, 0, IF(C2349="D",
                 _xlfn.IFS(
                     K2349=1, Y2348+6,
                     M2349=1, Y2348+3,
                     O2349=1, Y2348+1,
                     TRUE, Y2348
                 ),
                 Y2348)
  )</f>
        <v>6</v>
      </c>
    </row>
    <row r="2350" spans="1:25" x14ac:dyDescent="0.2">
      <c r="A2350">
        <v>20</v>
      </c>
      <c r="B2350" t="s">
        <v>81</v>
      </c>
      <c r="C2350" t="str">
        <f t="shared" si="368"/>
        <v>O</v>
      </c>
      <c r="D2350">
        <v>4</v>
      </c>
      <c r="E2350">
        <v>4</v>
      </c>
      <c r="F2350">
        <v>-28</v>
      </c>
      <c r="G2350" t="s">
        <v>130</v>
      </c>
      <c r="H2350" t="s">
        <v>144</v>
      </c>
      <c r="J2350">
        <f t="shared" si="360"/>
        <v>0</v>
      </c>
      <c r="K2350">
        <f t="shared" si="369"/>
        <v>0</v>
      </c>
      <c r="L2350">
        <f t="shared" si="361"/>
        <v>0</v>
      </c>
      <c r="M2350">
        <f t="shared" si="362"/>
        <v>0</v>
      </c>
      <c r="N2350">
        <f t="shared" si="363"/>
        <v>0</v>
      </c>
      <c r="O2350">
        <f t="shared" si="364"/>
        <v>0</v>
      </c>
      <c r="P2350">
        <f t="shared" si="365"/>
        <v>0</v>
      </c>
      <c r="Q2350">
        <f t="shared" si="366"/>
        <v>0</v>
      </c>
      <c r="R2350">
        <f t="shared" si="367"/>
        <v>0</v>
      </c>
      <c r="S2350" t="s">
        <v>56</v>
      </c>
      <c r="T2350">
        <v>0</v>
      </c>
      <c r="U2350">
        <v>2022</v>
      </c>
      <c r="V2350">
        <v>1</v>
      </c>
      <c r="W2350">
        <v>0</v>
      </c>
      <c r="X2350" cm="1">
        <f t="array" ref="X2350">IF(S2349&lt;&gt;S2350, 0,
    IF(C2350="O",
         _xlfn.IFS(
             K2350=1, X2349+6,
             M2350=1, X2349+3,
             O2350=1, X2349+1,
             Q2350=1,X2349+2,
             TRUE, X2349
         ),
    X2349)
)</f>
        <v>0</v>
      </c>
      <c r="Y2350" cm="1">
        <f t="array" ref="Y2350">IF(S2349&lt;&gt;S2350, 0, IF(C2350="D",
                 _xlfn.IFS(
                     K2350=1, Y2349+6,
                     M2350=1, Y2349+3,
                     O2350=1, Y2349+1,
                     TRUE, Y2349
                 ),
                 Y2349)
  )</f>
        <v>6</v>
      </c>
    </row>
    <row r="2351" spans="1:25" x14ac:dyDescent="0.2">
      <c r="A2351">
        <v>21</v>
      </c>
      <c r="B2351" t="s">
        <v>79</v>
      </c>
      <c r="C2351" t="str">
        <f t="shared" si="368"/>
        <v>D</v>
      </c>
      <c r="D2351">
        <v>1</v>
      </c>
      <c r="E2351">
        <v>10</v>
      </c>
      <c r="F2351">
        <v>-30</v>
      </c>
      <c r="G2351" t="s">
        <v>114</v>
      </c>
      <c r="H2351" t="s">
        <v>117</v>
      </c>
      <c r="I2351">
        <v>0</v>
      </c>
      <c r="J2351">
        <f t="shared" si="360"/>
        <v>0</v>
      </c>
      <c r="K2351">
        <f t="shared" si="369"/>
        <v>0</v>
      </c>
      <c r="L2351">
        <f t="shared" si="361"/>
        <v>0</v>
      </c>
      <c r="M2351">
        <f t="shared" si="362"/>
        <v>0</v>
      </c>
      <c r="N2351">
        <f t="shared" si="363"/>
        <v>0</v>
      </c>
      <c r="O2351">
        <f t="shared" si="364"/>
        <v>0</v>
      </c>
      <c r="P2351">
        <f t="shared" si="365"/>
        <v>0</v>
      </c>
      <c r="Q2351">
        <f t="shared" si="366"/>
        <v>0</v>
      </c>
      <c r="R2351">
        <f t="shared" si="367"/>
        <v>0</v>
      </c>
      <c r="S2351" t="s">
        <v>56</v>
      </c>
      <c r="T2351">
        <v>0</v>
      </c>
      <c r="U2351">
        <v>2022</v>
      </c>
      <c r="V2351">
        <v>1</v>
      </c>
      <c r="W2351">
        <v>0</v>
      </c>
      <c r="X2351" cm="1">
        <f t="array" ref="X2351">IF(S2350&lt;&gt;S2351, 0,
    IF(C2351="O",
         _xlfn.IFS(
             K2351=1, X2350+6,
             M2351=1, X2350+3,
             O2351=1, X2350+1,
             Q2351=1,X2350+2,
             TRUE, X2350
         ),
    X2350)
)</f>
        <v>0</v>
      </c>
      <c r="Y2351" cm="1">
        <f t="array" ref="Y2351">IF(S2350&lt;&gt;S2351, 0, IF(C2351="D",
                 _xlfn.IFS(
                     K2351=1, Y2350+6,
                     M2351=1, Y2350+3,
                     O2351=1, Y2350+1,
                     TRUE, Y2350
                 ),
                 Y2350)
  )</f>
        <v>6</v>
      </c>
    </row>
    <row r="2352" spans="1:25" x14ac:dyDescent="0.2">
      <c r="A2352">
        <v>22</v>
      </c>
      <c r="B2352" t="s">
        <v>79</v>
      </c>
      <c r="C2352" t="str">
        <f t="shared" si="368"/>
        <v>D</v>
      </c>
      <c r="D2352">
        <v>2</v>
      </c>
      <c r="E2352">
        <v>10</v>
      </c>
      <c r="F2352">
        <v>-30</v>
      </c>
      <c r="G2352" t="s">
        <v>116</v>
      </c>
      <c r="H2352" t="s">
        <v>115</v>
      </c>
      <c r="I2352">
        <v>10</v>
      </c>
      <c r="J2352">
        <f t="shared" si="360"/>
        <v>1</v>
      </c>
      <c r="K2352">
        <f t="shared" si="369"/>
        <v>0</v>
      </c>
      <c r="L2352">
        <f t="shared" si="361"/>
        <v>0</v>
      </c>
      <c r="M2352">
        <f t="shared" si="362"/>
        <v>0</v>
      </c>
      <c r="N2352">
        <f t="shared" si="363"/>
        <v>0</v>
      </c>
      <c r="O2352">
        <f t="shared" si="364"/>
        <v>0</v>
      </c>
      <c r="P2352">
        <f t="shared" si="365"/>
        <v>0</v>
      </c>
      <c r="Q2352">
        <f t="shared" si="366"/>
        <v>0</v>
      </c>
      <c r="R2352">
        <f t="shared" si="367"/>
        <v>0</v>
      </c>
      <c r="S2352" t="s">
        <v>56</v>
      </c>
      <c r="T2352">
        <v>0</v>
      </c>
      <c r="U2352">
        <v>2022</v>
      </c>
      <c r="V2352">
        <v>1</v>
      </c>
      <c r="W2352">
        <v>0</v>
      </c>
      <c r="X2352" cm="1">
        <f t="array" ref="X2352">IF(S2351&lt;&gt;S2352, 0,
    IF(C2352="O",
         _xlfn.IFS(
             K2352=1, X2351+6,
             M2352=1, X2351+3,
             O2352=1, X2351+1,
             Q2352=1,X2351+2,
             TRUE, X2351
         ),
    X2351)
)</f>
        <v>0</v>
      </c>
      <c r="Y2352" cm="1">
        <f t="array" ref="Y2352">IF(S2351&lt;&gt;S2352, 0, IF(C2352="D",
                 _xlfn.IFS(
                     K2352=1, Y2351+6,
                     M2352=1, Y2351+3,
                     O2352=1, Y2351+1,
                     TRUE, Y2351
                 ),
                 Y2351)
  )</f>
        <v>6</v>
      </c>
    </row>
    <row r="2353" spans="1:25" x14ac:dyDescent="0.2">
      <c r="A2353">
        <v>23</v>
      </c>
      <c r="B2353" t="s">
        <v>79</v>
      </c>
      <c r="C2353" t="str">
        <f t="shared" si="368"/>
        <v>D</v>
      </c>
      <c r="D2353">
        <v>1</v>
      </c>
      <c r="E2353">
        <v>10</v>
      </c>
      <c r="F2353">
        <v>-40</v>
      </c>
      <c r="G2353" t="s">
        <v>116</v>
      </c>
      <c r="H2353" t="s">
        <v>115</v>
      </c>
      <c r="I2353">
        <v>-1</v>
      </c>
      <c r="J2353">
        <f t="shared" si="360"/>
        <v>0</v>
      </c>
      <c r="K2353">
        <f t="shared" si="369"/>
        <v>0</v>
      </c>
      <c r="L2353">
        <f t="shared" si="361"/>
        <v>0</v>
      </c>
      <c r="M2353">
        <f t="shared" si="362"/>
        <v>0</v>
      </c>
      <c r="N2353">
        <f t="shared" si="363"/>
        <v>0</v>
      </c>
      <c r="O2353">
        <f t="shared" si="364"/>
        <v>0</v>
      </c>
      <c r="P2353">
        <f t="shared" si="365"/>
        <v>0</v>
      </c>
      <c r="Q2353">
        <f t="shared" si="366"/>
        <v>0</v>
      </c>
      <c r="R2353">
        <f t="shared" si="367"/>
        <v>0</v>
      </c>
      <c r="S2353" t="s">
        <v>56</v>
      </c>
      <c r="T2353">
        <v>0</v>
      </c>
      <c r="U2353">
        <v>2022</v>
      </c>
      <c r="V2353">
        <v>1</v>
      </c>
      <c r="W2353">
        <v>0</v>
      </c>
      <c r="X2353" cm="1">
        <f t="array" ref="X2353">IF(S2352&lt;&gt;S2353, 0,
    IF(C2353="O",
         _xlfn.IFS(
             K2353=1, X2352+6,
             M2353=1, X2352+3,
             O2353=1, X2352+1,
             Q2353=1,X2352+2,
             TRUE, X2352
         ),
    X2352)
)</f>
        <v>0</v>
      </c>
      <c r="Y2353" cm="1">
        <f t="array" ref="Y2353">IF(S2352&lt;&gt;S2353, 0, IF(C2353="D",
                 _xlfn.IFS(
                     K2353=1, Y2352+6,
                     M2353=1, Y2352+3,
                     O2353=1, Y2352+1,
                     TRUE, Y2352
                 ),
                 Y2352)
  )</f>
        <v>6</v>
      </c>
    </row>
    <row r="2354" spans="1:25" x14ac:dyDescent="0.2">
      <c r="A2354">
        <v>24</v>
      </c>
      <c r="B2354" t="s">
        <v>79</v>
      </c>
      <c r="C2354" t="str">
        <f t="shared" si="368"/>
        <v>D</v>
      </c>
      <c r="D2354">
        <v>2</v>
      </c>
      <c r="E2354">
        <v>11</v>
      </c>
      <c r="F2354">
        <v>-39</v>
      </c>
      <c r="G2354" t="s">
        <v>116</v>
      </c>
      <c r="H2354" t="s">
        <v>115</v>
      </c>
      <c r="I2354">
        <v>5</v>
      </c>
      <c r="J2354">
        <f t="shared" si="360"/>
        <v>0</v>
      </c>
      <c r="K2354">
        <f t="shared" si="369"/>
        <v>0</v>
      </c>
      <c r="L2354">
        <f t="shared" si="361"/>
        <v>0</v>
      </c>
      <c r="M2354">
        <f t="shared" si="362"/>
        <v>0</v>
      </c>
      <c r="N2354">
        <f t="shared" si="363"/>
        <v>0</v>
      </c>
      <c r="O2354">
        <f t="shared" si="364"/>
        <v>0</v>
      </c>
      <c r="P2354">
        <f t="shared" si="365"/>
        <v>0</v>
      </c>
      <c r="Q2354">
        <f t="shared" si="366"/>
        <v>0</v>
      </c>
      <c r="R2354">
        <f t="shared" si="367"/>
        <v>0</v>
      </c>
      <c r="S2354" t="s">
        <v>56</v>
      </c>
      <c r="T2354">
        <v>0</v>
      </c>
      <c r="U2354">
        <v>2022</v>
      </c>
      <c r="V2354">
        <v>1</v>
      </c>
      <c r="W2354">
        <v>0</v>
      </c>
      <c r="X2354" cm="1">
        <f t="array" ref="X2354">IF(S2353&lt;&gt;S2354, 0,
    IF(C2354="O",
         _xlfn.IFS(
             K2354=1, X2353+6,
             M2354=1, X2353+3,
             O2354=1, X2353+1,
             Q2354=1,X2353+2,
             TRUE, X2353
         ),
    X2353)
)</f>
        <v>0</v>
      </c>
      <c r="Y2354" cm="1">
        <f t="array" ref="Y2354">IF(S2353&lt;&gt;S2354, 0, IF(C2354="D",
                 _xlfn.IFS(
                     K2354=1, Y2353+6,
                     M2354=1, Y2353+3,
                     O2354=1, Y2353+1,
                     TRUE, Y2353
                 ),
                 Y2353)
  )</f>
        <v>6</v>
      </c>
    </row>
    <row r="2355" spans="1:25" x14ac:dyDescent="0.2">
      <c r="A2355">
        <v>25</v>
      </c>
      <c r="B2355" t="s">
        <v>79</v>
      </c>
      <c r="C2355" t="str">
        <f t="shared" si="368"/>
        <v>D</v>
      </c>
      <c r="D2355">
        <v>3</v>
      </c>
      <c r="E2355">
        <v>6</v>
      </c>
      <c r="F2355">
        <v>-44</v>
      </c>
      <c r="G2355" t="s">
        <v>116</v>
      </c>
      <c r="H2355" t="s">
        <v>115</v>
      </c>
      <c r="I2355">
        <v>4</v>
      </c>
      <c r="J2355">
        <f t="shared" si="360"/>
        <v>0</v>
      </c>
      <c r="K2355">
        <f t="shared" si="369"/>
        <v>0</v>
      </c>
      <c r="L2355">
        <f t="shared" si="361"/>
        <v>0</v>
      </c>
      <c r="M2355">
        <f t="shared" si="362"/>
        <v>0</v>
      </c>
      <c r="N2355">
        <f t="shared" si="363"/>
        <v>0</v>
      </c>
      <c r="O2355">
        <f t="shared" si="364"/>
        <v>0</v>
      </c>
      <c r="P2355">
        <f t="shared" si="365"/>
        <v>0</v>
      </c>
      <c r="Q2355">
        <f t="shared" si="366"/>
        <v>0</v>
      </c>
      <c r="R2355">
        <f t="shared" si="367"/>
        <v>0</v>
      </c>
      <c r="S2355" t="s">
        <v>56</v>
      </c>
      <c r="T2355">
        <v>0</v>
      </c>
      <c r="U2355">
        <v>2022</v>
      </c>
      <c r="V2355">
        <v>1</v>
      </c>
      <c r="W2355">
        <v>0</v>
      </c>
      <c r="X2355" cm="1">
        <f t="array" ref="X2355">IF(S2354&lt;&gt;S2355, 0,
    IF(C2355="O",
         _xlfn.IFS(
             K2355=1, X2354+6,
             M2355=1, X2354+3,
             O2355=1, X2354+1,
             Q2355=1,X2354+2,
             TRUE, X2354
         ),
    X2354)
)</f>
        <v>0</v>
      </c>
      <c r="Y2355" cm="1">
        <f t="array" ref="Y2355">IF(S2354&lt;&gt;S2355, 0, IF(C2355="D",
                 _xlfn.IFS(
                     K2355=1, Y2354+6,
                     M2355=1, Y2354+3,
                     O2355=1, Y2354+1,
                     TRUE, Y2354
                 ),
                 Y2354)
  )</f>
        <v>6</v>
      </c>
    </row>
    <row r="2356" spans="1:25" hidden="1" x14ac:dyDescent="0.2">
      <c r="A2356">
        <v>26</v>
      </c>
      <c r="B2356" t="s">
        <v>79</v>
      </c>
      <c r="C2356" t="str">
        <f t="shared" si="368"/>
        <v>D</v>
      </c>
      <c r="D2356">
        <v>4</v>
      </c>
      <c r="E2356">
        <v>2</v>
      </c>
      <c r="F2356">
        <v>-48</v>
      </c>
      <c r="G2356" t="s">
        <v>116</v>
      </c>
      <c r="H2356" t="s">
        <v>115</v>
      </c>
      <c r="I2356">
        <v>11</v>
      </c>
      <c r="J2356">
        <f t="shared" si="360"/>
        <v>1</v>
      </c>
      <c r="K2356">
        <f t="shared" si="369"/>
        <v>0</v>
      </c>
      <c r="L2356">
        <f t="shared" si="361"/>
        <v>0</v>
      </c>
      <c r="M2356">
        <f t="shared" si="362"/>
        <v>0</v>
      </c>
      <c r="N2356">
        <f t="shared" si="363"/>
        <v>0</v>
      </c>
      <c r="O2356">
        <f t="shared" si="364"/>
        <v>0</v>
      </c>
      <c r="P2356">
        <f t="shared" si="365"/>
        <v>0</v>
      </c>
      <c r="Q2356">
        <f t="shared" si="366"/>
        <v>0</v>
      </c>
      <c r="R2356">
        <f t="shared" si="367"/>
        <v>0</v>
      </c>
      <c r="S2356" t="s">
        <v>56</v>
      </c>
      <c r="T2356">
        <v>0</v>
      </c>
      <c r="U2356">
        <v>2022</v>
      </c>
      <c r="V2356">
        <v>1</v>
      </c>
      <c r="W2356">
        <v>0</v>
      </c>
      <c r="X2356" cm="1">
        <f t="array" ref="X2356">IF(S2355&lt;&gt;S2356, 0,
    IF(C2356="O",
         _xlfn.IFS(
             K2356=1, X2355+6,
             M2356=1, X2355+3,
             O2356=1, X2355+1,
             Q2356=1,X2355+2,
             TRUE, X2355
         ),
    X2355)
)</f>
        <v>0</v>
      </c>
      <c r="Y2356" cm="1">
        <f t="array" ref="Y2356">IF(S2355&lt;&gt;S2356, 0, IF(C2356="D",
                 _xlfn.IFS(
                     K2356=1, Y2355+6,
                     M2356=1, Y2355+3,
                     O2356=1, Y2355+1,
                     TRUE, Y2355
                 ),
                 Y2355)
  )</f>
        <v>6</v>
      </c>
    </row>
    <row r="2357" spans="1:25" x14ac:dyDescent="0.2">
      <c r="A2357">
        <v>27</v>
      </c>
      <c r="B2357" t="s">
        <v>79</v>
      </c>
      <c r="C2357" t="str">
        <f t="shared" si="368"/>
        <v>D</v>
      </c>
      <c r="D2357">
        <v>1</v>
      </c>
      <c r="E2357">
        <v>10</v>
      </c>
      <c r="F2357">
        <v>41</v>
      </c>
      <c r="G2357" t="s">
        <v>116</v>
      </c>
      <c r="H2357" t="s">
        <v>115</v>
      </c>
      <c r="I2357">
        <v>16</v>
      </c>
      <c r="J2357">
        <f t="shared" si="360"/>
        <v>1</v>
      </c>
      <c r="K2357">
        <f t="shared" si="369"/>
        <v>0</v>
      </c>
      <c r="L2357">
        <f t="shared" si="361"/>
        <v>0</v>
      </c>
      <c r="M2357">
        <f t="shared" si="362"/>
        <v>0</v>
      </c>
      <c r="N2357">
        <f t="shared" si="363"/>
        <v>0</v>
      </c>
      <c r="O2357">
        <f t="shared" si="364"/>
        <v>0</v>
      </c>
      <c r="P2357">
        <f t="shared" si="365"/>
        <v>0</v>
      </c>
      <c r="Q2357">
        <f t="shared" si="366"/>
        <v>0</v>
      </c>
      <c r="R2357">
        <f t="shared" si="367"/>
        <v>0</v>
      </c>
      <c r="S2357" t="s">
        <v>56</v>
      </c>
      <c r="T2357">
        <v>0</v>
      </c>
      <c r="U2357">
        <v>2022</v>
      </c>
      <c r="V2357">
        <v>1</v>
      </c>
      <c r="W2357">
        <v>0</v>
      </c>
      <c r="X2357" cm="1">
        <f t="array" ref="X2357">IF(S2356&lt;&gt;S2357, 0,
    IF(C2357="O",
         _xlfn.IFS(
             K2357=1, X2356+6,
             M2357=1, X2356+3,
             O2357=1, X2356+1,
             Q2357=1,X2356+2,
             TRUE, X2356
         ),
    X2356)
)</f>
        <v>0</v>
      </c>
      <c r="Y2357" cm="1">
        <f t="array" ref="Y2357">IF(S2356&lt;&gt;S2357, 0, IF(C2357="D",
                 _xlfn.IFS(
                     K2357=1, Y2356+6,
                     M2357=1, Y2356+3,
                     O2357=1, Y2356+1,
                     TRUE, Y2356
                 ),
                 Y2356)
  )</f>
        <v>6</v>
      </c>
    </row>
    <row r="2358" spans="1:25" x14ac:dyDescent="0.2">
      <c r="A2358">
        <v>28</v>
      </c>
      <c r="B2358" t="s">
        <v>79</v>
      </c>
      <c r="C2358" t="str">
        <f t="shared" si="368"/>
        <v>D</v>
      </c>
      <c r="D2358">
        <v>1</v>
      </c>
      <c r="E2358">
        <v>10</v>
      </c>
      <c r="F2358">
        <v>25</v>
      </c>
      <c r="G2358" t="s">
        <v>116</v>
      </c>
      <c r="H2358" t="s">
        <v>115</v>
      </c>
      <c r="I2358">
        <v>8</v>
      </c>
      <c r="J2358">
        <f t="shared" si="360"/>
        <v>0</v>
      </c>
      <c r="K2358">
        <f t="shared" si="369"/>
        <v>0</v>
      </c>
      <c r="L2358">
        <f t="shared" si="361"/>
        <v>0</v>
      </c>
      <c r="M2358">
        <f t="shared" si="362"/>
        <v>0</v>
      </c>
      <c r="N2358">
        <f t="shared" si="363"/>
        <v>0</v>
      </c>
      <c r="O2358">
        <f t="shared" si="364"/>
        <v>0</v>
      </c>
      <c r="P2358">
        <f t="shared" si="365"/>
        <v>0</v>
      </c>
      <c r="Q2358">
        <f t="shared" si="366"/>
        <v>0</v>
      </c>
      <c r="R2358">
        <f t="shared" si="367"/>
        <v>0</v>
      </c>
      <c r="S2358" t="s">
        <v>56</v>
      </c>
      <c r="T2358">
        <v>0</v>
      </c>
      <c r="U2358">
        <v>2022</v>
      </c>
      <c r="V2358">
        <v>1</v>
      </c>
      <c r="W2358">
        <v>0</v>
      </c>
      <c r="X2358" cm="1">
        <f t="array" ref="X2358">IF(S2357&lt;&gt;S2358, 0,
    IF(C2358="O",
         _xlfn.IFS(
             K2358=1, X2357+6,
             M2358=1, X2357+3,
             O2358=1, X2357+1,
             Q2358=1,X2357+2,
             TRUE, X2357
         ),
    X2357)
)</f>
        <v>0</v>
      </c>
      <c r="Y2358" cm="1">
        <f t="array" ref="Y2358">IF(S2357&lt;&gt;S2358, 0, IF(C2358="D",
                 _xlfn.IFS(
                     K2358=1, Y2357+6,
                     M2358=1, Y2357+3,
                     O2358=1, Y2357+1,
                     TRUE, Y2357
                 ),
                 Y2357)
  )</f>
        <v>6</v>
      </c>
    </row>
    <row r="2359" spans="1:25" hidden="1" x14ac:dyDescent="0.2">
      <c r="A2359">
        <v>29</v>
      </c>
      <c r="B2359" t="s">
        <v>79</v>
      </c>
      <c r="C2359" t="str">
        <f t="shared" si="368"/>
        <v>D</v>
      </c>
      <c r="D2359">
        <v>2</v>
      </c>
      <c r="E2359">
        <v>2</v>
      </c>
      <c r="F2359">
        <v>17</v>
      </c>
      <c r="G2359" t="s">
        <v>116</v>
      </c>
      <c r="H2359" t="s">
        <v>120</v>
      </c>
      <c r="I2359">
        <v>-9</v>
      </c>
      <c r="J2359">
        <f t="shared" si="360"/>
        <v>0</v>
      </c>
      <c r="K2359">
        <f t="shared" si="369"/>
        <v>0</v>
      </c>
      <c r="L2359">
        <f t="shared" si="361"/>
        <v>0</v>
      </c>
      <c r="M2359">
        <f t="shared" si="362"/>
        <v>0</v>
      </c>
      <c r="N2359">
        <f t="shared" si="363"/>
        <v>0</v>
      </c>
      <c r="O2359">
        <f t="shared" si="364"/>
        <v>0</v>
      </c>
      <c r="P2359">
        <f t="shared" si="365"/>
        <v>0</v>
      </c>
      <c r="Q2359">
        <f t="shared" si="366"/>
        <v>0</v>
      </c>
      <c r="R2359">
        <f t="shared" si="367"/>
        <v>0</v>
      </c>
      <c r="S2359" t="s">
        <v>56</v>
      </c>
      <c r="T2359">
        <v>0</v>
      </c>
      <c r="U2359">
        <v>2022</v>
      </c>
      <c r="V2359">
        <v>1</v>
      </c>
      <c r="W2359">
        <v>0</v>
      </c>
      <c r="X2359" cm="1">
        <f t="array" ref="X2359">IF(S2358&lt;&gt;S2359, 0,
    IF(C2359="O",
         _xlfn.IFS(
             K2359=1, X2358+6,
             M2359=1, X2358+3,
             O2359=1, X2358+1,
             Q2359=1,X2358+2,
             TRUE, X2358
         ),
    X2358)
)</f>
        <v>0</v>
      </c>
      <c r="Y2359" cm="1">
        <f t="array" ref="Y2359">IF(S2358&lt;&gt;S2359, 0, IF(C2359="D",
                 _xlfn.IFS(
                     K2359=1, Y2358+6,
                     M2359=1, Y2358+3,
                     O2359=1, Y2358+1,
                     TRUE, Y2358
                 ),
                 Y2358)
  )</f>
        <v>6</v>
      </c>
    </row>
    <row r="2360" spans="1:25" x14ac:dyDescent="0.2">
      <c r="A2360">
        <v>30</v>
      </c>
      <c r="B2360" t="s">
        <v>79</v>
      </c>
      <c r="C2360" t="str">
        <f t="shared" si="368"/>
        <v>D</v>
      </c>
      <c r="D2360">
        <v>2</v>
      </c>
      <c r="E2360">
        <v>11</v>
      </c>
      <c r="F2360">
        <v>26</v>
      </c>
      <c r="G2360" t="s">
        <v>116</v>
      </c>
      <c r="H2360" t="s">
        <v>115</v>
      </c>
      <c r="I2360">
        <v>1</v>
      </c>
      <c r="J2360">
        <f t="shared" si="360"/>
        <v>0</v>
      </c>
      <c r="K2360">
        <f t="shared" si="369"/>
        <v>0</v>
      </c>
      <c r="L2360">
        <f t="shared" si="361"/>
        <v>0</v>
      </c>
      <c r="M2360">
        <f t="shared" si="362"/>
        <v>0</v>
      </c>
      <c r="N2360">
        <f t="shared" si="363"/>
        <v>0</v>
      </c>
      <c r="O2360">
        <f t="shared" si="364"/>
        <v>0</v>
      </c>
      <c r="P2360">
        <f t="shared" si="365"/>
        <v>0</v>
      </c>
      <c r="Q2360">
        <f t="shared" si="366"/>
        <v>0</v>
      </c>
      <c r="R2360">
        <f t="shared" si="367"/>
        <v>0</v>
      </c>
      <c r="S2360" t="s">
        <v>56</v>
      </c>
      <c r="T2360">
        <v>0</v>
      </c>
      <c r="U2360">
        <v>2022</v>
      </c>
      <c r="V2360">
        <v>1</v>
      </c>
      <c r="W2360">
        <v>0</v>
      </c>
      <c r="X2360" cm="1">
        <f t="array" ref="X2360">IF(S2359&lt;&gt;S2360, 0,
    IF(C2360="O",
         _xlfn.IFS(
             K2360=1, X2359+6,
             M2360=1, X2359+3,
             O2360=1, X2359+1,
             Q2360=1,X2359+2,
             TRUE, X2359
         ),
    X2359)
)</f>
        <v>0</v>
      </c>
      <c r="Y2360" cm="1">
        <f t="array" ref="Y2360">IF(S2359&lt;&gt;S2360, 0, IF(C2360="D",
                 _xlfn.IFS(
                     K2360=1, Y2359+6,
                     M2360=1, Y2359+3,
                     O2360=1, Y2359+1,
                     TRUE, Y2359
                 ),
                 Y2359)
  )</f>
        <v>6</v>
      </c>
    </row>
    <row r="2361" spans="1:25" x14ac:dyDescent="0.2">
      <c r="A2361">
        <v>31</v>
      </c>
      <c r="B2361" t="s">
        <v>79</v>
      </c>
      <c r="C2361" t="str">
        <f t="shared" si="368"/>
        <v>D</v>
      </c>
      <c r="D2361">
        <v>3</v>
      </c>
      <c r="E2361">
        <v>10</v>
      </c>
      <c r="F2361">
        <v>25</v>
      </c>
      <c r="G2361" t="s">
        <v>116</v>
      </c>
      <c r="H2361" t="s">
        <v>115</v>
      </c>
      <c r="I2361">
        <v>10</v>
      </c>
      <c r="J2361">
        <f t="shared" si="360"/>
        <v>1</v>
      </c>
      <c r="K2361">
        <f t="shared" si="369"/>
        <v>0</v>
      </c>
      <c r="L2361">
        <f t="shared" si="361"/>
        <v>0</v>
      </c>
      <c r="M2361">
        <f t="shared" si="362"/>
        <v>0</v>
      </c>
      <c r="N2361">
        <f t="shared" si="363"/>
        <v>0</v>
      </c>
      <c r="O2361">
        <f t="shared" si="364"/>
        <v>0</v>
      </c>
      <c r="P2361">
        <f t="shared" si="365"/>
        <v>0</v>
      </c>
      <c r="Q2361">
        <f t="shared" si="366"/>
        <v>0</v>
      </c>
      <c r="R2361">
        <f t="shared" si="367"/>
        <v>0</v>
      </c>
      <c r="S2361" t="s">
        <v>56</v>
      </c>
      <c r="T2361">
        <v>0</v>
      </c>
      <c r="U2361">
        <v>2022</v>
      </c>
      <c r="V2361">
        <v>1</v>
      </c>
      <c r="W2361">
        <v>0</v>
      </c>
      <c r="X2361" cm="1">
        <f t="array" ref="X2361">IF(S2360&lt;&gt;S2361, 0,
    IF(C2361="O",
         _xlfn.IFS(
             K2361=1, X2360+6,
             M2361=1, X2360+3,
             O2361=1, X2360+1,
             Q2361=1,X2360+2,
             TRUE, X2360
         ),
    X2360)
)</f>
        <v>0</v>
      </c>
      <c r="Y2361" cm="1">
        <f t="array" ref="Y2361">IF(S2360&lt;&gt;S2361, 0, IF(C2361="D",
                 _xlfn.IFS(
                     K2361=1, Y2360+6,
                     M2361=1, Y2360+3,
                     O2361=1, Y2360+1,
                     TRUE, Y2360
                 ),
                 Y2360)
  )</f>
        <v>6</v>
      </c>
    </row>
    <row r="2362" spans="1:25" x14ac:dyDescent="0.2">
      <c r="A2362">
        <v>32</v>
      </c>
      <c r="B2362" t="s">
        <v>79</v>
      </c>
      <c r="C2362" t="str">
        <f t="shared" si="368"/>
        <v>D</v>
      </c>
      <c r="D2362">
        <v>1</v>
      </c>
      <c r="E2362">
        <v>10</v>
      </c>
      <c r="F2362">
        <v>15</v>
      </c>
      <c r="G2362" t="s">
        <v>116</v>
      </c>
      <c r="H2362" t="s">
        <v>115</v>
      </c>
      <c r="I2362">
        <v>7</v>
      </c>
      <c r="J2362">
        <f t="shared" si="360"/>
        <v>0</v>
      </c>
      <c r="K2362">
        <f t="shared" si="369"/>
        <v>0</v>
      </c>
      <c r="L2362">
        <f t="shared" si="361"/>
        <v>0</v>
      </c>
      <c r="M2362">
        <f t="shared" si="362"/>
        <v>0</v>
      </c>
      <c r="N2362">
        <f t="shared" si="363"/>
        <v>0</v>
      </c>
      <c r="O2362">
        <f t="shared" si="364"/>
        <v>0</v>
      </c>
      <c r="P2362">
        <f t="shared" si="365"/>
        <v>0</v>
      </c>
      <c r="Q2362">
        <f t="shared" si="366"/>
        <v>0</v>
      </c>
      <c r="R2362">
        <f t="shared" si="367"/>
        <v>0</v>
      </c>
      <c r="S2362" t="s">
        <v>56</v>
      </c>
      <c r="T2362">
        <v>0</v>
      </c>
      <c r="U2362">
        <v>2022</v>
      </c>
      <c r="V2362">
        <v>1</v>
      </c>
      <c r="W2362">
        <v>0</v>
      </c>
      <c r="X2362" cm="1">
        <f t="array" ref="X2362">IF(S2361&lt;&gt;S2362, 0,
    IF(C2362="O",
         _xlfn.IFS(
             K2362=1, X2361+6,
             M2362=1, X2361+3,
             O2362=1, X2361+1,
             Q2362=1,X2361+2,
             TRUE, X2361
         ),
    X2361)
)</f>
        <v>0</v>
      </c>
      <c r="Y2362" cm="1">
        <f t="array" ref="Y2362">IF(S2361&lt;&gt;S2362, 0, IF(C2362="D",
                 _xlfn.IFS(
                     K2362=1, Y2361+6,
                     M2362=1, Y2361+3,
                     O2362=1, Y2361+1,
                     TRUE, Y2361
                 ),
                 Y2361)
  )</f>
        <v>6</v>
      </c>
    </row>
    <row r="2363" spans="1:25" x14ac:dyDescent="0.2">
      <c r="A2363">
        <v>33</v>
      </c>
      <c r="B2363" t="s">
        <v>79</v>
      </c>
      <c r="C2363" t="str">
        <f t="shared" si="368"/>
        <v>D</v>
      </c>
      <c r="D2363">
        <v>2</v>
      </c>
      <c r="E2363">
        <v>3</v>
      </c>
      <c r="F2363">
        <v>8</v>
      </c>
      <c r="G2363" t="s">
        <v>116</v>
      </c>
      <c r="H2363" t="s">
        <v>125</v>
      </c>
      <c r="I2363">
        <v>8</v>
      </c>
      <c r="J2363">
        <f t="shared" si="360"/>
        <v>0</v>
      </c>
      <c r="K2363">
        <f t="shared" si="369"/>
        <v>1</v>
      </c>
      <c r="L2363">
        <f t="shared" si="361"/>
        <v>0</v>
      </c>
      <c r="M2363">
        <f t="shared" si="362"/>
        <v>0</v>
      </c>
      <c r="N2363">
        <f t="shared" si="363"/>
        <v>0</v>
      </c>
      <c r="O2363">
        <f t="shared" si="364"/>
        <v>0</v>
      </c>
      <c r="P2363">
        <f t="shared" si="365"/>
        <v>0</v>
      </c>
      <c r="Q2363">
        <f t="shared" si="366"/>
        <v>0</v>
      </c>
      <c r="R2363">
        <f t="shared" si="367"/>
        <v>0</v>
      </c>
      <c r="S2363" t="s">
        <v>56</v>
      </c>
      <c r="T2363">
        <v>0</v>
      </c>
      <c r="U2363">
        <v>2022</v>
      </c>
      <c r="V2363">
        <v>1</v>
      </c>
      <c r="W2363">
        <v>0</v>
      </c>
      <c r="X2363" cm="1">
        <f t="array" ref="X2363">IF(S2362&lt;&gt;S2363, 0,
    IF(C2363="O",
         _xlfn.IFS(
             K2363=1, X2362+6,
             M2363=1, X2362+3,
             O2363=1, X2362+1,
             Q2363=1,X2362+2,
             TRUE, X2362
         ),
    X2362)
)</f>
        <v>0</v>
      </c>
      <c r="Y2363" cm="1">
        <f t="array" ref="Y2363">IF(S2362&lt;&gt;S2363, 0, IF(C2363="D",
                 _xlfn.IFS(
                     K2363=1, Y2362+6,
                     M2363=1, Y2362+3,
                     O2363=1, Y2362+1,
                     TRUE, Y2362
                 ),
                 Y2362)
  )</f>
        <v>12</v>
      </c>
    </row>
    <row r="2364" spans="1:25" x14ac:dyDescent="0.2">
      <c r="A2364">
        <v>34</v>
      </c>
      <c r="B2364" t="s">
        <v>79</v>
      </c>
      <c r="C2364" t="str">
        <f t="shared" si="368"/>
        <v>D</v>
      </c>
      <c r="F2364">
        <v>3</v>
      </c>
      <c r="G2364" t="s">
        <v>123</v>
      </c>
      <c r="H2364" t="s">
        <v>122</v>
      </c>
      <c r="J2364">
        <f t="shared" si="360"/>
        <v>0</v>
      </c>
      <c r="K2364">
        <f t="shared" si="369"/>
        <v>0</v>
      </c>
      <c r="L2364">
        <f t="shared" si="361"/>
        <v>0</v>
      </c>
      <c r="M2364">
        <f t="shared" si="362"/>
        <v>0</v>
      </c>
      <c r="N2364">
        <f t="shared" si="363"/>
        <v>1</v>
      </c>
      <c r="O2364">
        <f t="shared" si="364"/>
        <v>1</v>
      </c>
      <c r="P2364">
        <f t="shared" si="365"/>
        <v>0</v>
      </c>
      <c r="Q2364">
        <f t="shared" si="366"/>
        <v>0</v>
      </c>
      <c r="R2364">
        <f t="shared" si="367"/>
        <v>0</v>
      </c>
      <c r="S2364" t="s">
        <v>56</v>
      </c>
      <c r="T2364">
        <v>0</v>
      </c>
      <c r="U2364">
        <v>2022</v>
      </c>
      <c r="V2364">
        <v>1</v>
      </c>
      <c r="W2364">
        <v>0</v>
      </c>
      <c r="X2364" cm="1">
        <f t="array" ref="X2364">IF(S2363&lt;&gt;S2364, 0,
    IF(C2364="O",
         _xlfn.IFS(
             K2364=1, X2363+6,
             M2364=1, X2363+3,
             O2364=1, X2363+1,
             Q2364=1,X2363+2,
             TRUE, X2363
         ),
    X2363)
)</f>
        <v>0</v>
      </c>
      <c r="Y2364" cm="1">
        <f t="array" ref="Y2364">IF(S2363&lt;&gt;S2364, 0, IF(C2364="D",
                 _xlfn.IFS(
                     K2364=1, Y2363+6,
                     M2364=1, Y2363+3,
                     O2364=1, Y2363+1,
                     TRUE, Y2363
                 ),
                 Y2363)
  )</f>
        <v>13</v>
      </c>
    </row>
    <row r="2365" spans="1:25" x14ac:dyDescent="0.2">
      <c r="A2365">
        <v>36</v>
      </c>
      <c r="B2365" t="s">
        <v>81</v>
      </c>
      <c r="C2365" t="str">
        <f t="shared" si="368"/>
        <v>O</v>
      </c>
      <c r="D2365">
        <v>1</v>
      </c>
      <c r="E2365">
        <v>10</v>
      </c>
      <c r="F2365">
        <v>-40</v>
      </c>
      <c r="G2365" t="s">
        <v>114</v>
      </c>
      <c r="H2365" t="s">
        <v>117</v>
      </c>
      <c r="I2365">
        <v>0</v>
      </c>
      <c r="J2365">
        <f t="shared" si="360"/>
        <v>0</v>
      </c>
      <c r="K2365">
        <f t="shared" si="369"/>
        <v>0</v>
      </c>
      <c r="L2365">
        <f t="shared" si="361"/>
        <v>0</v>
      </c>
      <c r="M2365">
        <f t="shared" si="362"/>
        <v>0</v>
      </c>
      <c r="N2365">
        <f t="shared" si="363"/>
        <v>0</v>
      </c>
      <c r="O2365">
        <f t="shared" si="364"/>
        <v>0</v>
      </c>
      <c r="P2365">
        <f t="shared" si="365"/>
        <v>0</v>
      </c>
      <c r="Q2365">
        <f t="shared" si="366"/>
        <v>0</v>
      </c>
      <c r="R2365">
        <f t="shared" si="367"/>
        <v>0</v>
      </c>
      <c r="S2365" t="s">
        <v>56</v>
      </c>
      <c r="T2365">
        <v>0</v>
      </c>
      <c r="U2365">
        <v>2022</v>
      </c>
      <c r="V2365">
        <v>1</v>
      </c>
      <c r="W2365">
        <v>0</v>
      </c>
      <c r="X2365" cm="1">
        <f t="array" ref="X2365">IF(S2364&lt;&gt;S2365, 0,
    IF(C2365="O",
         _xlfn.IFS(
             K2365=1, X2364+6,
             M2365=1, X2364+3,
             O2365=1, X2364+1,
             Q2365=1,X2364+2,
             TRUE, X2364
         ),
    X2364)
)</f>
        <v>0</v>
      </c>
      <c r="Y2365" cm="1">
        <f t="array" ref="Y2365">IF(S2364&lt;&gt;S2365, 0, IF(C2365="D",
                 _xlfn.IFS(
                     K2365=1, Y2364+6,
                     M2365=1, Y2364+3,
                     O2365=1, Y2364+1,
                     TRUE, Y2364
                 ),
                 Y2364)
  )</f>
        <v>13</v>
      </c>
    </row>
    <row r="2366" spans="1:25" x14ac:dyDescent="0.2">
      <c r="A2366">
        <v>37</v>
      </c>
      <c r="B2366" t="s">
        <v>81</v>
      </c>
      <c r="C2366" t="str">
        <f t="shared" si="368"/>
        <v>O</v>
      </c>
      <c r="D2366">
        <v>2</v>
      </c>
      <c r="E2366">
        <v>10</v>
      </c>
      <c r="F2366">
        <v>-40</v>
      </c>
      <c r="G2366" t="s">
        <v>116</v>
      </c>
      <c r="H2366" t="s">
        <v>120</v>
      </c>
      <c r="I2366">
        <v>18</v>
      </c>
      <c r="J2366">
        <f t="shared" si="360"/>
        <v>1</v>
      </c>
      <c r="K2366">
        <f t="shared" si="369"/>
        <v>0</v>
      </c>
      <c r="L2366">
        <f t="shared" si="361"/>
        <v>0</v>
      </c>
      <c r="M2366">
        <f t="shared" si="362"/>
        <v>0</v>
      </c>
      <c r="N2366">
        <f t="shared" si="363"/>
        <v>0</v>
      </c>
      <c r="O2366">
        <f t="shared" si="364"/>
        <v>0</v>
      </c>
      <c r="P2366">
        <f t="shared" si="365"/>
        <v>0</v>
      </c>
      <c r="Q2366">
        <f t="shared" si="366"/>
        <v>0</v>
      </c>
      <c r="R2366">
        <f t="shared" si="367"/>
        <v>0</v>
      </c>
      <c r="S2366" t="s">
        <v>56</v>
      </c>
      <c r="T2366">
        <v>0</v>
      </c>
      <c r="U2366">
        <v>2022</v>
      </c>
      <c r="V2366">
        <v>1</v>
      </c>
      <c r="W2366">
        <v>0</v>
      </c>
      <c r="X2366" cm="1">
        <f t="array" ref="X2366">IF(S2365&lt;&gt;S2366, 0,
    IF(C2366="O",
         _xlfn.IFS(
             K2366=1, X2365+6,
             M2366=1, X2365+3,
             O2366=1, X2365+1,
             Q2366=1,X2365+2,
             TRUE, X2365
         ),
    X2365)
)</f>
        <v>0</v>
      </c>
      <c r="Y2366" cm="1">
        <f t="array" ref="Y2366">IF(S2365&lt;&gt;S2366, 0, IF(C2366="D",
                 _xlfn.IFS(
                     K2366=1, Y2365+6,
                     M2366=1, Y2365+3,
                     O2366=1, Y2365+1,
                     TRUE, Y2365
                 ),
                 Y2365)
  )</f>
        <v>13</v>
      </c>
    </row>
    <row r="2367" spans="1:25" x14ac:dyDescent="0.2">
      <c r="A2367">
        <v>38</v>
      </c>
      <c r="B2367" t="s">
        <v>81</v>
      </c>
      <c r="C2367" t="str">
        <f t="shared" si="368"/>
        <v>O</v>
      </c>
      <c r="D2367">
        <v>1</v>
      </c>
      <c r="E2367">
        <v>10</v>
      </c>
      <c r="F2367">
        <v>42</v>
      </c>
      <c r="G2367" t="s">
        <v>114</v>
      </c>
      <c r="H2367" t="s">
        <v>113</v>
      </c>
      <c r="I2367">
        <v>9</v>
      </c>
      <c r="J2367">
        <f t="shared" si="360"/>
        <v>0</v>
      </c>
      <c r="K2367">
        <f t="shared" si="369"/>
        <v>0</v>
      </c>
      <c r="L2367">
        <f t="shared" si="361"/>
        <v>0</v>
      </c>
      <c r="M2367">
        <f t="shared" si="362"/>
        <v>0</v>
      </c>
      <c r="N2367">
        <f t="shared" si="363"/>
        <v>0</v>
      </c>
      <c r="O2367">
        <f t="shared" si="364"/>
        <v>0</v>
      </c>
      <c r="P2367">
        <f t="shared" si="365"/>
        <v>0</v>
      </c>
      <c r="Q2367">
        <f t="shared" si="366"/>
        <v>0</v>
      </c>
      <c r="R2367">
        <f t="shared" si="367"/>
        <v>0</v>
      </c>
      <c r="S2367" t="s">
        <v>56</v>
      </c>
      <c r="T2367">
        <v>0</v>
      </c>
      <c r="U2367">
        <v>2022</v>
      </c>
      <c r="V2367">
        <v>1</v>
      </c>
      <c r="W2367">
        <v>0</v>
      </c>
      <c r="X2367" cm="1">
        <f t="array" ref="X2367">IF(S2366&lt;&gt;S2367, 0,
    IF(C2367="O",
         _xlfn.IFS(
             K2367=1, X2366+6,
             M2367=1, X2366+3,
             O2367=1, X2366+1,
             Q2367=1,X2366+2,
             TRUE, X2366
         ),
    X2366)
)</f>
        <v>0</v>
      </c>
      <c r="Y2367" cm="1">
        <f t="array" ref="Y2367">IF(S2366&lt;&gt;S2367, 0, IF(C2367="D",
                 _xlfn.IFS(
                     K2367=1, Y2366+6,
                     M2367=1, Y2366+3,
                     O2367=1, Y2366+1,
                     TRUE, Y2366
                 ),
                 Y2366)
  )</f>
        <v>13</v>
      </c>
    </row>
    <row r="2368" spans="1:25" x14ac:dyDescent="0.2">
      <c r="A2368">
        <v>39</v>
      </c>
      <c r="B2368" t="s">
        <v>81</v>
      </c>
      <c r="C2368" t="str">
        <f t="shared" si="368"/>
        <v>O</v>
      </c>
      <c r="D2368">
        <v>2</v>
      </c>
      <c r="E2368">
        <v>1</v>
      </c>
      <c r="F2368">
        <v>33</v>
      </c>
      <c r="G2368" t="s">
        <v>116</v>
      </c>
      <c r="H2368" t="s">
        <v>115</v>
      </c>
      <c r="I2368">
        <v>5</v>
      </c>
      <c r="J2368">
        <f t="shared" si="360"/>
        <v>0</v>
      </c>
      <c r="K2368">
        <f t="shared" si="369"/>
        <v>0</v>
      </c>
      <c r="L2368">
        <f t="shared" si="361"/>
        <v>0</v>
      </c>
      <c r="M2368">
        <f t="shared" si="362"/>
        <v>0</v>
      </c>
      <c r="N2368">
        <f t="shared" si="363"/>
        <v>0</v>
      </c>
      <c r="O2368">
        <f t="shared" si="364"/>
        <v>0</v>
      </c>
      <c r="P2368">
        <f t="shared" si="365"/>
        <v>0</v>
      </c>
      <c r="Q2368">
        <f t="shared" si="366"/>
        <v>0</v>
      </c>
      <c r="R2368">
        <f t="shared" si="367"/>
        <v>0</v>
      </c>
      <c r="S2368" t="s">
        <v>56</v>
      </c>
      <c r="T2368">
        <v>0</v>
      </c>
      <c r="U2368">
        <v>2022</v>
      </c>
      <c r="V2368">
        <v>1</v>
      </c>
      <c r="W2368">
        <v>0</v>
      </c>
      <c r="X2368" cm="1">
        <f t="array" ref="X2368">IF(S2367&lt;&gt;S2368, 0,
    IF(C2368="O",
         _xlfn.IFS(
             K2368=1, X2367+6,
             M2368=1, X2367+3,
             O2368=1, X2367+1,
             Q2368=1,X2367+2,
             TRUE, X2367
         ),
    X2367)
)</f>
        <v>0</v>
      </c>
      <c r="Y2368" cm="1">
        <f t="array" ref="Y2368">IF(S2367&lt;&gt;S2368, 0, IF(C2368="D",
                 _xlfn.IFS(
                     K2368=1, Y2367+6,
                     M2368=1, Y2367+3,
                     O2368=1, Y2367+1,
                     TRUE, Y2367
                 ),
                 Y2367)
  )</f>
        <v>13</v>
      </c>
    </row>
    <row r="2369" spans="1:25" x14ac:dyDescent="0.2">
      <c r="A2369">
        <v>41</v>
      </c>
      <c r="B2369" t="s">
        <v>81</v>
      </c>
      <c r="C2369" t="str">
        <f t="shared" si="368"/>
        <v>O</v>
      </c>
      <c r="D2369">
        <v>1</v>
      </c>
      <c r="E2369">
        <v>6</v>
      </c>
      <c r="F2369">
        <v>24</v>
      </c>
      <c r="G2369" t="s">
        <v>116</v>
      </c>
      <c r="H2369" t="s">
        <v>115</v>
      </c>
      <c r="I2369">
        <v>3</v>
      </c>
      <c r="J2369">
        <f t="shared" si="360"/>
        <v>0</v>
      </c>
      <c r="K2369">
        <f t="shared" si="369"/>
        <v>0</v>
      </c>
      <c r="L2369">
        <f t="shared" si="361"/>
        <v>0</v>
      </c>
      <c r="M2369">
        <f t="shared" si="362"/>
        <v>0</v>
      </c>
      <c r="N2369">
        <f t="shared" si="363"/>
        <v>0</v>
      </c>
      <c r="O2369">
        <f t="shared" si="364"/>
        <v>0</v>
      </c>
      <c r="P2369">
        <f t="shared" si="365"/>
        <v>0</v>
      </c>
      <c r="Q2369">
        <f t="shared" si="366"/>
        <v>0</v>
      </c>
      <c r="R2369">
        <f t="shared" si="367"/>
        <v>0</v>
      </c>
      <c r="S2369" t="s">
        <v>56</v>
      </c>
      <c r="T2369">
        <v>0</v>
      </c>
      <c r="U2369">
        <v>2022</v>
      </c>
      <c r="V2369">
        <v>1</v>
      </c>
      <c r="W2369">
        <v>0</v>
      </c>
      <c r="X2369" cm="1">
        <f t="array" ref="X2369">IF(S2368&lt;&gt;S2369, 0,
    IF(C2369="O",
         _xlfn.IFS(
             K2369=1, X2368+6,
             M2369=1, X2368+3,
             O2369=1, X2368+1,
             Q2369=1,X2368+2,
             TRUE, X2368
         ),
    X2368)
)</f>
        <v>0</v>
      </c>
      <c r="Y2369" cm="1">
        <f t="array" ref="Y2369">IF(S2368&lt;&gt;S2369, 0, IF(C2369="D",
                 _xlfn.IFS(
                     K2369=1, Y2368+6,
                     M2369=1, Y2368+3,
                     O2369=1, Y2368+1,
                     TRUE, Y2368
                 ),
                 Y2368)
  )</f>
        <v>13</v>
      </c>
    </row>
    <row r="2370" spans="1:25" x14ac:dyDescent="0.2">
      <c r="A2370">
        <v>42</v>
      </c>
      <c r="B2370" t="s">
        <v>81</v>
      </c>
      <c r="C2370" t="str">
        <f t="shared" si="368"/>
        <v>O</v>
      </c>
      <c r="D2370">
        <v>2</v>
      </c>
      <c r="E2370">
        <v>3</v>
      </c>
      <c r="F2370">
        <v>21</v>
      </c>
      <c r="G2370" t="s">
        <v>116</v>
      </c>
      <c r="H2370" t="s">
        <v>115</v>
      </c>
      <c r="I2370">
        <v>-3</v>
      </c>
      <c r="J2370">
        <f t="shared" ref="J2370:J2433" si="370">IF(B2370&lt;&gt;B2371,0,IF(AND(D2371=1, E2371=10), 1, 0))</f>
        <v>0</v>
      </c>
      <c r="K2370">
        <f t="shared" si="369"/>
        <v>0</v>
      </c>
      <c r="L2370">
        <f t="shared" ref="L2370:L2433" si="371">IF(G2370 = "fg", 1, 0)</f>
        <v>0</v>
      </c>
      <c r="M2370">
        <f t="shared" ref="M2370:M2433" si="372">IF(AND(L2370=1,H2370="good"),1,0)</f>
        <v>0</v>
      </c>
      <c r="N2370">
        <f t="shared" ref="N2370:N2433" si="373">IF(OR(G2370 = "extra pt.",G2370 ="extra pt. block"), 1, 0)</f>
        <v>0</v>
      </c>
      <c r="O2370">
        <f t="shared" ref="O2370:O2433" si="374">IF(AND(N2370=1,H2370="good"),1,0)</f>
        <v>0</v>
      </c>
      <c r="P2370">
        <f t="shared" ref="P2370:P2433" si="375">IF(OR(G2370 = "2 pt.",G2370 ="2 pt. block"), 1, 0)</f>
        <v>0</v>
      </c>
      <c r="Q2370">
        <f t="shared" ref="Q2370:Q2433" si="376">IF(AND(P2370=1,H2370="good"),1,0)</f>
        <v>0</v>
      </c>
      <c r="R2370">
        <f t="shared" ref="R2370:R2433" si="377">IF(OR(H2370 = "fumble, def td", H2370 = "interception, def td", H2370= "sack, fumble, def td"), 1,0)</f>
        <v>0</v>
      </c>
      <c r="S2370" t="s">
        <v>56</v>
      </c>
      <c r="T2370">
        <v>0</v>
      </c>
      <c r="U2370">
        <v>2022</v>
      </c>
      <c r="V2370">
        <v>1</v>
      </c>
      <c r="W2370">
        <v>0</v>
      </c>
      <c r="X2370" cm="1">
        <f t="array" ref="X2370">IF(S2369&lt;&gt;S2370, 0,
    IF(C2370="O",
         _xlfn.IFS(
             K2370=1, X2369+6,
             M2370=1, X2369+3,
             O2370=1, X2369+1,
             Q2370=1,X2369+2,
             TRUE, X2369
         ),
    X2369)
)</f>
        <v>0</v>
      </c>
      <c r="Y2370" cm="1">
        <f t="array" ref="Y2370">IF(S2369&lt;&gt;S2370, 0, IF(C2370="D",
                 _xlfn.IFS(
                     K2370=1, Y2369+6,
                     M2370=1, Y2369+3,
                     O2370=1, Y2369+1,
                     TRUE, Y2369
                 ),
                 Y2369)
  )</f>
        <v>13</v>
      </c>
    </row>
    <row r="2371" spans="1:25" x14ac:dyDescent="0.2">
      <c r="A2371">
        <v>43</v>
      </c>
      <c r="B2371" t="s">
        <v>81</v>
      </c>
      <c r="C2371" t="str">
        <f t="shared" ref="C2371:C2434" si="378">IF(H2371="interception, def td", IF(C2370="O", "D", C2370), IF(B2370="K", B2369, IF(B2371="K", B2370, B2371)))</f>
        <v>O</v>
      </c>
      <c r="D2371">
        <v>3</v>
      </c>
      <c r="E2371">
        <v>6</v>
      </c>
      <c r="F2371">
        <v>24</v>
      </c>
      <c r="G2371" t="s">
        <v>116</v>
      </c>
      <c r="H2371" t="s">
        <v>115</v>
      </c>
      <c r="I2371">
        <v>4</v>
      </c>
      <c r="J2371">
        <f t="shared" si="370"/>
        <v>0</v>
      </c>
      <c r="K2371">
        <f t="shared" ref="K2371:K2434" si="379">IF(OR(H2371= "complete, td",H2371 ="rush, td", H2371 = "scramble, td"), 1, 0)</f>
        <v>0</v>
      </c>
      <c r="L2371">
        <f t="shared" si="371"/>
        <v>0</v>
      </c>
      <c r="M2371">
        <f t="shared" si="372"/>
        <v>0</v>
      </c>
      <c r="N2371">
        <f t="shared" si="373"/>
        <v>0</v>
      </c>
      <c r="O2371">
        <f t="shared" si="374"/>
        <v>0</v>
      </c>
      <c r="P2371">
        <f t="shared" si="375"/>
        <v>0</v>
      </c>
      <c r="Q2371">
        <f t="shared" si="376"/>
        <v>0</v>
      </c>
      <c r="R2371">
        <f t="shared" si="377"/>
        <v>0</v>
      </c>
      <c r="S2371" t="s">
        <v>56</v>
      </c>
      <c r="T2371">
        <v>0</v>
      </c>
      <c r="U2371">
        <v>2022</v>
      </c>
      <c r="V2371">
        <v>1</v>
      </c>
      <c r="W2371">
        <v>0</v>
      </c>
      <c r="X2371" cm="1">
        <f t="array" ref="X2371">IF(S2370&lt;&gt;S2371, 0,
    IF(C2371="O",
         _xlfn.IFS(
             K2371=1, X2370+6,
             M2371=1, X2370+3,
             O2371=1, X2370+1,
             Q2371=1,X2370+2,
             TRUE, X2370
         ),
    X2370)
)</f>
        <v>0</v>
      </c>
      <c r="Y2371" cm="1">
        <f t="array" ref="Y2371">IF(S2370&lt;&gt;S2371, 0, IF(C2371="D",
                 _xlfn.IFS(
                     K2371=1, Y2370+6,
                     M2371=1, Y2370+3,
                     O2371=1, Y2370+1,
                     TRUE, Y2370
                 ),
                 Y2370)
  )</f>
        <v>13</v>
      </c>
    </row>
    <row r="2372" spans="1:25" x14ac:dyDescent="0.2">
      <c r="A2372">
        <v>44</v>
      </c>
      <c r="B2372" t="s">
        <v>81</v>
      </c>
      <c r="C2372" t="str">
        <f t="shared" si="378"/>
        <v>O</v>
      </c>
      <c r="D2372">
        <v>4</v>
      </c>
      <c r="E2372">
        <v>2</v>
      </c>
      <c r="F2372">
        <v>20</v>
      </c>
      <c r="G2372" t="s">
        <v>114</v>
      </c>
      <c r="H2372" t="s">
        <v>117</v>
      </c>
      <c r="I2372">
        <v>0</v>
      </c>
      <c r="J2372">
        <f t="shared" si="370"/>
        <v>0</v>
      </c>
      <c r="K2372">
        <f t="shared" si="379"/>
        <v>0</v>
      </c>
      <c r="L2372">
        <f t="shared" si="371"/>
        <v>0</v>
      </c>
      <c r="M2372">
        <f t="shared" si="372"/>
        <v>0</v>
      </c>
      <c r="N2372">
        <f t="shared" si="373"/>
        <v>0</v>
      </c>
      <c r="O2372">
        <f t="shared" si="374"/>
        <v>0</v>
      </c>
      <c r="P2372">
        <f t="shared" si="375"/>
        <v>0</v>
      </c>
      <c r="Q2372">
        <f t="shared" si="376"/>
        <v>0</v>
      </c>
      <c r="R2372">
        <f t="shared" si="377"/>
        <v>0</v>
      </c>
      <c r="S2372" t="s">
        <v>56</v>
      </c>
      <c r="T2372">
        <v>0</v>
      </c>
      <c r="U2372">
        <v>2022</v>
      </c>
      <c r="V2372">
        <v>1</v>
      </c>
      <c r="W2372">
        <v>0</v>
      </c>
      <c r="X2372" cm="1">
        <f t="array" ref="X2372">IF(S2371&lt;&gt;S2372, 0,
    IF(C2372="O",
         _xlfn.IFS(
             K2372=1, X2371+6,
             M2372=1, X2371+3,
             O2372=1, X2371+1,
             Q2372=1,X2371+2,
             TRUE, X2371
         ),
    X2371)
)</f>
        <v>0</v>
      </c>
      <c r="Y2372" cm="1">
        <f t="array" ref="Y2372">IF(S2371&lt;&gt;S2372, 0, IF(C2372="D",
                 _xlfn.IFS(
                     K2372=1, Y2371+6,
                     M2372=1, Y2371+3,
                     O2372=1, Y2371+1,
                     TRUE, Y2371
                 ),
                 Y2371)
  )</f>
        <v>13</v>
      </c>
    </row>
    <row r="2373" spans="1:25" x14ac:dyDescent="0.2">
      <c r="A2373">
        <v>45</v>
      </c>
      <c r="B2373" t="s">
        <v>79</v>
      </c>
      <c r="C2373" t="str">
        <f t="shared" si="378"/>
        <v>D</v>
      </c>
      <c r="D2373">
        <v>1</v>
      </c>
      <c r="E2373">
        <v>10</v>
      </c>
      <c r="F2373">
        <v>-20</v>
      </c>
      <c r="G2373" t="s">
        <v>116</v>
      </c>
      <c r="H2373" t="s">
        <v>115</v>
      </c>
      <c r="I2373">
        <v>5</v>
      </c>
      <c r="J2373">
        <f t="shared" si="370"/>
        <v>0</v>
      </c>
      <c r="K2373">
        <f t="shared" si="379"/>
        <v>0</v>
      </c>
      <c r="L2373">
        <f t="shared" si="371"/>
        <v>0</v>
      </c>
      <c r="M2373">
        <f t="shared" si="372"/>
        <v>0</v>
      </c>
      <c r="N2373">
        <f t="shared" si="373"/>
        <v>0</v>
      </c>
      <c r="O2373">
        <f t="shared" si="374"/>
        <v>0</v>
      </c>
      <c r="P2373">
        <f t="shared" si="375"/>
        <v>0</v>
      </c>
      <c r="Q2373">
        <f t="shared" si="376"/>
        <v>0</v>
      </c>
      <c r="R2373">
        <f t="shared" si="377"/>
        <v>0</v>
      </c>
      <c r="S2373" t="s">
        <v>56</v>
      </c>
      <c r="T2373">
        <v>0</v>
      </c>
      <c r="U2373">
        <v>2022</v>
      </c>
      <c r="V2373">
        <v>1</v>
      </c>
      <c r="W2373">
        <v>0</v>
      </c>
      <c r="X2373" cm="1">
        <f t="array" ref="X2373">IF(S2372&lt;&gt;S2373, 0,
    IF(C2373="O",
         _xlfn.IFS(
             K2373=1, X2372+6,
             M2373=1, X2372+3,
             O2373=1, X2372+1,
             Q2373=1,X2372+2,
             TRUE, X2372
         ),
    X2372)
)</f>
        <v>0</v>
      </c>
      <c r="Y2373" cm="1">
        <f t="array" ref="Y2373">IF(S2372&lt;&gt;S2373, 0, IF(C2373="D",
                 _xlfn.IFS(
                     K2373=1, Y2372+6,
                     M2373=1, Y2372+3,
                     O2373=1, Y2372+1,
                     TRUE, Y2372
                 ),
                 Y2372)
  )</f>
        <v>13</v>
      </c>
    </row>
    <row r="2374" spans="1:25" hidden="1" x14ac:dyDescent="0.2">
      <c r="A2374">
        <v>46</v>
      </c>
      <c r="B2374" t="s">
        <v>79</v>
      </c>
      <c r="C2374" t="str">
        <f t="shared" si="378"/>
        <v>D</v>
      </c>
      <c r="D2374">
        <v>2</v>
      </c>
      <c r="E2374">
        <v>5</v>
      </c>
      <c r="F2374">
        <v>-25</v>
      </c>
      <c r="G2374" t="s">
        <v>116</v>
      </c>
      <c r="H2374" t="s">
        <v>115</v>
      </c>
      <c r="I2374">
        <v>1</v>
      </c>
      <c r="J2374">
        <f t="shared" si="370"/>
        <v>0</v>
      </c>
      <c r="K2374">
        <f t="shared" si="379"/>
        <v>0</v>
      </c>
      <c r="L2374">
        <f t="shared" si="371"/>
        <v>0</v>
      </c>
      <c r="M2374">
        <f t="shared" si="372"/>
        <v>0</v>
      </c>
      <c r="N2374">
        <f t="shared" si="373"/>
        <v>0</v>
      </c>
      <c r="O2374">
        <f t="shared" si="374"/>
        <v>0</v>
      </c>
      <c r="P2374">
        <f t="shared" si="375"/>
        <v>0</v>
      </c>
      <c r="Q2374">
        <f t="shared" si="376"/>
        <v>0</v>
      </c>
      <c r="R2374">
        <f t="shared" si="377"/>
        <v>0</v>
      </c>
      <c r="S2374" t="s">
        <v>56</v>
      </c>
      <c r="T2374">
        <v>0</v>
      </c>
      <c r="U2374">
        <v>2022</v>
      </c>
      <c r="V2374">
        <v>1</v>
      </c>
      <c r="W2374">
        <v>0</v>
      </c>
      <c r="X2374" cm="1">
        <f t="array" ref="X2374">IF(S2373&lt;&gt;S2374, 0,
    IF(C2374="O",
         _xlfn.IFS(
             K2374=1, X2373+6,
             M2374=1, X2373+3,
             O2374=1, X2373+1,
             Q2374=1,X2373+2,
             TRUE, X2373
         ),
    X2373)
)</f>
        <v>0</v>
      </c>
      <c r="Y2374" cm="1">
        <f t="array" ref="Y2374">IF(S2373&lt;&gt;S2374, 0, IF(C2374="D",
                 _xlfn.IFS(
                     K2374=1, Y2373+6,
                     M2374=1, Y2373+3,
                     O2374=1, Y2373+1,
                     TRUE, Y2373
                 ),
                 Y2373)
  )</f>
        <v>13</v>
      </c>
    </row>
    <row r="2375" spans="1:25" x14ac:dyDescent="0.2">
      <c r="A2375">
        <v>47</v>
      </c>
      <c r="B2375" t="s">
        <v>79</v>
      </c>
      <c r="C2375" t="str">
        <f t="shared" si="378"/>
        <v>D</v>
      </c>
      <c r="D2375">
        <v>3</v>
      </c>
      <c r="E2375">
        <v>4</v>
      </c>
      <c r="F2375">
        <v>-26</v>
      </c>
      <c r="G2375" t="s">
        <v>116</v>
      </c>
      <c r="H2375" t="s">
        <v>115</v>
      </c>
      <c r="I2375">
        <v>12</v>
      </c>
      <c r="J2375">
        <f t="shared" si="370"/>
        <v>1</v>
      </c>
      <c r="K2375">
        <f t="shared" si="379"/>
        <v>0</v>
      </c>
      <c r="L2375">
        <f t="shared" si="371"/>
        <v>0</v>
      </c>
      <c r="M2375">
        <f t="shared" si="372"/>
        <v>0</v>
      </c>
      <c r="N2375">
        <f t="shared" si="373"/>
        <v>0</v>
      </c>
      <c r="O2375">
        <f t="shared" si="374"/>
        <v>0</v>
      </c>
      <c r="P2375">
        <f t="shared" si="375"/>
        <v>0</v>
      </c>
      <c r="Q2375">
        <f t="shared" si="376"/>
        <v>0</v>
      </c>
      <c r="R2375">
        <f t="shared" si="377"/>
        <v>0</v>
      </c>
      <c r="S2375" t="s">
        <v>56</v>
      </c>
      <c r="T2375">
        <v>0</v>
      </c>
      <c r="U2375">
        <v>2022</v>
      </c>
      <c r="V2375">
        <v>1</v>
      </c>
      <c r="W2375">
        <v>0</v>
      </c>
      <c r="X2375" cm="1">
        <f t="array" ref="X2375">IF(S2374&lt;&gt;S2375, 0,
    IF(C2375="O",
         _xlfn.IFS(
             K2375=1, X2374+6,
             M2375=1, X2374+3,
             O2375=1, X2374+1,
             Q2375=1,X2374+2,
             TRUE, X2374
         ),
    X2374)
)</f>
        <v>0</v>
      </c>
      <c r="Y2375" cm="1">
        <f t="array" ref="Y2375">IF(S2374&lt;&gt;S2375, 0, IF(C2375="D",
                 _xlfn.IFS(
                     K2375=1, Y2374+6,
                     M2375=1, Y2374+3,
                     O2375=1, Y2374+1,
                     TRUE, Y2374
                 ),
                 Y2374)
  )</f>
        <v>13</v>
      </c>
    </row>
    <row r="2376" spans="1:25" x14ac:dyDescent="0.2">
      <c r="A2376">
        <v>48</v>
      </c>
      <c r="B2376" t="s">
        <v>79</v>
      </c>
      <c r="C2376" t="str">
        <f t="shared" si="378"/>
        <v>D</v>
      </c>
      <c r="D2376">
        <v>1</v>
      </c>
      <c r="E2376">
        <v>10</v>
      </c>
      <c r="F2376">
        <v>-38</v>
      </c>
      <c r="G2376" t="s">
        <v>116</v>
      </c>
      <c r="H2376" t="s">
        <v>115</v>
      </c>
      <c r="I2376">
        <v>6</v>
      </c>
      <c r="J2376">
        <f t="shared" si="370"/>
        <v>0</v>
      </c>
      <c r="K2376">
        <f t="shared" si="379"/>
        <v>0</v>
      </c>
      <c r="L2376">
        <f t="shared" si="371"/>
        <v>0</v>
      </c>
      <c r="M2376">
        <f t="shared" si="372"/>
        <v>0</v>
      </c>
      <c r="N2376">
        <f t="shared" si="373"/>
        <v>0</v>
      </c>
      <c r="O2376">
        <f t="shared" si="374"/>
        <v>0</v>
      </c>
      <c r="P2376">
        <f t="shared" si="375"/>
        <v>0</v>
      </c>
      <c r="Q2376">
        <f t="shared" si="376"/>
        <v>0</v>
      </c>
      <c r="R2376">
        <f t="shared" si="377"/>
        <v>0</v>
      </c>
      <c r="S2376" t="s">
        <v>56</v>
      </c>
      <c r="T2376">
        <v>0</v>
      </c>
      <c r="U2376">
        <v>2022</v>
      </c>
      <c r="V2376">
        <v>1</v>
      </c>
      <c r="W2376">
        <v>0</v>
      </c>
      <c r="X2376" cm="1">
        <f t="array" ref="X2376">IF(S2375&lt;&gt;S2376, 0,
    IF(C2376="O",
         _xlfn.IFS(
             K2376=1, X2375+6,
             M2376=1, X2375+3,
             O2376=1, X2375+1,
             Q2376=1,X2375+2,
             TRUE, X2375
         ),
    X2375)
)</f>
        <v>0</v>
      </c>
      <c r="Y2376" cm="1">
        <f t="array" ref="Y2376">IF(S2375&lt;&gt;S2376, 0, IF(C2376="D",
                 _xlfn.IFS(
                     K2376=1, Y2375+6,
                     M2376=1, Y2375+3,
                     O2376=1, Y2375+1,
                     TRUE, Y2375
                 ),
                 Y2375)
  )</f>
        <v>13</v>
      </c>
    </row>
    <row r="2377" spans="1:25" x14ac:dyDescent="0.2">
      <c r="A2377">
        <v>49</v>
      </c>
      <c r="B2377" t="s">
        <v>79</v>
      </c>
      <c r="C2377" t="str">
        <f t="shared" si="378"/>
        <v>D</v>
      </c>
      <c r="D2377">
        <v>2</v>
      </c>
      <c r="E2377">
        <v>4</v>
      </c>
      <c r="F2377">
        <v>-44</v>
      </c>
      <c r="G2377" t="s">
        <v>116</v>
      </c>
      <c r="H2377" t="s">
        <v>115</v>
      </c>
      <c r="I2377">
        <v>-1</v>
      </c>
      <c r="J2377">
        <f t="shared" si="370"/>
        <v>0</v>
      </c>
      <c r="K2377">
        <f t="shared" si="379"/>
        <v>0</v>
      </c>
      <c r="L2377">
        <f t="shared" si="371"/>
        <v>0</v>
      </c>
      <c r="M2377">
        <f t="shared" si="372"/>
        <v>0</v>
      </c>
      <c r="N2377">
        <f t="shared" si="373"/>
        <v>0</v>
      </c>
      <c r="O2377">
        <f t="shared" si="374"/>
        <v>0</v>
      </c>
      <c r="P2377">
        <f t="shared" si="375"/>
        <v>0</v>
      </c>
      <c r="Q2377">
        <f t="shared" si="376"/>
        <v>0</v>
      </c>
      <c r="R2377">
        <f t="shared" si="377"/>
        <v>0</v>
      </c>
      <c r="S2377" t="s">
        <v>56</v>
      </c>
      <c r="T2377">
        <v>0</v>
      </c>
      <c r="U2377">
        <v>2022</v>
      </c>
      <c r="V2377">
        <v>1</v>
      </c>
      <c r="W2377">
        <v>0</v>
      </c>
      <c r="X2377" cm="1">
        <f t="array" ref="X2377">IF(S2376&lt;&gt;S2377, 0,
    IF(C2377="O",
         _xlfn.IFS(
             K2377=1, X2376+6,
             M2377=1, X2376+3,
             O2377=1, X2376+1,
             Q2377=1,X2376+2,
             TRUE, X2376
         ),
    X2376)
)</f>
        <v>0</v>
      </c>
      <c r="Y2377" cm="1">
        <f t="array" ref="Y2377">IF(S2376&lt;&gt;S2377, 0, IF(C2377="D",
                 _xlfn.IFS(
                     K2377=1, Y2376+6,
                     M2377=1, Y2376+3,
                     O2377=1, Y2376+1,
                     TRUE, Y2376
                 ),
                 Y2376)
  )</f>
        <v>13</v>
      </c>
    </row>
    <row r="2378" spans="1:25" x14ac:dyDescent="0.2">
      <c r="A2378">
        <v>50</v>
      </c>
      <c r="B2378" t="s">
        <v>79</v>
      </c>
      <c r="C2378" t="str">
        <f t="shared" si="378"/>
        <v>D</v>
      </c>
      <c r="D2378">
        <v>3</v>
      </c>
      <c r="E2378">
        <v>5</v>
      </c>
      <c r="F2378">
        <v>-43</v>
      </c>
      <c r="G2378" t="s">
        <v>116</v>
      </c>
      <c r="H2378" t="s">
        <v>115</v>
      </c>
      <c r="I2378">
        <v>24</v>
      </c>
      <c r="J2378">
        <f t="shared" si="370"/>
        <v>1</v>
      </c>
      <c r="K2378">
        <f t="shared" si="379"/>
        <v>0</v>
      </c>
      <c r="L2378">
        <f t="shared" si="371"/>
        <v>0</v>
      </c>
      <c r="M2378">
        <f t="shared" si="372"/>
        <v>0</v>
      </c>
      <c r="N2378">
        <f t="shared" si="373"/>
        <v>0</v>
      </c>
      <c r="O2378">
        <f t="shared" si="374"/>
        <v>0</v>
      </c>
      <c r="P2378">
        <f t="shared" si="375"/>
        <v>0</v>
      </c>
      <c r="Q2378">
        <f t="shared" si="376"/>
        <v>0</v>
      </c>
      <c r="R2378">
        <f t="shared" si="377"/>
        <v>0</v>
      </c>
      <c r="S2378" t="s">
        <v>56</v>
      </c>
      <c r="T2378">
        <v>0</v>
      </c>
      <c r="U2378">
        <v>2022</v>
      </c>
      <c r="V2378">
        <v>1</v>
      </c>
      <c r="W2378">
        <v>0</v>
      </c>
      <c r="X2378" cm="1">
        <f t="array" ref="X2378">IF(S2377&lt;&gt;S2378, 0,
    IF(C2378="O",
         _xlfn.IFS(
             K2378=1, X2377+6,
             M2378=1, X2377+3,
             O2378=1, X2377+1,
             Q2378=1,X2377+2,
             TRUE, X2377
         ),
    X2377)
)</f>
        <v>0</v>
      </c>
      <c r="Y2378" cm="1">
        <f t="array" ref="Y2378">IF(S2377&lt;&gt;S2378, 0, IF(C2378="D",
                 _xlfn.IFS(
                     K2378=1, Y2377+6,
                     M2378=1, Y2377+3,
                     O2378=1, Y2377+1,
                     TRUE, Y2377
                 ),
                 Y2377)
  )</f>
        <v>13</v>
      </c>
    </row>
    <row r="2379" spans="1:25" x14ac:dyDescent="0.2">
      <c r="A2379">
        <v>51</v>
      </c>
      <c r="B2379" t="s">
        <v>79</v>
      </c>
      <c r="C2379" t="str">
        <f t="shared" si="378"/>
        <v>D</v>
      </c>
      <c r="D2379">
        <v>1</v>
      </c>
      <c r="E2379">
        <v>10</v>
      </c>
      <c r="F2379">
        <v>33</v>
      </c>
      <c r="G2379" t="s">
        <v>116</v>
      </c>
      <c r="H2379" t="s">
        <v>115</v>
      </c>
      <c r="I2379">
        <v>1</v>
      </c>
      <c r="J2379">
        <f t="shared" si="370"/>
        <v>0</v>
      </c>
      <c r="K2379">
        <f t="shared" si="379"/>
        <v>0</v>
      </c>
      <c r="L2379">
        <f t="shared" si="371"/>
        <v>0</v>
      </c>
      <c r="M2379">
        <f t="shared" si="372"/>
        <v>0</v>
      </c>
      <c r="N2379">
        <f t="shared" si="373"/>
        <v>0</v>
      </c>
      <c r="O2379">
        <f t="shared" si="374"/>
        <v>0</v>
      </c>
      <c r="P2379">
        <f t="shared" si="375"/>
        <v>0</v>
      </c>
      <c r="Q2379">
        <f t="shared" si="376"/>
        <v>0</v>
      </c>
      <c r="R2379">
        <f t="shared" si="377"/>
        <v>0</v>
      </c>
      <c r="S2379" t="s">
        <v>56</v>
      </c>
      <c r="T2379">
        <v>0</v>
      </c>
      <c r="U2379">
        <v>2022</v>
      </c>
      <c r="V2379">
        <v>1</v>
      </c>
      <c r="W2379">
        <v>0</v>
      </c>
      <c r="X2379" cm="1">
        <f t="array" ref="X2379">IF(S2378&lt;&gt;S2379, 0,
    IF(C2379="O",
         _xlfn.IFS(
             K2379=1, X2378+6,
             M2379=1, X2378+3,
             O2379=1, X2378+1,
             Q2379=1,X2378+2,
             TRUE, X2378
         ),
    X2378)
)</f>
        <v>0</v>
      </c>
      <c r="Y2379" cm="1">
        <f t="array" ref="Y2379">IF(S2378&lt;&gt;S2379, 0, IF(C2379="D",
                 _xlfn.IFS(
                     K2379=1, Y2378+6,
                     M2379=1, Y2378+3,
                     O2379=1, Y2378+1,
                     TRUE, Y2378
                 ),
                 Y2378)
  )</f>
        <v>13</v>
      </c>
    </row>
    <row r="2380" spans="1:25" x14ac:dyDescent="0.2">
      <c r="A2380">
        <v>52</v>
      </c>
      <c r="B2380" t="s">
        <v>79</v>
      </c>
      <c r="C2380" t="str">
        <f t="shared" si="378"/>
        <v>D</v>
      </c>
      <c r="D2380">
        <v>2</v>
      </c>
      <c r="E2380">
        <v>9</v>
      </c>
      <c r="F2380">
        <v>32</v>
      </c>
      <c r="G2380" t="s">
        <v>116</v>
      </c>
      <c r="H2380" t="s">
        <v>115</v>
      </c>
      <c r="I2380">
        <v>1</v>
      </c>
      <c r="J2380">
        <f t="shared" si="370"/>
        <v>0</v>
      </c>
      <c r="K2380">
        <f t="shared" si="379"/>
        <v>0</v>
      </c>
      <c r="L2380">
        <f t="shared" si="371"/>
        <v>0</v>
      </c>
      <c r="M2380">
        <f t="shared" si="372"/>
        <v>0</v>
      </c>
      <c r="N2380">
        <f t="shared" si="373"/>
        <v>0</v>
      </c>
      <c r="O2380">
        <f t="shared" si="374"/>
        <v>0</v>
      </c>
      <c r="P2380">
        <f t="shared" si="375"/>
        <v>0</v>
      </c>
      <c r="Q2380">
        <f t="shared" si="376"/>
        <v>0</v>
      </c>
      <c r="R2380">
        <f t="shared" si="377"/>
        <v>0</v>
      </c>
      <c r="S2380" t="s">
        <v>56</v>
      </c>
      <c r="T2380">
        <v>0</v>
      </c>
      <c r="U2380">
        <v>2022</v>
      </c>
      <c r="V2380">
        <v>1</v>
      </c>
      <c r="W2380">
        <v>0</v>
      </c>
      <c r="X2380" cm="1">
        <f t="array" ref="X2380">IF(S2379&lt;&gt;S2380, 0,
    IF(C2380="O",
         _xlfn.IFS(
             K2380=1, X2379+6,
             M2380=1, X2379+3,
             O2380=1, X2379+1,
             Q2380=1,X2379+2,
             TRUE, X2379
         ),
    X2379)
)</f>
        <v>0</v>
      </c>
      <c r="Y2380" cm="1">
        <f t="array" ref="Y2380">IF(S2379&lt;&gt;S2380, 0, IF(C2380="D",
                 _xlfn.IFS(
                     K2380=1, Y2379+6,
                     M2380=1, Y2379+3,
                     O2380=1, Y2379+1,
                     TRUE, Y2379
                 ),
                 Y2379)
  )</f>
        <v>13</v>
      </c>
    </row>
    <row r="2381" spans="1:25" x14ac:dyDescent="0.2">
      <c r="A2381">
        <v>53</v>
      </c>
      <c r="B2381" t="s">
        <v>79</v>
      </c>
      <c r="C2381" t="str">
        <f t="shared" si="378"/>
        <v>D</v>
      </c>
      <c r="D2381">
        <v>3</v>
      </c>
      <c r="E2381">
        <v>8</v>
      </c>
      <c r="F2381">
        <v>31</v>
      </c>
      <c r="G2381" t="s">
        <v>114</v>
      </c>
      <c r="H2381" t="s">
        <v>117</v>
      </c>
      <c r="I2381">
        <v>0</v>
      </c>
      <c r="J2381">
        <f t="shared" si="370"/>
        <v>0</v>
      </c>
      <c r="K2381">
        <f t="shared" si="379"/>
        <v>0</v>
      </c>
      <c r="L2381">
        <f t="shared" si="371"/>
        <v>0</v>
      </c>
      <c r="M2381">
        <f t="shared" si="372"/>
        <v>0</v>
      </c>
      <c r="N2381">
        <f t="shared" si="373"/>
        <v>0</v>
      </c>
      <c r="O2381">
        <f t="shared" si="374"/>
        <v>0</v>
      </c>
      <c r="P2381">
        <f t="shared" si="375"/>
        <v>0</v>
      </c>
      <c r="Q2381">
        <f t="shared" si="376"/>
        <v>0</v>
      </c>
      <c r="R2381">
        <f t="shared" si="377"/>
        <v>0</v>
      </c>
      <c r="S2381" t="s">
        <v>56</v>
      </c>
      <c r="T2381">
        <v>0</v>
      </c>
      <c r="U2381">
        <v>2022</v>
      </c>
      <c r="V2381">
        <v>1</v>
      </c>
      <c r="W2381">
        <v>0</v>
      </c>
      <c r="X2381" cm="1">
        <f t="array" ref="X2381">IF(S2380&lt;&gt;S2381, 0,
    IF(C2381="O",
         _xlfn.IFS(
             K2381=1, X2380+6,
             M2381=1, X2380+3,
             O2381=1, X2380+1,
             Q2381=1,X2380+2,
             TRUE, X2380
         ),
    X2380)
)</f>
        <v>0</v>
      </c>
      <c r="Y2381" cm="1">
        <f t="array" ref="Y2381">IF(S2380&lt;&gt;S2381, 0, IF(C2381="D",
                 _xlfn.IFS(
                     K2381=1, Y2380+6,
                     M2381=1, Y2380+3,
                     O2381=1, Y2380+1,
                     TRUE, Y2380
                 ),
                 Y2380)
  )</f>
        <v>13</v>
      </c>
    </row>
    <row r="2382" spans="1:25" x14ac:dyDescent="0.2">
      <c r="A2382">
        <v>55</v>
      </c>
      <c r="B2382" t="s">
        <v>79</v>
      </c>
      <c r="C2382" t="str">
        <f t="shared" si="378"/>
        <v>D</v>
      </c>
      <c r="D2382">
        <v>4</v>
      </c>
      <c r="E2382">
        <v>8</v>
      </c>
      <c r="F2382">
        <v>31</v>
      </c>
      <c r="G2382" t="s">
        <v>114</v>
      </c>
      <c r="H2382" t="s">
        <v>113</v>
      </c>
      <c r="I2382">
        <v>14</v>
      </c>
      <c r="J2382">
        <f t="shared" si="370"/>
        <v>1</v>
      </c>
      <c r="K2382">
        <f t="shared" si="379"/>
        <v>0</v>
      </c>
      <c r="L2382">
        <f t="shared" si="371"/>
        <v>0</v>
      </c>
      <c r="M2382">
        <f t="shared" si="372"/>
        <v>0</v>
      </c>
      <c r="N2382">
        <f t="shared" si="373"/>
        <v>0</v>
      </c>
      <c r="O2382">
        <f t="shared" si="374"/>
        <v>0</v>
      </c>
      <c r="P2382">
        <f t="shared" si="375"/>
        <v>0</v>
      </c>
      <c r="Q2382">
        <f t="shared" si="376"/>
        <v>0</v>
      </c>
      <c r="R2382">
        <f t="shared" si="377"/>
        <v>0</v>
      </c>
      <c r="S2382" t="s">
        <v>56</v>
      </c>
      <c r="T2382">
        <v>0</v>
      </c>
      <c r="U2382">
        <v>2022</v>
      </c>
      <c r="V2382">
        <v>1</v>
      </c>
      <c r="W2382">
        <v>0</v>
      </c>
      <c r="X2382" cm="1">
        <f t="array" ref="X2382">IF(S2381&lt;&gt;S2382, 0,
    IF(C2382="O",
         _xlfn.IFS(
             K2382=1, X2381+6,
             M2382=1, X2381+3,
             O2382=1, X2381+1,
             Q2382=1,X2381+2,
             TRUE, X2381
         ),
    X2381)
)</f>
        <v>0</v>
      </c>
      <c r="Y2382" cm="1">
        <f t="array" ref="Y2382">IF(S2381&lt;&gt;S2382, 0, IF(C2382="D",
                 _xlfn.IFS(
                     K2382=1, Y2381+6,
                     M2382=1, Y2381+3,
                     O2382=1, Y2381+1,
                     TRUE, Y2381
                 ),
                 Y2381)
  )</f>
        <v>13</v>
      </c>
    </row>
    <row r="2383" spans="1:25" x14ac:dyDescent="0.2">
      <c r="A2383">
        <v>56</v>
      </c>
      <c r="B2383" t="s">
        <v>79</v>
      </c>
      <c r="C2383" t="str">
        <f t="shared" si="378"/>
        <v>D</v>
      </c>
      <c r="D2383">
        <v>1</v>
      </c>
      <c r="E2383">
        <v>10</v>
      </c>
      <c r="F2383">
        <v>17</v>
      </c>
      <c r="G2383" t="s">
        <v>116</v>
      </c>
      <c r="H2383" t="s">
        <v>115</v>
      </c>
      <c r="I2383">
        <v>11</v>
      </c>
      <c r="J2383">
        <f t="shared" si="370"/>
        <v>0</v>
      </c>
      <c r="K2383">
        <f t="shared" si="379"/>
        <v>0</v>
      </c>
      <c r="L2383">
        <f t="shared" si="371"/>
        <v>0</v>
      </c>
      <c r="M2383">
        <f t="shared" si="372"/>
        <v>0</v>
      </c>
      <c r="N2383">
        <f t="shared" si="373"/>
        <v>0</v>
      </c>
      <c r="O2383">
        <f t="shared" si="374"/>
        <v>0</v>
      </c>
      <c r="P2383">
        <f t="shared" si="375"/>
        <v>0</v>
      </c>
      <c r="Q2383">
        <f t="shared" si="376"/>
        <v>0</v>
      </c>
      <c r="R2383">
        <f t="shared" si="377"/>
        <v>0</v>
      </c>
      <c r="S2383" t="s">
        <v>56</v>
      </c>
      <c r="T2383">
        <v>0</v>
      </c>
      <c r="U2383">
        <v>2022</v>
      </c>
      <c r="V2383">
        <v>1</v>
      </c>
      <c r="W2383">
        <v>0</v>
      </c>
      <c r="X2383" cm="1">
        <f t="array" ref="X2383">IF(S2382&lt;&gt;S2383, 0,
    IF(C2383="O",
         _xlfn.IFS(
             K2383=1, X2382+6,
             M2383=1, X2382+3,
             O2383=1, X2382+1,
             Q2383=1,X2382+2,
             TRUE, X2382
         ),
    X2382)
)</f>
        <v>0</v>
      </c>
      <c r="Y2383" cm="1">
        <f t="array" ref="Y2383">IF(S2382&lt;&gt;S2383, 0, IF(C2383="D",
                 _xlfn.IFS(
                     K2383=1, Y2382+6,
                     M2383=1, Y2382+3,
                     O2383=1, Y2382+1,
                     TRUE, Y2382
                 ),
                 Y2382)
  )</f>
        <v>13</v>
      </c>
    </row>
    <row r="2384" spans="1:25" x14ac:dyDescent="0.2">
      <c r="A2384">
        <v>57</v>
      </c>
      <c r="B2384" t="s">
        <v>79</v>
      </c>
      <c r="C2384" t="str">
        <f t="shared" si="378"/>
        <v>D</v>
      </c>
      <c r="D2384">
        <v>1</v>
      </c>
      <c r="E2384">
        <v>6</v>
      </c>
      <c r="F2384">
        <v>6</v>
      </c>
      <c r="G2384" t="s">
        <v>116</v>
      </c>
      <c r="H2384" t="s">
        <v>115</v>
      </c>
      <c r="I2384">
        <v>0</v>
      </c>
      <c r="J2384">
        <f t="shared" si="370"/>
        <v>0</v>
      </c>
      <c r="K2384">
        <f t="shared" si="379"/>
        <v>0</v>
      </c>
      <c r="L2384">
        <f t="shared" si="371"/>
        <v>0</v>
      </c>
      <c r="M2384">
        <f t="shared" si="372"/>
        <v>0</v>
      </c>
      <c r="N2384">
        <f t="shared" si="373"/>
        <v>0</v>
      </c>
      <c r="O2384">
        <f t="shared" si="374"/>
        <v>0</v>
      </c>
      <c r="P2384">
        <f t="shared" si="375"/>
        <v>0</v>
      </c>
      <c r="Q2384">
        <f t="shared" si="376"/>
        <v>0</v>
      </c>
      <c r="R2384">
        <f t="shared" si="377"/>
        <v>0</v>
      </c>
      <c r="S2384" t="s">
        <v>56</v>
      </c>
      <c r="T2384">
        <v>0</v>
      </c>
      <c r="U2384">
        <v>2022</v>
      </c>
      <c r="V2384">
        <v>1</v>
      </c>
      <c r="W2384">
        <v>0</v>
      </c>
      <c r="X2384" cm="1">
        <f t="array" ref="X2384">IF(S2383&lt;&gt;S2384, 0,
    IF(C2384="O",
         _xlfn.IFS(
             K2384=1, X2383+6,
             M2384=1, X2383+3,
             O2384=1, X2383+1,
             Q2384=1,X2383+2,
             TRUE, X2383
         ),
    X2383)
)</f>
        <v>0</v>
      </c>
      <c r="Y2384" cm="1">
        <f t="array" ref="Y2384">IF(S2383&lt;&gt;S2384, 0, IF(C2384="D",
                 _xlfn.IFS(
                     K2384=1, Y2383+6,
                     M2384=1, Y2383+3,
                     O2384=1, Y2383+1,
                     TRUE, Y2383
                 ),
                 Y2383)
  )</f>
        <v>13</v>
      </c>
    </row>
    <row r="2385" spans="1:25" x14ac:dyDescent="0.2">
      <c r="A2385">
        <v>58</v>
      </c>
      <c r="B2385" t="s">
        <v>79</v>
      </c>
      <c r="C2385" t="str">
        <f t="shared" si="378"/>
        <v>D</v>
      </c>
      <c r="D2385">
        <v>2</v>
      </c>
      <c r="E2385">
        <v>6</v>
      </c>
      <c r="F2385">
        <v>6</v>
      </c>
      <c r="G2385" t="s">
        <v>116</v>
      </c>
      <c r="H2385" t="s">
        <v>115</v>
      </c>
      <c r="I2385">
        <v>1</v>
      </c>
      <c r="J2385">
        <f t="shared" si="370"/>
        <v>0</v>
      </c>
      <c r="K2385">
        <f t="shared" si="379"/>
        <v>0</v>
      </c>
      <c r="L2385">
        <f t="shared" si="371"/>
        <v>0</v>
      </c>
      <c r="M2385">
        <f t="shared" si="372"/>
        <v>0</v>
      </c>
      <c r="N2385">
        <f t="shared" si="373"/>
        <v>0</v>
      </c>
      <c r="O2385">
        <f t="shared" si="374"/>
        <v>0</v>
      </c>
      <c r="P2385">
        <f t="shared" si="375"/>
        <v>0</v>
      </c>
      <c r="Q2385">
        <f t="shared" si="376"/>
        <v>0</v>
      </c>
      <c r="R2385">
        <f t="shared" si="377"/>
        <v>0</v>
      </c>
      <c r="S2385" t="s">
        <v>56</v>
      </c>
      <c r="T2385">
        <v>0</v>
      </c>
      <c r="U2385">
        <v>2022</v>
      </c>
      <c r="V2385">
        <v>1</v>
      </c>
      <c r="W2385">
        <v>0</v>
      </c>
      <c r="X2385" cm="1">
        <f t="array" ref="X2385">IF(S2384&lt;&gt;S2385, 0,
    IF(C2385="O",
         _xlfn.IFS(
             K2385=1, X2384+6,
             M2385=1, X2384+3,
             O2385=1, X2384+1,
             Q2385=1,X2384+2,
             TRUE, X2384
         ),
    X2384)
)</f>
        <v>0</v>
      </c>
      <c r="Y2385" cm="1">
        <f t="array" ref="Y2385">IF(S2384&lt;&gt;S2385, 0, IF(C2385="D",
                 _xlfn.IFS(
                     K2385=1, Y2384+6,
                     M2385=1, Y2384+3,
                     O2385=1, Y2384+1,
                     TRUE, Y2384
                 ),
                 Y2384)
  )</f>
        <v>13</v>
      </c>
    </row>
    <row r="2386" spans="1:25" x14ac:dyDescent="0.2">
      <c r="A2386">
        <v>59</v>
      </c>
      <c r="B2386" t="s">
        <v>79</v>
      </c>
      <c r="C2386" t="str">
        <f t="shared" si="378"/>
        <v>D</v>
      </c>
      <c r="D2386">
        <v>3</v>
      </c>
      <c r="E2386">
        <v>5</v>
      </c>
      <c r="F2386">
        <v>5</v>
      </c>
      <c r="G2386" t="s">
        <v>116</v>
      </c>
      <c r="H2386" t="s">
        <v>115</v>
      </c>
      <c r="I2386">
        <v>1</v>
      </c>
      <c r="J2386">
        <f t="shared" si="370"/>
        <v>0</v>
      </c>
      <c r="K2386">
        <f t="shared" si="379"/>
        <v>0</v>
      </c>
      <c r="L2386">
        <f t="shared" si="371"/>
        <v>0</v>
      </c>
      <c r="M2386">
        <f t="shared" si="372"/>
        <v>0</v>
      </c>
      <c r="N2386">
        <f t="shared" si="373"/>
        <v>0</v>
      </c>
      <c r="O2386">
        <f t="shared" si="374"/>
        <v>0</v>
      </c>
      <c r="P2386">
        <f t="shared" si="375"/>
        <v>0</v>
      </c>
      <c r="Q2386">
        <f t="shared" si="376"/>
        <v>0</v>
      </c>
      <c r="R2386">
        <f t="shared" si="377"/>
        <v>0</v>
      </c>
      <c r="S2386" t="s">
        <v>56</v>
      </c>
      <c r="T2386">
        <v>0</v>
      </c>
      <c r="U2386">
        <v>2022</v>
      </c>
      <c r="V2386">
        <v>1</v>
      </c>
      <c r="W2386">
        <v>0</v>
      </c>
      <c r="X2386" cm="1">
        <f t="array" ref="X2386">IF(S2385&lt;&gt;S2386, 0,
    IF(C2386="O",
         _xlfn.IFS(
             K2386=1, X2385+6,
             M2386=1, X2385+3,
             O2386=1, X2385+1,
             Q2386=1,X2385+2,
             TRUE, X2385
         ),
    X2385)
)</f>
        <v>0</v>
      </c>
      <c r="Y2386" cm="1">
        <f t="array" ref="Y2386">IF(S2385&lt;&gt;S2386, 0, IF(C2386="D",
                 _xlfn.IFS(
                     K2386=1, Y2385+6,
                     M2386=1, Y2385+3,
                     O2386=1, Y2385+1,
                     TRUE, Y2385
                 ),
                 Y2385)
  )</f>
        <v>13</v>
      </c>
    </row>
    <row r="2387" spans="1:25" x14ac:dyDescent="0.2">
      <c r="A2387">
        <v>60</v>
      </c>
      <c r="B2387" t="s">
        <v>79</v>
      </c>
      <c r="C2387" t="str">
        <f t="shared" si="378"/>
        <v>D</v>
      </c>
      <c r="D2387">
        <v>4</v>
      </c>
      <c r="E2387">
        <v>4</v>
      </c>
      <c r="F2387">
        <v>4</v>
      </c>
      <c r="G2387" t="s">
        <v>116</v>
      </c>
      <c r="H2387" t="s">
        <v>115</v>
      </c>
      <c r="I2387">
        <v>2</v>
      </c>
      <c r="J2387">
        <f t="shared" si="370"/>
        <v>0</v>
      </c>
      <c r="K2387">
        <f t="shared" si="379"/>
        <v>0</v>
      </c>
      <c r="L2387">
        <f t="shared" si="371"/>
        <v>0</v>
      </c>
      <c r="M2387">
        <f t="shared" si="372"/>
        <v>0</v>
      </c>
      <c r="N2387">
        <f t="shared" si="373"/>
        <v>0</v>
      </c>
      <c r="O2387">
        <f t="shared" si="374"/>
        <v>0</v>
      </c>
      <c r="P2387">
        <f t="shared" si="375"/>
        <v>0</v>
      </c>
      <c r="Q2387">
        <f t="shared" si="376"/>
        <v>0</v>
      </c>
      <c r="R2387">
        <f t="shared" si="377"/>
        <v>0</v>
      </c>
      <c r="S2387" t="s">
        <v>56</v>
      </c>
      <c r="T2387">
        <v>0</v>
      </c>
      <c r="U2387">
        <v>2022</v>
      </c>
      <c r="V2387">
        <v>1</v>
      </c>
      <c r="W2387">
        <v>0</v>
      </c>
      <c r="X2387" cm="1">
        <f t="array" ref="X2387">IF(S2386&lt;&gt;S2387, 0,
    IF(C2387="O",
         _xlfn.IFS(
             K2387=1, X2386+6,
             M2387=1, X2386+3,
             O2387=1, X2386+1,
             Q2387=1,X2386+2,
             TRUE, X2386
         ),
    X2386)
)</f>
        <v>0</v>
      </c>
      <c r="Y2387" cm="1">
        <f t="array" ref="Y2387">IF(S2386&lt;&gt;S2387, 0, IF(C2387="D",
                 _xlfn.IFS(
                     K2387=1, Y2386+6,
                     M2387=1, Y2386+3,
                     O2387=1, Y2386+1,
                     TRUE, Y2386
                 ),
                 Y2386)
  )</f>
        <v>13</v>
      </c>
    </row>
    <row r="2388" spans="1:25" x14ac:dyDescent="0.2">
      <c r="A2388">
        <v>61</v>
      </c>
      <c r="B2388" t="s">
        <v>81</v>
      </c>
      <c r="C2388" t="str">
        <f t="shared" si="378"/>
        <v>O</v>
      </c>
      <c r="D2388">
        <v>1</v>
      </c>
      <c r="E2388">
        <v>10</v>
      </c>
      <c r="F2388">
        <v>-2</v>
      </c>
      <c r="G2388" t="s">
        <v>116</v>
      </c>
      <c r="H2388" t="s">
        <v>115</v>
      </c>
      <c r="I2388">
        <v>18</v>
      </c>
      <c r="J2388">
        <f t="shared" si="370"/>
        <v>1</v>
      </c>
      <c r="K2388">
        <f t="shared" si="379"/>
        <v>0</v>
      </c>
      <c r="L2388">
        <f t="shared" si="371"/>
        <v>0</v>
      </c>
      <c r="M2388">
        <f t="shared" si="372"/>
        <v>0</v>
      </c>
      <c r="N2388">
        <f t="shared" si="373"/>
        <v>0</v>
      </c>
      <c r="O2388">
        <f t="shared" si="374"/>
        <v>0</v>
      </c>
      <c r="P2388">
        <f t="shared" si="375"/>
        <v>0</v>
      </c>
      <c r="Q2388">
        <f t="shared" si="376"/>
        <v>0</v>
      </c>
      <c r="R2388">
        <f t="shared" si="377"/>
        <v>0</v>
      </c>
      <c r="S2388" t="s">
        <v>56</v>
      </c>
      <c r="T2388">
        <v>0</v>
      </c>
      <c r="U2388">
        <v>2022</v>
      </c>
      <c r="V2388">
        <v>1</v>
      </c>
      <c r="W2388">
        <v>0</v>
      </c>
      <c r="X2388" cm="1">
        <f t="array" ref="X2388">IF(S2387&lt;&gt;S2388, 0,
    IF(C2388="O",
         _xlfn.IFS(
             K2388=1, X2387+6,
             M2388=1, X2387+3,
             O2388=1, X2387+1,
             Q2388=1,X2387+2,
             TRUE, X2387
         ),
    X2387)
)</f>
        <v>0</v>
      </c>
      <c r="Y2388" cm="1">
        <f t="array" ref="Y2388">IF(S2387&lt;&gt;S2388, 0, IF(C2388="D",
                 _xlfn.IFS(
                     K2388=1, Y2387+6,
                     M2388=1, Y2387+3,
                     O2388=1, Y2387+1,
                     TRUE, Y2387
                 ),
                 Y2387)
  )</f>
        <v>13</v>
      </c>
    </row>
    <row r="2389" spans="1:25" x14ac:dyDescent="0.2">
      <c r="A2389">
        <v>62</v>
      </c>
      <c r="B2389" t="s">
        <v>81</v>
      </c>
      <c r="C2389" t="str">
        <f t="shared" si="378"/>
        <v>O</v>
      </c>
      <c r="D2389">
        <v>1</v>
      </c>
      <c r="E2389">
        <v>10</v>
      </c>
      <c r="F2389">
        <v>-20</v>
      </c>
      <c r="G2389" t="s">
        <v>116</v>
      </c>
      <c r="H2389" t="s">
        <v>120</v>
      </c>
      <c r="I2389">
        <v>-5</v>
      </c>
      <c r="J2389">
        <f t="shared" si="370"/>
        <v>0</v>
      </c>
      <c r="K2389">
        <f t="shared" si="379"/>
        <v>0</v>
      </c>
      <c r="L2389">
        <f t="shared" si="371"/>
        <v>0</v>
      </c>
      <c r="M2389">
        <f t="shared" si="372"/>
        <v>0</v>
      </c>
      <c r="N2389">
        <f t="shared" si="373"/>
        <v>0</v>
      </c>
      <c r="O2389">
        <f t="shared" si="374"/>
        <v>0</v>
      </c>
      <c r="P2389">
        <f t="shared" si="375"/>
        <v>0</v>
      </c>
      <c r="Q2389">
        <f t="shared" si="376"/>
        <v>0</v>
      </c>
      <c r="R2389">
        <f t="shared" si="377"/>
        <v>0</v>
      </c>
      <c r="S2389" t="s">
        <v>56</v>
      </c>
      <c r="T2389">
        <v>0</v>
      </c>
      <c r="U2389">
        <v>2022</v>
      </c>
      <c r="V2389">
        <v>1</v>
      </c>
      <c r="W2389">
        <v>0</v>
      </c>
      <c r="X2389" cm="1">
        <f t="array" ref="X2389">IF(S2388&lt;&gt;S2389, 0,
    IF(C2389="O",
         _xlfn.IFS(
             K2389=1, X2388+6,
             M2389=1, X2388+3,
             O2389=1, X2388+1,
             Q2389=1,X2388+2,
             TRUE, X2388
         ),
    X2388)
)</f>
        <v>0</v>
      </c>
      <c r="Y2389" cm="1">
        <f t="array" ref="Y2389">IF(S2388&lt;&gt;S2389, 0, IF(C2389="D",
                 _xlfn.IFS(
                     K2389=1, Y2388+6,
                     M2389=1, Y2388+3,
                     O2389=1, Y2388+1,
                     TRUE, Y2388
                 ),
                 Y2388)
  )</f>
        <v>13</v>
      </c>
    </row>
    <row r="2390" spans="1:25" x14ac:dyDescent="0.2">
      <c r="A2390">
        <v>63</v>
      </c>
      <c r="B2390" t="s">
        <v>81</v>
      </c>
      <c r="C2390" t="str">
        <f t="shared" si="378"/>
        <v>O</v>
      </c>
      <c r="D2390">
        <v>2</v>
      </c>
      <c r="E2390">
        <v>15</v>
      </c>
      <c r="F2390">
        <v>-15</v>
      </c>
      <c r="G2390" t="s">
        <v>114</v>
      </c>
      <c r="H2390" t="s">
        <v>117</v>
      </c>
      <c r="I2390">
        <v>0</v>
      </c>
      <c r="J2390">
        <f t="shared" si="370"/>
        <v>1</v>
      </c>
      <c r="K2390">
        <f t="shared" si="379"/>
        <v>0</v>
      </c>
      <c r="L2390">
        <f t="shared" si="371"/>
        <v>0</v>
      </c>
      <c r="M2390">
        <f t="shared" si="372"/>
        <v>0</v>
      </c>
      <c r="N2390">
        <f t="shared" si="373"/>
        <v>0</v>
      </c>
      <c r="O2390">
        <f t="shared" si="374"/>
        <v>0</v>
      </c>
      <c r="P2390">
        <f t="shared" si="375"/>
        <v>0</v>
      </c>
      <c r="Q2390">
        <f t="shared" si="376"/>
        <v>0</v>
      </c>
      <c r="R2390">
        <f t="shared" si="377"/>
        <v>0</v>
      </c>
      <c r="S2390" t="s">
        <v>56</v>
      </c>
      <c r="T2390">
        <v>0</v>
      </c>
      <c r="U2390">
        <v>2022</v>
      </c>
      <c r="V2390">
        <v>1</v>
      </c>
      <c r="W2390">
        <v>0</v>
      </c>
      <c r="X2390" cm="1">
        <f t="array" ref="X2390">IF(S2389&lt;&gt;S2390, 0,
    IF(C2390="O",
         _xlfn.IFS(
             K2390=1, X2389+6,
             M2390=1, X2389+3,
             O2390=1, X2389+1,
             Q2390=1,X2389+2,
             TRUE, X2389
         ),
    X2389)
)</f>
        <v>0</v>
      </c>
      <c r="Y2390" cm="1">
        <f t="array" ref="Y2390">IF(S2389&lt;&gt;S2390, 0, IF(C2390="D",
                 _xlfn.IFS(
                     K2390=1, Y2389+6,
                     M2390=1, Y2389+3,
                     O2390=1, Y2389+1,
                     TRUE, Y2389
                 ),
                 Y2389)
  )</f>
        <v>13</v>
      </c>
    </row>
    <row r="2391" spans="1:25" x14ac:dyDescent="0.2">
      <c r="A2391">
        <v>65</v>
      </c>
      <c r="B2391" t="s">
        <v>81</v>
      </c>
      <c r="C2391" t="str">
        <f t="shared" si="378"/>
        <v>O</v>
      </c>
      <c r="D2391">
        <v>1</v>
      </c>
      <c r="E2391">
        <v>10</v>
      </c>
      <c r="F2391">
        <v>-33</v>
      </c>
      <c r="G2391" t="s">
        <v>116</v>
      </c>
      <c r="H2391" t="s">
        <v>115</v>
      </c>
      <c r="I2391">
        <v>-6</v>
      </c>
      <c r="J2391">
        <f t="shared" si="370"/>
        <v>0</v>
      </c>
      <c r="K2391">
        <f t="shared" si="379"/>
        <v>0</v>
      </c>
      <c r="L2391">
        <f t="shared" si="371"/>
        <v>0</v>
      </c>
      <c r="M2391">
        <f t="shared" si="372"/>
        <v>0</v>
      </c>
      <c r="N2391">
        <f t="shared" si="373"/>
        <v>0</v>
      </c>
      <c r="O2391">
        <f t="shared" si="374"/>
        <v>0</v>
      </c>
      <c r="P2391">
        <f t="shared" si="375"/>
        <v>0</v>
      </c>
      <c r="Q2391">
        <f t="shared" si="376"/>
        <v>0</v>
      </c>
      <c r="R2391">
        <f t="shared" si="377"/>
        <v>0</v>
      </c>
      <c r="S2391" t="s">
        <v>56</v>
      </c>
      <c r="T2391">
        <v>0</v>
      </c>
      <c r="U2391">
        <v>2022</v>
      </c>
      <c r="V2391">
        <v>1</v>
      </c>
      <c r="W2391">
        <v>0</v>
      </c>
      <c r="X2391" cm="1">
        <f t="array" ref="X2391">IF(S2390&lt;&gt;S2391, 0,
    IF(C2391="O",
         _xlfn.IFS(
             K2391=1, X2390+6,
             M2391=1, X2390+3,
             O2391=1, X2390+1,
             Q2391=1,X2390+2,
             TRUE, X2390
         ),
    X2390)
)</f>
        <v>0</v>
      </c>
      <c r="Y2391" cm="1">
        <f t="array" ref="Y2391">IF(S2390&lt;&gt;S2391, 0, IF(C2391="D",
                 _xlfn.IFS(
                     K2391=1, Y2390+6,
                     M2391=1, Y2390+3,
                     O2391=1, Y2390+1,
                     TRUE, Y2390
                 ),
                 Y2390)
  )</f>
        <v>13</v>
      </c>
    </row>
    <row r="2392" spans="1:25" x14ac:dyDescent="0.2">
      <c r="A2392">
        <v>66</v>
      </c>
      <c r="B2392" t="s">
        <v>81</v>
      </c>
      <c r="C2392" t="str">
        <f t="shared" si="378"/>
        <v>O</v>
      </c>
      <c r="D2392">
        <v>2</v>
      </c>
      <c r="E2392">
        <v>16</v>
      </c>
      <c r="F2392">
        <v>-27</v>
      </c>
      <c r="G2392" t="s">
        <v>116</v>
      </c>
      <c r="H2392" t="s">
        <v>115</v>
      </c>
      <c r="I2392">
        <v>7</v>
      </c>
      <c r="J2392">
        <f t="shared" si="370"/>
        <v>0</v>
      </c>
      <c r="K2392">
        <f t="shared" si="379"/>
        <v>0</v>
      </c>
      <c r="L2392">
        <f t="shared" si="371"/>
        <v>0</v>
      </c>
      <c r="M2392">
        <f t="shared" si="372"/>
        <v>0</v>
      </c>
      <c r="N2392">
        <f t="shared" si="373"/>
        <v>0</v>
      </c>
      <c r="O2392">
        <f t="shared" si="374"/>
        <v>0</v>
      </c>
      <c r="P2392">
        <f t="shared" si="375"/>
        <v>0</v>
      </c>
      <c r="Q2392">
        <f t="shared" si="376"/>
        <v>0</v>
      </c>
      <c r="R2392">
        <f t="shared" si="377"/>
        <v>0</v>
      </c>
      <c r="S2392" t="s">
        <v>56</v>
      </c>
      <c r="T2392">
        <v>0</v>
      </c>
      <c r="U2392">
        <v>2022</v>
      </c>
      <c r="V2392">
        <v>1</v>
      </c>
      <c r="W2392">
        <v>0</v>
      </c>
      <c r="X2392" cm="1">
        <f t="array" ref="X2392">IF(S2391&lt;&gt;S2392, 0,
    IF(C2392="O",
         _xlfn.IFS(
             K2392=1, X2391+6,
             M2392=1, X2391+3,
             O2392=1, X2391+1,
             Q2392=1,X2391+2,
             TRUE, X2391
         ),
    X2391)
)</f>
        <v>0</v>
      </c>
      <c r="Y2392" cm="1">
        <f t="array" ref="Y2392">IF(S2391&lt;&gt;S2392, 0, IF(C2392="D",
                 _xlfn.IFS(
                     K2392=1, Y2391+6,
                     M2392=1, Y2391+3,
                     O2392=1, Y2391+1,
                     TRUE, Y2391
                 ),
                 Y2391)
  )</f>
        <v>13</v>
      </c>
    </row>
    <row r="2393" spans="1:25" x14ac:dyDescent="0.2">
      <c r="A2393">
        <v>67</v>
      </c>
      <c r="B2393" t="s">
        <v>81</v>
      </c>
      <c r="C2393" t="str">
        <f t="shared" si="378"/>
        <v>O</v>
      </c>
      <c r="D2393">
        <v>3</v>
      </c>
      <c r="E2393">
        <v>9</v>
      </c>
      <c r="F2393">
        <v>-34</v>
      </c>
      <c r="G2393" t="s">
        <v>114</v>
      </c>
      <c r="H2393" t="s">
        <v>117</v>
      </c>
      <c r="I2393">
        <v>0</v>
      </c>
      <c r="J2393">
        <f t="shared" si="370"/>
        <v>0</v>
      </c>
      <c r="K2393">
        <f t="shared" si="379"/>
        <v>0</v>
      </c>
      <c r="L2393">
        <f t="shared" si="371"/>
        <v>0</v>
      </c>
      <c r="M2393">
        <f t="shared" si="372"/>
        <v>0</v>
      </c>
      <c r="N2393">
        <f t="shared" si="373"/>
        <v>0</v>
      </c>
      <c r="O2393">
        <f t="shared" si="374"/>
        <v>0</v>
      </c>
      <c r="P2393">
        <f t="shared" si="375"/>
        <v>0</v>
      </c>
      <c r="Q2393">
        <f t="shared" si="376"/>
        <v>0</v>
      </c>
      <c r="R2393">
        <f t="shared" si="377"/>
        <v>0</v>
      </c>
      <c r="S2393" t="s">
        <v>56</v>
      </c>
      <c r="T2393">
        <v>0</v>
      </c>
      <c r="U2393">
        <v>2022</v>
      </c>
      <c r="V2393">
        <v>1</v>
      </c>
      <c r="W2393">
        <v>0</v>
      </c>
      <c r="X2393" cm="1">
        <f t="array" ref="X2393">IF(S2392&lt;&gt;S2393, 0,
    IF(C2393="O",
         _xlfn.IFS(
             K2393=1, X2392+6,
             M2393=1, X2392+3,
             O2393=1, X2392+1,
             Q2393=1,X2392+2,
             TRUE, X2392
         ),
    X2392)
)</f>
        <v>0</v>
      </c>
      <c r="Y2393" cm="1">
        <f t="array" ref="Y2393">IF(S2392&lt;&gt;S2393, 0, IF(C2393="D",
                 _xlfn.IFS(
                     K2393=1, Y2392+6,
                     M2393=1, Y2392+3,
                     O2393=1, Y2392+1,
                     TRUE, Y2392
                 ),
                 Y2392)
  )</f>
        <v>13</v>
      </c>
    </row>
    <row r="2394" spans="1:25" x14ac:dyDescent="0.2">
      <c r="A2394">
        <v>68</v>
      </c>
      <c r="B2394" t="s">
        <v>81</v>
      </c>
      <c r="C2394" t="str">
        <f t="shared" si="378"/>
        <v>O</v>
      </c>
      <c r="D2394">
        <v>4</v>
      </c>
      <c r="E2394">
        <v>9</v>
      </c>
      <c r="F2394">
        <v>-34</v>
      </c>
      <c r="G2394" t="s">
        <v>130</v>
      </c>
      <c r="H2394" t="s">
        <v>129</v>
      </c>
      <c r="J2394">
        <f t="shared" si="370"/>
        <v>0</v>
      </c>
      <c r="K2394">
        <f t="shared" si="379"/>
        <v>0</v>
      </c>
      <c r="L2394">
        <f t="shared" si="371"/>
        <v>0</v>
      </c>
      <c r="M2394">
        <f t="shared" si="372"/>
        <v>0</v>
      </c>
      <c r="N2394">
        <f t="shared" si="373"/>
        <v>0</v>
      </c>
      <c r="O2394">
        <f t="shared" si="374"/>
        <v>0</v>
      </c>
      <c r="P2394">
        <f t="shared" si="375"/>
        <v>0</v>
      </c>
      <c r="Q2394">
        <f t="shared" si="376"/>
        <v>0</v>
      </c>
      <c r="R2394">
        <f t="shared" si="377"/>
        <v>0</v>
      </c>
      <c r="S2394" t="s">
        <v>56</v>
      </c>
      <c r="T2394">
        <v>0</v>
      </c>
      <c r="U2394">
        <v>2022</v>
      </c>
      <c r="V2394">
        <v>1</v>
      </c>
      <c r="W2394">
        <v>0</v>
      </c>
      <c r="X2394" cm="1">
        <f t="array" ref="X2394">IF(S2393&lt;&gt;S2394, 0,
    IF(C2394="O",
         _xlfn.IFS(
             K2394=1, X2393+6,
             M2394=1, X2393+3,
             O2394=1, X2393+1,
             Q2394=1,X2393+2,
             TRUE, X2393
         ),
    X2393)
)</f>
        <v>0</v>
      </c>
      <c r="Y2394" cm="1">
        <f t="array" ref="Y2394">IF(S2393&lt;&gt;S2394, 0, IF(C2394="D",
                 _xlfn.IFS(
                     K2394=1, Y2393+6,
                     M2394=1, Y2393+3,
                     O2394=1, Y2393+1,
                     TRUE, Y2393
                 ),
                 Y2393)
  )</f>
        <v>13</v>
      </c>
    </row>
    <row r="2395" spans="1:25" x14ac:dyDescent="0.2">
      <c r="A2395">
        <v>69</v>
      </c>
      <c r="B2395" t="s">
        <v>79</v>
      </c>
      <c r="C2395" t="str">
        <f t="shared" si="378"/>
        <v>D</v>
      </c>
      <c r="D2395">
        <v>1</v>
      </c>
      <c r="E2395">
        <v>10</v>
      </c>
      <c r="F2395">
        <v>-28</v>
      </c>
      <c r="G2395" t="s">
        <v>114</v>
      </c>
      <c r="H2395" t="s">
        <v>117</v>
      </c>
      <c r="I2395">
        <v>0</v>
      </c>
      <c r="J2395">
        <f t="shared" si="370"/>
        <v>0</v>
      </c>
      <c r="K2395">
        <f t="shared" si="379"/>
        <v>0</v>
      </c>
      <c r="L2395">
        <f t="shared" si="371"/>
        <v>0</v>
      </c>
      <c r="M2395">
        <f t="shared" si="372"/>
        <v>0</v>
      </c>
      <c r="N2395">
        <f t="shared" si="373"/>
        <v>0</v>
      </c>
      <c r="O2395">
        <f t="shared" si="374"/>
        <v>0</v>
      </c>
      <c r="P2395">
        <f t="shared" si="375"/>
        <v>0</v>
      </c>
      <c r="Q2395">
        <f t="shared" si="376"/>
        <v>0</v>
      </c>
      <c r="R2395">
        <f t="shared" si="377"/>
        <v>0</v>
      </c>
      <c r="S2395" t="s">
        <v>56</v>
      </c>
      <c r="T2395">
        <v>0</v>
      </c>
      <c r="U2395">
        <v>2022</v>
      </c>
      <c r="V2395">
        <v>1</v>
      </c>
      <c r="W2395">
        <v>0</v>
      </c>
      <c r="X2395" cm="1">
        <f t="array" ref="X2395">IF(S2394&lt;&gt;S2395, 0,
    IF(C2395="O",
         _xlfn.IFS(
             K2395=1, X2394+6,
             M2395=1, X2394+3,
             O2395=1, X2394+1,
             Q2395=1,X2394+2,
             TRUE, X2394
         ),
    X2394)
)</f>
        <v>0</v>
      </c>
      <c r="Y2395" cm="1">
        <f t="array" ref="Y2395">IF(S2394&lt;&gt;S2395, 0, IF(C2395="D",
                 _xlfn.IFS(
                     K2395=1, Y2394+6,
                     M2395=1, Y2394+3,
                     O2395=1, Y2394+1,
                     TRUE, Y2394
                 ),
                 Y2394)
  )</f>
        <v>13</v>
      </c>
    </row>
    <row r="2396" spans="1:25" x14ac:dyDescent="0.2">
      <c r="A2396">
        <v>70</v>
      </c>
      <c r="B2396" t="s">
        <v>79</v>
      </c>
      <c r="C2396" t="str">
        <f t="shared" si="378"/>
        <v>D</v>
      </c>
      <c r="D2396">
        <v>2</v>
      </c>
      <c r="E2396">
        <v>10</v>
      </c>
      <c r="F2396">
        <v>-28</v>
      </c>
      <c r="G2396" t="s">
        <v>116</v>
      </c>
      <c r="H2396" t="s">
        <v>115</v>
      </c>
      <c r="I2396">
        <v>2</v>
      </c>
      <c r="J2396">
        <f t="shared" si="370"/>
        <v>0</v>
      </c>
      <c r="K2396">
        <f t="shared" si="379"/>
        <v>0</v>
      </c>
      <c r="L2396">
        <f t="shared" si="371"/>
        <v>0</v>
      </c>
      <c r="M2396">
        <f t="shared" si="372"/>
        <v>0</v>
      </c>
      <c r="N2396">
        <f t="shared" si="373"/>
        <v>0</v>
      </c>
      <c r="O2396">
        <f t="shared" si="374"/>
        <v>0</v>
      </c>
      <c r="P2396">
        <f t="shared" si="375"/>
        <v>0</v>
      </c>
      <c r="Q2396">
        <f t="shared" si="376"/>
        <v>0</v>
      </c>
      <c r="R2396">
        <f t="shared" si="377"/>
        <v>0</v>
      </c>
      <c r="S2396" t="s">
        <v>56</v>
      </c>
      <c r="T2396">
        <v>0</v>
      </c>
      <c r="U2396">
        <v>2022</v>
      </c>
      <c r="V2396">
        <v>1</v>
      </c>
      <c r="W2396">
        <v>0</v>
      </c>
      <c r="X2396" cm="1">
        <f t="array" ref="X2396">IF(S2395&lt;&gt;S2396, 0,
    IF(C2396="O",
         _xlfn.IFS(
             K2396=1, X2395+6,
             M2396=1, X2395+3,
             O2396=1, X2395+1,
             Q2396=1,X2395+2,
             TRUE, X2395
         ),
    X2395)
)</f>
        <v>0</v>
      </c>
      <c r="Y2396" cm="1">
        <f t="array" ref="Y2396">IF(S2395&lt;&gt;S2396, 0, IF(C2396="D",
                 _xlfn.IFS(
                     K2396=1, Y2395+6,
                     M2396=1, Y2395+3,
                     O2396=1, Y2395+1,
                     TRUE, Y2395
                 ),
                 Y2395)
  )</f>
        <v>13</v>
      </c>
    </row>
    <row r="2397" spans="1:25" x14ac:dyDescent="0.2">
      <c r="A2397">
        <v>71</v>
      </c>
      <c r="B2397" t="s">
        <v>79</v>
      </c>
      <c r="C2397" t="str">
        <f t="shared" si="378"/>
        <v>D</v>
      </c>
      <c r="D2397">
        <v>3</v>
      </c>
      <c r="E2397">
        <v>8</v>
      </c>
      <c r="F2397">
        <v>-30</v>
      </c>
      <c r="G2397" t="s">
        <v>114</v>
      </c>
      <c r="H2397" t="s">
        <v>117</v>
      </c>
      <c r="I2397">
        <v>0</v>
      </c>
      <c r="J2397">
        <f t="shared" si="370"/>
        <v>0</v>
      </c>
      <c r="K2397">
        <f t="shared" si="379"/>
        <v>0</v>
      </c>
      <c r="L2397">
        <f t="shared" si="371"/>
        <v>0</v>
      </c>
      <c r="M2397">
        <f t="shared" si="372"/>
        <v>0</v>
      </c>
      <c r="N2397">
        <f t="shared" si="373"/>
        <v>0</v>
      </c>
      <c r="O2397">
        <f t="shared" si="374"/>
        <v>0</v>
      </c>
      <c r="P2397">
        <f t="shared" si="375"/>
        <v>0</v>
      </c>
      <c r="Q2397">
        <f t="shared" si="376"/>
        <v>0</v>
      </c>
      <c r="R2397">
        <f t="shared" si="377"/>
        <v>0</v>
      </c>
      <c r="S2397" t="s">
        <v>56</v>
      </c>
      <c r="T2397">
        <v>0</v>
      </c>
      <c r="U2397">
        <v>2022</v>
      </c>
      <c r="V2397">
        <v>1</v>
      </c>
      <c r="W2397">
        <v>0</v>
      </c>
      <c r="X2397" cm="1">
        <f t="array" ref="X2397">IF(S2396&lt;&gt;S2397, 0,
    IF(C2397="O",
         _xlfn.IFS(
             K2397=1, X2396+6,
             M2397=1, X2396+3,
             O2397=1, X2396+1,
             Q2397=1,X2396+2,
             TRUE, X2396
         ),
    X2396)
)</f>
        <v>0</v>
      </c>
      <c r="Y2397" cm="1">
        <f t="array" ref="Y2397">IF(S2396&lt;&gt;S2397, 0, IF(C2397="D",
                 _xlfn.IFS(
                     K2397=1, Y2396+6,
                     M2397=1, Y2396+3,
                     O2397=1, Y2396+1,
                     TRUE, Y2396
                 ),
                 Y2396)
  )</f>
        <v>13</v>
      </c>
    </row>
    <row r="2398" spans="1:25" x14ac:dyDescent="0.2">
      <c r="A2398">
        <v>73</v>
      </c>
      <c r="B2398" t="s">
        <v>81</v>
      </c>
      <c r="C2398" t="str">
        <f t="shared" si="378"/>
        <v>O</v>
      </c>
      <c r="D2398">
        <v>1</v>
      </c>
      <c r="E2398">
        <v>10</v>
      </c>
      <c r="F2398">
        <v>-34</v>
      </c>
      <c r="G2398" t="s">
        <v>116</v>
      </c>
      <c r="H2398" t="s">
        <v>115</v>
      </c>
      <c r="I2398">
        <v>1</v>
      </c>
      <c r="J2398">
        <f t="shared" si="370"/>
        <v>0</v>
      </c>
      <c r="K2398">
        <f t="shared" si="379"/>
        <v>0</v>
      </c>
      <c r="L2398">
        <f t="shared" si="371"/>
        <v>0</v>
      </c>
      <c r="M2398">
        <f t="shared" si="372"/>
        <v>0</v>
      </c>
      <c r="N2398">
        <f t="shared" si="373"/>
        <v>0</v>
      </c>
      <c r="O2398">
        <f t="shared" si="374"/>
        <v>0</v>
      </c>
      <c r="P2398">
        <f t="shared" si="375"/>
        <v>0</v>
      </c>
      <c r="Q2398">
        <f t="shared" si="376"/>
        <v>0</v>
      </c>
      <c r="R2398">
        <f t="shared" si="377"/>
        <v>0</v>
      </c>
      <c r="S2398" t="s">
        <v>56</v>
      </c>
      <c r="T2398">
        <v>0</v>
      </c>
      <c r="U2398">
        <v>2022</v>
      </c>
      <c r="V2398">
        <v>1</v>
      </c>
      <c r="W2398">
        <v>0</v>
      </c>
      <c r="X2398" cm="1">
        <f t="array" ref="X2398">IF(S2397&lt;&gt;S2398, 0,
    IF(C2398="O",
         _xlfn.IFS(
             K2398=1, X2397+6,
             M2398=1, X2397+3,
             O2398=1, X2397+1,
             Q2398=1,X2397+2,
             TRUE, X2397
         ),
    X2397)
)</f>
        <v>0</v>
      </c>
      <c r="Y2398" cm="1">
        <f t="array" ref="Y2398">IF(S2397&lt;&gt;S2398, 0, IF(C2398="D",
                 _xlfn.IFS(
                     K2398=1, Y2397+6,
                     M2398=1, Y2397+3,
                     O2398=1, Y2397+1,
                     TRUE, Y2397
                 ),
                 Y2397)
  )</f>
        <v>13</v>
      </c>
    </row>
    <row r="2399" spans="1:25" x14ac:dyDescent="0.2">
      <c r="A2399">
        <v>74</v>
      </c>
      <c r="B2399" t="s">
        <v>81</v>
      </c>
      <c r="C2399" t="str">
        <f t="shared" si="378"/>
        <v>O</v>
      </c>
      <c r="D2399">
        <v>2</v>
      </c>
      <c r="E2399">
        <v>9</v>
      </c>
      <c r="F2399">
        <v>-35</v>
      </c>
      <c r="G2399" t="s">
        <v>116</v>
      </c>
      <c r="H2399" t="s">
        <v>115</v>
      </c>
      <c r="I2399">
        <v>-3</v>
      </c>
      <c r="J2399">
        <f t="shared" si="370"/>
        <v>0</v>
      </c>
      <c r="K2399">
        <f t="shared" si="379"/>
        <v>0</v>
      </c>
      <c r="L2399">
        <f t="shared" si="371"/>
        <v>0</v>
      </c>
      <c r="M2399">
        <f t="shared" si="372"/>
        <v>0</v>
      </c>
      <c r="N2399">
        <f t="shared" si="373"/>
        <v>0</v>
      </c>
      <c r="O2399">
        <f t="shared" si="374"/>
        <v>0</v>
      </c>
      <c r="P2399">
        <f t="shared" si="375"/>
        <v>0</v>
      </c>
      <c r="Q2399">
        <f t="shared" si="376"/>
        <v>0</v>
      </c>
      <c r="R2399">
        <f t="shared" si="377"/>
        <v>0</v>
      </c>
      <c r="S2399" t="s">
        <v>56</v>
      </c>
      <c r="T2399">
        <v>0</v>
      </c>
      <c r="U2399">
        <v>2022</v>
      </c>
      <c r="V2399">
        <v>1</v>
      </c>
      <c r="W2399">
        <v>0</v>
      </c>
      <c r="X2399" cm="1">
        <f t="array" ref="X2399">IF(S2398&lt;&gt;S2399, 0,
    IF(C2399="O",
         _xlfn.IFS(
             K2399=1, X2398+6,
             M2399=1, X2398+3,
             O2399=1, X2398+1,
             Q2399=1,X2398+2,
             TRUE, X2398
         ),
    X2398)
)</f>
        <v>0</v>
      </c>
      <c r="Y2399" cm="1">
        <f t="array" ref="Y2399">IF(S2398&lt;&gt;S2399, 0, IF(C2399="D",
                 _xlfn.IFS(
                     K2399=1, Y2398+6,
                     M2399=1, Y2398+3,
                     O2399=1, Y2398+1,
                     TRUE, Y2398
                 ),
                 Y2398)
  )</f>
        <v>13</v>
      </c>
    </row>
    <row r="2400" spans="1:25" x14ac:dyDescent="0.2">
      <c r="A2400">
        <v>75</v>
      </c>
      <c r="B2400" t="s">
        <v>81</v>
      </c>
      <c r="C2400" t="str">
        <f t="shared" si="378"/>
        <v>O</v>
      </c>
      <c r="D2400">
        <v>3</v>
      </c>
      <c r="E2400">
        <v>12</v>
      </c>
      <c r="F2400">
        <v>-32</v>
      </c>
      <c r="G2400" t="s">
        <v>114</v>
      </c>
      <c r="H2400" t="s">
        <v>117</v>
      </c>
      <c r="I2400">
        <v>0</v>
      </c>
      <c r="J2400">
        <f t="shared" si="370"/>
        <v>0</v>
      </c>
      <c r="K2400">
        <f t="shared" si="379"/>
        <v>0</v>
      </c>
      <c r="L2400">
        <f t="shared" si="371"/>
        <v>0</v>
      </c>
      <c r="M2400">
        <f t="shared" si="372"/>
        <v>0</v>
      </c>
      <c r="N2400">
        <f t="shared" si="373"/>
        <v>0</v>
      </c>
      <c r="O2400">
        <f t="shared" si="374"/>
        <v>0</v>
      </c>
      <c r="P2400">
        <f t="shared" si="375"/>
        <v>0</v>
      </c>
      <c r="Q2400">
        <f t="shared" si="376"/>
        <v>0</v>
      </c>
      <c r="R2400">
        <f t="shared" si="377"/>
        <v>0</v>
      </c>
      <c r="S2400" t="s">
        <v>56</v>
      </c>
      <c r="T2400">
        <v>0</v>
      </c>
      <c r="U2400">
        <v>2022</v>
      </c>
      <c r="V2400">
        <v>1</v>
      </c>
      <c r="W2400">
        <v>0</v>
      </c>
      <c r="X2400" cm="1">
        <f t="array" ref="X2400">IF(S2399&lt;&gt;S2400, 0,
    IF(C2400="O",
         _xlfn.IFS(
             K2400=1, X2399+6,
             M2400=1, X2399+3,
             O2400=1, X2399+1,
             Q2400=1,X2399+2,
             TRUE, X2399
         ),
    X2399)
)</f>
        <v>0</v>
      </c>
      <c r="Y2400" cm="1">
        <f t="array" ref="Y2400">IF(S2399&lt;&gt;S2400, 0, IF(C2400="D",
                 _xlfn.IFS(
                     K2400=1, Y2399+6,
                     M2400=1, Y2399+3,
                     O2400=1, Y2399+1,
                     TRUE, Y2399
                 ),
                 Y2399)
  )</f>
        <v>13</v>
      </c>
    </row>
    <row r="2401" spans="1:25" hidden="1" x14ac:dyDescent="0.2">
      <c r="A2401">
        <v>76</v>
      </c>
      <c r="B2401" t="s">
        <v>81</v>
      </c>
      <c r="C2401" t="str">
        <f t="shared" si="378"/>
        <v>O</v>
      </c>
      <c r="D2401">
        <v>4</v>
      </c>
      <c r="E2401">
        <v>12</v>
      </c>
      <c r="F2401">
        <v>-32</v>
      </c>
      <c r="G2401" t="s">
        <v>130</v>
      </c>
      <c r="H2401" t="s">
        <v>129</v>
      </c>
      <c r="J2401">
        <f t="shared" si="370"/>
        <v>0</v>
      </c>
      <c r="K2401">
        <f t="shared" si="379"/>
        <v>0</v>
      </c>
      <c r="L2401">
        <f t="shared" si="371"/>
        <v>0</v>
      </c>
      <c r="M2401">
        <f t="shared" si="372"/>
        <v>0</v>
      </c>
      <c r="N2401">
        <f t="shared" si="373"/>
        <v>0</v>
      </c>
      <c r="O2401">
        <f t="shared" si="374"/>
        <v>0</v>
      </c>
      <c r="P2401">
        <f t="shared" si="375"/>
        <v>0</v>
      </c>
      <c r="Q2401">
        <f t="shared" si="376"/>
        <v>0</v>
      </c>
      <c r="R2401">
        <f t="shared" si="377"/>
        <v>0</v>
      </c>
      <c r="S2401" t="s">
        <v>56</v>
      </c>
      <c r="T2401">
        <v>0</v>
      </c>
      <c r="U2401">
        <v>2022</v>
      </c>
      <c r="V2401">
        <v>1</v>
      </c>
      <c r="W2401">
        <v>0</v>
      </c>
      <c r="X2401" cm="1">
        <f t="array" ref="X2401">IF(S2400&lt;&gt;S2401, 0,
    IF(C2401="O",
         _xlfn.IFS(
             K2401=1, X2400+6,
             M2401=1, X2400+3,
             O2401=1, X2400+1,
             Q2401=1,X2400+2,
             TRUE, X2400
         ),
    X2400)
)</f>
        <v>0</v>
      </c>
      <c r="Y2401" cm="1">
        <f t="array" ref="Y2401">IF(S2400&lt;&gt;S2401, 0, IF(C2401="D",
                 _xlfn.IFS(
                     K2401=1, Y2400+6,
                     M2401=1, Y2400+3,
                     O2401=1, Y2400+1,
                     TRUE, Y2400
                 ),
                 Y2400)
  )</f>
        <v>13</v>
      </c>
    </row>
    <row r="2402" spans="1:25" x14ac:dyDescent="0.2">
      <c r="A2402">
        <v>77</v>
      </c>
      <c r="B2402" t="s">
        <v>79</v>
      </c>
      <c r="C2402" t="str">
        <f t="shared" si="378"/>
        <v>D</v>
      </c>
      <c r="D2402">
        <v>1</v>
      </c>
      <c r="E2402">
        <v>10</v>
      </c>
      <c r="F2402">
        <v>-45</v>
      </c>
      <c r="G2402" t="s">
        <v>116</v>
      </c>
      <c r="H2402" t="s">
        <v>115</v>
      </c>
      <c r="I2402">
        <v>38</v>
      </c>
      <c r="J2402">
        <f t="shared" si="370"/>
        <v>1</v>
      </c>
      <c r="K2402">
        <f t="shared" si="379"/>
        <v>0</v>
      </c>
      <c r="L2402">
        <f t="shared" si="371"/>
        <v>0</v>
      </c>
      <c r="M2402">
        <f t="shared" si="372"/>
        <v>0</v>
      </c>
      <c r="N2402">
        <f t="shared" si="373"/>
        <v>0</v>
      </c>
      <c r="O2402">
        <f t="shared" si="374"/>
        <v>0</v>
      </c>
      <c r="P2402">
        <f t="shared" si="375"/>
        <v>0</v>
      </c>
      <c r="Q2402">
        <f t="shared" si="376"/>
        <v>0</v>
      </c>
      <c r="R2402">
        <f t="shared" si="377"/>
        <v>0</v>
      </c>
      <c r="S2402" t="s">
        <v>56</v>
      </c>
      <c r="T2402">
        <v>0</v>
      </c>
      <c r="U2402">
        <v>2022</v>
      </c>
      <c r="V2402">
        <v>1</v>
      </c>
      <c r="W2402">
        <v>0</v>
      </c>
      <c r="X2402" cm="1">
        <f t="array" ref="X2402">IF(S2401&lt;&gt;S2402, 0,
    IF(C2402="O",
         _xlfn.IFS(
             K2402=1, X2401+6,
             M2402=1, X2401+3,
             O2402=1, X2401+1,
             Q2402=1,X2401+2,
             TRUE, X2401
         ),
    X2401)
)</f>
        <v>0</v>
      </c>
      <c r="Y2402" cm="1">
        <f t="array" ref="Y2402">IF(S2401&lt;&gt;S2402, 0, IF(C2402="D",
                 _xlfn.IFS(
                     K2402=1, Y2401+6,
                     M2402=1, Y2401+3,
                     O2402=1, Y2401+1,
                     TRUE, Y2401
                 ),
                 Y2401)
  )</f>
        <v>13</v>
      </c>
    </row>
    <row r="2403" spans="1:25" x14ac:dyDescent="0.2">
      <c r="A2403">
        <v>78</v>
      </c>
      <c r="B2403" t="s">
        <v>79</v>
      </c>
      <c r="C2403" t="str">
        <f t="shared" si="378"/>
        <v>D</v>
      </c>
      <c r="D2403">
        <v>1</v>
      </c>
      <c r="E2403">
        <v>10</v>
      </c>
      <c r="F2403">
        <v>17</v>
      </c>
      <c r="G2403" t="s">
        <v>116</v>
      </c>
      <c r="H2403" t="s">
        <v>120</v>
      </c>
      <c r="I2403">
        <v>-5</v>
      </c>
      <c r="J2403">
        <f t="shared" si="370"/>
        <v>0</v>
      </c>
      <c r="K2403">
        <f t="shared" si="379"/>
        <v>0</v>
      </c>
      <c r="L2403">
        <f t="shared" si="371"/>
        <v>0</v>
      </c>
      <c r="M2403">
        <f t="shared" si="372"/>
        <v>0</v>
      </c>
      <c r="N2403">
        <f t="shared" si="373"/>
        <v>0</v>
      </c>
      <c r="O2403">
        <f t="shared" si="374"/>
        <v>0</v>
      </c>
      <c r="P2403">
        <f t="shared" si="375"/>
        <v>0</v>
      </c>
      <c r="Q2403">
        <f t="shared" si="376"/>
        <v>0</v>
      </c>
      <c r="R2403">
        <f t="shared" si="377"/>
        <v>0</v>
      </c>
      <c r="S2403" t="s">
        <v>56</v>
      </c>
      <c r="T2403">
        <v>0</v>
      </c>
      <c r="U2403">
        <v>2022</v>
      </c>
      <c r="V2403">
        <v>1</v>
      </c>
      <c r="W2403">
        <v>0</v>
      </c>
      <c r="X2403" cm="1">
        <f t="array" ref="X2403">IF(S2402&lt;&gt;S2403, 0,
    IF(C2403="O",
         _xlfn.IFS(
             K2403=1, X2402+6,
             M2403=1, X2402+3,
             O2403=1, X2402+1,
             Q2403=1,X2402+2,
             TRUE, X2402
         ),
    X2402)
)</f>
        <v>0</v>
      </c>
      <c r="Y2403" cm="1">
        <f t="array" ref="Y2403">IF(S2402&lt;&gt;S2403, 0, IF(C2403="D",
                 _xlfn.IFS(
                     K2403=1, Y2402+6,
                     M2403=1, Y2402+3,
                     O2403=1, Y2402+1,
                     TRUE, Y2402
                 ),
                 Y2402)
  )</f>
        <v>13</v>
      </c>
    </row>
    <row r="2404" spans="1:25" x14ac:dyDescent="0.2">
      <c r="A2404">
        <v>79</v>
      </c>
      <c r="B2404" t="s">
        <v>79</v>
      </c>
      <c r="C2404" t="str">
        <f t="shared" si="378"/>
        <v>D</v>
      </c>
      <c r="D2404">
        <v>1</v>
      </c>
      <c r="E2404">
        <v>15</v>
      </c>
      <c r="F2404">
        <v>22</v>
      </c>
      <c r="G2404" t="s">
        <v>116</v>
      </c>
      <c r="H2404" t="s">
        <v>115</v>
      </c>
      <c r="I2404">
        <v>4</v>
      </c>
      <c r="J2404">
        <f t="shared" si="370"/>
        <v>0</v>
      </c>
      <c r="K2404">
        <f t="shared" si="379"/>
        <v>0</v>
      </c>
      <c r="L2404">
        <f t="shared" si="371"/>
        <v>0</v>
      </c>
      <c r="M2404">
        <f t="shared" si="372"/>
        <v>0</v>
      </c>
      <c r="N2404">
        <f t="shared" si="373"/>
        <v>0</v>
      </c>
      <c r="O2404">
        <f t="shared" si="374"/>
        <v>0</v>
      </c>
      <c r="P2404">
        <f t="shared" si="375"/>
        <v>0</v>
      </c>
      <c r="Q2404">
        <f t="shared" si="376"/>
        <v>0</v>
      </c>
      <c r="R2404">
        <f t="shared" si="377"/>
        <v>0</v>
      </c>
      <c r="S2404" t="s">
        <v>56</v>
      </c>
      <c r="T2404">
        <v>0</v>
      </c>
      <c r="U2404">
        <v>2022</v>
      </c>
      <c r="V2404">
        <v>1</v>
      </c>
      <c r="W2404">
        <v>0</v>
      </c>
      <c r="X2404" cm="1">
        <f t="array" ref="X2404">IF(S2403&lt;&gt;S2404, 0,
    IF(C2404="O",
         _xlfn.IFS(
             K2404=1, X2403+6,
             M2404=1, X2403+3,
             O2404=1, X2403+1,
             Q2404=1,X2403+2,
             TRUE, X2403
         ),
    X2403)
)</f>
        <v>0</v>
      </c>
      <c r="Y2404" cm="1">
        <f t="array" ref="Y2404">IF(S2403&lt;&gt;S2404, 0, IF(C2404="D",
                 _xlfn.IFS(
                     K2404=1, Y2403+6,
                     M2404=1, Y2403+3,
                     O2404=1, Y2403+1,
                     TRUE, Y2403
                 ),
                 Y2403)
  )</f>
        <v>13</v>
      </c>
    </row>
    <row r="2405" spans="1:25" x14ac:dyDescent="0.2">
      <c r="A2405">
        <v>80</v>
      </c>
      <c r="B2405" t="s">
        <v>79</v>
      </c>
      <c r="C2405" t="str">
        <f t="shared" si="378"/>
        <v>D</v>
      </c>
      <c r="D2405">
        <v>2</v>
      </c>
      <c r="E2405">
        <v>11</v>
      </c>
      <c r="F2405">
        <v>18</v>
      </c>
      <c r="G2405" t="s">
        <v>116</v>
      </c>
      <c r="H2405" t="s">
        <v>115</v>
      </c>
      <c r="I2405">
        <v>-4</v>
      </c>
      <c r="J2405">
        <f t="shared" si="370"/>
        <v>0</v>
      </c>
      <c r="K2405">
        <f t="shared" si="379"/>
        <v>0</v>
      </c>
      <c r="L2405">
        <f t="shared" si="371"/>
        <v>0</v>
      </c>
      <c r="M2405">
        <f t="shared" si="372"/>
        <v>0</v>
      </c>
      <c r="N2405">
        <f t="shared" si="373"/>
        <v>0</v>
      </c>
      <c r="O2405">
        <f t="shared" si="374"/>
        <v>0</v>
      </c>
      <c r="P2405">
        <f t="shared" si="375"/>
        <v>0</v>
      </c>
      <c r="Q2405">
        <f t="shared" si="376"/>
        <v>0</v>
      </c>
      <c r="R2405">
        <f t="shared" si="377"/>
        <v>0</v>
      </c>
      <c r="S2405" t="s">
        <v>56</v>
      </c>
      <c r="T2405">
        <v>0</v>
      </c>
      <c r="U2405">
        <v>2022</v>
      </c>
      <c r="V2405">
        <v>1</v>
      </c>
      <c r="W2405">
        <v>0</v>
      </c>
      <c r="X2405" cm="1">
        <f t="array" ref="X2405">IF(S2404&lt;&gt;S2405, 0,
    IF(C2405="O",
         _xlfn.IFS(
             K2405=1, X2404+6,
             M2405=1, X2404+3,
             O2405=1, X2404+1,
             Q2405=1,X2404+2,
             TRUE, X2404
         ),
    X2404)
)</f>
        <v>0</v>
      </c>
      <c r="Y2405" cm="1">
        <f t="array" ref="Y2405">IF(S2404&lt;&gt;S2405, 0, IF(C2405="D",
                 _xlfn.IFS(
                     K2405=1, Y2404+6,
                     M2405=1, Y2404+3,
                     O2405=1, Y2404+1,
                     TRUE, Y2404
                 ),
                 Y2404)
  )</f>
        <v>13</v>
      </c>
    </row>
    <row r="2406" spans="1:25" x14ac:dyDescent="0.2">
      <c r="A2406">
        <v>81</v>
      </c>
      <c r="B2406" t="s">
        <v>79</v>
      </c>
      <c r="C2406" t="str">
        <f t="shared" si="378"/>
        <v>D</v>
      </c>
      <c r="D2406">
        <v>3</v>
      </c>
      <c r="E2406">
        <v>15</v>
      </c>
      <c r="F2406">
        <v>22</v>
      </c>
      <c r="G2406" t="s">
        <v>116</v>
      </c>
      <c r="H2406" t="s">
        <v>115</v>
      </c>
      <c r="I2406">
        <v>2</v>
      </c>
      <c r="J2406">
        <f t="shared" si="370"/>
        <v>0</v>
      </c>
      <c r="K2406">
        <f t="shared" si="379"/>
        <v>0</v>
      </c>
      <c r="L2406">
        <f t="shared" si="371"/>
        <v>0</v>
      </c>
      <c r="M2406">
        <f t="shared" si="372"/>
        <v>0</v>
      </c>
      <c r="N2406">
        <f t="shared" si="373"/>
        <v>0</v>
      </c>
      <c r="O2406">
        <f t="shared" si="374"/>
        <v>0</v>
      </c>
      <c r="P2406">
        <f t="shared" si="375"/>
        <v>0</v>
      </c>
      <c r="Q2406">
        <f t="shared" si="376"/>
        <v>0</v>
      </c>
      <c r="R2406">
        <f t="shared" si="377"/>
        <v>0</v>
      </c>
      <c r="S2406" t="s">
        <v>56</v>
      </c>
      <c r="T2406">
        <v>0</v>
      </c>
      <c r="U2406">
        <v>2022</v>
      </c>
      <c r="V2406">
        <v>1</v>
      </c>
      <c r="W2406">
        <v>0</v>
      </c>
      <c r="X2406" cm="1">
        <f t="array" ref="X2406">IF(S2405&lt;&gt;S2406, 0,
    IF(C2406="O",
         _xlfn.IFS(
             K2406=1, X2405+6,
             M2406=1, X2405+3,
             O2406=1, X2405+1,
             Q2406=1,X2405+2,
             TRUE, X2405
         ),
    X2405)
)</f>
        <v>0</v>
      </c>
      <c r="Y2406" cm="1">
        <f t="array" ref="Y2406">IF(S2405&lt;&gt;S2406, 0, IF(C2406="D",
                 _xlfn.IFS(
                     K2406=1, Y2405+6,
                     M2406=1, Y2405+3,
                     O2406=1, Y2405+1,
                     TRUE, Y2405
                 ),
                 Y2405)
  )</f>
        <v>13</v>
      </c>
    </row>
    <row r="2407" spans="1:25" x14ac:dyDescent="0.2">
      <c r="A2407">
        <v>82</v>
      </c>
      <c r="B2407" t="s">
        <v>79</v>
      </c>
      <c r="C2407" t="str">
        <f t="shared" si="378"/>
        <v>D</v>
      </c>
      <c r="D2407">
        <v>4</v>
      </c>
      <c r="E2407">
        <v>13</v>
      </c>
      <c r="F2407">
        <v>20</v>
      </c>
      <c r="G2407" t="s">
        <v>149</v>
      </c>
      <c r="H2407" t="s">
        <v>122</v>
      </c>
      <c r="J2407">
        <f t="shared" si="370"/>
        <v>0</v>
      </c>
      <c r="K2407">
        <f t="shared" si="379"/>
        <v>0</v>
      </c>
      <c r="L2407">
        <f t="shared" si="371"/>
        <v>0</v>
      </c>
      <c r="M2407">
        <f t="shared" si="372"/>
        <v>0</v>
      </c>
      <c r="N2407">
        <f t="shared" si="373"/>
        <v>0</v>
      </c>
      <c r="O2407">
        <f t="shared" si="374"/>
        <v>0</v>
      </c>
      <c r="P2407">
        <f t="shared" si="375"/>
        <v>0</v>
      </c>
      <c r="Q2407">
        <f t="shared" si="376"/>
        <v>0</v>
      </c>
      <c r="R2407">
        <f t="shared" si="377"/>
        <v>0</v>
      </c>
      <c r="S2407" t="s">
        <v>56</v>
      </c>
      <c r="T2407">
        <v>0</v>
      </c>
      <c r="U2407">
        <v>2022</v>
      </c>
      <c r="V2407">
        <v>1</v>
      </c>
      <c r="W2407">
        <v>0</v>
      </c>
      <c r="X2407" cm="1">
        <f t="array" ref="X2407">IF(S2406&lt;&gt;S2407, 0,
    IF(C2407="O",
         _xlfn.IFS(
             K2407=1, X2406+6,
             M2407=1, X2406+3,
             O2407=1, X2406+1,
             Q2407=1,X2406+2,
             TRUE, X2406
         ),
    X2406)
)</f>
        <v>0</v>
      </c>
      <c r="Y2407" cm="1">
        <f t="array" ref="Y2407">IF(S2406&lt;&gt;S2407, 0, IF(C2407="D",
                 _xlfn.IFS(
                     K2407=1, Y2406+6,
                     M2407=1, Y2406+3,
                     O2407=1, Y2406+1,
                     TRUE, Y2406
                 ),
                 Y2406)
  )</f>
        <v>13</v>
      </c>
    </row>
    <row r="2408" spans="1:25" x14ac:dyDescent="0.2">
      <c r="A2408">
        <v>84</v>
      </c>
      <c r="B2408" t="s">
        <v>81</v>
      </c>
      <c r="C2408" t="str">
        <f t="shared" si="378"/>
        <v>O</v>
      </c>
      <c r="D2408">
        <v>1</v>
      </c>
      <c r="E2408">
        <v>10</v>
      </c>
      <c r="F2408">
        <v>-25</v>
      </c>
      <c r="G2408" t="s">
        <v>116</v>
      </c>
      <c r="H2408" t="s">
        <v>115</v>
      </c>
      <c r="I2408">
        <v>-3</v>
      </c>
      <c r="J2408">
        <f t="shared" si="370"/>
        <v>0</v>
      </c>
      <c r="K2408">
        <f t="shared" si="379"/>
        <v>0</v>
      </c>
      <c r="L2408">
        <f t="shared" si="371"/>
        <v>0</v>
      </c>
      <c r="M2408">
        <f t="shared" si="372"/>
        <v>0</v>
      </c>
      <c r="N2408">
        <f t="shared" si="373"/>
        <v>0</v>
      </c>
      <c r="O2408">
        <f t="shared" si="374"/>
        <v>0</v>
      </c>
      <c r="P2408">
        <f t="shared" si="375"/>
        <v>0</v>
      </c>
      <c r="Q2408">
        <f t="shared" si="376"/>
        <v>0</v>
      </c>
      <c r="R2408">
        <f t="shared" si="377"/>
        <v>0</v>
      </c>
      <c r="S2408" t="s">
        <v>56</v>
      </c>
      <c r="T2408">
        <v>0</v>
      </c>
      <c r="U2408">
        <v>2022</v>
      </c>
      <c r="V2408">
        <v>1</v>
      </c>
      <c r="W2408">
        <v>0</v>
      </c>
      <c r="X2408" cm="1">
        <f t="array" ref="X2408">IF(S2407&lt;&gt;S2408, 0,
    IF(C2408="O",
         _xlfn.IFS(
             K2408=1, X2407+6,
             M2408=1, X2407+3,
             O2408=1, X2407+1,
             Q2408=1,X2407+2,
             TRUE, X2407
         ),
    X2407)
)</f>
        <v>0</v>
      </c>
      <c r="Y2408" cm="1">
        <f t="array" ref="Y2408">IF(S2407&lt;&gt;S2408, 0, IF(C2408="D",
                 _xlfn.IFS(
                     K2408=1, Y2407+6,
                     M2408=1, Y2407+3,
                     O2408=1, Y2407+1,
                     TRUE, Y2407
                 ),
                 Y2407)
  )</f>
        <v>13</v>
      </c>
    </row>
    <row r="2409" spans="1:25" x14ac:dyDescent="0.2">
      <c r="A2409">
        <v>85</v>
      </c>
      <c r="B2409" t="s">
        <v>81</v>
      </c>
      <c r="C2409" t="str">
        <f t="shared" si="378"/>
        <v>O</v>
      </c>
      <c r="D2409">
        <v>2</v>
      </c>
      <c r="E2409">
        <v>13</v>
      </c>
      <c r="F2409">
        <v>-22</v>
      </c>
      <c r="G2409" t="s">
        <v>114</v>
      </c>
      <c r="H2409" t="s">
        <v>121</v>
      </c>
      <c r="I2409">
        <v>-8</v>
      </c>
      <c r="J2409">
        <f t="shared" si="370"/>
        <v>0</v>
      </c>
      <c r="K2409">
        <f t="shared" si="379"/>
        <v>0</v>
      </c>
      <c r="L2409">
        <f t="shared" si="371"/>
        <v>0</v>
      </c>
      <c r="M2409">
        <f t="shared" si="372"/>
        <v>0</v>
      </c>
      <c r="N2409">
        <f t="shared" si="373"/>
        <v>0</v>
      </c>
      <c r="O2409">
        <f t="shared" si="374"/>
        <v>0</v>
      </c>
      <c r="P2409">
        <f t="shared" si="375"/>
        <v>0</v>
      </c>
      <c r="Q2409">
        <f t="shared" si="376"/>
        <v>0</v>
      </c>
      <c r="R2409">
        <f t="shared" si="377"/>
        <v>0</v>
      </c>
      <c r="S2409" t="s">
        <v>56</v>
      </c>
      <c r="T2409">
        <v>0</v>
      </c>
      <c r="U2409">
        <v>2022</v>
      </c>
      <c r="V2409">
        <v>1</v>
      </c>
      <c r="W2409">
        <v>0</v>
      </c>
      <c r="X2409" cm="1">
        <f t="array" ref="X2409">IF(S2408&lt;&gt;S2409, 0,
    IF(C2409="O",
         _xlfn.IFS(
             K2409=1, X2408+6,
             M2409=1, X2408+3,
             O2409=1, X2408+1,
             Q2409=1,X2408+2,
             TRUE, X2408
         ),
    X2408)
)</f>
        <v>0</v>
      </c>
      <c r="Y2409" cm="1">
        <f t="array" ref="Y2409">IF(S2408&lt;&gt;S2409, 0, IF(C2409="D",
                 _xlfn.IFS(
                     K2409=1, Y2408+6,
                     M2409=1, Y2408+3,
                     O2409=1, Y2408+1,
                     TRUE, Y2408
                 ),
                 Y2408)
  )</f>
        <v>13</v>
      </c>
    </row>
    <row r="2410" spans="1:25" x14ac:dyDescent="0.2">
      <c r="A2410">
        <v>86</v>
      </c>
      <c r="B2410" t="s">
        <v>81</v>
      </c>
      <c r="C2410" t="str">
        <f t="shared" si="378"/>
        <v>D</v>
      </c>
      <c r="D2410">
        <v>3</v>
      </c>
      <c r="E2410">
        <v>21</v>
      </c>
      <c r="F2410">
        <v>-14</v>
      </c>
      <c r="G2410" t="s">
        <v>114</v>
      </c>
      <c r="H2410" t="s">
        <v>124</v>
      </c>
      <c r="J2410">
        <f t="shared" si="370"/>
        <v>0</v>
      </c>
      <c r="K2410">
        <f t="shared" si="379"/>
        <v>0</v>
      </c>
      <c r="L2410">
        <f t="shared" si="371"/>
        <v>0</v>
      </c>
      <c r="M2410">
        <f t="shared" si="372"/>
        <v>0</v>
      </c>
      <c r="N2410">
        <f t="shared" si="373"/>
        <v>0</v>
      </c>
      <c r="O2410">
        <f t="shared" si="374"/>
        <v>0</v>
      </c>
      <c r="P2410">
        <f t="shared" si="375"/>
        <v>0</v>
      </c>
      <c r="Q2410">
        <f t="shared" si="376"/>
        <v>0</v>
      </c>
      <c r="R2410">
        <f t="shared" si="377"/>
        <v>1</v>
      </c>
      <c r="S2410" t="s">
        <v>56</v>
      </c>
      <c r="T2410">
        <v>0</v>
      </c>
      <c r="U2410">
        <v>2022</v>
      </c>
      <c r="V2410">
        <v>1</v>
      </c>
      <c r="W2410">
        <v>0</v>
      </c>
      <c r="X2410" cm="1">
        <f t="array" ref="X2410">IF(S2409&lt;&gt;S2410, 0,
    IF(C2410="O",
         _xlfn.IFS(
             K2410=1, X2409+6,
             M2410=1, X2409+3,
             O2410=1, X2409+1,
             Q2410=1,X2409+2,
             TRUE, X2409
         ),
    X2409)
)</f>
        <v>0</v>
      </c>
      <c r="Y2410" cm="1">
        <f t="array" ref="Y2410">IF(S2409&lt;&gt;S2410, 0, IF(C2410="D",
                 _xlfn.IFS(
                     K2410=1, Y2409+6,
                     M2410=1, Y2409+3,
                     O2410=1, Y2409+1,
                     TRUE, Y2409
                 ),
                 Y2409)
  )</f>
        <v>13</v>
      </c>
    </row>
    <row r="2411" spans="1:25" x14ac:dyDescent="0.2">
      <c r="A2411">
        <v>87</v>
      </c>
      <c r="B2411" t="s">
        <v>81</v>
      </c>
      <c r="C2411" t="str">
        <f t="shared" si="378"/>
        <v>O</v>
      </c>
      <c r="F2411">
        <v>8</v>
      </c>
      <c r="G2411" t="s">
        <v>123</v>
      </c>
      <c r="H2411" t="s">
        <v>132</v>
      </c>
      <c r="J2411">
        <f t="shared" si="370"/>
        <v>0</v>
      </c>
      <c r="K2411">
        <f t="shared" si="379"/>
        <v>0</v>
      </c>
      <c r="L2411">
        <f t="shared" si="371"/>
        <v>0</v>
      </c>
      <c r="M2411">
        <f t="shared" si="372"/>
        <v>0</v>
      </c>
      <c r="N2411">
        <f t="shared" si="373"/>
        <v>1</v>
      </c>
      <c r="O2411">
        <f t="shared" si="374"/>
        <v>0</v>
      </c>
      <c r="P2411">
        <f t="shared" si="375"/>
        <v>0</v>
      </c>
      <c r="Q2411">
        <f t="shared" si="376"/>
        <v>0</v>
      </c>
      <c r="R2411">
        <f t="shared" si="377"/>
        <v>0</v>
      </c>
      <c r="S2411" t="s">
        <v>56</v>
      </c>
      <c r="T2411">
        <v>0</v>
      </c>
      <c r="U2411">
        <v>2022</v>
      </c>
      <c r="V2411">
        <v>1</v>
      </c>
      <c r="W2411">
        <v>0</v>
      </c>
      <c r="X2411" cm="1">
        <f t="array" ref="X2411">IF(S2410&lt;&gt;S2411, 0,
    IF(C2411="O",
         _xlfn.IFS(
             K2411=1, X2410+6,
             M2411=1, X2410+3,
             O2411=1, X2410+1,
             Q2411=1,X2410+2,
             TRUE, X2410
         ),
    X2410)
)</f>
        <v>0</v>
      </c>
      <c r="Y2411" cm="1">
        <f t="array" ref="Y2411">IF(S2410&lt;&gt;S2411, 0, IF(C2411="D",
                 _xlfn.IFS(
                     K2411=1, Y2410+6,
                     M2411=1, Y2410+3,
                     O2411=1, Y2410+1,
                     TRUE, Y2410
                 ),
                 Y2410)
  )</f>
        <v>13</v>
      </c>
    </row>
    <row r="2412" spans="1:25" x14ac:dyDescent="0.2">
      <c r="A2412">
        <v>89</v>
      </c>
      <c r="B2412" t="s">
        <v>78</v>
      </c>
      <c r="C2412" t="str">
        <f t="shared" si="378"/>
        <v>O</v>
      </c>
      <c r="D2412">
        <v>1</v>
      </c>
      <c r="E2412">
        <v>10</v>
      </c>
      <c r="F2412">
        <v>-9</v>
      </c>
      <c r="G2412" t="s">
        <v>116</v>
      </c>
      <c r="H2412" t="s">
        <v>120</v>
      </c>
      <c r="I2412">
        <v>5</v>
      </c>
      <c r="J2412">
        <f t="shared" si="370"/>
        <v>0</v>
      </c>
      <c r="K2412">
        <f t="shared" si="379"/>
        <v>0</v>
      </c>
      <c r="L2412">
        <f t="shared" si="371"/>
        <v>0</v>
      </c>
      <c r="M2412">
        <f t="shared" si="372"/>
        <v>0</v>
      </c>
      <c r="N2412">
        <f t="shared" si="373"/>
        <v>0</v>
      </c>
      <c r="O2412">
        <f t="shared" si="374"/>
        <v>0</v>
      </c>
      <c r="P2412">
        <f t="shared" si="375"/>
        <v>0</v>
      </c>
      <c r="Q2412">
        <f t="shared" si="376"/>
        <v>0</v>
      </c>
      <c r="R2412">
        <f t="shared" si="377"/>
        <v>0</v>
      </c>
      <c r="S2412" t="s">
        <v>56</v>
      </c>
      <c r="T2412">
        <v>0</v>
      </c>
      <c r="U2412">
        <v>2022</v>
      </c>
      <c r="V2412">
        <v>1</v>
      </c>
      <c r="W2412">
        <v>0</v>
      </c>
      <c r="X2412" cm="1">
        <f t="array" ref="X2412">IF(S2411&lt;&gt;S2412, 0,
    IF(C2412="O",
         _xlfn.IFS(
             K2412=1, X2411+6,
             M2412=1, X2411+3,
             O2412=1, X2411+1,
             Q2412=1,X2411+2,
             TRUE, X2411
         ),
    X2411)
)</f>
        <v>0</v>
      </c>
      <c r="Y2412" cm="1">
        <f t="array" ref="Y2412">IF(S2411&lt;&gt;S2412, 0, IF(C2412="D",
                 _xlfn.IFS(
                     K2412=1, Y2411+6,
                     M2412=1, Y2411+3,
                     O2412=1, Y2411+1,
                     TRUE, Y2411
                 ),
                 Y2411)
  )</f>
        <v>13</v>
      </c>
    </row>
    <row r="2413" spans="1:25" x14ac:dyDescent="0.2">
      <c r="A2413">
        <v>90</v>
      </c>
      <c r="B2413" t="s">
        <v>81</v>
      </c>
      <c r="C2413" t="str">
        <f t="shared" si="378"/>
        <v>O</v>
      </c>
      <c r="D2413">
        <v>1</v>
      </c>
      <c r="E2413">
        <v>5</v>
      </c>
      <c r="F2413">
        <v>-14</v>
      </c>
      <c r="G2413" t="s">
        <v>116</v>
      </c>
      <c r="H2413" t="s">
        <v>115</v>
      </c>
      <c r="I2413">
        <v>2</v>
      </c>
      <c r="J2413">
        <f t="shared" si="370"/>
        <v>0</v>
      </c>
      <c r="K2413">
        <f t="shared" si="379"/>
        <v>0</v>
      </c>
      <c r="L2413">
        <f t="shared" si="371"/>
        <v>0</v>
      </c>
      <c r="M2413">
        <f t="shared" si="372"/>
        <v>0</v>
      </c>
      <c r="N2413">
        <f t="shared" si="373"/>
        <v>0</v>
      </c>
      <c r="O2413">
        <f t="shared" si="374"/>
        <v>0</v>
      </c>
      <c r="P2413">
        <f t="shared" si="375"/>
        <v>0</v>
      </c>
      <c r="Q2413">
        <f t="shared" si="376"/>
        <v>0</v>
      </c>
      <c r="R2413">
        <f t="shared" si="377"/>
        <v>0</v>
      </c>
      <c r="S2413" t="s">
        <v>56</v>
      </c>
      <c r="T2413">
        <v>0</v>
      </c>
      <c r="U2413">
        <v>2022</v>
      </c>
      <c r="V2413">
        <v>1</v>
      </c>
      <c r="W2413">
        <v>0</v>
      </c>
      <c r="X2413" cm="1">
        <f t="array" ref="X2413">IF(S2412&lt;&gt;S2413, 0,
    IF(C2413="O",
         _xlfn.IFS(
             K2413=1, X2412+6,
             M2413=1, X2412+3,
             O2413=1, X2412+1,
             Q2413=1,X2412+2,
             TRUE, X2412
         ),
    X2412)
)</f>
        <v>0</v>
      </c>
      <c r="Y2413" cm="1">
        <f t="array" ref="Y2413">IF(S2412&lt;&gt;S2413, 0, IF(C2413="D",
                 _xlfn.IFS(
                     K2413=1, Y2412+6,
                     M2413=1, Y2412+3,
                     O2413=1, Y2412+1,
                     TRUE, Y2412
                 ),
                 Y2412)
  )</f>
        <v>13</v>
      </c>
    </row>
    <row r="2414" spans="1:25" x14ac:dyDescent="0.2">
      <c r="A2414">
        <v>91</v>
      </c>
      <c r="B2414" t="s">
        <v>81</v>
      </c>
      <c r="C2414" t="str">
        <f t="shared" si="378"/>
        <v>O</v>
      </c>
      <c r="D2414">
        <v>2</v>
      </c>
      <c r="E2414">
        <v>3</v>
      </c>
      <c r="F2414">
        <v>-16</v>
      </c>
      <c r="G2414" t="s">
        <v>116</v>
      </c>
      <c r="H2414" t="s">
        <v>115</v>
      </c>
      <c r="I2414">
        <v>7</v>
      </c>
      <c r="J2414">
        <f t="shared" si="370"/>
        <v>1</v>
      </c>
      <c r="K2414">
        <f t="shared" si="379"/>
        <v>0</v>
      </c>
      <c r="L2414">
        <f t="shared" si="371"/>
        <v>0</v>
      </c>
      <c r="M2414">
        <f t="shared" si="372"/>
        <v>0</v>
      </c>
      <c r="N2414">
        <f t="shared" si="373"/>
        <v>0</v>
      </c>
      <c r="O2414">
        <f t="shared" si="374"/>
        <v>0</v>
      </c>
      <c r="P2414">
        <f t="shared" si="375"/>
        <v>0</v>
      </c>
      <c r="Q2414">
        <f t="shared" si="376"/>
        <v>0</v>
      </c>
      <c r="R2414">
        <f t="shared" si="377"/>
        <v>0</v>
      </c>
      <c r="S2414" t="s">
        <v>56</v>
      </c>
      <c r="T2414">
        <v>0</v>
      </c>
      <c r="U2414">
        <v>2022</v>
      </c>
      <c r="V2414">
        <v>1</v>
      </c>
      <c r="W2414">
        <v>0</v>
      </c>
      <c r="X2414" cm="1">
        <f t="array" ref="X2414">IF(S2413&lt;&gt;S2414, 0,
    IF(C2414="O",
         _xlfn.IFS(
             K2414=1, X2413+6,
             M2414=1, X2413+3,
             O2414=1, X2413+1,
             Q2414=1,X2413+2,
             TRUE, X2413
         ),
    X2413)
)</f>
        <v>0</v>
      </c>
      <c r="Y2414" cm="1">
        <f t="array" ref="Y2414">IF(S2413&lt;&gt;S2414, 0, IF(C2414="D",
                 _xlfn.IFS(
                     K2414=1, Y2413+6,
                     M2414=1, Y2413+3,
                     O2414=1, Y2413+1,
                     TRUE, Y2413
                 ),
                 Y2413)
  )</f>
        <v>13</v>
      </c>
    </row>
    <row r="2415" spans="1:25" x14ac:dyDescent="0.2">
      <c r="A2415">
        <v>92</v>
      </c>
      <c r="B2415" t="s">
        <v>81</v>
      </c>
      <c r="C2415" t="str">
        <f t="shared" si="378"/>
        <v>O</v>
      </c>
      <c r="D2415">
        <v>1</v>
      </c>
      <c r="E2415">
        <v>10</v>
      </c>
      <c r="F2415">
        <v>-23</v>
      </c>
      <c r="G2415" t="s">
        <v>116</v>
      </c>
      <c r="H2415" t="s">
        <v>115</v>
      </c>
      <c r="I2415">
        <v>6</v>
      </c>
      <c r="J2415">
        <f t="shared" si="370"/>
        <v>0</v>
      </c>
      <c r="K2415">
        <f t="shared" si="379"/>
        <v>0</v>
      </c>
      <c r="L2415">
        <f t="shared" si="371"/>
        <v>0</v>
      </c>
      <c r="M2415">
        <f t="shared" si="372"/>
        <v>0</v>
      </c>
      <c r="N2415">
        <f t="shared" si="373"/>
        <v>0</v>
      </c>
      <c r="O2415">
        <f t="shared" si="374"/>
        <v>0</v>
      </c>
      <c r="P2415">
        <f t="shared" si="375"/>
        <v>0</v>
      </c>
      <c r="Q2415">
        <f t="shared" si="376"/>
        <v>0</v>
      </c>
      <c r="R2415">
        <f t="shared" si="377"/>
        <v>0</v>
      </c>
      <c r="S2415" t="s">
        <v>56</v>
      </c>
      <c r="T2415">
        <v>0</v>
      </c>
      <c r="U2415">
        <v>2022</v>
      </c>
      <c r="V2415">
        <v>1</v>
      </c>
      <c r="W2415">
        <v>0</v>
      </c>
      <c r="X2415" cm="1">
        <f t="array" ref="X2415">IF(S2414&lt;&gt;S2415, 0,
    IF(C2415="O",
         _xlfn.IFS(
             K2415=1, X2414+6,
             M2415=1, X2414+3,
             O2415=1, X2414+1,
             Q2415=1,X2414+2,
             TRUE, X2414
         ),
    X2414)
)</f>
        <v>0</v>
      </c>
      <c r="Y2415" cm="1">
        <f t="array" ref="Y2415">IF(S2414&lt;&gt;S2415, 0, IF(C2415="D",
                 _xlfn.IFS(
                     K2415=1, Y2414+6,
                     M2415=1, Y2414+3,
                     O2415=1, Y2414+1,
                     TRUE, Y2414
                 ),
                 Y2414)
  )</f>
        <v>13</v>
      </c>
    </row>
    <row r="2416" spans="1:25" x14ac:dyDescent="0.2">
      <c r="A2416">
        <v>93</v>
      </c>
      <c r="B2416" t="s">
        <v>81</v>
      </c>
      <c r="C2416" t="str">
        <f t="shared" si="378"/>
        <v>O</v>
      </c>
      <c r="D2416">
        <v>2</v>
      </c>
      <c r="E2416">
        <v>4</v>
      </c>
      <c r="F2416">
        <v>-29</v>
      </c>
      <c r="G2416" t="s">
        <v>114</v>
      </c>
      <c r="H2416" t="s">
        <v>113</v>
      </c>
      <c r="I2416">
        <v>11</v>
      </c>
      <c r="J2416">
        <f t="shared" si="370"/>
        <v>1</v>
      </c>
      <c r="K2416">
        <f t="shared" si="379"/>
        <v>0</v>
      </c>
      <c r="L2416">
        <f t="shared" si="371"/>
        <v>0</v>
      </c>
      <c r="M2416">
        <f t="shared" si="372"/>
        <v>0</v>
      </c>
      <c r="N2416">
        <f t="shared" si="373"/>
        <v>0</v>
      </c>
      <c r="O2416">
        <f t="shared" si="374"/>
        <v>0</v>
      </c>
      <c r="P2416">
        <f t="shared" si="375"/>
        <v>0</v>
      </c>
      <c r="Q2416">
        <f t="shared" si="376"/>
        <v>0</v>
      </c>
      <c r="R2416">
        <f t="shared" si="377"/>
        <v>0</v>
      </c>
      <c r="S2416" t="s">
        <v>56</v>
      </c>
      <c r="T2416">
        <v>0</v>
      </c>
      <c r="U2416">
        <v>2022</v>
      </c>
      <c r="V2416">
        <v>1</v>
      </c>
      <c r="W2416">
        <v>0</v>
      </c>
      <c r="X2416" cm="1">
        <f t="array" ref="X2416">IF(S2415&lt;&gt;S2416, 0,
    IF(C2416="O",
         _xlfn.IFS(
             K2416=1, X2415+6,
             M2416=1, X2415+3,
             O2416=1, X2415+1,
             Q2416=1,X2415+2,
             TRUE, X2415
         ),
    X2415)
)</f>
        <v>0</v>
      </c>
      <c r="Y2416" cm="1">
        <f t="array" ref="Y2416">IF(S2415&lt;&gt;S2416, 0, IF(C2416="D",
                 _xlfn.IFS(
                     K2416=1, Y2415+6,
                     M2416=1, Y2415+3,
                     O2416=1, Y2415+1,
                     TRUE, Y2415
                 ),
                 Y2415)
  )</f>
        <v>13</v>
      </c>
    </row>
    <row r="2417" spans="1:25" hidden="1" x14ac:dyDescent="0.2">
      <c r="A2417">
        <v>94</v>
      </c>
      <c r="B2417" t="s">
        <v>81</v>
      </c>
      <c r="C2417" t="str">
        <f t="shared" si="378"/>
        <v>O</v>
      </c>
      <c r="D2417">
        <v>1</v>
      </c>
      <c r="E2417">
        <v>10</v>
      </c>
      <c r="F2417">
        <v>-40</v>
      </c>
      <c r="G2417" t="s">
        <v>116</v>
      </c>
      <c r="H2417" t="s">
        <v>115</v>
      </c>
      <c r="I2417">
        <v>-3</v>
      </c>
      <c r="J2417">
        <f t="shared" si="370"/>
        <v>0</v>
      </c>
      <c r="K2417">
        <f t="shared" si="379"/>
        <v>0</v>
      </c>
      <c r="L2417">
        <f t="shared" si="371"/>
        <v>0</v>
      </c>
      <c r="M2417">
        <f t="shared" si="372"/>
        <v>0</v>
      </c>
      <c r="N2417">
        <f t="shared" si="373"/>
        <v>0</v>
      </c>
      <c r="O2417">
        <f t="shared" si="374"/>
        <v>0</v>
      </c>
      <c r="P2417">
        <f t="shared" si="375"/>
        <v>0</v>
      </c>
      <c r="Q2417">
        <f t="shared" si="376"/>
        <v>0</v>
      </c>
      <c r="R2417">
        <f t="shared" si="377"/>
        <v>0</v>
      </c>
      <c r="S2417" t="s">
        <v>56</v>
      </c>
      <c r="T2417">
        <v>0</v>
      </c>
      <c r="U2417">
        <v>2022</v>
      </c>
      <c r="V2417">
        <v>1</v>
      </c>
      <c r="W2417">
        <v>0</v>
      </c>
      <c r="X2417" cm="1">
        <f t="array" ref="X2417">IF(S2416&lt;&gt;S2417, 0,
    IF(C2417="O",
         _xlfn.IFS(
             K2417=1, X2416+6,
             M2417=1, X2416+3,
             O2417=1, X2416+1,
             Q2417=1,X2416+2,
             TRUE, X2416
         ),
    X2416)
)</f>
        <v>0</v>
      </c>
      <c r="Y2417" cm="1">
        <f t="array" ref="Y2417">IF(S2416&lt;&gt;S2417, 0, IF(C2417="D",
                 _xlfn.IFS(
                     K2417=1, Y2416+6,
                     M2417=1, Y2416+3,
                     O2417=1, Y2416+1,
                     TRUE, Y2416
                 ),
                 Y2416)
  )</f>
        <v>13</v>
      </c>
    </row>
    <row r="2418" spans="1:25" x14ac:dyDescent="0.2">
      <c r="A2418">
        <v>95</v>
      </c>
      <c r="B2418" t="s">
        <v>81</v>
      </c>
      <c r="C2418" t="str">
        <f t="shared" si="378"/>
        <v>O</v>
      </c>
      <c r="D2418">
        <v>2</v>
      </c>
      <c r="E2418">
        <v>13</v>
      </c>
      <c r="F2418">
        <v>-37</v>
      </c>
      <c r="G2418" t="s">
        <v>116</v>
      </c>
      <c r="H2418" t="s">
        <v>115</v>
      </c>
      <c r="I2418">
        <v>3</v>
      </c>
      <c r="J2418">
        <f t="shared" si="370"/>
        <v>0</v>
      </c>
      <c r="K2418">
        <f t="shared" si="379"/>
        <v>0</v>
      </c>
      <c r="L2418">
        <f t="shared" si="371"/>
        <v>0</v>
      </c>
      <c r="M2418">
        <f t="shared" si="372"/>
        <v>0</v>
      </c>
      <c r="N2418">
        <f t="shared" si="373"/>
        <v>0</v>
      </c>
      <c r="O2418">
        <f t="shared" si="374"/>
        <v>0</v>
      </c>
      <c r="P2418">
        <f t="shared" si="375"/>
        <v>0</v>
      </c>
      <c r="Q2418">
        <f t="shared" si="376"/>
        <v>0</v>
      </c>
      <c r="R2418">
        <f t="shared" si="377"/>
        <v>0</v>
      </c>
      <c r="S2418" t="s">
        <v>56</v>
      </c>
      <c r="T2418">
        <v>0</v>
      </c>
      <c r="U2418">
        <v>2022</v>
      </c>
      <c r="V2418">
        <v>1</v>
      </c>
      <c r="W2418">
        <v>0</v>
      </c>
      <c r="X2418" cm="1">
        <f t="array" ref="X2418">IF(S2417&lt;&gt;S2418, 0,
    IF(C2418="O",
         _xlfn.IFS(
             K2418=1, X2417+6,
             M2418=1, X2417+3,
             O2418=1, X2417+1,
             Q2418=1,X2417+2,
             TRUE, X2417
         ),
    X2417)
)</f>
        <v>0</v>
      </c>
      <c r="Y2418" cm="1">
        <f t="array" ref="Y2418">IF(S2417&lt;&gt;S2418, 0, IF(C2418="D",
                 _xlfn.IFS(
                     K2418=1, Y2417+6,
                     M2418=1, Y2417+3,
                     O2418=1, Y2417+1,
                     TRUE, Y2417
                 ),
                 Y2417)
  )</f>
        <v>13</v>
      </c>
    </row>
    <row r="2419" spans="1:25" x14ac:dyDescent="0.2">
      <c r="A2419">
        <v>96</v>
      </c>
      <c r="B2419" t="s">
        <v>81</v>
      </c>
      <c r="C2419" t="str">
        <f t="shared" si="378"/>
        <v>O</v>
      </c>
      <c r="D2419">
        <v>3</v>
      </c>
      <c r="E2419">
        <v>10</v>
      </c>
      <c r="F2419">
        <v>-40</v>
      </c>
      <c r="G2419" t="s">
        <v>114</v>
      </c>
      <c r="H2419" t="s">
        <v>113</v>
      </c>
      <c r="I2419">
        <v>12</v>
      </c>
      <c r="J2419">
        <f t="shared" si="370"/>
        <v>1</v>
      </c>
      <c r="K2419">
        <f t="shared" si="379"/>
        <v>0</v>
      </c>
      <c r="L2419">
        <f t="shared" si="371"/>
        <v>0</v>
      </c>
      <c r="M2419">
        <f t="shared" si="372"/>
        <v>0</v>
      </c>
      <c r="N2419">
        <f t="shared" si="373"/>
        <v>0</v>
      </c>
      <c r="O2419">
        <f t="shared" si="374"/>
        <v>0</v>
      </c>
      <c r="P2419">
        <f t="shared" si="375"/>
        <v>0</v>
      </c>
      <c r="Q2419">
        <f t="shared" si="376"/>
        <v>0</v>
      </c>
      <c r="R2419">
        <f t="shared" si="377"/>
        <v>0</v>
      </c>
      <c r="S2419" t="s">
        <v>56</v>
      </c>
      <c r="T2419">
        <v>0</v>
      </c>
      <c r="U2419">
        <v>2022</v>
      </c>
      <c r="V2419">
        <v>1</v>
      </c>
      <c r="W2419">
        <v>0</v>
      </c>
      <c r="X2419" cm="1">
        <f t="array" ref="X2419">IF(S2418&lt;&gt;S2419, 0,
    IF(C2419="O",
         _xlfn.IFS(
             K2419=1, X2418+6,
             M2419=1, X2418+3,
             O2419=1, X2418+1,
             Q2419=1,X2418+2,
             TRUE, X2418
         ),
    X2418)
)</f>
        <v>0</v>
      </c>
      <c r="Y2419" cm="1">
        <f t="array" ref="Y2419">IF(S2418&lt;&gt;S2419, 0, IF(C2419="D",
                 _xlfn.IFS(
                     K2419=1, Y2418+6,
                     M2419=1, Y2418+3,
                     O2419=1, Y2418+1,
                     TRUE, Y2418
                 ),
                 Y2418)
  )</f>
        <v>13</v>
      </c>
    </row>
    <row r="2420" spans="1:25" x14ac:dyDescent="0.2">
      <c r="A2420">
        <v>98</v>
      </c>
      <c r="B2420" t="s">
        <v>81</v>
      </c>
      <c r="C2420" t="str">
        <f t="shared" si="378"/>
        <v>O</v>
      </c>
      <c r="D2420">
        <v>1</v>
      </c>
      <c r="E2420">
        <v>10</v>
      </c>
      <c r="F2420">
        <v>48</v>
      </c>
      <c r="G2420" t="s">
        <v>114</v>
      </c>
      <c r="H2420" t="s">
        <v>117</v>
      </c>
      <c r="I2420">
        <v>0</v>
      </c>
      <c r="J2420">
        <f t="shared" si="370"/>
        <v>0</v>
      </c>
      <c r="K2420">
        <f t="shared" si="379"/>
        <v>0</v>
      </c>
      <c r="L2420">
        <f t="shared" si="371"/>
        <v>0</v>
      </c>
      <c r="M2420">
        <f t="shared" si="372"/>
        <v>0</v>
      </c>
      <c r="N2420">
        <f t="shared" si="373"/>
        <v>0</v>
      </c>
      <c r="O2420">
        <f t="shared" si="374"/>
        <v>0</v>
      </c>
      <c r="P2420">
        <f t="shared" si="375"/>
        <v>0</v>
      </c>
      <c r="Q2420">
        <f t="shared" si="376"/>
        <v>0</v>
      </c>
      <c r="R2420">
        <f t="shared" si="377"/>
        <v>0</v>
      </c>
      <c r="S2420" t="s">
        <v>56</v>
      </c>
      <c r="T2420">
        <v>0</v>
      </c>
      <c r="U2420">
        <v>2022</v>
      </c>
      <c r="V2420">
        <v>1</v>
      </c>
      <c r="W2420">
        <v>0</v>
      </c>
      <c r="X2420" cm="1">
        <f t="array" ref="X2420">IF(S2419&lt;&gt;S2420, 0,
    IF(C2420="O",
         _xlfn.IFS(
             K2420=1, X2419+6,
             M2420=1, X2419+3,
             O2420=1, X2419+1,
             Q2420=1,X2419+2,
             TRUE, X2419
         ),
    X2419)
)</f>
        <v>0</v>
      </c>
      <c r="Y2420" cm="1">
        <f t="array" ref="Y2420">IF(S2419&lt;&gt;S2420, 0, IF(C2420="D",
                 _xlfn.IFS(
                     K2420=1, Y2419+6,
                     M2420=1, Y2419+3,
                     O2420=1, Y2419+1,
                     TRUE, Y2419
                 ),
                 Y2419)
  )</f>
        <v>13</v>
      </c>
    </row>
    <row r="2421" spans="1:25" x14ac:dyDescent="0.2">
      <c r="A2421">
        <v>99</v>
      </c>
      <c r="B2421" t="s">
        <v>81</v>
      </c>
      <c r="C2421" t="str">
        <f t="shared" si="378"/>
        <v>O</v>
      </c>
      <c r="D2421">
        <v>2</v>
      </c>
      <c r="E2421">
        <v>10</v>
      </c>
      <c r="F2421">
        <v>48</v>
      </c>
      <c r="G2421" t="s">
        <v>116</v>
      </c>
      <c r="H2421" t="s">
        <v>115</v>
      </c>
      <c r="I2421">
        <v>5</v>
      </c>
      <c r="J2421">
        <f t="shared" si="370"/>
        <v>0</v>
      </c>
      <c r="K2421">
        <f t="shared" si="379"/>
        <v>0</v>
      </c>
      <c r="L2421">
        <f t="shared" si="371"/>
        <v>0</v>
      </c>
      <c r="M2421">
        <f t="shared" si="372"/>
        <v>0</v>
      </c>
      <c r="N2421">
        <f t="shared" si="373"/>
        <v>0</v>
      </c>
      <c r="O2421">
        <f t="shared" si="374"/>
        <v>0</v>
      </c>
      <c r="P2421">
        <f t="shared" si="375"/>
        <v>0</v>
      </c>
      <c r="Q2421">
        <f t="shared" si="376"/>
        <v>0</v>
      </c>
      <c r="R2421">
        <f t="shared" si="377"/>
        <v>0</v>
      </c>
      <c r="S2421" t="s">
        <v>56</v>
      </c>
      <c r="T2421">
        <v>0</v>
      </c>
      <c r="U2421">
        <v>2022</v>
      </c>
      <c r="V2421">
        <v>1</v>
      </c>
      <c r="W2421">
        <v>0</v>
      </c>
      <c r="X2421" cm="1">
        <f t="array" ref="X2421">IF(S2420&lt;&gt;S2421, 0,
    IF(C2421="O",
         _xlfn.IFS(
             K2421=1, X2420+6,
             M2421=1, X2420+3,
             O2421=1, X2420+1,
             Q2421=1,X2420+2,
             TRUE, X2420
         ),
    X2420)
)</f>
        <v>0</v>
      </c>
      <c r="Y2421" cm="1">
        <f t="array" ref="Y2421">IF(S2420&lt;&gt;S2421, 0, IF(C2421="D",
                 _xlfn.IFS(
                     K2421=1, Y2420+6,
                     M2421=1, Y2420+3,
                     O2421=1, Y2420+1,
                     TRUE, Y2420
                 ),
                 Y2420)
  )</f>
        <v>13</v>
      </c>
    </row>
    <row r="2422" spans="1:25" x14ac:dyDescent="0.2">
      <c r="A2422">
        <v>100</v>
      </c>
      <c r="B2422" t="s">
        <v>81</v>
      </c>
      <c r="C2422" t="str">
        <f t="shared" si="378"/>
        <v>O</v>
      </c>
      <c r="D2422">
        <v>3</v>
      </c>
      <c r="E2422">
        <v>5</v>
      </c>
      <c r="F2422">
        <v>43</v>
      </c>
      <c r="G2422" t="s">
        <v>116</v>
      </c>
      <c r="H2422" t="s">
        <v>115</v>
      </c>
      <c r="I2422">
        <v>7</v>
      </c>
      <c r="J2422">
        <f t="shared" si="370"/>
        <v>1</v>
      </c>
      <c r="K2422">
        <f t="shared" si="379"/>
        <v>0</v>
      </c>
      <c r="L2422">
        <f t="shared" si="371"/>
        <v>0</v>
      </c>
      <c r="M2422">
        <f t="shared" si="372"/>
        <v>0</v>
      </c>
      <c r="N2422">
        <f t="shared" si="373"/>
        <v>0</v>
      </c>
      <c r="O2422">
        <f t="shared" si="374"/>
        <v>0</v>
      </c>
      <c r="P2422">
        <f t="shared" si="375"/>
        <v>0</v>
      </c>
      <c r="Q2422">
        <f t="shared" si="376"/>
        <v>0</v>
      </c>
      <c r="R2422">
        <f t="shared" si="377"/>
        <v>0</v>
      </c>
      <c r="S2422" t="s">
        <v>56</v>
      </c>
      <c r="T2422">
        <v>0</v>
      </c>
      <c r="U2422">
        <v>2022</v>
      </c>
      <c r="V2422">
        <v>1</v>
      </c>
      <c r="W2422">
        <v>0</v>
      </c>
      <c r="X2422" cm="1">
        <f t="array" ref="X2422">IF(S2421&lt;&gt;S2422, 0,
    IF(C2422="O",
         _xlfn.IFS(
             K2422=1, X2421+6,
             M2422=1, X2421+3,
             O2422=1, X2421+1,
             Q2422=1,X2421+2,
             TRUE, X2421
         ),
    X2421)
)</f>
        <v>0</v>
      </c>
      <c r="Y2422" cm="1">
        <f t="array" ref="Y2422">IF(S2421&lt;&gt;S2422, 0, IF(C2422="D",
                 _xlfn.IFS(
                     K2422=1, Y2421+6,
                     M2422=1, Y2421+3,
                     O2422=1, Y2421+1,
                     TRUE, Y2421
                 ),
                 Y2421)
  )</f>
        <v>13</v>
      </c>
    </row>
    <row r="2423" spans="1:25" x14ac:dyDescent="0.2">
      <c r="A2423">
        <v>101</v>
      </c>
      <c r="B2423" t="s">
        <v>81</v>
      </c>
      <c r="C2423" t="str">
        <f t="shared" si="378"/>
        <v>O</v>
      </c>
      <c r="D2423">
        <v>1</v>
      </c>
      <c r="E2423">
        <v>10</v>
      </c>
      <c r="F2423">
        <v>36</v>
      </c>
      <c r="G2423" t="s">
        <v>116</v>
      </c>
      <c r="H2423" t="s">
        <v>115</v>
      </c>
      <c r="I2423">
        <v>1</v>
      </c>
      <c r="J2423">
        <f t="shared" si="370"/>
        <v>0</v>
      </c>
      <c r="K2423">
        <f t="shared" si="379"/>
        <v>0</v>
      </c>
      <c r="L2423">
        <f t="shared" si="371"/>
        <v>0</v>
      </c>
      <c r="M2423">
        <f t="shared" si="372"/>
        <v>0</v>
      </c>
      <c r="N2423">
        <f t="shared" si="373"/>
        <v>0</v>
      </c>
      <c r="O2423">
        <f t="shared" si="374"/>
        <v>0</v>
      </c>
      <c r="P2423">
        <f t="shared" si="375"/>
        <v>0</v>
      </c>
      <c r="Q2423">
        <f t="shared" si="376"/>
        <v>0</v>
      </c>
      <c r="R2423">
        <f t="shared" si="377"/>
        <v>0</v>
      </c>
      <c r="S2423" t="s">
        <v>56</v>
      </c>
      <c r="T2423">
        <v>0</v>
      </c>
      <c r="U2423">
        <v>2022</v>
      </c>
      <c r="V2423">
        <v>1</v>
      </c>
      <c r="W2423">
        <v>0</v>
      </c>
      <c r="X2423" cm="1">
        <f t="array" ref="X2423">IF(S2422&lt;&gt;S2423, 0,
    IF(C2423="O",
         _xlfn.IFS(
             K2423=1, X2422+6,
             M2423=1, X2422+3,
             O2423=1, X2422+1,
             Q2423=1,X2422+2,
             TRUE, X2422
         ),
    X2422)
)</f>
        <v>0</v>
      </c>
      <c r="Y2423" cm="1">
        <f t="array" ref="Y2423">IF(S2422&lt;&gt;S2423, 0, IF(C2423="D",
                 _xlfn.IFS(
                     K2423=1, Y2422+6,
                     M2423=1, Y2422+3,
                     O2423=1, Y2422+1,
                     TRUE, Y2422
                 ),
                 Y2422)
  )</f>
        <v>13</v>
      </c>
    </row>
    <row r="2424" spans="1:25" x14ac:dyDescent="0.2">
      <c r="A2424">
        <v>102</v>
      </c>
      <c r="B2424" t="s">
        <v>81</v>
      </c>
      <c r="C2424" t="str">
        <f t="shared" si="378"/>
        <v>O</v>
      </c>
      <c r="D2424">
        <v>2</v>
      </c>
      <c r="E2424">
        <v>9</v>
      </c>
      <c r="F2424">
        <v>35</v>
      </c>
      <c r="G2424" t="s">
        <v>114</v>
      </c>
      <c r="H2424" t="s">
        <v>113</v>
      </c>
      <c r="I2424">
        <v>-5</v>
      </c>
      <c r="J2424">
        <f t="shared" si="370"/>
        <v>0</v>
      </c>
      <c r="K2424">
        <f t="shared" si="379"/>
        <v>0</v>
      </c>
      <c r="L2424">
        <f t="shared" si="371"/>
        <v>0</v>
      </c>
      <c r="M2424">
        <f t="shared" si="372"/>
        <v>0</v>
      </c>
      <c r="N2424">
        <f t="shared" si="373"/>
        <v>0</v>
      </c>
      <c r="O2424">
        <f t="shared" si="374"/>
        <v>0</v>
      </c>
      <c r="P2424">
        <f t="shared" si="375"/>
        <v>0</v>
      </c>
      <c r="Q2424">
        <f t="shared" si="376"/>
        <v>0</v>
      </c>
      <c r="R2424">
        <f t="shared" si="377"/>
        <v>0</v>
      </c>
      <c r="S2424" t="s">
        <v>56</v>
      </c>
      <c r="T2424">
        <v>0</v>
      </c>
      <c r="U2424">
        <v>2022</v>
      </c>
      <c r="V2424">
        <v>1</v>
      </c>
      <c r="W2424">
        <v>0</v>
      </c>
      <c r="X2424" cm="1">
        <f t="array" ref="X2424">IF(S2423&lt;&gt;S2424, 0,
    IF(C2424="O",
         _xlfn.IFS(
             K2424=1, X2423+6,
             M2424=1, X2423+3,
             O2424=1, X2423+1,
             Q2424=1,X2423+2,
             TRUE, X2423
         ),
    X2423)
)</f>
        <v>0</v>
      </c>
      <c r="Y2424" cm="1">
        <f t="array" ref="Y2424">IF(S2423&lt;&gt;S2424, 0, IF(C2424="D",
                 _xlfn.IFS(
                     K2424=1, Y2423+6,
                     M2424=1, Y2423+3,
                     O2424=1, Y2423+1,
                     TRUE, Y2423
                 ),
                 Y2423)
  )</f>
        <v>13</v>
      </c>
    </row>
    <row r="2425" spans="1:25" x14ac:dyDescent="0.2">
      <c r="A2425">
        <v>103</v>
      </c>
      <c r="B2425" t="s">
        <v>81</v>
      </c>
      <c r="C2425" t="str">
        <f t="shared" si="378"/>
        <v>O</v>
      </c>
      <c r="D2425">
        <v>3</v>
      </c>
      <c r="E2425">
        <v>14</v>
      </c>
      <c r="F2425">
        <v>40</v>
      </c>
      <c r="G2425" t="s">
        <v>114</v>
      </c>
      <c r="H2425" t="s">
        <v>113</v>
      </c>
      <c r="I2425">
        <v>34</v>
      </c>
      <c r="J2425">
        <f t="shared" si="370"/>
        <v>0</v>
      </c>
      <c r="K2425">
        <f t="shared" si="379"/>
        <v>0</v>
      </c>
      <c r="L2425">
        <f t="shared" si="371"/>
        <v>0</v>
      </c>
      <c r="M2425">
        <f t="shared" si="372"/>
        <v>0</v>
      </c>
      <c r="N2425">
        <f t="shared" si="373"/>
        <v>0</v>
      </c>
      <c r="O2425">
        <f t="shared" si="374"/>
        <v>0</v>
      </c>
      <c r="P2425">
        <f t="shared" si="375"/>
        <v>0</v>
      </c>
      <c r="Q2425">
        <f t="shared" si="376"/>
        <v>0</v>
      </c>
      <c r="R2425">
        <f t="shared" si="377"/>
        <v>0</v>
      </c>
      <c r="S2425" t="s">
        <v>56</v>
      </c>
      <c r="T2425">
        <v>0</v>
      </c>
      <c r="U2425">
        <v>2022</v>
      </c>
      <c r="V2425">
        <v>1</v>
      </c>
      <c r="W2425">
        <v>0</v>
      </c>
      <c r="X2425" cm="1">
        <f t="array" ref="X2425">IF(S2424&lt;&gt;S2425, 0,
    IF(C2425="O",
         _xlfn.IFS(
             K2425=1, X2424+6,
             M2425=1, X2424+3,
             O2425=1, X2424+1,
             Q2425=1,X2424+2,
             TRUE, X2424
         ),
    X2424)
)</f>
        <v>0</v>
      </c>
      <c r="Y2425" cm="1">
        <f t="array" ref="Y2425">IF(S2424&lt;&gt;S2425, 0, IF(C2425="D",
                 _xlfn.IFS(
                     K2425=1, Y2424+6,
                     M2425=1, Y2424+3,
                     O2425=1, Y2424+1,
                     TRUE, Y2424
                 ),
                 Y2424)
  )</f>
        <v>13</v>
      </c>
    </row>
    <row r="2426" spans="1:25" x14ac:dyDescent="0.2">
      <c r="A2426">
        <v>104</v>
      </c>
      <c r="B2426" t="s">
        <v>81</v>
      </c>
      <c r="C2426" t="str">
        <f t="shared" si="378"/>
        <v>O</v>
      </c>
      <c r="D2426">
        <v>1</v>
      </c>
      <c r="E2426">
        <v>6</v>
      </c>
      <c r="F2426">
        <v>6</v>
      </c>
      <c r="G2426" t="s">
        <v>116</v>
      </c>
      <c r="H2426" t="s">
        <v>125</v>
      </c>
      <c r="I2426">
        <v>6</v>
      </c>
      <c r="J2426">
        <f t="shared" si="370"/>
        <v>0</v>
      </c>
      <c r="K2426">
        <f t="shared" si="379"/>
        <v>1</v>
      </c>
      <c r="L2426">
        <f t="shared" si="371"/>
        <v>0</v>
      </c>
      <c r="M2426">
        <f t="shared" si="372"/>
        <v>0</v>
      </c>
      <c r="N2426">
        <f t="shared" si="373"/>
        <v>0</v>
      </c>
      <c r="O2426">
        <f t="shared" si="374"/>
        <v>0</v>
      </c>
      <c r="P2426">
        <f t="shared" si="375"/>
        <v>0</v>
      </c>
      <c r="Q2426">
        <f t="shared" si="376"/>
        <v>0</v>
      </c>
      <c r="R2426">
        <f t="shared" si="377"/>
        <v>0</v>
      </c>
      <c r="S2426" t="s">
        <v>56</v>
      </c>
      <c r="T2426">
        <v>0</v>
      </c>
      <c r="U2426">
        <v>2022</v>
      </c>
      <c r="V2426">
        <v>1</v>
      </c>
      <c r="W2426">
        <v>0</v>
      </c>
      <c r="X2426" cm="1">
        <f t="array" ref="X2426">IF(S2425&lt;&gt;S2426, 0,
    IF(C2426="O",
         _xlfn.IFS(
             K2426=1, X2425+6,
             M2426=1, X2425+3,
             O2426=1, X2425+1,
             Q2426=1,X2425+2,
             TRUE, X2425
         ),
    X2425)
)</f>
        <v>6</v>
      </c>
      <c r="Y2426" cm="1">
        <f t="array" ref="Y2426">IF(S2425&lt;&gt;S2426, 0, IF(C2426="D",
                 _xlfn.IFS(
                     K2426=1, Y2425+6,
                     M2426=1, Y2425+3,
                     O2426=1, Y2425+1,
                     TRUE, Y2425
                 ),
                 Y2425)
  )</f>
        <v>13</v>
      </c>
    </row>
    <row r="2427" spans="1:25" x14ac:dyDescent="0.2">
      <c r="A2427">
        <v>105</v>
      </c>
      <c r="B2427" t="s">
        <v>81</v>
      </c>
      <c r="C2427" t="str">
        <f t="shared" si="378"/>
        <v>O</v>
      </c>
      <c r="F2427">
        <v>3</v>
      </c>
      <c r="G2427" t="s">
        <v>131</v>
      </c>
      <c r="H2427" t="s">
        <v>122</v>
      </c>
      <c r="J2427">
        <f t="shared" si="370"/>
        <v>0</v>
      </c>
      <c r="K2427">
        <f t="shared" si="379"/>
        <v>0</v>
      </c>
      <c r="L2427">
        <f t="shared" si="371"/>
        <v>0</v>
      </c>
      <c r="M2427">
        <f t="shared" si="372"/>
        <v>0</v>
      </c>
      <c r="N2427">
        <f t="shared" si="373"/>
        <v>1</v>
      </c>
      <c r="O2427">
        <f t="shared" si="374"/>
        <v>1</v>
      </c>
      <c r="P2427">
        <f t="shared" si="375"/>
        <v>0</v>
      </c>
      <c r="Q2427">
        <f t="shared" si="376"/>
        <v>0</v>
      </c>
      <c r="R2427">
        <f t="shared" si="377"/>
        <v>0</v>
      </c>
      <c r="S2427" t="s">
        <v>56</v>
      </c>
      <c r="T2427">
        <v>0</v>
      </c>
      <c r="U2427">
        <v>2022</v>
      </c>
      <c r="V2427">
        <v>1</v>
      </c>
      <c r="W2427">
        <v>0</v>
      </c>
      <c r="X2427" cm="1">
        <f t="array" ref="X2427">IF(S2426&lt;&gt;S2427, 0,
    IF(C2427="O",
         _xlfn.IFS(
             K2427=1, X2426+6,
             M2427=1, X2426+3,
             O2427=1, X2426+1,
             Q2427=1,X2426+2,
             TRUE, X2426
         ),
    X2426)
)</f>
        <v>7</v>
      </c>
      <c r="Y2427" cm="1">
        <f t="array" ref="Y2427">IF(S2426&lt;&gt;S2427, 0, IF(C2427="D",
                 _xlfn.IFS(
                     K2427=1, Y2426+6,
                     M2427=1, Y2426+3,
                     O2427=1, Y2426+1,
                     TRUE, Y2426
                 ),
                 Y2426)
  )</f>
        <v>13</v>
      </c>
    </row>
    <row r="2428" spans="1:25" x14ac:dyDescent="0.2">
      <c r="A2428">
        <v>107</v>
      </c>
      <c r="B2428" t="s">
        <v>79</v>
      </c>
      <c r="C2428" t="str">
        <f t="shared" si="378"/>
        <v>D</v>
      </c>
      <c r="D2428">
        <v>1</v>
      </c>
      <c r="E2428">
        <v>10</v>
      </c>
      <c r="F2428">
        <v>-35</v>
      </c>
      <c r="G2428" t="s">
        <v>116</v>
      </c>
      <c r="H2428" t="s">
        <v>115</v>
      </c>
      <c r="I2428">
        <v>5</v>
      </c>
      <c r="J2428">
        <f t="shared" si="370"/>
        <v>0</v>
      </c>
      <c r="K2428">
        <f t="shared" si="379"/>
        <v>0</v>
      </c>
      <c r="L2428">
        <f t="shared" si="371"/>
        <v>0</v>
      </c>
      <c r="M2428">
        <f t="shared" si="372"/>
        <v>0</v>
      </c>
      <c r="N2428">
        <f t="shared" si="373"/>
        <v>0</v>
      </c>
      <c r="O2428">
        <f t="shared" si="374"/>
        <v>0</v>
      </c>
      <c r="P2428">
        <f t="shared" si="375"/>
        <v>0</v>
      </c>
      <c r="Q2428">
        <f t="shared" si="376"/>
        <v>0</v>
      </c>
      <c r="R2428">
        <f t="shared" si="377"/>
        <v>0</v>
      </c>
      <c r="S2428" t="s">
        <v>56</v>
      </c>
      <c r="T2428">
        <v>0</v>
      </c>
      <c r="U2428">
        <v>2022</v>
      </c>
      <c r="V2428">
        <v>1</v>
      </c>
      <c r="W2428">
        <v>0</v>
      </c>
      <c r="X2428" cm="1">
        <f t="array" ref="X2428">IF(S2427&lt;&gt;S2428, 0,
    IF(C2428="O",
         _xlfn.IFS(
             K2428=1, X2427+6,
             M2428=1, X2427+3,
             O2428=1, X2427+1,
             Q2428=1,X2427+2,
             TRUE, X2427
         ),
    X2427)
)</f>
        <v>7</v>
      </c>
      <c r="Y2428" cm="1">
        <f t="array" ref="Y2428">IF(S2427&lt;&gt;S2428, 0, IF(C2428="D",
                 _xlfn.IFS(
                     K2428=1, Y2427+6,
                     M2428=1, Y2427+3,
                     O2428=1, Y2427+1,
                     TRUE, Y2427
                 ),
                 Y2427)
  )</f>
        <v>13</v>
      </c>
    </row>
    <row r="2429" spans="1:25" x14ac:dyDescent="0.2">
      <c r="A2429">
        <v>108</v>
      </c>
      <c r="B2429" t="s">
        <v>79</v>
      </c>
      <c r="C2429" t="str">
        <f t="shared" si="378"/>
        <v>D</v>
      </c>
      <c r="D2429">
        <v>2</v>
      </c>
      <c r="E2429">
        <v>5</v>
      </c>
      <c r="F2429">
        <v>-40</v>
      </c>
      <c r="G2429" t="s">
        <v>116</v>
      </c>
      <c r="H2429" t="s">
        <v>115</v>
      </c>
      <c r="I2429">
        <v>50</v>
      </c>
      <c r="J2429">
        <f t="shared" si="370"/>
        <v>1</v>
      </c>
      <c r="K2429">
        <f t="shared" si="379"/>
        <v>0</v>
      </c>
      <c r="L2429">
        <f t="shared" si="371"/>
        <v>0</v>
      </c>
      <c r="M2429">
        <f t="shared" si="372"/>
        <v>0</v>
      </c>
      <c r="N2429">
        <f t="shared" si="373"/>
        <v>0</v>
      </c>
      <c r="O2429">
        <f t="shared" si="374"/>
        <v>0</v>
      </c>
      <c r="P2429">
        <f t="shared" si="375"/>
        <v>0</v>
      </c>
      <c r="Q2429">
        <f t="shared" si="376"/>
        <v>0</v>
      </c>
      <c r="R2429">
        <f t="shared" si="377"/>
        <v>0</v>
      </c>
      <c r="S2429" t="s">
        <v>56</v>
      </c>
      <c r="T2429">
        <v>0</v>
      </c>
      <c r="U2429">
        <v>2022</v>
      </c>
      <c r="V2429">
        <v>1</v>
      </c>
      <c r="W2429">
        <v>0</v>
      </c>
      <c r="X2429" cm="1">
        <f t="array" ref="X2429">IF(S2428&lt;&gt;S2429, 0,
    IF(C2429="O",
         _xlfn.IFS(
             K2429=1, X2428+6,
             M2429=1, X2428+3,
             O2429=1, X2428+1,
             Q2429=1,X2428+2,
             TRUE, X2428
         ),
    X2428)
)</f>
        <v>7</v>
      </c>
      <c r="Y2429" cm="1">
        <f t="array" ref="Y2429">IF(S2428&lt;&gt;S2429, 0, IF(C2429="D",
                 _xlfn.IFS(
                     K2429=1, Y2428+6,
                     M2429=1, Y2428+3,
                     O2429=1, Y2428+1,
                     TRUE, Y2428
                 ),
                 Y2428)
  )</f>
        <v>13</v>
      </c>
    </row>
    <row r="2430" spans="1:25" x14ac:dyDescent="0.2">
      <c r="A2430">
        <v>109</v>
      </c>
      <c r="B2430" t="s">
        <v>79</v>
      </c>
      <c r="C2430" t="str">
        <f t="shared" si="378"/>
        <v>D</v>
      </c>
      <c r="D2430">
        <v>1</v>
      </c>
      <c r="E2430">
        <v>10</v>
      </c>
      <c r="F2430">
        <v>10</v>
      </c>
      <c r="G2430" t="s">
        <v>116</v>
      </c>
      <c r="H2430" t="s">
        <v>115</v>
      </c>
      <c r="I2430">
        <v>-2</v>
      </c>
      <c r="J2430">
        <f t="shared" si="370"/>
        <v>0</v>
      </c>
      <c r="K2430">
        <f t="shared" si="379"/>
        <v>0</v>
      </c>
      <c r="L2430">
        <f t="shared" si="371"/>
        <v>0</v>
      </c>
      <c r="M2430">
        <f t="shared" si="372"/>
        <v>0</v>
      </c>
      <c r="N2430">
        <f t="shared" si="373"/>
        <v>0</v>
      </c>
      <c r="O2430">
        <f t="shared" si="374"/>
        <v>0</v>
      </c>
      <c r="P2430">
        <f t="shared" si="375"/>
        <v>0</v>
      </c>
      <c r="Q2430">
        <f t="shared" si="376"/>
        <v>0</v>
      </c>
      <c r="R2430">
        <f t="shared" si="377"/>
        <v>0</v>
      </c>
      <c r="S2430" t="s">
        <v>56</v>
      </c>
      <c r="T2430">
        <v>0</v>
      </c>
      <c r="U2430">
        <v>2022</v>
      </c>
      <c r="V2430">
        <v>1</v>
      </c>
      <c r="W2430">
        <v>0</v>
      </c>
      <c r="X2430" cm="1">
        <f t="array" ref="X2430">IF(S2429&lt;&gt;S2430, 0,
    IF(C2430="O",
         _xlfn.IFS(
             K2430=1, X2429+6,
             M2430=1, X2429+3,
             O2430=1, X2429+1,
             Q2430=1,X2429+2,
             TRUE, X2429
         ),
    X2429)
)</f>
        <v>7</v>
      </c>
      <c r="Y2430" cm="1">
        <f t="array" ref="Y2430">IF(S2429&lt;&gt;S2430, 0, IF(C2430="D",
                 _xlfn.IFS(
                     K2430=1, Y2429+6,
                     M2430=1, Y2429+3,
                     O2430=1, Y2429+1,
                     TRUE, Y2429
                 ),
                 Y2429)
  )</f>
        <v>13</v>
      </c>
    </row>
    <row r="2431" spans="1:25" x14ac:dyDescent="0.2">
      <c r="A2431">
        <v>110</v>
      </c>
      <c r="B2431" t="s">
        <v>79</v>
      </c>
      <c r="C2431" t="str">
        <f t="shared" si="378"/>
        <v>D</v>
      </c>
      <c r="D2431">
        <v>2</v>
      </c>
      <c r="E2431">
        <v>12</v>
      </c>
      <c r="F2431">
        <v>12</v>
      </c>
      <c r="G2431" t="s">
        <v>116</v>
      </c>
      <c r="H2431" t="s">
        <v>125</v>
      </c>
      <c r="I2431">
        <v>12</v>
      </c>
      <c r="J2431">
        <f t="shared" si="370"/>
        <v>0</v>
      </c>
      <c r="K2431">
        <f t="shared" si="379"/>
        <v>1</v>
      </c>
      <c r="L2431">
        <f t="shared" si="371"/>
        <v>0</v>
      </c>
      <c r="M2431">
        <f t="shared" si="372"/>
        <v>0</v>
      </c>
      <c r="N2431">
        <f t="shared" si="373"/>
        <v>0</v>
      </c>
      <c r="O2431">
        <f t="shared" si="374"/>
        <v>0</v>
      </c>
      <c r="P2431">
        <f t="shared" si="375"/>
        <v>0</v>
      </c>
      <c r="Q2431">
        <f t="shared" si="376"/>
        <v>0</v>
      </c>
      <c r="R2431">
        <f t="shared" si="377"/>
        <v>0</v>
      </c>
      <c r="S2431" t="s">
        <v>56</v>
      </c>
      <c r="T2431">
        <v>0</v>
      </c>
      <c r="U2431">
        <v>2022</v>
      </c>
      <c r="V2431">
        <v>1</v>
      </c>
      <c r="W2431">
        <v>0</v>
      </c>
      <c r="X2431" cm="1">
        <f t="array" ref="X2431">IF(S2430&lt;&gt;S2431, 0,
    IF(C2431="O",
         _xlfn.IFS(
             K2431=1, X2430+6,
             M2431=1, X2430+3,
             O2431=1, X2430+1,
             Q2431=1,X2430+2,
             TRUE, X2430
         ),
    X2430)
)</f>
        <v>7</v>
      </c>
      <c r="Y2431" cm="1">
        <f t="array" ref="Y2431">IF(S2430&lt;&gt;S2431, 0, IF(C2431="D",
                 _xlfn.IFS(
                     K2431=1, Y2430+6,
                     M2431=1, Y2430+3,
                     O2431=1, Y2430+1,
                     TRUE, Y2430
                 ),
                 Y2430)
  )</f>
        <v>19</v>
      </c>
    </row>
    <row r="2432" spans="1:25" x14ac:dyDescent="0.2">
      <c r="A2432">
        <v>111</v>
      </c>
      <c r="B2432" t="s">
        <v>79</v>
      </c>
      <c r="C2432" t="str">
        <f t="shared" si="378"/>
        <v>D</v>
      </c>
      <c r="F2432">
        <v>3</v>
      </c>
      <c r="G2432" t="s">
        <v>123</v>
      </c>
      <c r="H2432" t="s">
        <v>126</v>
      </c>
      <c r="J2432">
        <f t="shared" si="370"/>
        <v>0</v>
      </c>
      <c r="K2432">
        <f t="shared" si="379"/>
        <v>0</v>
      </c>
      <c r="L2432">
        <f t="shared" si="371"/>
        <v>0</v>
      </c>
      <c r="M2432">
        <f t="shared" si="372"/>
        <v>0</v>
      </c>
      <c r="N2432">
        <f t="shared" si="373"/>
        <v>1</v>
      </c>
      <c r="O2432">
        <f t="shared" si="374"/>
        <v>0</v>
      </c>
      <c r="P2432">
        <f t="shared" si="375"/>
        <v>0</v>
      </c>
      <c r="Q2432">
        <f t="shared" si="376"/>
        <v>0</v>
      </c>
      <c r="R2432">
        <f t="shared" si="377"/>
        <v>0</v>
      </c>
      <c r="S2432" t="s">
        <v>56</v>
      </c>
      <c r="T2432">
        <v>0</v>
      </c>
      <c r="U2432">
        <v>2022</v>
      </c>
      <c r="V2432">
        <v>1</v>
      </c>
      <c r="W2432">
        <v>0</v>
      </c>
      <c r="X2432" cm="1">
        <f t="array" ref="X2432">IF(S2431&lt;&gt;S2432, 0,
    IF(C2432="O",
         _xlfn.IFS(
             K2432=1, X2431+6,
             M2432=1, X2431+3,
             O2432=1, X2431+1,
             Q2432=1,X2431+2,
             TRUE, X2431
         ),
    X2431)
)</f>
        <v>7</v>
      </c>
      <c r="Y2432" cm="1">
        <f t="array" ref="Y2432">IF(S2431&lt;&gt;S2432, 0, IF(C2432="D",
                 _xlfn.IFS(
                     K2432=1, Y2431+6,
                     M2432=1, Y2431+3,
                     O2432=1, Y2431+1,
                     TRUE, Y2431
                 ),
                 Y2431)
  )</f>
        <v>19</v>
      </c>
    </row>
    <row r="2433" spans="1:25" hidden="1" x14ac:dyDescent="0.2">
      <c r="A2433">
        <v>113</v>
      </c>
      <c r="B2433" t="s">
        <v>81</v>
      </c>
      <c r="C2433" t="str">
        <f t="shared" si="378"/>
        <v>O</v>
      </c>
      <c r="D2433">
        <v>1</v>
      </c>
      <c r="E2433">
        <v>10</v>
      </c>
      <c r="F2433">
        <v>-31</v>
      </c>
      <c r="G2433" t="s">
        <v>116</v>
      </c>
      <c r="H2433" t="s">
        <v>115</v>
      </c>
      <c r="I2433">
        <v>6</v>
      </c>
      <c r="J2433">
        <f t="shared" si="370"/>
        <v>0</v>
      </c>
      <c r="K2433">
        <f t="shared" si="379"/>
        <v>0</v>
      </c>
      <c r="L2433">
        <f t="shared" si="371"/>
        <v>0</v>
      </c>
      <c r="M2433">
        <f t="shared" si="372"/>
        <v>0</v>
      </c>
      <c r="N2433">
        <f t="shared" si="373"/>
        <v>0</v>
      </c>
      <c r="O2433">
        <f t="shared" si="374"/>
        <v>0</v>
      </c>
      <c r="P2433">
        <f t="shared" si="375"/>
        <v>0</v>
      </c>
      <c r="Q2433">
        <f t="shared" si="376"/>
        <v>0</v>
      </c>
      <c r="R2433">
        <f t="shared" si="377"/>
        <v>0</v>
      </c>
      <c r="S2433" t="s">
        <v>56</v>
      </c>
      <c r="T2433">
        <v>0</v>
      </c>
      <c r="U2433">
        <v>2022</v>
      </c>
      <c r="V2433">
        <v>1</v>
      </c>
      <c r="W2433">
        <v>0</v>
      </c>
      <c r="X2433" cm="1">
        <f t="array" ref="X2433">IF(S2432&lt;&gt;S2433, 0,
    IF(C2433="O",
         _xlfn.IFS(
             K2433=1, X2432+6,
             M2433=1, X2432+3,
             O2433=1, X2432+1,
             Q2433=1,X2432+2,
             TRUE, X2432
         ),
    X2432)
)</f>
        <v>7</v>
      </c>
      <c r="Y2433" cm="1">
        <f t="array" ref="Y2433">IF(S2432&lt;&gt;S2433, 0, IF(C2433="D",
                 _xlfn.IFS(
                     K2433=1, Y2432+6,
                     M2433=1, Y2432+3,
                     O2433=1, Y2432+1,
                     TRUE, Y2432
                 ),
                 Y2432)
  )</f>
        <v>19</v>
      </c>
    </row>
    <row r="2434" spans="1:25" x14ac:dyDescent="0.2">
      <c r="A2434">
        <v>114</v>
      </c>
      <c r="B2434" t="s">
        <v>81</v>
      </c>
      <c r="C2434" t="str">
        <f t="shared" si="378"/>
        <v>O</v>
      </c>
      <c r="D2434">
        <v>2</v>
      </c>
      <c r="E2434">
        <v>4</v>
      </c>
      <c r="F2434">
        <v>-37</v>
      </c>
      <c r="G2434" t="s">
        <v>114</v>
      </c>
      <c r="H2434" t="s">
        <v>117</v>
      </c>
      <c r="I2434">
        <v>0</v>
      </c>
      <c r="J2434">
        <f t="shared" ref="J2434:J2497" si="380">IF(B2434&lt;&gt;B2435,0,IF(AND(D2435=1, E2435=10), 1, 0))</f>
        <v>0</v>
      </c>
      <c r="K2434">
        <f t="shared" si="379"/>
        <v>0</v>
      </c>
      <c r="L2434">
        <f t="shared" ref="L2434:L2497" si="381">IF(G2434 = "fg", 1, 0)</f>
        <v>0</v>
      </c>
      <c r="M2434">
        <f t="shared" ref="M2434:M2497" si="382">IF(AND(L2434=1,H2434="good"),1,0)</f>
        <v>0</v>
      </c>
      <c r="N2434">
        <f t="shared" ref="N2434:N2497" si="383">IF(OR(G2434 = "extra pt.",G2434 ="extra pt. block"), 1, 0)</f>
        <v>0</v>
      </c>
      <c r="O2434">
        <f t="shared" ref="O2434:O2497" si="384">IF(AND(N2434=1,H2434="good"),1,0)</f>
        <v>0</v>
      </c>
      <c r="P2434">
        <f t="shared" ref="P2434:P2497" si="385">IF(OR(G2434 = "2 pt.",G2434 ="2 pt. block"), 1, 0)</f>
        <v>0</v>
      </c>
      <c r="Q2434">
        <f t="shared" ref="Q2434:Q2497" si="386">IF(AND(P2434=1,H2434="good"),1,0)</f>
        <v>0</v>
      </c>
      <c r="R2434">
        <f t="shared" ref="R2434:R2497" si="387">IF(OR(H2434 = "fumble, def td", H2434 = "interception, def td", H2434= "sack, fumble, def td"), 1,0)</f>
        <v>0</v>
      </c>
      <c r="S2434" t="s">
        <v>56</v>
      </c>
      <c r="T2434">
        <v>0</v>
      </c>
      <c r="U2434">
        <v>2022</v>
      </c>
      <c r="V2434">
        <v>1</v>
      </c>
      <c r="W2434">
        <v>0</v>
      </c>
      <c r="X2434" cm="1">
        <f t="array" ref="X2434">IF(S2433&lt;&gt;S2434, 0,
    IF(C2434="O",
         _xlfn.IFS(
             K2434=1, X2433+6,
             M2434=1, X2433+3,
             O2434=1, X2433+1,
             Q2434=1,X2433+2,
             TRUE, X2433
         ),
    X2433)
)</f>
        <v>7</v>
      </c>
      <c r="Y2434" cm="1">
        <f t="array" ref="Y2434">IF(S2433&lt;&gt;S2434, 0, IF(C2434="D",
                 _xlfn.IFS(
                     K2434=1, Y2433+6,
                     M2434=1, Y2433+3,
                     O2434=1, Y2433+1,
                     TRUE, Y2433
                 ),
                 Y2433)
  )</f>
        <v>19</v>
      </c>
    </row>
    <row r="2435" spans="1:25" x14ac:dyDescent="0.2">
      <c r="A2435">
        <v>115</v>
      </c>
      <c r="B2435" t="s">
        <v>81</v>
      </c>
      <c r="C2435" t="str">
        <f t="shared" ref="C2435:C2498" si="388">IF(H2435="interception, def td", IF(C2434="O", "D", C2434), IF(B2434="K", B2433, IF(B2435="K", B2434, B2435)))</f>
        <v>O</v>
      </c>
      <c r="D2435">
        <v>3</v>
      </c>
      <c r="E2435">
        <v>4</v>
      </c>
      <c r="F2435">
        <v>-37</v>
      </c>
      <c r="G2435" t="s">
        <v>114</v>
      </c>
      <c r="H2435" t="s">
        <v>113</v>
      </c>
      <c r="I2435">
        <v>10</v>
      </c>
      <c r="J2435">
        <f t="shared" si="380"/>
        <v>1</v>
      </c>
      <c r="K2435">
        <f t="shared" ref="K2435:K2498" si="389">IF(OR(H2435= "complete, td",H2435 ="rush, td", H2435 = "scramble, td"), 1, 0)</f>
        <v>0</v>
      </c>
      <c r="L2435">
        <f t="shared" si="381"/>
        <v>0</v>
      </c>
      <c r="M2435">
        <f t="shared" si="382"/>
        <v>0</v>
      </c>
      <c r="N2435">
        <f t="shared" si="383"/>
        <v>0</v>
      </c>
      <c r="O2435">
        <f t="shared" si="384"/>
        <v>0</v>
      </c>
      <c r="P2435">
        <f t="shared" si="385"/>
        <v>0</v>
      </c>
      <c r="Q2435">
        <f t="shared" si="386"/>
        <v>0</v>
      </c>
      <c r="R2435">
        <f t="shared" si="387"/>
        <v>0</v>
      </c>
      <c r="S2435" t="s">
        <v>56</v>
      </c>
      <c r="T2435">
        <v>0</v>
      </c>
      <c r="U2435">
        <v>2022</v>
      </c>
      <c r="V2435">
        <v>1</v>
      </c>
      <c r="W2435">
        <v>0</v>
      </c>
      <c r="X2435" cm="1">
        <f t="array" ref="X2435">IF(S2434&lt;&gt;S2435, 0,
    IF(C2435="O",
         _xlfn.IFS(
             K2435=1, X2434+6,
             M2435=1, X2434+3,
             O2435=1, X2434+1,
             Q2435=1,X2434+2,
             TRUE, X2434
         ),
    X2434)
)</f>
        <v>7</v>
      </c>
      <c r="Y2435" cm="1">
        <f t="array" ref="Y2435">IF(S2434&lt;&gt;S2435, 0, IF(C2435="D",
                 _xlfn.IFS(
                     K2435=1, Y2434+6,
                     M2435=1, Y2434+3,
                     O2435=1, Y2434+1,
                     TRUE, Y2434
                 ),
                 Y2434)
  )</f>
        <v>19</v>
      </c>
    </row>
    <row r="2436" spans="1:25" x14ac:dyDescent="0.2">
      <c r="A2436">
        <v>116</v>
      </c>
      <c r="B2436" t="s">
        <v>81</v>
      </c>
      <c r="C2436" t="str">
        <f t="shared" si="388"/>
        <v>O</v>
      </c>
      <c r="D2436">
        <v>1</v>
      </c>
      <c r="E2436">
        <v>10</v>
      </c>
      <c r="F2436">
        <v>-47</v>
      </c>
      <c r="G2436" t="s">
        <v>114</v>
      </c>
      <c r="H2436" t="s">
        <v>113</v>
      </c>
      <c r="I2436">
        <v>32</v>
      </c>
      <c r="J2436">
        <f t="shared" si="380"/>
        <v>1</v>
      </c>
      <c r="K2436">
        <f t="shared" si="389"/>
        <v>0</v>
      </c>
      <c r="L2436">
        <f t="shared" si="381"/>
        <v>0</v>
      </c>
      <c r="M2436">
        <f t="shared" si="382"/>
        <v>0</v>
      </c>
      <c r="N2436">
        <f t="shared" si="383"/>
        <v>0</v>
      </c>
      <c r="O2436">
        <f t="shared" si="384"/>
        <v>0</v>
      </c>
      <c r="P2436">
        <f t="shared" si="385"/>
        <v>0</v>
      </c>
      <c r="Q2436">
        <f t="shared" si="386"/>
        <v>0</v>
      </c>
      <c r="R2436">
        <f t="shared" si="387"/>
        <v>0</v>
      </c>
      <c r="S2436" t="s">
        <v>56</v>
      </c>
      <c r="T2436">
        <v>0</v>
      </c>
      <c r="U2436">
        <v>2022</v>
      </c>
      <c r="V2436">
        <v>1</v>
      </c>
      <c r="W2436">
        <v>0</v>
      </c>
      <c r="X2436" cm="1">
        <f t="array" ref="X2436">IF(S2435&lt;&gt;S2436, 0,
    IF(C2436="O",
         _xlfn.IFS(
             K2436=1, X2435+6,
             M2436=1, X2435+3,
             O2436=1, X2435+1,
             Q2436=1,X2435+2,
             TRUE, X2435
         ),
    X2435)
)</f>
        <v>7</v>
      </c>
      <c r="Y2436" cm="1">
        <f t="array" ref="Y2436">IF(S2435&lt;&gt;S2436, 0, IF(C2436="D",
                 _xlfn.IFS(
                     K2436=1, Y2435+6,
                     M2436=1, Y2435+3,
                     O2436=1, Y2435+1,
                     TRUE, Y2435
                 ),
                 Y2435)
  )</f>
        <v>19</v>
      </c>
    </row>
    <row r="2437" spans="1:25" x14ac:dyDescent="0.2">
      <c r="A2437">
        <v>119</v>
      </c>
      <c r="B2437" t="s">
        <v>81</v>
      </c>
      <c r="C2437" t="str">
        <f t="shared" si="388"/>
        <v>O</v>
      </c>
      <c r="D2437">
        <v>1</v>
      </c>
      <c r="E2437">
        <v>10</v>
      </c>
      <c r="F2437">
        <v>11</v>
      </c>
      <c r="G2437" t="s">
        <v>116</v>
      </c>
      <c r="H2437" t="s">
        <v>125</v>
      </c>
      <c r="I2437">
        <v>11</v>
      </c>
      <c r="J2437">
        <f t="shared" si="380"/>
        <v>0</v>
      </c>
      <c r="K2437">
        <f t="shared" si="389"/>
        <v>1</v>
      </c>
      <c r="L2437">
        <f t="shared" si="381"/>
        <v>0</v>
      </c>
      <c r="M2437">
        <f t="shared" si="382"/>
        <v>0</v>
      </c>
      <c r="N2437">
        <f t="shared" si="383"/>
        <v>0</v>
      </c>
      <c r="O2437">
        <f t="shared" si="384"/>
        <v>0</v>
      </c>
      <c r="P2437">
        <f t="shared" si="385"/>
        <v>0</v>
      </c>
      <c r="Q2437">
        <f t="shared" si="386"/>
        <v>0</v>
      </c>
      <c r="R2437">
        <f t="shared" si="387"/>
        <v>0</v>
      </c>
      <c r="S2437" t="s">
        <v>56</v>
      </c>
      <c r="T2437">
        <v>0</v>
      </c>
      <c r="U2437">
        <v>2022</v>
      </c>
      <c r="V2437">
        <v>1</v>
      </c>
      <c r="W2437">
        <v>0</v>
      </c>
      <c r="X2437" cm="1">
        <f t="array" ref="X2437">IF(S2436&lt;&gt;S2437, 0,
    IF(C2437="O",
         _xlfn.IFS(
             K2437=1, X2436+6,
             M2437=1, X2436+3,
             O2437=1, X2436+1,
             Q2437=1,X2436+2,
             TRUE, X2436
         ),
    X2436)
)</f>
        <v>13</v>
      </c>
      <c r="Y2437" cm="1">
        <f t="array" ref="Y2437">IF(S2436&lt;&gt;S2437, 0, IF(C2437="D",
                 _xlfn.IFS(
                     K2437=1, Y2436+6,
                     M2437=1, Y2436+3,
                     O2437=1, Y2436+1,
                     TRUE, Y2436
                 ),
                 Y2436)
  )</f>
        <v>19</v>
      </c>
    </row>
    <row r="2438" spans="1:25" x14ac:dyDescent="0.2">
      <c r="A2438">
        <v>120</v>
      </c>
      <c r="B2438" t="s">
        <v>81</v>
      </c>
      <c r="C2438" t="str">
        <f t="shared" si="388"/>
        <v>O</v>
      </c>
      <c r="F2438">
        <v>3</v>
      </c>
      <c r="G2438" t="s">
        <v>131</v>
      </c>
      <c r="H2438" t="s">
        <v>122</v>
      </c>
      <c r="J2438">
        <f t="shared" si="380"/>
        <v>0</v>
      </c>
      <c r="K2438">
        <f t="shared" si="389"/>
        <v>0</v>
      </c>
      <c r="L2438">
        <f t="shared" si="381"/>
        <v>0</v>
      </c>
      <c r="M2438">
        <f t="shared" si="382"/>
        <v>0</v>
      </c>
      <c r="N2438">
        <f t="shared" si="383"/>
        <v>1</v>
      </c>
      <c r="O2438">
        <f t="shared" si="384"/>
        <v>1</v>
      </c>
      <c r="P2438">
        <f t="shared" si="385"/>
        <v>0</v>
      </c>
      <c r="Q2438">
        <f t="shared" si="386"/>
        <v>0</v>
      </c>
      <c r="R2438">
        <f t="shared" si="387"/>
        <v>0</v>
      </c>
      <c r="S2438" t="s">
        <v>56</v>
      </c>
      <c r="T2438">
        <v>0</v>
      </c>
      <c r="U2438">
        <v>2022</v>
      </c>
      <c r="V2438">
        <v>1</v>
      </c>
      <c r="W2438">
        <v>0</v>
      </c>
      <c r="X2438" cm="1">
        <f t="array" ref="X2438">IF(S2437&lt;&gt;S2438, 0,
    IF(C2438="O",
         _xlfn.IFS(
             K2438=1, X2437+6,
             M2438=1, X2437+3,
             O2438=1, X2437+1,
             Q2438=1,X2437+2,
             TRUE, X2437
         ),
    X2437)
)</f>
        <v>14</v>
      </c>
      <c r="Y2438" cm="1">
        <f t="array" ref="Y2438">IF(S2437&lt;&gt;S2438, 0, IF(C2438="D",
                 _xlfn.IFS(
                     K2438=1, Y2437+6,
                     M2438=1, Y2437+3,
                     O2438=1, Y2437+1,
                     TRUE, Y2437
                 ),
                 Y2437)
  )</f>
        <v>19</v>
      </c>
    </row>
    <row r="2439" spans="1:25" x14ac:dyDescent="0.2">
      <c r="A2439">
        <v>121</v>
      </c>
      <c r="B2439" t="s">
        <v>78</v>
      </c>
      <c r="C2439" t="str">
        <f t="shared" si="388"/>
        <v>O</v>
      </c>
      <c r="F2439">
        <v>-40</v>
      </c>
      <c r="G2439" t="s">
        <v>138</v>
      </c>
      <c r="H2439" t="s">
        <v>133</v>
      </c>
      <c r="J2439">
        <f t="shared" si="380"/>
        <v>0</v>
      </c>
      <c r="K2439">
        <f t="shared" si="389"/>
        <v>0</v>
      </c>
      <c r="L2439">
        <f t="shared" si="381"/>
        <v>0</v>
      </c>
      <c r="M2439">
        <f t="shared" si="382"/>
        <v>0</v>
      </c>
      <c r="N2439">
        <f t="shared" si="383"/>
        <v>0</v>
      </c>
      <c r="O2439">
        <f t="shared" si="384"/>
        <v>0</v>
      </c>
      <c r="P2439">
        <f t="shared" si="385"/>
        <v>0</v>
      </c>
      <c r="Q2439">
        <f t="shared" si="386"/>
        <v>0</v>
      </c>
      <c r="R2439">
        <f t="shared" si="387"/>
        <v>0</v>
      </c>
      <c r="S2439" t="s">
        <v>56</v>
      </c>
      <c r="T2439">
        <v>0</v>
      </c>
      <c r="U2439">
        <v>2022</v>
      </c>
      <c r="V2439">
        <v>1</v>
      </c>
      <c r="W2439">
        <v>0</v>
      </c>
      <c r="X2439" cm="1">
        <f t="array" ref="X2439">IF(S2438&lt;&gt;S2439, 0,
    IF(C2439="O",
         _xlfn.IFS(
             K2439=1, X2438+6,
             M2439=1, X2438+3,
             O2439=1, X2438+1,
             Q2439=1,X2438+2,
             TRUE, X2438
         ),
    X2438)
)</f>
        <v>14</v>
      </c>
      <c r="Y2439" cm="1">
        <f t="array" ref="Y2439">IF(S2438&lt;&gt;S2439, 0, IF(C2439="D",
                 _xlfn.IFS(
                     K2439=1, Y2438+6,
                     M2439=1, Y2438+3,
                     O2439=1, Y2438+1,
                     TRUE, Y2438
                 ),
                 Y2438)
  )</f>
        <v>19</v>
      </c>
    </row>
    <row r="2440" spans="1:25" x14ac:dyDescent="0.2">
      <c r="A2440">
        <v>122</v>
      </c>
      <c r="B2440" t="s">
        <v>79</v>
      </c>
      <c r="C2440" t="str">
        <f t="shared" si="388"/>
        <v>O</v>
      </c>
      <c r="D2440">
        <v>1</v>
      </c>
      <c r="E2440">
        <v>10</v>
      </c>
      <c r="F2440">
        <v>-45</v>
      </c>
      <c r="G2440" t="s">
        <v>116</v>
      </c>
      <c r="H2440" t="s">
        <v>115</v>
      </c>
      <c r="I2440">
        <v>6</v>
      </c>
      <c r="J2440">
        <f t="shared" si="380"/>
        <v>0</v>
      </c>
      <c r="K2440">
        <f t="shared" si="389"/>
        <v>0</v>
      </c>
      <c r="L2440">
        <f t="shared" si="381"/>
        <v>0</v>
      </c>
      <c r="M2440">
        <f t="shared" si="382"/>
        <v>0</v>
      </c>
      <c r="N2440">
        <f t="shared" si="383"/>
        <v>0</v>
      </c>
      <c r="O2440">
        <f t="shared" si="384"/>
        <v>0</v>
      </c>
      <c r="P2440">
        <f t="shared" si="385"/>
        <v>0</v>
      </c>
      <c r="Q2440">
        <f t="shared" si="386"/>
        <v>0</v>
      </c>
      <c r="R2440">
        <f t="shared" si="387"/>
        <v>0</v>
      </c>
      <c r="S2440" t="s">
        <v>56</v>
      </c>
      <c r="T2440">
        <v>0</v>
      </c>
      <c r="U2440">
        <v>2022</v>
      </c>
      <c r="V2440">
        <v>1</v>
      </c>
      <c r="W2440">
        <v>0</v>
      </c>
      <c r="X2440" cm="1">
        <f t="array" ref="X2440">IF(S2439&lt;&gt;S2440, 0,
    IF(C2440="O",
         _xlfn.IFS(
             K2440=1, X2439+6,
             M2440=1, X2439+3,
             O2440=1, X2439+1,
             Q2440=1,X2439+2,
             TRUE, X2439
         ),
    X2439)
)</f>
        <v>14</v>
      </c>
      <c r="Y2440" cm="1">
        <f t="array" ref="Y2440">IF(S2439&lt;&gt;S2440, 0, IF(C2440="D",
                 _xlfn.IFS(
                     K2440=1, Y2439+6,
                     M2440=1, Y2439+3,
                     O2440=1, Y2439+1,
                     TRUE, Y2439
                 ),
                 Y2439)
  )</f>
        <v>19</v>
      </c>
    </row>
    <row r="2441" spans="1:25" x14ac:dyDescent="0.2">
      <c r="A2441">
        <v>123</v>
      </c>
      <c r="B2441" t="s">
        <v>79</v>
      </c>
      <c r="C2441" t="str">
        <f t="shared" si="388"/>
        <v>D</v>
      </c>
      <c r="D2441">
        <v>2</v>
      </c>
      <c r="E2441">
        <v>4</v>
      </c>
      <c r="F2441">
        <v>49</v>
      </c>
      <c r="G2441" t="s">
        <v>116</v>
      </c>
      <c r="H2441" t="s">
        <v>115</v>
      </c>
      <c r="I2441">
        <v>3</v>
      </c>
      <c r="J2441">
        <f t="shared" si="380"/>
        <v>0</v>
      </c>
      <c r="K2441">
        <f t="shared" si="389"/>
        <v>0</v>
      </c>
      <c r="L2441">
        <f t="shared" si="381"/>
        <v>0</v>
      </c>
      <c r="M2441">
        <f t="shared" si="382"/>
        <v>0</v>
      </c>
      <c r="N2441">
        <f t="shared" si="383"/>
        <v>0</v>
      </c>
      <c r="O2441">
        <f t="shared" si="384"/>
        <v>0</v>
      </c>
      <c r="P2441">
        <f t="shared" si="385"/>
        <v>0</v>
      </c>
      <c r="Q2441">
        <f t="shared" si="386"/>
        <v>0</v>
      </c>
      <c r="R2441">
        <f t="shared" si="387"/>
        <v>0</v>
      </c>
      <c r="S2441" t="s">
        <v>56</v>
      </c>
      <c r="T2441">
        <v>0</v>
      </c>
      <c r="U2441">
        <v>2022</v>
      </c>
      <c r="V2441">
        <v>1</v>
      </c>
      <c r="W2441">
        <v>0</v>
      </c>
      <c r="X2441" cm="1">
        <f t="array" ref="X2441">IF(S2440&lt;&gt;S2441, 0,
    IF(C2441="O",
         _xlfn.IFS(
             K2441=1, X2440+6,
             M2441=1, X2440+3,
             O2441=1, X2440+1,
             Q2441=1,X2440+2,
             TRUE, X2440
         ),
    X2440)
)</f>
        <v>14</v>
      </c>
      <c r="Y2441" cm="1">
        <f t="array" ref="Y2441">IF(S2440&lt;&gt;S2441, 0, IF(C2441="D",
                 _xlfn.IFS(
                     K2441=1, Y2440+6,
                     M2441=1, Y2440+3,
                     O2441=1, Y2440+1,
                     TRUE, Y2440
                 ),
                 Y2440)
  )</f>
        <v>19</v>
      </c>
    </row>
    <row r="2442" spans="1:25" x14ac:dyDescent="0.2">
      <c r="A2442">
        <v>124</v>
      </c>
      <c r="B2442" t="s">
        <v>79</v>
      </c>
      <c r="C2442" t="str">
        <f t="shared" si="388"/>
        <v>D</v>
      </c>
      <c r="D2442">
        <v>3</v>
      </c>
      <c r="E2442">
        <v>1</v>
      </c>
      <c r="F2442">
        <v>46</v>
      </c>
      <c r="G2442" t="s">
        <v>116</v>
      </c>
      <c r="H2442" t="s">
        <v>115</v>
      </c>
      <c r="I2442">
        <v>3</v>
      </c>
      <c r="J2442">
        <f t="shared" si="380"/>
        <v>1</v>
      </c>
      <c r="K2442">
        <f t="shared" si="389"/>
        <v>0</v>
      </c>
      <c r="L2442">
        <f t="shared" si="381"/>
        <v>0</v>
      </c>
      <c r="M2442">
        <f t="shared" si="382"/>
        <v>0</v>
      </c>
      <c r="N2442">
        <f t="shared" si="383"/>
        <v>0</v>
      </c>
      <c r="O2442">
        <f t="shared" si="384"/>
        <v>0</v>
      </c>
      <c r="P2442">
        <f t="shared" si="385"/>
        <v>0</v>
      </c>
      <c r="Q2442">
        <f t="shared" si="386"/>
        <v>0</v>
      </c>
      <c r="R2442">
        <f t="shared" si="387"/>
        <v>0</v>
      </c>
      <c r="S2442" t="s">
        <v>56</v>
      </c>
      <c r="T2442">
        <v>0</v>
      </c>
      <c r="U2442">
        <v>2022</v>
      </c>
      <c r="V2442">
        <v>1</v>
      </c>
      <c r="W2442">
        <v>0</v>
      </c>
      <c r="X2442" cm="1">
        <f t="array" ref="X2442">IF(S2441&lt;&gt;S2442, 0,
    IF(C2442="O",
         _xlfn.IFS(
             K2442=1, X2441+6,
             M2442=1, X2441+3,
             O2442=1, X2441+1,
             Q2442=1,X2441+2,
             TRUE, X2441
         ),
    X2441)
)</f>
        <v>14</v>
      </c>
      <c r="Y2442" cm="1">
        <f t="array" ref="Y2442">IF(S2441&lt;&gt;S2442, 0, IF(C2442="D",
                 _xlfn.IFS(
                     K2442=1, Y2441+6,
                     M2442=1, Y2441+3,
                     O2442=1, Y2441+1,
                     TRUE, Y2441
                 ),
                 Y2441)
  )</f>
        <v>19</v>
      </c>
    </row>
    <row r="2443" spans="1:25" x14ac:dyDescent="0.2">
      <c r="A2443">
        <v>125</v>
      </c>
      <c r="B2443" t="s">
        <v>79</v>
      </c>
      <c r="C2443" t="str">
        <f t="shared" si="388"/>
        <v>D</v>
      </c>
      <c r="D2443">
        <v>1</v>
      </c>
      <c r="E2443">
        <v>10</v>
      </c>
      <c r="F2443">
        <v>43</v>
      </c>
      <c r="G2443" t="s">
        <v>116</v>
      </c>
      <c r="H2443" t="s">
        <v>115</v>
      </c>
      <c r="I2443">
        <v>7</v>
      </c>
      <c r="J2443">
        <f t="shared" si="380"/>
        <v>0</v>
      </c>
      <c r="K2443">
        <f t="shared" si="389"/>
        <v>0</v>
      </c>
      <c r="L2443">
        <f t="shared" si="381"/>
        <v>0</v>
      </c>
      <c r="M2443">
        <f t="shared" si="382"/>
        <v>0</v>
      </c>
      <c r="N2443">
        <f t="shared" si="383"/>
        <v>0</v>
      </c>
      <c r="O2443">
        <f t="shared" si="384"/>
        <v>0</v>
      </c>
      <c r="P2443">
        <f t="shared" si="385"/>
        <v>0</v>
      </c>
      <c r="Q2443">
        <f t="shared" si="386"/>
        <v>0</v>
      </c>
      <c r="R2443">
        <f t="shared" si="387"/>
        <v>0</v>
      </c>
      <c r="S2443" t="s">
        <v>56</v>
      </c>
      <c r="T2443">
        <v>0</v>
      </c>
      <c r="U2443">
        <v>2022</v>
      </c>
      <c r="V2443">
        <v>1</v>
      </c>
      <c r="W2443">
        <v>0</v>
      </c>
      <c r="X2443" cm="1">
        <f t="array" ref="X2443">IF(S2442&lt;&gt;S2443, 0,
    IF(C2443="O",
         _xlfn.IFS(
             K2443=1, X2442+6,
             M2443=1, X2442+3,
             O2443=1, X2442+1,
             Q2443=1,X2442+2,
             TRUE, X2442
         ),
    X2442)
)</f>
        <v>14</v>
      </c>
      <c r="Y2443" cm="1">
        <f t="array" ref="Y2443">IF(S2442&lt;&gt;S2443, 0, IF(C2443="D",
                 _xlfn.IFS(
                     K2443=1, Y2442+6,
                     M2443=1, Y2442+3,
                     O2443=1, Y2442+1,
                     TRUE, Y2442
                 ),
                 Y2442)
  )</f>
        <v>19</v>
      </c>
    </row>
    <row r="2444" spans="1:25" x14ac:dyDescent="0.2">
      <c r="A2444">
        <v>126</v>
      </c>
      <c r="B2444" t="s">
        <v>79</v>
      </c>
      <c r="C2444" t="str">
        <f t="shared" si="388"/>
        <v>D</v>
      </c>
      <c r="D2444">
        <v>2</v>
      </c>
      <c r="E2444">
        <v>3</v>
      </c>
      <c r="F2444">
        <v>36</v>
      </c>
      <c r="G2444" t="s">
        <v>116</v>
      </c>
      <c r="H2444" t="s">
        <v>115</v>
      </c>
      <c r="I2444">
        <v>3</v>
      </c>
      <c r="J2444">
        <f t="shared" si="380"/>
        <v>1</v>
      </c>
      <c r="K2444">
        <f t="shared" si="389"/>
        <v>0</v>
      </c>
      <c r="L2444">
        <f t="shared" si="381"/>
        <v>0</v>
      </c>
      <c r="M2444">
        <f t="shared" si="382"/>
        <v>0</v>
      </c>
      <c r="N2444">
        <f t="shared" si="383"/>
        <v>0</v>
      </c>
      <c r="O2444">
        <f t="shared" si="384"/>
        <v>0</v>
      </c>
      <c r="P2444">
        <f t="shared" si="385"/>
        <v>0</v>
      </c>
      <c r="Q2444">
        <f t="shared" si="386"/>
        <v>0</v>
      </c>
      <c r="R2444">
        <f t="shared" si="387"/>
        <v>0</v>
      </c>
      <c r="S2444" t="s">
        <v>56</v>
      </c>
      <c r="T2444">
        <v>0</v>
      </c>
      <c r="U2444">
        <v>2022</v>
      </c>
      <c r="V2444">
        <v>1</v>
      </c>
      <c r="W2444">
        <v>0</v>
      </c>
      <c r="X2444" cm="1">
        <f t="array" ref="X2444">IF(S2443&lt;&gt;S2444, 0,
    IF(C2444="O",
         _xlfn.IFS(
             K2444=1, X2443+6,
             M2444=1, X2443+3,
             O2444=1, X2443+1,
             Q2444=1,X2443+2,
             TRUE, X2443
         ),
    X2443)
)</f>
        <v>14</v>
      </c>
      <c r="Y2444" cm="1">
        <f t="array" ref="Y2444">IF(S2443&lt;&gt;S2444, 0, IF(C2444="D",
                 _xlfn.IFS(
                     K2444=1, Y2443+6,
                     M2444=1, Y2443+3,
                     O2444=1, Y2443+1,
                     TRUE, Y2443
                 ),
                 Y2443)
  )</f>
        <v>19</v>
      </c>
    </row>
    <row r="2445" spans="1:25" x14ac:dyDescent="0.2">
      <c r="A2445">
        <v>127</v>
      </c>
      <c r="B2445" t="s">
        <v>79</v>
      </c>
      <c r="C2445" t="str">
        <f t="shared" si="388"/>
        <v>D</v>
      </c>
      <c r="D2445">
        <v>1</v>
      </c>
      <c r="E2445">
        <v>10</v>
      </c>
      <c r="F2445">
        <v>33</v>
      </c>
      <c r="G2445" t="s">
        <v>114</v>
      </c>
      <c r="H2445" t="s">
        <v>113</v>
      </c>
      <c r="I2445">
        <v>-8</v>
      </c>
      <c r="J2445">
        <f t="shared" si="380"/>
        <v>0</v>
      </c>
      <c r="K2445">
        <f t="shared" si="389"/>
        <v>0</v>
      </c>
      <c r="L2445">
        <f t="shared" si="381"/>
        <v>0</v>
      </c>
      <c r="M2445">
        <f t="shared" si="382"/>
        <v>0</v>
      </c>
      <c r="N2445">
        <f t="shared" si="383"/>
        <v>0</v>
      </c>
      <c r="O2445">
        <f t="shared" si="384"/>
        <v>0</v>
      </c>
      <c r="P2445">
        <f t="shared" si="385"/>
        <v>0</v>
      </c>
      <c r="Q2445">
        <f t="shared" si="386"/>
        <v>0</v>
      </c>
      <c r="R2445">
        <f t="shared" si="387"/>
        <v>0</v>
      </c>
      <c r="S2445" t="s">
        <v>56</v>
      </c>
      <c r="T2445">
        <v>0</v>
      </c>
      <c r="U2445">
        <v>2022</v>
      </c>
      <c r="V2445">
        <v>1</v>
      </c>
      <c r="W2445">
        <v>0</v>
      </c>
      <c r="X2445" cm="1">
        <f t="array" ref="X2445">IF(S2444&lt;&gt;S2445, 0,
    IF(C2445="O",
         _xlfn.IFS(
             K2445=1, X2444+6,
             M2445=1, X2444+3,
             O2445=1, X2444+1,
             Q2445=1,X2444+2,
             TRUE, X2444
         ),
    X2444)
)</f>
        <v>14</v>
      </c>
      <c r="Y2445" cm="1">
        <f t="array" ref="Y2445">IF(S2444&lt;&gt;S2445, 0, IF(C2445="D",
                 _xlfn.IFS(
                     K2445=1, Y2444+6,
                     M2445=1, Y2444+3,
                     O2445=1, Y2444+1,
                     TRUE, Y2444
                 ),
                 Y2444)
  )</f>
        <v>19</v>
      </c>
    </row>
    <row r="2446" spans="1:25" x14ac:dyDescent="0.2">
      <c r="A2446">
        <v>129</v>
      </c>
      <c r="B2446" t="s">
        <v>79</v>
      </c>
      <c r="C2446" t="str">
        <f t="shared" si="388"/>
        <v>D</v>
      </c>
      <c r="D2446">
        <v>2</v>
      </c>
      <c r="E2446">
        <v>18</v>
      </c>
      <c r="F2446">
        <v>41</v>
      </c>
      <c r="G2446" t="s">
        <v>116</v>
      </c>
      <c r="H2446" t="s">
        <v>115</v>
      </c>
      <c r="I2446">
        <v>0</v>
      </c>
      <c r="J2446">
        <f t="shared" si="380"/>
        <v>0</v>
      </c>
      <c r="K2446">
        <f t="shared" si="389"/>
        <v>0</v>
      </c>
      <c r="L2446">
        <f t="shared" si="381"/>
        <v>0</v>
      </c>
      <c r="M2446">
        <f t="shared" si="382"/>
        <v>0</v>
      </c>
      <c r="N2446">
        <f t="shared" si="383"/>
        <v>0</v>
      </c>
      <c r="O2446">
        <f t="shared" si="384"/>
        <v>0</v>
      </c>
      <c r="P2446">
        <f t="shared" si="385"/>
        <v>0</v>
      </c>
      <c r="Q2446">
        <f t="shared" si="386"/>
        <v>0</v>
      </c>
      <c r="R2446">
        <f t="shared" si="387"/>
        <v>0</v>
      </c>
      <c r="S2446" t="s">
        <v>56</v>
      </c>
      <c r="T2446">
        <v>0</v>
      </c>
      <c r="U2446">
        <v>2022</v>
      </c>
      <c r="V2446">
        <v>1</v>
      </c>
      <c r="W2446">
        <v>0</v>
      </c>
      <c r="X2446" cm="1">
        <f t="array" ref="X2446">IF(S2445&lt;&gt;S2446, 0,
    IF(C2446="O",
         _xlfn.IFS(
             K2446=1, X2445+6,
             M2446=1, X2445+3,
             O2446=1, X2445+1,
             Q2446=1,X2445+2,
             TRUE, X2445
         ),
    X2445)
)</f>
        <v>14</v>
      </c>
      <c r="Y2446" cm="1">
        <f t="array" ref="Y2446">IF(S2445&lt;&gt;S2446, 0, IF(C2446="D",
                 _xlfn.IFS(
                     K2446=1, Y2445+6,
                     M2446=1, Y2445+3,
                     O2446=1, Y2445+1,
                     TRUE, Y2445
                 ),
                 Y2445)
  )</f>
        <v>19</v>
      </c>
    </row>
    <row r="2447" spans="1:25" hidden="1" x14ac:dyDescent="0.2">
      <c r="A2447">
        <v>130</v>
      </c>
      <c r="B2447" t="s">
        <v>79</v>
      </c>
      <c r="C2447" t="str">
        <f t="shared" si="388"/>
        <v>D</v>
      </c>
      <c r="D2447">
        <v>3</v>
      </c>
      <c r="E2447">
        <v>18</v>
      </c>
      <c r="F2447">
        <v>41</v>
      </c>
      <c r="G2447" t="s">
        <v>114</v>
      </c>
      <c r="H2447" t="s">
        <v>121</v>
      </c>
      <c r="I2447">
        <v>-11</v>
      </c>
      <c r="J2447">
        <f t="shared" si="380"/>
        <v>0</v>
      </c>
      <c r="K2447">
        <f t="shared" si="389"/>
        <v>0</v>
      </c>
      <c r="L2447">
        <f t="shared" si="381"/>
        <v>0</v>
      </c>
      <c r="M2447">
        <f t="shared" si="382"/>
        <v>0</v>
      </c>
      <c r="N2447">
        <f t="shared" si="383"/>
        <v>0</v>
      </c>
      <c r="O2447">
        <f t="shared" si="384"/>
        <v>0</v>
      </c>
      <c r="P2447">
        <f t="shared" si="385"/>
        <v>0</v>
      </c>
      <c r="Q2447">
        <f t="shared" si="386"/>
        <v>0</v>
      </c>
      <c r="R2447">
        <f t="shared" si="387"/>
        <v>0</v>
      </c>
      <c r="S2447" t="s">
        <v>56</v>
      </c>
      <c r="T2447">
        <v>0</v>
      </c>
      <c r="U2447">
        <v>2022</v>
      </c>
      <c r="V2447">
        <v>1</v>
      </c>
      <c r="W2447">
        <v>0</v>
      </c>
      <c r="X2447" cm="1">
        <f t="array" ref="X2447">IF(S2446&lt;&gt;S2447, 0,
    IF(C2447="O",
         _xlfn.IFS(
             K2447=1, X2446+6,
             M2447=1, X2446+3,
             O2447=1, X2446+1,
             Q2447=1,X2446+2,
             TRUE, X2446
         ),
    X2446)
)</f>
        <v>14</v>
      </c>
      <c r="Y2447" cm="1">
        <f t="array" ref="Y2447">IF(S2446&lt;&gt;S2447, 0, IF(C2447="D",
                 _xlfn.IFS(
                     K2447=1, Y2446+6,
                     M2447=1, Y2446+3,
                     O2447=1, Y2446+1,
                     TRUE, Y2446
                 ),
                 Y2446)
  )</f>
        <v>19</v>
      </c>
    </row>
    <row r="2448" spans="1:25" x14ac:dyDescent="0.2">
      <c r="A2448">
        <v>131</v>
      </c>
      <c r="B2448" t="s">
        <v>79</v>
      </c>
      <c r="C2448" t="str">
        <f t="shared" si="388"/>
        <v>D</v>
      </c>
      <c r="D2448">
        <v>4</v>
      </c>
      <c r="E2448">
        <v>29</v>
      </c>
      <c r="F2448">
        <v>-48</v>
      </c>
      <c r="G2448" t="s">
        <v>148</v>
      </c>
      <c r="H2448" t="s">
        <v>115</v>
      </c>
      <c r="J2448">
        <f t="shared" si="380"/>
        <v>0</v>
      </c>
      <c r="K2448">
        <f t="shared" si="389"/>
        <v>0</v>
      </c>
      <c r="L2448">
        <f t="shared" si="381"/>
        <v>0</v>
      </c>
      <c r="M2448">
        <f t="shared" si="382"/>
        <v>0</v>
      </c>
      <c r="N2448">
        <f t="shared" si="383"/>
        <v>0</v>
      </c>
      <c r="O2448">
        <f t="shared" si="384"/>
        <v>0</v>
      </c>
      <c r="P2448">
        <f t="shared" si="385"/>
        <v>0</v>
      </c>
      <c r="Q2448">
        <f t="shared" si="386"/>
        <v>0</v>
      </c>
      <c r="R2448">
        <f t="shared" si="387"/>
        <v>0</v>
      </c>
      <c r="S2448" t="s">
        <v>56</v>
      </c>
      <c r="T2448">
        <v>0</v>
      </c>
      <c r="U2448">
        <v>2022</v>
      </c>
      <c r="V2448">
        <v>1</v>
      </c>
      <c r="W2448">
        <v>0</v>
      </c>
      <c r="X2448" cm="1">
        <f t="array" ref="X2448">IF(S2447&lt;&gt;S2448, 0,
    IF(C2448="O",
         _xlfn.IFS(
             K2448=1, X2447+6,
             M2448=1, X2447+3,
             O2448=1, X2447+1,
             Q2448=1,X2447+2,
             TRUE, X2447
         ),
    X2447)
)</f>
        <v>14</v>
      </c>
      <c r="Y2448" cm="1">
        <f t="array" ref="Y2448">IF(S2447&lt;&gt;S2448, 0, IF(C2448="D",
                 _xlfn.IFS(
                     K2448=1, Y2447+6,
                     M2448=1, Y2447+3,
                     O2448=1, Y2447+1,
                     TRUE, Y2447
                 ),
                 Y2447)
  )</f>
        <v>19</v>
      </c>
    </row>
    <row r="2449" spans="1:25" hidden="1" x14ac:dyDescent="0.2">
      <c r="A2449">
        <v>132</v>
      </c>
      <c r="B2449" t="s">
        <v>81</v>
      </c>
      <c r="C2449" t="str">
        <f t="shared" si="388"/>
        <v>O</v>
      </c>
      <c r="D2449">
        <v>1</v>
      </c>
      <c r="E2449">
        <v>10</v>
      </c>
      <c r="F2449">
        <v>29</v>
      </c>
      <c r="G2449" t="s">
        <v>116</v>
      </c>
      <c r="H2449" t="s">
        <v>115</v>
      </c>
      <c r="I2449">
        <v>-3</v>
      </c>
      <c r="J2449">
        <f t="shared" si="380"/>
        <v>0</v>
      </c>
      <c r="K2449">
        <f t="shared" si="389"/>
        <v>0</v>
      </c>
      <c r="L2449">
        <f t="shared" si="381"/>
        <v>0</v>
      </c>
      <c r="M2449">
        <f t="shared" si="382"/>
        <v>0</v>
      </c>
      <c r="N2449">
        <f t="shared" si="383"/>
        <v>0</v>
      </c>
      <c r="O2449">
        <f t="shared" si="384"/>
        <v>0</v>
      </c>
      <c r="P2449">
        <f t="shared" si="385"/>
        <v>0</v>
      </c>
      <c r="Q2449">
        <f t="shared" si="386"/>
        <v>0</v>
      </c>
      <c r="R2449">
        <f t="shared" si="387"/>
        <v>0</v>
      </c>
      <c r="S2449" t="s">
        <v>56</v>
      </c>
      <c r="T2449">
        <v>0</v>
      </c>
      <c r="U2449">
        <v>2022</v>
      </c>
      <c r="V2449">
        <v>1</v>
      </c>
      <c r="W2449">
        <v>0</v>
      </c>
      <c r="X2449" cm="1">
        <f t="array" ref="X2449">IF(S2448&lt;&gt;S2449, 0,
    IF(C2449="O",
         _xlfn.IFS(
             K2449=1, X2448+6,
             M2449=1, X2448+3,
             O2449=1, X2448+1,
             Q2449=1,X2448+2,
             TRUE, X2448
         ),
    X2448)
)</f>
        <v>14</v>
      </c>
      <c r="Y2449" cm="1">
        <f t="array" ref="Y2449">IF(S2448&lt;&gt;S2449, 0, IF(C2449="D",
                 _xlfn.IFS(
                     K2449=1, Y2448+6,
                     M2449=1, Y2448+3,
                     O2449=1, Y2448+1,
                     TRUE, Y2448
                 ),
                 Y2448)
  )</f>
        <v>19</v>
      </c>
    </row>
    <row r="2450" spans="1:25" hidden="1" x14ac:dyDescent="0.2">
      <c r="A2450">
        <v>133</v>
      </c>
      <c r="B2450" t="s">
        <v>81</v>
      </c>
      <c r="C2450" t="str">
        <f t="shared" si="388"/>
        <v>O</v>
      </c>
      <c r="D2450">
        <v>2</v>
      </c>
      <c r="E2450">
        <v>13</v>
      </c>
      <c r="F2450">
        <v>32</v>
      </c>
      <c r="G2450" t="s">
        <v>114</v>
      </c>
      <c r="H2450" t="s">
        <v>113</v>
      </c>
      <c r="I2450">
        <v>21</v>
      </c>
      <c r="J2450">
        <f t="shared" si="380"/>
        <v>1</v>
      </c>
      <c r="K2450">
        <f t="shared" si="389"/>
        <v>0</v>
      </c>
      <c r="L2450">
        <f t="shared" si="381"/>
        <v>0</v>
      </c>
      <c r="M2450">
        <f t="shared" si="382"/>
        <v>0</v>
      </c>
      <c r="N2450">
        <f t="shared" si="383"/>
        <v>0</v>
      </c>
      <c r="O2450">
        <f t="shared" si="384"/>
        <v>0</v>
      </c>
      <c r="P2450">
        <f t="shared" si="385"/>
        <v>0</v>
      </c>
      <c r="Q2450">
        <f t="shared" si="386"/>
        <v>0</v>
      </c>
      <c r="R2450">
        <f t="shared" si="387"/>
        <v>0</v>
      </c>
      <c r="S2450" t="s">
        <v>56</v>
      </c>
      <c r="T2450">
        <v>0</v>
      </c>
      <c r="U2450">
        <v>2022</v>
      </c>
      <c r="V2450">
        <v>1</v>
      </c>
      <c r="W2450">
        <v>0</v>
      </c>
      <c r="X2450" cm="1">
        <f t="array" ref="X2450">IF(S2449&lt;&gt;S2450, 0,
    IF(C2450="O",
         _xlfn.IFS(
             K2450=1, X2449+6,
             M2450=1, X2449+3,
             O2450=1, X2449+1,
             Q2450=1,X2449+2,
             TRUE, X2449
         ),
    X2449)
)</f>
        <v>14</v>
      </c>
      <c r="Y2450" cm="1">
        <f t="array" ref="Y2450">IF(S2449&lt;&gt;S2450, 0, IF(C2450="D",
                 _xlfn.IFS(
                     K2450=1, Y2449+6,
                     M2450=1, Y2449+3,
                     O2450=1, Y2449+1,
                     TRUE, Y2449
                 ),
                 Y2449)
  )</f>
        <v>19</v>
      </c>
    </row>
    <row r="2451" spans="1:25" x14ac:dyDescent="0.2">
      <c r="A2451">
        <v>134</v>
      </c>
      <c r="B2451" t="s">
        <v>81</v>
      </c>
      <c r="C2451" t="str">
        <f t="shared" si="388"/>
        <v>O</v>
      </c>
      <c r="D2451">
        <v>1</v>
      </c>
      <c r="E2451">
        <v>10</v>
      </c>
      <c r="F2451">
        <v>11</v>
      </c>
      <c r="G2451" t="s">
        <v>116</v>
      </c>
      <c r="H2451" t="s">
        <v>115</v>
      </c>
      <c r="I2451">
        <v>-2</v>
      </c>
      <c r="J2451">
        <f t="shared" si="380"/>
        <v>0</v>
      </c>
      <c r="K2451">
        <f t="shared" si="389"/>
        <v>0</v>
      </c>
      <c r="L2451">
        <f t="shared" si="381"/>
        <v>0</v>
      </c>
      <c r="M2451">
        <f t="shared" si="382"/>
        <v>0</v>
      </c>
      <c r="N2451">
        <f t="shared" si="383"/>
        <v>0</v>
      </c>
      <c r="O2451">
        <f t="shared" si="384"/>
        <v>0</v>
      </c>
      <c r="P2451">
        <f t="shared" si="385"/>
        <v>0</v>
      </c>
      <c r="Q2451">
        <f t="shared" si="386"/>
        <v>0</v>
      </c>
      <c r="R2451">
        <f t="shared" si="387"/>
        <v>0</v>
      </c>
      <c r="S2451" t="s">
        <v>56</v>
      </c>
      <c r="T2451">
        <v>0</v>
      </c>
      <c r="U2451">
        <v>2022</v>
      </c>
      <c r="V2451">
        <v>1</v>
      </c>
      <c r="W2451">
        <v>0</v>
      </c>
      <c r="X2451" cm="1">
        <f t="array" ref="X2451">IF(S2450&lt;&gt;S2451, 0,
    IF(C2451="O",
         _xlfn.IFS(
             K2451=1, X2450+6,
             M2451=1, X2450+3,
             O2451=1, X2450+1,
             Q2451=1,X2450+2,
             TRUE, X2450
         ),
    X2450)
)</f>
        <v>14</v>
      </c>
      <c r="Y2451" cm="1">
        <f t="array" ref="Y2451">IF(S2450&lt;&gt;S2451, 0, IF(C2451="D",
                 _xlfn.IFS(
                     K2451=1, Y2450+6,
                     M2451=1, Y2450+3,
                     O2451=1, Y2450+1,
                     TRUE, Y2450
                 ),
                 Y2450)
  )</f>
        <v>19</v>
      </c>
    </row>
    <row r="2452" spans="1:25" x14ac:dyDescent="0.2">
      <c r="A2452">
        <v>135</v>
      </c>
      <c r="B2452" t="s">
        <v>81</v>
      </c>
      <c r="C2452" t="str">
        <f t="shared" si="388"/>
        <v>O</v>
      </c>
      <c r="D2452">
        <v>2</v>
      </c>
      <c r="E2452">
        <v>12</v>
      </c>
      <c r="F2452">
        <v>13</v>
      </c>
      <c r="G2452" t="s">
        <v>114</v>
      </c>
      <c r="H2452" t="s">
        <v>113</v>
      </c>
      <c r="I2452">
        <v>10</v>
      </c>
      <c r="J2452">
        <f t="shared" si="380"/>
        <v>0</v>
      </c>
      <c r="K2452">
        <f t="shared" si="389"/>
        <v>0</v>
      </c>
      <c r="L2452">
        <f t="shared" si="381"/>
        <v>0</v>
      </c>
      <c r="M2452">
        <f t="shared" si="382"/>
        <v>0</v>
      </c>
      <c r="N2452">
        <f t="shared" si="383"/>
        <v>0</v>
      </c>
      <c r="O2452">
        <f t="shared" si="384"/>
        <v>0</v>
      </c>
      <c r="P2452">
        <f t="shared" si="385"/>
        <v>0</v>
      </c>
      <c r="Q2452">
        <f t="shared" si="386"/>
        <v>0</v>
      </c>
      <c r="R2452">
        <f t="shared" si="387"/>
        <v>0</v>
      </c>
      <c r="S2452" t="s">
        <v>56</v>
      </c>
      <c r="T2452">
        <v>0</v>
      </c>
      <c r="U2452">
        <v>2022</v>
      </c>
      <c r="V2452">
        <v>1</v>
      </c>
      <c r="W2452">
        <v>0</v>
      </c>
      <c r="X2452" cm="1">
        <f t="array" ref="X2452">IF(S2451&lt;&gt;S2452, 0,
    IF(C2452="O",
         _xlfn.IFS(
             K2452=1, X2451+6,
             M2452=1, X2451+3,
             O2452=1, X2451+1,
             Q2452=1,X2451+2,
             TRUE, X2451
         ),
    X2451)
)</f>
        <v>14</v>
      </c>
      <c r="Y2452" cm="1">
        <f t="array" ref="Y2452">IF(S2451&lt;&gt;S2452, 0, IF(C2452="D",
                 _xlfn.IFS(
                     K2452=1, Y2451+6,
                     M2452=1, Y2451+3,
                     O2452=1, Y2451+1,
                     TRUE, Y2451
                 ),
                 Y2451)
  )</f>
        <v>19</v>
      </c>
    </row>
    <row r="2453" spans="1:25" x14ac:dyDescent="0.2">
      <c r="A2453">
        <v>136</v>
      </c>
      <c r="B2453" t="s">
        <v>81</v>
      </c>
      <c r="C2453" t="str">
        <f t="shared" si="388"/>
        <v>O</v>
      </c>
      <c r="D2453">
        <v>3</v>
      </c>
      <c r="E2453">
        <v>2</v>
      </c>
      <c r="F2453">
        <v>3</v>
      </c>
      <c r="G2453" t="s">
        <v>116</v>
      </c>
      <c r="H2453" t="s">
        <v>125</v>
      </c>
      <c r="I2453">
        <v>3</v>
      </c>
      <c r="J2453">
        <f t="shared" si="380"/>
        <v>0</v>
      </c>
      <c r="K2453">
        <f t="shared" si="389"/>
        <v>1</v>
      </c>
      <c r="L2453">
        <f t="shared" si="381"/>
        <v>0</v>
      </c>
      <c r="M2453">
        <f t="shared" si="382"/>
        <v>0</v>
      </c>
      <c r="N2453">
        <f t="shared" si="383"/>
        <v>0</v>
      </c>
      <c r="O2453">
        <f t="shared" si="384"/>
        <v>0</v>
      </c>
      <c r="P2453">
        <f t="shared" si="385"/>
        <v>0</v>
      </c>
      <c r="Q2453">
        <f t="shared" si="386"/>
        <v>0</v>
      </c>
      <c r="R2453">
        <f t="shared" si="387"/>
        <v>0</v>
      </c>
      <c r="S2453" t="s">
        <v>56</v>
      </c>
      <c r="T2453">
        <v>0</v>
      </c>
      <c r="U2453">
        <v>2022</v>
      </c>
      <c r="V2453">
        <v>1</v>
      </c>
      <c r="W2453">
        <v>0</v>
      </c>
      <c r="X2453" cm="1">
        <f t="array" ref="X2453">IF(S2452&lt;&gt;S2453, 0,
    IF(C2453="O",
         _xlfn.IFS(
             K2453=1, X2452+6,
             M2453=1, X2452+3,
             O2453=1, X2452+1,
             Q2453=1,X2452+2,
             TRUE, X2452
         ),
    X2452)
)</f>
        <v>20</v>
      </c>
      <c r="Y2453" cm="1">
        <f t="array" ref="Y2453">IF(S2452&lt;&gt;S2453, 0, IF(C2453="D",
                 _xlfn.IFS(
                     K2453=1, Y2452+6,
                     M2453=1, Y2452+3,
                     O2453=1, Y2452+1,
                     TRUE, Y2452
                 ),
                 Y2452)
  )</f>
        <v>19</v>
      </c>
    </row>
    <row r="2454" spans="1:25" x14ac:dyDescent="0.2">
      <c r="A2454">
        <v>137</v>
      </c>
      <c r="B2454" t="s">
        <v>81</v>
      </c>
      <c r="C2454" t="str">
        <f t="shared" si="388"/>
        <v>O</v>
      </c>
      <c r="F2454">
        <v>3</v>
      </c>
      <c r="G2454" t="s">
        <v>127</v>
      </c>
      <c r="H2454" t="s">
        <v>126</v>
      </c>
      <c r="J2454">
        <f t="shared" si="380"/>
        <v>0</v>
      </c>
      <c r="K2454">
        <f t="shared" si="389"/>
        <v>0</v>
      </c>
      <c r="L2454">
        <f t="shared" si="381"/>
        <v>0</v>
      </c>
      <c r="M2454">
        <f t="shared" si="382"/>
        <v>0</v>
      </c>
      <c r="N2454">
        <f t="shared" si="383"/>
        <v>0</v>
      </c>
      <c r="O2454">
        <f t="shared" si="384"/>
        <v>0</v>
      </c>
      <c r="P2454">
        <f t="shared" si="385"/>
        <v>1</v>
      </c>
      <c r="Q2454">
        <f t="shared" si="386"/>
        <v>0</v>
      </c>
      <c r="R2454">
        <f t="shared" si="387"/>
        <v>0</v>
      </c>
      <c r="S2454" t="s">
        <v>56</v>
      </c>
      <c r="T2454">
        <v>0</v>
      </c>
      <c r="U2454">
        <v>2022</v>
      </c>
      <c r="V2454">
        <v>1</v>
      </c>
      <c r="W2454">
        <v>0</v>
      </c>
      <c r="X2454" cm="1">
        <f t="array" ref="X2454">IF(S2453&lt;&gt;S2454, 0,
    IF(C2454="O",
         _xlfn.IFS(
             K2454=1, X2453+6,
             M2454=1, X2453+3,
             O2454=1, X2453+1,
             Q2454=1,X2453+2,
             TRUE, X2453
         ),
    X2453)
)</f>
        <v>20</v>
      </c>
      <c r="Y2454" cm="1">
        <f t="array" ref="Y2454">IF(S2453&lt;&gt;S2454, 0, IF(C2454="D",
                 _xlfn.IFS(
                     K2454=1, Y2453+6,
                     M2454=1, Y2453+3,
                     O2454=1, Y2453+1,
                     TRUE, Y2453
                 ),
                 Y2453)
  )</f>
        <v>19</v>
      </c>
    </row>
    <row r="2455" spans="1:25" x14ac:dyDescent="0.2">
      <c r="A2455">
        <v>138</v>
      </c>
      <c r="B2455" t="s">
        <v>79</v>
      </c>
      <c r="C2455" t="str">
        <f t="shared" si="388"/>
        <v>D</v>
      </c>
      <c r="D2455">
        <v>1</v>
      </c>
      <c r="E2455">
        <v>10</v>
      </c>
      <c r="F2455">
        <v>-35</v>
      </c>
      <c r="G2455" t="s">
        <v>116</v>
      </c>
      <c r="H2455" t="s">
        <v>115</v>
      </c>
      <c r="I2455">
        <v>3</v>
      </c>
      <c r="J2455">
        <f t="shared" si="380"/>
        <v>0</v>
      </c>
      <c r="K2455">
        <f t="shared" si="389"/>
        <v>0</v>
      </c>
      <c r="L2455">
        <f t="shared" si="381"/>
        <v>0</v>
      </c>
      <c r="M2455">
        <f t="shared" si="382"/>
        <v>0</v>
      </c>
      <c r="N2455">
        <f t="shared" si="383"/>
        <v>0</v>
      </c>
      <c r="O2455">
        <f t="shared" si="384"/>
        <v>0</v>
      </c>
      <c r="P2455">
        <f t="shared" si="385"/>
        <v>0</v>
      </c>
      <c r="Q2455">
        <f t="shared" si="386"/>
        <v>0</v>
      </c>
      <c r="R2455">
        <f t="shared" si="387"/>
        <v>0</v>
      </c>
      <c r="S2455" t="s">
        <v>56</v>
      </c>
      <c r="T2455">
        <v>0</v>
      </c>
      <c r="U2455">
        <v>2022</v>
      </c>
      <c r="V2455">
        <v>1</v>
      </c>
      <c r="W2455">
        <v>0</v>
      </c>
      <c r="X2455" cm="1">
        <f t="array" ref="X2455">IF(S2454&lt;&gt;S2455, 0,
    IF(C2455="O",
         _xlfn.IFS(
             K2455=1, X2454+6,
             M2455=1, X2454+3,
             O2455=1, X2454+1,
             Q2455=1,X2454+2,
             TRUE, X2454
         ),
    X2454)
)</f>
        <v>20</v>
      </c>
      <c r="Y2455" cm="1">
        <f t="array" ref="Y2455">IF(S2454&lt;&gt;S2455, 0, IF(C2455="D",
                 _xlfn.IFS(
                     K2455=1, Y2454+6,
                     M2455=1, Y2454+3,
                     O2455=1, Y2454+1,
                     TRUE, Y2454
                 ),
                 Y2454)
  )</f>
        <v>19</v>
      </c>
    </row>
    <row r="2456" spans="1:25" x14ac:dyDescent="0.2">
      <c r="A2456">
        <v>140</v>
      </c>
      <c r="B2456" t="s">
        <v>79</v>
      </c>
      <c r="C2456" t="str">
        <f t="shared" si="388"/>
        <v>D</v>
      </c>
      <c r="D2456">
        <v>2</v>
      </c>
      <c r="E2456">
        <v>7</v>
      </c>
      <c r="F2456">
        <v>-38</v>
      </c>
      <c r="G2456" t="s">
        <v>116</v>
      </c>
      <c r="H2456" t="s">
        <v>115</v>
      </c>
      <c r="I2456">
        <v>-2</v>
      </c>
      <c r="J2456">
        <f t="shared" si="380"/>
        <v>0</v>
      </c>
      <c r="K2456">
        <f t="shared" si="389"/>
        <v>0</v>
      </c>
      <c r="L2456">
        <f t="shared" si="381"/>
        <v>0</v>
      </c>
      <c r="M2456">
        <f t="shared" si="382"/>
        <v>0</v>
      </c>
      <c r="N2456">
        <f t="shared" si="383"/>
        <v>0</v>
      </c>
      <c r="O2456">
        <f t="shared" si="384"/>
        <v>0</v>
      </c>
      <c r="P2456">
        <f t="shared" si="385"/>
        <v>0</v>
      </c>
      <c r="Q2456">
        <f t="shared" si="386"/>
        <v>0</v>
      </c>
      <c r="R2456">
        <f t="shared" si="387"/>
        <v>0</v>
      </c>
      <c r="S2456" t="s">
        <v>56</v>
      </c>
      <c r="T2456">
        <v>0</v>
      </c>
      <c r="U2456">
        <v>2022</v>
      </c>
      <c r="V2456">
        <v>1</v>
      </c>
      <c r="W2456">
        <v>0</v>
      </c>
      <c r="X2456" cm="1">
        <f t="array" ref="X2456">IF(S2455&lt;&gt;S2456, 0,
    IF(C2456="O",
         _xlfn.IFS(
             K2456=1, X2455+6,
             M2456=1, X2455+3,
             O2456=1, X2455+1,
             Q2456=1,X2455+2,
             TRUE, X2455
         ),
    X2455)
)</f>
        <v>20</v>
      </c>
      <c r="Y2456" cm="1">
        <f t="array" ref="Y2456">IF(S2455&lt;&gt;S2456, 0, IF(C2456="D",
                 _xlfn.IFS(
                     K2456=1, Y2455+6,
                     M2456=1, Y2455+3,
                     O2456=1, Y2455+1,
                     TRUE, Y2455
                 ),
                 Y2455)
  )</f>
        <v>19</v>
      </c>
    </row>
    <row r="2457" spans="1:25" x14ac:dyDescent="0.2">
      <c r="A2457">
        <v>141</v>
      </c>
      <c r="B2457" t="s">
        <v>79</v>
      </c>
      <c r="C2457" t="str">
        <f t="shared" si="388"/>
        <v>D</v>
      </c>
      <c r="D2457">
        <v>3</v>
      </c>
      <c r="E2457">
        <v>9</v>
      </c>
      <c r="F2457">
        <v>-36</v>
      </c>
      <c r="G2457" t="s">
        <v>116</v>
      </c>
      <c r="H2457" t="s">
        <v>115</v>
      </c>
      <c r="I2457">
        <v>-2</v>
      </c>
      <c r="J2457">
        <f t="shared" si="380"/>
        <v>0</v>
      </c>
      <c r="K2457">
        <f t="shared" si="389"/>
        <v>0</v>
      </c>
      <c r="L2457">
        <f t="shared" si="381"/>
        <v>0</v>
      </c>
      <c r="M2457">
        <f t="shared" si="382"/>
        <v>0</v>
      </c>
      <c r="N2457">
        <f t="shared" si="383"/>
        <v>0</v>
      </c>
      <c r="O2457">
        <f t="shared" si="384"/>
        <v>0</v>
      </c>
      <c r="P2457">
        <f t="shared" si="385"/>
        <v>0</v>
      </c>
      <c r="Q2457">
        <f t="shared" si="386"/>
        <v>0</v>
      </c>
      <c r="R2457">
        <f t="shared" si="387"/>
        <v>0</v>
      </c>
      <c r="S2457" t="s">
        <v>56</v>
      </c>
      <c r="T2457">
        <v>0</v>
      </c>
      <c r="U2457">
        <v>2022</v>
      </c>
      <c r="V2457">
        <v>1</v>
      </c>
      <c r="W2457">
        <v>0</v>
      </c>
      <c r="X2457" cm="1">
        <f t="array" ref="X2457">IF(S2456&lt;&gt;S2457, 0,
    IF(C2457="O",
         _xlfn.IFS(
             K2457=1, X2456+6,
             M2457=1, X2456+3,
             O2457=1, X2456+1,
             Q2457=1,X2456+2,
             TRUE, X2456
         ),
    X2456)
)</f>
        <v>20</v>
      </c>
      <c r="Y2457" cm="1">
        <f t="array" ref="Y2457">IF(S2456&lt;&gt;S2457, 0, IF(C2457="D",
                 _xlfn.IFS(
                     K2457=1, Y2456+6,
                     M2457=1, Y2456+3,
                     O2457=1, Y2456+1,
                     TRUE, Y2456
                 ),
                 Y2456)
  )</f>
        <v>19</v>
      </c>
    </row>
    <row r="2458" spans="1:25" x14ac:dyDescent="0.2">
      <c r="A2458">
        <v>143</v>
      </c>
      <c r="B2458" t="s">
        <v>81</v>
      </c>
      <c r="C2458" t="str">
        <f t="shared" si="388"/>
        <v>O</v>
      </c>
      <c r="D2458">
        <v>1</v>
      </c>
      <c r="E2458">
        <v>10</v>
      </c>
      <c r="F2458">
        <v>-38</v>
      </c>
      <c r="G2458" t="s">
        <v>116</v>
      </c>
      <c r="H2458" t="s">
        <v>115</v>
      </c>
      <c r="I2458">
        <v>3</v>
      </c>
      <c r="J2458">
        <f t="shared" si="380"/>
        <v>0</v>
      </c>
      <c r="K2458">
        <f t="shared" si="389"/>
        <v>0</v>
      </c>
      <c r="L2458">
        <f t="shared" si="381"/>
        <v>0</v>
      </c>
      <c r="M2458">
        <f t="shared" si="382"/>
        <v>0</v>
      </c>
      <c r="N2458">
        <f t="shared" si="383"/>
        <v>0</v>
      </c>
      <c r="O2458">
        <f t="shared" si="384"/>
        <v>0</v>
      </c>
      <c r="P2458">
        <f t="shared" si="385"/>
        <v>0</v>
      </c>
      <c r="Q2458">
        <f t="shared" si="386"/>
        <v>0</v>
      </c>
      <c r="R2458">
        <f t="shared" si="387"/>
        <v>0</v>
      </c>
      <c r="S2458" t="s">
        <v>56</v>
      </c>
      <c r="T2458">
        <v>0</v>
      </c>
      <c r="U2458">
        <v>2022</v>
      </c>
      <c r="V2458">
        <v>1</v>
      </c>
      <c r="W2458">
        <v>0</v>
      </c>
      <c r="X2458" cm="1">
        <f t="array" ref="X2458">IF(S2457&lt;&gt;S2458, 0,
    IF(C2458="O",
         _xlfn.IFS(
             K2458=1, X2457+6,
             M2458=1, X2457+3,
             O2458=1, X2457+1,
             Q2458=1,X2457+2,
             TRUE, X2457
         ),
    X2457)
)</f>
        <v>20</v>
      </c>
      <c r="Y2458" cm="1">
        <f t="array" ref="Y2458">IF(S2457&lt;&gt;S2458, 0, IF(C2458="D",
                 _xlfn.IFS(
                     K2458=1, Y2457+6,
                     M2458=1, Y2457+3,
                     O2458=1, Y2457+1,
                     TRUE, Y2457
                 ),
                 Y2457)
  )</f>
        <v>19</v>
      </c>
    </row>
    <row r="2459" spans="1:25" x14ac:dyDescent="0.2">
      <c r="A2459">
        <v>144</v>
      </c>
      <c r="B2459" t="s">
        <v>81</v>
      </c>
      <c r="C2459" t="str">
        <f t="shared" si="388"/>
        <v>O</v>
      </c>
      <c r="D2459">
        <v>2</v>
      </c>
      <c r="E2459">
        <v>7</v>
      </c>
      <c r="F2459">
        <v>-41</v>
      </c>
      <c r="G2459" t="s">
        <v>116</v>
      </c>
      <c r="H2459" t="s">
        <v>115</v>
      </c>
      <c r="I2459">
        <v>15</v>
      </c>
      <c r="J2459">
        <f t="shared" si="380"/>
        <v>1</v>
      </c>
      <c r="K2459">
        <f t="shared" si="389"/>
        <v>0</v>
      </c>
      <c r="L2459">
        <f t="shared" si="381"/>
        <v>0</v>
      </c>
      <c r="M2459">
        <f t="shared" si="382"/>
        <v>0</v>
      </c>
      <c r="N2459">
        <f t="shared" si="383"/>
        <v>0</v>
      </c>
      <c r="O2459">
        <f t="shared" si="384"/>
        <v>0</v>
      </c>
      <c r="P2459">
        <f t="shared" si="385"/>
        <v>0</v>
      </c>
      <c r="Q2459">
        <f t="shared" si="386"/>
        <v>0</v>
      </c>
      <c r="R2459">
        <f t="shared" si="387"/>
        <v>0</v>
      </c>
      <c r="S2459" t="s">
        <v>56</v>
      </c>
      <c r="T2459">
        <v>0</v>
      </c>
      <c r="U2459">
        <v>2022</v>
      </c>
      <c r="V2459">
        <v>1</v>
      </c>
      <c r="W2459">
        <v>0</v>
      </c>
      <c r="X2459" cm="1">
        <f t="array" ref="X2459">IF(S2458&lt;&gt;S2459, 0,
    IF(C2459="O",
         _xlfn.IFS(
             K2459=1, X2458+6,
             M2459=1, X2458+3,
             O2459=1, X2458+1,
             Q2459=1,X2458+2,
             TRUE, X2458
         ),
    X2458)
)</f>
        <v>20</v>
      </c>
      <c r="Y2459" cm="1">
        <f t="array" ref="Y2459">IF(S2458&lt;&gt;S2459, 0, IF(C2459="D",
                 _xlfn.IFS(
                     K2459=1, Y2458+6,
                     M2459=1, Y2458+3,
                     O2459=1, Y2458+1,
                     TRUE, Y2458
                 ),
                 Y2458)
  )</f>
        <v>19</v>
      </c>
    </row>
    <row r="2460" spans="1:25" x14ac:dyDescent="0.2">
      <c r="A2460">
        <v>145</v>
      </c>
      <c r="B2460" t="s">
        <v>81</v>
      </c>
      <c r="C2460" t="str">
        <f t="shared" si="388"/>
        <v>O</v>
      </c>
      <c r="D2460">
        <v>1</v>
      </c>
      <c r="E2460">
        <v>10</v>
      </c>
      <c r="F2460">
        <v>44</v>
      </c>
      <c r="G2460" t="s">
        <v>116</v>
      </c>
      <c r="H2460" t="s">
        <v>115</v>
      </c>
      <c r="I2460">
        <v>7</v>
      </c>
      <c r="J2460">
        <f t="shared" si="380"/>
        <v>0</v>
      </c>
      <c r="K2460">
        <f t="shared" si="389"/>
        <v>0</v>
      </c>
      <c r="L2460">
        <f t="shared" si="381"/>
        <v>0</v>
      </c>
      <c r="M2460">
        <f t="shared" si="382"/>
        <v>0</v>
      </c>
      <c r="N2460">
        <f t="shared" si="383"/>
        <v>0</v>
      </c>
      <c r="O2460">
        <f t="shared" si="384"/>
        <v>0</v>
      </c>
      <c r="P2460">
        <f t="shared" si="385"/>
        <v>0</v>
      </c>
      <c r="Q2460">
        <f t="shared" si="386"/>
        <v>0</v>
      </c>
      <c r="R2460">
        <f t="shared" si="387"/>
        <v>0</v>
      </c>
      <c r="S2460" t="s">
        <v>56</v>
      </c>
      <c r="T2460">
        <v>0</v>
      </c>
      <c r="U2460">
        <v>2022</v>
      </c>
      <c r="V2460">
        <v>1</v>
      </c>
      <c r="W2460">
        <v>0</v>
      </c>
      <c r="X2460" cm="1">
        <f t="array" ref="X2460">IF(S2459&lt;&gt;S2460, 0,
    IF(C2460="O",
         _xlfn.IFS(
             K2460=1, X2459+6,
             M2460=1, X2459+3,
             O2460=1, X2459+1,
             Q2460=1,X2459+2,
             TRUE, X2459
         ),
    X2459)
)</f>
        <v>20</v>
      </c>
      <c r="Y2460" cm="1">
        <f t="array" ref="Y2460">IF(S2459&lt;&gt;S2460, 0, IF(C2460="D",
                 _xlfn.IFS(
                     K2460=1, Y2459+6,
                     M2460=1, Y2459+3,
                     O2460=1, Y2459+1,
                     TRUE, Y2459
                 ),
                 Y2459)
  )</f>
        <v>19</v>
      </c>
    </row>
    <row r="2461" spans="1:25" x14ac:dyDescent="0.2">
      <c r="A2461">
        <v>146</v>
      </c>
      <c r="B2461" t="s">
        <v>81</v>
      </c>
      <c r="C2461" t="str">
        <f t="shared" si="388"/>
        <v>O</v>
      </c>
      <c r="D2461">
        <v>2</v>
      </c>
      <c r="E2461">
        <v>3</v>
      </c>
      <c r="F2461">
        <v>37</v>
      </c>
      <c r="G2461" t="s">
        <v>116</v>
      </c>
      <c r="H2461" t="s">
        <v>115</v>
      </c>
      <c r="I2461">
        <v>7</v>
      </c>
      <c r="J2461">
        <f t="shared" si="380"/>
        <v>1</v>
      </c>
      <c r="K2461">
        <f t="shared" si="389"/>
        <v>0</v>
      </c>
      <c r="L2461">
        <f t="shared" si="381"/>
        <v>0</v>
      </c>
      <c r="M2461">
        <f t="shared" si="382"/>
        <v>0</v>
      </c>
      <c r="N2461">
        <f t="shared" si="383"/>
        <v>0</v>
      </c>
      <c r="O2461">
        <f t="shared" si="384"/>
        <v>0</v>
      </c>
      <c r="P2461">
        <f t="shared" si="385"/>
        <v>0</v>
      </c>
      <c r="Q2461">
        <f t="shared" si="386"/>
        <v>0</v>
      </c>
      <c r="R2461">
        <f t="shared" si="387"/>
        <v>0</v>
      </c>
      <c r="S2461" t="s">
        <v>56</v>
      </c>
      <c r="T2461">
        <v>0</v>
      </c>
      <c r="U2461">
        <v>2022</v>
      </c>
      <c r="V2461">
        <v>1</v>
      </c>
      <c r="W2461">
        <v>0</v>
      </c>
      <c r="X2461" cm="1">
        <f t="array" ref="X2461">IF(S2460&lt;&gt;S2461, 0,
    IF(C2461="O",
         _xlfn.IFS(
             K2461=1, X2460+6,
             M2461=1, X2460+3,
             O2461=1, X2460+1,
             Q2461=1,X2460+2,
             TRUE, X2460
         ),
    X2460)
)</f>
        <v>20</v>
      </c>
      <c r="Y2461" cm="1">
        <f t="array" ref="Y2461">IF(S2460&lt;&gt;S2461, 0, IF(C2461="D",
                 _xlfn.IFS(
                     K2461=1, Y2460+6,
                     M2461=1, Y2460+3,
                     O2461=1, Y2460+1,
                     TRUE, Y2460
                 ),
                 Y2460)
  )</f>
        <v>19</v>
      </c>
    </row>
    <row r="2462" spans="1:25" x14ac:dyDescent="0.2">
      <c r="A2462">
        <v>147</v>
      </c>
      <c r="B2462" t="s">
        <v>81</v>
      </c>
      <c r="C2462" t="str">
        <f t="shared" si="388"/>
        <v>O</v>
      </c>
      <c r="D2462">
        <v>1</v>
      </c>
      <c r="E2462">
        <v>10</v>
      </c>
      <c r="F2462">
        <v>30</v>
      </c>
      <c r="G2462" t="s">
        <v>116</v>
      </c>
      <c r="H2462" t="s">
        <v>115</v>
      </c>
      <c r="I2462">
        <v>2</v>
      </c>
      <c r="J2462">
        <f t="shared" si="380"/>
        <v>0</v>
      </c>
      <c r="K2462">
        <f t="shared" si="389"/>
        <v>0</v>
      </c>
      <c r="L2462">
        <f t="shared" si="381"/>
        <v>0</v>
      </c>
      <c r="M2462">
        <f t="shared" si="382"/>
        <v>0</v>
      </c>
      <c r="N2462">
        <f t="shared" si="383"/>
        <v>0</v>
      </c>
      <c r="O2462">
        <f t="shared" si="384"/>
        <v>0</v>
      </c>
      <c r="P2462">
        <f t="shared" si="385"/>
        <v>0</v>
      </c>
      <c r="Q2462">
        <f t="shared" si="386"/>
        <v>0</v>
      </c>
      <c r="R2462">
        <f t="shared" si="387"/>
        <v>0</v>
      </c>
      <c r="S2462" t="s">
        <v>56</v>
      </c>
      <c r="T2462">
        <v>0</v>
      </c>
      <c r="U2462">
        <v>2022</v>
      </c>
      <c r="V2462">
        <v>1</v>
      </c>
      <c r="W2462">
        <v>0</v>
      </c>
      <c r="X2462" cm="1">
        <f t="array" ref="X2462">IF(S2461&lt;&gt;S2462, 0,
    IF(C2462="O",
         _xlfn.IFS(
             K2462=1, X2461+6,
             M2462=1, X2461+3,
             O2462=1, X2461+1,
             Q2462=1,X2461+2,
             TRUE, X2461
         ),
    X2461)
)</f>
        <v>20</v>
      </c>
      <c r="Y2462" cm="1">
        <f t="array" ref="Y2462">IF(S2461&lt;&gt;S2462, 0, IF(C2462="D",
                 _xlfn.IFS(
                     K2462=1, Y2461+6,
                     M2462=1, Y2461+3,
                     O2462=1, Y2461+1,
                     TRUE, Y2461
                 ),
                 Y2461)
  )</f>
        <v>19</v>
      </c>
    </row>
    <row r="2463" spans="1:25" x14ac:dyDescent="0.2">
      <c r="A2463">
        <v>148</v>
      </c>
      <c r="B2463" t="s">
        <v>81</v>
      </c>
      <c r="C2463" t="str">
        <f t="shared" si="388"/>
        <v>O</v>
      </c>
      <c r="D2463">
        <v>2</v>
      </c>
      <c r="E2463">
        <v>8</v>
      </c>
      <c r="F2463">
        <v>28</v>
      </c>
      <c r="G2463" t="s">
        <v>116</v>
      </c>
      <c r="H2463" t="s">
        <v>115</v>
      </c>
      <c r="I2463">
        <v>5</v>
      </c>
      <c r="J2463">
        <f t="shared" si="380"/>
        <v>0</v>
      </c>
      <c r="K2463">
        <f t="shared" si="389"/>
        <v>0</v>
      </c>
      <c r="L2463">
        <f t="shared" si="381"/>
        <v>0</v>
      </c>
      <c r="M2463">
        <f t="shared" si="382"/>
        <v>0</v>
      </c>
      <c r="N2463">
        <f t="shared" si="383"/>
        <v>0</v>
      </c>
      <c r="O2463">
        <f t="shared" si="384"/>
        <v>0</v>
      </c>
      <c r="P2463">
        <f t="shared" si="385"/>
        <v>0</v>
      </c>
      <c r="Q2463">
        <f t="shared" si="386"/>
        <v>0</v>
      </c>
      <c r="R2463">
        <f t="shared" si="387"/>
        <v>0</v>
      </c>
      <c r="S2463" t="s">
        <v>56</v>
      </c>
      <c r="T2463">
        <v>0</v>
      </c>
      <c r="U2463">
        <v>2022</v>
      </c>
      <c r="V2463">
        <v>1</v>
      </c>
      <c r="W2463">
        <v>0</v>
      </c>
      <c r="X2463" cm="1">
        <f t="array" ref="X2463">IF(S2462&lt;&gt;S2463, 0,
    IF(C2463="O",
         _xlfn.IFS(
             K2463=1, X2462+6,
             M2463=1, X2462+3,
             O2463=1, X2462+1,
             Q2463=1,X2462+2,
             TRUE, X2462
         ),
    X2462)
)</f>
        <v>20</v>
      </c>
      <c r="Y2463" cm="1">
        <f t="array" ref="Y2463">IF(S2462&lt;&gt;S2463, 0, IF(C2463="D",
                 _xlfn.IFS(
                     K2463=1, Y2462+6,
                     M2463=1, Y2462+3,
                     O2463=1, Y2462+1,
                     TRUE, Y2462
                 ),
                 Y2462)
  )</f>
        <v>19</v>
      </c>
    </row>
    <row r="2464" spans="1:25" x14ac:dyDescent="0.2">
      <c r="A2464">
        <v>149</v>
      </c>
      <c r="B2464" t="s">
        <v>81</v>
      </c>
      <c r="C2464" t="str">
        <f t="shared" si="388"/>
        <v>O</v>
      </c>
      <c r="D2464">
        <v>3</v>
      </c>
      <c r="E2464">
        <v>3</v>
      </c>
      <c r="F2464">
        <v>23</v>
      </c>
      <c r="G2464" t="s">
        <v>114</v>
      </c>
      <c r="H2464" t="s">
        <v>117</v>
      </c>
      <c r="I2464">
        <v>0</v>
      </c>
      <c r="J2464">
        <f t="shared" si="380"/>
        <v>0</v>
      </c>
      <c r="K2464">
        <f t="shared" si="389"/>
        <v>0</v>
      </c>
      <c r="L2464">
        <f t="shared" si="381"/>
        <v>0</v>
      </c>
      <c r="M2464">
        <f t="shared" si="382"/>
        <v>0</v>
      </c>
      <c r="N2464">
        <f t="shared" si="383"/>
        <v>0</v>
      </c>
      <c r="O2464">
        <f t="shared" si="384"/>
        <v>0</v>
      </c>
      <c r="P2464">
        <f t="shared" si="385"/>
        <v>0</v>
      </c>
      <c r="Q2464">
        <f t="shared" si="386"/>
        <v>0</v>
      </c>
      <c r="R2464">
        <f t="shared" si="387"/>
        <v>0</v>
      </c>
      <c r="S2464" t="s">
        <v>56</v>
      </c>
      <c r="T2464">
        <v>0</v>
      </c>
      <c r="U2464">
        <v>2022</v>
      </c>
      <c r="V2464">
        <v>1</v>
      </c>
      <c r="W2464">
        <v>0</v>
      </c>
      <c r="X2464" cm="1">
        <f t="array" ref="X2464">IF(S2463&lt;&gt;S2464, 0,
    IF(C2464="O",
         _xlfn.IFS(
             K2464=1, X2463+6,
             M2464=1, X2463+3,
             O2464=1, X2463+1,
             Q2464=1,X2463+2,
             TRUE, X2463
         ),
    X2463)
)</f>
        <v>20</v>
      </c>
      <c r="Y2464" cm="1">
        <f t="array" ref="Y2464">IF(S2463&lt;&gt;S2464, 0, IF(C2464="D",
                 _xlfn.IFS(
                     K2464=1, Y2463+6,
                     M2464=1, Y2463+3,
                     O2464=1, Y2463+1,
                     TRUE, Y2463
                 ),
                 Y2463)
  )</f>
        <v>19</v>
      </c>
    </row>
    <row r="2465" spans="1:25" x14ac:dyDescent="0.2">
      <c r="A2465">
        <v>150</v>
      </c>
      <c r="B2465" t="s">
        <v>81</v>
      </c>
      <c r="C2465" t="str">
        <f t="shared" si="388"/>
        <v>D</v>
      </c>
      <c r="D2465">
        <v>4</v>
      </c>
      <c r="E2465">
        <v>3</v>
      </c>
      <c r="F2465">
        <v>23</v>
      </c>
      <c r="G2465" t="s">
        <v>114</v>
      </c>
      <c r="H2465" t="s">
        <v>124</v>
      </c>
      <c r="J2465">
        <f t="shared" si="380"/>
        <v>0</v>
      </c>
      <c r="K2465">
        <f t="shared" si="389"/>
        <v>0</v>
      </c>
      <c r="L2465">
        <f t="shared" si="381"/>
        <v>0</v>
      </c>
      <c r="M2465">
        <f t="shared" si="382"/>
        <v>0</v>
      </c>
      <c r="N2465">
        <f t="shared" si="383"/>
        <v>0</v>
      </c>
      <c r="O2465">
        <f t="shared" si="384"/>
        <v>0</v>
      </c>
      <c r="P2465">
        <f t="shared" si="385"/>
        <v>0</v>
      </c>
      <c r="Q2465">
        <f t="shared" si="386"/>
        <v>0</v>
      </c>
      <c r="R2465">
        <f t="shared" si="387"/>
        <v>1</v>
      </c>
      <c r="S2465" t="s">
        <v>56</v>
      </c>
      <c r="T2465">
        <v>0</v>
      </c>
      <c r="U2465">
        <v>2022</v>
      </c>
      <c r="V2465">
        <v>1</v>
      </c>
      <c r="W2465">
        <v>0</v>
      </c>
      <c r="X2465" cm="1">
        <f t="array" ref="X2465">IF(S2464&lt;&gt;S2465, 0,
    IF(C2465="O",
         _xlfn.IFS(
             K2465=1, X2464+6,
             M2465=1, X2464+3,
             O2465=1, X2464+1,
             Q2465=1,X2464+2,
             TRUE, X2464
         ),
    X2464)
)</f>
        <v>20</v>
      </c>
      <c r="Y2465" cm="1">
        <f t="array" ref="Y2465">IF(S2464&lt;&gt;S2465, 0, IF(C2465="D",
                 _xlfn.IFS(
                     K2465=1, Y2464+6,
                     M2465=1, Y2464+3,
                     O2465=1, Y2464+1,
                     TRUE, Y2464
                 ),
                 Y2464)
  )</f>
        <v>19</v>
      </c>
    </row>
    <row r="2466" spans="1:25" x14ac:dyDescent="0.2">
      <c r="A2466">
        <v>151</v>
      </c>
      <c r="B2466" t="s">
        <v>81</v>
      </c>
      <c r="C2466" t="str">
        <f t="shared" si="388"/>
        <v>O</v>
      </c>
      <c r="F2466">
        <v>3</v>
      </c>
      <c r="G2466" t="s">
        <v>123</v>
      </c>
      <c r="H2466" t="s">
        <v>122</v>
      </c>
      <c r="J2466">
        <f t="shared" si="380"/>
        <v>1</v>
      </c>
      <c r="K2466">
        <f t="shared" si="389"/>
        <v>0</v>
      </c>
      <c r="L2466">
        <f t="shared" si="381"/>
        <v>0</v>
      </c>
      <c r="M2466">
        <f t="shared" si="382"/>
        <v>0</v>
      </c>
      <c r="N2466">
        <f t="shared" si="383"/>
        <v>1</v>
      </c>
      <c r="O2466">
        <f t="shared" si="384"/>
        <v>1</v>
      </c>
      <c r="P2466">
        <f t="shared" si="385"/>
        <v>0</v>
      </c>
      <c r="Q2466">
        <f t="shared" si="386"/>
        <v>0</v>
      </c>
      <c r="R2466">
        <f t="shared" si="387"/>
        <v>0</v>
      </c>
      <c r="S2466" t="s">
        <v>56</v>
      </c>
      <c r="T2466">
        <v>0</v>
      </c>
      <c r="U2466">
        <v>2022</v>
      </c>
      <c r="V2466">
        <v>1</v>
      </c>
      <c r="W2466">
        <v>0</v>
      </c>
      <c r="X2466" cm="1">
        <f t="array" ref="X2466">IF(S2465&lt;&gt;S2466, 0,
    IF(C2466="O",
         _xlfn.IFS(
             K2466=1, X2465+6,
             M2466=1, X2465+3,
             O2466=1, X2465+1,
             Q2466=1,X2465+2,
             TRUE, X2465
         ),
    X2465)
)</f>
        <v>21</v>
      </c>
      <c r="Y2466" cm="1">
        <f t="array" ref="Y2466">IF(S2465&lt;&gt;S2466, 0, IF(C2466="D",
                 _xlfn.IFS(
                     K2466=1, Y2465+6,
                     M2466=1, Y2465+3,
                     O2466=1, Y2465+1,
                     TRUE, Y2465
                 ),
                 Y2465)
  )</f>
        <v>19</v>
      </c>
    </row>
    <row r="2467" spans="1:25" x14ac:dyDescent="0.2">
      <c r="A2467">
        <v>153</v>
      </c>
      <c r="B2467" t="s">
        <v>81</v>
      </c>
      <c r="C2467" t="str">
        <f t="shared" si="388"/>
        <v>O</v>
      </c>
      <c r="D2467">
        <v>1</v>
      </c>
      <c r="E2467">
        <v>10</v>
      </c>
      <c r="F2467">
        <v>-20</v>
      </c>
      <c r="G2467" t="s">
        <v>114</v>
      </c>
      <c r="H2467" t="s">
        <v>140</v>
      </c>
      <c r="J2467">
        <f t="shared" si="380"/>
        <v>1</v>
      </c>
      <c r="K2467">
        <f t="shared" si="389"/>
        <v>0</v>
      </c>
      <c r="L2467">
        <f t="shared" si="381"/>
        <v>0</v>
      </c>
      <c r="M2467">
        <f t="shared" si="382"/>
        <v>0</v>
      </c>
      <c r="N2467">
        <f t="shared" si="383"/>
        <v>0</v>
      </c>
      <c r="O2467">
        <f t="shared" si="384"/>
        <v>0</v>
      </c>
      <c r="P2467">
        <f t="shared" si="385"/>
        <v>0</v>
      </c>
      <c r="Q2467">
        <f t="shared" si="386"/>
        <v>0</v>
      </c>
      <c r="R2467">
        <f t="shared" si="387"/>
        <v>0</v>
      </c>
      <c r="S2467" t="s">
        <v>56</v>
      </c>
      <c r="T2467">
        <v>0</v>
      </c>
      <c r="U2467">
        <v>2022</v>
      </c>
      <c r="V2467">
        <v>1</v>
      </c>
      <c r="W2467">
        <v>0</v>
      </c>
      <c r="X2467" cm="1">
        <f t="array" ref="X2467">IF(S2466&lt;&gt;S2467, 0,
    IF(C2467="O",
         _xlfn.IFS(
             K2467=1, X2466+6,
             M2467=1, X2466+3,
             O2467=1, X2466+1,
             Q2467=1,X2466+2,
             TRUE, X2466
         ),
    X2466)
)</f>
        <v>21</v>
      </c>
      <c r="Y2467" cm="1">
        <f t="array" ref="Y2467">IF(S2466&lt;&gt;S2467, 0, IF(C2467="D",
                 _xlfn.IFS(
                     K2467=1, Y2466+6,
                     M2467=1, Y2466+3,
                     O2467=1, Y2466+1,
                     TRUE, Y2466
                 ),
                 Y2466)
  )</f>
        <v>19</v>
      </c>
    </row>
    <row r="2468" spans="1:25" x14ac:dyDescent="0.2">
      <c r="A2468">
        <v>5</v>
      </c>
      <c r="B2468" t="s">
        <v>81</v>
      </c>
      <c r="C2468" t="str">
        <f t="shared" si="388"/>
        <v>O</v>
      </c>
      <c r="D2468">
        <v>1</v>
      </c>
      <c r="E2468">
        <v>10</v>
      </c>
      <c r="F2468">
        <v>-18</v>
      </c>
      <c r="G2468" t="s">
        <v>116</v>
      </c>
      <c r="H2468" t="s">
        <v>115</v>
      </c>
      <c r="I2468">
        <v>12</v>
      </c>
      <c r="J2468">
        <f t="shared" si="380"/>
        <v>1</v>
      </c>
      <c r="K2468">
        <f t="shared" si="389"/>
        <v>0</v>
      </c>
      <c r="L2468">
        <f t="shared" si="381"/>
        <v>0</v>
      </c>
      <c r="M2468">
        <f t="shared" si="382"/>
        <v>0</v>
      </c>
      <c r="N2468">
        <f t="shared" si="383"/>
        <v>0</v>
      </c>
      <c r="O2468">
        <f t="shared" si="384"/>
        <v>0</v>
      </c>
      <c r="P2468">
        <f t="shared" si="385"/>
        <v>0</v>
      </c>
      <c r="Q2468">
        <f t="shared" si="386"/>
        <v>0</v>
      </c>
      <c r="R2468">
        <f t="shared" si="387"/>
        <v>0</v>
      </c>
      <c r="S2468" t="s">
        <v>99</v>
      </c>
      <c r="T2468">
        <v>0</v>
      </c>
      <c r="U2468">
        <v>2022</v>
      </c>
      <c r="V2468">
        <v>1</v>
      </c>
      <c r="W2468">
        <v>1</v>
      </c>
      <c r="X2468" cm="1">
        <f t="array" ref="X2468">IF(S2467&lt;&gt;S2468, 0,
    IF(C2468="O",
         _xlfn.IFS(
             K2468=1, X2467+6,
             M2468=1, X2467+3,
             O2468=1, X2467+1,
             Q2468=1,X2467+2,
             TRUE, X2467
         ),
    X2467)
)</f>
        <v>0</v>
      </c>
      <c r="Y2468" cm="1">
        <f t="array" ref="Y2468">IF(S2467&lt;&gt;S2468, 0, IF(C2468="D",
                 _xlfn.IFS(
                     K2468=1, Y2467+6,
                     M2468=1, Y2467+3,
                     O2468=1, Y2467+1,
                     TRUE, Y2467
                 ),
                 Y2467)
  )</f>
        <v>0</v>
      </c>
    </row>
    <row r="2469" spans="1:25" x14ac:dyDescent="0.2">
      <c r="A2469">
        <v>6</v>
      </c>
      <c r="B2469" t="s">
        <v>81</v>
      </c>
      <c r="C2469" t="str">
        <f t="shared" si="388"/>
        <v>O</v>
      </c>
      <c r="D2469">
        <v>1</v>
      </c>
      <c r="E2469">
        <v>10</v>
      </c>
      <c r="F2469">
        <v>-30</v>
      </c>
      <c r="G2469" t="s">
        <v>114</v>
      </c>
      <c r="H2469" t="s">
        <v>117</v>
      </c>
      <c r="I2469">
        <v>0</v>
      </c>
      <c r="J2469">
        <f t="shared" si="380"/>
        <v>0</v>
      </c>
      <c r="K2469">
        <f t="shared" si="389"/>
        <v>0</v>
      </c>
      <c r="L2469">
        <f t="shared" si="381"/>
        <v>0</v>
      </c>
      <c r="M2469">
        <f t="shared" si="382"/>
        <v>0</v>
      </c>
      <c r="N2469">
        <f t="shared" si="383"/>
        <v>0</v>
      </c>
      <c r="O2469">
        <f t="shared" si="384"/>
        <v>0</v>
      </c>
      <c r="P2469">
        <f t="shared" si="385"/>
        <v>0</v>
      </c>
      <c r="Q2469">
        <f t="shared" si="386"/>
        <v>0</v>
      </c>
      <c r="R2469">
        <f t="shared" si="387"/>
        <v>0</v>
      </c>
      <c r="S2469" t="s">
        <v>99</v>
      </c>
      <c r="T2469">
        <v>0</v>
      </c>
      <c r="U2469">
        <v>2022</v>
      </c>
      <c r="V2469">
        <v>1</v>
      </c>
      <c r="W2469">
        <v>1</v>
      </c>
      <c r="X2469" cm="1">
        <f t="array" ref="X2469">IF(S2468&lt;&gt;S2469, 0,
    IF(C2469="O",
         _xlfn.IFS(
             K2469=1, X2468+6,
             M2469=1, X2468+3,
             O2469=1, X2468+1,
             Q2469=1,X2468+2,
             TRUE, X2468
         ),
    X2468)
)</f>
        <v>0</v>
      </c>
      <c r="Y2469" cm="1">
        <f t="array" ref="Y2469">IF(S2468&lt;&gt;S2469, 0, IF(C2469="D",
                 _xlfn.IFS(
                     K2469=1, Y2468+6,
                     M2469=1, Y2468+3,
                     O2469=1, Y2468+1,
                     TRUE, Y2468
                 ),
                 Y2468)
  )</f>
        <v>0</v>
      </c>
    </row>
    <row r="2470" spans="1:25" x14ac:dyDescent="0.2">
      <c r="A2470">
        <v>7</v>
      </c>
      <c r="B2470" t="s">
        <v>81</v>
      </c>
      <c r="C2470" t="str">
        <f t="shared" si="388"/>
        <v>O</v>
      </c>
      <c r="D2470">
        <v>2</v>
      </c>
      <c r="E2470">
        <v>10</v>
      </c>
      <c r="F2470">
        <v>-30</v>
      </c>
      <c r="G2470" t="s">
        <v>116</v>
      </c>
      <c r="H2470" t="s">
        <v>115</v>
      </c>
      <c r="I2470">
        <v>3</v>
      </c>
      <c r="J2470">
        <f t="shared" si="380"/>
        <v>0</v>
      </c>
      <c r="K2470">
        <f t="shared" si="389"/>
        <v>0</v>
      </c>
      <c r="L2470">
        <f t="shared" si="381"/>
        <v>0</v>
      </c>
      <c r="M2470">
        <f t="shared" si="382"/>
        <v>0</v>
      </c>
      <c r="N2470">
        <f t="shared" si="383"/>
        <v>0</v>
      </c>
      <c r="O2470">
        <f t="shared" si="384"/>
        <v>0</v>
      </c>
      <c r="P2470">
        <f t="shared" si="385"/>
        <v>0</v>
      </c>
      <c r="Q2470">
        <f t="shared" si="386"/>
        <v>0</v>
      </c>
      <c r="R2470">
        <f t="shared" si="387"/>
        <v>0</v>
      </c>
      <c r="S2470" t="s">
        <v>99</v>
      </c>
      <c r="T2470">
        <v>0</v>
      </c>
      <c r="U2470">
        <v>2022</v>
      </c>
      <c r="V2470">
        <v>1</v>
      </c>
      <c r="W2470">
        <v>1</v>
      </c>
      <c r="X2470" cm="1">
        <f t="array" ref="X2470">IF(S2469&lt;&gt;S2470, 0,
    IF(C2470="O",
         _xlfn.IFS(
             K2470=1, X2469+6,
             M2470=1, X2469+3,
             O2470=1, X2469+1,
             Q2470=1,X2469+2,
             TRUE, X2469
         ),
    X2469)
)</f>
        <v>0</v>
      </c>
      <c r="Y2470" cm="1">
        <f t="array" ref="Y2470">IF(S2469&lt;&gt;S2470, 0, IF(C2470="D",
                 _xlfn.IFS(
                     K2470=1, Y2469+6,
                     M2470=1, Y2469+3,
                     O2470=1, Y2469+1,
                     TRUE, Y2469
                 ),
                 Y2469)
  )</f>
        <v>0</v>
      </c>
    </row>
    <row r="2471" spans="1:25" x14ac:dyDescent="0.2">
      <c r="A2471">
        <v>8</v>
      </c>
      <c r="B2471" t="s">
        <v>81</v>
      </c>
      <c r="C2471" t="str">
        <f t="shared" si="388"/>
        <v>O</v>
      </c>
      <c r="D2471">
        <v>3</v>
      </c>
      <c r="E2471">
        <v>7</v>
      </c>
      <c r="F2471">
        <v>-33</v>
      </c>
      <c r="G2471" t="s">
        <v>116</v>
      </c>
      <c r="H2471" t="s">
        <v>115</v>
      </c>
      <c r="I2471">
        <v>17</v>
      </c>
      <c r="J2471">
        <f t="shared" si="380"/>
        <v>1</v>
      </c>
      <c r="K2471">
        <f t="shared" si="389"/>
        <v>0</v>
      </c>
      <c r="L2471">
        <f t="shared" si="381"/>
        <v>0</v>
      </c>
      <c r="M2471">
        <f t="shared" si="382"/>
        <v>0</v>
      </c>
      <c r="N2471">
        <f t="shared" si="383"/>
        <v>0</v>
      </c>
      <c r="O2471">
        <f t="shared" si="384"/>
        <v>0</v>
      </c>
      <c r="P2471">
        <f t="shared" si="385"/>
        <v>0</v>
      </c>
      <c r="Q2471">
        <f t="shared" si="386"/>
        <v>0</v>
      </c>
      <c r="R2471">
        <f t="shared" si="387"/>
        <v>0</v>
      </c>
      <c r="S2471" t="s">
        <v>99</v>
      </c>
      <c r="T2471">
        <v>0</v>
      </c>
      <c r="U2471">
        <v>2022</v>
      </c>
      <c r="V2471">
        <v>1</v>
      </c>
      <c r="W2471">
        <v>1</v>
      </c>
      <c r="X2471" cm="1">
        <f t="array" ref="X2471">IF(S2470&lt;&gt;S2471, 0,
    IF(C2471="O",
         _xlfn.IFS(
             K2471=1, X2470+6,
             M2471=1, X2470+3,
             O2471=1, X2470+1,
             Q2471=1,X2470+2,
             TRUE, X2470
         ),
    X2470)
)</f>
        <v>0</v>
      </c>
      <c r="Y2471" cm="1">
        <f t="array" ref="Y2471">IF(S2470&lt;&gt;S2471, 0, IF(C2471="D",
                 _xlfn.IFS(
                     K2471=1, Y2470+6,
                     M2471=1, Y2470+3,
                     O2471=1, Y2470+1,
                     TRUE, Y2470
                 ),
                 Y2470)
  )</f>
        <v>0</v>
      </c>
    </row>
    <row r="2472" spans="1:25" x14ac:dyDescent="0.2">
      <c r="A2472">
        <v>9</v>
      </c>
      <c r="B2472" t="s">
        <v>81</v>
      </c>
      <c r="C2472" t="str">
        <f t="shared" si="388"/>
        <v>O</v>
      </c>
      <c r="D2472">
        <v>1</v>
      </c>
      <c r="E2472">
        <v>10</v>
      </c>
      <c r="F2472">
        <v>50</v>
      </c>
      <c r="G2472" t="s">
        <v>114</v>
      </c>
      <c r="H2472" t="s">
        <v>117</v>
      </c>
      <c r="I2472">
        <v>0</v>
      </c>
      <c r="J2472">
        <f t="shared" si="380"/>
        <v>0</v>
      </c>
      <c r="K2472">
        <f t="shared" si="389"/>
        <v>0</v>
      </c>
      <c r="L2472">
        <f t="shared" si="381"/>
        <v>0</v>
      </c>
      <c r="M2472">
        <f t="shared" si="382"/>
        <v>0</v>
      </c>
      <c r="N2472">
        <f t="shared" si="383"/>
        <v>0</v>
      </c>
      <c r="O2472">
        <f t="shared" si="384"/>
        <v>0</v>
      </c>
      <c r="P2472">
        <f t="shared" si="385"/>
        <v>0</v>
      </c>
      <c r="Q2472">
        <f t="shared" si="386"/>
        <v>0</v>
      </c>
      <c r="R2472">
        <f t="shared" si="387"/>
        <v>0</v>
      </c>
      <c r="S2472" t="s">
        <v>99</v>
      </c>
      <c r="T2472">
        <v>0</v>
      </c>
      <c r="U2472">
        <v>2022</v>
      </c>
      <c r="V2472">
        <v>1</v>
      </c>
      <c r="W2472">
        <v>1</v>
      </c>
      <c r="X2472" cm="1">
        <f t="array" ref="X2472">IF(S2471&lt;&gt;S2472, 0,
    IF(C2472="O",
         _xlfn.IFS(
             K2472=1, X2471+6,
             M2472=1, X2471+3,
             O2472=1, X2471+1,
             Q2472=1,X2471+2,
             TRUE, X2471
         ),
    X2471)
)</f>
        <v>0</v>
      </c>
      <c r="Y2472" cm="1">
        <f t="array" ref="Y2472">IF(S2471&lt;&gt;S2472, 0, IF(C2472="D",
                 _xlfn.IFS(
                     K2472=1, Y2471+6,
                     M2472=1, Y2471+3,
                     O2472=1, Y2471+1,
                     TRUE, Y2471
                 ),
                 Y2471)
  )</f>
        <v>0</v>
      </c>
    </row>
    <row r="2473" spans="1:25" x14ac:dyDescent="0.2">
      <c r="A2473">
        <v>10</v>
      </c>
      <c r="B2473" t="s">
        <v>81</v>
      </c>
      <c r="C2473" t="str">
        <f t="shared" si="388"/>
        <v>O</v>
      </c>
      <c r="D2473">
        <v>2</v>
      </c>
      <c r="E2473">
        <v>10</v>
      </c>
      <c r="F2473">
        <v>50</v>
      </c>
      <c r="G2473" t="s">
        <v>116</v>
      </c>
      <c r="H2473" t="s">
        <v>115</v>
      </c>
      <c r="I2473">
        <v>3</v>
      </c>
      <c r="J2473">
        <f t="shared" si="380"/>
        <v>0</v>
      </c>
      <c r="K2473">
        <f t="shared" si="389"/>
        <v>0</v>
      </c>
      <c r="L2473">
        <f t="shared" si="381"/>
        <v>0</v>
      </c>
      <c r="M2473">
        <f t="shared" si="382"/>
        <v>0</v>
      </c>
      <c r="N2473">
        <f t="shared" si="383"/>
        <v>0</v>
      </c>
      <c r="O2473">
        <f t="shared" si="384"/>
        <v>0</v>
      </c>
      <c r="P2473">
        <f t="shared" si="385"/>
        <v>0</v>
      </c>
      <c r="Q2473">
        <f t="shared" si="386"/>
        <v>0</v>
      </c>
      <c r="R2473">
        <f t="shared" si="387"/>
        <v>0</v>
      </c>
      <c r="S2473" t="s">
        <v>99</v>
      </c>
      <c r="T2473">
        <v>0</v>
      </c>
      <c r="U2473">
        <v>2022</v>
      </c>
      <c r="V2473">
        <v>1</v>
      </c>
      <c r="W2473">
        <v>1</v>
      </c>
      <c r="X2473" cm="1">
        <f t="array" ref="X2473">IF(S2472&lt;&gt;S2473, 0,
    IF(C2473="O",
         _xlfn.IFS(
             K2473=1, X2472+6,
             M2473=1, X2472+3,
             O2473=1, X2472+1,
             Q2473=1,X2472+2,
             TRUE, X2472
         ),
    X2472)
)</f>
        <v>0</v>
      </c>
      <c r="Y2473" cm="1">
        <f t="array" ref="Y2473">IF(S2472&lt;&gt;S2473, 0, IF(C2473="D",
                 _xlfn.IFS(
                     K2473=1, Y2472+6,
                     M2473=1, Y2472+3,
                     O2473=1, Y2472+1,
                     TRUE, Y2472
                 ),
                 Y2472)
  )</f>
        <v>0</v>
      </c>
    </row>
    <row r="2474" spans="1:25" x14ac:dyDescent="0.2">
      <c r="A2474">
        <v>11</v>
      </c>
      <c r="B2474" t="s">
        <v>81</v>
      </c>
      <c r="C2474" t="str">
        <f t="shared" si="388"/>
        <v>O</v>
      </c>
      <c r="D2474">
        <v>3</v>
      </c>
      <c r="E2474">
        <v>7</v>
      </c>
      <c r="F2474">
        <v>47</v>
      </c>
      <c r="G2474" t="s">
        <v>114</v>
      </c>
      <c r="H2474" t="s">
        <v>113</v>
      </c>
      <c r="I2474">
        <v>5</v>
      </c>
      <c r="J2474">
        <f t="shared" si="380"/>
        <v>0</v>
      </c>
      <c r="K2474">
        <f t="shared" si="389"/>
        <v>0</v>
      </c>
      <c r="L2474">
        <f t="shared" si="381"/>
        <v>0</v>
      </c>
      <c r="M2474">
        <f t="shared" si="382"/>
        <v>0</v>
      </c>
      <c r="N2474">
        <f t="shared" si="383"/>
        <v>0</v>
      </c>
      <c r="O2474">
        <f t="shared" si="384"/>
        <v>0</v>
      </c>
      <c r="P2474">
        <f t="shared" si="385"/>
        <v>0</v>
      </c>
      <c r="Q2474">
        <f t="shared" si="386"/>
        <v>0</v>
      </c>
      <c r="R2474">
        <f t="shared" si="387"/>
        <v>0</v>
      </c>
      <c r="S2474" t="s">
        <v>99</v>
      </c>
      <c r="T2474">
        <v>0</v>
      </c>
      <c r="U2474">
        <v>2022</v>
      </c>
      <c r="V2474">
        <v>1</v>
      </c>
      <c r="W2474">
        <v>1</v>
      </c>
      <c r="X2474" cm="1">
        <f t="array" ref="X2474">IF(S2473&lt;&gt;S2474, 0,
    IF(C2474="O",
         _xlfn.IFS(
             K2474=1, X2473+6,
             M2474=1, X2473+3,
             O2474=1, X2473+1,
             Q2474=1,X2473+2,
             TRUE, X2473
         ),
    X2473)
)</f>
        <v>0</v>
      </c>
      <c r="Y2474" cm="1">
        <f t="array" ref="Y2474">IF(S2473&lt;&gt;S2474, 0, IF(C2474="D",
                 _xlfn.IFS(
                     K2474=1, Y2473+6,
                     M2474=1, Y2473+3,
                     O2474=1, Y2473+1,
                     TRUE, Y2473
                 ),
                 Y2473)
  )</f>
        <v>0</v>
      </c>
    </row>
    <row r="2475" spans="1:25" x14ac:dyDescent="0.2">
      <c r="A2475">
        <v>12</v>
      </c>
      <c r="B2475" t="s">
        <v>81</v>
      </c>
      <c r="C2475" t="str">
        <f t="shared" si="388"/>
        <v>O</v>
      </c>
      <c r="D2475">
        <v>4</v>
      </c>
      <c r="E2475">
        <v>2</v>
      </c>
      <c r="F2475">
        <v>42</v>
      </c>
      <c r="G2475" t="s">
        <v>116</v>
      </c>
      <c r="H2475" t="s">
        <v>115</v>
      </c>
      <c r="I2475">
        <v>2</v>
      </c>
      <c r="J2475">
        <f t="shared" si="380"/>
        <v>1</v>
      </c>
      <c r="K2475">
        <f t="shared" si="389"/>
        <v>0</v>
      </c>
      <c r="L2475">
        <f t="shared" si="381"/>
        <v>0</v>
      </c>
      <c r="M2475">
        <f t="shared" si="382"/>
        <v>0</v>
      </c>
      <c r="N2475">
        <f t="shared" si="383"/>
        <v>0</v>
      </c>
      <c r="O2475">
        <f t="shared" si="384"/>
        <v>0</v>
      </c>
      <c r="P2475">
        <f t="shared" si="385"/>
        <v>0</v>
      </c>
      <c r="Q2475">
        <f t="shared" si="386"/>
        <v>0</v>
      </c>
      <c r="R2475">
        <f t="shared" si="387"/>
        <v>0</v>
      </c>
      <c r="S2475" t="s">
        <v>99</v>
      </c>
      <c r="T2475">
        <v>0</v>
      </c>
      <c r="U2475">
        <v>2022</v>
      </c>
      <c r="V2475">
        <v>1</v>
      </c>
      <c r="W2475">
        <v>1</v>
      </c>
      <c r="X2475" cm="1">
        <f t="array" ref="X2475">IF(S2474&lt;&gt;S2475, 0,
    IF(C2475="O",
         _xlfn.IFS(
             K2475=1, X2474+6,
             M2475=1, X2474+3,
             O2475=1, X2474+1,
             Q2475=1,X2474+2,
             TRUE, X2474
         ),
    X2474)
)</f>
        <v>0</v>
      </c>
      <c r="Y2475" cm="1">
        <f t="array" ref="Y2475">IF(S2474&lt;&gt;S2475, 0, IF(C2475="D",
                 _xlfn.IFS(
                     K2475=1, Y2474+6,
                     M2475=1, Y2474+3,
                     O2475=1, Y2474+1,
                     TRUE, Y2474
                 ),
                 Y2474)
  )</f>
        <v>0</v>
      </c>
    </row>
    <row r="2476" spans="1:25" x14ac:dyDescent="0.2">
      <c r="A2476">
        <v>13</v>
      </c>
      <c r="B2476" t="s">
        <v>81</v>
      </c>
      <c r="C2476" t="str">
        <f t="shared" si="388"/>
        <v>O</v>
      </c>
      <c r="D2476">
        <v>1</v>
      </c>
      <c r="E2476">
        <v>10</v>
      </c>
      <c r="F2476">
        <v>40</v>
      </c>
      <c r="G2476" t="s">
        <v>116</v>
      </c>
      <c r="H2476" t="s">
        <v>115</v>
      </c>
      <c r="I2476">
        <v>2</v>
      </c>
      <c r="J2476">
        <f t="shared" si="380"/>
        <v>0</v>
      </c>
      <c r="K2476">
        <f t="shared" si="389"/>
        <v>0</v>
      </c>
      <c r="L2476">
        <f t="shared" si="381"/>
        <v>0</v>
      </c>
      <c r="M2476">
        <f t="shared" si="382"/>
        <v>0</v>
      </c>
      <c r="N2476">
        <f t="shared" si="383"/>
        <v>0</v>
      </c>
      <c r="O2476">
        <f t="shared" si="384"/>
        <v>0</v>
      </c>
      <c r="P2476">
        <f t="shared" si="385"/>
        <v>0</v>
      </c>
      <c r="Q2476">
        <f t="shared" si="386"/>
        <v>0</v>
      </c>
      <c r="R2476">
        <f t="shared" si="387"/>
        <v>0</v>
      </c>
      <c r="S2476" t="s">
        <v>99</v>
      </c>
      <c r="T2476">
        <v>0</v>
      </c>
      <c r="U2476">
        <v>2022</v>
      </c>
      <c r="V2476">
        <v>1</v>
      </c>
      <c r="W2476">
        <v>1</v>
      </c>
      <c r="X2476" cm="1">
        <f t="array" ref="X2476">IF(S2475&lt;&gt;S2476, 0,
    IF(C2476="O",
         _xlfn.IFS(
             K2476=1, X2475+6,
             M2476=1, X2475+3,
             O2476=1, X2475+1,
             Q2476=1,X2475+2,
             TRUE, X2475
         ),
    X2475)
)</f>
        <v>0</v>
      </c>
      <c r="Y2476" cm="1">
        <f t="array" ref="Y2476">IF(S2475&lt;&gt;S2476, 0, IF(C2476="D",
                 _xlfn.IFS(
                     K2476=1, Y2475+6,
                     M2476=1, Y2475+3,
                     O2476=1, Y2475+1,
                     TRUE, Y2475
                 ),
                 Y2475)
  )</f>
        <v>0</v>
      </c>
    </row>
    <row r="2477" spans="1:25" x14ac:dyDescent="0.2">
      <c r="A2477">
        <v>14</v>
      </c>
      <c r="B2477" t="s">
        <v>81</v>
      </c>
      <c r="C2477" t="str">
        <f t="shared" si="388"/>
        <v>O</v>
      </c>
      <c r="D2477">
        <v>2</v>
      </c>
      <c r="E2477">
        <v>8</v>
      </c>
      <c r="F2477">
        <v>38</v>
      </c>
      <c r="G2477" t="s">
        <v>116</v>
      </c>
      <c r="H2477" t="s">
        <v>115</v>
      </c>
      <c r="I2477">
        <v>2</v>
      </c>
      <c r="J2477">
        <f t="shared" si="380"/>
        <v>0</v>
      </c>
      <c r="K2477">
        <f t="shared" si="389"/>
        <v>0</v>
      </c>
      <c r="L2477">
        <f t="shared" si="381"/>
        <v>0</v>
      </c>
      <c r="M2477">
        <f t="shared" si="382"/>
        <v>0</v>
      </c>
      <c r="N2477">
        <f t="shared" si="383"/>
        <v>0</v>
      </c>
      <c r="O2477">
        <f t="shared" si="384"/>
        <v>0</v>
      </c>
      <c r="P2477">
        <f t="shared" si="385"/>
        <v>0</v>
      </c>
      <c r="Q2477">
        <f t="shared" si="386"/>
        <v>0</v>
      </c>
      <c r="R2477">
        <f t="shared" si="387"/>
        <v>0</v>
      </c>
      <c r="S2477" t="s">
        <v>99</v>
      </c>
      <c r="T2477">
        <v>0</v>
      </c>
      <c r="U2477">
        <v>2022</v>
      </c>
      <c r="V2477">
        <v>1</v>
      </c>
      <c r="W2477">
        <v>1</v>
      </c>
      <c r="X2477" cm="1">
        <f t="array" ref="X2477">IF(S2476&lt;&gt;S2477, 0,
    IF(C2477="O",
         _xlfn.IFS(
             K2477=1, X2476+6,
             M2477=1, X2476+3,
             O2477=1, X2476+1,
             Q2477=1,X2476+2,
             TRUE, X2476
         ),
    X2476)
)</f>
        <v>0</v>
      </c>
      <c r="Y2477" cm="1">
        <f t="array" ref="Y2477">IF(S2476&lt;&gt;S2477, 0, IF(C2477="D",
                 _xlfn.IFS(
                     K2477=1, Y2476+6,
                     M2477=1, Y2476+3,
                     O2477=1, Y2476+1,
                     TRUE, Y2476
                 ),
                 Y2476)
  )</f>
        <v>0</v>
      </c>
    </row>
    <row r="2478" spans="1:25" hidden="1" x14ac:dyDescent="0.2">
      <c r="A2478">
        <v>15</v>
      </c>
      <c r="B2478" t="s">
        <v>81</v>
      </c>
      <c r="C2478" t="str">
        <f t="shared" si="388"/>
        <v>O</v>
      </c>
      <c r="D2478">
        <v>3</v>
      </c>
      <c r="E2478">
        <v>6</v>
      </c>
      <c r="F2478">
        <v>36</v>
      </c>
      <c r="G2478" t="s">
        <v>116</v>
      </c>
      <c r="H2478" t="s">
        <v>115</v>
      </c>
      <c r="I2478">
        <v>10</v>
      </c>
      <c r="J2478">
        <f t="shared" si="380"/>
        <v>1</v>
      </c>
      <c r="K2478">
        <f t="shared" si="389"/>
        <v>0</v>
      </c>
      <c r="L2478">
        <f t="shared" si="381"/>
        <v>0</v>
      </c>
      <c r="M2478">
        <f t="shared" si="382"/>
        <v>0</v>
      </c>
      <c r="N2478">
        <f t="shared" si="383"/>
        <v>0</v>
      </c>
      <c r="O2478">
        <f t="shared" si="384"/>
        <v>0</v>
      </c>
      <c r="P2478">
        <f t="shared" si="385"/>
        <v>0</v>
      </c>
      <c r="Q2478">
        <f t="shared" si="386"/>
        <v>0</v>
      </c>
      <c r="R2478">
        <f t="shared" si="387"/>
        <v>0</v>
      </c>
      <c r="S2478" t="s">
        <v>99</v>
      </c>
      <c r="T2478">
        <v>0</v>
      </c>
      <c r="U2478">
        <v>2022</v>
      </c>
      <c r="V2478">
        <v>1</v>
      </c>
      <c r="W2478">
        <v>1</v>
      </c>
      <c r="X2478" cm="1">
        <f t="array" ref="X2478">IF(S2477&lt;&gt;S2478, 0,
    IF(C2478="O",
         _xlfn.IFS(
             K2478=1, X2477+6,
             M2478=1, X2477+3,
             O2478=1, X2477+1,
             Q2478=1,X2477+2,
             TRUE, X2477
         ),
    X2477)
)</f>
        <v>0</v>
      </c>
      <c r="Y2478" cm="1">
        <f t="array" ref="Y2478">IF(S2477&lt;&gt;S2478, 0, IF(C2478="D",
                 _xlfn.IFS(
                     K2478=1, Y2477+6,
                     M2478=1, Y2477+3,
                     O2478=1, Y2477+1,
                     TRUE, Y2477
                 ),
                 Y2477)
  )</f>
        <v>0</v>
      </c>
    </row>
    <row r="2479" spans="1:25" x14ac:dyDescent="0.2">
      <c r="A2479">
        <v>16</v>
      </c>
      <c r="B2479" t="s">
        <v>81</v>
      </c>
      <c r="C2479" t="str">
        <f t="shared" si="388"/>
        <v>O</v>
      </c>
      <c r="D2479">
        <v>1</v>
      </c>
      <c r="E2479">
        <v>10</v>
      </c>
      <c r="F2479">
        <v>26</v>
      </c>
      <c r="G2479" t="s">
        <v>116</v>
      </c>
      <c r="H2479" t="s">
        <v>115</v>
      </c>
      <c r="I2479">
        <v>7</v>
      </c>
      <c r="J2479">
        <f t="shared" si="380"/>
        <v>0</v>
      </c>
      <c r="K2479">
        <f t="shared" si="389"/>
        <v>0</v>
      </c>
      <c r="L2479">
        <f t="shared" si="381"/>
        <v>0</v>
      </c>
      <c r="M2479">
        <f t="shared" si="382"/>
        <v>0</v>
      </c>
      <c r="N2479">
        <f t="shared" si="383"/>
        <v>0</v>
      </c>
      <c r="O2479">
        <f t="shared" si="384"/>
        <v>0</v>
      </c>
      <c r="P2479">
        <f t="shared" si="385"/>
        <v>0</v>
      </c>
      <c r="Q2479">
        <f t="shared" si="386"/>
        <v>0</v>
      </c>
      <c r="R2479">
        <f t="shared" si="387"/>
        <v>0</v>
      </c>
      <c r="S2479" t="s">
        <v>99</v>
      </c>
      <c r="T2479">
        <v>0</v>
      </c>
      <c r="U2479">
        <v>2022</v>
      </c>
      <c r="V2479">
        <v>1</v>
      </c>
      <c r="W2479">
        <v>1</v>
      </c>
      <c r="X2479" cm="1">
        <f t="array" ref="X2479">IF(S2478&lt;&gt;S2479, 0,
    IF(C2479="O",
         _xlfn.IFS(
             K2479=1, X2478+6,
             M2479=1, X2478+3,
             O2479=1, X2478+1,
             Q2479=1,X2478+2,
             TRUE, X2478
         ),
    X2478)
)</f>
        <v>0</v>
      </c>
      <c r="Y2479" cm="1">
        <f t="array" ref="Y2479">IF(S2478&lt;&gt;S2479, 0, IF(C2479="D",
                 _xlfn.IFS(
                     K2479=1, Y2478+6,
                     M2479=1, Y2478+3,
                     O2479=1, Y2478+1,
                     TRUE, Y2478
                 ),
                 Y2478)
  )</f>
        <v>0</v>
      </c>
    </row>
    <row r="2480" spans="1:25" x14ac:dyDescent="0.2">
      <c r="A2480">
        <v>17</v>
      </c>
      <c r="B2480" t="s">
        <v>81</v>
      </c>
      <c r="C2480" t="str">
        <f t="shared" si="388"/>
        <v>O</v>
      </c>
      <c r="D2480">
        <v>2</v>
      </c>
      <c r="E2480">
        <v>3</v>
      </c>
      <c r="F2480">
        <v>19</v>
      </c>
      <c r="G2480" t="s">
        <v>116</v>
      </c>
      <c r="H2480" t="s">
        <v>115</v>
      </c>
      <c r="I2480">
        <v>4</v>
      </c>
      <c r="J2480">
        <f t="shared" si="380"/>
        <v>1</v>
      </c>
      <c r="K2480">
        <f t="shared" si="389"/>
        <v>0</v>
      </c>
      <c r="L2480">
        <f t="shared" si="381"/>
        <v>0</v>
      </c>
      <c r="M2480">
        <f t="shared" si="382"/>
        <v>0</v>
      </c>
      <c r="N2480">
        <f t="shared" si="383"/>
        <v>0</v>
      </c>
      <c r="O2480">
        <f t="shared" si="384"/>
        <v>0</v>
      </c>
      <c r="P2480">
        <f t="shared" si="385"/>
        <v>0</v>
      </c>
      <c r="Q2480">
        <f t="shared" si="386"/>
        <v>0</v>
      </c>
      <c r="R2480">
        <f t="shared" si="387"/>
        <v>0</v>
      </c>
      <c r="S2480" t="s">
        <v>99</v>
      </c>
      <c r="T2480">
        <v>0</v>
      </c>
      <c r="U2480">
        <v>2022</v>
      </c>
      <c r="V2480">
        <v>1</v>
      </c>
      <c r="W2480">
        <v>1</v>
      </c>
      <c r="X2480" cm="1">
        <f t="array" ref="X2480">IF(S2479&lt;&gt;S2480, 0,
    IF(C2480="O",
         _xlfn.IFS(
             K2480=1, X2479+6,
             M2480=1, X2479+3,
             O2480=1, X2479+1,
             Q2480=1,X2479+2,
             TRUE, X2479
         ),
    X2479)
)</f>
        <v>0</v>
      </c>
      <c r="Y2480" cm="1">
        <f t="array" ref="Y2480">IF(S2479&lt;&gt;S2480, 0, IF(C2480="D",
                 _xlfn.IFS(
                     K2480=1, Y2479+6,
                     M2480=1, Y2479+3,
                     O2480=1, Y2479+1,
                     TRUE, Y2479
                 ),
                 Y2479)
  )</f>
        <v>0</v>
      </c>
    </row>
    <row r="2481" spans="1:25" x14ac:dyDescent="0.2">
      <c r="A2481">
        <v>18</v>
      </c>
      <c r="B2481" t="s">
        <v>81</v>
      </c>
      <c r="C2481" t="str">
        <f t="shared" si="388"/>
        <v>O</v>
      </c>
      <c r="D2481">
        <v>1</v>
      </c>
      <c r="E2481">
        <v>10</v>
      </c>
      <c r="F2481">
        <v>15</v>
      </c>
      <c r="G2481" t="s">
        <v>116</v>
      </c>
      <c r="H2481" t="s">
        <v>115</v>
      </c>
      <c r="I2481">
        <v>1</v>
      </c>
      <c r="J2481">
        <f t="shared" si="380"/>
        <v>0</v>
      </c>
      <c r="K2481">
        <f t="shared" si="389"/>
        <v>0</v>
      </c>
      <c r="L2481">
        <f t="shared" si="381"/>
        <v>0</v>
      </c>
      <c r="M2481">
        <f t="shared" si="382"/>
        <v>0</v>
      </c>
      <c r="N2481">
        <f t="shared" si="383"/>
        <v>0</v>
      </c>
      <c r="O2481">
        <f t="shared" si="384"/>
        <v>0</v>
      </c>
      <c r="P2481">
        <f t="shared" si="385"/>
        <v>0</v>
      </c>
      <c r="Q2481">
        <f t="shared" si="386"/>
        <v>0</v>
      </c>
      <c r="R2481">
        <f t="shared" si="387"/>
        <v>0</v>
      </c>
      <c r="S2481" t="s">
        <v>99</v>
      </c>
      <c r="T2481">
        <v>0</v>
      </c>
      <c r="U2481">
        <v>2022</v>
      </c>
      <c r="V2481">
        <v>1</v>
      </c>
      <c r="W2481">
        <v>1</v>
      </c>
      <c r="X2481" cm="1">
        <f t="array" ref="X2481">IF(S2480&lt;&gt;S2481, 0,
    IF(C2481="O",
         _xlfn.IFS(
             K2481=1, X2480+6,
             M2481=1, X2480+3,
             O2481=1, X2480+1,
             Q2481=1,X2480+2,
             TRUE, X2480
         ),
    X2480)
)</f>
        <v>0</v>
      </c>
      <c r="Y2481" cm="1">
        <f t="array" ref="Y2481">IF(S2480&lt;&gt;S2481, 0, IF(C2481="D",
                 _xlfn.IFS(
                     K2481=1, Y2480+6,
                     M2481=1, Y2480+3,
                     O2481=1, Y2480+1,
                     TRUE, Y2480
                 ),
                 Y2480)
  )</f>
        <v>0</v>
      </c>
    </row>
    <row r="2482" spans="1:25" x14ac:dyDescent="0.2">
      <c r="A2482">
        <v>19</v>
      </c>
      <c r="B2482" t="s">
        <v>81</v>
      </c>
      <c r="C2482" t="str">
        <f t="shared" si="388"/>
        <v>O</v>
      </c>
      <c r="D2482">
        <v>2</v>
      </c>
      <c r="E2482">
        <v>9</v>
      </c>
      <c r="F2482">
        <v>14</v>
      </c>
      <c r="G2482" t="s">
        <v>116</v>
      </c>
      <c r="H2482" t="s">
        <v>115</v>
      </c>
      <c r="I2482">
        <v>0</v>
      </c>
      <c r="J2482">
        <f t="shared" si="380"/>
        <v>0</v>
      </c>
      <c r="K2482">
        <f t="shared" si="389"/>
        <v>0</v>
      </c>
      <c r="L2482">
        <f t="shared" si="381"/>
        <v>0</v>
      </c>
      <c r="M2482">
        <f t="shared" si="382"/>
        <v>0</v>
      </c>
      <c r="N2482">
        <f t="shared" si="383"/>
        <v>0</v>
      </c>
      <c r="O2482">
        <f t="shared" si="384"/>
        <v>0</v>
      </c>
      <c r="P2482">
        <f t="shared" si="385"/>
        <v>0</v>
      </c>
      <c r="Q2482">
        <f t="shared" si="386"/>
        <v>0</v>
      </c>
      <c r="R2482">
        <f t="shared" si="387"/>
        <v>0</v>
      </c>
      <c r="S2482" t="s">
        <v>99</v>
      </c>
      <c r="T2482">
        <v>0</v>
      </c>
      <c r="U2482">
        <v>2022</v>
      </c>
      <c r="V2482">
        <v>1</v>
      </c>
      <c r="W2482">
        <v>1</v>
      </c>
      <c r="X2482" cm="1">
        <f t="array" ref="X2482">IF(S2481&lt;&gt;S2482, 0,
    IF(C2482="O",
         _xlfn.IFS(
             K2482=1, X2481+6,
             M2482=1, X2481+3,
             O2482=1, X2481+1,
             Q2482=1,X2481+2,
             TRUE, X2481
         ),
    X2481)
)</f>
        <v>0</v>
      </c>
      <c r="Y2482" cm="1">
        <f t="array" ref="Y2482">IF(S2481&lt;&gt;S2482, 0, IF(C2482="D",
                 _xlfn.IFS(
                     K2482=1, Y2481+6,
                     M2482=1, Y2481+3,
                     O2482=1, Y2481+1,
                     TRUE, Y2481
                 ),
                 Y2481)
  )</f>
        <v>0</v>
      </c>
    </row>
    <row r="2483" spans="1:25" x14ac:dyDescent="0.2">
      <c r="A2483">
        <v>20</v>
      </c>
      <c r="B2483" t="s">
        <v>81</v>
      </c>
      <c r="C2483" t="str">
        <f t="shared" si="388"/>
        <v>O</v>
      </c>
      <c r="D2483">
        <v>3</v>
      </c>
      <c r="E2483">
        <v>9</v>
      </c>
      <c r="F2483">
        <v>14</v>
      </c>
      <c r="G2483" t="s">
        <v>116</v>
      </c>
      <c r="H2483" t="s">
        <v>115</v>
      </c>
      <c r="I2483">
        <v>9</v>
      </c>
      <c r="J2483">
        <f t="shared" si="380"/>
        <v>0</v>
      </c>
      <c r="K2483">
        <f t="shared" si="389"/>
        <v>0</v>
      </c>
      <c r="L2483">
        <f t="shared" si="381"/>
        <v>0</v>
      </c>
      <c r="M2483">
        <f t="shared" si="382"/>
        <v>0</v>
      </c>
      <c r="N2483">
        <f t="shared" si="383"/>
        <v>0</v>
      </c>
      <c r="O2483">
        <f t="shared" si="384"/>
        <v>0</v>
      </c>
      <c r="P2483">
        <f t="shared" si="385"/>
        <v>0</v>
      </c>
      <c r="Q2483">
        <f t="shared" si="386"/>
        <v>0</v>
      </c>
      <c r="R2483">
        <f t="shared" si="387"/>
        <v>0</v>
      </c>
      <c r="S2483" t="s">
        <v>99</v>
      </c>
      <c r="T2483">
        <v>0</v>
      </c>
      <c r="U2483">
        <v>2022</v>
      </c>
      <c r="V2483">
        <v>1</v>
      </c>
      <c r="W2483">
        <v>1</v>
      </c>
      <c r="X2483" cm="1">
        <f t="array" ref="X2483">IF(S2482&lt;&gt;S2483, 0,
    IF(C2483="O",
         _xlfn.IFS(
             K2483=1, X2482+6,
             M2483=1, X2482+3,
             O2483=1, X2482+1,
             Q2483=1,X2482+2,
             TRUE, X2482
         ),
    X2482)
)</f>
        <v>0</v>
      </c>
      <c r="Y2483" cm="1">
        <f t="array" ref="Y2483">IF(S2482&lt;&gt;S2483, 0, IF(C2483="D",
                 _xlfn.IFS(
                     K2483=1, Y2482+6,
                     M2483=1, Y2482+3,
                     O2483=1, Y2482+1,
                     TRUE, Y2482
                 ),
                 Y2482)
  )</f>
        <v>0</v>
      </c>
    </row>
    <row r="2484" spans="1:25" x14ac:dyDescent="0.2">
      <c r="A2484">
        <v>21</v>
      </c>
      <c r="B2484" t="s">
        <v>81</v>
      </c>
      <c r="C2484" t="str">
        <f t="shared" si="388"/>
        <v>O</v>
      </c>
      <c r="D2484">
        <v>1</v>
      </c>
      <c r="E2484">
        <v>5</v>
      </c>
      <c r="F2484">
        <v>5</v>
      </c>
      <c r="G2484" t="s">
        <v>114</v>
      </c>
      <c r="H2484" t="s">
        <v>128</v>
      </c>
      <c r="I2484">
        <v>5</v>
      </c>
      <c r="J2484">
        <f t="shared" si="380"/>
        <v>0</v>
      </c>
      <c r="K2484">
        <f t="shared" si="389"/>
        <v>1</v>
      </c>
      <c r="L2484">
        <f t="shared" si="381"/>
        <v>0</v>
      </c>
      <c r="M2484">
        <f t="shared" si="382"/>
        <v>0</v>
      </c>
      <c r="N2484">
        <f t="shared" si="383"/>
        <v>0</v>
      </c>
      <c r="O2484">
        <f t="shared" si="384"/>
        <v>0</v>
      </c>
      <c r="P2484">
        <f t="shared" si="385"/>
        <v>0</v>
      </c>
      <c r="Q2484">
        <f t="shared" si="386"/>
        <v>0</v>
      </c>
      <c r="R2484">
        <f t="shared" si="387"/>
        <v>0</v>
      </c>
      <c r="S2484" t="s">
        <v>99</v>
      </c>
      <c r="T2484">
        <v>0</v>
      </c>
      <c r="U2484">
        <v>2022</v>
      </c>
      <c r="V2484">
        <v>1</v>
      </c>
      <c r="W2484">
        <v>1</v>
      </c>
      <c r="X2484" cm="1">
        <f t="array" ref="X2484">IF(S2483&lt;&gt;S2484, 0,
    IF(C2484="O",
         _xlfn.IFS(
             K2484=1, X2483+6,
             M2484=1, X2483+3,
             O2484=1, X2483+1,
             Q2484=1,X2483+2,
             TRUE, X2483
         ),
    X2483)
)</f>
        <v>6</v>
      </c>
      <c r="Y2484" cm="1">
        <f t="array" ref="Y2484">IF(S2483&lt;&gt;S2484, 0, IF(C2484="D",
                 _xlfn.IFS(
                     K2484=1, Y2483+6,
                     M2484=1, Y2483+3,
                     O2484=1, Y2483+1,
                     TRUE, Y2483
                 ),
                 Y2483)
  )</f>
        <v>0</v>
      </c>
    </row>
    <row r="2485" spans="1:25" x14ac:dyDescent="0.2">
      <c r="A2485">
        <v>22</v>
      </c>
      <c r="B2485" t="s">
        <v>81</v>
      </c>
      <c r="C2485" t="str">
        <f t="shared" si="388"/>
        <v>O</v>
      </c>
      <c r="F2485">
        <v>3</v>
      </c>
      <c r="G2485" t="s">
        <v>131</v>
      </c>
      <c r="H2485" t="s">
        <v>122</v>
      </c>
      <c r="J2485">
        <f t="shared" si="380"/>
        <v>0</v>
      </c>
      <c r="K2485">
        <f t="shared" si="389"/>
        <v>0</v>
      </c>
      <c r="L2485">
        <f t="shared" si="381"/>
        <v>0</v>
      </c>
      <c r="M2485">
        <f t="shared" si="382"/>
        <v>0</v>
      </c>
      <c r="N2485">
        <f t="shared" si="383"/>
        <v>1</v>
      </c>
      <c r="O2485">
        <f t="shared" si="384"/>
        <v>1</v>
      </c>
      <c r="P2485">
        <f t="shared" si="385"/>
        <v>0</v>
      </c>
      <c r="Q2485">
        <f t="shared" si="386"/>
        <v>0</v>
      </c>
      <c r="R2485">
        <f t="shared" si="387"/>
        <v>0</v>
      </c>
      <c r="S2485" t="s">
        <v>99</v>
      </c>
      <c r="T2485">
        <v>0</v>
      </c>
      <c r="U2485">
        <v>2022</v>
      </c>
      <c r="V2485">
        <v>1</v>
      </c>
      <c r="W2485">
        <v>1</v>
      </c>
      <c r="X2485" cm="1">
        <f t="array" ref="X2485">IF(S2484&lt;&gt;S2485, 0,
    IF(C2485="O",
         _xlfn.IFS(
             K2485=1, X2484+6,
             M2485=1, X2484+3,
             O2485=1, X2484+1,
             Q2485=1,X2484+2,
             TRUE, X2484
         ),
    X2484)
)</f>
        <v>7</v>
      </c>
      <c r="Y2485" cm="1">
        <f t="array" ref="Y2485">IF(S2484&lt;&gt;S2485, 0, IF(C2485="D",
                 _xlfn.IFS(
                     K2485=1, Y2484+6,
                     M2485=1, Y2484+3,
                     O2485=1, Y2484+1,
                     TRUE, Y2484
                 ),
                 Y2484)
  )</f>
        <v>0</v>
      </c>
    </row>
    <row r="2486" spans="1:25" x14ac:dyDescent="0.2">
      <c r="A2486">
        <v>25</v>
      </c>
      <c r="B2486" t="s">
        <v>79</v>
      </c>
      <c r="C2486" t="str">
        <f t="shared" si="388"/>
        <v>D</v>
      </c>
      <c r="D2486">
        <v>1</v>
      </c>
      <c r="E2486">
        <v>10</v>
      </c>
      <c r="F2486">
        <v>-30</v>
      </c>
      <c r="G2486" t="s">
        <v>116</v>
      </c>
      <c r="H2486" t="s">
        <v>115</v>
      </c>
      <c r="I2486">
        <v>4</v>
      </c>
      <c r="J2486">
        <f t="shared" si="380"/>
        <v>0</v>
      </c>
      <c r="K2486">
        <f t="shared" si="389"/>
        <v>0</v>
      </c>
      <c r="L2486">
        <f t="shared" si="381"/>
        <v>0</v>
      </c>
      <c r="M2486">
        <f t="shared" si="382"/>
        <v>0</v>
      </c>
      <c r="N2486">
        <f t="shared" si="383"/>
        <v>0</v>
      </c>
      <c r="O2486">
        <f t="shared" si="384"/>
        <v>0</v>
      </c>
      <c r="P2486">
        <f t="shared" si="385"/>
        <v>0</v>
      </c>
      <c r="Q2486">
        <f t="shared" si="386"/>
        <v>0</v>
      </c>
      <c r="R2486">
        <f t="shared" si="387"/>
        <v>0</v>
      </c>
      <c r="S2486" t="s">
        <v>99</v>
      </c>
      <c r="T2486">
        <v>0</v>
      </c>
      <c r="U2486">
        <v>2022</v>
      </c>
      <c r="V2486">
        <v>1</v>
      </c>
      <c r="W2486">
        <v>1</v>
      </c>
      <c r="X2486" cm="1">
        <f t="array" ref="X2486">IF(S2485&lt;&gt;S2486, 0,
    IF(C2486="O",
         _xlfn.IFS(
             K2486=1, X2485+6,
             M2486=1, X2485+3,
             O2486=1, X2485+1,
             Q2486=1,X2485+2,
             TRUE, X2485
         ),
    X2485)
)</f>
        <v>7</v>
      </c>
      <c r="Y2486" cm="1">
        <f t="array" ref="Y2486">IF(S2485&lt;&gt;S2486, 0, IF(C2486="D",
                 _xlfn.IFS(
                     K2486=1, Y2485+6,
                     M2486=1, Y2485+3,
                     O2486=1, Y2485+1,
                     TRUE, Y2485
                 ),
                 Y2485)
  )</f>
        <v>0</v>
      </c>
    </row>
    <row r="2487" spans="1:25" x14ac:dyDescent="0.2">
      <c r="A2487">
        <v>27</v>
      </c>
      <c r="B2487" t="s">
        <v>79</v>
      </c>
      <c r="C2487" t="str">
        <f t="shared" si="388"/>
        <v>D</v>
      </c>
      <c r="D2487">
        <v>2</v>
      </c>
      <c r="E2487">
        <v>1</v>
      </c>
      <c r="F2487">
        <v>-39</v>
      </c>
      <c r="G2487" t="s">
        <v>116</v>
      </c>
      <c r="H2487" t="s">
        <v>115</v>
      </c>
      <c r="I2487">
        <v>31</v>
      </c>
      <c r="J2487">
        <f t="shared" si="380"/>
        <v>1</v>
      </c>
      <c r="K2487">
        <f t="shared" si="389"/>
        <v>0</v>
      </c>
      <c r="L2487">
        <f t="shared" si="381"/>
        <v>0</v>
      </c>
      <c r="M2487">
        <f t="shared" si="382"/>
        <v>0</v>
      </c>
      <c r="N2487">
        <f t="shared" si="383"/>
        <v>0</v>
      </c>
      <c r="O2487">
        <f t="shared" si="384"/>
        <v>0</v>
      </c>
      <c r="P2487">
        <f t="shared" si="385"/>
        <v>0</v>
      </c>
      <c r="Q2487">
        <f t="shared" si="386"/>
        <v>0</v>
      </c>
      <c r="R2487">
        <f t="shared" si="387"/>
        <v>0</v>
      </c>
      <c r="S2487" t="s">
        <v>99</v>
      </c>
      <c r="T2487">
        <v>0</v>
      </c>
      <c r="U2487">
        <v>2022</v>
      </c>
      <c r="V2487">
        <v>1</v>
      </c>
      <c r="W2487">
        <v>1</v>
      </c>
      <c r="X2487" cm="1">
        <f t="array" ref="X2487">IF(S2486&lt;&gt;S2487, 0,
    IF(C2487="O",
         _xlfn.IFS(
             K2487=1, X2486+6,
             M2487=1, X2486+3,
             O2487=1, X2486+1,
             Q2487=1,X2486+2,
             TRUE, X2486
         ),
    X2486)
)</f>
        <v>7</v>
      </c>
      <c r="Y2487" cm="1">
        <f t="array" ref="Y2487">IF(S2486&lt;&gt;S2487, 0, IF(C2487="D",
                 _xlfn.IFS(
                     K2487=1, Y2486+6,
                     M2487=1, Y2486+3,
                     O2487=1, Y2486+1,
                     TRUE, Y2486
                 ),
                 Y2486)
  )</f>
        <v>0</v>
      </c>
    </row>
    <row r="2488" spans="1:25" x14ac:dyDescent="0.2">
      <c r="A2488">
        <v>28</v>
      </c>
      <c r="B2488" t="s">
        <v>79</v>
      </c>
      <c r="C2488" t="str">
        <f t="shared" si="388"/>
        <v>D</v>
      </c>
      <c r="D2488">
        <v>1</v>
      </c>
      <c r="E2488">
        <v>10</v>
      </c>
      <c r="F2488">
        <v>30</v>
      </c>
      <c r="G2488" t="s">
        <v>116</v>
      </c>
      <c r="H2488" t="s">
        <v>115</v>
      </c>
      <c r="I2488">
        <v>3</v>
      </c>
      <c r="J2488">
        <f t="shared" si="380"/>
        <v>0</v>
      </c>
      <c r="K2488">
        <f t="shared" si="389"/>
        <v>0</v>
      </c>
      <c r="L2488">
        <f t="shared" si="381"/>
        <v>0</v>
      </c>
      <c r="M2488">
        <f t="shared" si="382"/>
        <v>0</v>
      </c>
      <c r="N2488">
        <f t="shared" si="383"/>
        <v>0</v>
      </c>
      <c r="O2488">
        <f t="shared" si="384"/>
        <v>0</v>
      </c>
      <c r="P2488">
        <f t="shared" si="385"/>
        <v>0</v>
      </c>
      <c r="Q2488">
        <f t="shared" si="386"/>
        <v>0</v>
      </c>
      <c r="R2488">
        <f t="shared" si="387"/>
        <v>0</v>
      </c>
      <c r="S2488" t="s">
        <v>99</v>
      </c>
      <c r="T2488">
        <v>0</v>
      </c>
      <c r="U2488">
        <v>2022</v>
      </c>
      <c r="V2488">
        <v>1</v>
      </c>
      <c r="W2488">
        <v>1</v>
      </c>
      <c r="X2488" cm="1">
        <f t="array" ref="X2488">IF(S2487&lt;&gt;S2488, 0,
    IF(C2488="O",
         _xlfn.IFS(
             K2488=1, X2487+6,
             M2488=1, X2487+3,
             O2488=1, X2487+1,
             Q2488=1,X2487+2,
             TRUE, X2487
         ),
    X2487)
)</f>
        <v>7</v>
      </c>
      <c r="Y2488" cm="1">
        <f t="array" ref="Y2488">IF(S2487&lt;&gt;S2488, 0, IF(C2488="D",
                 _xlfn.IFS(
                     K2488=1, Y2487+6,
                     M2488=1, Y2487+3,
                     O2488=1, Y2487+1,
                     TRUE, Y2487
                 ),
                 Y2487)
  )</f>
        <v>0</v>
      </c>
    </row>
    <row r="2489" spans="1:25" x14ac:dyDescent="0.2">
      <c r="A2489">
        <v>29</v>
      </c>
      <c r="B2489" t="s">
        <v>79</v>
      </c>
      <c r="C2489" t="str">
        <f t="shared" si="388"/>
        <v>D</v>
      </c>
      <c r="D2489">
        <v>2</v>
      </c>
      <c r="E2489">
        <v>7</v>
      </c>
      <c r="F2489">
        <v>27</v>
      </c>
      <c r="G2489" t="s">
        <v>116</v>
      </c>
      <c r="H2489" t="s">
        <v>115</v>
      </c>
      <c r="I2489">
        <v>3</v>
      </c>
      <c r="J2489">
        <f t="shared" si="380"/>
        <v>0</v>
      </c>
      <c r="K2489">
        <f t="shared" si="389"/>
        <v>0</v>
      </c>
      <c r="L2489">
        <f t="shared" si="381"/>
        <v>0</v>
      </c>
      <c r="M2489">
        <f t="shared" si="382"/>
        <v>0</v>
      </c>
      <c r="N2489">
        <f t="shared" si="383"/>
        <v>0</v>
      </c>
      <c r="O2489">
        <f t="shared" si="384"/>
        <v>0</v>
      </c>
      <c r="P2489">
        <f t="shared" si="385"/>
        <v>0</v>
      </c>
      <c r="Q2489">
        <f t="shared" si="386"/>
        <v>0</v>
      </c>
      <c r="R2489">
        <f t="shared" si="387"/>
        <v>0</v>
      </c>
      <c r="S2489" t="s">
        <v>99</v>
      </c>
      <c r="T2489">
        <v>0</v>
      </c>
      <c r="U2489">
        <v>2022</v>
      </c>
      <c r="V2489">
        <v>1</v>
      </c>
      <c r="W2489">
        <v>1</v>
      </c>
      <c r="X2489" cm="1">
        <f t="array" ref="X2489">IF(S2488&lt;&gt;S2489, 0,
    IF(C2489="O",
         _xlfn.IFS(
             K2489=1, X2488+6,
             M2489=1, X2488+3,
             O2489=1, X2488+1,
             Q2489=1,X2488+2,
             TRUE, X2488
         ),
    X2488)
)</f>
        <v>7</v>
      </c>
      <c r="Y2489" cm="1">
        <f t="array" ref="Y2489">IF(S2488&lt;&gt;S2489, 0, IF(C2489="D",
                 _xlfn.IFS(
                     K2489=1, Y2488+6,
                     M2489=1, Y2488+3,
                     O2489=1, Y2488+1,
                     TRUE, Y2488
                 ),
                 Y2488)
  )</f>
        <v>0</v>
      </c>
    </row>
    <row r="2490" spans="1:25" x14ac:dyDescent="0.2">
      <c r="A2490">
        <v>31</v>
      </c>
      <c r="B2490" t="s">
        <v>79</v>
      </c>
      <c r="C2490" t="str">
        <f t="shared" si="388"/>
        <v>D</v>
      </c>
      <c r="D2490">
        <v>3</v>
      </c>
      <c r="E2490">
        <v>4</v>
      </c>
      <c r="F2490">
        <v>24</v>
      </c>
      <c r="G2490" t="s">
        <v>116</v>
      </c>
      <c r="H2490" t="s">
        <v>115</v>
      </c>
      <c r="I2490">
        <v>2</v>
      </c>
      <c r="J2490">
        <f t="shared" si="380"/>
        <v>0</v>
      </c>
      <c r="K2490">
        <f t="shared" si="389"/>
        <v>0</v>
      </c>
      <c r="L2490">
        <f t="shared" si="381"/>
        <v>0</v>
      </c>
      <c r="M2490">
        <f t="shared" si="382"/>
        <v>0</v>
      </c>
      <c r="N2490">
        <f t="shared" si="383"/>
        <v>0</v>
      </c>
      <c r="O2490">
        <f t="shared" si="384"/>
        <v>0</v>
      </c>
      <c r="P2490">
        <f t="shared" si="385"/>
        <v>0</v>
      </c>
      <c r="Q2490">
        <f t="shared" si="386"/>
        <v>0</v>
      </c>
      <c r="R2490">
        <f t="shared" si="387"/>
        <v>0</v>
      </c>
      <c r="S2490" t="s">
        <v>99</v>
      </c>
      <c r="T2490">
        <v>0</v>
      </c>
      <c r="U2490">
        <v>2022</v>
      </c>
      <c r="V2490">
        <v>1</v>
      </c>
      <c r="W2490">
        <v>1</v>
      </c>
      <c r="X2490" cm="1">
        <f t="array" ref="X2490">IF(S2489&lt;&gt;S2490, 0,
    IF(C2490="O",
         _xlfn.IFS(
             K2490=1, X2489+6,
             M2490=1, X2489+3,
             O2490=1, X2489+1,
             Q2490=1,X2489+2,
             TRUE, X2489
         ),
    X2489)
)</f>
        <v>7</v>
      </c>
      <c r="Y2490" cm="1">
        <f t="array" ref="Y2490">IF(S2489&lt;&gt;S2490, 0, IF(C2490="D",
                 _xlfn.IFS(
                     K2490=1, Y2489+6,
                     M2490=1, Y2489+3,
                     O2490=1, Y2489+1,
                     TRUE, Y2489
                 ),
                 Y2489)
  )</f>
        <v>0</v>
      </c>
    </row>
    <row r="2491" spans="1:25" x14ac:dyDescent="0.2">
      <c r="A2491">
        <v>32</v>
      </c>
      <c r="B2491" t="s">
        <v>79</v>
      </c>
      <c r="C2491" t="str">
        <f t="shared" si="388"/>
        <v>D</v>
      </c>
      <c r="D2491">
        <v>4</v>
      </c>
      <c r="E2491">
        <v>2</v>
      </c>
      <c r="F2491">
        <v>22</v>
      </c>
      <c r="G2491" t="s">
        <v>116</v>
      </c>
      <c r="H2491" t="s">
        <v>115</v>
      </c>
      <c r="I2491">
        <v>2</v>
      </c>
      <c r="J2491">
        <f t="shared" si="380"/>
        <v>1</v>
      </c>
      <c r="K2491">
        <f t="shared" si="389"/>
        <v>0</v>
      </c>
      <c r="L2491">
        <f t="shared" si="381"/>
        <v>0</v>
      </c>
      <c r="M2491">
        <f t="shared" si="382"/>
        <v>0</v>
      </c>
      <c r="N2491">
        <f t="shared" si="383"/>
        <v>0</v>
      </c>
      <c r="O2491">
        <f t="shared" si="384"/>
        <v>0</v>
      </c>
      <c r="P2491">
        <f t="shared" si="385"/>
        <v>0</v>
      </c>
      <c r="Q2491">
        <f t="shared" si="386"/>
        <v>0</v>
      </c>
      <c r="R2491">
        <f t="shared" si="387"/>
        <v>0</v>
      </c>
      <c r="S2491" t="s">
        <v>99</v>
      </c>
      <c r="T2491">
        <v>0</v>
      </c>
      <c r="U2491">
        <v>2022</v>
      </c>
      <c r="V2491">
        <v>1</v>
      </c>
      <c r="W2491">
        <v>1</v>
      </c>
      <c r="X2491" cm="1">
        <f t="array" ref="X2491">IF(S2490&lt;&gt;S2491, 0,
    IF(C2491="O",
         _xlfn.IFS(
             K2491=1, X2490+6,
             M2491=1, X2490+3,
             O2491=1, X2490+1,
             Q2491=1,X2490+2,
             TRUE, X2490
         ),
    X2490)
)</f>
        <v>7</v>
      </c>
      <c r="Y2491" cm="1">
        <f t="array" ref="Y2491">IF(S2490&lt;&gt;S2491, 0, IF(C2491="D",
                 _xlfn.IFS(
                     K2491=1, Y2490+6,
                     M2491=1, Y2490+3,
                     O2491=1, Y2490+1,
                     TRUE, Y2490
                 ),
                 Y2490)
  )</f>
        <v>0</v>
      </c>
    </row>
    <row r="2492" spans="1:25" x14ac:dyDescent="0.2">
      <c r="A2492">
        <v>33</v>
      </c>
      <c r="B2492" t="s">
        <v>79</v>
      </c>
      <c r="C2492" t="str">
        <f t="shared" si="388"/>
        <v>D</v>
      </c>
      <c r="D2492">
        <v>1</v>
      </c>
      <c r="E2492">
        <v>10</v>
      </c>
      <c r="F2492">
        <v>20</v>
      </c>
      <c r="G2492" t="s">
        <v>114</v>
      </c>
      <c r="H2492" t="s">
        <v>128</v>
      </c>
      <c r="I2492">
        <v>20</v>
      </c>
      <c r="J2492">
        <f t="shared" si="380"/>
        <v>0</v>
      </c>
      <c r="K2492">
        <f t="shared" si="389"/>
        <v>1</v>
      </c>
      <c r="L2492">
        <f t="shared" si="381"/>
        <v>0</v>
      </c>
      <c r="M2492">
        <f t="shared" si="382"/>
        <v>0</v>
      </c>
      <c r="N2492">
        <f t="shared" si="383"/>
        <v>0</v>
      </c>
      <c r="O2492">
        <f t="shared" si="384"/>
        <v>0</v>
      </c>
      <c r="P2492">
        <f t="shared" si="385"/>
        <v>0</v>
      </c>
      <c r="Q2492">
        <f t="shared" si="386"/>
        <v>0</v>
      </c>
      <c r="R2492">
        <f t="shared" si="387"/>
        <v>0</v>
      </c>
      <c r="S2492" t="s">
        <v>99</v>
      </c>
      <c r="T2492">
        <v>0</v>
      </c>
      <c r="U2492">
        <v>2022</v>
      </c>
      <c r="V2492">
        <v>1</v>
      </c>
      <c r="W2492">
        <v>1</v>
      </c>
      <c r="X2492" cm="1">
        <f t="array" ref="X2492">IF(S2491&lt;&gt;S2492, 0,
    IF(C2492="O",
         _xlfn.IFS(
             K2492=1, X2491+6,
             M2492=1, X2491+3,
             O2492=1, X2491+1,
             Q2492=1,X2491+2,
             TRUE, X2491
         ),
    X2491)
)</f>
        <v>7</v>
      </c>
      <c r="Y2492" cm="1">
        <f t="array" ref="Y2492">IF(S2491&lt;&gt;S2492, 0, IF(C2492="D",
                 _xlfn.IFS(
                     K2492=1, Y2491+6,
                     M2492=1, Y2491+3,
                     O2492=1, Y2491+1,
                     TRUE, Y2491
                 ),
                 Y2491)
  )</f>
        <v>6</v>
      </c>
    </row>
    <row r="2493" spans="1:25" x14ac:dyDescent="0.2">
      <c r="A2493">
        <v>34</v>
      </c>
      <c r="B2493" t="s">
        <v>79</v>
      </c>
      <c r="C2493" t="str">
        <f t="shared" si="388"/>
        <v>D</v>
      </c>
      <c r="F2493">
        <v>3</v>
      </c>
      <c r="G2493" t="s">
        <v>123</v>
      </c>
      <c r="H2493" t="s">
        <v>122</v>
      </c>
      <c r="J2493">
        <f t="shared" si="380"/>
        <v>0</v>
      </c>
      <c r="K2493">
        <f t="shared" si="389"/>
        <v>0</v>
      </c>
      <c r="L2493">
        <f t="shared" si="381"/>
        <v>0</v>
      </c>
      <c r="M2493">
        <f t="shared" si="382"/>
        <v>0</v>
      </c>
      <c r="N2493">
        <f t="shared" si="383"/>
        <v>1</v>
      </c>
      <c r="O2493">
        <f t="shared" si="384"/>
        <v>1</v>
      </c>
      <c r="P2493">
        <f t="shared" si="385"/>
        <v>0</v>
      </c>
      <c r="Q2493">
        <f t="shared" si="386"/>
        <v>0</v>
      </c>
      <c r="R2493">
        <f t="shared" si="387"/>
        <v>0</v>
      </c>
      <c r="S2493" t="s">
        <v>99</v>
      </c>
      <c r="T2493">
        <v>0</v>
      </c>
      <c r="U2493">
        <v>2022</v>
      </c>
      <c r="V2493">
        <v>1</v>
      </c>
      <c r="W2493">
        <v>1</v>
      </c>
      <c r="X2493" cm="1">
        <f t="array" ref="X2493">IF(S2492&lt;&gt;S2493, 0,
    IF(C2493="O",
         _xlfn.IFS(
             K2493=1, X2492+6,
             M2493=1, X2492+3,
             O2493=1, X2492+1,
             Q2493=1,X2492+2,
             TRUE, X2492
         ),
    X2492)
)</f>
        <v>7</v>
      </c>
      <c r="Y2493" cm="1">
        <f t="array" ref="Y2493">IF(S2492&lt;&gt;S2493, 0, IF(C2493="D",
                 _xlfn.IFS(
                     K2493=1, Y2492+6,
                     M2493=1, Y2492+3,
                     O2493=1, Y2492+1,
                     TRUE, Y2492
                 ),
                 Y2492)
  )</f>
        <v>7</v>
      </c>
    </row>
    <row r="2494" spans="1:25" x14ac:dyDescent="0.2">
      <c r="A2494">
        <v>37</v>
      </c>
      <c r="B2494" t="s">
        <v>81</v>
      </c>
      <c r="C2494" t="str">
        <f t="shared" si="388"/>
        <v>O</v>
      </c>
      <c r="D2494">
        <v>1</v>
      </c>
      <c r="E2494">
        <v>10</v>
      </c>
      <c r="F2494">
        <v>-40</v>
      </c>
      <c r="G2494" t="s">
        <v>116</v>
      </c>
      <c r="H2494" t="s">
        <v>120</v>
      </c>
      <c r="I2494">
        <v>-10</v>
      </c>
      <c r="J2494">
        <f t="shared" si="380"/>
        <v>0</v>
      </c>
      <c r="K2494">
        <f t="shared" si="389"/>
        <v>0</v>
      </c>
      <c r="L2494">
        <f t="shared" si="381"/>
        <v>0</v>
      </c>
      <c r="M2494">
        <f t="shared" si="382"/>
        <v>0</v>
      </c>
      <c r="N2494">
        <f t="shared" si="383"/>
        <v>0</v>
      </c>
      <c r="O2494">
        <f t="shared" si="384"/>
        <v>0</v>
      </c>
      <c r="P2494">
        <f t="shared" si="385"/>
        <v>0</v>
      </c>
      <c r="Q2494">
        <f t="shared" si="386"/>
        <v>0</v>
      </c>
      <c r="R2494">
        <f t="shared" si="387"/>
        <v>0</v>
      </c>
      <c r="S2494" t="s">
        <v>99</v>
      </c>
      <c r="T2494">
        <v>0</v>
      </c>
      <c r="U2494">
        <v>2022</v>
      </c>
      <c r="V2494">
        <v>1</v>
      </c>
      <c r="W2494">
        <v>1</v>
      </c>
      <c r="X2494" cm="1">
        <f t="array" ref="X2494">IF(S2493&lt;&gt;S2494, 0,
    IF(C2494="O",
         _xlfn.IFS(
             K2494=1, X2493+6,
             M2494=1, X2493+3,
             O2494=1, X2493+1,
             Q2494=1,X2493+2,
             TRUE, X2493
         ),
    X2493)
)</f>
        <v>7</v>
      </c>
      <c r="Y2494" cm="1">
        <f t="array" ref="Y2494">IF(S2493&lt;&gt;S2494, 0, IF(C2494="D",
                 _xlfn.IFS(
                     K2494=1, Y2493+6,
                     M2494=1, Y2493+3,
                     O2494=1, Y2493+1,
                     TRUE, Y2493
                 ),
                 Y2493)
  )</f>
        <v>7</v>
      </c>
    </row>
    <row r="2495" spans="1:25" x14ac:dyDescent="0.2">
      <c r="A2495">
        <v>38</v>
      </c>
      <c r="B2495" t="s">
        <v>81</v>
      </c>
      <c r="C2495" t="str">
        <f t="shared" si="388"/>
        <v>O</v>
      </c>
      <c r="D2495">
        <v>1</v>
      </c>
      <c r="E2495">
        <v>20</v>
      </c>
      <c r="F2495">
        <v>-30</v>
      </c>
      <c r="G2495" t="s">
        <v>116</v>
      </c>
      <c r="H2495" t="s">
        <v>115</v>
      </c>
      <c r="I2495">
        <v>1</v>
      </c>
      <c r="J2495">
        <f t="shared" si="380"/>
        <v>0</v>
      </c>
      <c r="K2495">
        <f t="shared" si="389"/>
        <v>0</v>
      </c>
      <c r="L2495">
        <f t="shared" si="381"/>
        <v>0</v>
      </c>
      <c r="M2495">
        <f t="shared" si="382"/>
        <v>0</v>
      </c>
      <c r="N2495">
        <f t="shared" si="383"/>
        <v>0</v>
      </c>
      <c r="O2495">
        <f t="shared" si="384"/>
        <v>0</v>
      </c>
      <c r="P2495">
        <f t="shared" si="385"/>
        <v>0</v>
      </c>
      <c r="Q2495">
        <f t="shared" si="386"/>
        <v>0</v>
      </c>
      <c r="R2495">
        <f t="shared" si="387"/>
        <v>0</v>
      </c>
      <c r="S2495" t="s">
        <v>99</v>
      </c>
      <c r="T2495">
        <v>0</v>
      </c>
      <c r="U2495">
        <v>2022</v>
      </c>
      <c r="V2495">
        <v>1</v>
      </c>
      <c r="W2495">
        <v>1</v>
      </c>
      <c r="X2495" cm="1">
        <f t="array" ref="X2495">IF(S2494&lt;&gt;S2495, 0,
    IF(C2495="O",
         _xlfn.IFS(
             K2495=1, X2494+6,
             M2495=1, X2494+3,
             O2495=1, X2494+1,
             Q2495=1,X2494+2,
             TRUE, X2494
         ),
    X2494)
)</f>
        <v>7</v>
      </c>
      <c r="Y2495" cm="1">
        <f t="array" ref="Y2495">IF(S2494&lt;&gt;S2495, 0, IF(C2495="D",
                 _xlfn.IFS(
                     K2495=1, Y2494+6,
                     M2495=1, Y2494+3,
                     O2495=1, Y2494+1,
                     TRUE, Y2494
                 ),
                 Y2494)
  )</f>
        <v>7</v>
      </c>
    </row>
    <row r="2496" spans="1:25" x14ac:dyDescent="0.2">
      <c r="A2496">
        <v>39</v>
      </c>
      <c r="B2496" t="s">
        <v>81</v>
      </c>
      <c r="C2496" t="str">
        <f t="shared" si="388"/>
        <v>O</v>
      </c>
      <c r="D2496">
        <v>2</v>
      </c>
      <c r="E2496">
        <v>19</v>
      </c>
      <c r="F2496">
        <v>-31</v>
      </c>
      <c r="G2496" t="s">
        <v>116</v>
      </c>
      <c r="H2496" t="s">
        <v>115</v>
      </c>
      <c r="I2496">
        <v>2</v>
      </c>
      <c r="J2496">
        <f t="shared" si="380"/>
        <v>0</v>
      </c>
      <c r="K2496">
        <f t="shared" si="389"/>
        <v>0</v>
      </c>
      <c r="L2496">
        <f t="shared" si="381"/>
        <v>0</v>
      </c>
      <c r="M2496">
        <f t="shared" si="382"/>
        <v>0</v>
      </c>
      <c r="N2496">
        <f t="shared" si="383"/>
        <v>0</v>
      </c>
      <c r="O2496">
        <f t="shared" si="384"/>
        <v>0</v>
      </c>
      <c r="P2496">
        <f t="shared" si="385"/>
        <v>0</v>
      </c>
      <c r="Q2496">
        <f t="shared" si="386"/>
        <v>0</v>
      </c>
      <c r="R2496">
        <f t="shared" si="387"/>
        <v>0</v>
      </c>
      <c r="S2496" t="s">
        <v>99</v>
      </c>
      <c r="T2496">
        <v>0</v>
      </c>
      <c r="U2496">
        <v>2022</v>
      </c>
      <c r="V2496">
        <v>1</v>
      </c>
      <c r="W2496">
        <v>1</v>
      </c>
      <c r="X2496" cm="1">
        <f t="array" ref="X2496">IF(S2495&lt;&gt;S2496, 0,
    IF(C2496="O",
         _xlfn.IFS(
             K2496=1, X2495+6,
             M2496=1, X2495+3,
             O2496=1, X2495+1,
             Q2496=1,X2495+2,
             TRUE, X2495
         ),
    X2495)
)</f>
        <v>7</v>
      </c>
      <c r="Y2496" cm="1">
        <f t="array" ref="Y2496">IF(S2495&lt;&gt;S2496, 0, IF(C2496="D",
                 _xlfn.IFS(
                     K2496=1, Y2495+6,
                     M2496=1, Y2495+3,
                     O2496=1, Y2495+1,
                     TRUE, Y2495
                 ),
                 Y2495)
  )</f>
        <v>7</v>
      </c>
    </row>
    <row r="2497" spans="1:25" x14ac:dyDescent="0.2">
      <c r="A2497">
        <v>41</v>
      </c>
      <c r="B2497" t="s">
        <v>81</v>
      </c>
      <c r="C2497" t="str">
        <f t="shared" si="388"/>
        <v>O</v>
      </c>
      <c r="D2497">
        <v>3</v>
      </c>
      <c r="E2497">
        <v>17</v>
      </c>
      <c r="F2497">
        <v>-33</v>
      </c>
      <c r="G2497" t="s">
        <v>116</v>
      </c>
      <c r="H2497" t="s">
        <v>115</v>
      </c>
      <c r="I2497">
        <v>4</v>
      </c>
      <c r="J2497">
        <f t="shared" si="380"/>
        <v>0</v>
      </c>
      <c r="K2497">
        <f t="shared" si="389"/>
        <v>0</v>
      </c>
      <c r="L2497">
        <f t="shared" si="381"/>
        <v>0</v>
      </c>
      <c r="M2497">
        <f t="shared" si="382"/>
        <v>0</v>
      </c>
      <c r="N2497">
        <f t="shared" si="383"/>
        <v>0</v>
      </c>
      <c r="O2497">
        <f t="shared" si="384"/>
        <v>0</v>
      </c>
      <c r="P2497">
        <f t="shared" si="385"/>
        <v>0</v>
      </c>
      <c r="Q2497">
        <f t="shared" si="386"/>
        <v>0</v>
      </c>
      <c r="R2497">
        <f t="shared" si="387"/>
        <v>0</v>
      </c>
      <c r="S2497" t="s">
        <v>99</v>
      </c>
      <c r="T2497">
        <v>0</v>
      </c>
      <c r="U2497">
        <v>2022</v>
      </c>
      <c r="V2497">
        <v>1</v>
      </c>
      <c r="W2497">
        <v>1</v>
      </c>
      <c r="X2497" cm="1">
        <f t="array" ref="X2497">IF(S2496&lt;&gt;S2497, 0,
    IF(C2497="O",
         _xlfn.IFS(
             K2497=1, X2496+6,
             M2497=1, X2496+3,
             O2497=1, X2496+1,
             Q2497=1,X2496+2,
             TRUE, X2496
         ),
    X2496)
)</f>
        <v>7</v>
      </c>
      <c r="Y2497" cm="1">
        <f t="array" ref="Y2497">IF(S2496&lt;&gt;S2497, 0, IF(C2497="D",
                 _xlfn.IFS(
                     K2497=1, Y2496+6,
                     M2497=1, Y2496+3,
                     O2497=1, Y2496+1,
                     TRUE, Y2496
                 ),
                 Y2496)
  )</f>
        <v>7</v>
      </c>
    </row>
    <row r="2498" spans="1:25" x14ac:dyDescent="0.2">
      <c r="A2498">
        <v>42</v>
      </c>
      <c r="B2498" t="s">
        <v>81</v>
      </c>
      <c r="C2498" t="str">
        <f t="shared" si="388"/>
        <v>O</v>
      </c>
      <c r="D2498">
        <v>4</v>
      </c>
      <c r="E2498">
        <v>13</v>
      </c>
      <c r="F2498">
        <v>-37</v>
      </c>
      <c r="G2498" t="s">
        <v>130</v>
      </c>
      <c r="H2498" t="s">
        <v>145</v>
      </c>
      <c r="J2498">
        <f t="shared" ref="J2498:J2561" si="390">IF(B2498&lt;&gt;B2499,0,IF(AND(D2499=1, E2499=10), 1, 0))</f>
        <v>0</v>
      </c>
      <c r="K2498">
        <f t="shared" si="389"/>
        <v>0</v>
      </c>
      <c r="L2498">
        <f t="shared" ref="L2498:L2561" si="391">IF(G2498 = "fg", 1, 0)</f>
        <v>0</v>
      </c>
      <c r="M2498">
        <f t="shared" ref="M2498:M2561" si="392">IF(AND(L2498=1,H2498="good"),1,0)</f>
        <v>0</v>
      </c>
      <c r="N2498">
        <f t="shared" ref="N2498:N2561" si="393">IF(OR(G2498 = "extra pt.",G2498 ="extra pt. block"), 1, 0)</f>
        <v>0</v>
      </c>
      <c r="O2498">
        <f t="shared" ref="O2498:O2561" si="394">IF(AND(N2498=1,H2498="good"),1,0)</f>
        <v>0</v>
      </c>
      <c r="P2498">
        <f t="shared" ref="P2498:P2561" si="395">IF(OR(G2498 = "2 pt.",G2498 ="2 pt. block"), 1, 0)</f>
        <v>0</v>
      </c>
      <c r="Q2498">
        <f t="shared" ref="Q2498:Q2561" si="396">IF(AND(P2498=1,H2498="good"),1,0)</f>
        <v>0</v>
      </c>
      <c r="R2498">
        <f t="shared" ref="R2498:R2561" si="397">IF(OR(H2498 = "fumble, def td", H2498 = "interception, def td", H2498= "sack, fumble, def td"), 1,0)</f>
        <v>0</v>
      </c>
      <c r="S2498" t="s">
        <v>99</v>
      </c>
      <c r="T2498">
        <v>0</v>
      </c>
      <c r="U2498">
        <v>2022</v>
      </c>
      <c r="V2498">
        <v>1</v>
      </c>
      <c r="W2498">
        <v>1</v>
      </c>
      <c r="X2498" cm="1">
        <f t="array" ref="X2498">IF(S2497&lt;&gt;S2498, 0,
    IF(C2498="O",
         _xlfn.IFS(
             K2498=1, X2497+6,
             M2498=1, X2497+3,
             O2498=1, X2497+1,
             Q2498=1,X2497+2,
             TRUE, X2497
         ),
    X2497)
)</f>
        <v>7</v>
      </c>
      <c r="Y2498" cm="1">
        <f t="array" ref="Y2498">IF(S2497&lt;&gt;S2498, 0, IF(C2498="D",
                 _xlfn.IFS(
                     K2498=1, Y2497+6,
                     M2498=1, Y2497+3,
                     O2498=1, Y2497+1,
                     TRUE, Y2497
                 ),
                 Y2497)
  )</f>
        <v>7</v>
      </c>
    </row>
    <row r="2499" spans="1:25" x14ac:dyDescent="0.2">
      <c r="A2499">
        <v>43</v>
      </c>
      <c r="B2499" t="s">
        <v>79</v>
      </c>
      <c r="C2499" t="str">
        <f t="shared" ref="C2499:C2562" si="398">IF(H2499="interception, def td", IF(C2498="O", "D", C2498), IF(B2498="K", B2497, IF(B2499="K", B2498, B2499)))</f>
        <v>D</v>
      </c>
      <c r="D2499">
        <v>1</v>
      </c>
      <c r="E2499">
        <v>10</v>
      </c>
      <c r="F2499">
        <v>-30</v>
      </c>
      <c r="G2499" t="s">
        <v>116</v>
      </c>
      <c r="H2499" t="s">
        <v>115</v>
      </c>
      <c r="I2499">
        <v>3</v>
      </c>
      <c r="J2499">
        <f t="shared" si="390"/>
        <v>0</v>
      </c>
      <c r="K2499">
        <f t="shared" ref="K2499:K2562" si="399">IF(OR(H2499= "complete, td",H2499 ="rush, td", H2499 = "scramble, td"), 1, 0)</f>
        <v>0</v>
      </c>
      <c r="L2499">
        <f t="shared" si="391"/>
        <v>0</v>
      </c>
      <c r="M2499">
        <f t="shared" si="392"/>
        <v>0</v>
      </c>
      <c r="N2499">
        <f t="shared" si="393"/>
        <v>0</v>
      </c>
      <c r="O2499">
        <f t="shared" si="394"/>
        <v>0</v>
      </c>
      <c r="P2499">
        <f t="shared" si="395"/>
        <v>0</v>
      </c>
      <c r="Q2499">
        <f t="shared" si="396"/>
        <v>0</v>
      </c>
      <c r="R2499">
        <f t="shared" si="397"/>
        <v>0</v>
      </c>
      <c r="S2499" t="s">
        <v>99</v>
      </c>
      <c r="T2499">
        <v>0</v>
      </c>
      <c r="U2499">
        <v>2022</v>
      </c>
      <c r="V2499">
        <v>1</v>
      </c>
      <c r="W2499">
        <v>1</v>
      </c>
      <c r="X2499" cm="1">
        <f t="array" ref="X2499">IF(S2498&lt;&gt;S2499, 0,
    IF(C2499="O",
         _xlfn.IFS(
             K2499=1, X2498+6,
             M2499=1, X2498+3,
             O2499=1, X2498+1,
             Q2499=1,X2498+2,
             TRUE, X2498
         ),
    X2498)
)</f>
        <v>7</v>
      </c>
      <c r="Y2499" cm="1">
        <f t="array" ref="Y2499">IF(S2498&lt;&gt;S2499, 0, IF(C2499="D",
                 _xlfn.IFS(
                     K2499=1, Y2498+6,
                     M2499=1, Y2498+3,
                     O2499=1, Y2498+1,
                     TRUE, Y2498
                 ),
                 Y2498)
  )</f>
        <v>7</v>
      </c>
    </row>
    <row r="2500" spans="1:25" x14ac:dyDescent="0.2">
      <c r="A2500">
        <v>44</v>
      </c>
      <c r="B2500" t="s">
        <v>79</v>
      </c>
      <c r="C2500" t="str">
        <f t="shared" si="398"/>
        <v>D</v>
      </c>
      <c r="D2500">
        <v>2</v>
      </c>
      <c r="E2500">
        <v>7</v>
      </c>
      <c r="F2500">
        <v>-33</v>
      </c>
      <c r="G2500" t="s">
        <v>116</v>
      </c>
      <c r="H2500" t="s">
        <v>115</v>
      </c>
      <c r="I2500">
        <v>1</v>
      </c>
      <c r="J2500">
        <f t="shared" si="390"/>
        <v>0</v>
      </c>
      <c r="K2500">
        <f t="shared" si="399"/>
        <v>0</v>
      </c>
      <c r="L2500">
        <f t="shared" si="391"/>
        <v>0</v>
      </c>
      <c r="M2500">
        <f t="shared" si="392"/>
        <v>0</v>
      </c>
      <c r="N2500">
        <f t="shared" si="393"/>
        <v>0</v>
      </c>
      <c r="O2500">
        <f t="shared" si="394"/>
        <v>0</v>
      </c>
      <c r="P2500">
        <f t="shared" si="395"/>
        <v>0</v>
      </c>
      <c r="Q2500">
        <f t="shared" si="396"/>
        <v>0</v>
      </c>
      <c r="R2500">
        <f t="shared" si="397"/>
        <v>0</v>
      </c>
      <c r="S2500" t="s">
        <v>99</v>
      </c>
      <c r="T2500">
        <v>0</v>
      </c>
      <c r="U2500">
        <v>2022</v>
      </c>
      <c r="V2500">
        <v>1</v>
      </c>
      <c r="W2500">
        <v>1</v>
      </c>
      <c r="X2500" cm="1">
        <f t="array" ref="X2500">IF(S2499&lt;&gt;S2500, 0,
    IF(C2500="O",
         _xlfn.IFS(
             K2500=1, X2499+6,
             M2500=1, X2499+3,
             O2500=1, X2499+1,
             Q2500=1,X2499+2,
             TRUE, X2499
         ),
    X2499)
)</f>
        <v>7</v>
      </c>
      <c r="Y2500" cm="1">
        <f t="array" ref="Y2500">IF(S2499&lt;&gt;S2500, 0, IF(C2500="D",
                 _xlfn.IFS(
                     K2500=1, Y2499+6,
                     M2500=1, Y2499+3,
                     O2500=1, Y2499+1,
                     TRUE, Y2499
                 ),
                 Y2499)
  )</f>
        <v>7</v>
      </c>
    </row>
    <row r="2501" spans="1:25" hidden="1" x14ac:dyDescent="0.2">
      <c r="A2501">
        <v>45</v>
      </c>
      <c r="B2501" t="s">
        <v>79</v>
      </c>
      <c r="C2501" t="str">
        <f t="shared" si="398"/>
        <v>D</v>
      </c>
      <c r="D2501">
        <v>3</v>
      </c>
      <c r="E2501">
        <v>6</v>
      </c>
      <c r="F2501">
        <v>-34</v>
      </c>
      <c r="G2501" t="s">
        <v>114</v>
      </c>
      <c r="H2501" t="s">
        <v>113</v>
      </c>
      <c r="I2501">
        <v>31</v>
      </c>
      <c r="J2501">
        <f t="shared" si="390"/>
        <v>1</v>
      </c>
      <c r="K2501">
        <f t="shared" si="399"/>
        <v>0</v>
      </c>
      <c r="L2501">
        <f t="shared" si="391"/>
        <v>0</v>
      </c>
      <c r="M2501">
        <f t="shared" si="392"/>
        <v>0</v>
      </c>
      <c r="N2501">
        <f t="shared" si="393"/>
        <v>0</v>
      </c>
      <c r="O2501">
        <f t="shared" si="394"/>
        <v>0</v>
      </c>
      <c r="P2501">
        <f t="shared" si="395"/>
        <v>0</v>
      </c>
      <c r="Q2501">
        <f t="shared" si="396"/>
        <v>0</v>
      </c>
      <c r="R2501">
        <f t="shared" si="397"/>
        <v>0</v>
      </c>
      <c r="S2501" t="s">
        <v>99</v>
      </c>
      <c r="T2501">
        <v>0</v>
      </c>
      <c r="U2501">
        <v>2022</v>
      </c>
      <c r="V2501">
        <v>1</v>
      </c>
      <c r="W2501">
        <v>1</v>
      </c>
      <c r="X2501" cm="1">
        <f t="array" ref="X2501">IF(S2500&lt;&gt;S2501, 0,
    IF(C2501="O",
         _xlfn.IFS(
             K2501=1, X2500+6,
             M2501=1, X2500+3,
             O2501=1, X2500+1,
             Q2501=1,X2500+2,
             TRUE, X2500
         ),
    X2500)
)</f>
        <v>7</v>
      </c>
      <c r="Y2501" cm="1">
        <f t="array" ref="Y2501">IF(S2500&lt;&gt;S2501, 0, IF(C2501="D",
                 _xlfn.IFS(
                     K2501=1, Y2500+6,
                     M2501=1, Y2500+3,
                     O2501=1, Y2500+1,
                     TRUE, Y2500
                 ),
                 Y2500)
  )</f>
        <v>7</v>
      </c>
    </row>
    <row r="2502" spans="1:25" x14ac:dyDescent="0.2">
      <c r="A2502">
        <v>46</v>
      </c>
      <c r="B2502" t="s">
        <v>79</v>
      </c>
      <c r="C2502" t="str">
        <f t="shared" si="398"/>
        <v>D</v>
      </c>
      <c r="D2502">
        <v>1</v>
      </c>
      <c r="E2502">
        <v>10</v>
      </c>
      <c r="F2502">
        <v>35</v>
      </c>
      <c r="G2502" t="s">
        <v>116</v>
      </c>
      <c r="H2502" t="s">
        <v>115</v>
      </c>
      <c r="I2502">
        <v>8</v>
      </c>
      <c r="J2502">
        <f t="shared" si="390"/>
        <v>0</v>
      </c>
      <c r="K2502">
        <f t="shared" si="399"/>
        <v>0</v>
      </c>
      <c r="L2502">
        <f t="shared" si="391"/>
        <v>0</v>
      </c>
      <c r="M2502">
        <f t="shared" si="392"/>
        <v>0</v>
      </c>
      <c r="N2502">
        <f t="shared" si="393"/>
        <v>0</v>
      </c>
      <c r="O2502">
        <f t="shared" si="394"/>
        <v>0</v>
      </c>
      <c r="P2502">
        <f t="shared" si="395"/>
        <v>0</v>
      </c>
      <c r="Q2502">
        <f t="shared" si="396"/>
        <v>0</v>
      </c>
      <c r="R2502">
        <f t="shared" si="397"/>
        <v>0</v>
      </c>
      <c r="S2502" t="s">
        <v>99</v>
      </c>
      <c r="T2502">
        <v>0</v>
      </c>
      <c r="U2502">
        <v>2022</v>
      </c>
      <c r="V2502">
        <v>1</v>
      </c>
      <c r="W2502">
        <v>1</v>
      </c>
      <c r="X2502" cm="1">
        <f t="array" ref="X2502">IF(S2501&lt;&gt;S2502, 0,
    IF(C2502="O",
         _xlfn.IFS(
             K2502=1, X2501+6,
             M2502=1, X2501+3,
             O2502=1, X2501+1,
             Q2502=1,X2501+2,
             TRUE, X2501
         ),
    X2501)
)</f>
        <v>7</v>
      </c>
      <c r="Y2502" cm="1">
        <f t="array" ref="Y2502">IF(S2501&lt;&gt;S2502, 0, IF(C2502="D",
                 _xlfn.IFS(
                     K2502=1, Y2501+6,
                     M2502=1, Y2501+3,
                     O2502=1, Y2501+1,
                     TRUE, Y2501
                 ),
                 Y2501)
  )</f>
        <v>7</v>
      </c>
    </row>
    <row r="2503" spans="1:25" x14ac:dyDescent="0.2">
      <c r="A2503">
        <v>47</v>
      </c>
      <c r="B2503" t="s">
        <v>79</v>
      </c>
      <c r="C2503" t="str">
        <f t="shared" si="398"/>
        <v>D</v>
      </c>
      <c r="D2503">
        <v>2</v>
      </c>
      <c r="E2503">
        <v>2</v>
      </c>
      <c r="F2503">
        <v>27</v>
      </c>
      <c r="G2503" t="s">
        <v>116</v>
      </c>
      <c r="H2503" t="s">
        <v>115</v>
      </c>
      <c r="I2503">
        <v>0</v>
      </c>
      <c r="J2503">
        <f t="shared" si="390"/>
        <v>0</v>
      </c>
      <c r="K2503">
        <f t="shared" si="399"/>
        <v>0</v>
      </c>
      <c r="L2503">
        <f t="shared" si="391"/>
        <v>0</v>
      </c>
      <c r="M2503">
        <f t="shared" si="392"/>
        <v>0</v>
      </c>
      <c r="N2503">
        <f t="shared" si="393"/>
        <v>0</v>
      </c>
      <c r="O2503">
        <f t="shared" si="394"/>
        <v>0</v>
      </c>
      <c r="P2503">
        <f t="shared" si="395"/>
        <v>0</v>
      </c>
      <c r="Q2503">
        <f t="shared" si="396"/>
        <v>0</v>
      </c>
      <c r="R2503">
        <f t="shared" si="397"/>
        <v>0</v>
      </c>
      <c r="S2503" t="s">
        <v>99</v>
      </c>
      <c r="T2503">
        <v>0</v>
      </c>
      <c r="U2503">
        <v>2022</v>
      </c>
      <c r="V2503">
        <v>1</v>
      </c>
      <c r="W2503">
        <v>1</v>
      </c>
      <c r="X2503" cm="1">
        <f t="array" ref="X2503">IF(S2502&lt;&gt;S2503, 0,
    IF(C2503="O",
         _xlfn.IFS(
             K2503=1, X2502+6,
             M2503=1, X2502+3,
             O2503=1, X2502+1,
             Q2503=1,X2502+2,
             TRUE, X2502
         ),
    X2502)
)</f>
        <v>7</v>
      </c>
      <c r="Y2503" cm="1">
        <f t="array" ref="Y2503">IF(S2502&lt;&gt;S2503, 0, IF(C2503="D",
                 _xlfn.IFS(
                     K2503=1, Y2502+6,
                     M2503=1, Y2502+3,
                     O2503=1, Y2502+1,
                     TRUE, Y2502
                 ),
                 Y2502)
  )</f>
        <v>7</v>
      </c>
    </row>
    <row r="2504" spans="1:25" x14ac:dyDescent="0.2">
      <c r="A2504">
        <v>48</v>
      </c>
      <c r="B2504" t="s">
        <v>79</v>
      </c>
      <c r="C2504" t="str">
        <f t="shared" si="398"/>
        <v>D</v>
      </c>
      <c r="D2504">
        <v>3</v>
      </c>
      <c r="E2504">
        <v>2</v>
      </c>
      <c r="F2504">
        <v>27</v>
      </c>
      <c r="G2504" t="s">
        <v>116</v>
      </c>
      <c r="H2504" t="s">
        <v>115</v>
      </c>
      <c r="I2504">
        <v>3</v>
      </c>
      <c r="J2504">
        <f t="shared" si="390"/>
        <v>1</v>
      </c>
      <c r="K2504">
        <f t="shared" si="399"/>
        <v>0</v>
      </c>
      <c r="L2504">
        <f t="shared" si="391"/>
        <v>0</v>
      </c>
      <c r="M2504">
        <f t="shared" si="392"/>
        <v>0</v>
      </c>
      <c r="N2504">
        <f t="shared" si="393"/>
        <v>0</v>
      </c>
      <c r="O2504">
        <f t="shared" si="394"/>
        <v>0</v>
      </c>
      <c r="P2504">
        <f t="shared" si="395"/>
        <v>0</v>
      </c>
      <c r="Q2504">
        <f t="shared" si="396"/>
        <v>0</v>
      </c>
      <c r="R2504">
        <f t="shared" si="397"/>
        <v>0</v>
      </c>
      <c r="S2504" t="s">
        <v>99</v>
      </c>
      <c r="T2504">
        <v>0</v>
      </c>
      <c r="U2504">
        <v>2022</v>
      </c>
      <c r="V2504">
        <v>1</v>
      </c>
      <c r="W2504">
        <v>1</v>
      </c>
      <c r="X2504" cm="1">
        <f t="array" ref="X2504">IF(S2503&lt;&gt;S2504, 0,
    IF(C2504="O",
         _xlfn.IFS(
             K2504=1, X2503+6,
             M2504=1, X2503+3,
             O2504=1, X2503+1,
             Q2504=1,X2503+2,
             TRUE, X2503
         ),
    X2503)
)</f>
        <v>7</v>
      </c>
      <c r="Y2504" cm="1">
        <f t="array" ref="Y2504">IF(S2503&lt;&gt;S2504, 0, IF(C2504="D",
                 _xlfn.IFS(
                     K2504=1, Y2503+6,
                     M2504=1, Y2503+3,
                     O2504=1, Y2503+1,
                     TRUE, Y2503
                 ),
                 Y2503)
  )</f>
        <v>7</v>
      </c>
    </row>
    <row r="2505" spans="1:25" x14ac:dyDescent="0.2">
      <c r="A2505">
        <v>49</v>
      </c>
      <c r="B2505" t="s">
        <v>79</v>
      </c>
      <c r="C2505" t="str">
        <f t="shared" si="398"/>
        <v>D</v>
      </c>
      <c r="D2505">
        <v>1</v>
      </c>
      <c r="E2505">
        <v>10</v>
      </c>
      <c r="F2505">
        <v>24</v>
      </c>
      <c r="G2505" t="s">
        <v>116</v>
      </c>
      <c r="H2505" t="s">
        <v>115</v>
      </c>
      <c r="I2505">
        <v>7</v>
      </c>
      <c r="J2505">
        <f t="shared" si="390"/>
        <v>0</v>
      </c>
      <c r="K2505">
        <f t="shared" si="399"/>
        <v>0</v>
      </c>
      <c r="L2505">
        <f t="shared" si="391"/>
        <v>0</v>
      </c>
      <c r="M2505">
        <f t="shared" si="392"/>
        <v>0</v>
      </c>
      <c r="N2505">
        <f t="shared" si="393"/>
        <v>0</v>
      </c>
      <c r="O2505">
        <f t="shared" si="394"/>
        <v>0</v>
      </c>
      <c r="P2505">
        <f t="shared" si="395"/>
        <v>0</v>
      </c>
      <c r="Q2505">
        <f t="shared" si="396"/>
        <v>0</v>
      </c>
      <c r="R2505">
        <f t="shared" si="397"/>
        <v>0</v>
      </c>
      <c r="S2505" t="s">
        <v>99</v>
      </c>
      <c r="T2505">
        <v>0</v>
      </c>
      <c r="U2505">
        <v>2022</v>
      </c>
      <c r="V2505">
        <v>1</v>
      </c>
      <c r="W2505">
        <v>1</v>
      </c>
      <c r="X2505" cm="1">
        <f t="array" ref="X2505">IF(S2504&lt;&gt;S2505, 0,
    IF(C2505="O",
         _xlfn.IFS(
             K2505=1, X2504+6,
             M2505=1, X2504+3,
             O2505=1, X2504+1,
             Q2505=1,X2504+2,
             TRUE, X2504
         ),
    X2504)
)</f>
        <v>7</v>
      </c>
      <c r="Y2505" cm="1">
        <f t="array" ref="Y2505">IF(S2504&lt;&gt;S2505, 0, IF(C2505="D",
                 _xlfn.IFS(
                     K2505=1, Y2504+6,
                     M2505=1, Y2504+3,
                     O2505=1, Y2504+1,
                     TRUE, Y2504
                 ),
                 Y2504)
  )</f>
        <v>7</v>
      </c>
    </row>
    <row r="2506" spans="1:25" x14ac:dyDescent="0.2">
      <c r="A2506">
        <v>50</v>
      </c>
      <c r="B2506" t="s">
        <v>79</v>
      </c>
      <c r="C2506" t="str">
        <f t="shared" si="398"/>
        <v>D</v>
      </c>
      <c r="D2506">
        <v>2</v>
      </c>
      <c r="E2506">
        <v>3</v>
      </c>
      <c r="F2506">
        <v>17</v>
      </c>
      <c r="G2506" t="s">
        <v>116</v>
      </c>
      <c r="H2506" t="s">
        <v>115</v>
      </c>
      <c r="I2506">
        <v>6</v>
      </c>
      <c r="J2506">
        <f t="shared" si="390"/>
        <v>1</v>
      </c>
      <c r="K2506">
        <f t="shared" si="399"/>
        <v>0</v>
      </c>
      <c r="L2506">
        <f t="shared" si="391"/>
        <v>0</v>
      </c>
      <c r="M2506">
        <f t="shared" si="392"/>
        <v>0</v>
      </c>
      <c r="N2506">
        <f t="shared" si="393"/>
        <v>0</v>
      </c>
      <c r="O2506">
        <f t="shared" si="394"/>
        <v>0</v>
      </c>
      <c r="P2506">
        <f t="shared" si="395"/>
        <v>0</v>
      </c>
      <c r="Q2506">
        <f t="shared" si="396"/>
        <v>0</v>
      </c>
      <c r="R2506">
        <f t="shared" si="397"/>
        <v>0</v>
      </c>
      <c r="S2506" t="s">
        <v>99</v>
      </c>
      <c r="T2506">
        <v>0</v>
      </c>
      <c r="U2506">
        <v>2022</v>
      </c>
      <c r="V2506">
        <v>1</v>
      </c>
      <c r="W2506">
        <v>1</v>
      </c>
      <c r="X2506" cm="1">
        <f t="array" ref="X2506">IF(S2505&lt;&gt;S2506, 0,
    IF(C2506="O",
         _xlfn.IFS(
             K2506=1, X2505+6,
             M2506=1, X2505+3,
             O2506=1, X2505+1,
             Q2506=1,X2505+2,
             TRUE, X2505
         ),
    X2505)
)</f>
        <v>7</v>
      </c>
      <c r="Y2506" cm="1">
        <f t="array" ref="Y2506">IF(S2505&lt;&gt;S2506, 0, IF(C2506="D",
                 _xlfn.IFS(
                     K2506=1, Y2505+6,
                     M2506=1, Y2505+3,
                     O2506=1, Y2505+1,
                     TRUE, Y2505
                 ),
                 Y2505)
  )</f>
        <v>7</v>
      </c>
    </row>
    <row r="2507" spans="1:25" hidden="1" x14ac:dyDescent="0.2">
      <c r="A2507">
        <v>51</v>
      </c>
      <c r="B2507" t="s">
        <v>79</v>
      </c>
      <c r="C2507" t="str">
        <f t="shared" si="398"/>
        <v>D</v>
      </c>
      <c r="D2507">
        <v>1</v>
      </c>
      <c r="E2507">
        <v>10</v>
      </c>
      <c r="F2507">
        <v>11</v>
      </c>
      <c r="G2507" t="s">
        <v>116</v>
      </c>
      <c r="H2507" t="s">
        <v>115</v>
      </c>
      <c r="I2507">
        <v>2</v>
      </c>
      <c r="J2507">
        <f t="shared" si="390"/>
        <v>0</v>
      </c>
      <c r="K2507">
        <f t="shared" si="399"/>
        <v>0</v>
      </c>
      <c r="L2507">
        <f t="shared" si="391"/>
        <v>0</v>
      </c>
      <c r="M2507">
        <f t="shared" si="392"/>
        <v>0</v>
      </c>
      <c r="N2507">
        <f t="shared" si="393"/>
        <v>0</v>
      </c>
      <c r="O2507">
        <f t="shared" si="394"/>
        <v>0</v>
      </c>
      <c r="P2507">
        <f t="shared" si="395"/>
        <v>0</v>
      </c>
      <c r="Q2507">
        <f t="shared" si="396"/>
        <v>0</v>
      </c>
      <c r="R2507">
        <f t="shared" si="397"/>
        <v>0</v>
      </c>
      <c r="S2507" t="s">
        <v>99</v>
      </c>
      <c r="T2507">
        <v>0</v>
      </c>
      <c r="U2507">
        <v>2022</v>
      </c>
      <c r="V2507">
        <v>1</v>
      </c>
      <c r="W2507">
        <v>1</v>
      </c>
      <c r="X2507" cm="1">
        <f t="array" ref="X2507">IF(S2506&lt;&gt;S2507, 0,
    IF(C2507="O",
         _xlfn.IFS(
             K2507=1, X2506+6,
             M2507=1, X2506+3,
             O2507=1, X2506+1,
             Q2507=1,X2506+2,
             TRUE, X2506
         ),
    X2506)
)</f>
        <v>7</v>
      </c>
      <c r="Y2507" cm="1">
        <f t="array" ref="Y2507">IF(S2506&lt;&gt;S2507, 0, IF(C2507="D",
                 _xlfn.IFS(
                     K2507=1, Y2506+6,
                     M2507=1, Y2506+3,
                     O2507=1, Y2506+1,
                     TRUE, Y2506
                 ),
                 Y2506)
  )</f>
        <v>7</v>
      </c>
    </row>
    <row r="2508" spans="1:25" x14ac:dyDescent="0.2">
      <c r="A2508">
        <v>52</v>
      </c>
      <c r="B2508" t="s">
        <v>79</v>
      </c>
      <c r="C2508" t="str">
        <f t="shared" si="398"/>
        <v>D</v>
      </c>
      <c r="D2508">
        <v>2</v>
      </c>
      <c r="E2508">
        <v>8</v>
      </c>
      <c r="F2508">
        <v>9</v>
      </c>
      <c r="G2508" t="s">
        <v>114</v>
      </c>
      <c r="H2508" t="s">
        <v>128</v>
      </c>
      <c r="I2508">
        <v>9</v>
      </c>
      <c r="J2508">
        <f t="shared" si="390"/>
        <v>0</v>
      </c>
      <c r="K2508">
        <f t="shared" si="399"/>
        <v>1</v>
      </c>
      <c r="L2508">
        <f t="shared" si="391"/>
        <v>0</v>
      </c>
      <c r="M2508">
        <f t="shared" si="392"/>
        <v>0</v>
      </c>
      <c r="N2508">
        <f t="shared" si="393"/>
        <v>0</v>
      </c>
      <c r="O2508">
        <f t="shared" si="394"/>
        <v>0</v>
      </c>
      <c r="P2508">
        <f t="shared" si="395"/>
        <v>0</v>
      </c>
      <c r="Q2508">
        <f t="shared" si="396"/>
        <v>0</v>
      </c>
      <c r="R2508">
        <f t="shared" si="397"/>
        <v>0</v>
      </c>
      <c r="S2508" t="s">
        <v>99</v>
      </c>
      <c r="T2508">
        <v>0</v>
      </c>
      <c r="U2508">
        <v>2022</v>
      </c>
      <c r="V2508">
        <v>1</v>
      </c>
      <c r="W2508">
        <v>1</v>
      </c>
      <c r="X2508" cm="1">
        <f t="array" ref="X2508">IF(S2507&lt;&gt;S2508, 0,
    IF(C2508="O",
         _xlfn.IFS(
             K2508=1, X2507+6,
             M2508=1, X2507+3,
             O2508=1, X2507+1,
             Q2508=1,X2507+2,
             TRUE, X2507
         ),
    X2507)
)</f>
        <v>7</v>
      </c>
      <c r="Y2508" cm="1">
        <f t="array" ref="Y2508">IF(S2507&lt;&gt;S2508, 0, IF(C2508="D",
                 _xlfn.IFS(
                     K2508=1, Y2507+6,
                     M2508=1, Y2507+3,
                     O2508=1, Y2507+1,
                     TRUE, Y2507
                 ),
                 Y2507)
  )</f>
        <v>13</v>
      </c>
    </row>
    <row r="2509" spans="1:25" x14ac:dyDescent="0.2">
      <c r="A2509">
        <v>53</v>
      </c>
      <c r="B2509" t="s">
        <v>79</v>
      </c>
      <c r="C2509" t="str">
        <f t="shared" si="398"/>
        <v>D</v>
      </c>
      <c r="F2509">
        <v>3</v>
      </c>
      <c r="G2509" t="s">
        <v>123</v>
      </c>
      <c r="H2509" t="s">
        <v>122</v>
      </c>
      <c r="J2509">
        <f t="shared" si="390"/>
        <v>0</v>
      </c>
      <c r="K2509">
        <f t="shared" si="399"/>
        <v>0</v>
      </c>
      <c r="L2509">
        <f t="shared" si="391"/>
        <v>0</v>
      </c>
      <c r="M2509">
        <f t="shared" si="392"/>
        <v>0</v>
      </c>
      <c r="N2509">
        <f t="shared" si="393"/>
        <v>1</v>
      </c>
      <c r="O2509">
        <f t="shared" si="394"/>
        <v>1</v>
      </c>
      <c r="P2509">
        <f t="shared" si="395"/>
        <v>0</v>
      </c>
      <c r="Q2509">
        <f t="shared" si="396"/>
        <v>0</v>
      </c>
      <c r="R2509">
        <f t="shared" si="397"/>
        <v>0</v>
      </c>
      <c r="S2509" t="s">
        <v>99</v>
      </c>
      <c r="T2509">
        <v>0</v>
      </c>
      <c r="U2509">
        <v>2022</v>
      </c>
      <c r="V2509">
        <v>1</v>
      </c>
      <c r="W2509">
        <v>1</v>
      </c>
      <c r="X2509" cm="1">
        <f t="array" ref="X2509">IF(S2508&lt;&gt;S2509, 0,
    IF(C2509="O",
         _xlfn.IFS(
             K2509=1, X2508+6,
             M2509=1, X2508+3,
             O2509=1, X2508+1,
             Q2509=1,X2508+2,
             TRUE, X2508
         ),
    X2508)
)</f>
        <v>7</v>
      </c>
      <c r="Y2509" cm="1">
        <f t="array" ref="Y2509">IF(S2508&lt;&gt;S2509, 0, IF(C2509="D",
                 _xlfn.IFS(
                     K2509=1, Y2508+6,
                     M2509=1, Y2508+3,
                     O2509=1, Y2508+1,
                     TRUE, Y2508
                 ),
                 Y2508)
  )</f>
        <v>14</v>
      </c>
    </row>
    <row r="2510" spans="1:25" x14ac:dyDescent="0.2">
      <c r="A2510">
        <v>56</v>
      </c>
      <c r="B2510" t="s">
        <v>81</v>
      </c>
      <c r="C2510" t="str">
        <f t="shared" si="398"/>
        <v>O</v>
      </c>
      <c r="D2510">
        <v>1</v>
      </c>
      <c r="E2510">
        <v>10</v>
      </c>
      <c r="F2510">
        <v>-32</v>
      </c>
      <c r="G2510" t="s">
        <v>114</v>
      </c>
      <c r="H2510" t="s">
        <v>117</v>
      </c>
      <c r="I2510">
        <v>0</v>
      </c>
      <c r="J2510">
        <f t="shared" si="390"/>
        <v>0</v>
      </c>
      <c r="K2510">
        <f t="shared" si="399"/>
        <v>0</v>
      </c>
      <c r="L2510">
        <f t="shared" si="391"/>
        <v>0</v>
      </c>
      <c r="M2510">
        <f t="shared" si="392"/>
        <v>0</v>
      </c>
      <c r="N2510">
        <f t="shared" si="393"/>
        <v>0</v>
      </c>
      <c r="O2510">
        <f t="shared" si="394"/>
        <v>0</v>
      </c>
      <c r="P2510">
        <f t="shared" si="395"/>
        <v>0</v>
      </c>
      <c r="Q2510">
        <f t="shared" si="396"/>
        <v>0</v>
      </c>
      <c r="R2510">
        <f t="shared" si="397"/>
        <v>0</v>
      </c>
      <c r="S2510" t="s">
        <v>99</v>
      </c>
      <c r="T2510">
        <v>0</v>
      </c>
      <c r="U2510">
        <v>2022</v>
      </c>
      <c r="V2510">
        <v>1</v>
      </c>
      <c r="W2510">
        <v>1</v>
      </c>
      <c r="X2510" cm="1">
        <f t="array" ref="X2510">IF(S2509&lt;&gt;S2510, 0,
    IF(C2510="O",
         _xlfn.IFS(
             K2510=1, X2509+6,
             M2510=1, X2509+3,
             O2510=1, X2509+1,
             Q2510=1,X2509+2,
             TRUE, X2509
         ),
    X2509)
)</f>
        <v>7</v>
      </c>
      <c r="Y2510" cm="1">
        <f t="array" ref="Y2510">IF(S2509&lt;&gt;S2510, 0, IF(C2510="D",
                 _xlfn.IFS(
                     K2510=1, Y2509+6,
                     M2510=1, Y2509+3,
                     O2510=1, Y2509+1,
                     TRUE, Y2509
                 ),
                 Y2509)
  )</f>
        <v>14</v>
      </c>
    </row>
    <row r="2511" spans="1:25" x14ac:dyDescent="0.2">
      <c r="A2511">
        <v>57</v>
      </c>
      <c r="B2511" t="s">
        <v>81</v>
      </c>
      <c r="C2511" t="str">
        <f t="shared" si="398"/>
        <v>O</v>
      </c>
      <c r="D2511">
        <v>2</v>
      </c>
      <c r="E2511">
        <v>10</v>
      </c>
      <c r="F2511">
        <v>-32</v>
      </c>
      <c r="G2511" t="s">
        <v>116</v>
      </c>
      <c r="H2511" t="s">
        <v>115</v>
      </c>
      <c r="I2511">
        <v>5</v>
      </c>
      <c r="J2511">
        <f t="shared" si="390"/>
        <v>0</v>
      </c>
      <c r="K2511">
        <f t="shared" si="399"/>
        <v>0</v>
      </c>
      <c r="L2511">
        <f t="shared" si="391"/>
        <v>0</v>
      </c>
      <c r="M2511">
        <f t="shared" si="392"/>
        <v>0</v>
      </c>
      <c r="N2511">
        <f t="shared" si="393"/>
        <v>0</v>
      </c>
      <c r="O2511">
        <f t="shared" si="394"/>
        <v>0</v>
      </c>
      <c r="P2511">
        <f t="shared" si="395"/>
        <v>0</v>
      </c>
      <c r="Q2511">
        <f t="shared" si="396"/>
        <v>0</v>
      </c>
      <c r="R2511">
        <f t="shared" si="397"/>
        <v>0</v>
      </c>
      <c r="S2511" t="s">
        <v>99</v>
      </c>
      <c r="T2511">
        <v>0</v>
      </c>
      <c r="U2511">
        <v>2022</v>
      </c>
      <c r="V2511">
        <v>1</v>
      </c>
      <c r="W2511">
        <v>1</v>
      </c>
      <c r="X2511" cm="1">
        <f t="array" ref="X2511">IF(S2510&lt;&gt;S2511, 0,
    IF(C2511="O",
         _xlfn.IFS(
             K2511=1, X2510+6,
             M2511=1, X2510+3,
             O2511=1, X2510+1,
             Q2511=1,X2510+2,
             TRUE, X2510
         ),
    X2510)
)</f>
        <v>7</v>
      </c>
      <c r="Y2511" cm="1">
        <f t="array" ref="Y2511">IF(S2510&lt;&gt;S2511, 0, IF(C2511="D",
                 _xlfn.IFS(
                     K2511=1, Y2510+6,
                     M2511=1, Y2510+3,
                     O2511=1, Y2510+1,
                     TRUE, Y2510
                 ),
                 Y2510)
  )</f>
        <v>14</v>
      </c>
    </row>
    <row r="2512" spans="1:25" x14ac:dyDescent="0.2">
      <c r="A2512">
        <v>58</v>
      </c>
      <c r="B2512" t="s">
        <v>81</v>
      </c>
      <c r="C2512" t="str">
        <f t="shared" si="398"/>
        <v>O</v>
      </c>
      <c r="D2512">
        <v>3</v>
      </c>
      <c r="E2512">
        <v>5</v>
      </c>
      <c r="F2512">
        <v>-37</v>
      </c>
      <c r="G2512" t="s">
        <v>116</v>
      </c>
      <c r="H2512" t="s">
        <v>115</v>
      </c>
      <c r="I2512">
        <v>-1</v>
      </c>
      <c r="J2512">
        <f t="shared" si="390"/>
        <v>0</v>
      </c>
      <c r="K2512">
        <f t="shared" si="399"/>
        <v>0</v>
      </c>
      <c r="L2512">
        <f t="shared" si="391"/>
        <v>0</v>
      </c>
      <c r="M2512">
        <f t="shared" si="392"/>
        <v>0</v>
      </c>
      <c r="N2512">
        <f t="shared" si="393"/>
        <v>0</v>
      </c>
      <c r="O2512">
        <f t="shared" si="394"/>
        <v>0</v>
      </c>
      <c r="P2512">
        <f t="shared" si="395"/>
        <v>0</v>
      </c>
      <c r="Q2512">
        <f t="shared" si="396"/>
        <v>0</v>
      </c>
      <c r="R2512">
        <f t="shared" si="397"/>
        <v>0</v>
      </c>
      <c r="S2512" t="s">
        <v>99</v>
      </c>
      <c r="T2512">
        <v>0</v>
      </c>
      <c r="U2512">
        <v>2022</v>
      </c>
      <c r="V2512">
        <v>1</v>
      </c>
      <c r="W2512">
        <v>1</v>
      </c>
      <c r="X2512" cm="1">
        <f t="array" ref="X2512">IF(S2511&lt;&gt;S2512, 0,
    IF(C2512="O",
         _xlfn.IFS(
             K2512=1, X2511+6,
             M2512=1, X2511+3,
             O2512=1, X2511+1,
             Q2512=1,X2511+2,
             TRUE, X2511
         ),
    X2511)
)</f>
        <v>7</v>
      </c>
      <c r="Y2512" cm="1">
        <f t="array" ref="Y2512">IF(S2511&lt;&gt;S2512, 0, IF(C2512="D",
                 _xlfn.IFS(
                     K2512=1, Y2511+6,
                     M2512=1, Y2511+3,
                     O2512=1, Y2511+1,
                     TRUE, Y2511
                 ),
                 Y2511)
  )</f>
        <v>14</v>
      </c>
    </row>
    <row r="2513" spans="1:25" x14ac:dyDescent="0.2">
      <c r="A2513">
        <v>59</v>
      </c>
      <c r="B2513" t="s">
        <v>81</v>
      </c>
      <c r="C2513" t="str">
        <f t="shared" si="398"/>
        <v>O</v>
      </c>
      <c r="D2513">
        <v>4</v>
      </c>
      <c r="E2513">
        <v>6</v>
      </c>
      <c r="F2513">
        <v>-36</v>
      </c>
      <c r="G2513" t="s">
        <v>116</v>
      </c>
      <c r="H2513" t="s">
        <v>115</v>
      </c>
      <c r="I2513">
        <v>7</v>
      </c>
      <c r="J2513">
        <f t="shared" si="390"/>
        <v>1</v>
      </c>
      <c r="K2513">
        <f t="shared" si="399"/>
        <v>0</v>
      </c>
      <c r="L2513">
        <f t="shared" si="391"/>
        <v>0</v>
      </c>
      <c r="M2513">
        <f t="shared" si="392"/>
        <v>0</v>
      </c>
      <c r="N2513">
        <f t="shared" si="393"/>
        <v>0</v>
      </c>
      <c r="O2513">
        <f t="shared" si="394"/>
        <v>0</v>
      </c>
      <c r="P2513">
        <f t="shared" si="395"/>
        <v>0</v>
      </c>
      <c r="Q2513">
        <f t="shared" si="396"/>
        <v>0</v>
      </c>
      <c r="R2513">
        <f t="shared" si="397"/>
        <v>0</v>
      </c>
      <c r="S2513" t="s">
        <v>99</v>
      </c>
      <c r="T2513">
        <v>0</v>
      </c>
      <c r="U2513">
        <v>2022</v>
      </c>
      <c r="V2513">
        <v>1</v>
      </c>
      <c r="W2513">
        <v>1</v>
      </c>
      <c r="X2513" cm="1">
        <f t="array" ref="X2513">IF(S2512&lt;&gt;S2513, 0,
    IF(C2513="O",
         _xlfn.IFS(
             K2513=1, X2512+6,
             M2513=1, X2512+3,
             O2513=1, X2512+1,
             Q2513=1,X2512+2,
             TRUE, X2512
         ),
    X2512)
)</f>
        <v>7</v>
      </c>
      <c r="Y2513" cm="1">
        <f t="array" ref="Y2513">IF(S2512&lt;&gt;S2513, 0, IF(C2513="D",
                 _xlfn.IFS(
                     K2513=1, Y2512+6,
                     M2513=1, Y2512+3,
                     O2513=1, Y2512+1,
                     TRUE, Y2512
                 ),
                 Y2512)
  )</f>
        <v>14</v>
      </c>
    </row>
    <row r="2514" spans="1:25" x14ac:dyDescent="0.2">
      <c r="A2514">
        <v>60</v>
      </c>
      <c r="B2514" t="s">
        <v>81</v>
      </c>
      <c r="C2514" t="str">
        <f t="shared" si="398"/>
        <v>O</v>
      </c>
      <c r="D2514">
        <v>1</v>
      </c>
      <c r="E2514">
        <v>10</v>
      </c>
      <c r="F2514">
        <v>-43</v>
      </c>
      <c r="G2514" t="s">
        <v>116</v>
      </c>
      <c r="H2514" t="s">
        <v>115</v>
      </c>
      <c r="I2514">
        <v>4</v>
      </c>
      <c r="J2514">
        <f t="shared" si="390"/>
        <v>0</v>
      </c>
      <c r="K2514">
        <f t="shared" si="399"/>
        <v>0</v>
      </c>
      <c r="L2514">
        <f t="shared" si="391"/>
        <v>0</v>
      </c>
      <c r="M2514">
        <f t="shared" si="392"/>
        <v>0</v>
      </c>
      <c r="N2514">
        <f t="shared" si="393"/>
        <v>0</v>
      </c>
      <c r="O2514">
        <f t="shared" si="394"/>
        <v>0</v>
      </c>
      <c r="P2514">
        <f t="shared" si="395"/>
        <v>0</v>
      </c>
      <c r="Q2514">
        <f t="shared" si="396"/>
        <v>0</v>
      </c>
      <c r="R2514">
        <f t="shared" si="397"/>
        <v>0</v>
      </c>
      <c r="S2514" t="s">
        <v>99</v>
      </c>
      <c r="T2514">
        <v>0</v>
      </c>
      <c r="U2514">
        <v>2022</v>
      </c>
      <c r="V2514">
        <v>1</v>
      </c>
      <c r="W2514">
        <v>1</v>
      </c>
      <c r="X2514" cm="1">
        <f t="array" ref="X2514">IF(S2513&lt;&gt;S2514, 0,
    IF(C2514="O",
         _xlfn.IFS(
             K2514=1, X2513+6,
             M2514=1, X2513+3,
             O2514=1, X2513+1,
             Q2514=1,X2513+2,
             TRUE, X2513
         ),
    X2513)
)</f>
        <v>7</v>
      </c>
      <c r="Y2514" cm="1">
        <f t="array" ref="Y2514">IF(S2513&lt;&gt;S2514, 0, IF(C2514="D",
                 _xlfn.IFS(
                     K2514=1, Y2513+6,
                     M2514=1, Y2513+3,
                     O2514=1, Y2513+1,
                     TRUE, Y2513
                 ),
                 Y2513)
  )</f>
        <v>14</v>
      </c>
    </row>
    <row r="2515" spans="1:25" x14ac:dyDescent="0.2">
      <c r="A2515">
        <v>61</v>
      </c>
      <c r="B2515" t="s">
        <v>81</v>
      </c>
      <c r="C2515" t="str">
        <f t="shared" si="398"/>
        <v>O</v>
      </c>
      <c r="D2515">
        <v>2</v>
      </c>
      <c r="E2515">
        <v>6</v>
      </c>
      <c r="F2515">
        <v>-47</v>
      </c>
      <c r="G2515" t="s">
        <v>116</v>
      </c>
      <c r="H2515" t="s">
        <v>120</v>
      </c>
      <c r="I2515">
        <v>-12</v>
      </c>
      <c r="J2515">
        <f t="shared" si="390"/>
        <v>0</v>
      </c>
      <c r="K2515">
        <f t="shared" si="399"/>
        <v>0</v>
      </c>
      <c r="L2515">
        <f t="shared" si="391"/>
        <v>0</v>
      </c>
      <c r="M2515">
        <f t="shared" si="392"/>
        <v>0</v>
      </c>
      <c r="N2515">
        <f t="shared" si="393"/>
        <v>0</v>
      </c>
      <c r="O2515">
        <f t="shared" si="394"/>
        <v>0</v>
      </c>
      <c r="P2515">
        <f t="shared" si="395"/>
        <v>0</v>
      </c>
      <c r="Q2515">
        <f t="shared" si="396"/>
        <v>0</v>
      </c>
      <c r="R2515">
        <f t="shared" si="397"/>
        <v>0</v>
      </c>
      <c r="S2515" t="s">
        <v>99</v>
      </c>
      <c r="T2515">
        <v>0</v>
      </c>
      <c r="U2515">
        <v>2022</v>
      </c>
      <c r="V2515">
        <v>1</v>
      </c>
      <c r="W2515">
        <v>1</v>
      </c>
      <c r="X2515" cm="1">
        <f t="array" ref="X2515">IF(S2514&lt;&gt;S2515, 0,
    IF(C2515="O",
         _xlfn.IFS(
             K2515=1, X2514+6,
             M2515=1, X2514+3,
             O2515=1, X2514+1,
             Q2515=1,X2514+2,
             TRUE, X2514
         ),
    X2514)
)</f>
        <v>7</v>
      </c>
      <c r="Y2515" cm="1">
        <f t="array" ref="Y2515">IF(S2514&lt;&gt;S2515, 0, IF(C2515="D",
                 _xlfn.IFS(
                     K2515=1, Y2514+6,
                     M2515=1, Y2514+3,
                     O2515=1, Y2514+1,
                     TRUE, Y2514
                 ),
                 Y2514)
  )</f>
        <v>14</v>
      </c>
    </row>
    <row r="2516" spans="1:25" x14ac:dyDescent="0.2">
      <c r="A2516">
        <v>62</v>
      </c>
      <c r="B2516" t="s">
        <v>81</v>
      </c>
      <c r="C2516" t="str">
        <f t="shared" si="398"/>
        <v>O</v>
      </c>
      <c r="D2516">
        <v>2</v>
      </c>
      <c r="E2516">
        <v>18</v>
      </c>
      <c r="F2516">
        <v>-35</v>
      </c>
      <c r="G2516" t="s">
        <v>114</v>
      </c>
      <c r="H2516" t="s">
        <v>113</v>
      </c>
      <c r="I2516">
        <v>4</v>
      </c>
      <c r="J2516">
        <f t="shared" si="390"/>
        <v>0</v>
      </c>
      <c r="K2516">
        <f t="shared" si="399"/>
        <v>0</v>
      </c>
      <c r="L2516">
        <f t="shared" si="391"/>
        <v>0</v>
      </c>
      <c r="M2516">
        <f t="shared" si="392"/>
        <v>0</v>
      </c>
      <c r="N2516">
        <f t="shared" si="393"/>
        <v>0</v>
      </c>
      <c r="O2516">
        <f t="shared" si="394"/>
        <v>0</v>
      </c>
      <c r="P2516">
        <f t="shared" si="395"/>
        <v>0</v>
      </c>
      <c r="Q2516">
        <f t="shared" si="396"/>
        <v>0</v>
      </c>
      <c r="R2516">
        <f t="shared" si="397"/>
        <v>0</v>
      </c>
      <c r="S2516" t="s">
        <v>99</v>
      </c>
      <c r="T2516">
        <v>0</v>
      </c>
      <c r="U2516">
        <v>2022</v>
      </c>
      <c r="V2516">
        <v>1</v>
      </c>
      <c r="W2516">
        <v>1</v>
      </c>
      <c r="X2516" cm="1">
        <f t="array" ref="X2516">IF(S2515&lt;&gt;S2516, 0,
    IF(C2516="O",
         _xlfn.IFS(
             K2516=1, X2515+6,
             M2516=1, X2515+3,
             O2516=1, X2515+1,
             Q2516=1,X2515+2,
             TRUE, X2515
         ),
    X2515)
)</f>
        <v>7</v>
      </c>
      <c r="Y2516" cm="1">
        <f t="array" ref="Y2516">IF(S2515&lt;&gt;S2516, 0, IF(C2516="D",
                 _xlfn.IFS(
                     K2516=1, Y2515+6,
                     M2516=1, Y2515+3,
                     O2516=1, Y2515+1,
                     TRUE, Y2515
                 ),
                 Y2515)
  )</f>
        <v>14</v>
      </c>
    </row>
    <row r="2517" spans="1:25" x14ac:dyDescent="0.2">
      <c r="A2517">
        <v>63</v>
      </c>
      <c r="B2517" t="s">
        <v>81</v>
      </c>
      <c r="C2517" t="str">
        <f t="shared" si="398"/>
        <v>O</v>
      </c>
      <c r="D2517">
        <v>3</v>
      </c>
      <c r="E2517">
        <v>14</v>
      </c>
      <c r="F2517">
        <v>-39</v>
      </c>
      <c r="G2517" t="s">
        <v>114</v>
      </c>
      <c r="H2517" t="s">
        <v>113</v>
      </c>
      <c r="I2517">
        <v>11</v>
      </c>
      <c r="J2517">
        <f t="shared" si="390"/>
        <v>0</v>
      </c>
      <c r="K2517">
        <f t="shared" si="399"/>
        <v>0</v>
      </c>
      <c r="L2517">
        <f t="shared" si="391"/>
        <v>0</v>
      </c>
      <c r="M2517">
        <f t="shared" si="392"/>
        <v>0</v>
      </c>
      <c r="N2517">
        <f t="shared" si="393"/>
        <v>0</v>
      </c>
      <c r="O2517">
        <f t="shared" si="394"/>
        <v>0</v>
      </c>
      <c r="P2517">
        <f t="shared" si="395"/>
        <v>0</v>
      </c>
      <c r="Q2517">
        <f t="shared" si="396"/>
        <v>0</v>
      </c>
      <c r="R2517">
        <f t="shared" si="397"/>
        <v>0</v>
      </c>
      <c r="S2517" t="s">
        <v>99</v>
      </c>
      <c r="T2517">
        <v>0</v>
      </c>
      <c r="U2517">
        <v>2022</v>
      </c>
      <c r="V2517">
        <v>1</v>
      </c>
      <c r="W2517">
        <v>1</v>
      </c>
      <c r="X2517" cm="1">
        <f t="array" ref="X2517">IF(S2516&lt;&gt;S2517, 0,
    IF(C2517="O",
         _xlfn.IFS(
             K2517=1, X2516+6,
             M2517=1, X2516+3,
             O2517=1, X2516+1,
             Q2517=1,X2516+2,
             TRUE, X2516
         ),
    X2516)
)</f>
        <v>7</v>
      </c>
      <c r="Y2517" cm="1">
        <f t="array" ref="Y2517">IF(S2516&lt;&gt;S2517, 0, IF(C2517="D",
                 _xlfn.IFS(
                     K2517=1, Y2516+6,
                     M2517=1, Y2516+3,
                     O2517=1, Y2516+1,
                     TRUE, Y2516
                 ),
                 Y2516)
  )</f>
        <v>14</v>
      </c>
    </row>
    <row r="2518" spans="1:25" x14ac:dyDescent="0.2">
      <c r="A2518">
        <v>64</v>
      </c>
      <c r="B2518" t="s">
        <v>81</v>
      </c>
      <c r="C2518" t="str">
        <f t="shared" si="398"/>
        <v>O</v>
      </c>
      <c r="D2518">
        <v>4</v>
      </c>
      <c r="E2518">
        <v>3</v>
      </c>
      <c r="F2518">
        <v>50</v>
      </c>
      <c r="G2518" t="s">
        <v>114</v>
      </c>
      <c r="H2518" t="s">
        <v>113</v>
      </c>
      <c r="I2518">
        <v>8</v>
      </c>
      <c r="J2518">
        <f t="shared" si="390"/>
        <v>1</v>
      </c>
      <c r="K2518">
        <f t="shared" si="399"/>
        <v>0</v>
      </c>
      <c r="L2518">
        <f t="shared" si="391"/>
        <v>0</v>
      </c>
      <c r="M2518">
        <f t="shared" si="392"/>
        <v>0</v>
      </c>
      <c r="N2518">
        <f t="shared" si="393"/>
        <v>0</v>
      </c>
      <c r="O2518">
        <f t="shared" si="394"/>
        <v>0</v>
      </c>
      <c r="P2518">
        <f t="shared" si="395"/>
        <v>0</v>
      </c>
      <c r="Q2518">
        <f t="shared" si="396"/>
        <v>0</v>
      </c>
      <c r="R2518">
        <f t="shared" si="397"/>
        <v>0</v>
      </c>
      <c r="S2518" t="s">
        <v>99</v>
      </c>
      <c r="T2518">
        <v>0</v>
      </c>
      <c r="U2518">
        <v>2022</v>
      </c>
      <c r="V2518">
        <v>1</v>
      </c>
      <c r="W2518">
        <v>1</v>
      </c>
      <c r="X2518" cm="1">
        <f t="array" ref="X2518">IF(S2517&lt;&gt;S2518, 0,
    IF(C2518="O",
         _xlfn.IFS(
             K2518=1, X2517+6,
             M2518=1, X2517+3,
             O2518=1, X2517+1,
             Q2518=1,X2517+2,
             TRUE, X2517
         ),
    X2517)
)</f>
        <v>7</v>
      </c>
      <c r="Y2518" cm="1">
        <f t="array" ref="Y2518">IF(S2517&lt;&gt;S2518, 0, IF(C2518="D",
                 _xlfn.IFS(
                     K2518=1, Y2517+6,
                     M2518=1, Y2517+3,
                     O2518=1, Y2517+1,
                     TRUE, Y2517
                 ),
                 Y2517)
  )</f>
        <v>14</v>
      </c>
    </row>
    <row r="2519" spans="1:25" x14ac:dyDescent="0.2">
      <c r="A2519">
        <v>65</v>
      </c>
      <c r="B2519" t="s">
        <v>81</v>
      </c>
      <c r="C2519" t="str">
        <f t="shared" si="398"/>
        <v>O</v>
      </c>
      <c r="D2519">
        <v>1</v>
      </c>
      <c r="E2519">
        <v>10</v>
      </c>
      <c r="F2519">
        <v>42</v>
      </c>
      <c r="G2519" t="s">
        <v>114</v>
      </c>
      <c r="H2519" t="s">
        <v>117</v>
      </c>
      <c r="I2519">
        <v>0</v>
      </c>
      <c r="J2519">
        <f t="shared" si="390"/>
        <v>0</v>
      </c>
      <c r="K2519">
        <f t="shared" si="399"/>
        <v>0</v>
      </c>
      <c r="L2519">
        <f t="shared" si="391"/>
        <v>0</v>
      </c>
      <c r="M2519">
        <f t="shared" si="392"/>
        <v>0</v>
      </c>
      <c r="N2519">
        <f t="shared" si="393"/>
        <v>0</v>
      </c>
      <c r="O2519">
        <f t="shared" si="394"/>
        <v>0</v>
      </c>
      <c r="P2519">
        <f t="shared" si="395"/>
        <v>0</v>
      </c>
      <c r="Q2519">
        <f t="shared" si="396"/>
        <v>0</v>
      </c>
      <c r="R2519">
        <f t="shared" si="397"/>
        <v>0</v>
      </c>
      <c r="S2519" t="s">
        <v>99</v>
      </c>
      <c r="T2519">
        <v>0</v>
      </c>
      <c r="U2519">
        <v>2022</v>
      </c>
      <c r="V2519">
        <v>1</v>
      </c>
      <c r="W2519">
        <v>1</v>
      </c>
      <c r="X2519" cm="1">
        <f t="array" ref="X2519">IF(S2518&lt;&gt;S2519, 0,
    IF(C2519="O",
         _xlfn.IFS(
             K2519=1, X2518+6,
             M2519=1, X2518+3,
             O2519=1, X2518+1,
             Q2519=1,X2518+2,
             TRUE, X2518
         ),
    X2518)
)</f>
        <v>7</v>
      </c>
      <c r="Y2519" cm="1">
        <f t="array" ref="Y2519">IF(S2518&lt;&gt;S2519, 0, IF(C2519="D",
                 _xlfn.IFS(
                     K2519=1, Y2518+6,
                     M2519=1, Y2518+3,
                     O2519=1, Y2518+1,
                     TRUE, Y2518
                 ),
                 Y2518)
  )</f>
        <v>14</v>
      </c>
    </row>
    <row r="2520" spans="1:25" x14ac:dyDescent="0.2">
      <c r="A2520">
        <v>66</v>
      </c>
      <c r="B2520" t="s">
        <v>81</v>
      </c>
      <c r="C2520" t="str">
        <f t="shared" si="398"/>
        <v>O</v>
      </c>
      <c r="D2520">
        <v>2</v>
      </c>
      <c r="E2520">
        <v>10</v>
      </c>
      <c r="F2520">
        <v>42</v>
      </c>
      <c r="G2520" t="s">
        <v>114</v>
      </c>
      <c r="H2520" t="s">
        <v>113</v>
      </c>
      <c r="I2520">
        <v>25</v>
      </c>
      <c r="J2520">
        <f t="shared" si="390"/>
        <v>1</v>
      </c>
      <c r="K2520">
        <f t="shared" si="399"/>
        <v>0</v>
      </c>
      <c r="L2520">
        <f t="shared" si="391"/>
        <v>0</v>
      </c>
      <c r="M2520">
        <f t="shared" si="392"/>
        <v>0</v>
      </c>
      <c r="N2520">
        <f t="shared" si="393"/>
        <v>0</v>
      </c>
      <c r="O2520">
        <f t="shared" si="394"/>
        <v>0</v>
      </c>
      <c r="P2520">
        <f t="shared" si="395"/>
        <v>0</v>
      </c>
      <c r="Q2520">
        <f t="shared" si="396"/>
        <v>0</v>
      </c>
      <c r="R2520">
        <f t="shared" si="397"/>
        <v>0</v>
      </c>
      <c r="S2520" t="s">
        <v>99</v>
      </c>
      <c r="T2520">
        <v>0</v>
      </c>
      <c r="U2520">
        <v>2022</v>
      </c>
      <c r="V2520">
        <v>1</v>
      </c>
      <c r="W2520">
        <v>1</v>
      </c>
      <c r="X2520" cm="1">
        <f t="array" ref="X2520">IF(S2519&lt;&gt;S2520, 0,
    IF(C2520="O",
         _xlfn.IFS(
             K2520=1, X2519+6,
             M2520=1, X2519+3,
             O2520=1, X2519+1,
             Q2520=1,X2519+2,
             TRUE, X2519
         ),
    X2519)
)</f>
        <v>7</v>
      </c>
      <c r="Y2520" cm="1">
        <f t="array" ref="Y2520">IF(S2519&lt;&gt;S2520, 0, IF(C2520="D",
                 _xlfn.IFS(
                     K2520=1, Y2519+6,
                     M2520=1, Y2519+3,
                     O2520=1, Y2519+1,
                     TRUE, Y2519
                 ),
                 Y2519)
  )</f>
        <v>14</v>
      </c>
    </row>
    <row r="2521" spans="1:25" x14ac:dyDescent="0.2">
      <c r="A2521">
        <v>67</v>
      </c>
      <c r="B2521" t="s">
        <v>81</v>
      </c>
      <c r="C2521" t="str">
        <f t="shared" si="398"/>
        <v>O</v>
      </c>
      <c r="D2521">
        <v>1</v>
      </c>
      <c r="E2521">
        <v>10</v>
      </c>
      <c r="F2521">
        <v>17</v>
      </c>
      <c r="G2521" t="s">
        <v>116</v>
      </c>
      <c r="H2521" t="s">
        <v>115</v>
      </c>
      <c r="I2521">
        <v>4</v>
      </c>
      <c r="J2521">
        <f t="shared" si="390"/>
        <v>0</v>
      </c>
      <c r="K2521">
        <f t="shared" si="399"/>
        <v>0</v>
      </c>
      <c r="L2521">
        <f t="shared" si="391"/>
        <v>0</v>
      </c>
      <c r="M2521">
        <f t="shared" si="392"/>
        <v>0</v>
      </c>
      <c r="N2521">
        <f t="shared" si="393"/>
        <v>0</v>
      </c>
      <c r="O2521">
        <f t="shared" si="394"/>
        <v>0</v>
      </c>
      <c r="P2521">
        <f t="shared" si="395"/>
        <v>0</v>
      </c>
      <c r="Q2521">
        <f t="shared" si="396"/>
        <v>0</v>
      </c>
      <c r="R2521">
        <f t="shared" si="397"/>
        <v>0</v>
      </c>
      <c r="S2521" t="s">
        <v>99</v>
      </c>
      <c r="T2521">
        <v>0</v>
      </c>
      <c r="U2521">
        <v>2022</v>
      </c>
      <c r="V2521">
        <v>1</v>
      </c>
      <c r="W2521">
        <v>1</v>
      </c>
      <c r="X2521" cm="1">
        <f t="array" ref="X2521">IF(S2520&lt;&gt;S2521, 0,
    IF(C2521="O",
         _xlfn.IFS(
             K2521=1, X2520+6,
             M2521=1, X2520+3,
             O2521=1, X2520+1,
             Q2521=1,X2520+2,
             TRUE, X2520
         ),
    X2520)
)</f>
        <v>7</v>
      </c>
      <c r="Y2521" cm="1">
        <f t="array" ref="Y2521">IF(S2520&lt;&gt;S2521, 0, IF(C2521="D",
                 _xlfn.IFS(
                     K2521=1, Y2520+6,
                     M2521=1, Y2520+3,
                     O2521=1, Y2520+1,
                     TRUE, Y2520
                 ),
                 Y2520)
  )</f>
        <v>14</v>
      </c>
    </row>
    <row r="2522" spans="1:25" x14ac:dyDescent="0.2">
      <c r="A2522">
        <v>68</v>
      </c>
      <c r="B2522" t="s">
        <v>81</v>
      </c>
      <c r="C2522" t="str">
        <f t="shared" si="398"/>
        <v>O</v>
      </c>
      <c r="D2522">
        <v>2</v>
      </c>
      <c r="E2522">
        <v>6</v>
      </c>
      <c r="F2522">
        <v>13</v>
      </c>
      <c r="G2522" t="s">
        <v>116</v>
      </c>
      <c r="H2522" t="s">
        <v>115</v>
      </c>
      <c r="I2522">
        <v>-1</v>
      </c>
      <c r="J2522">
        <f t="shared" si="390"/>
        <v>0</v>
      </c>
      <c r="K2522">
        <f t="shared" si="399"/>
        <v>0</v>
      </c>
      <c r="L2522">
        <f t="shared" si="391"/>
        <v>0</v>
      </c>
      <c r="M2522">
        <f t="shared" si="392"/>
        <v>0</v>
      </c>
      <c r="N2522">
        <f t="shared" si="393"/>
        <v>0</v>
      </c>
      <c r="O2522">
        <f t="shared" si="394"/>
        <v>0</v>
      </c>
      <c r="P2522">
        <f t="shared" si="395"/>
        <v>0</v>
      </c>
      <c r="Q2522">
        <f t="shared" si="396"/>
        <v>0</v>
      </c>
      <c r="R2522">
        <f t="shared" si="397"/>
        <v>0</v>
      </c>
      <c r="S2522" t="s">
        <v>99</v>
      </c>
      <c r="T2522">
        <v>0</v>
      </c>
      <c r="U2522">
        <v>2022</v>
      </c>
      <c r="V2522">
        <v>1</v>
      </c>
      <c r="W2522">
        <v>1</v>
      </c>
      <c r="X2522" cm="1">
        <f t="array" ref="X2522">IF(S2521&lt;&gt;S2522, 0,
    IF(C2522="O",
         _xlfn.IFS(
             K2522=1, X2521+6,
             M2522=1, X2521+3,
             O2522=1, X2521+1,
             Q2522=1,X2521+2,
             TRUE, X2521
         ),
    X2521)
)</f>
        <v>7</v>
      </c>
      <c r="Y2522" cm="1">
        <f t="array" ref="Y2522">IF(S2521&lt;&gt;S2522, 0, IF(C2522="D",
                 _xlfn.IFS(
                     K2522=1, Y2521+6,
                     M2522=1, Y2521+3,
                     O2522=1, Y2521+1,
                     TRUE, Y2521
                 ),
                 Y2521)
  )</f>
        <v>14</v>
      </c>
    </row>
    <row r="2523" spans="1:25" x14ac:dyDescent="0.2">
      <c r="A2523">
        <v>69</v>
      </c>
      <c r="B2523" t="s">
        <v>81</v>
      </c>
      <c r="C2523" t="str">
        <f t="shared" si="398"/>
        <v>O</v>
      </c>
      <c r="D2523">
        <v>3</v>
      </c>
      <c r="E2523">
        <v>7</v>
      </c>
      <c r="F2523">
        <v>14</v>
      </c>
      <c r="G2523" t="s">
        <v>116</v>
      </c>
      <c r="H2523" t="s">
        <v>125</v>
      </c>
      <c r="I2523">
        <v>14</v>
      </c>
      <c r="J2523">
        <f t="shared" si="390"/>
        <v>0</v>
      </c>
      <c r="K2523">
        <f t="shared" si="399"/>
        <v>1</v>
      </c>
      <c r="L2523">
        <f t="shared" si="391"/>
        <v>0</v>
      </c>
      <c r="M2523">
        <f t="shared" si="392"/>
        <v>0</v>
      </c>
      <c r="N2523">
        <f t="shared" si="393"/>
        <v>0</v>
      </c>
      <c r="O2523">
        <f t="shared" si="394"/>
        <v>0</v>
      </c>
      <c r="P2523">
        <f t="shared" si="395"/>
        <v>0</v>
      </c>
      <c r="Q2523">
        <f t="shared" si="396"/>
        <v>0</v>
      </c>
      <c r="R2523">
        <f t="shared" si="397"/>
        <v>0</v>
      </c>
      <c r="S2523" t="s">
        <v>99</v>
      </c>
      <c r="T2523">
        <v>0</v>
      </c>
      <c r="U2523">
        <v>2022</v>
      </c>
      <c r="V2523">
        <v>1</v>
      </c>
      <c r="W2523">
        <v>1</v>
      </c>
      <c r="X2523" cm="1">
        <f t="array" ref="X2523">IF(S2522&lt;&gt;S2523, 0,
    IF(C2523="O",
         _xlfn.IFS(
             K2523=1, X2522+6,
             M2523=1, X2522+3,
             O2523=1, X2522+1,
             Q2523=1,X2522+2,
             TRUE, X2522
         ),
    X2522)
)</f>
        <v>13</v>
      </c>
      <c r="Y2523" cm="1">
        <f t="array" ref="Y2523">IF(S2522&lt;&gt;S2523, 0, IF(C2523="D",
                 _xlfn.IFS(
                     K2523=1, Y2522+6,
                     M2523=1, Y2522+3,
                     O2523=1, Y2522+1,
                     TRUE, Y2522
                 ),
                 Y2522)
  )</f>
        <v>14</v>
      </c>
    </row>
    <row r="2524" spans="1:25" hidden="1" x14ac:dyDescent="0.2">
      <c r="A2524">
        <v>70</v>
      </c>
      <c r="B2524" t="s">
        <v>81</v>
      </c>
      <c r="C2524" t="str">
        <f t="shared" si="398"/>
        <v>O</v>
      </c>
      <c r="F2524">
        <v>3</v>
      </c>
      <c r="G2524" t="s">
        <v>131</v>
      </c>
      <c r="H2524" t="s">
        <v>122</v>
      </c>
      <c r="J2524">
        <f t="shared" si="390"/>
        <v>0</v>
      </c>
      <c r="K2524">
        <f t="shared" si="399"/>
        <v>0</v>
      </c>
      <c r="L2524">
        <f t="shared" si="391"/>
        <v>0</v>
      </c>
      <c r="M2524">
        <f t="shared" si="392"/>
        <v>0</v>
      </c>
      <c r="N2524">
        <f t="shared" si="393"/>
        <v>1</v>
      </c>
      <c r="O2524">
        <f t="shared" si="394"/>
        <v>1</v>
      </c>
      <c r="P2524">
        <f t="shared" si="395"/>
        <v>0</v>
      </c>
      <c r="Q2524">
        <f t="shared" si="396"/>
        <v>0</v>
      </c>
      <c r="R2524">
        <f t="shared" si="397"/>
        <v>0</v>
      </c>
      <c r="S2524" t="s">
        <v>99</v>
      </c>
      <c r="T2524">
        <v>0</v>
      </c>
      <c r="U2524">
        <v>2022</v>
      </c>
      <c r="V2524">
        <v>1</v>
      </c>
      <c r="W2524">
        <v>1</v>
      </c>
      <c r="X2524" cm="1">
        <f t="array" ref="X2524">IF(S2523&lt;&gt;S2524, 0,
    IF(C2524="O",
         _xlfn.IFS(
             K2524=1, X2523+6,
             M2524=1, X2523+3,
             O2524=1, X2523+1,
             Q2524=1,X2523+2,
             TRUE, X2523
         ),
    X2523)
)</f>
        <v>14</v>
      </c>
      <c r="Y2524" cm="1">
        <f t="array" ref="Y2524">IF(S2523&lt;&gt;S2524, 0, IF(C2524="D",
                 _xlfn.IFS(
                     K2524=1, Y2523+6,
                     M2524=1, Y2523+3,
                     O2524=1, Y2523+1,
                     TRUE, Y2523
                 ),
                 Y2523)
  )</f>
        <v>14</v>
      </c>
    </row>
    <row r="2525" spans="1:25" x14ac:dyDescent="0.2">
      <c r="A2525">
        <v>73</v>
      </c>
      <c r="B2525" t="s">
        <v>79</v>
      </c>
      <c r="C2525" t="str">
        <f t="shared" si="398"/>
        <v>D</v>
      </c>
      <c r="D2525">
        <v>1</v>
      </c>
      <c r="E2525">
        <v>10</v>
      </c>
      <c r="F2525">
        <v>-38</v>
      </c>
      <c r="G2525" t="s">
        <v>116</v>
      </c>
      <c r="H2525" t="s">
        <v>115</v>
      </c>
      <c r="I2525">
        <v>7</v>
      </c>
      <c r="J2525">
        <f t="shared" si="390"/>
        <v>0</v>
      </c>
      <c r="K2525">
        <f t="shared" si="399"/>
        <v>0</v>
      </c>
      <c r="L2525">
        <f t="shared" si="391"/>
        <v>0</v>
      </c>
      <c r="M2525">
        <f t="shared" si="392"/>
        <v>0</v>
      </c>
      <c r="N2525">
        <f t="shared" si="393"/>
        <v>0</v>
      </c>
      <c r="O2525">
        <f t="shared" si="394"/>
        <v>0</v>
      </c>
      <c r="P2525">
        <f t="shared" si="395"/>
        <v>0</v>
      </c>
      <c r="Q2525">
        <f t="shared" si="396"/>
        <v>0</v>
      </c>
      <c r="R2525">
        <f t="shared" si="397"/>
        <v>0</v>
      </c>
      <c r="S2525" t="s">
        <v>99</v>
      </c>
      <c r="T2525">
        <v>0</v>
      </c>
      <c r="U2525">
        <v>2022</v>
      </c>
      <c r="V2525">
        <v>1</v>
      </c>
      <c r="W2525">
        <v>1</v>
      </c>
      <c r="X2525" cm="1">
        <f t="array" ref="X2525">IF(S2524&lt;&gt;S2525, 0,
    IF(C2525="O",
         _xlfn.IFS(
             K2525=1, X2524+6,
             M2525=1, X2524+3,
             O2525=1, X2524+1,
             Q2525=1,X2524+2,
             TRUE, X2524
         ),
    X2524)
)</f>
        <v>14</v>
      </c>
      <c r="Y2525" cm="1">
        <f t="array" ref="Y2525">IF(S2524&lt;&gt;S2525, 0, IF(C2525="D",
                 _xlfn.IFS(
                     K2525=1, Y2524+6,
                     M2525=1, Y2524+3,
                     O2525=1, Y2524+1,
                     TRUE, Y2524
                 ),
                 Y2524)
  )</f>
        <v>14</v>
      </c>
    </row>
    <row r="2526" spans="1:25" x14ac:dyDescent="0.2">
      <c r="A2526">
        <v>74</v>
      </c>
      <c r="B2526" t="s">
        <v>79</v>
      </c>
      <c r="C2526" t="str">
        <f t="shared" si="398"/>
        <v>D</v>
      </c>
      <c r="D2526">
        <v>2</v>
      </c>
      <c r="E2526">
        <v>3</v>
      </c>
      <c r="F2526">
        <v>-45</v>
      </c>
      <c r="G2526" t="s">
        <v>114</v>
      </c>
      <c r="H2526" t="s">
        <v>117</v>
      </c>
      <c r="I2526">
        <v>0</v>
      </c>
      <c r="J2526">
        <f t="shared" si="390"/>
        <v>0</v>
      </c>
      <c r="K2526">
        <f t="shared" si="399"/>
        <v>0</v>
      </c>
      <c r="L2526">
        <f t="shared" si="391"/>
        <v>0</v>
      </c>
      <c r="M2526">
        <f t="shared" si="392"/>
        <v>0</v>
      </c>
      <c r="N2526">
        <f t="shared" si="393"/>
        <v>0</v>
      </c>
      <c r="O2526">
        <f t="shared" si="394"/>
        <v>0</v>
      </c>
      <c r="P2526">
        <f t="shared" si="395"/>
        <v>0</v>
      </c>
      <c r="Q2526">
        <f t="shared" si="396"/>
        <v>0</v>
      </c>
      <c r="R2526">
        <f t="shared" si="397"/>
        <v>0</v>
      </c>
      <c r="S2526" t="s">
        <v>99</v>
      </c>
      <c r="T2526">
        <v>0</v>
      </c>
      <c r="U2526">
        <v>2022</v>
      </c>
      <c r="V2526">
        <v>1</v>
      </c>
      <c r="W2526">
        <v>1</v>
      </c>
      <c r="X2526" cm="1">
        <f t="array" ref="X2526">IF(S2525&lt;&gt;S2526, 0,
    IF(C2526="O",
         _xlfn.IFS(
             K2526=1, X2525+6,
             M2526=1, X2525+3,
             O2526=1, X2525+1,
             Q2526=1,X2525+2,
             TRUE, X2525
         ),
    X2525)
)</f>
        <v>14</v>
      </c>
      <c r="Y2526" cm="1">
        <f t="array" ref="Y2526">IF(S2525&lt;&gt;S2526, 0, IF(C2526="D",
                 _xlfn.IFS(
                     K2526=1, Y2525+6,
                     M2526=1, Y2525+3,
                     O2526=1, Y2525+1,
                     TRUE, Y2525
                 ),
                 Y2525)
  )</f>
        <v>14</v>
      </c>
    </row>
    <row r="2527" spans="1:25" x14ac:dyDescent="0.2">
      <c r="A2527">
        <v>75</v>
      </c>
      <c r="B2527" t="s">
        <v>79</v>
      </c>
      <c r="C2527" t="str">
        <f t="shared" si="398"/>
        <v>D</v>
      </c>
      <c r="D2527">
        <v>3</v>
      </c>
      <c r="E2527">
        <v>3</v>
      </c>
      <c r="F2527">
        <v>-45</v>
      </c>
      <c r="G2527" t="s">
        <v>114</v>
      </c>
      <c r="H2527" t="s">
        <v>113</v>
      </c>
      <c r="I2527">
        <v>16</v>
      </c>
      <c r="J2527">
        <f t="shared" si="390"/>
        <v>1</v>
      </c>
      <c r="K2527">
        <f t="shared" si="399"/>
        <v>0</v>
      </c>
      <c r="L2527">
        <f t="shared" si="391"/>
        <v>0</v>
      </c>
      <c r="M2527">
        <f t="shared" si="392"/>
        <v>0</v>
      </c>
      <c r="N2527">
        <f t="shared" si="393"/>
        <v>0</v>
      </c>
      <c r="O2527">
        <f t="shared" si="394"/>
        <v>0</v>
      </c>
      <c r="P2527">
        <f t="shared" si="395"/>
        <v>0</v>
      </c>
      <c r="Q2527">
        <f t="shared" si="396"/>
        <v>0</v>
      </c>
      <c r="R2527">
        <f t="shared" si="397"/>
        <v>0</v>
      </c>
      <c r="S2527" t="s">
        <v>99</v>
      </c>
      <c r="T2527">
        <v>0</v>
      </c>
      <c r="U2527">
        <v>2022</v>
      </c>
      <c r="V2527">
        <v>1</v>
      </c>
      <c r="W2527">
        <v>1</v>
      </c>
      <c r="X2527" cm="1">
        <f t="array" ref="X2527">IF(S2526&lt;&gt;S2527, 0,
    IF(C2527="O",
         _xlfn.IFS(
             K2527=1, X2526+6,
             M2527=1, X2526+3,
             O2527=1, X2526+1,
             Q2527=1,X2526+2,
             TRUE, X2526
         ),
    X2526)
)</f>
        <v>14</v>
      </c>
      <c r="Y2527" cm="1">
        <f t="array" ref="Y2527">IF(S2526&lt;&gt;S2527, 0, IF(C2527="D",
                 _xlfn.IFS(
                     K2527=1, Y2526+6,
                     M2527=1, Y2526+3,
                     O2527=1, Y2526+1,
                     TRUE, Y2526
                 ),
                 Y2526)
  )</f>
        <v>14</v>
      </c>
    </row>
    <row r="2528" spans="1:25" hidden="1" x14ac:dyDescent="0.2">
      <c r="A2528">
        <v>77</v>
      </c>
      <c r="B2528" t="s">
        <v>79</v>
      </c>
      <c r="C2528" t="str">
        <f t="shared" si="398"/>
        <v>D</v>
      </c>
      <c r="D2528">
        <v>1</v>
      </c>
      <c r="E2528">
        <v>10</v>
      </c>
      <c r="F2528">
        <v>39</v>
      </c>
      <c r="G2528" t="s">
        <v>114</v>
      </c>
      <c r="H2528" t="s">
        <v>120</v>
      </c>
      <c r="I2528">
        <v>-17</v>
      </c>
      <c r="J2528">
        <f t="shared" si="390"/>
        <v>0</v>
      </c>
      <c r="K2528">
        <f t="shared" si="399"/>
        <v>0</v>
      </c>
      <c r="L2528">
        <f t="shared" si="391"/>
        <v>0</v>
      </c>
      <c r="M2528">
        <f t="shared" si="392"/>
        <v>0</v>
      </c>
      <c r="N2528">
        <f t="shared" si="393"/>
        <v>0</v>
      </c>
      <c r="O2528">
        <f t="shared" si="394"/>
        <v>0</v>
      </c>
      <c r="P2528">
        <f t="shared" si="395"/>
        <v>0</v>
      </c>
      <c r="Q2528">
        <f t="shared" si="396"/>
        <v>0</v>
      </c>
      <c r="R2528">
        <f t="shared" si="397"/>
        <v>0</v>
      </c>
      <c r="S2528" t="s">
        <v>99</v>
      </c>
      <c r="T2528">
        <v>0</v>
      </c>
      <c r="U2528">
        <v>2022</v>
      </c>
      <c r="V2528">
        <v>1</v>
      </c>
      <c r="W2528">
        <v>1</v>
      </c>
      <c r="X2528" cm="1">
        <f t="array" ref="X2528">IF(S2527&lt;&gt;S2528, 0,
    IF(C2528="O",
         _xlfn.IFS(
             K2528=1, X2527+6,
             M2528=1, X2527+3,
             O2528=1, X2527+1,
             Q2528=1,X2527+2,
             TRUE, X2527
         ),
    X2527)
)</f>
        <v>14</v>
      </c>
      <c r="Y2528" cm="1">
        <f t="array" ref="Y2528">IF(S2527&lt;&gt;S2528, 0, IF(C2528="D",
                 _xlfn.IFS(
                     K2528=1, Y2527+6,
                     M2528=1, Y2527+3,
                     O2528=1, Y2527+1,
                     TRUE, Y2527
                 ),
                 Y2527)
  )</f>
        <v>14</v>
      </c>
    </row>
    <row r="2529" spans="1:25" x14ac:dyDescent="0.2">
      <c r="A2529">
        <v>78</v>
      </c>
      <c r="B2529" t="s">
        <v>79</v>
      </c>
      <c r="C2529" t="str">
        <f t="shared" si="398"/>
        <v>D</v>
      </c>
      <c r="D2529">
        <v>1</v>
      </c>
      <c r="E2529">
        <v>27</v>
      </c>
      <c r="F2529">
        <v>-44</v>
      </c>
      <c r="G2529" t="s">
        <v>114</v>
      </c>
      <c r="H2529" t="s">
        <v>117</v>
      </c>
      <c r="I2529">
        <v>0</v>
      </c>
      <c r="J2529">
        <f t="shared" si="390"/>
        <v>0</v>
      </c>
      <c r="K2529">
        <f t="shared" si="399"/>
        <v>0</v>
      </c>
      <c r="L2529">
        <f t="shared" si="391"/>
        <v>0</v>
      </c>
      <c r="M2529">
        <f t="shared" si="392"/>
        <v>0</v>
      </c>
      <c r="N2529">
        <f t="shared" si="393"/>
        <v>0</v>
      </c>
      <c r="O2529">
        <f t="shared" si="394"/>
        <v>0</v>
      </c>
      <c r="P2529">
        <f t="shared" si="395"/>
        <v>0</v>
      </c>
      <c r="Q2529">
        <f t="shared" si="396"/>
        <v>0</v>
      </c>
      <c r="R2529">
        <f t="shared" si="397"/>
        <v>0</v>
      </c>
      <c r="S2529" t="s">
        <v>99</v>
      </c>
      <c r="T2529">
        <v>0</v>
      </c>
      <c r="U2529">
        <v>2022</v>
      </c>
      <c r="V2529">
        <v>1</v>
      </c>
      <c r="W2529">
        <v>1</v>
      </c>
      <c r="X2529" cm="1">
        <f t="array" ref="X2529">IF(S2528&lt;&gt;S2529, 0,
    IF(C2529="O",
         _xlfn.IFS(
             K2529=1, X2528+6,
             M2529=1, X2528+3,
             O2529=1, X2528+1,
             Q2529=1,X2528+2,
             TRUE, X2528
         ),
    X2528)
)</f>
        <v>14</v>
      </c>
      <c r="Y2529" cm="1">
        <f t="array" ref="Y2529">IF(S2528&lt;&gt;S2529, 0, IF(C2529="D",
                 _xlfn.IFS(
                     K2529=1, Y2528+6,
                     M2529=1, Y2528+3,
                     O2529=1, Y2528+1,
                     TRUE, Y2528
                 ),
                 Y2528)
  )</f>
        <v>14</v>
      </c>
    </row>
    <row r="2530" spans="1:25" x14ac:dyDescent="0.2">
      <c r="A2530">
        <v>79</v>
      </c>
      <c r="B2530" t="s">
        <v>79</v>
      </c>
      <c r="C2530" t="str">
        <f t="shared" si="398"/>
        <v>D</v>
      </c>
      <c r="D2530">
        <v>2</v>
      </c>
      <c r="E2530">
        <v>27</v>
      </c>
      <c r="F2530">
        <v>-44</v>
      </c>
      <c r="G2530" t="s">
        <v>116</v>
      </c>
      <c r="H2530" t="s">
        <v>115</v>
      </c>
      <c r="I2530">
        <v>3</v>
      </c>
      <c r="J2530">
        <f t="shared" si="390"/>
        <v>0</v>
      </c>
      <c r="K2530">
        <f t="shared" si="399"/>
        <v>0</v>
      </c>
      <c r="L2530">
        <f t="shared" si="391"/>
        <v>0</v>
      </c>
      <c r="M2530">
        <f t="shared" si="392"/>
        <v>0</v>
      </c>
      <c r="N2530">
        <f t="shared" si="393"/>
        <v>0</v>
      </c>
      <c r="O2530">
        <f t="shared" si="394"/>
        <v>0</v>
      </c>
      <c r="P2530">
        <f t="shared" si="395"/>
        <v>0</v>
      </c>
      <c r="Q2530">
        <f t="shared" si="396"/>
        <v>0</v>
      </c>
      <c r="R2530">
        <f t="shared" si="397"/>
        <v>0</v>
      </c>
      <c r="S2530" t="s">
        <v>99</v>
      </c>
      <c r="T2530">
        <v>0</v>
      </c>
      <c r="U2530">
        <v>2022</v>
      </c>
      <c r="V2530">
        <v>1</v>
      </c>
      <c r="W2530">
        <v>1</v>
      </c>
      <c r="X2530" cm="1">
        <f t="array" ref="X2530">IF(S2529&lt;&gt;S2530, 0,
    IF(C2530="O",
         _xlfn.IFS(
             K2530=1, X2529+6,
             M2530=1, X2529+3,
             O2530=1, X2529+1,
             Q2530=1,X2529+2,
             TRUE, X2529
         ),
    X2529)
)</f>
        <v>14</v>
      </c>
      <c r="Y2530" cm="1">
        <f t="array" ref="Y2530">IF(S2529&lt;&gt;S2530, 0, IF(C2530="D",
                 _xlfn.IFS(
                     K2530=1, Y2529+6,
                     M2530=1, Y2529+3,
                     O2530=1, Y2529+1,
                     TRUE, Y2529
                 ),
                 Y2529)
  )</f>
        <v>14</v>
      </c>
    </row>
    <row r="2531" spans="1:25" hidden="1" x14ac:dyDescent="0.2">
      <c r="A2531">
        <v>80</v>
      </c>
      <c r="B2531" t="s">
        <v>79</v>
      </c>
      <c r="C2531" t="str">
        <f t="shared" si="398"/>
        <v>D</v>
      </c>
      <c r="D2531">
        <v>3</v>
      </c>
      <c r="E2531">
        <v>24</v>
      </c>
      <c r="F2531">
        <v>-47</v>
      </c>
      <c r="G2531" t="s">
        <v>116</v>
      </c>
      <c r="H2531" t="s">
        <v>115</v>
      </c>
      <c r="I2531">
        <v>0</v>
      </c>
      <c r="J2531">
        <f t="shared" si="390"/>
        <v>1</v>
      </c>
      <c r="K2531">
        <f t="shared" si="399"/>
        <v>0</v>
      </c>
      <c r="L2531">
        <f t="shared" si="391"/>
        <v>0</v>
      </c>
      <c r="M2531">
        <f t="shared" si="392"/>
        <v>0</v>
      </c>
      <c r="N2531">
        <f t="shared" si="393"/>
        <v>0</v>
      </c>
      <c r="O2531">
        <f t="shared" si="394"/>
        <v>0</v>
      </c>
      <c r="P2531">
        <f t="shared" si="395"/>
        <v>0</v>
      </c>
      <c r="Q2531">
        <f t="shared" si="396"/>
        <v>0</v>
      </c>
      <c r="R2531">
        <f t="shared" si="397"/>
        <v>0</v>
      </c>
      <c r="S2531" t="s">
        <v>99</v>
      </c>
      <c r="T2531">
        <v>0</v>
      </c>
      <c r="U2531">
        <v>2022</v>
      </c>
      <c r="V2531">
        <v>1</v>
      </c>
      <c r="W2531">
        <v>1</v>
      </c>
      <c r="X2531" cm="1">
        <f t="array" ref="X2531">IF(S2530&lt;&gt;S2531, 0,
    IF(C2531="O",
         _xlfn.IFS(
             K2531=1, X2530+6,
             M2531=1, X2530+3,
             O2531=1, X2530+1,
             Q2531=1,X2530+2,
             TRUE, X2530
         ),
    X2530)
)</f>
        <v>14</v>
      </c>
      <c r="Y2531" cm="1">
        <f t="array" ref="Y2531">IF(S2530&lt;&gt;S2531, 0, IF(C2531="D",
                 _xlfn.IFS(
                     K2531=1, Y2530+6,
                     M2531=1, Y2530+3,
                     O2531=1, Y2530+1,
                     TRUE, Y2530
                 ),
                 Y2530)
  )</f>
        <v>14</v>
      </c>
    </row>
    <row r="2532" spans="1:25" x14ac:dyDescent="0.2">
      <c r="A2532">
        <v>85</v>
      </c>
      <c r="B2532" t="s">
        <v>79</v>
      </c>
      <c r="C2532" t="str">
        <f t="shared" si="398"/>
        <v>D</v>
      </c>
      <c r="D2532">
        <v>1</v>
      </c>
      <c r="E2532">
        <v>10</v>
      </c>
      <c r="F2532">
        <v>-36</v>
      </c>
      <c r="G2532" t="s">
        <v>116</v>
      </c>
      <c r="H2532" t="s">
        <v>115</v>
      </c>
      <c r="I2532">
        <v>-1</v>
      </c>
      <c r="J2532">
        <f t="shared" si="390"/>
        <v>0</v>
      </c>
      <c r="K2532">
        <f t="shared" si="399"/>
        <v>0</v>
      </c>
      <c r="L2532">
        <f t="shared" si="391"/>
        <v>0</v>
      </c>
      <c r="M2532">
        <f t="shared" si="392"/>
        <v>0</v>
      </c>
      <c r="N2532">
        <f t="shared" si="393"/>
        <v>0</v>
      </c>
      <c r="O2532">
        <f t="shared" si="394"/>
        <v>0</v>
      </c>
      <c r="P2532">
        <f t="shared" si="395"/>
        <v>0</v>
      </c>
      <c r="Q2532">
        <f t="shared" si="396"/>
        <v>0</v>
      </c>
      <c r="R2532">
        <f t="shared" si="397"/>
        <v>0</v>
      </c>
      <c r="S2532" t="s">
        <v>99</v>
      </c>
      <c r="T2532">
        <v>0</v>
      </c>
      <c r="U2532">
        <v>2022</v>
      </c>
      <c r="V2532">
        <v>1</v>
      </c>
      <c r="W2532">
        <v>1</v>
      </c>
      <c r="X2532" cm="1">
        <f t="array" ref="X2532">IF(S2531&lt;&gt;S2532, 0,
    IF(C2532="O",
         _xlfn.IFS(
             K2532=1, X2531+6,
             M2532=1, X2531+3,
             O2532=1, X2531+1,
             Q2532=1,X2531+2,
             TRUE, X2531
         ),
    X2531)
)</f>
        <v>14</v>
      </c>
      <c r="Y2532" cm="1">
        <f t="array" ref="Y2532">IF(S2531&lt;&gt;S2532, 0, IF(C2532="D",
                 _xlfn.IFS(
                     K2532=1, Y2531+6,
                     M2532=1, Y2531+3,
                     O2532=1, Y2531+1,
                     TRUE, Y2531
                 ),
                 Y2531)
  )</f>
        <v>14</v>
      </c>
    </row>
    <row r="2533" spans="1:25" hidden="1" x14ac:dyDescent="0.2">
      <c r="A2533">
        <v>86</v>
      </c>
      <c r="B2533" t="s">
        <v>79</v>
      </c>
      <c r="C2533" t="str">
        <f t="shared" si="398"/>
        <v>D</v>
      </c>
      <c r="D2533">
        <v>2</v>
      </c>
      <c r="E2533">
        <v>11</v>
      </c>
      <c r="F2533">
        <v>-35</v>
      </c>
      <c r="G2533" t="s">
        <v>114</v>
      </c>
      <c r="H2533" t="s">
        <v>113</v>
      </c>
      <c r="I2533">
        <v>8</v>
      </c>
      <c r="J2533">
        <f t="shared" si="390"/>
        <v>0</v>
      </c>
      <c r="K2533">
        <f t="shared" si="399"/>
        <v>0</v>
      </c>
      <c r="L2533">
        <f t="shared" si="391"/>
        <v>0</v>
      </c>
      <c r="M2533">
        <f t="shared" si="392"/>
        <v>0</v>
      </c>
      <c r="N2533">
        <f t="shared" si="393"/>
        <v>0</v>
      </c>
      <c r="O2533">
        <f t="shared" si="394"/>
        <v>0</v>
      </c>
      <c r="P2533">
        <f t="shared" si="395"/>
        <v>0</v>
      </c>
      <c r="Q2533">
        <f t="shared" si="396"/>
        <v>0</v>
      </c>
      <c r="R2533">
        <f t="shared" si="397"/>
        <v>0</v>
      </c>
      <c r="S2533" t="s">
        <v>99</v>
      </c>
      <c r="T2533">
        <v>0</v>
      </c>
      <c r="U2533">
        <v>2022</v>
      </c>
      <c r="V2533">
        <v>1</v>
      </c>
      <c r="W2533">
        <v>1</v>
      </c>
      <c r="X2533" cm="1">
        <f t="array" ref="X2533">IF(S2532&lt;&gt;S2533, 0,
    IF(C2533="O",
         _xlfn.IFS(
             K2533=1, X2532+6,
             M2533=1, X2532+3,
             O2533=1, X2532+1,
             Q2533=1,X2532+2,
             TRUE, X2532
         ),
    X2532)
)</f>
        <v>14</v>
      </c>
      <c r="Y2533" cm="1">
        <f t="array" ref="Y2533">IF(S2532&lt;&gt;S2533, 0, IF(C2533="D",
                 _xlfn.IFS(
                     K2533=1, Y2532+6,
                     M2533=1, Y2532+3,
                     O2533=1, Y2532+1,
                     TRUE, Y2532
                 ),
                 Y2532)
  )</f>
        <v>14</v>
      </c>
    </row>
    <row r="2534" spans="1:25" x14ac:dyDescent="0.2">
      <c r="A2534">
        <v>87</v>
      </c>
      <c r="B2534" t="s">
        <v>79</v>
      </c>
      <c r="C2534" t="str">
        <f t="shared" si="398"/>
        <v>D</v>
      </c>
      <c r="D2534">
        <v>3</v>
      </c>
      <c r="E2534">
        <v>3</v>
      </c>
      <c r="F2534">
        <v>-43</v>
      </c>
      <c r="G2534" t="s">
        <v>116</v>
      </c>
      <c r="H2534" t="s">
        <v>115</v>
      </c>
      <c r="I2534">
        <v>2</v>
      </c>
      <c r="J2534">
        <f t="shared" si="390"/>
        <v>0</v>
      </c>
      <c r="K2534">
        <f t="shared" si="399"/>
        <v>0</v>
      </c>
      <c r="L2534">
        <f t="shared" si="391"/>
        <v>0</v>
      </c>
      <c r="M2534">
        <f t="shared" si="392"/>
        <v>0</v>
      </c>
      <c r="N2534">
        <f t="shared" si="393"/>
        <v>0</v>
      </c>
      <c r="O2534">
        <f t="shared" si="394"/>
        <v>0</v>
      </c>
      <c r="P2534">
        <f t="shared" si="395"/>
        <v>0</v>
      </c>
      <c r="Q2534">
        <f t="shared" si="396"/>
        <v>0</v>
      </c>
      <c r="R2534">
        <f t="shared" si="397"/>
        <v>0</v>
      </c>
      <c r="S2534" t="s">
        <v>99</v>
      </c>
      <c r="T2534">
        <v>0</v>
      </c>
      <c r="U2534">
        <v>2022</v>
      </c>
      <c r="V2534">
        <v>1</v>
      </c>
      <c r="W2534">
        <v>1</v>
      </c>
      <c r="X2534" cm="1">
        <f t="array" ref="X2534">IF(S2533&lt;&gt;S2534, 0,
    IF(C2534="O",
         _xlfn.IFS(
             K2534=1, X2533+6,
             M2534=1, X2533+3,
             O2534=1, X2533+1,
             Q2534=1,X2533+2,
             TRUE, X2533
         ),
    X2533)
)</f>
        <v>14</v>
      </c>
      <c r="Y2534" cm="1">
        <f t="array" ref="Y2534">IF(S2533&lt;&gt;S2534, 0, IF(C2534="D",
                 _xlfn.IFS(
                     K2534=1, Y2533+6,
                     M2534=1, Y2533+3,
                     O2534=1, Y2533+1,
                     TRUE, Y2533
                 ),
                 Y2533)
  )</f>
        <v>14</v>
      </c>
    </row>
    <row r="2535" spans="1:25" x14ac:dyDescent="0.2">
      <c r="A2535">
        <v>88</v>
      </c>
      <c r="B2535" t="s">
        <v>79</v>
      </c>
      <c r="C2535" t="str">
        <f t="shared" si="398"/>
        <v>D</v>
      </c>
      <c r="D2535">
        <v>4</v>
      </c>
      <c r="E2535">
        <v>1</v>
      </c>
      <c r="F2535">
        <v>-45</v>
      </c>
      <c r="G2535" t="s">
        <v>116</v>
      </c>
      <c r="H2535" t="s">
        <v>115</v>
      </c>
      <c r="I2535">
        <v>1</v>
      </c>
      <c r="J2535">
        <f t="shared" si="390"/>
        <v>1</v>
      </c>
      <c r="K2535">
        <f t="shared" si="399"/>
        <v>0</v>
      </c>
      <c r="L2535">
        <f t="shared" si="391"/>
        <v>0</v>
      </c>
      <c r="M2535">
        <f t="shared" si="392"/>
        <v>0</v>
      </c>
      <c r="N2535">
        <f t="shared" si="393"/>
        <v>0</v>
      </c>
      <c r="O2535">
        <f t="shared" si="394"/>
        <v>0</v>
      </c>
      <c r="P2535">
        <f t="shared" si="395"/>
        <v>0</v>
      </c>
      <c r="Q2535">
        <f t="shared" si="396"/>
        <v>0</v>
      </c>
      <c r="R2535">
        <f t="shared" si="397"/>
        <v>0</v>
      </c>
      <c r="S2535" t="s">
        <v>99</v>
      </c>
      <c r="T2535">
        <v>0</v>
      </c>
      <c r="U2535">
        <v>2022</v>
      </c>
      <c r="V2535">
        <v>1</v>
      </c>
      <c r="W2535">
        <v>1</v>
      </c>
      <c r="X2535" cm="1">
        <f t="array" ref="X2535">IF(S2534&lt;&gt;S2535, 0,
    IF(C2535="O",
         _xlfn.IFS(
             K2535=1, X2534+6,
             M2535=1, X2534+3,
             O2535=1, X2534+1,
             Q2535=1,X2534+2,
             TRUE, X2534
         ),
    X2534)
)</f>
        <v>14</v>
      </c>
      <c r="Y2535" cm="1">
        <f t="array" ref="Y2535">IF(S2534&lt;&gt;S2535, 0, IF(C2535="D",
                 _xlfn.IFS(
                     K2535=1, Y2534+6,
                     M2535=1, Y2534+3,
                     O2535=1, Y2534+1,
                     TRUE, Y2534
                 ),
                 Y2534)
  )</f>
        <v>14</v>
      </c>
    </row>
    <row r="2536" spans="1:25" x14ac:dyDescent="0.2">
      <c r="A2536">
        <v>89</v>
      </c>
      <c r="B2536" t="s">
        <v>79</v>
      </c>
      <c r="C2536" t="str">
        <f t="shared" si="398"/>
        <v>D</v>
      </c>
      <c r="D2536">
        <v>1</v>
      </c>
      <c r="E2536">
        <v>10</v>
      </c>
      <c r="F2536">
        <v>-46</v>
      </c>
      <c r="G2536" t="s">
        <v>114</v>
      </c>
      <c r="H2536" t="s">
        <v>117</v>
      </c>
      <c r="I2536">
        <v>0</v>
      </c>
      <c r="J2536">
        <f t="shared" si="390"/>
        <v>0</v>
      </c>
      <c r="K2536">
        <f t="shared" si="399"/>
        <v>0</v>
      </c>
      <c r="L2536">
        <f t="shared" si="391"/>
        <v>0</v>
      </c>
      <c r="M2536">
        <f t="shared" si="392"/>
        <v>0</v>
      </c>
      <c r="N2536">
        <f t="shared" si="393"/>
        <v>0</v>
      </c>
      <c r="O2536">
        <f t="shared" si="394"/>
        <v>0</v>
      </c>
      <c r="P2536">
        <f t="shared" si="395"/>
        <v>0</v>
      </c>
      <c r="Q2536">
        <f t="shared" si="396"/>
        <v>0</v>
      </c>
      <c r="R2536">
        <f t="shared" si="397"/>
        <v>0</v>
      </c>
      <c r="S2536" t="s">
        <v>99</v>
      </c>
      <c r="T2536">
        <v>0</v>
      </c>
      <c r="U2536">
        <v>2022</v>
      </c>
      <c r="V2536">
        <v>1</v>
      </c>
      <c r="W2536">
        <v>1</v>
      </c>
      <c r="X2536" cm="1">
        <f t="array" ref="X2536">IF(S2535&lt;&gt;S2536, 0,
    IF(C2536="O",
         _xlfn.IFS(
             K2536=1, X2535+6,
             M2536=1, X2535+3,
             O2536=1, X2535+1,
             Q2536=1,X2535+2,
             TRUE, X2535
         ),
    X2535)
)</f>
        <v>14</v>
      </c>
      <c r="Y2536" cm="1">
        <f t="array" ref="Y2536">IF(S2535&lt;&gt;S2536, 0, IF(C2536="D",
                 _xlfn.IFS(
                     K2536=1, Y2535+6,
                     M2536=1, Y2535+3,
                     O2536=1, Y2535+1,
                     TRUE, Y2535
                 ),
                 Y2535)
  )</f>
        <v>14</v>
      </c>
    </row>
    <row r="2537" spans="1:25" x14ac:dyDescent="0.2">
      <c r="A2537">
        <v>90</v>
      </c>
      <c r="B2537" t="s">
        <v>79</v>
      </c>
      <c r="C2537" t="str">
        <f t="shared" si="398"/>
        <v>D</v>
      </c>
      <c r="D2537">
        <v>2</v>
      </c>
      <c r="E2537">
        <v>10</v>
      </c>
      <c r="F2537">
        <v>-46</v>
      </c>
      <c r="G2537" t="s">
        <v>116</v>
      </c>
      <c r="H2537" t="s">
        <v>115</v>
      </c>
      <c r="I2537">
        <v>3</v>
      </c>
      <c r="J2537">
        <f t="shared" si="390"/>
        <v>0</v>
      </c>
      <c r="K2537">
        <f t="shared" si="399"/>
        <v>0</v>
      </c>
      <c r="L2537">
        <f t="shared" si="391"/>
        <v>0</v>
      </c>
      <c r="M2537">
        <f t="shared" si="392"/>
        <v>0</v>
      </c>
      <c r="N2537">
        <f t="shared" si="393"/>
        <v>0</v>
      </c>
      <c r="O2537">
        <f t="shared" si="394"/>
        <v>0</v>
      </c>
      <c r="P2537">
        <f t="shared" si="395"/>
        <v>0</v>
      </c>
      <c r="Q2537">
        <f t="shared" si="396"/>
        <v>0</v>
      </c>
      <c r="R2537">
        <f t="shared" si="397"/>
        <v>0</v>
      </c>
      <c r="S2537" t="s">
        <v>99</v>
      </c>
      <c r="T2537">
        <v>0</v>
      </c>
      <c r="U2537">
        <v>2022</v>
      </c>
      <c r="V2537">
        <v>1</v>
      </c>
      <c r="W2537">
        <v>1</v>
      </c>
      <c r="X2537" cm="1">
        <f t="array" ref="X2537">IF(S2536&lt;&gt;S2537, 0,
    IF(C2537="O",
         _xlfn.IFS(
             K2537=1, X2536+6,
             M2537=1, X2536+3,
             O2537=1, X2536+1,
             Q2537=1,X2536+2,
             TRUE, X2536
         ),
    X2536)
)</f>
        <v>14</v>
      </c>
      <c r="Y2537" cm="1">
        <f t="array" ref="Y2537">IF(S2536&lt;&gt;S2537, 0, IF(C2537="D",
                 _xlfn.IFS(
                     K2537=1, Y2536+6,
                     M2537=1, Y2536+3,
                     O2537=1, Y2536+1,
                     TRUE, Y2536
                 ),
                 Y2536)
  )</f>
        <v>14</v>
      </c>
    </row>
    <row r="2538" spans="1:25" x14ac:dyDescent="0.2">
      <c r="A2538">
        <v>91</v>
      </c>
      <c r="B2538" t="s">
        <v>79</v>
      </c>
      <c r="C2538" t="str">
        <f t="shared" si="398"/>
        <v>D</v>
      </c>
      <c r="D2538">
        <v>3</v>
      </c>
      <c r="E2538">
        <v>7</v>
      </c>
      <c r="F2538">
        <v>-49</v>
      </c>
      <c r="G2538" t="s">
        <v>116</v>
      </c>
      <c r="H2538" t="s">
        <v>115</v>
      </c>
      <c r="I2538">
        <v>6</v>
      </c>
      <c r="J2538">
        <f t="shared" si="390"/>
        <v>0</v>
      </c>
      <c r="K2538">
        <f t="shared" si="399"/>
        <v>0</v>
      </c>
      <c r="L2538">
        <f t="shared" si="391"/>
        <v>0</v>
      </c>
      <c r="M2538">
        <f t="shared" si="392"/>
        <v>0</v>
      </c>
      <c r="N2538">
        <f t="shared" si="393"/>
        <v>0</v>
      </c>
      <c r="O2538">
        <f t="shared" si="394"/>
        <v>0</v>
      </c>
      <c r="P2538">
        <f t="shared" si="395"/>
        <v>0</v>
      </c>
      <c r="Q2538">
        <f t="shared" si="396"/>
        <v>0</v>
      </c>
      <c r="R2538">
        <f t="shared" si="397"/>
        <v>0</v>
      </c>
      <c r="S2538" t="s">
        <v>99</v>
      </c>
      <c r="T2538">
        <v>0</v>
      </c>
      <c r="U2538">
        <v>2022</v>
      </c>
      <c r="V2538">
        <v>1</v>
      </c>
      <c r="W2538">
        <v>1</v>
      </c>
      <c r="X2538" cm="1">
        <f t="array" ref="X2538">IF(S2537&lt;&gt;S2538, 0,
    IF(C2538="O",
         _xlfn.IFS(
             K2538=1, X2537+6,
             M2538=1, X2537+3,
             O2538=1, X2537+1,
             Q2538=1,X2537+2,
             TRUE, X2537
         ),
    X2537)
)</f>
        <v>14</v>
      </c>
      <c r="Y2538" cm="1">
        <f t="array" ref="Y2538">IF(S2537&lt;&gt;S2538, 0, IF(C2538="D",
                 _xlfn.IFS(
                     K2538=1, Y2537+6,
                     M2538=1, Y2537+3,
                     O2538=1, Y2537+1,
                     TRUE, Y2537
                 ),
                 Y2537)
  )</f>
        <v>14</v>
      </c>
    </row>
    <row r="2539" spans="1:25" x14ac:dyDescent="0.2">
      <c r="A2539">
        <v>92</v>
      </c>
      <c r="B2539" t="s">
        <v>79</v>
      </c>
      <c r="C2539" t="str">
        <f t="shared" si="398"/>
        <v>D</v>
      </c>
      <c r="D2539">
        <v>4</v>
      </c>
      <c r="E2539">
        <v>1</v>
      </c>
      <c r="F2539">
        <v>45</v>
      </c>
      <c r="G2539" t="s">
        <v>114</v>
      </c>
      <c r="H2539" t="s">
        <v>113</v>
      </c>
      <c r="I2539">
        <v>6</v>
      </c>
      <c r="J2539">
        <f t="shared" si="390"/>
        <v>1</v>
      </c>
      <c r="K2539">
        <f t="shared" si="399"/>
        <v>0</v>
      </c>
      <c r="L2539">
        <f t="shared" si="391"/>
        <v>0</v>
      </c>
      <c r="M2539">
        <f t="shared" si="392"/>
        <v>0</v>
      </c>
      <c r="N2539">
        <f t="shared" si="393"/>
        <v>0</v>
      </c>
      <c r="O2539">
        <f t="shared" si="394"/>
        <v>0</v>
      </c>
      <c r="P2539">
        <f t="shared" si="395"/>
        <v>0</v>
      </c>
      <c r="Q2539">
        <f t="shared" si="396"/>
        <v>0</v>
      </c>
      <c r="R2539">
        <f t="shared" si="397"/>
        <v>0</v>
      </c>
      <c r="S2539" t="s">
        <v>99</v>
      </c>
      <c r="T2539">
        <v>0</v>
      </c>
      <c r="U2539">
        <v>2022</v>
      </c>
      <c r="V2539">
        <v>1</v>
      </c>
      <c r="W2539">
        <v>1</v>
      </c>
      <c r="X2539" cm="1">
        <f t="array" ref="X2539">IF(S2538&lt;&gt;S2539, 0,
    IF(C2539="O",
         _xlfn.IFS(
             K2539=1, X2538+6,
             M2539=1, X2538+3,
             O2539=1, X2538+1,
             Q2539=1,X2538+2,
             TRUE, X2538
         ),
    X2538)
)</f>
        <v>14</v>
      </c>
      <c r="Y2539" cm="1">
        <f t="array" ref="Y2539">IF(S2538&lt;&gt;S2539, 0, IF(C2539="D",
                 _xlfn.IFS(
                     K2539=1, Y2538+6,
                     M2539=1, Y2538+3,
                     O2539=1, Y2538+1,
                     TRUE, Y2538
                 ),
                 Y2538)
  )</f>
        <v>14</v>
      </c>
    </row>
    <row r="2540" spans="1:25" x14ac:dyDescent="0.2">
      <c r="A2540">
        <v>93</v>
      </c>
      <c r="B2540" t="s">
        <v>79</v>
      </c>
      <c r="C2540" t="str">
        <f t="shared" si="398"/>
        <v>D</v>
      </c>
      <c r="D2540">
        <v>1</v>
      </c>
      <c r="E2540">
        <v>10</v>
      </c>
      <c r="F2540">
        <v>39</v>
      </c>
      <c r="G2540" t="s">
        <v>116</v>
      </c>
      <c r="H2540" t="s">
        <v>115</v>
      </c>
      <c r="I2540">
        <v>0</v>
      </c>
      <c r="J2540">
        <f t="shared" si="390"/>
        <v>0</v>
      </c>
      <c r="K2540">
        <f t="shared" si="399"/>
        <v>0</v>
      </c>
      <c r="L2540">
        <f t="shared" si="391"/>
        <v>0</v>
      </c>
      <c r="M2540">
        <f t="shared" si="392"/>
        <v>0</v>
      </c>
      <c r="N2540">
        <f t="shared" si="393"/>
        <v>0</v>
      </c>
      <c r="O2540">
        <f t="shared" si="394"/>
        <v>0</v>
      </c>
      <c r="P2540">
        <f t="shared" si="395"/>
        <v>0</v>
      </c>
      <c r="Q2540">
        <f t="shared" si="396"/>
        <v>0</v>
      </c>
      <c r="R2540">
        <f t="shared" si="397"/>
        <v>0</v>
      </c>
      <c r="S2540" t="s">
        <v>99</v>
      </c>
      <c r="T2540">
        <v>0</v>
      </c>
      <c r="U2540">
        <v>2022</v>
      </c>
      <c r="V2540">
        <v>1</v>
      </c>
      <c r="W2540">
        <v>1</v>
      </c>
      <c r="X2540" cm="1">
        <f t="array" ref="X2540">IF(S2539&lt;&gt;S2540, 0,
    IF(C2540="O",
         _xlfn.IFS(
             K2540=1, X2539+6,
             M2540=1, X2539+3,
             O2540=1, X2539+1,
             Q2540=1,X2539+2,
             TRUE, X2539
         ),
    X2539)
)</f>
        <v>14</v>
      </c>
      <c r="Y2540" cm="1">
        <f t="array" ref="Y2540">IF(S2539&lt;&gt;S2540, 0, IF(C2540="D",
                 _xlfn.IFS(
                     K2540=1, Y2539+6,
                     M2540=1, Y2539+3,
                     O2540=1, Y2539+1,
                     TRUE, Y2539
                 ),
                 Y2539)
  )</f>
        <v>14</v>
      </c>
    </row>
    <row r="2541" spans="1:25" x14ac:dyDescent="0.2">
      <c r="A2541">
        <v>94</v>
      </c>
      <c r="B2541" t="s">
        <v>79</v>
      </c>
      <c r="C2541" t="str">
        <f t="shared" si="398"/>
        <v>D</v>
      </c>
      <c r="D2541">
        <v>2</v>
      </c>
      <c r="E2541">
        <v>10</v>
      </c>
      <c r="F2541">
        <v>39</v>
      </c>
      <c r="G2541" t="s">
        <v>114</v>
      </c>
      <c r="H2541" t="s">
        <v>113</v>
      </c>
      <c r="I2541">
        <v>9</v>
      </c>
      <c r="J2541">
        <f t="shared" si="390"/>
        <v>0</v>
      </c>
      <c r="K2541">
        <f t="shared" si="399"/>
        <v>0</v>
      </c>
      <c r="L2541">
        <f t="shared" si="391"/>
        <v>0</v>
      </c>
      <c r="M2541">
        <f t="shared" si="392"/>
        <v>0</v>
      </c>
      <c r="N2541">
        <f t="shared" si="393"/>
        <v>0</v>
      </c>
      <c r="O2541">
        <f t="shared" si="394"/>
        <v>0</v>
      </c>
      <c r="P2541">
        <f t="shared" si="395"/>
        <v>0</v>
      </c>
      <c r="Q2541">
        <f t="shared" si="396"/>
        <v>0</v>
      </c>
      <c r="R2541">
        <f t="shared" si="397"/>
        <v>0</v>
      </c>
      <c r="S2541" t="s">
        <v>99</v>
      </c>
      <c r="T2541">
        <v>0</v>
      </c>
      <c r="U2541">
        <v>2022</v>
      </c>
      <c r="V2541">
        <v>1</v>
      </c>
      <c r="W2541">
        <v>1</v>
      </c>
      <c r="X2541" cm="1">
        <f t="array" ref="X2541">IF(S2540&lt;&gt;S2541, 0,
    IF(C2541="O",
         _xlfn.IFS(
             K2541=1, X2540+6,
             M2541=1, X2540+3,
             O2541=1, X2540+1,
             Q2541=1,X2540+2,
             TRUE, X2540
         ),
    X2540)
)</f>
        <v>14</v>
      </c>
      <c r="Y2541" cm="1">
        <f t="array" ref="Y2541">IF(S2540&lt;&gt;S2541, 0, IF(C2541="D",
                 _xlfn.IFS(
                     K2541=1, Y2540+6,
                     M2541=1, Y2540+3,
                     O2541=1, Y2540+1,
                     TRUE, Y2540
                 ),
                 Y2540)
  )</f>
        <v>14</v>
      </c>
    </row>
    <row r="2542" spans="1:25" x14ac:dyDescent="0.2">
      <c r="A2542">
        <v>95</v>
      </c>
      <c r="B2542" t="s">
        <v>79</v>
      </c>
      <c r="C2542" t="str">
        <f t="shared" si="398"/>
        <v>D</v>
      </c>
      <c r="D2542">
        <v>3</v>
      </c>
      <c r="E2542">
        <v>1</v>
      </c>
      <c r="F2542">
        <v>30</v>
      </c>
      <c r="G2542" t="s">
        <v>116</v>
      </c>
      <c r="H2542" t="s">
        <v>115</v>
      </c>
      <c r="I2542">
        <v>0</v>
      </c>
      <c r="J2542">
        <f t="shared" si="390"/>
        <v>0</v>
      </c>
      <c r="K2542">
        <f t="shared" si="399"/>
        <v>0</v>
      </c>
      <c r="L2542">
        <f t="shared" si="391"/>
        <v>0</v>
      </c>
      <c r="M2542">
        <f t="shared" si="392"/>
        <v>0</v>
      </c>
      <c r="N2542">
        <f t="shared" si="393"/>
        <v>0</v>
      </c>
      <c r="O2542">
        <f t="shared" si="394"/>
        <v>0</v>
      </c>
      <c r="P2542">
        <f t="shared" si="395"/>
        <v>0</v>
      </c>
      <c r="Q2542">
        <f t="shared" si="396"/>
        <v>0</v>
      </c>
      <c r="R2542">
        <f t="shared" si="397"/>
        <v>0</v>
      </c>
      <c r="S2542" t="s">
        <v>99</v>
      </c>
      <c r="T2542">
        <v>0</v>
      </c>
      <c r="U2542">
        <v>2022</v>
      </c>
      <c r="V2542">
        <v>1</v>
      </c>
      <c r="W2542">
        <v>1</v>
      </c>
      <c r="X2542" cm="1">
        <f t="array" ref="X2542">IF(S2541&lt;&gt;S2542, 0,
    IF(C2542="O",
         _xlfn.IFS(
             K2542=1, X2541+6,
             M2542=1, X2541+3,
             O2542=1, X2541+1,
             Q2542=1,X2541+2,
             TRUE, X2541
         ),
    X2541)
)</f>
        <v>14</v>
      </c>
      <c r="Y2542" cm="1">
        <f t="array" ref="Y2542">IF(S2541&lt;&gt;S2542, 0, IF(C2542="D",
                 _xlfn.IFS(
                     K2542=1, Y2541+6,
                     M2542=1, Y2541+3,
                     O2542=1, Y2541+1,
                     TRUE, Y2541
                 ),
                 Y2541)
  )</f>
        <v>14</v>
      </c>
    </row>
    <row r="2543" spans="1:25" x14ac:dyDescent="0.2">
      <c r="A2543">
        <v>96</v>
      </c>
      <c r="B2543" t="s">
        <v>79</v>
      </c>
      <c r="C2543" t="str">
        <f t="shared" si="398"/>
        <v>D</v>
      </c>
      <c r="D2543">
        <v>4</v>
      </c>
      <c r="E2543">
        <v>1</v>
      </c>
      <c r="F2543">
        <v>30</v>
      </c>
      <c r="G2543" t="s">
        <v>116</v>
      </c>
      <c r="H2543" t="s">
        <v>115</v>
      </c>
      <c r="I2543">
        <v>2</v>
      </c>
      <c r="J2543">
        <f t="shared" si="390"/>
        <v>1</v>
      </c>
      <c r="K2543">
        <f t="shared" si="399"/>
        <v>0</v>
      </c>
      <c r="L2543">
        <f t="shared" si="391"/>
        <v>0</v>
      </c>
      <c r="M2543">
        <f t="shared" si="392"/>
        <v>0</v>
      </c>
      <c r="N2543">
        <f t="shared" si="393"/>
        <v>0</v>
      </c>
      <c r="O2543">
        <f t="shared" si="394"/>
        <v>0</v>
      </c>
      <c r="P2543">
        <f t="shared" si="395"/>
        <v>0</v>
      </c>
      <c r="Q2543">
        <f t="shared" si="396"/>
        <v>0</v>
      </c>
      <c r="R2543">
        <f t="shared" si="397"/>
        <v>0</v>
      </c>
      <c r="S2543" t="s">
        <v>99</v>
      </c>
      <c r="T2543">
        <v>0</v>
      </c>
      <c r="U2543">
        <v>2022</v>
      </c>
      <c r="V2543">
        <v>1</v>
      </c>
      <c r="W2543">
        <v>1</v>
      </c>
      <c r="X2543" cm="1">
        <f t="array" ref="X2543">IF(S2542&lt;&gt;S2543, 0,
    IF(C2543="O",
         _xlfn.IFS(
             K2543=1, X2542+6,
             M2543=1, X2542+3,
             O2543=1, X2542+1,
             Q2543=1,X2542+2,
             TRUE, X2542
         ),
    X2542)
)</f>
        <v>14</v>
      </c>
      <c r="Y2543" cm="1">
        <f t="array" ref="Y2543">IF(S2542&lt;&gt;S2543, 0, IF(C2543="D",
                 _xlfn.IFS(
                     K2543=1, Y2542+6,
                     M2543=1, Y2542+3,
                     O2543=1, Y2542+1,
                     TRUE, Y2542
                 ),
                 Y2542)
  )</f>
        <v>14</v>
      </c>
    </row>
    <row r="2544" spans="1:25" x14ac:dyDescent="0.2">
      <c r="A2544">
        <v>97</v>
      </c>
      <c r="B2544" t="s">
        <v>79</v>
      </c>
      <c r="C2544" t="str">
        <f t="shared" si="398"/>
        <v>D</v>
      </c>
      <c r="D2544">
        <v>1</v>
      </c>
      <c r="E2544">
        <v>10</v>
      </c>
      <c r="F2544">
        <v>28</v>
      </c>
      <c r="G2544" t="s">
        <v>114</v>
      </c>
      <c r="H2544" t="s">
        <v>117</v>
      </c>
      <c r="I2544">
        <v>0</v>
      </c>
      <c r="J2544">
        <f t="shared" si="390"/>
        <v>0</v>
      </c>
      <c r="K2544">
        <f t="shared" si="399"/>
        <v>0</v>
      </c>
      <c r="L2544">
        <f t="shared" si="391"/>
        <v>0</v>
      </c>
      <c r="M2544">
        <f t="shared" si="392"/>
        <v>0</v>
      </c>
      <c r="N2544">
        <f t="shared" si="393"/>
        <v>0</v>
      </c>
      <c r="O2544">
        <f t="shared" si="394"/>
        <v>0</v>
      </c>
      <c r="P2544">
        <f t="shared" si="395"/>
        <v>0</v>
      </c>
      <c r="Q2544">
        <f t="shared" si="396"/>
        <v>0</v>
      </c>
      <c r="R2544">
        <f t="shared" si="397"/>
        <v>0</v>
      </c>
      <c r="S2544" t="s">
        <v>99</v>
      </c>
      <c r="T2544">
        <v>0</v>
      </c>
      <c r="U2544">
        <v>2022</v>
      </c>
      <c r="V2544">
        <v>1</v>
      </c>
      <c r="W2544">
        <v>1</v>
      </c>
      <c r="X2544" cm="1">
        <f t="array" ref="X2544">IF(S2543&lt;&gt;S2544, 0,
    IF(C2544="O",
         _xlfn.IFS(
             K2544=1, X2543+6,
             M2544=1, X2543+3,
             O2544=1, X2543+1,
             Q2544=1,X2543+2,
             TRUE, X2543
         ),
    X2543)
)</f>
        <v>14</v>
      </c>
      <c r="Y2544" cm="1">
        <f t="array" ref="Y2544">IF(S2543&lt;&gt;S2544, 0, IF(C2544="D",
                 _xlfn.IFS(
                     K2544=1, Y2543+6,
                     M2544=1, Y2543+3,
                     O2544=1, Y2543+1,
                     TRUE, Y2543
                 ),
                 Y2543)
  )</f>
        <v>14</v>
      </c>
    </row>
    <row r="2545" spans="1:25" x14ac:dyDescent="0.2">
      <c r="A2545">
        <v>98</v>
      </c>
      <c r="B2545" t="s">
        <v>79</v>
      </c>
      <c r="C2545" t="str">
        <f t="shared" si="398"/>
        <v>D</v>
      </c>
      <c r="D2545">
        <v>2</v>
      </c>
      <c r="E2545">
        <v>10</v>
      </c>
      <c r="F2545">
        <v>28</v>
      </c>
      <c r="G2545" t="s">
        <v>114</v>
      </c>
      <c r="H2545" t="s">
        <v>128</v>
      </c>
      <c r="I2545">
        <v>28</v>
      </c>
      <c r="J2545">
        <f t="shared" si="390"/>
        <v>0</v>
      </c>
      <c r="K2545">
        <f t="shared" si="399"/>
        <v>1</v>
      </c>
      <c r="L2545">
        <f t="shared" si="391"/>
        <v>0</v>
      </c>
      <c r="M2545">
        <f t="shared" si="392"/>
        <v>0</v>
      </c>
      <c r="N2545">
        <f t="shared" si="393"/>
        <v>0</v>
      </c>
      <c r="O2545">
        <f t="shared" si="394"/>
        <v>0</v>
      </c>
      <c r="P2545">
        <f t="shared" si="395"/>
        <v>0</v>
      </c>
      <c r="Q2545">
        <f t="shared" si="396"/>
        <v>0</v>
      </c>
      <c r="R2545">
        <f t="shared" si="397"/>
        <v>0</v>
      </c>
      <c r="S2545" t="s">
        <v>99</v>
      </c>
      <c r="T2545">
        <v>0</v>
      </c>
      <c r="U2545">
        <v>2022</v>
      </c>
      <c r="V2545">
        <v>1</v>
      </c>
      <c r="W2545">
        <v>1</v>
      </c>
      <c r="X2545" cm="1">
        <f t="array" ref="X2545">IF(S2544&lt;&gt;S2545, 0,
    IF(C2545="O",
         _xlfn.IFS(
             K2545=1, X2544+6,
             M2545=1, X2544+3,
             O2545=1, X2544+1,
             Q2545=1,X2544+2,
             TRUE, X2544
         ),
    X2544)
)</f>
        <v>14</v>
      </c>
      <c r="Y2545" cm="1">
        <f t="array" ref="Y2545">IF(S2544&lt;&gt;S2545, 0, IF(C2545="D",
                 _xlfn.IFS(
                     K2545=1, Y2544+6,
                     M2545=1, Y2544+3,
                     O2545=1, Y2544+1,
                     TRUE, Y2544
                 ),
                 Y2544)
  )</f>
        <v>20</v>
      </c>
    </row>
    <row r="2546" spans="1:25" x14ac:dyDescent="0.2">
      <c r="A2546">
        <v>99</v>
      </c>
      <c r="B2546" t="s">
        <v>79</v>
      </c>
      <c r="C2546" t="str">
        <f t="shared" si="398"/>
        <v>D</v>
      </c>
      <c r="F2546">
        <v>3</v>
      </c>
      <c r="G2546" t="s">
        <v>123</v>
      </c>
      <c r="H2546" t="s">
        <v>122</v>
      </c>
      <c r="J2546">
        <f t="shared" si="390"/>
        <v>0</v>
      </c>
      <c r="K2546">
        <f t="shared" si="399"/>
        <v>0</v>
      </c>
      <c r="L2546">
        <f t="shared" si="391"/>
        <v>0</v>
      </c>
      <c r="M2546">
        <f t="shared" si="392"/>
        <v>0</v>
      </c>
      <c r="N2546">
        <f t="shared" si="393"/>
        <v>1</v>
      </c>
      <c r="O2546">
        <f t="shared" si="394"/>
        <v>1</v>
      </c>
      <c r="P2546">
        <f t="shared" si="395"/>
        <v>0</v>
      </c>
      <c r="Q2546">
        <f t="shared" si="396"/>
        <v>0</v>
      </c>
      <c r="R2546">
        <f t="shared" si="397"/>
        <v>0</v>
      </c>
      <c r="S2546" t="s">
        <v>99</v>
      </c>
      <c r="T2546">
        <v>0</v>
      </c>
      <c r="U2546">
        <v>2022</v>
      </c>
      <c r="V2546">
        <v>1</v>
      </c>
      <c r="W2546">
        <v>1</v>
      </c>
      <c r="X2546" cm="1">
        <f t="array" ref="X2546">IF(S2545&lt;&gt;S2546, 0,
    IF(C2546="O",
         _xlfn.IFS(
             K2546=1, X2545+6,
             M2546=1, X2545+3,
             O2546=1, X2545+1,
             Q2546=1,X2545+2,
             TRUE, X2545
         ),
    X2545)
)</f>
        <v>14</v>
      </c>
      <c r="Y2546" cm="1">
        <f t="array" ref="Y2546">IF(S2545&lt;&gt;S2546, 0, IF(C2546="D",
                 _xlfn.IFS(
                     K2546=1, Y2545+6,
                     M2546=1, Y2545+3,
                     O2546=1, Y2545+1,
                     TRUE, Y2545
                 ),
                 Y2545)
  )</f>
        <v>21</v>
      </c>
    </row>
    <row r="2547" spans="1:25" x14ac:dyDescent="0.2">
      <c r="A2547">
        <v>102</v>
      </c>
      <c r="B2547" t="s">
        <v>81</v>
      </c>
      <c r="C2547" t="str">
        <f t="shared" si="398"/>
        <v>O</v>
      </c>
      <c r="D2547">
        <v>1</v>
      </c>
      <c r="E2547">
        <v>10</v>
      </c>
      <c r="F2547">
        <v>-45</v>
      </c>
      <c r="G2547" t="s">
        <v>116</v>
      </c>
      <c r="H2547" t="s">
        <v>115</v>
      </c>
      <c r="I2547">
        <v>1</v>
      </c>
      <c r="J2547">
        <f t="shared" si="390"/>
        <v>0</v>
      </c>
      <c r="K2547">
        <f t="shared" si="399"/>
        <v>0</v>
      </c>
      <c r="L2547">
        <f t="shared" si="391"/>
        <v>0</v>
      </c>
      <c r="M2547">
        <f t="shared" si="392"/>
        <v>0</v>
      </c>
      <c r="N2547">
        <f t="shared" si="393"/>
        <v>0</v>
      </c>
      <c r="O2547">
        <f t="shared" si="394"/>
        <v>0</v>
      </c>
      <c r="P2547">
        <f t="shared" si="395"/>
        <v>0</v>
      </c>
      <c r="Q2547">
        <f t="shared" si="396"/>
        <v>0</v>
      </c>
      <c r="R2547">
        <f t="shared" si="397"/>
        <v>0</v>
      </c>
      <c r="S2547" t="s">
        <v>99</v>
      </c>
      <c r="T2547">
        <v>0</v>
      </c>
      <c r="U2547">
        <v>2022</v>
      </c>
      <c r="V2547">
        <v>1</v>
      </c>
      <c r="W2547">
        <v>1</v>
      </c>
      <c r="X2547" cm="1">
        <f t="array" ref="X2547">IF(S2546&lt;&gt;S2547, 0,
    IF(C2547="O",
         _xlfn.IFS(
             K2547=1, X2546+6,
             M2547=1, X2546+3,
             O2547=1, X2546+1,
             Q2547=1,X2546+2,
             TRUE, X2546
         ),
    X2546)
)</f>
        <v>14</v>
      </c>
      <c r="Y2547" cm="1">
        <f t="array" ref="Y2547">IF(S2546&lt;&gt;S2547, 0, IF(C2547="D",
                 _xlfn.IFS(
                     K2547=1, Y2546+6,
                     M2547=1, Y2546+3,
                     O2547=1, Y2546+1,
                     TRUE, Y2546
                 ),
                 Y2546)
  )</f>
        <v>21</v>
      </c>
    </row>
    <row r="2548" spans="1:25" x14ac:dyDescent="0.2">
      <c r="A2548">
        <v>103</v>
      </c>
      <c r="B2548" t="s">
        <v>81</v>
      </c>
      <c r="C2548" t="str">
        <f t="shared" si="398"/>
        <v>O</v>
      </c>
      <c r="D2548">
        <v>2</v>
      </c>
      <c r="E2548">
        <v>9</v>
      </c>
      <c r="F2548">
        <v>-46</v>
      </c>
      <c r="G2548" t="s">
        <v>114</v>
      </c>
      <c r="H2548" t="s">
        <v>113</v>
      </c>
      <c r="I2548">
        <v>16</v>
      </c>
      <c r="J2548">
        <f t="shared" si="390"/>
        <v>1</v>
      </c>
      <c r="K2548">
        <f t="shared" si="399"/>
        <v>0</v>
      </c>
      <c r="L2548">
        <f t="shared" si="391"/>
        <v>0</v>
      </c>
      <c r="M2548">
        <f t="shared" si="392"/>
        <v>0</v>
      </c>
      <c r="N2548">
        <f t="shared" si="393"/>
        <v>0</v>
      </c>
      <c r="O2548">
        <f t="shared" si="394"/>
        <v>0</v>
      </c>
      <c r="P2548">
        <f t="shared" si="395"/>
        <v>0</v>
      </c>
      <c r="Q2548">
        <f t="shared" si="396"/>
        <v>0</v>
      </c>
      <c r="R2548">
        <f t="shared" si="397"/>
        <v>0</v>
      </c>
      <c r="S2548" t="s">
        <v>99</v>
      </c>
      <c r="T2548">
        <v>0</v>
      </c>
      <c r="U2548">
        <v>2022</v>
      </c>
      <c r="V2548">
        <v>1</v>
      </c>
      <c r="W2548">
        <v>1</v>
      </c>
      <c r="X2548" cm="1">
        <f t="array" ref="X2548">IF(S2547&lt;&gt;S2548, 0,
    IF(C2548="O",
         _xlfn.IFS(
             K2548=1, X2547+6,
             M2548=1, X2547+3,
             O2548=1, X2547+1,
             Q2548=1,X2547+2,
             TRUE, X2547
         ),
    X2547)
)</f>
        <v>14</v>
      </c>
      <c r="Y2548" cm="1">
        <f t="array" ref="Y2548">IF(S2547&lt;&gt;S2548, 0, IF(C2548="D",
                 _xlfn.IFS(
                     K2548=1, Y2547+6,
                     M2548=1, Y2547+3,
                     O2548=1, Y2547+1,
                     TRUE, Y2547
                 ),
                 Y2547)
  )</f>
        <v>21</v>
      </c>
    </row>
    <row r="2549" spans="1:25" x14ac:dyDescent="0.2">
      <c r="A2549">
        <v>104</v>
      </c>
      <c r="B2549" t="s">
        <v>81</v>
      </c>
      <c r="C2549" t="str">
        <f t="shared" si="398"/>
        <v>O</v>
      </c>
      <c r="D2549">
        <v>1</v>
      </c>
      <c r="E2549">
        <v>10</v>
      </c>
      <c r="F2549">
        <v>38</v>
      </c>
      <c r="G2549" t="s">
        <v>116</v>
      </c>
      <c r="H2549" t="s">
        <v>115</v>
      </c>
      <c r="I2549">
        <v>11</v>
      </c>
      <c r="J2549">
        <f t="shared" si="390"/>
        <v>1</v>
      </c>
      <c r="K2549">
        <f t="shared" si="399"/>
        <v>0</v>
      </c>
      <c r="L2549">
        <f t="shared" si="391"/>
        <v>0</v>
      </c>
      <c r="M2549">
        <f t="shared" si="392"/>
        <v>0</v>
      </c>
      <c r="N2549">
        <f t="shared" si="393"/>
        <v>0</v>
      </c>
      <c r="O2549">
        <f t="shared" si="394"/>
        <v>0</v>
      </c>
      <c r="P2549">
        <f t="shared" si="395"/>
        <v>0</v>
      </c>
      <c r="Q2549">
        <f t="shared" si="396"/>
        <v>0</v>
      </c>
      <c r="R2549">
        <f t="shared" si="397"/>
        <v>0</v>
      </c>
      <c r="S2549" t="s">
        <v>99</v>
      </c>
      <c r="T2549">
        <v>0</v>
      </c>
      <c r="U2549">
        <v>2022</v>
      </c>
      <c r="V2549">
        <v>1</v>
      </c>
      <c r="W2549">
        <v>1</v>
      </c>
      <c r="X2549" cm="1">
        <f t="array" ref="X2549">IF(S2548&lt;&gt;S2549, 0,
    IF(C2549="O",
         _xlfn.IFS(
             K2549=1, X2548+6,
             M2549=1, X2548+3,
             O2549=1, X2548+1,
             Q2549=1,X2548+2,
             TRUE, X2548
         ),
    X2548)
)</f>
        <v>14</v>
      </c>
      <c r="Y2549" cm="1">
        <f t="array" ref="Y2549">IF(S2548&lt;&gt;S2549, 0, IF(C2549="D",
                 _xlfn.IFS(
                     K2549=1, Y2548+6,
                     M2549=1, Y2548+3,
                     O2549=1, Y2548+1,
                     TRUE, Y2548
                 ),
                 Y2548)
  )</f>
        <v>21</v>
      </c>
    </row>
    <row r="2550" spans="1:25" x14ac:dyDescent="0.2">
      <c r="A2550">
        <v>105</v>
      </c>
      <c r="B2550" t="s">
        <v>81</v>
      </c>
      <c r="C2550" t="str">
        <f t="shared" si="398"/>
        <v>O</v>
      </c>
      <c r="D2550">
        <v>1</v>
      </c>
      <c r="E2550">
        <v>10</v>
      </c>
      <c r="F2550">
        <v>27</v>
      </c>
      <c r="G2550" t="s">
        <v>116</v>
      </c>
      <c r="H2550" t="s">
        <v>115</v>
      </c>
      <c r="I2550">
        <v>8</v>
      </c>
      <c r="J2550">
        <f t="shared" si="390"/>
        <v>0</v>
      </c>
      <c r="K2550">
        <f t="shared" si="399"/>
        <v>0</v>
      </c>
      <c r="L2550">
        <f t="shared" si="391"/>
        <v>0</v>
      </c>
      <c r="M2550">
        <f t="shared" si="392"/>
        <v>0</v>
      </c>
      <c r="N2550">
        <f t="shared" si="393"/>
        <v>0</v>
      </c>
      <c r="O2550">
        <f t="shared" si="394"/>
        <v>0</v>
      </c>
      <c r="P2550">
        <f t="shared" si="395"/>
        <v>0</v>
      </c>
      <c r="Q2550">
        <f t="shared" si="396"/>
        <v>0</v>
      </c>
      <c r="R2550">
        <f t="shared" si="397"/>
        <v>0</v>
      </c>
      <c r="S2550" t="s">
        <v>99</v>
      </c>
      <c r="T2550">
        <v>0</v>
      </c>
      <c r="U2550">
        <v>2022</v>
      </c>
      <c r="V2550">
        <v>1</v>
      </c>
      <c r="W2550">
        <v>1</v>
      </c>
      <c r="X2550" cm="1">
        <f t="array" ref="X2550">IF(S2549&lt;&gt;S2550, 0,
    IF(C2550="O",
         _xlfn.IFS(
             K2550=1, X2549+6,
             M2550=1, X2549+3,
             O2550=1, X2549+1,
             Q2550=1,X2549+2,
             TRUE, X2549
         ),
    X2549)
)</f>
        <v>14</v>
      </c>
      <c r="Y2550" cm="1">
        <f t="array" ref="Y2550">IF(S2549&lt;&gt;S2550, 0, IF(C2550="D",
                 _xlfn.IFS(
                     K2550=1, Y2549+6,
                     M2550=1, Y2549+3,
                     O2550=1, Y2549+1,
                     TRUE, Y2549
                 ),
                 Y2549)
  )</f>
        <v>21</v>
      </c>
    </row>
    <row r="2551" spans="1:25" x14ac:dyDescent="0.2">
      <c r="A2551">
        <v>106</v>
      </c>
      <c r="B2551" t="s">
        <v>81</v>
      </c>
      <c r="C2551" t="str">
        <f t="shared" si="398"/>
        <v>O</v>
      </c>
      <c r="D2551">
        <v>2</v>
      </c>
      <c r="E2551">
        <v>2</v>
      </c>
      <c r="F2551">
        <v>19</v>
      </c>
      <c r="G2551" t="s">
        <v>116</v>
      </c>
      <c r="H2551" t="s">
        <v>125</v>
      </c>
      <c r="I2551">
        <v>19</v>
      </c>
      <c r="J2551">
        <f t="shared" si="390"/>
        <v>0</v>
      </c>
      <c r="K2551">
        <f t="shared" si="399"/>
        <v>1</v>
      </c>
      <c r="L2551">
        <f t="shared" si="391"/>
        <v>0</v>
      </c>
      <c r="M2551">
        <f t="shared" si="392"/>
        <v>0</v>
      </c>
      <c r="N2551">
        <f t="shared" si="393"/>
        <v>0</v>
      </c>
      <c r="O2551">
        <f t="shared" si="394"/>
        <v>0</v>
      </c>
      <c r="P2551">
        <f t="shared" si="395"/>
        <v>0</v>
      </c>
      <c r="Q2551">
        <f t="shared" si="396"/>
        <v>0</v>
      </c>
      <c r="R2551">
        <f t="shared" si="397"/>
        <v>0</v>
      </c>
      <c r="S2551" t="s">
        <v>99</v>
      </c>
      <c r="T2551">
        <v>0</v>
      </c>
      <c r="U2551">
        <v>2022</v>
      </c>
      <c r="V2551">
        <v>1</v>
      </c>
      <c r="W2551">
        <v>1</v>
      </c>
      <c r="X2551" cm="1">
        <f t="array" ref="X2551">IF(S2550&lt;&gt;S2551, 0,
    IF(C2551="O",
         _xlfn.IFS(
             K2551=1, X2550+6,
             M2551=1, X2550+3,
             O2551=1, X2550+1,
             Q2551=1,X2550+2,
             TRUE, X2550
         ),
    X2550)
)</f>
        <v>20</v>
      </c>
      <c r="Y2551" cm="1">
        <f t="array" ref="Y2551">IF(S2550&lt;&gt;S2551, 0, IF(C2551="D",
                 _xlfn.IFS(
                     K2551=1, Y2550+6,
                     M2551=1, Y2550+3,
                     O2551=1, Y2550+1,
                     TRUE, Y2550
                 ),
                 Y2550)
  )</f>
        <v>21</v>
      </c>
    </row>
    <row r="2552" spans="1:25" x14ac:dyDescent="0.2">
      <c r="A2552">
        <v>107</v>
      </c>
      <c r="B2552" t="s">
        <v>81</v>
      </c>
      <c r="C2552" t="str">
        <f t="shared" si="398"/>
        <v>O</v>
      </c>
      <c r="F2552">
        <v>3</v>
      </c>
      <c r="G2552" t="s">
        <v>131</v>
      </c>
      <c r="H2552" t="s">
        <v>122</v>
      </c>
      <c r="J2552">
        <f t="shared" si="390"/>
        <v>0</v>
      </c>
      <c r="K2552">
        <f t="shared" si="399"/>
        <v>0</v>
      </c>
      <c r="L2552">
        <f t="shared" si="391"/>
        <v>0</v>
      </c>
      <c r="M2552">
        <f t="shared" si="392"/>
        <v>0</v>
      </c>
      <c r="N2552">
        <f t="shared" si="393"/>
        <v>1</v>
      </c>
      <c r="O2552">
        <f t="shared" si="394"/>
        <v>1</v>
      </c>
      <c r="P2552">
        <f t="shared" si="395"/>
        <v>0</v>
      </c>
      <c r="Q2552">
        <f t="shared" si="396"/>
        <v>0</v>
      </c>
      <c r="R2552">
        <f t="shared" si="397"/>
        <v>0</v>
      </c>
      <c r="S2552" t="s">
        <v>99</v>
      </c>
      <c r="T2552">
        <v>0</v>
      </c>
      <c r="U2552">
        <v>2022</v>
      </c>
      <c r="V2552">
        <v>1</v>
      </c>
      <c r="W2552">
        <v>1</v>
      </c>
      <c r="X2552" cm="1">
        <f t="array" ref="X2552">IF(S2551&lt;&gt;S2552, 0,
    IF(C2552="O",
         _xlfn.IFS(
             K2552=1, X2551+6,
             M2552=1, X2551+3,
             O2552=1, X2551+1,
             Q2552=1,X2551+2,
             TRUE, X2551
         ),
    X2551)
)</f>
        <v>21</v>
      </c>
      <c r="Y2552" cm="1">
        <f t="array" ref="Y2552">IF(S2551&lt;&gt;S2552, 0, IF(C2552="D",
                 _xlfn.IFS(
                     K2552=1, Y2551+6,
                     M2552=1, Y2551+3,
                     O2552=1, Y2551+1,
                     TRUE, Y2551
                 ),
                 Y2551)
  )</f>
        <v>21</v>
      </c>
    </row>
    <row r="2553" spans="1:25" x14ac:dyDescent="0.2">
      <c r="A2553">
        <v>110</v>
      </c>
      <c r="B2553" t="s">
        <v>79</v>
      </c>
      <c r="C2553" t="str">
        <f t="shared" si="398"/>
        <v>D</v>
      </c>
      <c r="D2553">
        <v>1</v>
      </c>
      <c r="E2553">
        <v>10</v>
      </c>
      <c r="F2553">
        <v>-24</v>
      </c>
      <c r="G2553" t="s">
        <v>114</v>
      </c>
      <c r="H2553" t="s">
        <v>117</v>
      </c>
      <c r="I2553">
        <v>0</v>
      </c>
      <c r="J2553">
        <f t="shared" si="390"/>
        <v>0</v>
      </c>
      <c r="K2553">
        <f t="shared" si="399"/>
        <v>0</v>
      </c>
      <c r="L2553">
        <f t="shared" si="391"/>
        <v>0</v>
      </c>
      <c r="M2553">
        <f t="shared" si="392"/>
        <v>0</v>
      </c>
      <c r="N2553">
        <f t="shared" si="393"/>
        <v>0</v>
      </c>
      <c r="O2553">
        <f t="shared" si="394"/>
        <v>0</v>
      </c>
      <c r="P2553">
        <f t="shared" si="395"/>
        <v>0</v>
      </c>
      <c r="Q2553">
        <f t="shared" si="396"/>
        <v>0</v>
      </c>
      <c r="R2553">
        <f t="shared" si="397"/>
        <v>0</v>
      </c>
      <c r="S2553" t="s">
        <v>99</v>
      </c>
      <c r="T2553">
        <v>0</v>
      </c>
      <c r="U2553">
        <v>2022</v>
      </c>
      <c r="V2553">
        <v>1</v>
      </c>
      <c r="W2553">
        <v>1</v>
      </c>
      <c r="X2553" cm="1">
        <f t="array" ref="X2553">IF(S2552&lt;&gt;S2553, 0,
    IF(C2553="O",
         _xlfn.IFS(
             K2553=1, X2552+6,
             M2553=1, X2552+3,
             O2553=1, X2552+1,
             Q2553=1,X2552+2,
             TRUE, X2552
         ),
    X2552)
)</f>
        <v>21</v>
      </c>
      <c r="Y2553" cm="1">
        <f t="array" ref="Y2553">IF(S2552&lt;&gt;S2553, 0, IF(C2553="D",
                 _xlfn.IFS(
                     K2553=1, Y2552+6,
                     M2553=1, Y2552+3,
                     O2553=1, Y2552+1,
                     TRUE, Y2552
                 ),
                 Y2552)
  )</f>
        <v>21</v>
      </c>
    </row>
    <row r="2554" spans="1:25" x14ac:dyDescent="0.2">
      <c r="A2554">
        <v>111</v>
      </c>
      <c r="B2554" t="s">
        <v>79</v>
      </c>
      <c r="C2554" t="str">
        <f t="shared" si="398"/>
        <v>D</v>
      </c>
      <c r="D2554">
        <v>2</v>
      </c>
      <c r="E2554">
        <v>10</v>
      </c>
      <c r="F2554">
        <v>-24</v>
      </c>
      <c r="G2554" t="s">
        <v>114</v>
      </c>
      <c r="H2554" t="s">
        <v>117</v>
      </c>
      <c r="I2554">
        <v>0</v>
      </c>
      <c r="J2554">
        <f t="shared" si="390"/>
        <v>0</v>
      </c>
      <c r="K2554">
        <f t="shared" si="399"/>
        <v>0</v>
      </c>
      <c r="L2554">
        <f t="shared" si="391"/>
        <v>0</v>
      </c>
      <c r="M2554">
        <f t="shared" si="392"/>
        <v>0</v>
      </c>
      <c r="N2554">
        <f t="shared" si="393"/>
        <v>0</v>
      </c>
      <c r="O2554">
        <f t="shared" si="394"/>
        <v>0</v>
      </c>
      <c r="P2554">
        <f t="shared" si="395"/>
        <v>0</v>
      </c>
      <c r="Q2554">
        <f t="shared" si="396"/>
        <v>0</v>
      </c>
      <c r="R2554">
        <f t="shared" si="397"/>
        <v>0</v>
      </c>
      <c r="S2554" t="s">
        <v>99</v>
      </c>
      <c r="T2554">
        <v>0</v>
      </c>
      <c r="U2554">
        <v>2022</v>
      </c>
      <c r="V2554">
        <v>1</v>
      </c>
      <c r="W2554">
        <v>1</v>
      </c>
      <c r="X2554" cm="1">
        <f t="array" ref="X2554">IF(S2553&lt;&gt;S2554, 0,
    IF(C2554="O",
         _xlfn.IFS(
             K2554=1, X2553+6,
             M2554=1, X2553+3,
             O2554=1, X2553+1,
             Q2554=1,X2553+2,
             TRUE, X2553
         ),
    X2553)
)</f>
        <v>21</v>
      </c>
      <c r="Y2554" cm="1">
        <f t="array" ref="Y2554">IF(S2553&lt;&gt;S2554, 0, IF(C2554="D",
                 _xlfn.IFS(
                     K2554=1, Y2553+6,
                     M2554=1, Y2553+3,
                     O2554=1, Y2553+1,
                     TRUE, Y2553
                 ),
                 Y2553)
  )</f>
        <v>21</v>
      </c>
    </row>
    <row r="2555" spans="1:25" x14ac:dyDescent="0.2">
      <c r="A2555">
        <v>112</v>
      </c>
      <c r="B2555" t="s">
        <v>79</v>
      </c>
      <c r="C2555" t="str">
        <f t="shared" si="398"/>
        <v>D</v>
      </c>
      <c r="D2555">
        <v>3</v>
      </c>
      <c r="E2555">
        <v>10</v>
      </c>
      <c r="F2555">
        <v>-24</v>
      </c>
      <c r="G2555" t="s">
        <v>114</v>
      </c>
      <c r="H2555" t="s">
        <v>113</v>
      </c>
      <c r="I2555">
        <v>6</v>
      </c>
      <c r="J2555">
        <f t="shared" si="390"/>
        <v>0</v>
      </c>
      <c r="K2555">
        <f t="shared" si="399"/>
        <v>0</v>
      </c>
      <c r="L2555">
        <f t="shared" si="391"/>
        <v>0</v>
      </c>
      <c r="M2555">
        <f t="shared" si="392"/>
        <v>0</v>
      </c>
      <c r="N2555">
        <f t="shared" si="393"/>
        <v>0</v>
      </c>
      <c r="O2555">
        <f t="shared" si="394"/>
        <v>0</v>
      </c>
      <c r="P2555">
        <f t="shared" si="395"/>
        <v>0</v>
      </c>
      <c r="Q2555">
        <f t="shared" si="396"/>
        <v>0</v>
      </c>
      <c r="R2555">
        <f t="shared" si="397"/>
        <v>0</v>
      </c>
      <c r="S2555" t="s">
        <v>99</v>
      </c>
      <c r="T2555">
        <v>0</v>
      </c>
      <c r="U2555">
        <v>2022</v>
      </c>
      <c r="V2555">
        <v>1</v>
      </c>
      <c r="W2555">
        <v>1</v>
      </c>
      <c r="X2555" cm="1">
        <f t="array" ref="X2555">IF(S2554&lt;&gt;S2555, 0,
    IF(C2555="O",
         _xlfn.IFS(
             K2555=1, X2554+6,
             M2555=1, X2554+3,
             O2555=1, X2554+1,
             Q2555=1,X2554+2,
             TRUE, X2554
         ),
    X2554)
)</f>
        <v>21</v>
      </c>
      <c r="Y2555" cm="1">
        <f t="array" ref="Y2555">IF(S2554&lt;&gt;S2555, 0, IF(C2555="D",
                 _xlfn.IFS(
                     K2555=1, Y2554+6,
                     M2555=1, Y2554+3,
                     O2555=1, Y2554+1,
                     TRUE, Y2554
                 ),
                 Y2554)
  )</f>
        <v>21</v>
      </c>
    </row>
    <row r="2556" spans="1:25" hidden="1" x14ac:dyDescent="0.2">
      <c r="A2556">
        <v>114</v>
      </c>
      <c r="B2556" t="s">
        <v>81</v>
      </c>
      <c r="C2556" t="str">
        <f t="shared" si="398"/>
        <v>O</v>
      </c>
      <c r="D2556">
        <v>1</v>
      </c>
      <c r="E2556">
        <v>10</v>
      </c>
      <c r="F2556">
        <v>43</v>
      </c>
      <c r="G2556" t="s">
        <v>114</v>
      </c>
      <c r="H2556" t="s">
        <v>113</v>
      </c>
      <c r="I2556">
        <v>31</v>
      </c>
      <c r="J2556">
        <f t="shared" si="390"/>
        <v>1</v>
      </c>
      <c r="K2556">
        <f t="shared" si="399"/>
        <v>0</v>
      </c>
      <c r="L2556">
        <f t="shared" si="391"/>
        <v>0</v>
      </c>
      <c r="M2556">
        <f t="shared" si="392"/>
        <v>0</v>
      </c>
      <c r="N2556">
        <f t="shared" si="393"/>
        <v>0</v>
      </c>
      <c r="O2556">
        <f t="shared" si="394"/>
        <v>0</v>
      </c>
      <c r="P2556">
        <f t="shared" si="395"/>
        <v>0</v>
      </c>
      <c r="Q2556">
        <f t="shared" si="396"/>
        <v>0</v>
      </c>
      <c r="R2556">
        <f t="shared" si="397"/>
        <v>0</v>
      </c>
      <c r="S2556" t="s">
        <v>99</v>
      </c>
      <c r="T2556">
        <v>0</v>
      </c>
      <c r="U2556">
        <v>2022</v>
      </c>
      <c r="V2556">
        <v>1</v>
      </c>
      <c r="W2556">
        <v>1</v>
      </c>
      <c r="X2556" cm="1">
        <f t="array" ref="X2556">IF(S2555&lt;&gt;S2556, 0,
    IF(C2556="O",
         _xlfn.IFS(
             K2556=1, X2555+6,
             M2556=1, X2555+3,
             O2556=1, X2555+1,
             Q2556=1,X2555+2,
             TRUE, X2555
         ),
    X2555)
)</f>
        <v>21</v>
      </c>
      <c r="Y2556" cm="1">
        <f t="array" ref="Y2556">IF(S2555&lt;&gt;S2556, 0, IF(C2556="D",
                 _xlfn.IFS(
                     K2556=1, Y2555+6,
                     M2556=1, Y2555+3,
                     O2556=1, Y2555+1,
                     TRUE, Y2555
                 ),
                 Y2555)
  )</f>
        <v>21</v>
      </c>
    </row>
    <row r="2557" spans="1:25" x14ac:dyDescent="0.2">
      <c r="A2557">
        <v>115</v>
      </c>
      <c r="B2557" t="s">
        <v>81</v>
      </c>
      <c r="C2557" t="str">
        <f t="shared" si="398"/>
        <v>O</v>
      </c>
      <c r="D2557">
        <v>1</v>
      </c>
      <c r="E2557">
        <v>10</v>
      </c>
      <c r="F2557">
        <v>12</v>
      </c>
      <c r="G2557" t="s">
        <v>116</v>
      </c>
      <c r="H2557" t="s">
        <v>115</v>
      </c>
      <c r="I2557">
        <v>4</v>
      </c>
      <c r="J2557">
        <f t="shared" si="390"/>
        <v>0</v>
      </c>
      <c r="K2557">
        <f t="shared" si="399"/>
        <v>0</v>
      </c>
      <c r="L2557">
        <f t="shared" si="391"/>
        <v>0</v>
      </c>
      <c r="M2557">
        <f t="shared" si="392"/>
        <v>0</v>
      </c>
      <c r="N2557">
        <f t="shared" si="393"/>
        <v>0</v>
      </c>
      <c r="O2557">
        <f t="shared" si="394"/>
        <v>0</v>
      </c>
      <c r="P2557">
        <f t="shared" si="395"/>
        <v>0</v>
      </c>
      <c r="Q2557">
        <f t="shared" si="396"/>
        <v>0</v>
      </c>
      <c r="R2557">
        <f t="shared" si="397"/>
        <v>0</v>
      </c>
      <c r="S2557" t="s">
        <v>99</v>
      </c>
      <c r="T2557">
        <v>0</v>
      </c>
      <c r="U2557">
        <v>2022</v>
      </c>
      <c r="V2557">
        <v>1</v>
      </c>
      <c r="W2557">
        <v>1</v>
      </c>
      <c r="X2557" cm="1">
        <f t="array" ref="X2557">IF(S2556&lt;&gt;S2557, 0,
    IF(C2557="O",
         _xlfn.IFS(
             K2557=1, X2556+6,
             M2557=1, X2556+3,
             O2557=1, X2556+1,
             Q2557=1,X2556+2,
             TRUE, X2556
         ),
    X2556)
)</f>
        <v>21</v>
      </c>
      <c r="Y2557" cm="1">
        <f t="array" ref="Y2557">IF(S2556&lt;&gt;S2557, 0, IF(C2557="D",
                 _xlfn.IFS(
                     K2557=1, Y2556+6,
                     M2557=1, Y2556+3,
                     O2557=1, Y2556+1,
                     TRUE, Y2556
                 ),
                 Y2556)
  )</f>
        <v>21</v>
      </c>
    </row>
    <row r="2558" spans="1:25" x14ac:dyDescent="0.2">
      <c r="A2558">
        <v>116</v>
      </c>
      <c r="B2558" t="s">
        <v>81</v>
      </c>
      <c r="C2558" t="str">
        <f t="shared" si="398"/>
        <v>O</v>
      </c>
      <c r="D2558">
        <v>2</v>
      </c>
      <c r="E2558">
        <v>6</v>
      </c>
      <c r="F2558">
        <v>8</v>
      </c>
      <c r="G2558" t="s">
        <v>116</v>
      </c>
      <c r="H2558" t="s">
        <v>115</v>
      </c>
      <c r="I2558">
        <v>4</v>
      </c>
      <c r="J2558">
        <f t="shared" si="390"/>
        <v>0</v>
      </c>
      <c r="K2558">
        <f t="shared" si="399"/>
        <v>0</v>
      </c>
      <c r="L2558">
        <f t="shared" si="391"/>
        <v>0</v>
      </c>
      <c r="M2558">
        <f t="shared" si="392"/>
        <v>0</v>
      </c>
      <c r="N2558">
        <f t="shared" si="393"/>
        <v>0</v>
      </c>
      <c r="O2558">
        <f t="shared" si="394"/>
        <v>0</v>
      </c>
      <c r="P2558">
        <f t="shared" si="395"/>
        <v>0</v>
      </c>
      <c r="Q2558">
        <f t="shared" si="396"/>
        <v>0</v>
      </c>
      <c r="R2558">
        <f t="shared" si="397"/>
        <v>0</v>
      </c>
      <c r="S2558" t="s">
        <v>99</v>
      </c>
      <c r="T2558">
        <v>0</v>
      </c>
      <c r="U2558">
        <v>2022</v>
      </c>
      <c r="V2558">
        <v>1</v>
      </c>
      <c r="W2558">
        <v>1</v>
      </c>
      <c r="X2558" cm="1">
        <f t="array" ref="X2558">IF(S2557&lt;&gt;S2558, 0,
    IF(C2558="O",
         _xlfn.IFS(
             K2558=1, X2557+6,
             M2558=1, X2557+3,
             O2558=1, X2557+1,
             Q2558=1,X2557+2,
             TRUE, X2557
         ),
    X2557)
)</f>
        <v>21</v>
      </c>
      <c r="Y2558" cm="1">
        <f t="array" ref="Y2558">IF(S2557&lt;&gt;S2558, 0, IF(C2558="D",
                 _xlfn.IFS(
                     K2558=1, Y2557+6,
                     M2558=1, Y2557+3,
                     O2558=1, Y2557+1,
                     TRUE, Y2557
                 ),
                 Y2557)
  )</f>
        <v>21</v>
      </c>
    </row>
    <row r="2559" spans="1:25" x14ac:dyDescent="0.2">
      <c r="A2559">
        <v>117</v>
      </c>
      <c r="B2559" t="s">
        <v>81</v>
      </c>
      <c r="C2559" t="str">
        <f t="shared" si="398"/>
        <v>O</v>
      </c>
      <c r="D2559">
        <v>3</v>
      </c>
      <c r="E2559">
        <v>2</v>
      </c>
      <c r="F2559">
        <v>4</v>
      </c>
      <c r="G2559" t="s">
        <v>116</v>
      </c>
      <c r="H2559" t="s">
        <v>115</v>
      </c>
      <c r="I2559">
        <v>2</v>
      </c>
      <c r="J2559">
        <f t="shared" si="390"/>
        <v>0</v>
      </c>
      <c r="K2559">
        <f t="shared" si="399"/>
        <v>0</v>
      </c>
      <c r="L2559">
        <f t="shared" si="391"/>
        <v>0</v>
      </c>
      <c r="M2559">
        <f t="shared" si="392"/>
        <v>0</v>
      </c>
      <c r="N2559">
        <f t="shared" si="393"/>
        <v>0</v>
      </c>
      <c r="O2559">
        <f t="shared" si="394"/>
        <v>0</v>
      </c>
      <c r="P2559">
        <f t="shared" si="395"/>
        <v>0</v>
      </c>
      <c r="Q2559">
        <f t="shared" si="396"/>
        <v>0</v>
      </c>
      <c r="R2559">
        <f t="shared" si="397"/>
        <v>0</v>
      </c>
      <c r="S2559" t="s">
        <v>99</v>
      </c>
      <c r="T2559">
        <v>0</v>
      </c>
      <c r="U2559">
        <v>2022</v>
      </c>
      <c r="V2559">
        <v>1</v>
      </c>
      <c r="W2559">
        <v>1</v>
      </c>
      <c r="X2559" cm="1">
        <f t="array" ref="X2559">IF(S2558&lt;&gt;S2559, 0,
    IF(C2559="O",
         _xlfn.IFS(
             K2559=1, X2558+6,
             M2559=1, X2558+3,
             O2559=1, X2558+1,
             Q2559=1,X2558+2,
             TRUE, X2558
         ),
    X2558)
)</f>
        <v>21</v>
      </c>
      <c r="Y2559" cm="1">
        <f t="array" ref="Y2559">IF(S2558&lt;&gt;S2559, 0, IF(C2559="D",
                 _xlfn.IFS(
                     K2559=1, Y2558+6,
                     M2559=1, Y2558+3,
                     O2559=1, Y2558+1,
                     TRUE, Y2558
                 ),
                 Y2558)
  )</f>
        <v>21</v>
      </c>
    </row>
    <row r="2560" spans="1:25" x14ac:dyDescent="0.2">
      <c r="A2560">
        <v>118</v>
      </c>
      <c r="B2560" t="s">
        <v>81</v>
      </c>
      <c r="C2560" t="str">
        <f t="shared" si="398"/>
        <v>O</v>
      </c>
      <c r="D2560">
        <v>1</v>
      </c>
      <c r="E2560">
        <v>2</v>
      </c>
      <c r="F2560">
        <v>2</v>
      </c>
      <c r="G2560" t="s">
        <v>116</v>
      </c>
      <c r="H2560" t="s">
        <v>125</v>
      </c>
      <c r="I2560">
        <v>2</v>
      </c>
      <c r="J2560">
        <f t="shared" si="390"/>
        <v>0</v>
      </c>
      <c r="K2560">
        <f t="shared" si="399"/>
        <v>1</v>
      </c>
      <c r="L2560">
        <f t="shared" si="391"/>
        <v>0</v>
      </c>
      <c r="M2560">
        <f t="shared" si="392"/>
        <v>0</v>
      </c>
      <c r="N2560">
        <f t="shared" si="393"/>
        <v>0</v>
      </c>
      <c r="O2560">
        <f t="shared" si="394"/>
        <v>0</v>
      </c>
      <c r="P2560">
        <f t="shared" si="395"/>
        <v>0</v>
      </c>
      <c r="Q2560">
        <f t="shared" si="396"/>
        <v>0</v>
      </c>
      <c r="R2560">
        <f t="shared" si="397"/>
        <v>0</v>
      </c>
      <c r="S2560" t="s">
        <v>99</v>
      </c>
      <c r="T2560">
        <v>0</v>
      </c>
      <c r="U2560">
        <v>2022</v>
      </c>
      <c r="V2560">
        <v>1</v>
      </c>
      <c r="W2560">
        <v>1</v>
      </c>
      <c r="X2560" cm="1">
        <f t="array" ref="X2560">IF(S2559&lt;&gt;S2560, 0,
    IF(C2560="O",
         _xlfn.IFS(
             K2560=1, X2559+6,
             M2560=1, X2559+3,
             O2560=1, X2559+1,
             Q2560=1,X2559+2,
             TRUE, X2559
         ),
    X2559)
)</f>
        <v>27</v>
      </c>
      <c r="Y2560" cm="1">
        <f t="array" ref="Y2560">IF(S2559&lt;&gt;S2560, 0, IF(C2560="D",
                 _xlfn.IFS(
                     K2560=1, Y2559+6,
                     M2560=1, Y2559+3,
                     O2560=1, Y2559+1,
                     TRUE, Y2559
                 ),
                 Y2559)
  )</f>
        <v>21</v>
      </c>
    </row>
    <row r="2561" spans="1:25" x14ac:dyDescent="0.2">
      <c r="A2561">
        <v>119</v>
      </c>
      <c r="B2561" t="s">
        <v>81</v>
      </c>
      <c r="C2561" t="str">
        <f t="shared" si="398"/>
        <v>O</v>
      </c>
      <c r="F2561">
        <v>3</v>
      </c>
      <c r="G2561" t="s">
        <v>131</v>
      </c>
      <c r="H2561" t="s">
        <v>120</v>
      </c>
      <c r="J2561">
        <f t="shared" si="390"/>
        <v>0</v>
      </c>
      <c r="K2561">
        <f t="shared" si="399"/>
        <v>0</v>
      </c>
      <c r="L2561">
        <f t="shared" si="391"/>
        <v>0</v>
      </c>
      <c r="M2561">
        <f t="shared" si="392"/>
        <v>0</v>
      </c>
      <c r="N2561">
        <f t="shared" si="393"/>
        <v>1</v>
      </c>
      <c r="O2561">
        <f t="shared" si="394"/>
        <v>0</v>
      </c>
      <c r="P2561">
        <f t="shared" si="395"/>
        <v>0</v>
      </c>
      <c r="Q2561">
        <f t="shared" si="396"/>
        <v>0</v>
      </c>
      <c r="R2561">
        <f t="shared" si="397"/>
        <v>0</v>
      </c>
      <c r="S2561" t="s">
        <v>99</v>
      </c>
      <c r="T2561">
        <v>0</v>
      </c>
      <c r="U2561">
        <v>2022</v>
      </c>
      <c r="V2561">
        <v>1</v>
      </c>
      <c r="W2561">
        <v>1</v>
      </c>
      <c r="X2561" cm="1">
        <f t="array" ref="X2561">IF(S2560&lt;&gt;S2561, 0,
    IF(C2561="O",
         _xlfn.IFS(
             K2561=1, X2560+6,
             M2561=1, X2560+3,
             O2561=1, X2560+1,
             Q2561=1,X2560+2,
             TRUE, X2560
         ),
    X2560)
)</f>
        <v>27</v>
      </c>
      <c r="Y2561" cm="1">
        <f t="array" ref="Y2561">IF(S2560&lt;&gt;S2561, 0, IF(C2561="D",
                 _xlfn.IFS(
                     K2561=1, Y2560+6,
                     M2561=1, Y2560+3,
                     O2561=1, Y2560+1,
                     TRUE, Y2560
                 ),
                 Y2560)
  )</f>
        <v>21</v>
      </c>
    </row>
    <row r="2562" spans="1:25" x14ac:dyDescent="0.2">
      <c r="A2562">
        <v>120</v>
      </c>
      <c r="B2562" t="s">
        <v>78</v>
      </c>
      <c r="C2562" t="str">
        <f t="shared" si="398"/>
        <v>O</v>
      </c>
      <c r="F2562">
        <v>8</v>
      </c>
      <c r="G2562" t="s">
        <v>131</v>
      </c>
      <c r="H2562" t="s">
        <v>122</v>
      </c>
      <c r="J2562">
        <f t="shared" ref="J2562:J2625" si="400">IF(B2562&lt;&gt;B2563,0,IF(AND(D2563=1, E2563=10), 1, 0))</f>
        <v>0</v>
      </c>
      <c r="K2562">
        <f t="shared" si="399"/>
        <v>0</v>
      </c>
      <c r="L2562">
        <f t="shared" ref="L2562:L2625" si="401">IF(G2562 = "fg", 1, 0)</f>
        <v>0</v>
      </c>
      <c r="M2562">
        <f t="shared" ref="M2562:M2625" si="402">IF(AND(L2562=1,H2562="good"),1,0)</f>
        <v>0</v>
      </c>
      <c r="N2562">
        <f t="shared" ref="N2562:N2625" si="403">IF(OR(G2562 = "extra pt.",G2562 ="extra pt. block"), 1, 0)</f>
        <v>1</v>
      </c>
      <c r="O2562">
        <f t="shared" ref="O2562:O2625" si="404">IF(AND(N2562=1,H2562="good"),1,0)</f>
        <v>1</v>
      </c>
      <c r="P2562">
        <f t="shared" ref="P2562:P2625" si="405">IF(OR(G2562 = "2 pt.",G2562 ="2 pt. block"), 1, 0)</f>
        <v>0</v>
      </c>
      <c r="Q2562">
        <f t="shared" ref="Q2562:Q2625" si="406">IF(AND(P2562=1,H2562="good"),1,0)</f>
        <v>0</v>
      </c>
      <c r="R2562">
        <f t="shared" ref="R2562:R2625" si="407">IF(OR(H2562 = "fumble, def td", H2562 = "interception, def td", H2562= "sack, fumble, def td"), 1,0)</f>
        <v>0</v>
      </c>
      <c r="S2562" t="s">
        <v>99</v>
      </c>
      <c r="T2562">
        <v>0</v>
      </c>
      <c r="U2562">
        <v>2022</v>
      </c>
      <c r="V2562">
        <v>1</v>
      </c>
      <c r="W2562">
        <v>1</v>
      </c>
      <c r="X2562" cm="1">
        <f t="array" ref="X2562">IF(S2561&lt;&gt;S2562, 0,
    IF(C2562="O",
         _xlfn.IFS(
             K2562=1, X2561+6,
             M2562=1, X2561+3,
             O2562=1, X2561+1,
             Q2562=1,X2561+2,
             TRUE, X2561
         ),
    X2561)
)</f>
        <v>28</v>
      </c>
      <c r="Y2562" cm="1">
        <f t="array" ref="Y2562">IF(S2561&lt;&gt;S2562, 0, IF(C2562="D",
                 _xlfn.IFS(
                     K2562=1, Y2561+6,
                     M2562=1, Y2561+3,
                     O2562=1, Y2561+1,
                     TRUE, Y2561
                 ),
                 Y2561)
  )</f>
        <v>21</v>
      </c>
    </row>
    <row r="2563" spans="1:25" hidden="1" x14ac:dyDescent="0.2">
      <c r="A2563">
        <v>123</v>
      </c>
      <c r="B2563" t="s">
        <v>79</v>
      </c>
      <c r="C2563" t="str">
        <f t="shared" ref="C2563:C2626" si="408">IF(H2563="interception, def td", IF(C2562="O", "D", C2562), IF(B2562="K", B2561, IF(B2563="K", B2562, B2563)))</f>
        <v>O</v>
      </c>
      <c r="D2563">
        <v>1</v>
      </c>
      <c r="E2563">
        <v>10</v>
      </c>
      <c r="F2563">
        <v>-19</v>
      </c>
      <c r="G2563" t="s">
        <v>114</v>
      </c>
      <c r="H2563" t="s">
        <v>113</v>
      </c>
      <c r="I2563">
        <v>6</v>
      </c>
      <c r="J2563">
        <f t="shared" si="400"/>
        <v>0</v>
      </c>
      <c r="K2563">
        <f t="shared" ref="K2563:K2626" si="409">IF(OR(H2563= "complete, td",H2563 ="rush, td", H2563 = "scramble, td"), 1, 0)</f>
        <v>0</v>
      </c>
      <c r="L2563">
        <f t="shared" si="401"/>
        <v>0</v>
      </c>
      <c r="M2563">
        <f t="shared" si="402"/>
        <v>0</v>
      </c>
      <c r="N2563">
        <f t="shared" si="403"/>
        <v>0</v>
      </c>
      <c r="O2563">
        <f t="shared" si="404"/>
        <v>0</v>
      </c>
      <c r="P2563">
        <f t="shared" si="405"/>
        <v>0</v>
      </c>
      <c r="Q2563">
        <f t="shared" si="406"/>
        <v>0</v>
      </c>
      <c r="R2563">
        <f t="shared" si="407"/>
        <v>0</v>
      </c>
      <c r="S2563" t="s">
        <v>99</v>
      </c>
      <c r="T2563">
        <v>0</v>
      </c>
      <c r="U2563">
        <v>2022</v>
      </c>
      <c r="V2563">
        <v>1</v>
      </c>
      <c r="W2563">
        <v>1</v>
      </c>
      <c r="X2563" cm="1">
        <f t="array" ref="X2563">IF(S2562&lt;&gt;S2563, 0,
    IF(C2563="O",
         _xlfn.IFS(
             K2563=1, X2562+6,
             M2563=1, X2562+3,
             O2563=1, X2562+1,
             Q2563=1,X2562+2,
             TRUE, X2562
         ),
    X2562)
)</f>
        <v>28</v>
      </c>
      <c r="Y2563" cm="1">
        <f t="array" ref="Y2563">IF(S2562&lt;&gt;S2563, 0, IF(C2563="D",
                 _xlfn.IFS(
                     K2563=1, Y2562+6,
                     M2563=1, Y2562+3,
                     O2563=1, Y2562+1,
                     TRUE, Y2562
                 ),
                 Y2562)
  )</f>
        <v>21</v>
      </c>
    </row>
    <row r="2564" spans="1:25" x14ac:dyDescent="0.2">
      <c r="A2564">
        <v>125</v>
      </c>
      <c r="B2564" t="s">
        <v>79</v>
      </c>
      <c r="C2564" t="str">
        <f t="shared" si="408"/>
        <v>D</v>
      </c>
      <c r="D2564">
        <v>2</v>
      </c>
      <c r="E2564">
        <v>4</v>
      </c>
      <c r="F2564">
        <v>-25</v>
      </c>
      <c r="G2564" t="s">
        <v>114</v>
      </c>
      <c r="H2564" t="s">
        <v>113</v>
      </c>
      <c r="I2564">
        <v>8</v>
      </c>
      <c r="J2564">
        <f t="shared" si="400"/>
        <v>1</v>
      </c>
      <c r="K2564">
        <f t="shared" si="409"/>
        <v>0</v>
      </c>
      <c r="L2564">
        <f t="shared" si="401"/>
        <v>0</v>
      </c>
      <c r="M2564">
        <f t="shared" si="402"/>
        <v>0</v>
      </c>
      <c r="N2564">
        <f t="shared" si="403"/>
        <v>0</v>
      </c>
      <c r="O2564">
        <f t="shared" si="404"/>
        <v>0</v>
      </c>
      <c r="P2564">
        <f t="shared" si="405"/>
        <v>0</v>
      </c>
      <c r="Q2564">
        <f t="shared" si="406"/>
        <v>0</v>
      </c>
      <c r="R2564">
        <f t="shared" si="407"/>
        <v>0</v>
      </c>
      <c r="S2564" t="s">
        <v>99</v>
      </c>
      <c r="T2564">
        <v>0</v>
      </c>
      <c r="U2564">
        <v>2022</v>
      </c>
      <c r="V2564">
        <v>1</v>
      </c>
      <c r="W2564">
        <v>1</v>
      </c>
      <c r="X2564" cm="1">
        <f t="array" ref="X2564">IF(S2563&lt;&gt;S2564, 0,
    IF(C2564="O",
         _xlfn.IFS(
             K2564=1, X2563+6,
             M2564=1, X2563+3,
             O2564=1, X2563+1,
             Q2564=1,X2563+2,
             TRUE, X2563
         ),
    X2563)
)</f>
        <v>28</v>
      </c>
      <c r="Y2564" cm="1">
        <f t="array" ref="Y2564">IF(S2563&lt;&gt;S2564, 0, IF(C2564="D",
                 _xlfn.IFS(
                     K2564=1, Y2563+6,
                     M2564=1, Y2563+3,
                     O2564=1, Y2563+1,
                     TRUE, Y2563
                 ),
                 Y2563)
  )</f>
        <v>21</v>
      </c>
    </row>
    <row r="2565" spans="1:25" x14ac:dyDescent="0.2">
      <c r="A2565">
        <v>126</v>
      </c>
      <c r="B2565" t="s">
        <v>79</v>
      </c>
      <c r="C2565" t="str">
        <f t="shared" si="408"/>
        <v>D</v>
      </c>
      <c r="D2565">
        <v>1</v>
      </c>
      <c r="E2565">
        <v>10</v>
      </c>
      <c r="F2565">
        <v>-33</v>
      </c>
      <c r="G2565" t="s">
        <v>114</v>
      </c>
      <c r="H2565" t="s">
        <v>117</v>
      </c>
      <c r="I2565">
        <v>0</v>
      </c>
      <c r="J2565">
        <f t="shared" si="400"/>
        <v>0</v>
      </c>
      <c r="K2565">
        <f t="shared" si="409"/>
        <v>0</v>
      </c>
      <c r="L2565">
        <f t="shared" si="401"/>
        <v>0</v>
      </c>
      <c r="M2565">
        <f t="shared" si="402"/>
        <v>0</v>
      </c>
      <c r="N2565">
        <f t="shared" si="403"/>
        <v>0</v>
      </c>
      <c r="O2565">
        <f t="shared" si="404"/>
        <v>0</v>
      </c>
      <c r="P2565">
        <f t="shared" si="405"/>
        <v>0</v>
      </c>
      <c r="Q2565">
        <f t="shared" si="406"/>
        <v>0</v>
      </c>
      <c r="R2565">
        <f t="shared" si="407"/>
        <v>0</v>
      </c>
      <c r="S2565" t="s">
        <v>99</v>
      </c>
      <c r="T2565">
        <v>0</v>
      </c>
      <c r="U2565">
        <v>2022</v>
      </c>
      <c r="V2565">
        <v>1</v>
      </c>
      <c r="W2565">
        <v>1</v>
      </c>
      <c r="X2565" cm="1">
        <f t="array" ref="X2565">IF(S2564&lt;&gt;S2565, 0,
    IF(C2565="O",
         _xlfn.IFS(
             K2565=1, X2564+6,
             M2565=1, X2564+3,
             O2565=1, X2564+1,
             Q2565=1,X2564+2,
             TRUE, X2564
         ),
    X2564)
)</f>
        <v>28</v>
      </c>
      <c r="Y2565" cm="1">
        <f t="array" ref="Y2565">IF(S2564&lt;&gt;S2565, 0, IF(C2565="D",
                 _xlfn.IFS(
                     K2565=1, Y2564+6,
                     M2565=1, Y2564+3,
                     O2565=1, Y2564+1,
                     TRUE, Y2564
                 ),
                 Y2564)
  )</f>
        <v>21</v>
      </c>
    </row>
    <row r="2566" spans="1:25" x14ac:dyDescent="0.2">
      <c r="A2566">
        <v>127</v>
      </c>
      <c r="B2566" t="s">
        <v>79</v>
      </c>
      <c r="C2566" t="str">
        <f t="shared" si="408"/>
        <v>D</v>
      </c>
      <c r="D2566">
        <v>2</v>
      </c>
      <c r="E2566">
        <v>10</v>
      </c>
      <c r="F2566">
        <v>-33</v>
      </c>
      <c r="G2566" t="s">
        <v>116</v>
      </c>
      <c r="H2566" t="s">
        <v>115</v>
      </c>
      <c r="I2566">
        <v>2</v>
      </c>
      <c r="J2566">
        <f t="shared" si="400"/>
        <v>0</v>
      </c>
      <c r="K2566">
        <f t="shared" si="409"/>
        <v>0</v>
      </c>
      <c r="L2566">
        <f t="shared" si="401"/>
        <v>0</v>
      </c>
      <c r="M2566">
        <f t="shared" si="402"/>
        <v>0</v>
      </c>
      <c r="N2566">
        <f t="shared" si="403"/>
        <v>0</v>
      </c>
      <c r="O2566">
        <f t="shared" si="404"/>
        <v>0</v>
      </c>
      <c r="P2566">
        <f t="shared" si="405"/>
        <v>0</v>
      </c>
      <c r="Q2566">
        <f t="shared" si="406"/>
        <v>0</v>
      </c>
      <c r="R2566">
        <f t="shared" si="407"/>
        <v>0</v>
      </c>
      <c r="S2566" t="s">
        <v>99</v>
      </c>
      <c r="T2566">
        <v>0</v>
      </c>
      <c r="U2566">
        <v>2022</v>
      </c>
      <c r="V2566">
        <v>1</v>
      </c>
      <c r="W2566">
        <v>1</v>
      </c>
      <c r="X2566" cm="1">
        <f t="array" ref="X2566">IF(S2565&lt;&gt;S2566, 0,
    IF(C2566="O",
         _xlfn.IFS(
             K2566=1, X2565+6,
             M2566=1, X2565+3,
             O2566=1, X2565+1,
             Q2566=1,X2565+2,
             TRUE, X2565
         ),
    X2565)
)</f>
        <v>28</v>
      </c>
      <c r="Y2566" cm="1">
        <f t="array" ref="Y2566">IF(S2565&lt;&gt;S2566, 0, IF(C2566="D",
                 _xlfn.IFS(
                     K2566=1, Y2565+6,
                     M2566=1, Y2565+3,
                     O2566=1, Y2565+1,
                     TRUE, Y2565
                 ),
                 Y2565)
  )</f>
        <v>21</v>
      </c>
    </row>
    <row r="2567" spans="1:25" x14ac:dyDescent="0.2">
      <c r="A2567">
        <v>128</v>
      </c>
      <c r="B2567" t="s">
        <v>79</v>
      </c>
      <c r="C2567" t="str">
        <f t="shared" si="408"/>
        <v>D</v>
      </c>
      <c r="D2567">
        <v>3</v>
      </c>
      <c r="E2567">
        <v>8</v>
      </c>
      <c r="F2567">
        <v>-35</v>
      </c>
      <c r="G2567" t="s">
        <v>114</v>
      </c>
      <c r="H2567" t="s">
        <v>113</v>
      </c>
      <c r="I2567">
        <v>8</v>
      </c>
      <c r="J2567">
        <f t="shared" si="400"/>
        <v>1</v>
      </c>
      <c r="K2567">
        <f t="shared" si="409"/>
        <v>0</v>
      </c>
      <c r="L2567">
        <f t="shared" si="401"/>
        <v>0</v>
      </c>
      <c r="M2567">
        <f t="shared" si="402"/>
        <v>0</v>
      </c>
      <c r="N2567">
        <f t="shared" si="403"/>
        <v>0</v>
      </c>
      <c r="O2567">
        <f t="shared" si="404"/>
        <v>0</v>
      </c>
      <c r="P2567">
        <f t="shared" si="405"/>
        <v>0</v>
      </c>
      <c r="Q2567">
        <f t="shared" si="406"/>
        <v>0</v>
      </c>
      <c r="R2567">
        <f t="shared" si="407"/>
        <v>0</v>
      </c>
      <c r="S2567" t="s">
        <v>99</v>
      </c>
      <c r="T2567">
        <v>0</v>
      </c>
      <c r="U2567">
        <v>2022</v>
      </c>
      <c r="V2567">
        <v>1</v>
      </c>
      <c r="W2567">
        <v>1</v>
      </c>
      <c r="X2567" cm="1">
        <f t="array" ref="X2567">IF(S2566&lt;&gt;S2567, 0,
    IF(C2567="O",
         _xlfn.IFS(
             K2567=1, X2566+6,
             M2567=1, X2566+3,
             O2567=1, X2566+1,
             Q2567=1,X2566+2,
             TRUE, X2566
         ),
    X2566)
)</f>
        <v>28</v>
      </c>
      <c r="Y2567" cm="1">
        <f t="array" ref="Y2567">IF(S2566&lt;&gt;S2567, 0, IF(C2567="D",
                 _xlfn.IFS(
                     K2567=1, Y2566+6,
                     M2567=1, Y2566+3,
                     O2567=1, Y2566+1,
                     TRUE, Y2566
                 ),
                 Y2566)
  )</f>
        <v>21</v>
      </c>
    </row>
    <row r="2568" spans="1:25" x14ac:dyDescent="0.2">
      <c r="A2568">
        <v>129</v>
      </c>
      <c r="B2568" t="s">
        <v>79</v>
      </c>
      <c r="C2568" t="str">
        <f t="shared" si="408"/>
        <v>D</v>
      </c>
      <c r="D2568">
        <v>1</v>
      </c>
      <c r="E2568">
        <v>10</v>
      </c>
      <c r="F2568">
        <v>-43</v>
      </c>
      <c r="G2568" t="s">
        <v>114</v>
      </c>
      <c r="H2568" t="s">
        <v>117</v>
      </c>
      <c r="I2568">
        <v>0</v>
      </c>
      <c r="J2568">
        <f t="shared" si="400"/>
        <v>0</v>
      </c>
      <c r="K2568">
        <f t="shared" si="409"/>
        <v>0</v>
      </c>
      <c r="L2568">
        <f t="shared" si="401"/>
        <v>0</v>
      </c>
      <c r="M2568">
        <f t="shared" si="402"/>
        <v>0</v>
      </c>
      <c r="N2568">
        <f t="shared" si="403"/>
        <v>0</v>
      </c>
      <c r="O2568">
        <f t="shared" si="404"/>
        <v>0</v>
      </c>
      <c r="P2568">
        <f t="shared" si="405"/>
        <v>0</v>
      </c>
      <c r="Q2568">
        <f t="shared" si="406"/>
        <v>0</v>
      </c>
      <c r="R2568">
        <f t="shared" si="407"/>
        <v>0</v>
      </c>
      <c r="S2568" t="s">
        <v>99</v>
      </c>
      <c r="T2568">
        <v>0</v>
      </c>
      <c r="U2568">
        <v>2022</v>
      </c>
      <c r="V2568">
        <v>1</v>
      </c>
      <c r="W2568">
        <v>1</v>
      </c>
      <c r="X2568" cm="1">
        <f t="array" ref="X2568">IF(S2567&lt;&gt;S2568, 0,
    IF(C2568="O",
         _xlfn.IFS(
             K2568=1, X2567+6,
             M2568=1, X2567+3,
             O2568=1, X2567+1,
             Q2568=1,X2567+2,
             TRUE, X2567
         ),
    X2567)
)</f>
        <v>28</v>
      </c>
      <c r="Y2568" cm="1">
        <f t="array" ref="Y2568">IF(S2567&lt;&gt;S2568, 0, IF(C2568="D",
                 _xlfn.IFS(
                     K2568=1, Y2567+6,
                     M2568=1, Y2567+3,
                     O2568=1, Y2567+1,
                     TRUE, Y2567
                 ),
                 Y2567)
  )</f>
        <v>21</v>
      </c>
    </row>
    <row r="2569" spans="1:25" x14ac:dyDescent="0.2">
      <c r="A2569">
        <v>130</v>
      </c>
      <c r="B2569" t="s">
        <v>79</v>
      </c>
      <c r="C2569" t="str">
        <f t="shared" si="408"/>
        <v>D</v>
      </c>
      <c r="D2569">
        <v>2</v>
      </c>
      <c r="E2569">
        <v>10</v>
      </c>
      <c r="F2569">
        <v>-43</v>
      </c>
      <c r="G2569" t="s">
        <v>116</v>
      </c>
      <c r="H2569" t="s">
        <v>115</v>
      </c>
      <c r="I2569">
        <v>4</v>
      </c>
      <c r="J2569">
        <f t="shared" si="400"/>
        <v>0</v>
      </c>
      <c r="K2569">
        <f t="shared" si="409"/>
        <v>0</v>
      </c>
      <c r="L2569">
        <f t="shared" si="401"/>
        <v>0</v>
      </c>
      <c r="M2569">
        <f t="shared" si="402"/>
        <v>0</v>
      </c>
      <c r="N2569">
        <f t="shared" si="403"/>
        <v>0</v>
      </c>
      <c r="O2569">
        <f t="shared" si="404"/>
        <v>0</v>
      </c>
      <c r="P2569">
        <f t="shared" si="405"/>
        <v>0</v>
      </c>
      <c r="Q2569">
        <f t="shared" si="406"/>
        <v>0</v>
      </c>
      <c r="R2569">
        <f t="shared" si="407"/>
        <v>0</v>
      </c>
      <c r="S2569" t="s">
        <v>99</v>
      </c>
      <c r="T2569">
        <v>0</v>
      </c>
      <c r="U2569">
        <v>2022</v>
      </c>
      <c r="V2569">
        <v>1</v>
      </c>
      <c r="W2569">
        <v>1</v>
      </c>
      <c r="X2569" cm="1">
        <f t="array" ref="X2569">IF(S2568&lt;&gt;S2569, 0,
    IF(C2569="O",
         _xlfn.IFS(
             K2569=1, X2568+6,
             M2569=1, X2568+3,
             O2569=1, X2568+1,
             Q2569=1,X2568+2,
             TRUE, X2568
         ),
    X2568)
)</f>
        <v>28</v>
      </c>
      <c r="Y2569" cm="1">
        <f t="array" ref="Y2569">IF(S2568&lt;&gt;S2569, 0, IF(C2569="D",
                 _xlfn.IFS(
                     K2569=1, Y2568+6,
                     M2569=1, Y2568+3,
                     O2569=1, Y2568+1,
                     TRUE, Y2568
                 ),
                 Y2568)
  )</f>
        <v>21</v>
      </c>
    </row>
    <row r="2570" spans="1:25" x14ac:dyDescent="0.2">
      <c r="A2570">
        <v>132</v>
      </c>
      <c r="B2570" t="s">
        <v>79</v>
      </c>
      <c r="C2570" t="str">
        <f t="shared" si="408"/>
        <v>D</v>
      </c>
      <c r="D2570">
        <v>3</v>
      </c>
      <c r="E2570">
        <v>6</v>
      </c>
      <c r="F2570">
        <v>-47</v>
      </c>
      <c r="G2570" t="s">
        <v>114</v>
      </c>
      <c r="H2570" t="s">
        <v>113</v>
      </c>
      <c r="I2570">
        <v>13</v>
      </c>
      <c r="J2570">
        <f t="shared" si="400"/>
        <v>1</v>
      </c>
      <c r="K2570">
        <f t="shared" si="409"/>
        <v>0</v>
      </c>
      <c r="L2570">
        <f t="shared" si="401"/>
        <v>0</v>
      </c>
      <c r="M2570">
        <f t="shared" si="402"/>
        <v>0</v>
      </c>
      <c r="N2570">
        <f t="shared" si="403"/>
        <v>0</v>
      </c>
      <c r="O2570">
        <f t="shared" si="404"/>
        <v>0</v>
      </c>
      <c r="P2570">
        <f t="shared" si="405"/>
        <v>0</v>
      </c>
      <c r="Q2570">
        <f t="shared" si="406"/>
        <v>0</v>
      </c>
      <c r="R2570">
        <f t="shared" si="407"/>
        <v>0</v>
      </c>
      <c r="S2570" t="s">
        <v>99</v>
      </c>
      <c r="T2570">
        <v>0</v>
      </c>
      <c r="U2570">
        <v>2022</v>
      </c>
      <c r="V2570">
        <v>1</v>
      </c>
      <c r="W2570">
        <v>1</v>
      </c>
      <c r="X2570" cm="1">
        <f t="array" ref="X2570">IF(S2569&lt;&gt;S2570, 0,
    IF(C2570="O",
         _xlfn.IFS(
             K2570=1, X2569+6,
             M2570=1, X2569+3,
             O2570=1, X2569+1,
             Q2570=1,X2569+2,
             TRUE, X2569
         ),
    X2569)
)</f>
        <v>28</v>
      </c>
      <c r="Y2570" cm="1">
        <f t="array" ref="Y2570">IF(S2569&lt;&gt;S2570, 0, IF(C2570="D",
                 _xlfn.IFS(
                     K2570=1, Y2569+6,
                     M2570=1, Y2569+3,
                     O2570=1, Y2569+1,
                     TRUE, Y2569
                 ),
                 Y2569)
  )</f>
        <v>21</v>
      </c>
    </row>
    <row r="2571" spans="1:25" x14ac:dyDescent="0.2">
      <c r="A2571">
        <v>133</v>
      </c>
      <c r="B2571" t="s">
        <v>79</v>
      </c>
      <c r="C2571" t="str">
        <f t="shared" si="408"/>
        <v>D</v>
      </c>
      <c r="D2571">
        <v>1</v>
      </c>
      <c r="E2571">
        <v>10</v>
      </c>
      <c r="F2571">
        <v>40</v>
      </c>
      <c r="G2571" t="s">
        <v>114</v>
      </c>
      <c r="H2571" t="s">
        <v>128</v>
      </c>
      <c r="I2571">
        <v>40</v>
      </c>
      <c r="J2571">
        <f t="shared" si="400"/>
        <v>0</v>
      </c>
      <c r="K2571">
        <f t="shared" si="409"/>
        <v>1</v>
      </c>
      <c r="L2571">
        <f t="shared" si="401"/>
        <v>0</v>
      </c>
      <c r="M2571">
        <f t="shared" si="402"/>
        <v>0</v>
      </c>
      <c r="N2571">
        <f t="shared" si="403"/>
        <v>0</v>
      </c>
      <c r="O2571">
        <f t="shared" si="404"/>
        <v>0</v>
      </c>
      <c r="P2571">
        <f t="shared" si="405"/>
        <v>0</v>
      </c>
      <c r="Q2571">
        <f t="shared" si="406"/>
        <v>0</v>
      </c>
      <c r="R2571">
        <f t="shared" si="407"/>
        <v>0</v>
      </c>
      <c r="S2571" t="s">
        <v>99</v>
      </c>
      <c r="T2571">
        <v>0</v>
      </c>
      <c r="U2571">
        <v>2022</v>
      </c>
      <c r="V2571">
        <v>1</v>
      </c>
      <c r="W2571">
        <v>1</v>
      </c>
      <c r="X2571" cm="1">
        <f t="array" ref="X2571">IF(S2570&lt;&gt;S2571, 0,
    IF(C2571="O",
         _xlfn.IFS(
             K2571=1, X2570+6,
             M2571=1, X2570+3,
             O2571=1, X2570+1,
             Q2571=1,X2570+2,
             TRUE, X2570
         ),
    X2570)
)</f>
        <v>28</v>
      </c>
      <c r="Y2571" cm="1">
        <f t="array" ref="Y2571">IF(S2570&lt;&gt;S2571, 0, IF(C2571="D",
                 _xlfn.IFS(
                     K2571=1, Y2570+6,
                     M2571=1, Y2570+3,
                     O2571=1, Y2570+1,
                     TRUE, Y2570
                 ),
                 Y2570)
  )</f>
        <v>27</v>
      </c>
    </row>
    <row r="2572" spans="1:25" x14ac:dyDescent="0.2">
      <c r="A2572">
        <v>134</v>
      </c>
      <c r="B2572" t="s">
        <v>79</v>
      </c>
      <c r="C2572" t="str">
        <f t="shared" si="408"/>
        <v>D</v>
      </c>
      <c r="F2572">
        <v>3</v>
      </c>
      <c r="G2572" t="s">
        <v>123</v>
      </c>
      <c r="H2572" t="s">
        <v>120</v>
      </c>
      <c r="J2572">
        <f t="shared" si="400"/>
        <v>0</v>
      </c>
      <c r="K2572">
        <f t="shared" si="409"/>
        <v>0</v>
      </c>
      <c r="L2572">
        <f t="shared" si="401"/>
        <v>0</v>
      </c>
      <c r="M2572">
        <f t="shared" si="402"/>
        <v>0</v>
      </c>
      <c r="N2572">
        <f t="shared" si="403"/>
        <v>1</v>
      </c>
      <c r="O2572">
        <f t="shared" si="404"/>
        <v>0</v>
      </c>
      <c r="P2572">
        <f t="shared" si="405"/>
        <v>0</v>
      </c>
      <c r="Q2572">
        <f t="shared" si="406"/>
        <v>0</v>
      </c>
      <c r="R2572">
        <f t="shared" si="407"/>
        <v>0</v>
      </c>
      <c r="S2572" t="s">
        <v>99</v>
      </c>
      <c r="T2572">
        <v>0</v>
      </c>
      <c r="U2572">
        <v>2022</v>
      </c>
      <c r="V2572">
        <v>1</v>
      </c>
      <c r="W2572">
        <v>1</v>
      </c>
      <c r="X2572" cm="1">
        <f t="array" ref="X2572">IF(S2571&lt;&gt;S2572, 0,
    IF(C2572="O",
         _xlfn.IFS(
             K2572=1, X2571+6,
             M2572=1, X2571+3,
             O2572=1, X2571+1,
             Q2572=1,X2571+2,
             TRUE, X2571
         ),
    X2571)
)</f>
        <v>28</v>
      </c>
      <c r="Y2572" cm="1">
        <f t="array" ref="Y2572">IF(S2571&lt;&gt;S2572, 0, IF(C2572="D",
                 _xlfn.IFS(
                     K2572=1, Y2571+6,
                     M2572=1, Y2571+3,
                     O2572=1, Y2571+1,
                     TRUE, Y2571
                 ),
                 Y2571)
  )</f>
        <v>27</v>
      </c>
    </row>
    <row r="2573" spans="1:25" x14ac:dyDescent="0.2">
      <c r="A2573">
        <v>135</v>
      </c>
      <c r="B2573" t="s">
        <v>78</v>
      </c>
      <c r="C2573" t="str">
        <f t="shared" si="408"/>
        <v>D</v>
      </c>
      <c r="F2573">
        <v>2</v>
      </c>
      <c r="G2573" t="s">
        <v>123</v>
      </c>
      <c r="H2573" t="s">
        <v>122</v>
      </c>
      <c r="J2573">
        <f t="shared" si="400"/>
        <v>0</v>
      </c>
      <c r="K2573">
        <f t="shared" si="409"/>
        <v>0</v>
      </c>
      <c r="L2573">
        <f t="shared" si="401"/>
        <v>0</v>
      </c>
      <c r="M2573">
        <f t="shared" si="402"/>
        <v>0</v>
      </c>
      <c r="N2573">
        <f t="shared" si="403"/>
        <v>1</v>
      </c>
      <c r="O2573">
        <f t="shared" si="404"/>
        <v>1</v>
      </c>
      <c r="P2573">
        <f t="shared" si="405"/>
        <v>0</v>
      </c>
      <c r="Q2573">
        <f t="shared" si="406"/>
        <v>0</v>
      </c>
      <c r="R2573">
        <f t="shared" si="407"/>
        <v>0</v>
      </c>
      <c r="S2573" t="s">
        <v>99</v>
      </c>
      <c r="T2573">
        <v>0</v>
      </c>
      <c r="U2573">
        <v>2022</v>
      </c>
      <c r="V2573">
        <v>1</v>
      </c>
      <c r="W2573">
        <v>1</v>
      </c>
      <c r="X2573" cm="1">
        <f t="array" ref="X2573">IF(S2572&lt;&gt;S2573, 0,
    IF(C2573="O",
         _xlfn.IFS(
             K2573=1, X2572+6,
             M2573=1, X2572+3,
             O2573=1, X2572+1,
             Q2573=1,X2572+2,
             TRUE, X2572
         ),
    X2572)
)</f>
        <v>28</v>
      </c>
      <c r="Y2573" cm="1">
        <f t="array" ref="Y2573">IF(S2572&lt;&gt;S2573, 0, IF(C2573="D",
                 _xlfn.IFS(
                     K2573=1, Y2572+6,
                     M2573=1, Y2572+3,
                     O2573=1, Y2572+1,
                     TRUE, Y2572
                 ),
                 Y2572)
  )</f>
        <v>28</v>
      </c>
    </row>
    <row r="2574" spans="1:25" x14ac:dyDescent="0.2">
      <c r="A2574">
        <v>138</v>
      </c>
      <c r="B2574" t="s">
        <v>81</v>
      </c>
      <c r="C2574" t="str">
        <f t="shared" si="408"/>
        <v>D</v>
      </c>
      <c r="D2574">
        <v>1</v>
      </c>
      <c r="E2574">
        <v>10</v>
      </c>
      <c r="F2574">
        <v>50</v>
      </c>
      <c r="G2574" t="s">
        <v>116</v>
      </c>
      <c r="H2574" t="s">
        <v>115</v>
      </c>
      <c r="I2574">
        <v>20</v>
      </c>
      <c r="J2574">
        <f t="shared" si="400"/>
        <v>1</v>
      </c>
      <c r="K2574">
        <f t="shared" si="409"/>
        <v>0</v>
      </c>
      <c r="L2574">
        <f t="shared" si="401"/>
        <v>0</v>
      </c>
      <c r="M2574">
        <f t="shared" si="402"/>
        <v>0</v>
      </c>
      <c r="N2574">
        <f t="shared" si="403"/>
        <v>0</v>
      </c>
      <c r="O2574">
        <f t="shared" si="404"/>
        <v>0</v>
      </c>
      <c r="P2574">
        <f t="shared" si="405"/>
        <v>0</v>
      </c>
      <c r="Q2574">
        <f t="shared" si="406"/>
        <v>0</v>
      </c>
      <c r="R2574">
        <f t="shared" si="407"/>
        <v>0</v>
      </c>
      <c r="S2574" t="s">
        <v>99</v>
      </c>
      <c r="T2574">
        <v>0</v>
      </c>
      <c r="U2574">
        <v>2022</v>
      </c>
      <c r="V2574">
        <v>1</v>
      </c>
      <c r="W2574">
        <v>1</v>
      </c>
      <c r="X2574" cm="1">
        <f t="array" ref="X2574">IF(S2573&lt;&gt;S2574, 0,
    IF(C2574="O",
         _xlfn.IFS(
             K2574=1, X2573+6,
             M2574=1, X2573+3,
             O2574=1, X2573+1,
             Q2574=1,X2573+2,
             TRUE, X2573
         ),
    X2573)
)</f>
        <v>28</v>
      </c>
      <c r="Y2574" cm="1">
        <f t="array" ref="Y2574">IF(S2573&lt;&gt;S2574, 0, IF(C2574="D",
                 _xlfn.IFS(
                     K2574=1, Y2573+6,
                     M2574=1, Y2573+3,
                     O2574=1, Y2573+1,
                     TRUE, Y2573
                 ),
                 Y2573)
  )</f>
        <v>28</v>
      </c>
    </row>
    <row r="2575" spans="1:25" x14ac:dyDescent="0.2">
      <c r="A2575">
        <v>139</v>
      </c>
      <c r="B2575" t="s">
        <v>81</v>
      </c>
      <c r="C2575" t="str">
        <f t="shared" si="408"/>
        <v>O</v>
      </c>
      <c r="D2575">
        <v>1</v>
      </c>
      <c r="E2575">
        <v>10</v>
      </c>
      <c r="F2575">
        <v>30</v>
      </c>
      <c r="G2575" t="s">
        <v>116</v>
      </c>
      <c r="H2575" t="s">
        <v>115</v>
      </c>
      <c r="I2575">
        <v>26</v>
      </c>
      <c r="J2575">
        <f t="shared" si="400"/>
        <v>0</v>
      </c>
      <c r="K2575">
        <f t="shared" si="409"/>
        <v>0</v>
      </c>
      <c r="L2575">
        <f t="shared" si="401"/>
        <v>0</v>
      </c>
      <c r="M2575">
        <f t="shared" si="402"/>
        <v>0</v>
      </c>
      <c r="N2575">
        <f t="shared" si="403"/>
        <v>0</v>
      </c>
      <c r="O2575">
        <f t="shared" si="404"/>
        <v>0</v>
      </c>
      <c r="P2575">
        <f t="shared" si="405"/>
        <v>0</v>
      </c>
      <c r="Q2575">
        <f t="shared" si="406"/>
        <v>0</v>
      </c>
      <c r="R2575">
        <f t="shared" si="407"/>
        <v>0</v>
      </c>
      <c r="S2575" t="s">
        <v>99</v>
      </c>
      <c r="T2575">
        <v>0</v>
      </c>
      <c r="U2575">
        <v>2022</v>
      </c>
      <c r="V2575">
        <v>1</v>
      </c>
      <c r="W2575">
        <v>1</v>
      </c>
      <c r="X2575" cm="1">
        <f t="array" ref="X2575">IF(S2574&lt;&gt;S2575, 0,
    IF(C2575="O",
         _xlfn.IFS(
             K2575=1, X2574+6,
             M2575=1, X2574+3,
             O2575=1, X2574+1,
             Q2575=1,X2574+2,
             TRUE, X2574
         ),
    X2574)
)</f>
        <v>28</v>
      </c>
      <c r="Y2575" cm="1">
        <f t="array" ref="Y2575">IF(S2574&lt;&gt;S2575, 0, IF(C2575="D",
                 _xlfn.IFS(
                     K2575=1, Y2574+6,
                     M2575=1, Y2574+3,
                     O2575=1, Y2574+1,
                     TRUE, Y2574
                 ),
                 Y2574)
  )</f>
        <v>28</v>
      </c>
    </row>
    <row r="2576" spans="1:25" x14ac:dyDescent="0.2">
      <c r="A2576">
        <v>140</v>
      </c>
      <c r="B2576" t="s">
        <v>81</v>
      </c>
      <c r="C2576" t="str">
        <f t="shared" si="408"/>
        <v>O</v>
      </c>
      <c r="D2576">
        <v>1</v>
      </c>
      <c r="E2576">
        <v>4</v>
      </c>
      <c r="F2576">
        <v>4</v>
      </c>
      <c r="G2576" t="s">
        <v>116</v>
      </c>
      <c r="H2576" t="s">
        <v>125</v>
      </c>
      <c r="I2576">
        <v>4</v>
      </c>
      <c r="J2576">
        <f t="shared" si="400"/>
        <v>0</v>
      </c>
      <c r="K2576">
        <f t="shared" si="409"/>
        <v>1</v>
      </c>
      <c r="L2576">
        <f t="shared" si="401"/>
        <v>0</v>
      </c>
      <c r="M2576">
        <f t="shared" si="402"/>
        <v>0</v>
      </c>
      <c r="N2576">
        <f t="shared" si="403"/>
        <v>0</v>
      </c>
      <c r="O2576">
        <f t="shared" si="404"/>
        <v>0</v>
      </c>
      <c r="P2576">
        <f t="shared" si="405"/>
        <v>0</v>
      </c>
      <c r="Q2576">
        <f t="shared" si="406"/>
        <v>0</v>
      </c>
      <c r="R2576">
        <f t="shared" si="407"/>
        <v>0</v>
      </c>
      <c r="S2576" t="s">
        <v>99</v>
      </c>
      <c r="T2576">
        <v>0</v>
      </c>
      <c r="U2576">
        <v>2022</v>
      </c>
      <c r="V2576">
        <v>1</v>
      </c>
      <c r="W2576">
        <v>1</v>
      </c>
      <c r="X2576" cm="1">
        <f t="array" ref="X2576">IF(S2575&lt;&gt;S2576, 0,
    IF(C2576="O",
         _xlfn.IFS(
             K2576=1, X2575+6,
             M2576=1, X2575+3,
             O2576=1, X2575+1,
             Q2576=1,X2575+2,
             TRUE, X2575
         ),
    X2575)
)</f>
        <v>34</v>
      </c>
      <c r="Y2576" cm="1">
        <f t="array" ref="Y2576">IF(S2575&lt;&gt;S2576, 0, IF(C2576="D",
                 _xlfn.IFS(
                     K2576=1, Y2575+6,
                     M2576=1, Y2575+3,
                     O2576=1, Y2575+1,
                     TRUE, Y2575
                 ),
                 Y2575)
  )</f>
        <v>28</v>
      </c>
    </row>
    <row r="2577" spans="1:25" x14ac:dyDescent="0.2">
      <c r="A2577">
        <v>141</v>
      </c>
      <c r="B2577" t="s">
        <v>81</v>
      </c>
      <c r="C2577" t="str">
        <f t="shared" si="408"/>
        <v>O</v>
      </c>
      <c r="F2577">
        <v>3</v>
      </c>
      <c r="G2577" t="s">
        <v>131</v>
      </c>
      <c r="H2577" t="s">
        <v>122</v>
      </c>
      <c r="J2577">
        <f t="shared" si="400"/>
        <v>0</v>
      </c>
      <c r="K2577">
        <f t="shared" si="409"/>
        <v>0</v>
      </c>
      <c r="L2577">
        <f t="shared" si="401"/>
        <v>0</v>
      </c>
      <c r="M2577">
        <f t="shared" si="402"/>
        <v>0</v>
      </c>
      <c r="N2577">
        <f t="shared" si="403"/>
        <v>1</v>
      </c>
      <c r="O2577">
        <f t="shared" si="404"/>
        <v>1</v>
      </c>
      <c r="P2577">
        <f t="shared" si="405"/>
        <v>0</v>
      </c>
      <c r="Q2577">
        <f t="shared" si="406"/>
        <v>0</v>
      </c>
      <c r="R2577">
        <f t="shared" si="407"/>
        <v>0</v>
      </c>
      <c r="S2577" t="s">
        <v>99</v>
      </c>
      <c r="T2577">
        <v>0</v>
      </c>
      <c r="U2577">
        <v>2022</v>
      </c>
      <c r="V2577">
        <v>1</v>
      </c>
      <c r="W2577">
        <v>1</v>
      </c>
      <c r="X2577" cm="1">
        <f t="array" ref="X2577">IF(S2576&lt;&gt;S2577, 0,
    IF(C2577="O",
         _xlfn.IFS(
             K2577=1, X2576+6,
             M2577=1, X2576+3,
             O2577=1, X2576+1,
             Q2577=1,X2576+2,
             TRUE, X2576
         ),
    X2576)
)</f>
        <v>35</v>
      </c>
      <c r="Y2577" cm="1">
        <f t="array" ref="Y2577">IF(S2576&lt;&gt;S2577, 0, IF(C2577="D",
                 _xlfn.IFS(
                     K2577=1, Y2576+6,
                     M2577=1, Y2576+3,
                     O2577=1, Y2576+1,
                     TRUE, Y2576
                 ),
                 Y2576)
  )</f>
        <v>28</v>
      </c>
    </row>
    <row r="2578" spans="1:25" x14ac:dyDescent="0.2">
      <c r="A2578">
        <v>145</v>
      </c>
      <c r="B2578" t="s">
        <v>79</v>
      </c>
      <c r="C2578" t="str">
        <f t="shared" si="408"/>
        <v>D</v>
      </c>
      <c r="D2578">
        <v>1</v>
      </c>
      <c r="E2578">
        <v>10</v>
      </c>
      <c r="F2578">
        <v>-23</v>
      </c>
      <c r="G2578" t="s">
        <v>114</v>
      </c>
      <c r="H2578" t="s">
        <v>117</v>
      </c>
      <c r="I2578">
        <v>0</v>
      </c>
      <c r="J2578">
        <f t="shared" si="400"/>
        <v>0</v>
      </c>
      <c r="K2578">
        <f t="shared" si="409"/>
        <v>0</v>
      </c>
      <c r="L2578">
        <f t="shared" si="401"/>
        <v>0</v>
      </c>
      <c r="M2578">
        <f t="shared" si="402"/>
        <v>0</v>
      </c>
      <c r="N2578">
        <f t="shared" si="403"/>
        <v>0</v>
      </c>
      <c r="O2578">
        <f t="shared" si="404"/>
        <v>0</v>
      </c>
      <c r="P2578">
        <f t="shared" si="405"/>
        <v>0</v>
      </c>
      <c r="Q2578">
        <f t="shared" si="406"/>
        <v>0</v>
      </c>
      <c r="R2578">
        <f t="shared" si="407"/>
        <v>0</v>
      </c>
      <c r="S2578" t="s">
        <v>99</v>
      </c>
      <c r="T2578">
        <v>0</v>
      </c>
      <c r="U2578">
        <v>2022</v>
      </c>
      <c r="V2578">
        <v>1</v>
      </c>
      <c r="W2578">
        <v>1</v>
      </c>
      <c r="X2578" cm="1">
        <f t="array" ref="X2578">IF(S2577&lt;&gt;S2578, 0,
    IF(C2578="O",
         _xlfn.IFS(
             K2578=1, X2577+6,
             M2578=1, X2577+3,
             O2578=1, X2577+1,
             Q2578=1,X2577+2,
             TRUE, X2577
         ),
    X2577)
)</f>
        <v>35</v>
      </c>
      <c r="Y2578" cm="1">
        <f t="array" ref="Y2578">IF(S2577&lt;&gt;S2578, 0, IF(C2578="D",
                 _xlfn.IFS(
                     K2578=1, Y2577+6,
                     M2578=1, Y2577+3,
                     O2578=1, Y2577+1,
                     TRUE, Y2577
                 ),
                 Y2577)
  )</f>
        <v>28</v>
      </c>
    </row>
    <row r="2579" spans="1:25" hidden="1" x14ac:dyDescent="0.2">
      <c r="A2579">
        <v>146</v>
      </c>
      <c r="B2579" t="s">
        <v>79</v>
      </c>
      <c r="C2579" t="str">
        <f t="shared" si="408"/>
        <v>D</v>
      </c>
      <c r="D2579">
        <v>2</v>
      </c>
      <c r="E2579">
        <v>10</v>
      </c>
      <c r="F2579">
        <v>-23</v>
      </c>
      <c r="G2579" t="s">
        <v>116</v>
      </c>
      <c r="H2579" t="s">
        <v>115</v>
      </c>
      <c r="I2579">
        <v>21</v>
      </c>
      <c r="J2579">
        <f t="shared" si="400"/>
        <v>1</v>
      </c>
      <c r="K2579">
        <f t="shared" si="409"/>
        <v>0</v>
      </c>
      <c r="L2579">
        <f t="shared" si="401"/>
        <v>0</v>
      </c>
      <c r="M2579">
        <f t="shared" si="402"/>
        <v>0</v>
      </c>
      <c r="N2579">
        <f t="shared" si="403"/>
        <v>0</v>
      </c>
      <c r="O2579">
        <f t="shared" si="404"/>
        <v>0</v>
      </c>
      <c r="P2579">
        <f t="shared" si="405"/>
        <v>0</v>
      </c>
      <c r="Q2579">
        <f t="shared" si="406"/>
        <v>0</v>
      </c>
      <c r="R2579">
        <f t="shared" si="407"/>
        <v>0</v>
      </c>
      <c r="S2579" t="s">
        <v>99</v>
      </c>
      <c r="T2579">
        <v>0</v>
      </c>
      <c r="U2579">
        <v>2022</v>
      </c>
      <c r="V2579">
        <v>1</v>
      </c>
      <c r="W2579">
        <v>1</v>
      </c>
      <c r="X2579" cm="1">
        <f t="array" ref="X2579">IF(S2578&lt;&gt;S2579, 0,
    IF(C2579="O",
         _xlfn.IFS(
             K2579=1, X2578+6,
             M2579=1, X2578+3,
             O2579=1, X2578+1,
             Q2579=1,X2578+2,
             TRUE, X2578
         ),
    X2578)
)</f>
        <v>35</v>
      </c>
      <c r="Y2579" cm="1">
        <f t="array" ref="Y2579">IF(S2578&lt;&gt;S2579, 0, IF(C2579="D",
                 _xlfn.IFS(
                     K2579=1, Y2578+6,
                     M2579=1, Y2578+3,
                     O2579=1, Y2578+1,
                     TRUE, Y2578
                 ),
                 Y2578)
  )</f>
        <v>28</v>
      </c>
    </row>
    <row r="2580" spans="1:25" x14ac:dyDescent="0.2">
      <c r="A2580">
        <v>147</v>
      </c>
      <c r="B2580" t="s">
        <v>79</v>
      </c>
      <c r="C2580" t="str">
        <f t="shared" si="408"/>
        <v>D</v>
      </c>
      <c r="D2580">
        <v>1</v>
      </c>
      <c r="E2580">
        <v>10</v>
      </c>
      <c r="F2580">
        <v>-44</v>
      </c>
      <c r="G2580" t="s">
        <v>114</v>
      </c>
      <c r="H2580" t="s">
        <v>121</v>
      </c>
      <c r="I2580">
        <v>-7</v>
      </c>
      <c r="J2580">
        <f t="shared" si="400"/>
        <v>0</v>
      </c>
      <c r="K2580">
        <f t="shared" si="409"/>
        <v>0</v>
      </c>
      <c r="L2580">
        <f t="shared" si="401"/>
        <v>0</v>
      </c>
      <c r="M2580">
        <f t="shared" si="402"/>
        <v>0</v>
      </c>
      <c r="N2580">
        <f t="shared" si="403"/>
        <v>0</v>
      </c>
      <c r="O2580">
        <f t="shared" si="404"/>
        <v>0</v>
      </c>
      <c r="P2580">
        <f t="shared" si="405"/>
        <v>0</v>
      </c>
      <c r="Q2580">
        <f t="shared" si="406"/>
        <v>0</v>
      </c>
      <c r="R2580">
        <f t="shared" si="407"/>
        <v>0</v>
      </c>
      <c r="S2580" t="s">
        <v>99</v>
      </c>
      <c r="T2580">
        <v>0</v>
      </c>
      <c r="U2580">
        <v>2022</v>
      </c>
      <c r="V2580">
        <v>1</v>
      </c>
      <c r="W2580">
        <v>1</v>
      </c>
      <c r="X2580" cm="1">
        <f t="array" ref="X2580">IF(S2579&lt;&gt;S2580, 0,
    IF(C2580="O",
         _xlfn.IFS(
             K2580=1, X2579+6,
             M2580=1, X2579+3,
             O2580=1, X2579+1,
             Q2580=1,X2579+2,
             TRUE, X2579
         ),
    X2579)
)</f>
        <v>35</v>
      </c>
      <c r="Y2580" cm="1">
        <f t="array" ref="Y2580">IF(S2579&lt;&gt;S2580, 0, IF(C2580="D",
                 _xlfn.IFS(
                     K2580=1, Y2579+6,
                     M2580=1, Y2579+3,
                     O2580=1, Y2579+1,
                     TRUE, Y2579
                 ),
                 Y2579)
  )</f>
        <v>28</v>
      </c>
    </row>
    <row r="2581" spans="1:25" x14ac:dyDescent="0.2">
      <c r="A2581">
        <v>148</v>
      </c>
      <c r="B2581" t="s">
        <v>79</v>
      </c>
      <c r="C2581" t="str">
        <f t="shared" si="408"/>
        <v>D</v>
      </c>
      <c r="D2581">
        <v>2</v>
      </c>
      <c r="E2581">
        <v>17</v>
      </c>
      <c r="F2581">
        <v>-37</v>
      </c>
      <c r="G2581" t="s">
        <v>114</v>
      </c>
      <c r="H2581" t="s">
        <v>113</v>
      </c>
      <c r="I2581">
        <v>3</v>
      </c>
      <c r="J2581">
        <f t="shared" si="400"/>
        <v>0</v>
      </c>
      <c r="K2581">
        <f t="shared" si="409"/>
        <v>0</v>
      </c>
      <c r="L2581">
        <f t="shared" si="401"/>
        <v>0</v>
      </c>
      <c r="M2581">
        <f t="shared" si="402"/>
        <v>0</v>
      </c>
      <c r="N2581">
        <f t="shared" si="403"/>
        <v>0</v>
      </c>
      <c r="O2581">
        <f t="shared" si="404"/>
        <v>0</v>
      </c>
      <c r="P2581">
        <f t="shared" si="405"/>
        <v>0</v>
      </c>
      <c r="Q2581">
        <f t="shared" si="406"/>
        <v>0</v>
      </c>
      <c r="R2581">
        <f t="shared" si="407"/>
        <v>0</v>
      </c>
      <c r="S2581" t="s">
        <v>99</v>
      </c>
      <c r="T2581">
        <v>0</v>
      </c>
      <c r="U2581">
        <v>2022</v>
      </c>
      <c r="V2581">
        <v>1</v>
      </c>
      <c r="W2581">
        <v>1</v>
      </c>
      <c r="X2581" cm="1">
        <f t="array" ref="X2581">IF(S2580&lt;&gt;S2581, 0,
    IF(C2581="O",
         _xlfn.IFS(
             K2581=1, X2580+6,
             M2581=1, X2580+3,
             O2581=1, X2580+1,
             Q2581=1,X2580+2,
             TRUE, X2580
         ),
    X2580)
)</f>
        <v>35</v>
      </c>
      <c r="Y2581" cm="1">
        <f t="array" ref="Y2581">IF(S2580&lt;&gt;S2581, 0, IF(C2581="D",
                 _xlfn.IFS(
                     K2581=1, Y2580+6,
                     M2581=1, Y2580+3,
                     O2581=1, Y2580+1,
                     TRUE, Y2580
                 ),
                 Y2580)
  )</f>
        <v>28</v>
      </c>
    </row>
    <row r="2582" spans="1:25" x14ac:dyDescent="0.2">
      <c r="A2582">
        <v>149</v>
      </c>
      <c r="B2582" t="s">
        <v>79</v>
      </c>
      <c r="C2582" t="str">
        <f t="shared" si="408"/>
        <v>D</v>
      </c>
      <c r="D2582">
        <v>3</v>
      </c>
      <c r="E2582">
        <v>14</v>
      </c>
      <c r="F2582">
        <v>-40</v>
      </c>
      <c r="G2582" t="s">
        <v>114</v>
      </c>
      <c r="H2582" t="s">
        <v>113</v>
      </c>
      <c r="I2582">
        <v>12</v>
      </c>
      <c r="J2582">
        <f t="shared" si="400"/>
        <v>0</v>
      </c>
      <c r="K2582">
        <f t="shared" si="409"/>
        <v>0</v>
      </c>
      <c r="L2582">
        <f t="shared" si="401"/>
        <v>0</v>
      </c>
      <c r="M2582">
        <f t="shared" si="402"/>
        <v>0</v>
      </c>
      <c r="N2582">
        <f t="shared" si="403"/>
        <v>0</v>
      </c>
      <c r="O2582">
        <f t="shared" si="404"/>
        <v>0</v>
      </c>
      <c r="P2582">
        <f t="shared" si="405"/>
        <v>0</v>
      </c>
      <c r="Q2582">
        <f t="shared" si="406"/>
        <v>0</v>
      </c>
      <c r="R2582">
        <f t="shared" si="407"/>
        <v>0</v>
      </c>
      <c r="S2582" t="s">
        <v>99</v>
      </c>
      <c r="T2582">
        <v>0</v>
      </c>
      <c r="U2582">
        <v>2022</v>
      </c>
      <c r="V2582">
        <v>1</v>
      </c>
      <c r="W2582">
        <v>1</v>
      </c>
      <c r="X2582" cm="1">
        <f t="array" ref="X2582">IF(S2581&lt;&gt;S2582, 0,
    IF(C2582="O",
         _xlfn.IFS(
             K2582=1, X2581+6,
             M2582=1, X2581+3,
             O2582=1, X2581+1,
             Q2582=1,X2581+2,
             TRUE, X2581
         ),
    X2581)
)</f>
        <v>35</v>
      </c>
      <c r="Y2582" cm="1">
        <f t="array" ref="Y2582">IF(S2581&lt;&gt;S2582, 0, IF(C2582="D",
                 _xlfn.IFS(
                     K2582=1, Y2581+6,
                     M2582=1, Y2581+3,
                     O2582=1, Y2581+1,
                     TRUE, Y2581
                 ),
                 Y2581)
  )</f>
        <v>28</v>
      </c>
    </row>
    <row r="2583" spans="1:25" x14ac:dyDescent="0.2">
      <c r="A2583">
        <v>150</v>
      </c>
      <c r="B2583" t="s">
        <v>79</v>
      </c>
      <c r="C2583" t="str">
        <f t="shared" si="408"/>
        <v>D</v>
      </c>
      <c r="D2583">
        <v>4</v>
      </c>
      <c r="E2583">
        <v>2</v>
      </c>
      <c r="F2583">
        <v>48</v>
      </c>
      <c r="G2583" t="s">
        <v>116</v>
      </c>
      <c r="H2583" t="s">
        <v>115</v>
      </c>
      <c r="I2583">
        <v>3</v>
      </c>
      <c r="J2583">
        <f t="shared" si="400"/>
        <v>1</v>
      </c>
      <c r="K2583">
        <f t="shared" si="409"/>
        <v>0</v>
      </c>
      <c r="L2583">
        <f t="shared" si="401"/>
        <v>0</v>
      </c>
      <c r="M2583">
        <f t="shared" si="402"/>
        <v>0</v>
      </c>
      <c r="N2583">
        <f t="shared" si="403"/>
        <v>0</v>
      </c>
      <c r="O2583">
        <f t="shared" si="404"/>
        <v>0</v>
      </c>
      <c r="P2583">
        <f t="shared" si="405"/>
        <v>0</v>
      </c>
      <c r="Q2583">
        <f t="shared" si="406"/>
        <v>0</v>
      </c>
      <c r="R2583">
        <f t="shared" si="407"/>
        <v>0</v>
      </c>
      <c r="S2583" t="s">
        <v>99</v>
      </c>
      <c r="T2583">
        <v>0</v>
      </c>
      <c r="U2583">
        <v>2022</v>
      </c>
      <c r="V2583">
        <v>1</v>
      </c>
      <c r="W2583">
        <v>1</v>
      </c>
      <c r="X2583" cm="1">
        <f t="array" ref="X2583">IF(S2582&lt;&gt;S2583, 0,
    IF(C2583="O",
         _xlfn.IFS(
             K2583=1, X2582+6,
             M2583=1, X2582+3,
             O2583=1, X2582+1,
             Q2583=1,X2582+2,
             TRUE, X2582
         ),
    X2582)
)</f>
        <v>35</v>
      </c>
      <c r="Y2583" cm="1">
        <f t="array" ref="Y2583">IF(S2582&lt;&gt;S2583, 0, IF(C2583="D",
                 _xlfn.IFS(
                     K2583=1, Y2582+6,
                     M2583=1, Y2582+3,
                     O2583=1, Y2582+1,
                     TRUE, Y2582
                 ),
                 Y2582)
  )</f>
        <v>28</v>
      </c>
    </row>
    <row r="2584" spans="1:25" x14ac:dyDescent="0.2">
      <c r="A2584">
        <v>151</v>
      </c>
      <c r="B2584" t="s">
        <v>79</v>
      </c>
      <c r="C2584" t="str">
        <f t="shared" si="408"/>
        <v>D</v>
      </c>
      <c r="D2584">
        <v>1</v>
      </c>
      <c r="E2584">
        <v>10</v>
      </c>
      <c r="F2584">
        <v>45</v>
      </c>
      <c r="G2584" t="s">
        <v>116</v>
      </c>
      <c r="H2584" t="s">
        <v>115</v>
      </c>
      <c r="I2584">
        <v>-6</v>
      </c>
      <c r="J2584">
        <f t="shared" si="400"/>
        <v>0</v>
      </c>
      <c r="K2584">
        <f t="shared" si="409"/>
        <v>0</v>
      </c>
      <c r="L2584">
        <f t="shared" si="401"/>
        <v>0</v>
      </c>
      <c r="M2584">
        <f t="shared" si="402"/>
        <v>0</v>
      </c>
      <c r="N2584">
        <f t="shared" si="403"/>
        <v>0</v>
      </c>
      <c r="O2584">
        <f t="shared" si="404"/>
        <v>0</v>
      </c>
      <c r="P2584">
        <f t="shared" si="405"/>
        <v>0</v>
      </c>
      <c r="Q2584">
        <f t="shared" si="406"/>
        <v>0</v>
      </c>
      <c r="R2584">
        <f t="shared" si="407"/>
        <v>0</v>
      </c>
      <c r="S2584" t="s">
        <v>99</v>
      </c>
      <c r="T2584">
        <v>0</v>
      </c>
      <c r="U2584">
        <v>2022</v>
      </c>
      <c r="V2584">
        <v>1</v>
      </c>
      <c r="W2584">
        <v>1</v>
      </c>
      <c r="X2584" cm="1">
        <f t="array" ref="X2584">IF(S2583&lt;&gt;S2584, 0,
    IF(C2584="O",
         _xlfn.IFS(
             K2584=1, X2583+6,
             M2584=1, X2583+3,
             O2584=1, X2583+1,
             Q2584=1,X2583+2,
             TRUE, X2583
         ),
    X2583)
)</f>
        <v>35</v>
      </c>
      <c r="Y2584" cm="1">
        <f t="array" ref="Y2584">IF(S2583&lt;&gt;S2584, 0, IF(C2584="D",
                 _xlfn.IFS(
                     K2584=1, Y2583+6,
                     M2584=1, Y2583+3,
                     O2584=1, Y2583+1,
                     TRUE, Y2583
                 ),
                 Y2583)
  )</f>
        <v>28</v>
      </c>
    </row>
    <row r="2585" spans="1:25" x14ac:dyDescent="0.2">
      <c r="A2585">
        <v>152</v>
      </c>
      <c r="B2585" t="s">
        <v>79</v>
      </c>
      <c r="C2585" t="str">
        <f t="shared" si="408"/>
        <v>D</v>
      </c>
      <c r="D2585">
        <v>2</v>
      </c>
      <c r="E2585">
        <v>16</v>
      </c>
      <c r="F2585">
        <v>-49</v>
      </c>
      <c r="G2585" t="s">
        <v>114</v>
      </c>
      <c r="H2585" t="s">
        <v>113</v>
      </c>
      <c r="I2585">
        <v>28</v>
      </c>
      <c r="J2585">
        <f t="shared" si="400"/>
        <v>1</v>
      </c>
      <c r="K2585">
        <f t="shared" si="409"/>
        <v>0</v>
      </c>
      <c r="L2585">
        <f t="shared" si="401"/>
        <v>0</v>
      </c>
      <c r="M2585">
        <f t="shared" si="402"/>
        <v>0</v>
      </c>
      <c r="N2585">
        <f t="shared" si="403"/>
        <v>0</v>
      </c>
      <c r="O2585">
        <f t="shared" si="404"/>
        <v>0</v>
      </c>
      <c r="P2585">
        <f t="shared" si="405"/>
        <v>0</v>
      </c>
      <c r="Q2585">
        <f t="shared" si="406"/>
        <v>0</v>
      </c>
      <c r="R2585">
        <f t="shared" si="407"/>
        <v>0</v>
      </c>
      <c r="S2585" t="s">
        <v>99</v>
      </c>
      <c r="T2585">
        <v>0</v>
      </c>
      <c r="U2585">
        <v>2022</v>
      </c>
      <c r="V2585">
        <v>1</v>
      </c>
      <c r="W2585">
        <v>1</v>
      </c>
      <c r="X2585" cm="1">
        <f t="array" ref="X2585">IF(S2584&lt;&gt;S2585, 0,
    IF(C2585="O",
         _xlfn.IFS(
             K2585=1, X2584+6,
             M2585=1, X2584+3,
             O2585=1, X2584+1,
             Q2585=1,X2584+2,
             TRUE, X2584
         ),
    X2584)
)</f>
        <v>35</v>
      </c>
      <c r="Y2585" cm="1">
        <f t="array" ref="Y2585">IF(S2584&lt;&gt;S2585, 0, IF(C2585="D",
                 _xlfn.IFS(
                     K2585=1, Y2584+6,
                     M2585=1, Y2584+3,
                     O2585=1, Y2584+1,
                     TRUE, Y2584
                 ),
                 Y2584)
  )</f>
        <v>28</v>
      </c>
    </row>
    <row r="2586" spans="1:25" x14ac:dyDescent="0.2">
      <c r="A2586">
        <v>153</v>
      </c>
      <c r="B2586" t="s">
        <v>79</v>
      </c>
      <c r="C2586" t="str">
        <f t="shared" si="408"/>
        <v>D</v>
      </c>
      <c r="D2586">
        <v>1</v>
      </c>
      <c r="E2586">
        <v>10</v>
      </c>
      <c r="F2586">
        <v>23</v>
      </c>
      <c r="G2586" t="s">
        <v>114</v>
      </c>
      <c r="H2586" t="s">
        <v>120</v>
      </c>
      <c r="I2586">
        <v>11</v>
      </c>
      <c r="J2586">
        <f t="shared" si="400"/>
        <v>0</v>
      </c>
      <c r="K2586">
        <f t="shared" si="409"/>
        <v>0</v>
      </c>
      <c r="L2586">
        <f t="shared" si="401"/>
        <v>0</v>
      </c>
      <c r="M2586">
        <f t="shared" si="402"/>
        <v>0</v>
      </c>
      <c r="N2586">
        <f t="shared" si="403"/>
        <v>0</v>
      </c>
      <c r="O2586">
        <f t="shared" si="404"/>
        <v>0</v>
      </c>
      <c r="P2586">
        <f t="shared" si="405"/>
        <v>0</v>
      </c>
      <c r="Q2586">
        <f t="shared" si="406"/>
        <v>0</v>
      </c>
      <c r="R2586">
        <f t="shared" si="407"/>
        <v>0</v>
      </c>
      <c r="S2586" t="s">
        <v>99</v>
      </c>
      <c r="T2586">
        <v>0</v>
      </c>
      <c r="U2586">
        <v>2022</v>
      </c>
      <c r="V2586">
        <v>1</v>
      </c>
      <c r="W2586">
        <v>1</v>
      </c>
      <c r="X2586" cm="1">
        <f t="array" ref="X2586">IF(S2585&lt;&gt;S2586, 0,
    IF(C2586="O",
         _xlfn.IFS(
             K2586=1, X2585+6,
             M2586=1, X2585+3,
             O2586=1, X2585+1,
             Q2586=1,X2585+2,
             TRUE, X2585
         ),
    X2585)
)</f>
        <v>35</v>
      </c>
      <c r="Y2586" cm="1">
        <f t="array" ref="Y2586">IF(S2585&lt;&gt;S2586, 0, IF(C2586="D",
                 _xlfn.IFS(
                     K2586=1, Y2585+6,
                     M2586=1, Y2585+3,
                     O2586=1, Y2585+1,
                     TRUE, Y2585
                 ),
                 Y2585)
  )</f>
        <v>28</v>
      </c>
    </row>
    <row r="2587" spans="1:25" x14ac:dyDescent="0.2">
      <c r="A2587">
        <v>155</v>
      </c>
      <c r="B2587" t="s">
        <v>79</v>
      </c>
      <c r="C2587" t="str">
        <f t="shared" si="408"/>
        <v>D</v>
      </c>
      <c r="D2587">
        <v>1</v>
      </c>
      <c r="E2587">
        <v>4</v>
      </c>
      <c r="F2587">
        <v>6</v>
      </c>
      <c r="G2587" t="s">
        <v>116</v>
      </c>
      <c r="H2587" t="s">
        <v>115</v>
      </c>
      <c r="I2587">
        <v>0</v>
      </c>
      <c r="J2587">
        <f t="shared" si="400"/>
        <v>0</v>
      </c>
      <c r="K2587">
        <f t="shared" si="409"/>
        <v>0</v>
      </c>
      <c r="L2587">
        <f t="shared" si="401"/>
        <v>0</v>
      </c>
      <c r="M2587">
        <f t="shared" si="402"/>
        <v>0</v>
      </c>
      <c r="N2587">
        <f t="shared" si="403"/>
        <v>0</v>
      </c>
      <c r="O2587">
        <f t="shared" si="404"/>
        <v>0</v>
      </c>
      <c r="P2587">
        <f t="shared" si="405"/>
        <v>0</v>
      </c>
      <c r="Q2587">
        <f t="shared" si="406"/>
        <v>0</v>
      </c>
      <c r="R2587">
        <f t="shared" si="407"/>
        <v>0</v>
      </c>
      <c r="S2587" t="s">
        <v>99</v>
      </c>
      <c r="T2587">
        <v>0</v>
      </c>
      <c r="U2587">
        <v>2022</v>
      </c>
      <c r="V2587">
        <v>1</v>
      </c>
      <c r="W2587">
        <v>1</v>
      </c>
      <c r="X2587" cm="1">
        <f t="array" ref="X2587">IF(S2586&lt;&gt;S2587, 0,
    IF(C2587="O",
         _xlfn.IFS(
             K2587=1, X2586+6,
             M2587=1, X2586+3,
             O2587=1, X2586+1,
             Q2587=1,X2586+2,
             TRUE, X2586
         ),
    X2586)
)</f>
        <v>35</v>
      </c>
      <c r="Y2587" cm="1">
        <f t="array" ref="Y2587">IF(S2586&lt;&gt;S2587, 0, IF(C2587="D",
                 _xlfn.IFS(
                     K2587=1, Y2586+6,
                     M2587=1, Y2586+3,
                     O2587=1, Y2586+1,
                     TRUE, Y2586
                 ),
                 Y2586)
  )</f>
        <v>28</v>
      </c>
    </row>
    <row r="2588" spans="1:25" x14ac:dyDescent="0.2">
      <c r="A2588">
        <v>157</v>
      </c>
      <c r="B2588" t="s">
        <v>79</v>
      </c>
      <c r="C2588" t="str">
        <f t="shared" si="408"/>
        <v>D</v>
      </c>
      <c r="D2588">
        <v>2</v>
      </c>
      <c r="E2588">
        <v>3</v>
      </c>
      <c r="F2588">
        <v>5</v>
      </c>
      <c r="G2588" t="s">
        <v>116</v>
      </c>
      <c r="H2588" t="s">
        <v>115</v>
      </c>
      <c r="I2588">
        <v>2</v>
      </c>
      <c r="J2588">
        <f t="shared" si="400"/>
        <v>0</v>
      </c>
      <c r="K2588">
        <f t="shared" si="409"/>
        <v>0</v>
      </c>
      <c r="L2588">
        <f t="shared" si="401"/>
        <v>0</v>
      </c>
      <c r="M2588">
        <f t="shared" si="402"/>
        <v>0</v>
      </c>
      <c r="N2588">
        <f t="shared" si="403"/>
        <v>0</v>
      </c>
      <c r="O2588">
        <f t="shared" si="404"/>
        <v>0</v>
      </c>
      <c r="P2588">
        <f t="shared" si="405"/>
        <v>0</v>
      </c>
      <c r="Q2588">
        <f t="shared" si="406"/>
        <v>0</v>
      </c>
      <c r="R2588">
        <f t="shared" si="407"/>
        <v>0</v>
      </c>
      <c r="S2588" t="s">
        <v>99</v>
      </c>
      <c r="T2588">
        <v>0</v>
      </c>
      <c r="U2588">
        <v>2022</v>
      </c>
      <c r="V2588">
        <v>1</v>
      </c>
      <c r="W2588">
        <v>1</v>
      </c>
      <c r="X2588" cm="1">
        <f t="array" ref="X2588">IF(S2587&lt;&gt;S2588, 0,
    IF(C2588="O",
         _xlfn.IFS(
             K2588=1, X2587+6,
             M2588=1, X2587+3,
             O2588=1, X2587+1,
             Q2588=1,X2587+2,
             TRUE, X2587
         ),
    X2587)
)</f>
        <v>35</v>
      </c>
      <c r="Y2588" cm="1">
        <f t="array" ref="Y2588">IF(S2587&lt;&gt;S2588, 0, IF(C2588="D",
                 _xlfn.IFS(
                     K2588=1, Y2587+6,
                     M2588=1, Y2587+3,
                     O2588=1, Y2587+1,
                     TRUE, Y2587
                 ),
                 Y2587)
  )</f>
        <v>28</v>
      </c>
    </row>
    <row r="2589" spans="1:25" hidden="1" x14ac:dyDescent="0.2">
      <c r="A2589">
        <v>158</v>
      </c>
      <c r="B2589" t="s">
        <v>79</v>
      </c>
      <c r="C2589" t="str">
        <f t="shared" si="408"/>
        <v>D</v>
      </c>
      <c r="D2589">
        <v>3</v>
      </c>
      <c r="E2589">
        <v>1</v>
      </c>
      <c r="F2589">
        <v>3</v>
      </c>
      <c r="G2589" t="s">
        <v>116</v>
      </c>
      <c r="H2589" t="s">
        <v>115</v>
      </c>
      <c r="I2589">
        <v>1</v>
      </c>
      <c r="J2589">
        <f t="shared" si="400"/>
        <v>0</v>
      </c>
      <c r="K2589">
        <f t="shared" si="409"/>
        <v>0</v>
      </c>
      <c r="L2589">
        <f t="shared" si="401"/>
        <v>0</v>
      </c>
      <c r="M2589">
        <f t="shared" si="402"/>
        <v>0</v>
      </c>
      <c r="N2589">
        <f t="shared" si="403"/>
        <v>0</v>
      </c>
      <c r="O2589">
        <f t="shared" si="404"/>
        <v>0</v>
      </c>
      <c r="P2589">
        <f t="shared" si="405"/>
        <v>0</v>
      </c>
      <c r="Q2589">
        <f t="shared" si="406"/>
        <v>0</v>
      </c>
      <c r="R2589">
        <f t="shared" si="407"/>
        <v>0</v>
      </c>
      <c r="S2589" t="s">
        <v>99</v>
      </c>
      <c r="T2589">
        <v>0</v>
      </c>
      <c r="U2589">
        <v>2022</v>
      </c>
      <c r="V2589">
        <v>1</v>
      </c>
      <c r="W2589">
        <v>1</v>
      </c>
      <c r="X2589" cm="1">
        <f t="array" ref="X2589">IF(S2588&lt;&gt;S2589, 0,
    IF(C2589="O",
         _xlfn.IFS(
             K2589=1, X2588+6,
             M2589=1, X2588+3,
             O2589=1, X2588+1,
             Q2589=1,X2588+2,
             TRUE, X2588
         ),
    X2588)
)</f>
        <v>35</v>
      </c>
      <c r="Y2589" cm="1">
        <f t="array" ref="Y2589">IF(S2588&lt;&gt;S2589, 0, IF(C2589="D",
                 _xlfn.IFS(
                     K2589=1, Y2588+6,
                     M2589=1, Y2588+3,
                     O2589=1, Y2588+1,
                     TRUE, Y2588
                 ),
                 Y2588)
  )</f>
        <v>28</v>
      </c>
    </row>
    <row r="2590" spans="1:25" x14ac:dyDescent="0.2">
      <c r="A2590">
        <v>160</v>
      </c>
      <c r="B2590" t="s">
        <v>79</v>
      </c>
      <c r="C2590" t="str">
        <f t="shared" si="408"/>
        <v>D</v>
      </c>
      <c r="D2590">
        <v>1</v>
      </c>
      <c r="E2590">
        <v>2</v>
      </c>
      <c r="F2590">
        <v>2</v>
      </c>
      <c r="G2590" t="s">
        <v>116</v>
      </c>
      <c r="H2590" t="s">
        <v>115</v>
      </c>
      <c r="I2590">
        <v>1</v>
      </c>
      <c r="J2590">
        <f t="shared" si="400"/>
        <v>0</v>
      </c>
      <c r="K2590">
        <f t="shared" si="409"/>
        <v>0</v>
      </c>
      <c r="L2590">
        <f t="shared" si="401"/>
        <v>0</v>
      </c>
      <c r="M2590">
        <f t="shared" si="402"/>
        <v>0</v>
      </c>
      <c r="N2590">
        <f t="shared" si="403"/>
        <v>0</v>
      </c>
      <c r="O2590">
        <f t="shared" si="404"/>
        <v>0</v>
      </c>
      <c r="P2590">
        <f t="shared" si="405"/>
        <v>0</v>
      </c>
      <c r="Q2590">
        <f t="shared" si="406"/>
        <v>0</v>
      </c>
      <c r="R2590">
        <f t="shared" si="407"/>
        <v>0</v>
      </c>
      <c r="S2590" t="s">
        <v>99</v>
      </c>
      <c r="T2590">
        <v>0</v>
      </c>
      <c r="U2590">
        <v>2022</v>
      </c>
      <c r="V2590">
        <v>1</v>
      </c>
      <c r="W2590">
        <v>1</v>
      </c>
      <c r="X2590" cm="1">
        <f t="array" ref="X2590">IF(S2589&lt;&gt;S2590, 0,
    IF(C2590="O",
         _xlfn.IFS(
             K2590=1, X2589+6,
             M2590=1, X2589+3,
             O2590=1, X2589+1,
             Q2590=1,X2589+2,
             TRUE, X2589
         ),
    X2589)
)</f>
        <v>35</v>
      </c>
      <c r="Y2590" cm="1">
        <f t="array" ref="Y2590">IF(S2589&lt;&gt;S2590, 0, IF(C2590="D",
                 _xlfn.IFS(
                     K2590=1, Y2589+6,
                     M2590=1, Y2589+3,
                     O2590=1, Y2589+1,
                     TRUE, Y2589
                 ),
                 Y2589)
  )</f>
        <v>28</v>
      </c>
    </row>
    <row r="2591" spans="1:25" x14ac:dyDescent="0.2">
      <c r="A2591">
        <v>162</v>
      </c>
      <c r="B2591" t="s">
        <v>79</v>
      </c>
      <c r="C2591" t="str">
        <f t="shared" si="408"/>
        <v>D</v>
      </c>
      <c r="D2591">
        <v>2</v>
      </c>
      <c r="E2591">
        <v>6</v>
      </c>
      <c r="F2591">
        <v>6</v>
      </c>
      <c r="G2591" t="s">
        <v>114</v>
      </c>
      <c r="H2591" t="s">
        <v>117</v>
      </c>
      <c r="I2591">
        <v>0</v>
      </c>
      <c r="J2591">
        <f t="shared" si="400"/>
        <v>0</v>
      </c>
      <c r="K2591">
        <f t="shared" si="409"/>
        <v>0</v>
      </c>
      <c r="L2591">
        <f t="shared" si="401"/>
        <v>0</v>
      </c>
      <c r="M2591">
        <f t="shared" si="402"/>
        <v>0</v>
      </c>
      <c r="N2591">
        <f t="shared" si="403"/>
        <v>0</v>
      </c>
      <c r="O2591">
        <f t="shared" si="404"/>
        <v>0</v>
      </c>
      <c r="P2591">
        <f t="shared" si="405"/>
        <v>0</v>
      </c>
      <c r="Q2591">
        <f t="shared" si="406"/>
        <v>0</v>
      </c>
      <c r="R2591">
        <f t="shared" si="407"/>
        <v>0</v>
      </c>
      <c r="S2591" t="s">
        <v>99</v>
      </c>
      <c r="T2591">
        <v>0</v>
      </c>
      <c r="U2591">
        <v>2022</v>
      </c>
      <c r="V2591">
        <v>1</v>
      </c>
      <c r="W2591">
        <v>1</v>
      </c>
      <c r="X2591" cm="1">
        <f t="array" ref="X2591">IF(S2590&lt;&gt;S2591, 0,
    IF(C2591="O",
         _xlfn.IFS(
             K2591=1, X2590+6,
             M2591=1, X2590+3,
             O2591=1, X2590+1,
             Q2591=1,X2590+2,
             TRUE, X2590
         ),
    X2590)
)</f>
        <v>35</v>
      </c>
      <c r="Y2591" cm="1">
        <f t="array" ref="Y2591">IF(S2590&lt;&gt;S2591, 0, IF(C2591="D",
                 _xlfn.IFS(
                     K2591=1, Y2590+6,
                     M2591=1, Y2590+3,
                     O2591=1, Y2590+1,
                     TRUE, Y2590
                 ),
                 Y2590)
  )</f>
        <v>28</v>
      </c>
    </row>
    <row r="2592" spans="1:25" x14ac:dyDescent="0.2">
      <c r="A2592">
        <v>163</v>
      </c>
      <c r="B2592" t="s">
        <v>79</v>
      </c>
      <c r="C2592" t="str">
        <f t="shared" si="408"/>
        <v>D</v>
      </c>
      <c r="D2592">
        <v>3</v>
      </c>
      <c r="E2592">
        <v>6</v>
      </c>
      <c r="F2592">
        <v>6</v>
      </c>
      <c r="G2592" t="s">
        <v>114</v>
      </c>
      <c r="H2592" t="s">
        <v>117</v>
      </c>
      <c r="I2592">
        <v>0</v>
      </c>
      <c r="J2592">
        <f t="shared" si="400"/>
        <v>0</v>
      </c>
      <c r="K2592">
        <f t="shared" si="409"/>
        <v>0</v>
      </c>
      <c r="L2592">
        <f t="shared" si="401"/>
        <v>0</v>
      </c>
      <c r="M2592">
        <f t="shared" si="402"/>
        <v>0</v>
      </c>
      <c r="N2592">
        <f t="shared" si="403"/>
        <v>0</v>
      </c>
      <c r="O2592">
        <f t="shared" si="404"/>
        <v>0</v>
      </c>
      <c r="P2592">
        <f t="shared" si="405"/>
        <v>0</v>
      </c>
      <c r="Q2592">
        <f t="shared" si="406"/>
        <v>0</v>
      </c>
      <c r="R2592">
        <f t="shared" si="407"/>
        <v>0</v>
      </c>
      <c r="S2592" t="s">
        <v>99</v>
      </c>
      <c r="T2592">
        <v>0</v>
      </c>
      <c r="U2592">
        <v>2022</v>
      </c>
      <c r="V2592">
        <v>1</v>
      </c>
      <c r="W2592">
        <v>1</v>
      </c>
      <c r="X2592" cm="1">
        <f t="array" ref="X2592">IF(S2591&lt;&gt;S2592, 0,
    IF(C2592="O",
         _xlfn.IFS(
             K2592=1, X2591+6,
             M2592=1, X2591+3,
             O2592=1, X2591+1,
             Q2592=1,X2591+2,
             TRUE, X2591
         ),
    X2591)
)</f>
        <v>35</v>
      </c>
      <c r="Y2592" cm="1">
        <f t="array" ref="Y2592">IF(S2591&lt;&gt;S2592, 0, IF(C2592="D",
                 _xlfn.IFS(
                     K2592=1, Y2591+6,
                     M2592=1, Y2591+3,
                     O2592=1, Y2591+1,
                     TRUE, Y2591
                 ),
                 Y2591)
  )</f>
        <v>28</v>
      </c>
    </row>
    <row r="2593" spans="1:25" x14ac:dyDescent="0.2">
      <c r="A2593">
        <v>164</v>
      </c>
      <c r="B2593" t="s">
        <v>79</v>
      </c>
      <c r="C2593" t="str">
        <f t="shared" si="408"/>
        <v>D</v>
      </c>
      <c r="D2593">
        <v>4</v>
      </c>
      <c r="E2593">
        <v>6</v>
      </c>
      <c r="F2593">
        <v>6</v>
      </c>
      <c r="G2593" t="s">
        <v>114</v>
      </c>
      <c r="H2593" t="s">
        <v>124</v>
      </c>
      <c r="J2593">
        <f t="shared" si="400"/>
        <v>0</v>
      </c>
      <c r="K2593">
        <f t="shared" si="409"/>
        <v>0</v>
      </c>
      <c r="L2593">
        <f t="shared" si="401"/>
        <v>0</v>
      </c>
      <c r="M2593">
        <f t="shared" si="402"/>
        <v>0</v>
      </c>
      <c r="N2593">
        <f t="shared" si="403"/>
        <v>0</v>
      </c>
      <c r="O2593">
        <f t="shared" si="404"/>
        <v>0</v>
      </c>
      <c r="P2593">
        <f t="shared" si="405"/>
        <v>0</v>
      </c>
      <c r="Q2593">
        <f t="shared" si="406"/>
        <v>0</v>
      </c>
      <c r="R2593">
        <f t="shared" si="407"/>
        <v>1</v>
      </c>
      <c r="S2593" t="s">
        <v>99</v>
      </c>
      <c r="T2593">
        <v>0</v>
      </c>
      <c r="U2593">
        <v>2022</v>
      </c>
      <c r="V2593">
        <v>1</v>
      </c>
      <c r="W2593">
        <v>1</v>
      </c>
      <c r="X2593" cm="1">
        <f t="array" ref="X2593">IF(S2592&lt;&gt;S2593, 0,
    IF(C2593="O",
         _xlfn.IFS(
             K2593=1, X2592+6,
             M2593=1, X2592+3,
             O2593=1, X2592+1,
             Q2593=1,X2592+2,
             TRUE, X2592
         ),
    X2592)
)</f>
        <v>35</v>
      </c>
      <c r="Y2593" cm="1">
        <f t="array" ref="Y2593">IF(S2592&lt;&gt;S2593, 0, IF(C2593="D",
                 _xlfn.IFS(
                     K2593=1, Y2592+6,
                     M2593=1, Y2592+3,
                     O2593=1, Y2592+1,
                     TRUE, Y2592
                 ),
                 Y2592)
  )</f>
        <v>28</v>
      </c>
    </row>
    <row r="2594" spans="1:25" x14ac:dyDescent="0.2">
      <c r="A2594">
        <v>165</v>
      </c>
      <c r="B2594" t="s">
        <v>79</v>
      </c>
      <c r="C2594" t="str">
        <f t="shared" si="408"/>
        <v>D</v>
      </c>
      <c r="F2594">
        <v>3</v>
      </c>
      <c r="G2594" t="s">
        <v>131</v>
      </c>
      <c r="H2594" t="s">
        <v>122</v>
      </c>
      <c r="J2594">
        <f t="shared" si="400"/>
        <v>1</v>
      </c>
      <c r="K2594">
        <f t="shared" si="409"/>
        <v>0</v>
      </c>
      <c r="L2594">
        <f t="shared" si="401"/>
        <v>0</v>
      </c>
      <c r="M2594">
        <f t="shared" si="402"/>
        <v>0</v>
      </c>
      <c r="N2594">
        <f t="shared" si="403"/>
        <v>1</v>
      </c>
      <c r="O2594">
        <f t="shared" si="404"/>
        <v>1</v>
      </c>
      <c r="P2594">
        <f t="shared" si="405"/>
        <v>0</v>
      </c>
      <c r="Q2594">
        <f t="shared" si="406"/>
        <v>0</v>
      </c>
      <c r="R2594">
        <f t="shared" si="407"/>
        <v>0</v>
      </c>
      <c r="S2594" t="s">
        <v>99</v>
      </c>
      <c r="T2594">
        <v>0</v>
      </c>
      <c r="U2594">
        <v>2022</v>
      </c>
      <c r="V2594">
        <v>1</v>
      </c>
      <c r="W2594">
        <v>1</v>
      </c>
      <c r="X2594" cm="1">
        <f t="array" ref="X2594">IF(S2593&lt;&gt;S2594, 0,
    IF(C2594="O",
         _xlfn.IFS(
             K2594=1, X2593+6,
             M2594=1, X2593+3,
             O2594=1, X2593+1,
             Q2594=1,X2593+2,
             TRUE, X2593
         ),
    X2593)
)</f>
        <v>35</v>
      </c>
      <c r="Y2594" cm="1">
        <f t="array" ref="Y2594">IF(S2593&lt;&gt;S2594, 0, IF(C2594="D",
                 _xlfn.IFS(
                     K2594=1, Y2593+6,
                     M2594=1, Y2593+3,
                     O2594=1, Y2593+1,
                     TRUE, Y2593
                 ),
                 Y2593)
  )</f>
        <v>29</v>
      </c>
    </row>
    <row r="2595" spans="1:25" x14ac:dyDescent="0.2">
      <c r="A2595">
        <v>168</v>
      </c>
      <c r="B2595" t="s">
        <v>79</v>
      </c>
      <c r="C2595" t="str">
        <f t="shared" si="408"/>
        <v>D</v>
      </c>
      <c r="D2595">
        <v>1</v>
      </c>
      <c r="E2595">
        <v>10</v>
      </c>
      <c r="F2595">
        <v>-48</v>
      </c>
      <c r="G2595" t="s">
        <v>116</v>
      </c>
      <c r="H2595" t="s">
        <v>115</v>
      </c>
      <c r="I2595">
        <v>0</v>
      </c>
      <c r="J2595">
        <f t="shared" si="400"/>
        <v>0</v>
      </c>
      <c r="K2595">
        <f t="shared" si="409"/>
        <v>0</v>
      </c>
      <c r="L2595">
        <f t="shared" si="401"/>
        <v>0</v>
      </c>
      <c r="M2595">
        <f t="shared" si="402"/>
        <v>0</v>
      </c>
      <c r="N2595">
        <f t="shared" si="403"/>
        <v>0</v>
      </c>
      <c r="O2595">
        <f t="shared" si="404"/>
        <v>0</v>
      </c>
      <c r="P2595">
        <f t="shared" si="405"/>
        <v>0</v>
      </c>
      <c r="Q2595">
        <f t="shared" si="406"/>
        <v>0</v>
      </c>
      <c r="R2595">
        <f t="shared" si="407"/>
        <v>0</v>
      </c>
      <c r="S2595" t="s">
        <v>99</v>
      </c>
      <c r="T2595">
        <v>0</v>
      </c>
      <c r="U2595">
        <v>2022</v>
      </c>
      <c r="V2595">
        <v>1</v>
      </c>
      <c r="W2595">
        <v>1</v>
      </c>
      <c r="X2595" cm="1">
        <f t="array" ref="X2595">IF(S2594&lt;&gt;S2595, 0,
    IF(C2595="O",
         _xlfn.IFS(
             K2595=1, X2594+6,
             M2595=1, X2594+3,
             O2595=1, X2594+1,
             Q2595=1,X2594+2,
             TRUE, X2594
         ),
    X2594)
)</f>
        <v>35</v>
      </c>
      <c r="Y2595" cm="1">
        <f t="array" ref="Y2595">IF(S2594&lt;&gt;S2595, 0, IF(C2595="D",
                 _xlfn.IFS(
                     K2595=1, Y2594+6,
                     M2595=1, Y2594+3,
                     O2595=1, Y2594+1,
                     TRUE, Y2594
                 ),
                 Y2594)
  )</f>
        <v>29</v>
      </c>
    </row>
    <row r="2596" spans="1:25" x14ac:dyDescent="0.2">
      <c r="A2596">
        <v>169</v>
      </c>
      <c r="B2596" t="s">
        <v>79</v>
      </c>
      <c r="C2596" t="str">
        <f t="shared" si="408"/>
        <v>D</v>
      </c>
      <c r="D2596">
        <v>2</v>
      </c>
      <c r="E2596">
        <v>10</v>
      </c>
      <c r="F2596">
        <v>-48</v>
      </c>
      <c r="G2596" t="s">
        <v>114</v>
      </c>
      <c r="H2596" t="s">
        <v>121</v>
      </c>
      <c r="I2596">
        <v>-6</v>
      </c>
      <c r="J2596">
        <f t="shared" si="400"/>
        <v>0</v>
      </c>
      <c r="K2596">
        <f t="shared" si="409"/>
        <v>0</v>
      </c>
      <c r="L2596">
        <f t="shared" si="401"/>
        <v>0</v>
      </c>
      <c r="M2596">
        <f t="shared" si="402"/>
        <v>0</v>
      </c>
      <c r="N2596">
        <f t="shared" si="403"/>
        <v>0</v>
      </c>
      <c r="O2596">
        <f t="shared" si="404"/>
        <v>0</v>
      </c>
      <c r="P2596">
        <f t="shared" si="405"/>
        <v>0</v>
      </c>
      <c r="Q2596">
        <f t="shared" si="406"/>
        <v>0</v>
      </c>
      <c r="R2596">
        <f t="shared" si="407"/>
        <v>0</v>
      </c>
      <c r="S2596" t="s">
        <v>99</v>
      </c>
      <c r="T2596">
        <v>0</v>
      </c>
      <c r="U2596">
        <v>2022</v>
      </c>
      <c r="V2596">
        <v>1</v>
      </c>
      <c r="W2596">
        <v>1</v>
      </c>
      <c r="X2596" cm="1">
        <f t="array" ref="X2596">IF(S2595&lt;&gt;S2596, 0,
    IF(C2596="O",
         _xlfn.IFS(
             K2596=1, X2595+6,
             M2596=1, X2595+3,
             O2596=1, X2595+1,
             Q2596=1,X2595+2,
             TRUE, X2595
         ),
    X2595)
)</f>
        <v>35</v>
      </c>
      <c r="Y2596" cm="1">
        <f t="array" ref="Y2596">IF(S2595&lt;&gt;S2596, 0, IF(C2596="D",
                 _xlfn.IFS(
                     K2596=1, Y2595+6,
                     M2596=1, Y2595+3,
                     O2596=1, Y2595+1,
                     TRUE, Y2595
                 ),
                 Y2595)
  )</f>
        <v>29</v>
      </c>
    </row>
    <row r="2597" spans="1:25" x14ac:dyDescent="0.2">
      <c r="A2597">
        <v>170</v>
      </c>
      <c r="B2597" t="s">
        <v>79</v>
      </c>
      <c r="C2597" t="str">
        <f t="shared" si="408"/>
        <v>D</v>
      </c>
      <c r="D2597">
        <v>3</v>
      </c>
      <c r="E2597">
        <v>16</v>
      </c>
      <c r="F2597">
        <v>-42</v>
      </c>
      <c r="G2597" t="s">
        <v>114</v>
      </c>
      <c r="H2597" t="s">
        <v>140</v>
      </c>
      <c r="J2597">
        <f t="shared" si="400"/>
        <v>0</v>
      </c>
      <c r="K2597">
        <f t="shared" si="409"/>
        <v>0</v>
      </c>
      <c r="L2597">
        <f t="shared" si="401"/>
        <v>0</v>
      </c>
      <c r="M2597">
        <f t="shared" si="402"/>
        <v>0</v>
      </c>
      <c r="N2597">
        <f t="shared" si="403"/>
        <v>0</v>
      </c>
      <c r="O2597">
        <f t="shared" si="404"/>
        <v>0</v>
      </c>
      <c r="P2597">
        <f t="shared" si="405"/>
        <v>0</v>
      </c>
      <c r="Q2597">
        <f t="shared" si="406"/>
        <v>0</v>
      </c>
      <c r="R2597">
        <f t="shared" si="407"/>
        <v>0</v>
      </c>
      <c r="S2597" t="s">
        <v>99</v>
      </c>
      <c r="T2597">
        <v>0</v>
      </c>
      <c r="U2597">
        <v>2022</v>
      </c>
      <c r="V2597">
        <v>1</v>
      </c>
      <c r="W2597">
        <v>1</v>
      </c>
      <c r="X2597" cm="1">
        <f t="array" ref="X2597">IF(S2596&lt;&gt;S2597, 0,
    IF(C2597="O",
         _xlfn.IFS(
             K2597=1, X2596+6,
             M2597=1, X2596+3,
             O2597=1, X2596+1,
             Q2597=1,X2596+2,
             TRUE, X2596
         ),
    X2596)
)</f>
        <v>35</v>
      </c>
      <c r="Y2597" cm="1">
        <f t="array" ref="Y2597">IF(S2596&lt;&gt;S2597, 0, IF(C2597="D",
                 _xlfn.IFS(
                     K2597=1, Y2596+6,
                     M2597=1, Y2596+3,
                     O2597=1, Y2596+1,
                     TRUE, Y2596
                 ),
                 Y2596)
  )</f>
        <v>29</v>
      </c>
    </row>
    <row r="2598" spans="1:25" x14ac:dyDescent="0.2">
      <c r="A2598">
        <v>171</v>
      </c>
      <c r="B2598" t="s">
        <v>81</v>
      </c>
      <c r="C2598" t="str">
        <f t="shared" si="408"/>
        <v>O</v>
      </c>
      <c r="D2598">
        <v>1</v>
      </c>
      <c r="E2598">
        <v>10</v>
      </c>
      <c r="F2598">
        <v>-13</v>
      </c>
      <c r="G2598" t="s">
        <v>116</v>
      </c>
      <c r="H2598" t="s">
        <v>115</v>
      </c>
      <c r="I2598">
        <v>-2</v>
      </c>
      <c r="J2598">
        <f t="shared" si="400"/>
        <v>1</v>
      </c>
      <c r="K2598">
        <f t="shared" si="409"/>
        <v>0</v>
      </c>
      <c r="L2598">
        <f t="shared" si="401"/>
        <v>0</v>
      </c>
      <c r="M2598">
        <f t="shared" si="402"/>
        <v>0</v>
      </c>
      <c r="N2598">
        <f t="shared" si="403"/>
        <v>0</v>
      </c>
      <c r="O2598">
        <f t="shared" si="404"/>
        <v>0</v>
      </c>
      <c r="P2598">
        <f t="shared" si="405"/>
        <v>0</v>
      </c>
      <c r="Q2598">
        <f t="shared" si="406"/>
        <v>0</v>
      </c>
      <c r="R2598">
        <f t="shared" si="407"/>
        <v>0</v>
      </c>
      <c r="S2598" t="s">
        <v>99</v>
      </c>
      <c r="T2598">
        <v>0</v>
      </c>
      <c r="U2598">
        <v>2022</v>
      </c>
      <c r="V2598">
        <v>1</v>
      </c>
      <c r="W2598">
        <v>1</v>
      </c>
      <c r="X2598" cm="1">
        <f t="array" ref="X2598">IF(S2597&lt;&gt;S2598, 0,
    IF(C2598="O",
         _xlfn.IFS(
             K2598=1, X2597+6,
             M2598=1, X2597+3,
             O2598=1, X2597+1,
             Q2598=1,X2597+2,
             TRUE, X2597
         ),
    X2597)
)</f>
        <v>35</v>
      </c>
      <c r="Y2598" cm="1">
        <f t="array" ref="Y2598">IF(S2597&lt;&gt;S2598, 0, IF(C2598="D",
                 _xlfn.IFS(
                     K2598=1, Y2597+6,
                     M2598=1, Y2597+3,
                     O2598=1, Y2597+1,
                     TRUE, Y2597
                 ),
                 Y2597)
  )</f>
        <v>29</v>
      </c>
    </row>
    <row r="2599" spans="1:25" hidden="1" x14ac:dyDescent="0.2">
      <c r="A2599">
        <v>5</v>
      </c>
      <c r="B2599" t="s">
        <v>81</v>
      </c>
      <c r="C2599" t="str">
        <f t="shared" si="408"/>
        <v>O</v>
      </c>
      <c r="D2599">
        <v>1</v>
      </c>
      <c r="E2599">
        <v>10</v>
      </c>
      <c r="F2599">
        <v>-35</v>
      </c>
      <c r="G2599" t="s">
        <v>114</v>
      </c>
      <c r="H2599" t="s">
        <v>128</v>
      </c>
      <c r="I2599">
        <v>65</v>
      </c>
      <c r="J2599">
        <f t="shared" si="400"/>
        <v>1</v>
      </c>
      <c r="K2599">
        <f t="shared" si="409"/>
        <v>1</v>
      </c>
      <c r="L2599">
        <f t="shared" si="401"/>
        <v>0</v>
      </c>
      <c r="M2599">
        <f t="shared" si="402"/>
        <v>0</v>
      </c>
      <c r="N2599">
        <f t="shared" si="403"/>
        <v>0</v>
      </c>
      <c r="O2599">
        <f t="shared" si="404"/>
        <v>0</v>
      </c>
      <c r="P2599">
        <f t="shared" si="405"/>
        <v>0</v>
      </c>
      <c r="Q2599">
        <f t="shared" si="406"/>
        <v>0</v>
      </c>
      <c r="R2599">
        <f t="shared" si="407"/>
        <v>0</v>
      </c>
      <c r="S2599" t="s">
        <v>57</v>
      </c>
      <c r="T2599">
        <v>0</v>
      </c>
      <c r="U2599">
        <v>2022</v>
      </c>
      <c r="V2599">
        <v>0</v>
      </c>
      <c r="W2599">
        <v>1</v>
      </c>
      <c r="X2599" cm="1">
        <f t="array" ref="X2599">IF(S2598&lt;&gt;S2599, 0,
    IF(C2599="O",
         _xlfn.IFS(
             K2599=1, X2598+6,
             M2599=1, X2598+3,
             O2599=1, X2598+1,
             Q2599=1,X2598+2,
             TRUE, X2598
         ),
    X2598)
)</f>
        <v>0</v>
      </c>
      <c r="Y2599" cm="1">
        <f t="array" ref="Y2599">IF(S2598&lt;&gt;S2599, 0, IF(C2599="D",
                 _xlfn.IFS(
                     K2599=1, Y2598+6,
                     M2599=1, Y2598+3,
                     O2599=1, Y2598+1,
                     TRUE, Y2598
                 ),
                 Y2598)
  )</f>
        <v>0</v>
      </c>
    </row>
    <row r="2600" spans="1:25" x14ac:dyDescent="0.2">
      <c r="A2600">
        <v>59</v>
      </c>
      <c r="B2600" t="s">
        <v>81</v>
      </c>
      <c r="C2600" t="str">
        <f t="shared" si="408"/>
        <v>O</v>
      </c>
      <c r="D2600">
        <v>1</v>
      </c>
      <c r="E2600">
        <v>10</v>
      </c>
      <c r="F2600">
        <v>44</v>
      </c>
      <c r="G2600" t="s">
        <v>114</v>
      </c>
      <c r="H2600" t="s">
        <v>113</v>
      </c>
      <c r="I2600">
        <v>34</v>
      </c>
      <c r="J2600">
        <f t="shared" si="400"/>
        <v>1</v>
      </c>
      <c r="K2600">
        <f t="shared" si="409"/>
        <v>0</v>
      </c>
      <c r="L2600">
        <f t="shared" si="401"/>
        <v>0</v>
      </c>
      <c r="M2600">
        <f t="shared" si="402"/>
        <v>0</v>
      </c>
      <c r="N2600">
        <f t="shared" si="403"/>
        <v>0</v>
      </c>
      <c r="O2600">
        <f t="shared" si="404"/>
        <v>0</v>
      </c>
      <c r="P2600">
        <f t="shared" si="405"/>
        <v>0</v>
      </c>
      <c r="Q2600">
        <f t="shared" si="406"/>
        <v>0</v>
      </c>
      <c r="R2600">
        <f t="shared" si="407"/>
        <v>0</v>
      </c>
      <c r="S2600" t="s">
        <v>57</v>
      </c>
      <c r="T2600">
        <v>0</v>
      </c>
      <c r="U2600">
        <v>2022</v>
      </c>
      <c r="V2600">
        <v>0</v>
      </c>
      <c r="W2600">
        <v>1</v>
      </c>
      <c r="X2600" cm="1">
        <f t="array" ref="X2600">IF(S2599&lt;&gt;S2600, 0,
    IF(C2600="O",
         _xlfn.IFS(
             K2600=1, X2599+6,
             M2600=1, X2599+3,
             O2600=1, X2599+1,
             Q2600=1,X2599+2,
             TRUE, X2599
         ),
    X2599)
)</f>
        <v>0</v>
      </c>
      <c r="Y2600" cm="1">
        <f t="array" ref="Y2600">IF(S2599&lt;&gt;S2600, 0, IF(C2600="D",
                 _xlfn.IFS(
                     K2600=1, Y2599+6,
                     M2600=1, Y2599+3,
                     O2600=1, Y2599+1,
                     TRUE, Y2599
                 ),
                 Y2599)
  )</f>
        <v>0</v>
      </c>
    </row>
    <row r="2601" spans="1:25" x14ac:dyDescent="0.2">
      <c r="A2601">
        <v>52</v>
      </c>
      <c r="B2601" t="s">
        <v>81</v>
      </c>
      <c r="C2601" t="str">
        <f t="shared" si="408"/>
        <v>O</v>
      </c>
      <c r="D2601">
        <v>1</v>
      </c>
      <c r="E2601">
        <v>10</v>
      </c>
      <c r="F2601">
        <v>24</v>
      </c>
      <c r="G2601" t="s">
        <v>116</v>
      </c>
      <c r="H2601" t="s">
        <v>125</v>
      </c>
      <c r="I2601">
        <v>24</v>
      </c>
      <c r="J2601">
        <f t="shared" si="400"/>
        <v>0</v>
      </c>
      <c r="K2601">
        <f t="shared" si="409"/>
        <v>1</v>
      </c>
      <c r="L2601">
        <f t="shared" si="401"/>
        <v>0</v>
      </c>
      <c r="M2601">
        <f t="shared" si="402"/>
        <v>0</v>
      </c>
      <c r="N2601">
        <f t="shared" si="403"/>
        <v>0</v>
      </c>
      <c r="O2601">
        <f t="shared" si="404"/>
        <v>0</v>
      </c>
      <c r="P2601">
        <f t="shared" si="405"/>
        <v>0</v>
      </c>
      <c r="Q2601">
        <f t="shared" si="406"/>
        <v>0</v>
      </c>
      <c r="R2601">
        <f t="shared" si="407"/>
        <v>0</v>
      </c>
      <c r="S2601" t="s">
        <v>57</v>
      </c>
      <c r="T2601">
        <v>0</v>
      </c>
      <c r="U2601">
        <v>2022</v>
      </c>
      <c r="V2601">
        <v>0</v>
      </c>
      <c r="W2601">
        <v>1</v>
      </c>
      <c r="X2601" cm="1">
        <f t="array" ref="X2601">IF(S2600&lt;&gt;S2601, 0,
    IF(C2601="O",
         _xlfn.IFS(
             K2601=1, X2600+6,
             M2601=1, X2600+3,
             O2601=1, X2600+1,
             Q2601=1,X2600+2,
             TRUE, X2600
         ),
    X2600)
)</f>
        <v>6</v>
      </c>
      <c r="Y2601" cm="1">
        <f t="array" ref="Y2601">IF(S2600&lt;&gt;S2601, 0, IF(C2601="D",
                 _xlfn.IFS(
                     K2601=1, Y2600+6,
                     M2601=1, Y2600+3,
                     O2601=1, Y2600+1,
                     TRUE, Y2600
                 ),
                 Y2600)
  )</f>
        <v>0</v>
      </c>
    </row>
    <row r="2602" spans="1:25" hidden="1" x14ac:dyDescent="0.2">
      <c r="A2602">
        <v>19</v>
      </c>
      <c r="B2602" t="s">
        <v>81</v>
      </c>
      <c r="C2602" t="str">
        <f t="shared" si="408"/>
        <v>O</v>
      </c>
      <c r="D2602">
        <v>3</v>
      </c>
      <c r="E2602">
        <v>10</v>
      </c>
      <c r="F2602">
        <v>-47</v>
      </c>
      <c r="G2602" t="s">
        <v>116</v>
      </c>
      <c r="H2602" t="s">
        <v>115</v>
      </c>
      <c r="I2602">
        <v>21</v>
      </c>
      <c r="J2602">
        <f t="shared" si="400"/>
        <v>0</v>
      </c>
      <c r="K2602">
        <f t="shared" si="409"/>
        <v>0</v>
      </c>
      <c r="L2602">
        <f t="shared" si="401"/>
        <v>0</v>
      </c>
      <c r="M2602">
        <f t="shared" si="402"/>
        <v>0</v>
      </c>
      <c r="N2602">
        <f t="shared" si="403"/>
        <v>0</v>
      </c>
      <c r="O2602">
        <f t="shared" si="404"/>
        <v>0</v>
      </c>
      <c r="P2602">
        <f t="shared" si="405"/>
        <v>0</v>
      </c>
      <c r="Q2602">
        <f t="shared" si="406"/>
        <v>0</v>
      </c>
      <c r="R2602">
        <f t="shared" si="407"/>
        <v>0</v>
      </c>
      <c r="S2602" t="s">
        <v>57</v>
      </c>
      <c r="T2602">
        <v>0</v>
      </c>
      <c r="U2602">
        <v>2022</v>
      </c>
      <c r="V2602">
        <v>0</v>
      </c>
      <c r="W2602">
        <v>1</v>
      </c>
      <c r="X2602" cm="1">
        <f t="array" ref="X2602">IF(S2601&lt;&gt;S2602, 0,
    IF(C2602="O",
         _xlfn.IFS(
             K2602=1, X2601+6,
             M2602=1, X2601+3,
             O2602=1, X2601+1,
             Q2602=1,X2601+2,
             TRUE, X2601
         ),
    X2601)
)</f>
        <v>6</v>
      </c>
      <c r="Y2602" cm="1">
        <f t="array" ref="Y2602">IF(S2601&lt;&gt;S2602, 0, IF(C2602="D",
                 _xlfn.IFS(
                     K2602=1, Y2601+6,
                     M2602=1, Y2601+3,
                     O2602=1, Y2601+1,
                     TRUE, Y2601
                 ),
                 Y2601)
  )</f>
        <v>0</v>
      </c>
    </row>
    <row r="2603" spans="1:25" x14ac:dyDescent="0.2">
      <c r="A2603">
        <v>34</v>
      </c>
      <c r="B2603" t="s">
        <v>81</v>
      </c>
      <c r="C2603" t="str">
        <f t="shared" si="408"/>
        <v>O</v>
      </c>
      <c r="D2603">
        <v>2</v>
      </c>
      <c r="E2603">
        <v>10</v>
      </c>
      <c r="F2603">
        <v>-29</v>
      </c>
      <c r="G2603" t="s">
        <v>116</v>
      </c>
      <c r="H2603" t="s">
        <v>115</v>
      </c>
      <c r="I2603">
        <v>18</v>
      </c>
      <c r="J2603">
        <f t="shared" si="400"/>
        <v>0</v>
      </c>
      <c r="K2603">
        <f t="shared" si="409"/>
        <v>0</v>
      </c>
      <c r="L2603">
        <f t="shared" si="401"/>
        <v>0</v>
      </c>
      <c r="M2603">
        <f t="shared" si="402"/>
        <v>0</v>
      </c>
      <c r="N2603">
        <f t="shared" si="403"/>
        <v>0</v>
      </c>
      <c r="O2603">
        <f t="shared" si="404"/>
        <v>0</v>
      </c>
      <c r="P2603">
        <f t="shared" si="405"/>
        <v>0</v>
      </c>
      <c r="Q2603">
        <f t="shared" si="406"/>
        <v>0</v>
      </c>
      <c r="R2603">
        <f t="shared" si="407"/>
        <v>0</v>
      </c>
      <c r="S2603" t="s">
        <v>57</v>
      </c>
      <c r="T2603">
        <v>0</v>
      </c>
      <c r="U2603">
        <v>2022</v>
      </c>
      <c r="V2603">
        <v>0</v>
      </c>
      <c r="W2603">
        <v>1</v>
      </c>
      <c r="X2603" cm="1">
        <f t="array" ref="X2603">IF(S2602&lt;&gt;S2603, 0,
    IF(C2603="O",
         _xlfn.IFS(
             K2603=1, X2602+6,
             M2603=1, X2602+3,
             O2603=1, X2602+1,
             Q2603=1,X2602+2,
             TRUE, X2602
         ),
    X2602)
)</f>
        <v>6</v>
      </c>
      <c r="Y2603" cm="1">
        <f t="array" ref="Y2603">IF(S2602&lt;&gt;S2603, 0, IF(C2603="D",
                 _xlfn.IFS(
                     K2603=1, Y2602+6,
                     M2603=1, Y2602+3,
                     O2603=1, Y2602+1,
                     TRUE, Y2602
                 ),
                 Y2602)
  )</f>
        <v>0</v>
      </c>
    </row>
    <row r="2604" spans="1:25" x14ac:dyDescent="0.2">
      <c r="A2604">
        <v>6</v>
      </c>
      <c r="B2604" t="s">
        <v>81</v>
      </c>
      <c r="C2604" t="str">
        <f t="shared" si="408"/>
        <v>O</v>
      </c>
      <c r="F2604">
        <v>3</v>
      </c>
      <c r="G2604" t="s">
        <v>131</v>
      </c>
      <c r="H2604" t="s">
        <v>122</v>
      </c>
      <c r="J2604">
        <f t="shared" si="400"/>
        <v>1</v>
      </c>
      <c r="K2604">
        <f t="shared" si="409"/>
        <v>0</v>
      </c>
      <c r="L2604">
        <f t="shared" si="401"/>
        <v>0</v>
      </c>
      <c r="M2604">
        <f t="shared" si="402"/>
        <v>0</v>
      </c>
      <c r="N2604">
        <f t="shared" si="403"/>
        <v>1</v>
      </c>
      <c r="O2604">
        <f t="shared" si="404"/>
        <v>1</v>
      </c>
      <c r="P2604">
        <f t="shared" si="405"/>
        <v>0</v>
      </c>
      <c r="Q2604">
        <f t="shared" si="406"/>
        <v>0</v>
      </c>
      <c r="R2604">
        <f t="shared" si="407"/>
        <v>0</v>
      </c>
      <c r="S2604" t="s">
        <v>57</v>
      </c>
      <c r="T2604">
        <v>0</v>
      </c>
      <c r="U2604">
        <v>2022</v>
      </c>
      <c r="V2604">
        <v>0</v>
      </c>
      <c r="W2604">
        <v>1</v>
      </c>
      <c r="X2604" cm="1">
        <f t="array" ref="X2604">IF(S2603&lt;&gt;S2604, 0,
    IF(C2604="O",
         _xlfn.IFS(
             K2604=1, X2603+6,
             M2604=1, X2603+3,
             O2604=1, X2603+1,
             Q2604=1,X2603+2,
             TRUE, X2603
         ),
    X2603)
)</f>
        <v>7</v>
      </c>
      <c r="Y2604" cm="1">
        <f t="array" ref="Y2604">IF(S2603&lt;&gt;S2604, 0, IF(C2604="D",
                 _xlfn.IFS(
                     K2604=1, Y2603+6,
                     M2604=1, Y2603+3,
                     O2604=1, Y2603+1,
                     TRUE, Y2603
                 ),
                 Y2603)
  )</f>
        <v>0</v>
      </c>
    </row>
    <row r="2605" spans="1:25" x14ac:dyDescent="0.2">
      <c r="A2605">
        <v>72</v>
      </c>
      <c r="B2605" t="s">
        <v>81</v>
      </c>
      <c r="C2605" t="str">
        <f t="shared" si="408"/>
        <v>O</v>
      </c>
      <c r="D2605">
        <v>1</v>
      </c>
      <c r="E2605">
        <v>10</v>
      </c>
      <c r="F2605">
        <v>18</v>
      </c>
      <c r="G2605" t="s">
        <v>116</v>
      </c>
      <c r="H2605" t="s">
        <v>125</v>
      </c>
      <c r="I2605">
        <v>18</v>
      </c>
      <c r="J2605">
        <f t="shared" si="400"/>
        <v>1</v>
      </c>
      <c r="K2605">
        <f t="shared" si="409"/>
        <v>1</v>
      </c>
      <c r="L2605">
        <f t="shared" si="401"/>
        <v>0</v>
      </c>
      <c r="M2605">
        <f t="shared" si="402"/>
        <v>0</v>
      </c>
      <c r="N2605">
        <f t="shared" si="403"/>
        <v>0</v>
      </c>
      <c r="O2605">
        <f t="shared" si="404"/>
        <v>0</v>
      </c>
      <c r="P2605">
        <f t="shared" si="405"/>
        <v>0</v>
      </c>
      <c r="Q2605">
        <f t="shared" si="406"/>
        <v>0</v>
      </c>
      <c r="R2605">
        <f t="shared" si="407"/>
        <v>0</v>
      </c>
      <c r="S2605" t="s">
        <v>57</v>
      </c>
      <c r="T2605">
        <v>0</v>
      </c>
      <c r="U2605">
        <v>2022</v>
      </c>
      <c r="V2605">
        <v>0</v>
      </c>
      <c r="W2605">
        <v>1</v>
      </c>
      <c r="X2605" cm="1">
        <f t="array" ref="X2605">IF(S2604&lt;&gt;S2605, 0,
    IF(C2605="O",
         _xlfn.IFS(
             K2605=1, X2604+6,
             M2605=1, X2604+3,
             O2605=1, X2604+1,
             Q2605=1,X2604+2,
             TRUE, X2604
         ),
    X2604)
)</f>
        <v>13</v>
      </c>
      <c r="Y2605" cm="1">
        <f t="array" ref="Y2605">IF(S2604&lt;&gt;S2605, 0, IF(C2605="D",
                 _xlfn.IFS(
                     K2605=1, Y2604+6,
                     M2605=1, Y2604+3,
                     O2605=1, Y2604+1,
                     TRUE, Y2604
                 ),
                 Y2604)
  )</f>
        <v>0</v>
      </c>
    </row>
    <row r="2606" spans="1:25" x14ac:dyDescent="0.2">
      <c r="A2606">
        <v>38</v>
      </c>
      <c r="B2606" t="s">
        <v>81</v>
      </c>
      <c r="C2606" t="str">
        <f t="shared" si="408"/>
        <v>O</v>
      </c>
      <c r="D2606">
        <v>1</v>
      </c>
      <c r="E2606">
        <v>10</v>
      </c>
      <c r="F2606">
        <v>34</v>
      </c>
      <c r="G2606" t="s">
        <v>114</v>
      </c>
      <c r="H2606" t="s">
        <v>113</v>
      </c>
      <c r="I2606">
        <v>18</v>
      </c>
      <c r="J2606">
        <f t="shared" si="400"/>
        <v>0</v>
      </c>
      <c r="K2606">
        <f t="shared" si="409"/>
        <v>0</v>
      </c>
      <c r="L2606">
        <f t="shared" si="401"/>
        <v>0</v>
      </c>
      <c r="M2606">
        <f t="shared" si="402"/>
        <v>0</v>
      </c>
      <c r="N2606">
        <f t="shared" si="403"/>
        <v>0</v>
      </c>
      <c r="O2606">
        <f t="shared" si="404"/>
        <v>0</v>
      </c>
      <c r="P2606">
        <f t="shared" si="405"/>
        <v>0</v>
      </c>
      <c r="Q2606">
        <f t="shared" si="406"/>
        <v>0</v>
      </c>
      <c r="R2606">
        <f t="shared" si="407"/>
        <v>0</v>
      </c>
      <c r="S2606" t="s">
        <v>57</v>
      </c>
      <c r="T2606">
        <v>0</v>
      </c>
      <c r="U2606">
        <v>2022</v>
      </c>
      <c r="V2606">
        <v>0</v>
      </c>
      <c r="W2606">
        <v>1</v>
      </c>
      <c r="X2606" cm="1">
        <f t="array" ref="X2606">IF(S2605&lt;&gt;S2606, 0,
    IF(C2606="O",
         _xlfn.IFS(
             K2606=1, X2605+6,
             M2606=1, X2605+3,
             O2606=1, X2605+1,
             Q2606=1,X2605+2,
             TRUE, X2605
         ),
    X2605)
)</f>
        <v>13</v>
      </c>
      <c r="Y2606" cm="1">
        <f t="array" ref="Y2606">IF(S2605&lt;&gt;S2606, 0, IF(C2606="D",
                 _xlfn.IFS(
                     K2606=1, Y2605+6,
                     M2606=1, Y2605+3,
                     O2606=1, Y2605+1,
                     TRUE, Y2605
                 ),
                 Y2605)
  )</f>
        <v>0</v>
      </c>
    </row>
    <row r="2607" spans="1:25" hidden="1" x14ac:dyDescent="0.2">
      <c r="A2607">
        <v>8</v>
      </c>
      <c r="B2607" t="s">
        <v>79</v>
      </c>
      <c r="C2607" t="str">
        <f t="shared" si="408"/>
        <v>D</v>
      </c>
      <c r="D2607">
        <v>1</v>
      </c>
      <c r="E2607">
        <v>10</v>
      </c>
      <c r="F2607">
        <v>-31</v>
      </c>
      <c r="G2607" t="s">
        <v>116</v>
      </c>
      <c r="H2607" t="s">
        <v>115</v>
      </c>
      <c r="I2607">
        <v>3</v>
      </c>
      <c r="J2607">
        <f t="shared" si="400"/>
        <v>0</v>
      </c>
      <c r="K2607">
        <f t="shared" si="409"/>
        <v>0</v>
      </c>
      <c r="L2607">
        <f t="shared" si="401"/>
        <v>0</v>
      </c>
      <c r="M2607">
        <f t="shared" si="402"/>
        <v>0</v>
      </c>
      <c r="N2607">
        <f t="shared" si="403"/>
        <v>0</v>
      </c>
      <c r="O2607">
        <f t="shared" si="404"/>
        <v>0</v>
      </c>
      <c r="P2607">
        <f t="shared" si="405"/>
        <v>0</v>
      </c>
      <c r="Q2607">
        <f t="shared" si="406"/>
        <v>0</v>
      </c>
      <c r="R2607">
        <f t="shared" si="407"/>
        <v>0</v>
      </c>
      <c r="S2607" t="s">
        <v>57</v>
      </c>
      <c r="T2607">
        <v>0</v>
      </c>
      <c r="U2607">
        <v>2022</v>
      </c>
      <c r="V2607">
        <v>0</v>
      </c>
      <c r="W2607">
        <v>1</v>
      </c>
      <c r="X2607" cm="1">
        <f t="array" ref="X2607">IF(S2606&lt;&gt;S2607, 0,
    IF(C2607="O",
         _xlfn.IFS(
             K2607=1, X2606+6,
             M2607=1, X2606+3,
             O2607=1, X2606+1,
             Q2607=1,X2606+2,
             TRUE, X2606
         ),
    X2606)
)</f>
        <v>13</v>
      </c>
      <c r="Y2607" cm="1">
        <f t="array" ref="Y2607">IF(S2606&lt;&gt;S2607, 0, IF(C2607="D",
                 _xlfn.IFS(
                     K2607=1, Y2606+6,
                     M2607=1, Y2606+3,
                     O2607=1, Y2606+1,
                     TRUE, Y2606
                 ),
                 Y2606)
  )</f>
        <v>0</v>
      </c>
    </row>
    <row r="2608" spans="1:25" x14ac:dyDescent="0.2">
      <c r="A2608">
        <v>94</v>
      </c>
      <c r="B2608" t="s">
        <v>81</v>
      </c>
      <c r="C2608" t="str">
        <f t="shared" si="408"/>
        <v>O</v>
      </c>
      <c r="D2608">
        <v>1</v>
      </c>
      <c r="E2608">
        <v>10</v>
      </c>
      <c r="F2608">
        <v>-16</v>
      </c>
      <c r="G2608" t="s">
        <v>116</v>
      </c>
      <c r="H2608" t="s">
        <v>120</v>
      </c>
      <c r="I2608">
        <v>15</v>
      </c>
      <c r="J2608">
        <f t="shared" si="400"/>
        <v>0</v>
      </c>
      <c r="K2608">
        <f t="shared" si="409"/>
        <v>0</v>
      </c>
      <c r="L2608">
        <f t="shared" si="401"/>
        <v>0</v>
      </c>
      <c r="M2608">
        <f t="shared" si="402"/>
        <v>0</v>
      </c>
      <c r="N2608">
        <f t="shared" si="403"/>
        <v>0</v>
      </c>
      <c r="O2608">
        <f t="shared" si="404"/>
        <v>0</v>
      </c>
      <c r="P2608">
        <f t="shared" si="405"/>
        <v>0</v>
      </c>
      <c r="Q2608">
        <f t="shared" si="406"/>
        <v>0</v>
      </c>
      <c r="R2608">
        <f t="shared" si="407"/>
        <v>0</v>
      </c>
      <c r="S2608" t="s">
        <v>57</v>
      </c>
      <c r="T2608">
        <v>0</v>
      </c>
      <c r="U2608">
        <v>2022</v>
      </c>
      <c r="V2608">
        <v>0</v>
      </c>
      <c r="W2608">
        <v>1</v>
      </c>
      <c r="X2608" cm="1">
        <f t="array" ref="X2608">IF(S2607&lt;&gt;S2608, 0,
    IF(C2608="O",
         _xlfn.IFS(
             K2608=1, X2607+6,
             M2608=1, X2607+3,
             O2608=1, X2607+1,
             Q2608=1,X2607+2,
             TRUE, X2607
         ),
    X2607)
)</f>
        <v>13</v>
      </c>
      <c r="Y2608" cm="1">
        <f t="array" ref="Y2608">IF(S2607&lt;&gt;S2608, 0, IF(C2608="D",
                 _xlfn.IFS(
                     K2608=1, Y2607+6,
                     M2608=1, Y2607+3,
                     O2608=1, Y2607+1,
                     TRUE, Y2607
                 ),
                 Y2607)
  )</f>
        <v>0</v>
      </c>
    </row>
    <row r="2609" spans="1:25" x14ac:dyDescent="0.2">
      <c r="A2609">
        <v>9</v>
      </c>
      <c r="B2609" t="s">
        <v>79</v>
      </c>
      <c r="C2609" t="str">
        <f t="shared" si="408"/>
        <v>D</v>
      </c>
      <c r="D2609">
        <v>2</v>
      </c>
      <c r="E2609">
        <v>7</v>
      </c>
      <c r="F2609">
        <v>-34</v>
      </c>
      <c r="G2609" t="s">
        <v>114</v>
      </c>
      <c r="H2609" t="s">
        <v>120</v>
      </c>
      <c r="I2609">
        <v>5</v>
      </c>
      <c r="J2609">
        <f t="shared" si="400"/>
        <v>0</v>
      </c>
      <c r="K2609">
        <f t="shared" si="409"/>
        <v>0</v>
      </c>
      <c r="L2609">
        <f t="shared" si="401"/>
        <v>0</v>
      </c>
      <c r="M2609">
        <f t="shared" si="402"/>
        <v>0</v>
      </c>
      <c r="N2609">
        <f t="shared" si="403"/>
        <v>0</v>
      </c>
      <c r="O2609">
        <f t="shared" si="404"/>
        <v>0</v>
      </c>
      <c r="P2609">
        <f t="shared" si="405"/>
        <v>0</v>
      </c>
      <c r="Q2609">
        <f t="shared" si="406"/>
        <v>0</v>
      </c>
      <c r="R2609">
        <f t="shared" si="407"/>
        <v>0</v>
      </c>
      <c r="S2609" t="s">
        <v>57</v>
      </c>
      <c r="T2609">
        <v>0</v>
      </c>
      <c r="U2609">
        <v>2022</v>
      </c>
      <c r="V2609">
        <v>0</v>
      </c>
      <c r="W2609">
        <v>1</v>
      </c>
      <c r="X2609" cm="1">
        <f t="array" ref="X2609">IF(S2608&lt;&gt;S2609, 0,
    IF(C2609="O",
         _xlfn.IFS(
             K2609=1, X2608+6,
             M2609=1, X2608+3,
             O2609=1, X2608+1,
             Q2609=1,X2608+2,
             TRUE, X2608
         ),
    X2608)
)</f>
        <v>13</v>
      </c>
      <c r="Y2609" cm="1">
        <f t="array" ref="Y2609">IF(S2608&lt;&gt;S2609, 0, IF(C2609="D",
                 _xlfn.IFS(
                     K2609=1, Y2608+6,
                     M2609=1, Y2608+3,
                     O2609=1, Y2608+1,
                     TRUE, Y2608
                 ),
                 Y2608)
  )</f>
        <v>0</v>
      </c>
    </row>
    <row r="2610" spans="1:25" x14ac:dyDescent="0.2">
      <c r="A2610">
        <v>95</v>
      </c>
      <c r="B2610" t="s">
        <v>81</v>
      </c>
      <c r="C2610" t="str">
        <f t="shared" si="408"/>
        <v>O</v>
      </c>
      <c r="D2610">
        <v>1</v>
      </c>
      <c r="E2610">
        <v>10</v>
      </c>
      <c r="F2610">
        <v>-31</v>
      </c>
      <c r="G2610" t="s">
        <v>116</v>
      </c>
      <c r="H2610" t="s">
        <v>115</v>
      </c>
      <c r="I2610">
        <v>15</v>
      </c>
      <c r="J2610">
        <f t="shared" si="400"/>
        <v>0</v>
      </c>
      <c r="K2610">
        <f t="shared" si="409"/>
        <v>0</v>
      </c>
      <c r="L2610">
        <f t="shared" si="401"/>
        <v>0</v>
      </c>
      <c r="M2610">
        <f t="shared" si="402"/>
        <v>0</v>
      </c>
      <c r="N2610">
        <f t="shared" si="403"/>
        <v>0</v>
      </c>
      <c r="O2610">
        <f t="shared" si="404"/>
        <v>0</v>
      </c>
      <c r="P2610">
        <f t="shared" si="405"/>
        <v>0</v>
      </c>
      <c r="Q2610">
        <f t="shared" si="406"/>
        <v>0</v>
      </c>
      <c r="R2610">
        <f t="shared" si="407"/>
        <v>0</v>
      </c>
      <c r="S2610" t="s">
        <v>57</v>
      </c>
      <c r="T2610">
        <v>0</v>
      </c>
      <c r="U2610">
        <v>2022</v>
      </c>
      <c r="V2610">
        <v>0</v>
      </c>
      <c r="W2610">
        <v>1</v>
      </c>
      <c r="X2610" cm="1">
        <f t="array" ref="X2610">IF(S2609&lt;&gt;S2610, 0,
    IF(C2610="O",
         _xlfn.IFS(
             K2610=1, X2609+6,
             M2610=1, X2609+3,
             O2610=1, X2609+1,
             Q2610=1,X2609+2,
             TRUE, X2609
         ),
    X2609)
)</f>
        <v>13</v>
      </c>
      <c r="Y2610" cm="1">
        <f t="array" ref="Y2610">IF(S2609&lt;&gt;S2610, 0, IF(C2610="D",
                 _xlfn.IFS(
                     K2610=1, Y2609+6,
                     M2610=1, Y2609+3,
                     O2610=1, Y2609+1,
                     TRUE, Y2609
                 ),
                 Y2609)
  )</f>
        <v>0</v>
      </c>
    </row>
    <row r="2611" spans="1:25" x14ac:dyDescent="0.2">
      <c r="A2611">
        <v>40</v>
      </c>
      <c r="B2611" t="s">
        <v>81</v>
      </c>
      <c r="C2611" t="str">
        <f t="shared" si="408"/>
        <v>O</v>
      </c>
      <c r="D2611">
        <v>2</v>
      </c>
      <c r="E2611">
        <v>19</v>
      </c>
      <c r="F2611">
        <v>25</v>
      </c>
      <c r="G2611" t="s">
        <v>114</v>
      </c>
      <c r="H2611" t="s">
        <v>113</v>
      </c>
      <c r="I2611">
        <v>14</v>
      </c>
      <c r="J2611">
        <f t="shared" si="400"/>
        <v>0</v>
      </c>
      <c r="K2611">
        <f t="shared" si="409"/>
        <v>0</v>
      </c>
      <c r="L2611">
        <f t="shared" si="401"/>
        <v>0</v>
      </c>
      <c r="M2611">
        <f t="shared" si="402"/>
        <v>0</v>
      </c>
      <c r="N2611">
        <f t="shared" si="403"/>
        <v>0</v>
      </c>
      <c r="O2611">
        <f t="shared" si="404"/>
        <v>0</v>
      </c>
      <c r="P2611">
        <f t="shared" si="405"/>
        <v>0</v>
      </c>
      <c r="Q2611">
        <f t="shared" si="406"/>
        <v>0</v>
      </c>
      <c r="R2611">
        <f t="shared" si="407"/>
        <v>0</v>
      </c>
      <c r="S2611" t="s">
        <v>57</v>
      </c>
      <c r="T2611">
        <v>0</v>
      </c>
      <c r="U2611">
        <v>2022</v>
      </c>
      <c r="V2611">
        <v>0</v>
      </c>
      <c r="W2611">
        <v>1</v>
      </c>
      <c r="X2611" cm="1">
        <f t="array" ref="X2611">IF(S2610&lt;&gt;S2611, 0,
    IF(C2611="O",
         _xlfn.IFS(
             K2611=1, X2610+6,
             M2611=1, X2610+3,
             O2611=1, X2610+1,
             Q2611=1,X2610+2,
             TRUE, X2610
         ),
    X2610)
)</f>
        <v>13</v>
      </c>
      <c r="Y2611" cm="1">
        <f t="array" ref="Y2611">IF(S2610&lt;&gt;S2611, 0, IF(C2611="D",
                 _xlfn.IFS(
                     K2611=1, Y2610+6,
                     M2611=1, Y2610+3,
                     O2611=1, Y2610+1,
                     TRUE, Y2610
                 ),
                 Y2610)
  )</f>
        <v>0</v>
      </c>
    </row>
    <row r="2612" spans="1:25" x14ac:dyDescent="0.2">
      <c r="A2612">
        <v>10</v>
      </c>
      <c r="B2612" t="s">
        <v>79</v>
      </c>
      <c r="C2612" t="str">
        <f t="shared" si="408"/>
        <v>D</v>
      </c>
      <c r="D2612">
        <v>2</v>
      </c>
      <c r="E2612">
        <v>2</v>
      </c>
      <c r="F2612">
        <v>-39</v>
      </c>
      <c r="G2612" t="s">
        <v>114</v>
      </c>
      <c r="H2612" t="s">
        <v>113</v>
      </c>
      <c r="I2612">
        <v>-2</v>
      </c>
      <c r="J2612">
        <f t="shared" si="400"/>
        <v>0</v>
      </c>
      <c r="K2612">
        <f t="shared" si="409"/>
        <v>0</v>
      </c>
      <c r="L2612">
        <f t="shared" si="401"/>
        <v>0</v>
      </c>
      <c r="M2612">
        <f t="shared" si="402"/>
        <v>0</v>
      </c>
      <c r="N2612">
        <f t="shared" si="403"/>
        <v>0</v>
      </c>
      <c r="O2612">
        <f t="shared" si="404"/>
        <v>0</v>
      </c>
      <c r="P2612">
        <f t="shared" si="405"/>
        <v>0</v>
      </c>
      <c r="Q2612">
        <f t="shared" si="406"/>
        <v>0</v>
      </c>
      <c r="R2612">
        <f t="shared" si="407"/>
        <v>0</v>
      </c>
      <c r="S2612" t="s">
        <v>57</v>
      </c>
      <c r="T2612">
        <v>0</v>
      </c>
      <c r="U2612">
        <v>2022</v>
      </c>
      <c r="V2612">
        <v>0</v>
      </c>
      <c r="W2612">
        <v>1</v>
      </c>
      <c r="X2612" cm="1">
        <f t="array" ref="X2612">IF(S2611&lt;&gt;S2612, 0,
    IF(C2612="O",
         _xlfn.IFS(
             K2612=1, X2611+6,
             M2612=1, X2611+3,
             O2612=1, X2611+1,
             Q2612=1,X2611+2,
             TRUE, X2611
         ),
    X2611)
)</f>
        <v>13</v>
      </c>
      <c r="Y2612" cm="1">
        <f t="array" ref="Y2612">IF(S2611&lt;&gt;S2612, 0, IF(C2612="D",
                 _xlfn.IFS(
                     K2612=1, Y2611+6,
                     M2612=1, Y2611+3,
                     O2612=1, Y2611+1,
                     TRUE, Y2611
                 ),
                 Y2611)
  )</f>
        <v>0</v>
      </c>
    </row>
    <row r="2613" spans="1:25" x14ac:dyDescent="0.2">
      <c r="A2613">
        <v>11</v>
      </c>
      <c r="B2613" t="s">
        <v>79</v>
      </c>
      <c r="C2613" t="str">
        <f t="shared" si="408"/>
        <v>D</v>
      </c>
      <c r="D2613">
        <v>3</v>
      </c>
      <c r="E2613">
        <v>4</v>
      </c>
      <c r="F2613">
        <v>-37</v>
      </c>
      <c r="G2613" t="s">
        <v>116</v>
      </c>
      <c r="H2613" t="s">
        <v>115</v>
      </c>
      <c r="I2613">
        <v>2</v>
      </c>
      <c r="J2613">
        <f t="shared" si="400"/>
        <v>0</v>
      </c>
      <c r="K2613">
        <f t="shared" si="409"/>
        <v>0</v>
      </c>
      <c r="L2613">
        <f t="shared" si="401"/>
        <v>0</v>
      </c>
      <c r="M2613">
        <f t="shared" si="402"/>
        <v>0</v>
      </c>
      <c r="N2613">
        <f t="shared" si="403"/>
        <v>0</v>
      </c>
      <c r="O2613">
        <f t="shared" si="404"/>
        <v>0</v>
      </c>
      <c r="P2613">
        <f t="shared" si="405"/>
        <v>0</v>
      </c>
      <c r="Q2613">
        <f t="shared" si="406"/>
        <v>0</v>
      </c>
      <c r="R2613">
        <f t="shared" si="407"/>
        <v>0</v>
      </c>
      <c r="S2613" t="s">
        <v>57</v>
      </c>
      <c r="T2613">
        <v>0</v>
      </c>
      <c r="U2613">
        <v>2022</v>
      </c>
      <c r="V2613">
        <v>0</v>
      </c>
      <c r="W2613">
        <v>1</v>
      </c>
      <c r="X2613" cm="1">
        <f t="array" ref="X2613">IF(S2612&lt;&gt;S2613, 0,
    IF(C2613="O",
         _xlfn.IFS(
             K2613=1, X2612+6,
             M2613=1, X2612+3,
             O2613=1, X2612+1,
             Q2613=1,X2612+2,
             TRUE, X2612
         ),
    X2612)
)</f>
        <v>13</v>
      </c>
      <c r="Y2613" cm="1">
        <f t="array" ref="Y2613">IF(S2612&lt;&gt;S2613, 0, IF(C2613="D",
                 _xlfn.IFS(
                     K2613=1, Y2612+6,
                     M2613=1, Y2612+3,
                     O2613=1, Y2612+1,
                     TRUE, Y2612
                 ),
                 Y2612)
  )</f>
        <v>0</v>
      </c>
    </row>
    <row r="2614" spans="1:25" x14ac:dyDescent="0.2">
      <c r="A2614">
        <v>15</v>
      </c>
      <c r="B2614" t="s">
        <v>81</v>
      </c>
      <c r="C2614" t="str">
        <f t="shared" si="408"/>
        <v>O</v>
      </c>
      <c r="D2614">
        <v>1</v>
      </c>
      <c r="E2614">
        <v>10</v>
      </c>
      <c r="F2614">
        <v>-35</v>
      </c>
      <c r="G2614" t="s">
        <v>116</v>
      </c>
      <c r="H2614" t="s">
        <v>115</v>
      </c>
      <c r="I2614">
        <v>12</v>
      </c>
      <c r="J2614">
        <f t="shared" si="400"/>
        <v>0</v>
      </c>
      <c r="K2614">
        <f t="shared" si="409"/>
        <v>0</v>
      </c>
      <c r="L2614">
        <f t="shared" si="401"/>
        <v>0</v>
      </c>
      <c r="M2614">
        <f t="shared" si="402"/>
        <v>0</v>
      </c>
      <c r="N2614">
        <f t="shared" si="403"/>
        <v>0</v>
      </c>
      <c r="O2614">
        <f t="shared" si="404"/>
        <v>0</v>
      </c>
      <c r="P2614">
        <f t="shared" si="405"/>
        <v>0</v>
      </c>
      <c r="Q2614">
        <f t="shared" si="406"/>
        <v>0</v>
      </c>
      <c r="R2614">
        <f t="shared" si="407"/>
        <v>0</v>
      </c>
      <c r="S2614" t="s">
        <v>57</v>
      </c>
      <c r="T2614">
        <v>0</v>
      </c>
      <c r="U2614">
        <v>2022</v>
      </c>
      <c r="V2614">
        <v>0</v>
      </c>
      <c r="W2614">
        <v>1</v>
      </c>
      <c r="X2614" cm="1">
        <f t="array" ref="X2614">IF(S2613&lt;&gt;S2614, 0,
    IF(C2614="O",
         _xlfn.IFS(
             K2614=1, X2613+6,
             M2614=1, X2613+3,
             O2614=1, X2613+1,
             Q2614=1,X2613+2,
             TRUE, X2613
         ),
    X2613)
)</f>
        <v>13</v>
      </c>
      <c r="Y2614" cm="1">
        <f t="array" ref="Y2614">IF(S2613&lt;&gt;S2614, 0, IF(C2614="D",
                 _xlfn.IFS(
                     K2614=1, Y2613+6,
                     M2614=1, Y2613+3,
                     O2614=1, Y2613+1,
                     TRUE, Y2613
                 ),
                 Y2613)
  )</f>
        <v>0</v>
      </c>
    </row>
    <row r="2615" spans="1:25" x14ac:dyDescent="0.2">
      <c r="A2615">
        <v>37</v>
      </c>
      <c r="B2615" t="s">
        <v>81</v>
      </c>
      <c r="C2615" t="str">
        <f t="shared" si="408"/>
        <v>O</v>
      </c>
      <c r="D2615">
        <v>2</v>
      </c>
      <c r="E2615">
        <v>4</v>
      </c>
      <c r="F2615">
        <v>47</v>
      </c>
      <c r="G2615" t="s">
        <v>114</v>
      </c>
      <c r="H2615" t="s">
        <v>113</v>
      </c>
      <c r="I2615">
        <v>13</v>
      </c>
      <c r="J2615">
        <f t="shared" si="400"/>
        <v>0</v>
      </c>
      <c r="K2615">
        <f t="shared" si="409"/>
        <v>0</v>
      </c>
      <c r="L2615">
        <f t="shared" si="401"/>
        <v>0</v>
      </c>
      <c r="M2615">
        <f t="shared" si="402"/>
        <v>0</v>
      </c>
      <c r="N2615">
        <f t="shared" si="403"/>
        <v>0</v>
      </c>
      <c r="O2615">
        <f t="shared" si="404"/>
        <v>0</v>
      </c>
      <c r="P2615">
        <f t="shared" si="405"/>
        <v>0</v>
      </c>
      <c r="Q2615">
        <f t="shared" si="406"/>
        <v>0</v>
      </c>
      <c r="R2615">
        <f t="shared" si="407"/>
        <v>0</v>
      </c>
      <c r="S2615" t="s">
        <v>57</v>
      </c>
      <c r="T2615">
        <v>0</v>
      </c>
      <c r="U2615">
        <v>2022</v>
      </c>
      <c r="V2615">
        <v>0</v>
      </c>
      <c r="W2615">
        <v>1</v>
      </c>
      <c r="X2615" cm="1">
        <f t="array" ref="X2615">IF(S2614&lt;&gt;S2615, 0,
    IF(C2615="O",
         _xlfn.IFS(
             K2615=1, X2614+6,
             M2615=1, X2614+3,
             O2615=1, X2614+1,
             Q2615=1,X2614+2,
             TRUE, X2614
         ),
    X2614)
)</f>
        <v>13</v>
      </c>
      <c r="Y2615" cm="1">
        <f t="array" ref="Y2615">IF(S2614&lt;&gt;S2615, 0, IF(C2615="D",
                 _xlfn.IFS(
                     K2615=1, Y2614+6,
                     M2615=1, Y2614+3,
                     O2615=1, Y2614+1,
                     TRUE, Y2614
                 ),
                 Y2614)
  )</f>
        <v>0</v>
      </c>
    </row>
    <row r="2616" spans="1:25" x14ac:dyDescent="0.2">
      <c r="A2616">
        <v>25</v>
      </c>
      <c r="B2616" t="s">
        <v>81</v>
      </c>
      <c r="C2616" t="str">
        <f t="shared" si="408"/>
        <v>O</v>
      </c>
      <c r="D2616">
        <v>1</v>
      </c>
      <c r="E2616">
        <v>5</v>
      </c>
      <c r="F2616">
        <v>12</v>
      </c>
      <c r="G2616" t="s">
        <v>114</v>
      </c>
      <c r="H2616" t="s">
        <v>151</v>
      </c>
      <c r="I2616">
        <v>12</v>
      </c>
      <c r="J2616">
        <f t="shared" si="400"/>
        <v>0</v>
      </c>
      <c r="K2616">
        <f t="shared" si="409"/>
        <v>1</v>
      </c>
      <c r="L2616">
        <f t="shared" si="401"/>
        <v>0</v>
      </c>
      <c r="M2616">
        <f t="shared" si="402"/>
        <v>0</v>
      </c>
      <c r="N2616">
        <f t="shared" si="403"/>
        <v>0</v>
      </c>
      <c r="O2616">
        <f t="shared" si="404"/>
        <v>0</v>
      </c>
      <c r="P2616">
        <f t="shared" si="405"/>
        <v>0</v>
      </c>
      <c r="Q2616">
        <f t="shared" si="406"/>
        <v>0</v>
      </c>
      <c r="R2616">
        <f t="shared" si="407"/>
        <v>0</v>
      </c>
      <c r="S2616" t="s">
        <v>57</v>
      </c>
      <c r="T2616">
        <v>0</v>
      </c>
      <c r="U2616">
        <v>2022</v>
      </c>
      <c r="V2616">
        <v>0</v>
      </c>
      <c r="W2616">
        <v>1</v>
      </c>
      <c r="X2616" cm="1">
        <f t="array" ref="X2616">IF(S2615&lt;&gt;S2616, 0,
    IF(C2616="O",
         _xlfn.IFS(
             K2616=1, X2615+6,
             M2616=1, X2615+3,
             O2616=1, X2615+1,
             Q2616=1,X2615+2,
             TRUE, X2615
         ),
    X2615)
)</f>
        <v>19</v>
      </c>
      <c r="Y2616" cm="1">
        <f t="array" ref="Y2616">IF(S2615&lt;&gt;S2616, 0, IF(C2616="D",
                 _xlfn.IFS(
                     K2616=1, Y2615+6,
                     M2616=1, Y2615+3,
                     O2616=1, Y2615+1,
                     TRUE, Y2615
                 ),
                 Y2615)
  )</f>
        <v>0</v>
      </c>
    </row>
    <row r="2617" spans="1:25" x14ac:dyDescent="0.2">
      <c r="A2617">
        <v>98</v>
      </c>
      <c r="B2617" t="s">
        <v>81</v>
      </c>
      <c r="C2617" t="str">
        <f t="shared" si="408"/>
        <v>O</v>
      </c>
      <c r="D2617">
        <v>2</v>
      </c>
      <c r="E2617">
        <v>14</v>
      </c>
      <c r="F2617">
        <v>-42</v>
      </c>
      <c r="G2617" t="s">
        <v>116</v>
      </c>
      <c r="H2617" t="s">
        <v>115</v>
      </c>
      <c r="I2617">
        <v>12</v>
      </c>
      <c r="J2617">
        <f t="shared" si="400"/>
        <v>0</v>
      </c>
      <c r="K2617">
        <f t="shared" si="409"/>
        <v>0</v>
      </c>
      <c r="L2617">
        <f t="shared" si="401"/>
        <v>0</v>
      </c>
      <c r="M2617">
        <f t="shared" si="402"/>
        <v>0</v>
      </c>
      <c r="N2617">
        <f t="shared" si="403"/>
        <v>0</v>
      </c>
      <c r="O2617">
        <f t="shared" si="404"/>
        <v>0</v>
      </c>
      <c r="P2617">
        <f t="shared" si="405"/>
        <v>0</v>
      </c>
      <c r="Q2617">
        <f t="shared" si="406"/>
        <v>0</v>
      </c>
      <c r="R2617">
        <f t="shared" si="407"/>
        <v>0</v>
      </c>
      <c r="S2617" t="s">
        <v>57</v>
      </c>
      <c r="T2617">
        <v>0</v>
      </c>
      <c r="U2617">
        <v>2022</v>
      </c>
      <c r="V2617">
        <v>0</v>
      </c>
      <c r="W2617">
        <v>1</v>
      </c>
      <c r="X2617" cm="1">
        <f t="array" ref="X2617">IF(S2616&lt;&gt;S2617, 0,
    IF(C2617="O",
         _xlfn.IFS(
             K2617=1, X2616+6,
             M2617=1, X2616+3,
             O2617=1, X2616+1,
             Q2617=1,X2616+2,
             TRUE, X2616
         ),
    X2616)
)</f>
        <v>19</v>
      </c>
      <c r="Y2617" cm="1">
        <f t="array" ref="Y2617">IF(S2616&lt;&gt;S2617, 0, IF(C2617="D",
                 _xlfn.IFS(
                     K2617=1, Y2616+6,
                     M2617=1, Y2616+3,
                     O2617=1, Y2616+1,
                     TRUE, Y2616
                 ),
                 Y2616)
  )</f>
        <v>0</v>
      </c>
    </row>
    <row r="2618" spans="1:25" x14ac:dyDescent="0.2">
      <c r="A2618">
        <v>42</v>
      </c>
      <c r="B2618" t="s">
        <v>81</v>
      </c>
      <c r="C2618" t="str">
        <f t="shared" si="408"/>
        <v>O</v>
      </c>
      <c r="D2618">
        <v>4</v>
      </c>
      <c r="E2618">
        <v>5</v>
      </c>
      <c r="F2618">
        <v>11</v>
      </c>
      <c r="G2618" t="s">
        <v>114</v>
      </c>
      <c r="H2618" t="s">
        <v>128</v>
      </c>
      <c r="I2618">
        <v>11</v>
      </c>
      <c r="J2618">
        <f t="shared" si="400"/>
        <v>1</v>
      </c>
      <c r="K2618">
        <f t="shared" si="409"/>
        <v>1</v>
      </c>
      <c r="L2618">
        <f t="shared" si="401"/>
        <v>0</v>
      </c>
      <c r="M2618">
        <f t="shared" si="402"/>
        <v>0</v>
      </c>
      <c r="N2618">
        <f t="shared" si="403"/>
        <v>0</v>
      </c>
      <c r="O2618">
        <f t="shared" si="404"/>
        <v>0</v>
      </c>
      <c r="P2618">
        <f t="shared" si="405"/>
        <v>0</v>
      </c>
      <c r="Q2618">
        <f t="shared" si="406"/>
        <v>0</v>
      </c>
      <c r="R2618">
        <f t="shared" si="407"/>
        <v>0</v>
      </c>
      <c r="S2618" t="s">
        <v>57</v>
      </c>
      <c r="T2618">
        <v>0</v>
      </c>
      <c r="U2618">
        <v>2022</v>
      </c>
      <c r="V2618">
        <v>0</v>
      </c>
      <c r="W2618">
        <v>1</v>
      </c>
      <c r="X2618" cm="1">
        <f t="array" ref="X2618">IF(S2617&lt;&gt;S2618, 0,
    IF(C2618="O",
         _xlfn.IFS(
             K2618=1, X2617+6,
             M2618=1, X2617+3,
             O2618=1, X2617+1,
             Q2618=1,X2617+2,
             TRUE, X2617
         ),
    X2617)
)</f>
        <v>25</v>
      </c>
      <c r="Y2618" cm="1">
        <f t="array" ref="Y2618">IF(S2617&lt;&gt;S2618, 0, IF(C2618="D",
                 _xlfn.IFS(
                     K2618=1, Y2617+6,
                     M2618=1, Y2617+3,
                     O2618=1, Y2617+1,
                     TRUE, Y2617
                 ),
                 Y2617)
  )</f>
        <v>0</v>
      </c>
    </row>
    <row r="2619" spans="1:25" x14ac:dyDescent="0.2">
      <c r="A2619">
        <v>60</v>
      </c>
      <c r="B2619" t="s">
        <v>81</v>
      </c>
      <c r="C2619" t="str">
        <f t="shared" si="408"/>
        <v>O</v>
      </c>
      <c r="D2619">
        <v>1</v>
      </c>
      <c r="E2619">
        <v>10</v>
      </c>
      <c r="F2619">
        <v>10</v>
      </c>
      <c r="G2619" t="s">
        <v>114</v>
      </c>
      <c r="H2619" t="s">
        <v>128</v>
      </c>
      <c r="I2619">
        <v>10</v>
      </c>
      <c r="J2619">
        <f t="shared" si="400"/>
        <v>1</v>
      </c>
      <c r="K2619">
        <f t="shared" si="409"/>
        <v>1</v>
      </c>
      <c r="L2619">
        <f t="shared" si="401"/>
        <v>0</v>
      </c>
      <c r="M2619">
        <f t="shared" si="402"/>
        <v>0</v>
      </c>
      <c r="N2619">
        <f t="shared" si="403"/>
        <v>0</v>
      </c>
      <c r="O2619">
        <f t="shared" si="404"/>
        <v>0</v>
      </c>
      <c r="P2619">
        <f t="shared" si="405"/>
        <v>0</v>
      </c>
      <c r="Q2619">
        <f t="shared" si="406"/>
        <v>0</v>
      </c>
      <c r="R2619">
        <f t="shared" si="407"/>
        <v>0</v>
      </c>
      <c r="S2619" t="s">
        <v>57</v>
      </c>
      <c r="T2619">
        <v>0</v>
      </c>
      <c r="U2619">
        <v>2022</v>
      </c>
      <c r="V2619">
        <v>0</v>
      </c>
      <c r="W2619">
        <v>1</v>
      </c>
      <c r="X2619" cm="1">
        <f t="array" ref="X2619">IF(S2618&lt;&gt;S2619, 0,
    IF(C2619="O",
         _xlfn.IFS(
             K2619=1, X2618+6,
             M2619=1, X2618+3,
             O2619=1, X2618+1,
             Q2619=1,X2618+2,
             TRUE, X2618
         ),
    X2618)
)</f>
        <v>31</v>
      </c>
      <c r="Y2619" cm="1">
        <f t="array" ref="Y2619">IF(S2618&lt;&gt;S2619, 0, IF(C2619="D",
                 _xlfn.IFS(
                     K2619=1, Y2618+6,
                     M2619=1, Y2618+3,
                     O2619=1, Y2618+1,
                     TRUE, Y2618
                 ),
                 Y2618)
  )</f>
        <v>0</v>
      </c>
    </row>
    <row r="2620" spans="1:25" x14ac:dyDescent="0.2">
      <c r="A2620">
        <v>30</v>
      </c>
      <c r="B2620" t="s">
        <v>81</v>
      </c>
      <c r="C2620" t="str">
        <f t="shared" si="408"/>
        <v>O</v>
      </c>
      <c r="D2620">
        <v>1</v>
      </c>
      <c r="E2620">
        <v>10</v>
      </c>
      <c r="F2620">
        <v>-19</v>
      </c>
      <c r="G2620" t="s">
        <v>116</v>
      </c>
      <c r="H2620" t="s">
        <v>115</v>
      </c>
      <c r="I2620">
        <v>8</v>
      </c>
      <c r="J2620">
        <f t="shared" si="400"/>
        <v>0</v>
      </c>
      <c r="K2620">
        <f t="shared" si="409"/>
        <v>0</v>
      </c>
      <c r="L2620">
        <f t="shared" si="401"/>
        <v>0</v>
      </c>
      <c r="M2620">
        <f t="shared" si="402"/>
        <v>0</v>
      </c>
      <c r="N2620">
        <f t="shared" si="403"/>
        <v>0</v>
      </c>
      <c r="O2620">
        <f t="shared" si="404"/>
        <v>0</v>
      </c>
      <c r="P2620">
        <f t="shared" si="405"/>
        <v>0</v>
      </c>
      <c r="Q2620">
        <f t="shared" si="406"/>
        <v>0</v>
      </c>
      <c r="R2620">
        <f t="shared" si="407"/>
        <v>0</v>
      </c>
      <c r="S2620" t="s">
        <v>57</v>
      </c>
      <c r="T2620">
        <v>0</v>
      </c>
      <c r="U2620">
        <v>2022</v>
      </c>
      <c r="V2620">
        <v>0</v>
      </c>
      <c r="W2620">
        <v>1</v>
      </c>
      <c r="X2620" cm="1">
        <f t="array" ref="X2620">IF(S2619&lt;&gt;S2620, 0,
    IF(C2620="O",
         _xlfn.IFS(
             K2620=1, X2619+6,
             M2620=1, X2619+3,
             O2620=1, X2619+1,
             Q2620=1,X2619+2,
             TRUE, X2619
         ),
    X2619)
)</f>
        <v>31</v>
      </c>
      <c r="Y2620" cm="1">
        <f t="array" ref="Y2620">IF(S2619&lt;&gt;S2620, 0, IF(C2620="D",
                 _xlfn.IFS(
                     K2620=1, Y2619+6,
                     M2620=1, Y2619+3,
                     O2620=1, Y2619+1,
                     TRUE, Y2619
                 ),
                 Y2619)
  )</f>
        <v>0</v>
      </c>
    </row>
    <row r="2621" spans="1:25" x14ac:dyDescent="0.2">
      <c r="A2621">
        <v>21</v>
      </c>
      <c r="B2621" t="s">
        <v>81</v>
      </c>
      <c r="C2621" t="str">
        <f t="shared" si="408"/>
        <v>O</v>
      </c>
      <c r="D2621">
        <v>2</v>
      </c>
      <c r="E2621">
        <v>9</v>
      </c>
      <c r="F2621">
        <v>31</v>
      </c>
      <c r="G2621" t="s">
        <v>116</v>
      </c>
      <c r="H2621" t="s">
        <v>120</v>
      </c>
      <c r="I2621">
        <v>7</v>
      </c>
      <c r="J2621">
        <f t="shared" si="400"/>
        <v>0</v>
      </c>
      <c r="K2621">
        <f t="shared" si="409"/>
        <v>0</v>
      </c>
      <c r="L2621">
        <f t="shared" si="401"/>
        <v>0</v>
      </c>
      <c r="M2621">
        <f t="shared" si="402"/>
        <v>0</v>
      </c>
      <c r="N2621">
        <f t="shared" si="403"/>
        <v>0</v>
      </c>
      <c r="O2621">
        <f t="shared" si="404"/>
        <v>0</v>
      </c>
      <c r="P2621">
        <f t="shared" si="405"/>
        <v>0</v>
      </c>
      <c r="Q2621">
        <f t="shared" si="406"/>
        <v>0</v>
      </c>
      <c r="R2621">
        <f t="shared" si="407"/>
        <v>0</v>
      </c>
      <c r="S2621" t="s">
        <v>57</v>
      </c>
      <c r="T2621">
        <v>0</v>
      </c>
      <c r="U2621">
        <v>2022</v>
      </c>
      <c r="V2621">
        <v>0</v>
      </c>
      <c r="W2621">
        <v>1</v>
      </c>
      <c r="X2621" cm="1">
        <f t="array" ref="X2621">IF(S2620&lt;&gt;S2621, 0,
    IF(C2621="O",
         _xlfn.IFS(
             K2621=1, X2620+6,
             M2621=1, X2620+3,
             O2621=1, X2620+1,
             Q2621=1,X2620+2,
             TRUE, X2620
         ),
    X2620)
)</f>
        <v>31</v>
      </c>
      <c r="Y2621" cm="1">
        <f t="array" ref="Y2621">IF(S2620&lt;&gt;S2621, 0, IF(C2621="D",
                 _xlfn.IFS(
                     K2621=1, Y2620+6,
                     M2621=1, Y2620+3,
                     O2621=1, Y2620+1,
                     TRUE, Y2620
                 ),
                 Y2620)
  )</f>
        <v>0</v>
      </c>
    </row>
    <row r="2622" spans="1:25" x14ac:dyDescent="0.2">
      <c r="A2622">
        <v>23</v>
      </c>
      <c r="B2622" t="s">
        <v>81</v>
      </c>
      <c r="C2622" t="str">
        <f t="shared" si="408"/>
        <v>O</v>
      </c>
      <c r="D2622">
        <v>3</v>
      </c>
      <c r="E2622">
        <v>2</v>
      </c>
      <c r="F2622">
        <v>24</v>
      </c>
      <c r="G2622" t="s">
        <v>116</v>
      </c>
      <c r="H2622" t="s">
        <v>115</v>
      </c>
      <c r="I2622">
        <v>7</v>
      </c>
      <c r="J2622">
        <f t="shared" si="400"/>
        <v>0</v>
      </c>
      <c r="K2622">
        <f t="shared" si="409"/>
        <v>0</v>
      </c>
      <c r="L2622">
        <f t="shared" si="401"/>
        <v>0</v>
      </c>
      <c r="M2622">
        <f t="shared" si="402"/>
        <v>0</v>
      </c>
      <c r="N2622">
        <f t="shared" si="403"/>
        <v>0</v>
      </c>
      <c r="O2622">
        <f t="shared" si="404"/>
        <v>0</v>
      </c>
      <c r="P2622">
        <f t="shared" si="405"/>
        <v>0</v>
      </c>
      <c r="Q2622">
        <f t="shared" si="406"/>
        <v>0</v>
      </c>
      <c r="R2622">
        <f t="shared" si="407"/>
        <v>0</v>
      </c>
      <c r="S2622" t="s">
        <v>57</v>
      </c>
      <c r="T2622">
        <v>0</v>
      </c>
      <c r="U2622">
        <v>2022</v>
      </c>
      <c r="V2622">
        <v>0</v>
      </c>
      <c r="W2622">
        <v>1</v>
      </c>
      <c r="X2622" cm="1">
        <f t="array" ref="X2622">IF(S2621&lt;&gt;S2622, 0,
    IF(C2622="O",
         _xlfn.IFS(
             K2622=1, X2621+6,
             M2622=1, X2621+3,
             O2622=1, X2621+1,
             Q2622=1,X2621+2,
             TRUE, X2621
         ),
    X2621)
)</f>
        <v>31</v>
      </c>
      <c r="Y2622" cm="1">
        <f t="array" ref="Y2622">IF(S2621&lt;&gt;S2622, 0, IF(C2622="D",
                 _xlfn.IFS(
                     K2622=1, Y2621+6,
                     M2622=1, Y2621+3,
                     O2622=1, Y2621+1,
                     TRUE, Y2621
                 ),
                 Y2621)
  )</f>
        <v>0</v>
      </c>
    </row>
    <row r="2623" spans="1:25" x14ac:dyDescent="0.2">
      <c r="A2623">
        <v>48</v>
      </c>
      <c r="B2623" t="s">
        <v>81</v>
      </c>
      <c r="C2623" t="str">
        <f t="shared" si="408"/>
        <v>O</v>
      </c>
      <c r="D2623">
        <v>1</v>
      </c>
      <c r="E2623">
        <v>7</v>
      </c>
      <c r="F2623">
        <v>7</v>
      </c>
      <c r="G2623" t="s">
        <v>114</v>
      </c>
      <c r="H2623" t="s">
        <v>128</v>
      </c>
      <c r="I2623">
        <v>7</v>
      </c>
      <c r="J2623">
        <f t="shared" si="400"/>
        <v>0</v>
      </c>
      <c r="K2623">
        <f t="shared" si="409"/>
        <v>1</v>
      </c>
      <c r="L2623">
        <f t="shared" si="401"/>
        <v>0</v>
      </c>
      <c r="M2623">
        <f t="shared" si="402"/>
        <v>0</v>
      </c>
      <c r="N2623">
        <f t="shared" si="403"/>
        <v>0</v>
      </c>
      <c r="O2623">
        <f t="shared" si="404"/>
        <v>0</v>
      </c>
      <c r="P2623">
        <f t="shared" si="405"/>
        <v>0</v>
      </c>
      <c r="Q2623">
        <f t="shared" si="406"/>
        <v>0</v>
      </c>
      <c r="R2623">
        <f t="shared" si="407"/>
        <v>0</v>
      </c>
      <c r="S2623" t="s">
        <v>57</v>
      </c>
      <c r="T2623">
        <v>0</v>
      </c>
      <c r="U2623">
        <v>2022</v>
      </c>
      <c r="V2623">
        <v>0</v>
      </c>
      <c r="W2623">
        <v>1</v>
      </c>
      <c r="X2623" cm="1">
        <f t="array" ref="X2623">IF(S2622&lt;&gt;S2623, 0,
    IF(C2623="O",
         _xlfn.IFS(
             K2623=1, X2622+6,
             M2623=1, X2622+3,
             O2623=1, X2622+1,
             Q2623=1,X2622+2,
             TRUE, X2622
         ),
    X2622)
)</f>
        <v>37</v>
      </c>
      <c r="Y2623" cm="1">
        <f t="array" ref="Y2623">IF(S2622&lt;&gt;S2623, 0, IF(C2623="D",
                 _xlfn.IFS(
                     K2623=1, Y2622+6,
                     M2623=1, Y2622+3,
                     O2623=1, Y2622+1,
                     TRUE, Y2622
                 ),
                 Y2622)
  )</f>
        <v>0</v>
      </c>
    </row>
    <row r="2624" spans="1:25" x14ac:dyDescent="0.2">
      <c r="A2624">
        <v>99</v>
      </c>
      <c r="B2624" t="s">
        <v>81</v>
      </c>
      <c r="C2624" t="str">
        <f t="shared" si="408"/>
        <v>O</v>
      </c>
      <c r="D2624">
        <v>3</v>
      </c>
      <c r="E2624">
        <v>2</v>
      </c>
      <c r="F2624">
        <v>46</v>
      </c>
      <c r="G2624" t="s">
        <v>116</v>
      </c>
      <c r="H2624" t="s">
        <v>115</v>
      </c>
      <c r="I2624">
        <v>5</v>
      </c>
      <c r="J2624">
        <f t="shared" si="400"/>
        <v>0</v>
      </c>
      <c r="K2624">
        <f t="shared" si="409"/>
        <v>0</v>
      </c>
      <c r="L2624">
        <f t="shared" si="401"/>
        <v>0</v>
      </c>
      <c r="M2624">
        <f t="shared" si="402"/>
        <v>0</v>
      </c>
      <c r="N2624">
        <f t="shared" si="403"/>
        <v>0</v>
      </c>
      <c r="O2624">
        <f t="shared" si="404"/>
        <v>0</v>
      </c>
      <c r="P2624">
        <f t="shared" si="405"/>
        <v>0</v>
      </c>
      <c r="Q2624">
        <f t="shared" si="406"/>
        <v>0</v>
      </c>
      <c r="R2624">
        <f t="shared" si="407"/>
        <v>0</v>
      </c>
      <c r="S2624" t="s">
        <v>57</v>
      </c>
      <c r="T2624">
        <v>0</v>
      </c>
      <c r="U2624">
        <v>2022</v>
      </c>
      <c r="V2624">
        <v>0</v>
      </c>
      <c r="W2624">
        <v>1</v>
      </c>
      <c r="X2624" cm="1">
        <f t="array" ref="X2624">IF(S2623&lt;&gt;S2624, 0,
    IF(C2624="O",
         _xlfn.IFS(
             K2624=1, X2623+6,
             M2624=1, X2623+3,
             O2624=1, X2623+1,
             Q2624=1,X2623+2,
             TRUE, X2623
         ),
    X2623)
)</f>
        <v>37</v>
      </c>
      <c r="Y2624" cm="1">
        <f t="array" ref="Y2624">IF(S2623&lt;&gt;S2624, 0, IF(C2624="D",
                 _xlfn.IFS(
                     K2624=1, Y2623+6,
                     M2624=1, Y2623+3,
                     O2624=1, Y2623+1,
                     TRUE, Y2623
                 ),
                 Y2623)
  )</f>
        <v>0</v>
      </c>
    </row>
    <row r="2625" spans="1:25" x14ac:dyDescent="0.2">
      <c r="A2625">
        <v>104</v>
      </c>
      <c r="B2625" t="s">
        <v>81</v>
      </c>
      <c r="C2625" t="str">
        <f t="shared" si="408"/>
        <v>O</v>
      </c>
      <c r="D2625">
        <v>2</v>
      </c>
      <c r="E2625">
        <v>9</v>
      </c>
      <c r="F2625">
        <v>40</v>
      </c>
      <c r="G2625" t="s">
        <v>116</v>
      </c>
      <c r="H2625" t="s">
        <v>115</v>
      </c>
      <c r="I2625">
        <v>5</v>
      </c>
      <c r="J2625">
        <f t="shared" si="400"/>
        <v>0</v>
      </c>
      <c r="K2625">
        <f t="shared" si="409"/>
        <v>0</v>
      </c>
      <c r="L2625">
        <f t="shared" si="401"/>
        <v>0</v>
      </c>
      <c r="M2625">
        <f t="shared" si="402"/>
        <v>0</v>
      </c>
      <c r="N2625">
        <f t="shared" si="403"/>
        <v>0</v>
      </c>
      <c r="O2625">
        <f t="shared" si="404"/>
        <v>0</v>
      </c>
      <c r="P2625">
        <f t="shared" si="405"/>
        <v>0</v>
      </c>
      <c r="Q2625">
        <f t="shared" si="406"/>
        <v>0</v>
      </c>
      <c r="R2625">
        <f t="shared" si="407"/>
        <v>0</v>
      </c>
      <c r="S2625" t="s">
        <v>57</v>
      </c>
      <c r="T2625">
        <v>0</v>
      </c>
      <c r="U2625">
        <v>2022</v>
      </c>
      <c r="V2625">
        <v>0</v>
      </c>
      <c r="W2625">
        <v>1</v>
      </c>
      <c r="X2625" cm="1">
        <f t="array" ref="X2625">IF(S2624&lt;&gt;S2625, 0,
    IF(C2625="O",
         _xlfn.IFS(
             K2625=1, X2624+6,
             M2625=1, X2624+3,
             O2625=1, X2624+1,
             Q2625=1,X2624+2,
             TRUE, X2624
         ),
    X2624)
)</f>
        <v>37</v>
      </c>
      <c r="Y2625" cm="1">
        <f t="array" ref="Y2625">IF(S2624&lt;&gt;S2625, 0, IF(C2625="D",
                 _xlfn.IFS(
                     K2625=1, Y2624+6,
                     M2625=1, Y2624+3,
                     O2625=1, Y2624+1,
                     TRUE, Y2624
                 ),
                 Y2624)
  )</f>
        <v>0</v>
      </c>
    </row>
    <row r="2626" spans="1:25" x14ac:dyDescent="0.2">
      <c r="A2626">
        <v>32</v>
      </c>
      <c r="B2626" t="s">
        <v>81</v>
      </c>
      <c r="C2626" t="str">
        <f t="shared" si="408"/>
        <v>O</v>
      </c>
      <c r="D2626">
        <v>3</v>
      </c>
      <c r="E2626">
        <v>2</v>
      </c>
      <c r="F2626">
        <v>-27</v>
      </c>
      <c r="G2626" t="s">
        <v>116</v>
      </c>
      <c r="H2626" t="s">
        <v>115</v>
      </c>
      <c r="I2626">
        <v>2</v>
      </c>
      <c r="J2626">
        <f t="shared" ref="J2626:J2689" si="410">IF(B2626&lt;&gt;B2627,0,IF(AND(D2627=1, E2627=10), 1, 0))</f>
        <v>1</v>
      </c>
      <c r="K2626">
        <f t="shared" si="409"/>
        <v>0</v>
      </c>
      <c r="L2626">
        <f t="shared" ref="L2626:L2689" si="411">IF(G2626 = "fg", 1, 0)</f>
        <v>0</v>
      </c>
      <c r="M2626">
        <f t="shared" ref="M2626:M2689" si="412">IF(AND(L2626=1,H2626="good"),1,0)</f>
        <v>0</v>
      </c>
      <c r="N2626">
        <f t="shared" ref="N2626:N2689" si="413">IF(OR(G2626 = "extra pt.",G2626 ="extra pt. block"), 1, 0)</f>
        <v>0</v>
      </c>
      <c r="O2626">
        <f t="shared" ref="O2626:O2689" si="414">IF(AND(N2626=1,H2626="good"),1,0)</f>
        <v>0</v>
      </c>
      <c r="P2626">
        <f t="shared" ref="P2626:P2689" si="415">IF(OR(G2626 = "2 pt.",G2626 ="2 pt. block"), 1, 0)</f>
        <v>0</v>
      </c>
      <c r="Q2626">
        <f t="shared" ref="Q2626:Q2689" si="416">IF(AND(P2626=1,H2626="good"),1,0)</f>
        <v>0</v>
      </c>
      <c r="R2626">
        <f t="shared" ref="R2626:R2689" si="417">IF(OR(H2626 = "fumble, def td", H2626 = "interception, def td", H2626= "sack, fumble, def td"), 1,0)</f>
        <v>0</v>
      </c>
      <c r="S2626" t="s">
        <v>57</v>
      </c>
      <c r="T2626">
        <v>0</v>
      </c>
      <c r="U2626">
        <v>2022</v>
      </c>
      <c r="V2626">
        <v>0</v>
      </c>
      <c r="W2626">
        <v>1</v>
      </c>
      <c r="X2626" cm="1">
        <f t="array" ref="X2626">IF(S2625&lt;&gt;S2626, 0,
    IF(C2626="O",
         _xlfn.IFS(
             K2626=1, X2625+6,
             M2626=1, X2625+3,
             O2626=1, X2625+1,
             Q2626=1,X2625+2,
             TRUE, X2625
         ),
    X2625)
)</f>
        <v>37</v>
      </c>
      <c r="Y2626" cm="1">
        <f t="array" ref="Y2626">IF(S2625&lt;&gt;S2626, 0, IF(C2626="D",
                 _xlfn.IFS(
                     K2626=1, Y2625+6,
                     M2626=1, Y2625+3,
                     O2626=1, Y2625+1,
                     TRUE, Y2625
                 ),
                 Y2625)
  )</f>
        <v>0</v>
      </c>
    </row>
    <row r="2627" spans="1:25" x14ac:dyDescent="0.2">
      <c r="A2627">
        <v>20</v>
      </c>
      <c r="B2627" t="s">
        <v>81</v>
      </c>
      <c r="C2627" t="str">
        <f t="shared" ref="C2627:C2690" si="418">IF(H2627="interception, def td", IF(C2626="O", "D", C2626), IF(B2626="K", B2625, IF(B2627="K", B2626, B2627)))</f>
        <v>O</v>
      </c>
      <c r="D2627">
        <v>1</v>
      </c>
      <c r="E2627">
        <v>10</v>
      </c>
      <c r="F2627">
        <v>32</v>
      </c>
      <c r="G2627" t="s">
        <v>116</v>
      </c>
      <c r="H2627" t="s">
        <v>115</v>
      </c>
      <c r="I2627">
        <v>1</v>
      </c>
      <c r="J2627">
        <f t="shared" si="410"/>
        <v>0</v>
      </c>
      <c r="K2627">
        <f t="shared" ref="K2627:K2690" si="419">IF(OR(H2627= "complete, td",H2627 ="rush, td", H2627 = "scramble, td"), 1, 0)</f>
        <v>0</v>
      </c>
      <c r="L2627">
        <f t="shared" si="411"/>
        <v>0</v>
      </c>
      <c r="M2627">
        <f t="shared" si="412"/>
        <v>0</v>
      </c>
      <c r="N2627">
        <f t="shared" si="413"/>
        <v>0</v>
      </c>
      <c r="O2627">
        <f t="shared" si="414"/>
        <v>0</v>
      </c>
      <c r="P2627">
        <f t="shared" si="415"/>
        <v>0</v>
      </c>
      <c r="Q2627">
        <f t="shared" si="416"/>
        <v>0</v>
      </c>
      <c r="R2627">
        <f t="shared" si="417"/>
        <v>0</v>
      </c>
      <c r="S2627" t="s">
        <v>57</v>
      </c>
      <c r="T2627">
        <v>0</v>
      </c>
      <c r="U2627">
        <v>2022</v>
      </c>
      <c r="V2627">
        <v>0</v>
      </c>
      <c r="W2627">
        <v>1</v>
      </c>
      <c r="X2627" cm="1">
        <f t="array" ref="X2627">IF(S2626&lt;&gt;S2627, 0,
    IF(C2627="O",
         _xlfn.IFS(
             K2627=1, X2626+6,
             M2627=1, X2626+3,
             O2627=1, X2626+1,
             Q2627=1,X2626+2,
             TRUE, X2626
         ),
    X2626)
)</f>
        <v>37</v>
      </c>
      <c r="Y2627" cm="1">
        <f t="array" ref="Y2627">IF(S2626&lt;&gt;S2627, 0, IF(C2627="D",
                 _xlfn.IFS(
                     K2627=1, Y2626+6,
                     M2627=1, Y2626+3,
                     O2627=1, Y2626+1,
                     TRUE, Y2626
                 ),
                 Y2626)
  )</f>
        <v>0</v>
      </c>
    </row>
    <row r="2628" spans="1:25" x14ac:dyDescent="0.2">
      <c r="A2628">
        <v>26</v>
      </c>
      <c r="B2628" t="s">
        <v>81</v>
      </c>
      <c r="C2628" t="str">
        <f t="shared" si="418"/>
        <v>O</v>
      </c>
      <c r="F2628">
        <v>3</v>
      </c>
      <c r="G2628" t="s">
        <v>131</v>
      </c>
      <c r="H2628" t="s">
        <v>122</v>
      </c>
      <c r="J2628">
        <f t="shared" si="410"/>
        <v>0</v>
      </c>
      <c r="K2628">
        <f t="shared" si="419"/>
        <v>0</v>
      </c>
      <c r="L2628">
        <f t="shared" si="411"/>
        <v>0</v>
      </c>
      <c r="M2628">
        <f t="shared" si="412"/>
        <v>0</v>
      </c>
      <c r="N2628">
        <f t="shared" si="413"/>
        <v>1</v>
      </c>
      <c r="O2628">
        <f t="shared" si="414"/>
        <v>1</v>
      </c>
      <c r="P2628">
        <f t="shared" si="415"/>
        <v>0</v>
      </c>
      <c r="Q2628">
        <f t="shared" si="416"/>
        <v>0</v>
      </c>
      <c r="R2628">
        <f t="shared" si="417"/>
        <v>0</v>
      </c>
      <c r="S2628" t="s">
        <v>57</v>
      </c>
      <c r="T2628">
        <v>0</v>
      </c>
      <c r="U2628">
        <v>2022</v>
      </c>
      <c r="V2628">
        <v>0</v>
      </c>
      <c r="W2628">
        <v>1</v>
      </c>
      <c r="X2628" cm="1">
        <f t="array" ref="X2628">IF(S2627&lt;&gt;S2628, 0,
    IF(C2628="O",
         _xlfn.IFS(
             K2628=1, X2627+6,
             M2628=1, X2627+3,
             O2628=1, X2627+1,
             Q2628=1,X2627+2,
             TRUE, X2627
         ),
    X2627)
)</f>
        <v>38</v>
      </c>
      <c r="Y2628" cm="1">
        <f t="array" ref="Y2628">IF(S2627&lt;&gt;S2628, 0, IF(C2628="D",
                 _xlfn.IFS(
                     K2628=1, Y2627+6,
                     M2628=1, Y2627+3,
                     O2628=1, Y2627+1,
                     TRUE, Y2627
                 ),
                 Y2627)
  )</f>
        <v>0</v>
      </c>
    </row>
    <row r="2629" spans="1:25" x14ac:dyDescent="0.2">
      <c r="A2629">
        <v>97</v>
      </c>
      <c r="B2629" t="s">
        <v>81</v>
      </c>
      <c r="C2629" t="str">
        <f t="shared" si="418"/>
        <v>O</v>
      </c>
      <c r="D2629">
        <v>1</v>
      </c>
      <c r="E2629">
        <v>15</v>
      </c>
      <c r="F2629">
        <v>-41</v>
      </c>
      <c r="G2629" t="s">
        <v>114</v>
      </c>
      <c r="H2629" t="s">
        <v>113</v>
      </c>
      <c r="I2629">
        <v>1</v>
      </c>
      <c r="J2629">
        <f t="shared" si="410"/>
        <v>0</v>
      </c>
      <c r="K2629">
        <f t="shared" si="419"/>
        <v>0</v>
      </c>
      <c r="L2629">
        <f t="shared" si="411"/>
        <v>0</v>
      </c>
      <c r="M2629">
        <f t="shared" si="412"/>
        <v>0</v>
      </c>
      <c r="N2629">
        <f t="shared" si="413"/>
        <v>0</v>
      </c>
      <c r="O2629">
        <f t="shared" si="414"/>
        <v>0</v>
      </c>
      <c r="P2629">
        <f t="shared" si="415"/>
        <v>0</v>
      </c>
      <c r="Q2629">
        <f t="shared" si="416"/>
        <v>0</v>
      </c>
      <c r="R2629">
        <f t="shared" si="417"/>
        <v>0</v>
      </c>
      <c r="S2629" t="s">
        <v>57</v>
      </c>
      <c r="T2629">
        <v>0</v>
      </c>
      <c r="U2629">
        <v>2022</v>
      </c>
      <c r="V2629">
        <v>0</v>
      </c>
      <c r="W2629">
        <v>1</v>
      </c>
      <c r="X2629" cm="1">
        <f t="array" ref="X2629">IF(S2628&lt;&gt;S2629, 0,
    IF(C2629="O",
         _xlfn.IFS(
             K2629=1, X2628+6,
             M2629=1, X2628+3,
             O2629=1, X2628+1,
             Q2629=1,X2628+2,
             TRUE, X2628
         ),
    X2628)
)</f>
        <v>38</v>
      </c>
      <c r="Y2629" cm="1">
        <f t="array" ref="Y2629">IF(S2628&lt;&gt;S2629, 0, IF(C2629="D",
                 _xlfn.IFS(
                     K2629=1, Y2628+6,
                     M2629=1, Y2628+3,
                     O2629=1, Y2628+1,
                     TRUE, Y2628
                 ),
                 Y2628)
  )</f>
        <v>0</v>
      </c>
    </row>
    <row r="2630" spans="1:25" x14ac:dyDescent="0.2">
      <c r="A2630">
        <v>28</v>
      </c>
      <c r="B2630" t="s">
        <v>79</v>
      </c>
      <c r="C2630" t="str">
        <f t="shared" si="418"/>
        <v>D</v>
      </c>
      <c r="D2630">
        <v>1</v>
      </c>
      <c r="E2630">
        <v>10</v>
      </c>
      <c r="F2630">
        <v>-15</v>
      </c>
      <c r="G2630" t="s">
        <v>116</v>
      </c>
      <c r="H2630" t="s">
        <v>115</v>
      </c>
      <c r="I2630">
        <v>26</v>
      </c>
      <c r="J2630">
        <f t="shared" si="410"/>
        <v>0</v>
      </c>
      <c r="K2630">
        <f t="shared" si="419"/>
        <v>0</v>
      </c>
      <c r="L2630">
        <f t="shared" si="411"/>
        <v>0</v>
      </c>
      <c r="M2630">
        <f t="shared" si="412"/>
        <v>0</v>
      </c>
      <c r="N2630">
        <f t="shared" si="413"/>
        <v>0</v>
      </c>
      <c r="O2630">
        <f t="shared" si="414"/>
        <v>0</v>
      </c>
      <c r="P2630">
        <f t="shared" si="415"/>
        <v>0</v>
      </c>
      <c r="Q2630">
        <f t="shared" si="416"/>
        <v>0</v>
      </c>
      <c r="R2630">
        <f t="shared" si="417"/>
        <v>0</v>
      </c>
      <c r="S2630" t="s">
        <v>57</v>
      </c>
      <c r="T2630">
        <v>0</v>
      </c>
      <c r="U2630">
        <v>2022</v>
      </c>
      <c r="V2630">
        <v>0</v>
      </c>
      <c r="W2630">
        <v>1</v>
      </c>
      <c r="X2630" cm="1">
        <f t="array" ref="X2630">IF(S2629&lt;&gt;S2630, 0,
    IF(C2630="O",
         _xlfn.IFS(
             K2630=1, X2629+6,
             M2630=1, X2629+3,
             O2630=1, X2629+1,
             Q2630=1,X2629+2,
             TRUE, X2629
         ),
    X2629)
)</f>
        <v>38</v>
      </c>
      <c r="Y2630" cm="1">
        <f t="array" ref="Y2630">IF(S2629&lt;&gt;S2630, 0, IF(C2630="D",
                 _xlfn.IFS(
                     K2630=1, Y2629+6,
                     M2630=1, Y2629+3,
                     O2630=1, Y2629+1,
                     TRUE, Y2629
                 ),
                 Y2629)
  )</f>
        <v>0</v>
      </c>
    </row>
    <row r="2631" spans="1:25" x14ac:dyDescent="0.2">
      <c r="A2631">
        <v>103</v>
      </c>
      <c r="B2631" t="s">
        <v>81</v>
      </c>
      <c r="C2631" t="str">
        <f t="shared" si="418"/>
        <v>O</v>
      </c>
      <c r="D2631">
        <v>1</v>
      </c>
      <c r="E2631">
        <v>10</v>
      </c>
      <c r="F2631">
        <v>41</v>
      </c>
      <c r="G2631" t="s">
        <v>114</v>
      </c>
      <c r="H2631" t="s">
        <v>113</v>
      </c>
      <c r="I2631">
        <v>1</v>
      </c>
      <c r="J2631">
        <f t="shared" si="410"/>
        <v>0</v>
      </c>
      <c r="K2631">
        <f t="shared" si="419"/>
        <v>0</v>
      </c>
      <c r="L2631">
        <f t="shared" si="411"/>
        <v>0</v>
      </c>
      <c r="M2631">
        <f t="shared" si="412"/>
        <v>0</v>
      </c>
      <c r="N2631">
        <f t="shared" si="413"/>
        <v>0</v>
      </c>
      <c r="O2631">
        <f t="shared" si="414"/>
        <v>0</v>
      </c>
      <c r="P2631">
        <f t="shared" si="415"/>
        <v>0</v>
      </c>
      <c r="Q2631">
        <f t="shared" si="416"/>
        <v>0</v>
      </c>
      <c r="R2631">
        <f t="shared" si="417"/>
        <v>0</v>
      </c>
      <c r="S2631" t="s">
        <v>57</v>
      </c>
      <c r="T2631">
        <v>0</v>
      </c>
      <c r="U2631">
        <v>2022</v>
      </c>
      <c r="V2631">
        <v>0</v>
      </c>
      <c r="W2631">
        <v>1</v>
      </c>
      <c r="X2631" cm="1">
        <f t="array" ref="X2631">IF(S2630&lt;&gt;S2631, 0,
    IF(C2631="O",
         _xlfn.IFS(
             K2631=1, X2630+6,
             M2631=1, X2630+3,
             O2631=1, X2630+1,
             Q2631=1,X2630+2,
             TRUE, X2630
         ),
    X2630)
)</f>
        <v>38</v>
      </c>
      <c r="Y2631" cm="1">
        <f t="array" ref="Y2631">IF(S2630&lt;&gt;S2631, 0, IF(C2631="D",
                 _xlfn.IFS(
                     K2631=1, Y2630+6,
                     M2631=1, Y2630+3,
                     O2631=1, Y2630+1,
                     TRUE, Y2630
                 ),
                 Y2630)
  )</f>
        <v>0</v>
      </c>
    </row>
    <row r="2632" spans="1:25" x14ac:dyDescent="0.2">
      <c r="A2632">
        <v>29</v>
      </c>
      <c r="B2632" t="s">
        <v>79</v>
      </c>
      <c r="C2632" t="str">
        <f t="shared" si="418"/>
        <v>D</v>
      </c>
      <c r="D2632">
        <v>1</v>
      </c>
      <c r="E2632">
        <v>10</v>
      </c>
      <c r="F2632">
        <v>-41</v>
      </c>
      <c r="G2632" t="s">
        <v>114</v>
      </c>
      <c r="H2632" t="s">
        <v>113</v>
      </c>
      <c r="I2632">
        <v>18</v>
      </c>
      <c r="J2632">
        <f t="shared" si="410"/>
        <v>0</v>
      </c>
      <c r="K2632">
        <f t="shared" si="419"/>
        <v>0</v>
      </c>
      <c r="L2632">
        <f t="shared" si="411"/>
        <v>0</v>
      </c>
      <c r="M2632">
        <f t="shared" si="412"/>
        <v>0</v>
      </c>
      <c r="N2632">
        <f t="shared" si="413"/>
        <v>0</v>
      </c>
      <c r="O2632">
        <f t="shared" si="414"/>
        <v>0</v>
      </c>
      <c r="P2632">
        <f t="shared" si="415"/>
        <v>0</v>
      </c>
      <c r="Q2632">
        <f t="shared" si="416"/>
        <v>0</v>
      </c>
      <c r="R2632">
        <f t="shared" si="417"/>
        <v>0</v>
      </c>
      <c r="S2632" t="s">
        <v>57</v>
      </c>
      <c r="T2632">
        <v>0</v>
      </c>
      <c r="U2632">
        <v>2022</v>
      </c>
      <c r="V2632">
        <v>0</v>
      </c>
      <c r="W2632">
        <v>1</v>
      </c>
      <c r="X2632" cm="1">
        <f t="array" ref="X2632">IF(S2631&lt;&gt;S2632, 0,
    IF(C2632="O",
         _xlfn.IFS(
             K2632=1, X2631+6,
             M2632=1, X2631+3,
             O2632=1, X2631+1,
             Q2632=1,X2631+2,
             TRUE, X2631
         ),
    X2631)
)</f>
        <v>38</v>
      </c>
      <c r="Y2632" cm="1">
        <f t="array" ref="Y2632">IF(S2631&lt;&gt;S2632, 0, IF(C2632="D",
                 _xlfn.IFS(
                     K2632=1, Y2631+6,
                     M2632=1, Y2631+3,
                     O2632=1, Y2631+1,
                     TRUE, Y2631
                 ),
                 Y2631)
  )</f>
        <v>0</v>
      </c>
    </row>
    <row r="2633" spans="1:25" x14ac:dyDescent="0.2">
      <c r="A2633">
        <v>17</v>
      </c>
      <c r="B2633" t="s">
        <v>81</v>
      </c>
      <c r="C2633" t="str">
        <f t="shared" si="418"/>
        <v>O</v>
      </c>
      <c r="D2633">
        <v>1</v>
      </c>
      <c r="E2633">
        <v>10</v>
      </c>
      <c r="F2633">
        <v>-47</v>
      </c>
      <c r="G2633" t="s">
        <v>114</v>
      </c>
      <c r="H2633" t="s">
        <v>117</v>
      </c>
      <c r="I2633">
        <v>0</v>
      </c>
      <c r="J2633">
        <f t="shared" si="410"/>
        <v>0</v>
      </c>
      <c r="K2633">
        <f t="shared" si="419"/>
        <v>0</v>
      </c>
      <c r="L2633">
        <f t="shared" si="411"/>
        <v>0</v>
      </c>
      <c r="M2633">
        <f t="shared" si="412"/>
        <v>0</v>
      </c>
      <c r="N2633">
        <f t="shared" si="413"/>
        <v>0</v>
      </c>
      <c r="O2633">
        <f t="shared" si="414"/>
        <v>0</v>
      </c>
      <c r="P2633">
        <f t="shared" si="415"/>
        <v>0</v>
      </c>
      <c r="Q2633">
        <f t="shared" si="416"/>
        <v>0</v>
      </c>
      <c r="R2633">
        <f t="shared" si="417"/>
        <v>0</v>
      </c>
      <c r="S2633" t="s">
        <v>57</v>
      </c>
      <c r="T2633">
        <v>0</v>
      </c>
      <c r="U2633">
        <v>2022</v>
      </c>
      <c r="V2633">
        <v>0</v>
      </c>
      <c r="W2633">
        <v>1</v>
      </c>
      <c r="X2633" cm="1">
        <f t="array" ref="X2633">IF(S2632&lt;&gt;S2633, 0,
    IF(C2633="O",
         _xlfn.IFS(
             K2633=1, X2632+6,
             M2633=1, X2632+3,
             O2633=1, X2632+1,
             Q2633=1,X2632+2,
             TRUE, X2632
         ),
    X2632)
)</f>
        <v>38</v>
      </c>
      <c r="Y2633" cm="1">
        <f t="array" ref="Y2633">IF(S2632&lt;&gt;S2633, 0, IF(C2633="D",
                 _xlfn.IFS(
                     K2633=1, Y2632+6,
                     M2633=1, Y2632+3,
                     O2633=1, Y2632+1,
                     TRUE, Y2632
                 ),
                 Y2632)
  )</f>
        <v>0</v>
      </c>
    </row>
    <row r="2634" spans="1:25" x14ac:dyDescent="0.2">
      <c r="A2634">
        <v>18</v>
      </c>
      <c r="B2634" t="s">
        <v>81</v>
      </c>
      <c r="C2634" t="str">
        <f t="shared" si="418"/>
        <v>O</v>
      </c>
      <c r="D2634">
        <v>2</v>
      </c>
      <c r="E2634">
        <v>10</v>
      </c>
      <c r="F2634">
        <v>-47</v>
      </c>
      <c r="G2634" t="s">
        <v>116</v>
      </c>
      <c r="H2634" t="s">
        <v>115</v>
      </c>
      <c r="I2634">
        <v>0</v>
      </c>
      <c r="J2634">
        <f t="shared" si="410"/>
        <v>0</v>
      </c>
      <c r="K2634">
        <f t="shared" si="419"/>
        <v>0</v>
      </c>
      <c r="L2634">
        <f t="shared" si="411"/>
        <v>0</v>
      </c>
      <c r="M2634">
        <f t="shared" si="412"/>
        <v>0</v>
      </c>
      <c r="N2634">
        <f t="shared" si="413"/>
        <v>0</v>
      </c>
      <c r="O2634">
        <f t="shared" si="414"/>
        <v>0</v>
      </c>
      <c r="P2634">
        <f t="shared" si="415"/>
        <v>0</v>
      </c>
      <c r="Q2634">
        <f t="shared" si="416"/>
        <v>0</v>
      </c>
      <c r="R2634">
        <f t="shared" si="417"/>
        <v>0</v>
      </c>
      <c r="S2634" t="s">
        <v>57</v>
      </c>
      <c r="T2634">
        <v>0</v>
      </c>
      <c r="U2634">
        <v>2022</v>
      </c>
      <c r="V2634">
        <v>0</v>
      </c>
      <c r="W2634">
        <v>1</v>
      </c>
      <c r="X2634" cm="1">
        <f t="array" ref="X2634">IF(S2633&lt;&gt;S2634, 0,
    IF(C2634="O",
         _xlfn.IFS(
             K2634=1, X2633+6,
             M2634=1, X2633+3,
             O2634=1, X2633+1,
             Q2634=1,X2633+2,
             TRUE, X2633
         ),
    X2633)
)</f>
        <v>38</v>
      </c>
      <c r="Y2634" cm="1">
        <f t="array" ref="Y2634">IF(S2633&lt;&gt;S2634, 0, IF(C2634="D",
                 _xlfn.IFS(
                     K2634=1, Y2633+6,
                     M2634=1, Y2633+3,
                     O2634=1, Y2633+1,
                     TRUE, Y2633
                 ),
                 Y2633)
  )</f>
        <v>0</v>
      </c>
    </row>
    <row r="2635" spans="1:25" x14ac:dyDescent="0.2">
      <c r="A2635">
        <v>22</v>
      </c>
      <c r="B2635" t="s">
        <v>81</v>
      </c>
      <c r="C2635" t="str">
        <f t="shared" si="418"/>
        <v>O</v>
      </c>
      <c r="D2635">
        <v>2</v>
      </c>
      <c r="E2635">
        <v>2</v>
      </c>
      <c r="F2635">
        <v>24</v>
      </c>
      <c r="G2635" t="s">
        <v>114</v>
      </c>
      <c r="H2635" t="s">
        <v>117</v>
      </c>
      <c r="I2635">
        <v>0</v>
      </c>
      <c r="J2635">
        <f t="shared" si="410"/>
        <v>0</v>
      </c>
      <c r="K2635">
        <f t="shared" si="419"/>
        <v>0</v>
      </c>
      <c r="L2635">
        <f t="shared" si="411"/>
        <v>0</v>
      </c>
      <c r="M2635">
        <f t="shared" si="412"/>
        <v>0</v>
      </c>
      <c r="N2635">
        <f t="shared" si="413"/>
        <v>0</v>
      </c>
      <c r="O2635">
        <f t="shared" si="414"/>
        <v>0</v>
      </c>
      <c r="P2635">
        <f t="shared" si="415"/>
        <v>0</v>
      </c>
      <c r="Q2635">
        <f t="shared" si="416"/>
        <v>0</v>
      </c>
      <c r="R2635">
        <f t="shared" si="417"/>
        <v>0</v>
      </c>
      <c r="S2635" t="s">
        <v>57</v>
      </c>
      <c r="T2635">
        <v>0</v>
      </c>
      <c r="U2635">
        <v>2022</v>
      </c>
      <c r="V2635">
        <v>0</v>
      </c>
      <c r="W2635">
        <v>1</v>
      </c>
      <c r="X2635" cm="1">
        <f t="array" ref="X2635">IF(S2634&lt;&gt;S2635, 0,
    IF(C2635="O",
         _xlfn.IFS(
             K2635=1, X2634+6,
             M2635=1, X2634+3,
             O2635=1, X2634+1,
             Q2635=1,X2634+2,
             TRUE, X2634
         ),
    X2634)
)</f>
        <v>38</v>
      </c>
      <c r="Y2635" cm="1">
        <f t="array" ref="Y2635">IF(S2634&lt;&gt;S2635, 0, IF(C2635="D",
                 _xlfn.IFS(
                     K2635=1, Y2634+6,
                     M2635=1, Y2634+3,
                     O2635=1, Y2634+1,
                     TRUE, Y2634
                 ),
                 Y2634)
  )</f>
        <v>0</v>
      </c>
    </row>
    <row r="2636" spans="1:25" x14ac:dyDescent="0.2">
      <c r="A2636">
        <v>31</v>
      </c>
      <c r="B2636" t="s">
        <v>81</v>
      </c>
      <c r="C2636" t="str">
        <f t="shared" si="418"/>
        <v>O</v>
      </c>
      <c r="D2636">
        <v>2</v>
      </c>
      <c r="E2636">
        <v>2</v>
      </c>
      <c r="F2636">
        <v>-27</v>
      </c>
      <c r="G2636" t="s">
        <v>114</v>
      </c>
      <c r="H2636" t="s">
        <v>117</v>
      </c>
      <c r="I2636">
        <v>0</v>
      </c>
      <c r="J2636">
        <f t="shared" si="410"/>
        <v>1</v>
      </c>
      <c r="K2636">
        <f t="shared" si="419"/>
        <v>0</v>
      </c>
      <c r="L2636">
        <f t="shared" si="411"/>
        <v>0</v>
      </c>
      <c r="M2636">
        <f t="shared" si="412"/>
        <v>0</v>
      </c>
      <c r="N2636">
        <f t="shared" si="413"/>
        <v>0</v>
      </c>
      <c r="O2636">
        <f t="shared" si="414"/>
        <v>0</v>
      </c>
      <c r="P2636">
        <f t="shared" si="415"/>
        <v>0</v>
      </c>
      <c r="Q2636">
        <f t="shared" si="416"/>
        <v>0</v>
      </c>
      <c r="R2636">
        <f t="shared" si="417"/>
        <v>0</v>
      </c>
      <c r="S2636" t="s">
        <v>57</v>
      </c>
      <c r="T2636">
        <v>0</v>
      </c>
      <c r="U2636">
        <v>2022</v>
      </c>
      <c r="V2636">
        <v>0</v>
      </c>
      <c r="W2636">
        <v>1</v>
      </c>
      <c r="X2636" cm="1">
        <f t="array" ref="X2636">IF(S2635&lt;&gt;S2636, 0,
    IF(C2636="O",
         _xlfn.IFS(
             K2636=1, X2635+6,
             M2636=1, X2635+3,
             O2636=1, X2635+1,
             Q2636=1,X2635+2,
             TRUE, X2635
         ),
    X2635)
)</f>
        <v>38</v>
      </c>
      <c r="Y2636" cm="1">
        <f t="array" ref="Y2636">IF(S2635&lt;&gt;S2636, 0, IF(C2636="D",
                 _xlfn.IFS(
                     K2636=1, Y2635+6,
                     M2636=1, Y2635+3,
                     O2636=1, Y2635+1,
                     TRUE, Y2635
                 ),
                 Y2635)
  )</f>
        <v>0</v>
      </c>
    </row>
    <row r="2637" spans="1:25" x14ac:dyDescent="0.2">
      <c r="A2637">
        <v>33</v>
      </c>
      <c r="B2637" t="s">
        <v>81</v>
      </c>
      <c r="C2637" t="str">
        <f t="shared" si="418"/>
        <v>O</v>
      </c>
      <c r="D2637">
        <v>1</v>
      </c>
      <c r="E2637">
        <v>10</v>
      </c>
      <c r="F2637">
        <v>-29</v>
      </c>
      <c r="G2637" t="s">
        <v>114</v>
      </c>
      <c r="H2637" t="s">
        <v>113</v>
      </c>
      <c r="I2637">
        <v>0</v>
      </c>
      <c r="J2637">
        <f t="shared" si="410"/>
        <v>1</v>
      </c>
      <c r="K2637">
        <f t="shared" si="419"/>
        <v>0</v>
      </c>
      <c r="L2637">
        <f t="shared" si="411"/>
        <v>0</v>
      </c>
      <c r="M2637">
        <f t="shared" si="412"/>
        <v>0</v>
      </c>
      <c r="N2637">
        <f t="shared" si="413"/>
        <v>0</v>
      </c>
      <c r="O2637">
        <f t="shared" si="414"/>
        <v>0</v>
      </c>
      <c r="P2637">
        <f t="shared" si="415"/>
        <v>0</v>
      </c>
      <c r="Q2637">
        <f t="shared" si="416"/>
        <v>0</v>
      </c>
      <c r="R2637">
        <f t="shared" si="417"/>
        <v>0</v>
      </c>
      <c r="S2637" t="s">
        <v>57</v>
      </c>
      <c r="T2637">
        <v>0</v>
      </c>
      <c r="U2637">
        <v>2022</v>
      </c>
      <c r="V2637">
        <v>0</v>
      </c>
      <c r="W2637">
        <v>1</v>
      </c>
      <c r="X2637" cm="1">
        <f t="array" ref="X2637">IF(S2636&lt;&gt;S2637, 0,
    IF(C2637="O",
         _xlfn.IFS(
             K2637=1, X2636+6,
             M2637=1, X2636+3,
             O2637=1, X2636+1,
             Q2637=1,X2636+2,
             TRUE, X2636
         ),
    X2636)
)</f>
        <v>38</v>
      </c>
      <c r="Y2637" cm="1">
        <f t="array" ref="Y2637">IF(S2636&lt;&gt;S2637, 0, IF(C2637="D",
                 _xlfn.IFS(
                     K2637=1, Y2636+6,
                     M2637=1, Y2636+3,
                     O2637=1, Y2636+1,
                     TRUE, Y2636
                 ),
                 Y2636)
  )</f>
        <v>0</v>
      </c>
    </row>
    <row r="2638" spans="1:25" x14ac:dyDescent="0.2">
      <c r="A2638">
        <v>35</v>
      </c>
      <c r="B2638" t="s">
        <v>81</v>
      </c>
      <c r="C2638" t="str">
        <f t="shared" si="418"/>
        <v>O</v>
      </c>
      <c r="D2638">
        <v>1</v>
      </c>
      <c r="E2638">
        <v>10</v>
      </c>
      <c r="F2638">
        <v>-47</v>
      </c>
      <c r="G2638" t="s">
        <v>114</v>
      </c>
      <c r="H2638" t="s">
        <v>117</v>
      </c>
      <c r="I2638">
        <v>0</v>
      </c>
      <c r="J2638">
        <f t="shared" si="410"/>
        <v>0</v>
      </c>
      <c r="K2638">
        <f t="shared" si="419"/>
        <v>0</v>
      </c>
      <c r="L2638">
        <f t="shared" si="411"/>
        <v>0</v>
      </c>
      <c r="M2638">
        <f t="shared" si="412"/>
        <v>0</v>
      </c>
      <c r="N2638">
        <f t="shared" si="413"/>
        <v>0</v>
      </c>
      <c r="O2638">
        <f t="shared" si="414"/>
        <v>0</v>
      </c>
      <c r="P2638">
        <f t="shared" si="415"/>
        <v>0</v>
      </c>
      <c r="Q2638">
        <f t="shared" si="416"/>
        <v>0</v>
      </c>
      <c r="R2638">
        <f t="shared" si="417"/>
        <v>0</v>
      </c>
      <c r="S2638" t="s">
        <v>57</v>
      </c>
      <c r="T2638">
        <v>0</v>
      </c>
      <c r="U2638">
        <v>2022</v>
      </c>
      <c r="V2638">
        <v>0</v>
      </c>
      <c r="W2638">
        <v>1</v>
      </c>
      <c r="X2638" cm="1">
        <f t="array" ref="X2638">IF(S2637&lt;&gt;S2638, 0,
    IF(C2638="O",
         _xlfn.IFS(
             K2638=1, X2637+6,
             M2638=1, X2637+3,
             O2638=1, X2637+1,
             Q2638=1,X2637+2,
             TRUE, X2637
         ),
    X2637)
)</f>
        <v>38</v>
      </c>
      <c r="Y2638" cm="1">
        <f t="array" ref="Y2638">IF(S2637&lt;&gt;S2638, 0, IF(C2638="D",
                 _xlfn.IFS(
                     K2638=1, Y2637+6,
                     M2638=1, Y2637+3,
                     O2638=1, Y2637+1,
                     TRUE, Y2637
                 ),
                 Y2637)
  )</f>
        <v>0</v>
      </c>
    </row>
    <row r="2639" spans="1:25" x14ac:dyDescent="0.2">
      <c r="A2639">
        <v>41</v>
      </c>
      <c r="B2639" t="s">
        <v>81</v>
      </c>
      <c r="C2639" t="str">
        <f t="shared" si="418"/>
        <v>O</v>
      </c>
      <c r="D2639">
        <v>3</v>
      </c>
      <c r="E2639">
        <v>5</v>
      </c>
      <c r="F2639">
        <v>11</v>
      </c>
      <c r="G2639" t="s">
        <v>114</v>
      </c>
      <c r="H2639" t="s">
        <v>117</v>
      </c>
      <c r="I2639">
        <v>0</v>
      </c>
      <c r="J2639">
        <f t="shared" si="410"/>
        <v>0</v>
      </c>
      <c r="K2639">
        <f t="shared" si="419"/>
        <v>0</v>
      </c>
      <c r="L2639">
        <f t="shared" si="411"/>
        <v>0</v>
      </c>
      <c r="M2639">
        <f t="shared" si="412"/>
        <v>0</v>
      </c>
      <c r="N2639">
        <f t="shared" si="413"/>
        <v>0</v>
      </c>
      <c r="O2639">
        <f t="shared" si="414"/>
        <v>0</v>
      </c>
      <c r="P2639">
        <f t="shared" si="415"/>
        <v>0</v>
      </c>
      <c r="Q2639">
        <f t="shared" si="416"/>
        <v>0</v>
      </c>
      <c r="R2639">
        <f t="shared" si="417"/>
        <v>0</v>
      </c>
      <c r="S2639" t="s">
        <v>57</v>
      </c>
      <c r="T2639">
        <v>0</v>
      </c>
      <c r="U2639">
        <v>2022</v>
      </c>
      <c r="V2639">
        <v>0</v>
      </c>
      <c r="W2639">
        <v>1</v>
      </c>
      <c r="X2639" cm="1">
        <f t="array" ref="X2639">IF(S2638&lt;&gt;S2639, 0,
    IF(C2639="O",
         _xlfn.IFS(
             K2639=1, X2638+6,
             M2639=1, X2638+3,
             O2639=1, X2638+1,
             Q2639=1,X2638+2,
             TRUE, X2638
         ),
    X2638)
)</f>
        <v>38</v>
      </c>
      <c r="Y2639" cm="1">
        <f t="array" ref="Y2639">IF(S2638&lt;&gt;S2639, 0, IF(C2639="D",
                 _xlfn.IFS(
                     K2639=1, Y2638+6,
                     M2639=1, Y2638+3,
                     O2639=1, Y2638+1,
                     TRUE, Y2638
                 ),
                 Y2638)
  )</f>
        <v>0</v>
      </c>
    </row>
    <row r="2640" spans="1:25" x14ac:dyDescent="0.2">
      <c r="A2640">
        <v>106</v>
      </c>
      <c r="B2640" t="s">
        <v>81</v>
      </c>
      <c r="C2640" t="str">
        <f t="shared" si="418"/>
        <v>O</v>
      </c>
      <c r="D2640">
        <v>4</v>
      </c>
      <c r="E2640">
        <v>14</v>
      </c>
      <c r="F2640">
        <v>45</v>
      </c>
      <c r="G2640" t="s">
        <v>116</v>
      </c>
      <c r="H2640" t="s">
        <v>115</v>
      </c>
      <c r="I2640">
        <v>0</v>
      </c>
      <c r="J2640">
        <f t="shared" si="410"/>
        <v>1</v>
      </c>
      <c r="K2640">
        <f t="shared" si="419"/>
        <v>0</v>
      </c>
      <c r="L2640">
        <f t="shared" si="411"/>
        <v>0</v>
      </c>
      <c r="M2640">
        <f t="shared" si="412"/>
        <v>0</v>
      </c>
      <c r="N2640">
        <f t="shared" si="413"/>
        <v>0</v>
      </c>
      <c r="O2640">
        <f t="shared" si="414"/>
        <v>0</v>
      </c>
      <c r="P2640">
        <f t="shared" si="415"/>
        <v>0</v>
      </c>
      <c r="Q2640">
        <f t="shared" si="416"/>
        <v>0</v>
      </c>
      <c r="R2640">
        <f t="shared" si="417"/>
        <v>0</v>
      </c>
      <c r="S2640" t="s">
        <v>57</v>
      </c>
      <c r="T2640">
        <v>0</v>
      </c>
      <c r="U2640">
        <v>2022</v>
      </c>
      <c r="V2640">
        <v>0</v>
      </c>
      <c r="W2640">
        <v>1</v>
      </c>
      <c r="X2640" cm="1">
        <f t="array" ref="X2640">IF(S2639&lt;&gt;S2640, 0,
    IF(C2640="O",
         _xlfn.IFS(
             K2640=1, X2639+6,
             M2640=1, X2639+3,
             O2640=1, X2639+1,
             Q2640=1,X2639+2,
             TRUE, X2639
         ),
    X2639)
)</f>
        <v>38</v>
      </c>
      <c r="Y2640" cm="1">
        <f t="array" ref="Y2640">IF(S2639&lt;&gt;S2640, 0, IF(C2640="D",
                 _xlfn.IFS(
                     K2640=1, Y2639+6,
                     M2640=1, Y2639+3,
                     O2640=1, Y2639+1,
                     TRUE, Y2639
                 ),
                 Y2639)
  )</f>
        <v>0</v>
      </c>
    </row>
    <row r="2641" spans="1:25" x14ac:dyDescent="0.2">
      <c r="A2641">
        <v>96</v>
      </c>
      <c r="B2641" t="s">
        <v>81</v>
      </c>
      <c r="C2641" t="str">
        <f t="shared" si="418"/>
        <v>O</v>
      </c>
      <c r="D2641">
        <v>1</v>
      </c>
      <c r="E2641">
        <v>10</v>
      </c>
      <c r="F2641">
        <v>-46</v>
      </c>
      <c r="G2641" t="s">
        <v>116</v>
      </c>
      <c r="H2641" t="s">
        <v>120</v>
      </c>
      <c r="I2641">
        <v>-5</v>
      </c>
      <c r="J2641">
        <f t="shared" si="410"/>
        <v>1</v>
      </c>
      <c r="K2641">
        <f t="shared" si="419"/>
        <v>0</v>
      </c>
      <c r="L2641">
        <f t="shared" si="411"/>
        <v>0</v>
      </c>
      <c r="M2641">
        <f t="shared" si="412"/>
        <v>0</v>
      </c>
      <c r="N2641">
        <f t="shared" si="413"/>
        <v>0</v>
      </c>
      <c r="O2641">
        <f t="shared" si="414"/>
        <v>0</v>
      </c>
      <c r="P2641">
        <f t="shared" si="415"/>
        <v>0</v>
      </c>
      <c r="Q2641">
        <f t="shared" si="416"/>
        <v>0</v>
      </c>
      <c r="R2641">
        <f t="shared" si="417"/>
        <v>0</v>
      </c>
      <c r="S2641" t="s">
        <v>57</v>
      </c>
      <c r="T2641">
        <v>0</v>
      </c>
      <c r="U2641">
        <v>2022</v>
      </c>
      <c r="V2641">
        <v>0</v>
      </c>
      <c r="W2641">
        <v>1</v>
      </c>
      <c r="X2641" cm="1">
        <f t="array" ref="X2641">IF(S2640&lt;&gt;S2641, 0,
    IF(C2641="O",
         _xlfn.IFS(
             K2641=1, X2640+6,
             M2641=1, X2640+3,
             O2641=1, X2640+1,
             Q2641=1,X2640+2,
             TRUE, X2640
         ),
    X2640)
)</f>
        <v>38</v>
      </c>
      <c r="Y2641" cm="1">
        <f t="array" ref="Y2641">IF(S2640&lt;&gt;S2641, 0, IF(C2641="D",
                 _xlfn.IFS(
                     K2641=1, Y2640+6,
                     M2641=1, Y2640+3,
                     O2641=1, Y2640+1,
                     TRUE, Y2640
                 ),
                 Y2640)
  )</f>
        <v>0</v>
      </c>
    </row>
    <row r="2642" spans="1:25" x14ac:dyDescent="0.2">
      <c r="A2642">
        <v>39</v>
      </c>
      <c r="B2642" t="s">
        <v>81</v>
      </c>
      <c r="C2642" t="str">
        <f t="shared" si="418"/>
        <v>O</v>
      </c>
      <c r="D2642">
        <v>1</v>
      </c>
      <c r="E2642">
        <v>10</v>
      </c>
      <c r="F2642">
        <v>16</v>
      </c>
      <c r="G2642" t="s">
        <v>114</v>
      </c>
      <c r="H2642" t="s">
        <v>121</v>
      </c>
      <c r="I2642">
        <v>-9</v>
      </c>
      <c r="J2642">
        <f t="shared" si="410"/>
        <v>0</v>
      </c>
      <c r="K2642">
        <f t="shared" si="419"/>
        <v>0</v>
      </c>
      <c r="L2642">
        <f t="shared" si="411"/>
        <v>0</v>
      </c>
      <c r="M2642">
        <f t="shared" si="412"/>
        <v>0</v>
      </c>
      <c r="N2642">
        <f t="shared" si="413"/>
        <v>0</v>
      </c>
      <c r="O2642">
        <f t="shared" si="414"/>
        <v>0</v>
      </c>
      <c r="P2642">
        <f t="shared" si="415"/>
        <v>0</v>
      </c>
      <c r="Q2642">
        <f t="shared" si="416"/>
        <v>0</v>
      </c>
      <c r="R2642">
        <f t="shared" si="417"/>
        <v>0</v>
      </c>
      <c r="S2642" t="s">
        <v>57</v>
      </c>
      <c r="T2642">
        <v>0</v>
      </c>
      <c r="U2642">
        <v>2022</v>
      </c>
      <c r="V2642">
        <v>0</v>
      </c>
      <c r="W2642">
        <v>1</v>
      </c>
      <c r="X2642" cm="1">
        <f t="array" ref="X2642">IF(S2641&lt;&gt;S2642, 0,
    IF(C2642="O",
         _xlfn.IFS(
             K2642=1, X2641+6,
             M2642=1, X2641+3,
             O2642=1, X2641+1,
             Q2642=1,X2641+2,
             TRUE, X2641
         ),
    X2641)
)</f>
        <v>38</v>
      </c>
      <c r="Y2642" cm="1">
        <f t="array" ref="Y2642">IF(S2641&lt;&gt;S2642, 0, IF(C2642="D",
                 _xlfn.IFS(
                     K2642=1, Y2641+6,
                     M2642=1, Y2641+3,
                     O2642=1, Y2641+1,
                     TRUE, Y2641
                 ),
                 Y2641)
  )</f>
        <v>0</v>
      </c>
    </row>
    <row r="2643" spans="1:25" x14ac:dyDescent="0.2">
      <c r="A2643">
        <v>43</v>
      </c>
      <c r="B2643" t="s">
        <v>81</v>
      </c>
      <c r="C2643" t="str">
        <f t="shared" si="418"/>
        <v>O</v>
      </c>
      <c r="F2643">
        <v>3</v>
      </c>
      <c r="G2643" t="s">
        <v>131</v>
      </c>
      <c r="H2643" t="s">
        <v>122</v>
      </c>
      <c r="J2643">
        <f t="shared" si="410"/>
        <v>0</v>
      </c>
      <c r="K2643">
        <f t="shared" si="419"/>
        <v>0</v>
      </c>
      <c r="L2643">
        <f t="shared" si="411"/>
        <v>0</v>
      </c>
      <c r="M2643">
        <f t="shared" si="412"/>
        <v>0</v>
      </c>
      <c r="N2643">
        <f t="shared" si="413"/>
        <v>1</v>
      </c>
      <c r="O2643">
        <f t="shared" si="414"/>
        <v>1</v>
      </c>
      <c r="P2643">
        <f t="shared" si="415"/>
        <v>0</v>
      </c>
      <c r="Q2643">
        <f t="shared" si="416"/>
        <v>0</v>
      </c>
      <c r="R2643">
        <f t="shared" si="417"/>
        <v>0</v>
      </c>
      <c r="S2643" t="s">
        <v>57</v>
      </c>
      <c r="T2643">
        <v>0</v>
      </c>
      <c r="U2643">
        <v>2022</v>
      </c>
      <c r="V2643">
        <v>0</v>
      </c>
      <c r="W2643">
        <v>1</v>
      </c>
      <c r="X2643" cm="1">
        <f t="array" ref="X2643">IF(S2642&lt;&gt;S2643, 0,
    IF(C2643="O",
         _xlfn.IFS(
             K2643=1, X2642+6,
             M2643=1, X2642+3,
             O2643=1, X2642+1,
             Q2643=1,X2642+2,
             TRUE, X2642
         ),
    X2642)
)</f>
        <v>39</v>
      </c>
      <c r="Y2643" cm="1">
        <f t="array" ref="Y2643">IF(S2642&lt;&gt;S2643, 0, IF(C2643="D",
                 _xlfn.IFS(
                     K2643=1, Y2642+6,
                     M2643=1, Y2642+3,
                     O2643=1, Y2642+1,
                     TRUE, Y2642
                 ),
                 Y2642)
  )</f>
        <v>0</v>
      </c>
    </row>
    <row r="2644" spans="1:25" x14ac:dyDescent="0.2">
      <c r="A2644">
        <v>105</v>
      </c>
      <c r="B2644" t="s">
        <v>81</v>
      </c>
      <c r="C2644" t="str">
        <f t="shared" si="418"/>
        <v>O</v>
      </c>
      <c r="D2644">
        <v>3</v>
      </c>
      <c r="E2644">
        <v>4</v>
      </c>
      <c r="F2644">
        <v>35</v>
      </c>
      <c r="G2644" t="s">
        <v>114</v>
      </c>
      <c r="H2644" t="s">
        <v>121</v>
      </c>
      <c r="I2644">
        <v>-10</v>
      </c>
      <c r="J2644">
        <f t="shared" si="410"/>
        <v>0</v>
      </c>
      <c r="K2644">
        <f t="shared" si="419"/>
        <v>0</v>
      </c>
      <c r="L2644">
        <f t="shared" si="411"/>
        <v>0</v>
      </c>
      <c r="M2644">
        <f t="shared" si="412"/>
        <v>0</v>
      </c>
      <c r="N2644">
        <f t="shared" si="413"/>
        <v>0</v>
      </c>
      <c r="O2644">
        <f t="shared" si="414"/>
        <v>0</v>
      </c>
      <c r="P2644">
        <f t="shared" si="415"/>
        <v>0</v>
      </c>
      <c r="Q2644">
        <f t="shared" si="416"/>
        <v>0</v>
      </c>
      <c r="R2644">
        <f t="shared" si="417"/>
        <v>0</v>
      </c>
      <c r="S2644" t="s">
        <v>57</v>
      </c>
      <c r="T2644">
        <v>0</v>
      </c>
      <c r="U2644">
        <v>2022</v>
      </c>
      <c r="V2644">
        <v>0</v>
      </c>
      <c r="W2644">
        <v>1</v>
      </c>
      <c r="X2644" cm="1">
        <f t="array" ref="X2644">IF(S2643&lt;&gt;S2644, 0,
    IF(C2644="O",
         _xlfn.IFS(
             K2644=1, X2643+6,
             M2644=1, X2643+3,
             O2644=1, X2643+1,
             Q2644=1,X2643+2,
             TRUE, X2643
         ),
    X2643)
)</f>
        <v>39</v>
      </c>
      <c r="Y2644" cm="1">
        <f t="array" ref="Y2644">IF(S2643&lt;&gt;S2644, 0, IF(C2644="D",
                 _xlfn.IFS(
                     K2644=1, Y2643+6,
                     M2644=1, Y2643+3,
                     O2644=1, Y2643+1,
                     TRUE, Y2643
                 ),
                 Y2643)
  )</f>
        <v>0</v>
      </c>
    </row>
    <row r="2645" spans="1:25" x14ac:dyDescent="0.2">
      <c r="A2645">
        <v>46</v>
      </c>
      <c r="B2645" t="s">
        <v>79</v>
      </c>
      <c r="C2645" t="str">
        <f t="shared" si="418"/>
        <v>D</v>
      </c>
      <c r="D2645">
        <v>1</v>
      </c>
      <c r="E2645">
        <v>10</v>
      </c>
      <c r="F2645">
        <v>-30</v>
      </c>
      <c r="G2645" t="s">
        <v>116</v>
      </c>
      <c r="H2645" t="s">
        <v>115</v>
      </c>
      <c r="I2645">
        <v>14</v>
      </c>
      <c r="J2645">
        <f t="shared" si="410"/>
        <v>1</v>
      </c>
      <c r="K2645">
        <f t="shared" si="419"/>
        <v>0</v>
      </c>
      <c r="L2645">
        <f t="shared" si="411"/>
        <v>0</v>
      </c>
      <c r="M2645">
        <f t="shared" si="412"/>
        <v>0</v>
      </c>
      <c r="N2645">
        <f t="shared" si="413"/>
        <v>0</v>
      </c>
      <c r="O2645">
        <f t="shared" si="414"/>
        <v>0</v>
      </c>
      <c r="P2645">
        <f t="shared" si="415"/>
        <v>0</v>
      </c>
      <c r="Q2645">
        <f t="shared" si="416"/>
        <v>0</v>
      </c>
      <c r="R2645">
        <f t="shared" si="417"/>
        <v>0</v>
      </c>
      <c r="S2645" t="s">
        <v>57</v>
      </c>
      <c r="T2645">
        <v>0</v>
      </c>
      <c r="U2645">
        <v>2022</v>
      </c>
      <c r="V2645">
        <v>0</v>
      </c>
      <c r="W2645">
        <v>1</v>
      </c>
      <c r="X2645" cm="1">
        <f t="array" ref="X2645">IF(S2644&lt;&gt;S2645, 0,
    IF(C2645="O",
         _xlfn.IFS(
             K2645=1, X2644+6,
             M2645=1, X2644+3,
             O2645=1, X2644+1,
             Q2645=1,X2644+2,
             TRUE, X2644
         ),
    X2644)
)</f>
        <v>39</v>
      </c>
      <c r="Y2645" cm="1">
        <f t="array" ref="Y2645">IF(S2644&lt;&gt;S2645, 0, IF(C2645="D",
                 _xlfn.IFS(
                     K2645=1, Y2644+6,
                     M2645=1, Y2644+3,
                     O2645=1, Y2644+1,
                     TRUE, Y2644
                 ),
                 Y2644)
  )</f>
        <v>0</v>
      </c>
    </row>
    <row r="2646" spans="1:25" hidden="1" x14ac:dyDescent="0.2">
      <c r="A2646">
        <v>47</v>
      </c>
      <c r="B2646" t="s">
        <v>79</v>
      </c>
      <c r="C2646" t="str">
        <f t="shared" si="418"/>
        <v>D</v>
      </c>
      <c r="D2646">
        <v>1</v>
      </c>
      <c r="E2646">
        <v>10</v>
      </c>
      <c r="F2646">
        <v>-44</v>
      </c>
      <c r="G2646" t="s">
        <v>116</v>
      </c>
      <c r="H2646" t="s">
        <v>119</v>
      </c>
      <c r="I2646">
        <v>-37</v>
      </c>
      <c r="J2646">
        <f t="shared" si="410"/>
        <v>0</v>
      </c>
      <c r="K2646">
        <f t="shared" si="419"/>
        <v>0</v>
      </c>
      <c r="L2646">
        <f t="shared" si="411"/>
        <v>0</v>
      </c>
      <c r="M2646">
        <f t="shared" si="412"/>
        <v>0</v>
      </c>
      <c r="N2646">
        <f t="shared" si="413"/>
        <v>0</v>
      </c>
      <c r="O2646">
        <f t="shared" si="414"/>
        <v>0</v>
      </c>
      <c r="P2646">
        <f t="shared" si="415"/>
        <v>0</v>
      </c>
      <c r="Q2646">
        <f t="shared" si="416"/>
        <v>0</v>
      </c>
      <c r="R2646">
        <f t="shared" si="417"/>
        <v>0</v>
      </c>
      <c r="S2646" t="s">
        <v>57</v>
      </c>
      <c r="T2646">
        <v>0</v>
      </c>
      <c r="U2646">
        <v>2022</v>
      </c>
      <c r="V2646">
        <v>0</v>
      </c>
      <c r="W2646">
        <v>1</v>
      </c>
      <c r="X2646" cm="1">
        <f t="array" ref="X2646">IF(S2645&lt;&gt;S2646, 0,
    IF(C2646="O",
         _xlfn.IFS(
             K2646=1, X2645+6,
             M2646=1, X2645+3,
             O2646=1, X2645+1,
             Q2646=1,X2645+2,
             TRUE, X2645
         ),
    X2645)
)</f>
        <v>39</v>
      </c>
      <c r="Y2646" cm="1">
        <f t="array" ref="Y2646">IF(S2645&lt;&gt;S2646, 0, IF(C2646="D",
                 _xlfn.IFS(
                     K2646=1, Y2645+6,
                     M2646=1, Y2645+3,
                     O2646=1, Y2645+1,
                     TRUE, Y2645
                 ),
                 Y2645)
  )</f>
        <v>0</v>
      </c>
    </row>
    <row r="2647" spans="1:25" hidden="1" x14ac:dyDescent="0.2">
      <c r="A2647">
        <v>49</v>
      </c>
      <c r="B2647" t="s">
        <v>79</v>
      </c>
      <c r="C2647" t="str">
        <f t="shared" si="418"/>
        <v>D</v>
      </c>
      <c r="F2647">
        <v>3</v>
      </c>
      <c r="G2647" t="s">
        <v>131</v>
      </c>
      <c r="H2647" t="s">
        <v>122</v>
      </c>
      <c r="J2647">
        <f t="shared" si="410"/>
        <v>1</v>
      </c>
      <c r="K2647">
        <f t="shared" si="419"/>
        <v>0</v>
      </c>
      <c r="L2647">
        <f t="shared" si="411"/>
        <v>0</v>
      </c>
      <c r="M2647">
        <f t="shared" si="412"/>
        <v>0</v>
      </c>
      <c r="N2647">
        <f t="shared" si="413"/>
        <v>1</v>
      </c>
      <c r="O2647">
        <f t="shared" si="414"/>
        <v>1</v>
      </c>
      <c r="P2647">
        <f t="shared" si="415"/>
        <v>0</v>
      </c>
      <c r="Q2647">
        <f t="shared" si="416"/>
        <v>0</v>
      </c>
      <c r="R2647">
        <f t="shared" si="417"/>
        <v>0</v>
      </c>
      <c r="S2647" t="s">
        <v>57</v>
      </c>
      <c r="T2647">
        <v>0</v>
      </c>
      <c r="U2647">
        <v>2022</v>
      </c>
      <c r="V2647">
        <v>0</v>
      </c>
      <c r="W2647">
        <v>1</v>
      </c>
      <c r="X2647" cm="1">
        <f t="array" ref="X2647">IF(S2646&lt;&gt;S2647, 0,
    IF(C2647="O",
         _xlfn.IFS(
             K2647=1, X2646+6,
             M2647=1, X2646+3,
             O2647=1, X2646+1,
             Q2647=1,X2646+2,
             TRUE, X2646
         ),
    X2646)
)</f>
        <v>39</v>
      </c>
      <c r="Y2647" cm="1">
        <f t="array" ref="Y2647">IF(S2646&lt;&gt;S2647, 0, IF(C2647="D",
                 _xlfn.IFS(
                     K2647=1, Y2646+6,
                     M2647=1, Y2646+3,
                     O2647=1, Y2646+1,
                     TRUE, Y2646
                 ),
                 Y2646)
  )</f>
        <v>1</v>
      </c>
    </row>
    <row r="2648" spans="1:25" x14ac:dyDescent="0.2">
      <c r="A2648">
        <v>51</v>
      </c>
      <c r="B2648" t="s">
        <v>79</v>
      </c>
      <c r="C2648" t="str">
        <f t="shared" si="418"/>
        <v>D</v>
      </c>
      <c r="D2648">
        <v>1</v>
      </c>
      <c r="E2648">
        <v>10</v>
      </c>
      <c r="F2648">
        <v>-22</v>
      </c>
      <c r="G2648" t="s">
        <v>114</v>
      </c>
      <c r="H2648" t="s">
        <v>140</v>
      </c>
      <c r="J2648">
        <f t="shared" si="410"/>
        <v>0</v>
      </c>
      <c r="K2648">
        <f t="shared" si="419"/>
        <v>0</v>
      </c>
      <c r="L2648">
        <f t="shared" si="411"/>
        <v>0</v>
      </c>
      <c r="M2648">
        <f t="shared" si="412"/>
        <v>0</v>
      </c>
      <c r="N2648">
        <f t="shared" si="413"/>
        <v>0</v>
      </c>
      <c r="O2648">
        <f t="shared" si="414"/>
        <v>0</v>
      </c>
      <c r="P2648">
        <f t="shared" si="415"/>
        <v>0</v>
      </c>
      <c r="Q2648">
        <f t="shared" si="416"/>
        <v>0</v>
      </c>
      <c r="R2648">
        <f t="shared" si="417"/>
        <v>0</v>
      </c>
      <c r="S2648" t="s">
        <v>57</v>
      </c>
      <c r="T2648">
        <v>0</v>
      </c>
      <c r="U2648">
        <v>2022</v>
      </c>
      <c r="V2648">
        <v>0</v>
      </c>
      <c r="W2648">
        <v>1</v>
      </c>
      <c r="X2648" cm="1">
        <f t="array" ref="X2648">IF(S2647&lt;&gt;S2648, 0,
    IF(C2648="O",
         _xlfn.IFS(
             K2648=1, X2647+6,
             M2648=1, X2647+3,
             O2648=1, X2647+1,
             Q2648=1,X2647+2,
             TRUE, X2647
         ),
    X2647)
)</f>
        <v>39</v>
      </c>
      <c r="Y2648" cm="1">
        <f t="array" ref="Y2648">IF(S2647&lt;&gt;S2648, 0, IF(C2648="D",
                 _xlfn.IFS(
                     K2648=1, Y2647+6,
                     M2648=1, Y2647+3,
                     O2648=1, Y2647+1,
                     TRUE, Y2647
                 ),
                 Y2647)
  )</f>
        <v>1</v>
      </c>
    </row>
    <row r="2649" spans="1:25" x14ac:dyDescent="0.2">
      <c r="A2649">
        <v>53</v>
      </c>
      <c r="B2649" t="s">
        <v>79</v>
      </c>
      <c r="C2649" t="str">
        <f t="shared" si="418"/>
        <v>D</v>
      </c>
      <c r="F2649">
        <v>3</v>
      </c>
      <c r="G2649" t="s">
        <v>131</v>
      </c>
      <c r="H2649" t="s">
        <v>122</v>
      </c>
      <c r="J2649">
        <f t="shared" si="410"/>
        <v>1</v>
      </c>
      <c r="K2649">
        <f t="shared" si="419"/>
        <v>0</v>
      </c>
      <c r="L2649">
        <f t="shared" si="411"/>
        <v>0</v>
      </c>
      <c r="M2649">
        <f t="shared" si="412"/>
        <v>0</v>
      </c>
      <c r="N2649">
        <f t="shared" si="413"/>
        <v>1</v>
      </c>
      <c r="O2649">
        <f t="shared" si="414"/>
        <v>1</v>
      </c>
      <c r="P2649">
        <f t="shared" si="415"/>
        <v>0</v>
      </c>
      <c r="Q2649">
        <f t="shared" si="416"/>
        <v>0</v>
      </c>
      <c r="R2649">
        <f t="shared" si="417"/>
        <v>0</v>
      </c>
      <c r="S2649" t="s">
        <v>57</v>
      </c>
      <c r="T2649">
        <v>0</v>
      </c>
      <c r="U2649">
        <v>2022</v>
      </c>
      <c r="V2649">
        <v>0</v>
      </c>
      <c r="W2649">
        <v>1</v>
      </c>
      <c r="X2649" cm="1">
        <f t="array" ref="X2649">IF(S2648&lt;&gt;S2649, 0,
    IF(C2649="O",
         _xlfn.IFS(
             K2649=1, X2648+6,
             M2649=1, X2648+3,
             O2649=1, X2648+1,
             Q2649=1,X2648+2,
             TRUE, X2648
         ),
    X2648)
)</f>
        <v>39</v>
      </c>
      <c r="Y2649" cm="1">
        <f t="array" ref="Y2649">IF(S2648&lt;&gt;S2649, 0, IF(C2649="D",
                 _xlfn.IFS(
                     K2649=1, Y2648+6,
                     M2649=1, Y2648+3,
                     O2649=1, Y2648+1,
                     TRUE, Y2648
                 ),
                 Y2648)
  )</f>
        <v>2</v>
      </c>
    </row>
    <row r="2650" spans="1:25" x14ac:dyDescent="0.2">
      <c r="A2650">
        <v>55</v>
      </c>
      <c r="B2650" t="s">
        <v>79</v>
      </c>
      <c r="C2650" t="str">
        <f t="shared" si="418"/>
        <v>D</v>
      </c>
      <c r="D2650">
        <v>1</v>
      </c>
      <c r="E2650">
        <v>10</v>
      </c>
      <c r="F2650">
        <v>-28</v>
      </c>
      <c r="G2650" t="s">
        <v>116</v>
      </c>
      <c r="H2650" t="s">
        <v>115</v>
      </c>
      <c r="I2650">
        <v>-4</v>
      </c>
      <c r="J2650">
        <f t="shared" si="410"/>
        <v>0</v>
      </c>
      <c r="K2650">
        <f t="shared" si="419"/>
        <v>0</v>
      </c>
      <c r="L2650">
        <f t="shared" si="411"/>
        <v>0</v>
      </c>
      <c r="M2650">
        <f t="shared" si="412"/>
        <v>0</v>
      </c>
      <c r="N2650">
        <f t="shared" si="413"/>
        <v>0</v>
      </c>
      <c r="O2650">
        <f t="shared" si="414"/>
        <v>0</v>
      </c>
      <c r="P2650">
        <f t="shared" si="415"/>
        <v>0</v>
      </c>
      <c r="Q2650">
        <f t="shared" si="416"/>
        <v>0</v>
      </c>
      <c r="R2650">
        <f t="shared" si="417"/>
        <v>0</v>
      </c>
      <c r="S2650" t="s">
        <v>57</v>
      </c>
      <c r="T2650">
        <v>0</v>
      </c>
      <c r="U2650">
        <v>2022</v>
      </c>
      <c r="V2650">
        <v>0</v>
      </c>
      <c r="W2650">
        <v>1</v>
      </c>
      <c r="X2650" cm="1">
        <f t="array" ref="X2650">IF(S2649&lt;&gt;S2650, 0,
    IF(C2650="O",
         _xlfn.IFS(
             K2650=1, X2649+6,
             M2650=1, X2649+3,
             O2650=1, X2649+1,
             Q2650=1,X2649+2,
             TRUE, X2649
         ),
    X2649)
)</f>
        <v>39</v>
      </c>
      <c r="Y2650" cm="1">
        <f t="array" ref="Y2650">IF(S2649&lt;&gt;S2650, 0, IF(C2650="D",
                 _xlfn.IFS(
                     K2650=1, Y2649+6,
                     M2650=1, Y2649+3,
                     O2650=1, Y2649+1,
                     TRUE, Y2649
                 ),
                 Y2649)
  )</f>
        <v>2</v>
      </c>
    </row>
    <row r="2651" spans="1:25" x14ac:dyDescent="0.2">
      <c r="A2651">
        <v>57</v>
      </c>
      <c r="B2651" t="s">
        <v>79</v>
      </c>
      <c r="C2651" t="str">
        <f t="shared" si="418"/>
        <v>D</v>
      </c>
      <c r="D2651">
        <v>3</v>
      </c>
      <c r="E2651">
        <v>9</v>
      </c>
      <c r="F2651">
        <v>-29</v>
      </c>
      <c r="G2651" t="s">
        <v>116</v>
      </c>
      <c r="H2651" t="s">
        <v>115</v>
      </c>
      <c r="I2651">
        <v>-1</v>
      </c>
      <c r="J2651">
        <f t="shared" si="410"/>
        <v>0</v>
      </c>
      <c r="K2651">
        <f t="shared" si="419"/>
        <v>0</v>
      </c>
      <c r="L2651">
        <f t="shared" si="411"/>
        <v>0</v>
      </c>
      <c r="M2651">
        <f t="shared" si="412"/>
        <v>0</v>
      </c>
      <c r="N2651">
        <f t="shared" si="413"/>
        <v>0</v>
      </c>
      <c r="O2651">
        <f t="shared" si="414"/>
        <v>0</v>
      </c>
      <c r="P2651">
        <f t="shared" si="415"/>
        <v>0</v>
      </c>
      <c r="Q2651">
        <f t="shared" si="416"/>
        <v>0</v>
      </c>
      <c r="R2651">
        <f t="shared" si="417"/>
        <v>0</v>
      </c>
      <c r="S2651" t="s">
        <v>57</v>
      </c>
      <c r="T2651">
        <v>0</v>
      </c>
      <c r="U2651">
        <v>2022</v>
      </c>
      <c r="V2651">
        <v>0</v>
      </c>
      <c r="W2651">
        <v>1</v>
      </c>
      <c r="X2651" cm="1">
        <f t="array" ref="X2651">IF(S2650&lt;&gt;S2651, 0,
    IF(C2651="O",
         _xlfn.IFS(
             K2651=1, X2650+6,
             M2651=1, X2650+3,
             O2651=1, X2650+1,
             Q2651=1,X2650+2,
             TRUE, X2650
         ),
    X2650)
)</f>
        <v>39</v>
      </c>
      <c r="Y2651" cm="1">
        <f t="array" ref="Y2651">IF(S2650&lt;&gt;S2651, 0, IF(C2651="D",
                 _xlfn.IFS(
                     K2651=1, Y2650+6,
                     M2651=1, Y2650+3,
                     O2651=1, Y2650+1,
                     TRUE, Y2650
                 ),
                 Y2650)
  )</f>
        <v>2</v>
      </c>
    </row>
    <row r="2652" spans="1:25" hidden="1" x14ac:dyDescent="0.2">
      <c r="A2652">
        <v>58</v>
      </c>
      <c r="B2652" t="s">
        <v>79</v>
      </c>
      <c r="C2652" t="str">
        <f t="shared" si="418"/>
        <v>D</v>
      </c>
      <c r="D2652">
        <v>4</v>
      </c>
      <c r="E2652">
        <v>10</v>
      </c>
      <c r="F2652">
        <v>-28</v>
      </c>
      <c r="G2652" t="s">
        <v>130</v>
      </c>
      <c r="H2652" t="s">
        <v>133</v>
      </c>
      <c r="J2652">
        <f t="shared" si="410"/>
        <v>0</v>
      </c>
      <c r="K2652">
        <f t="shared" si="419"/>
        <v>0</v>
      </c>
      <c r="L2652">
        <f t="shared" si="411"/>
        <v>0</v>
      </c>
      <c r="M2652">
        <f t="shared" si="412"/>
        <v>0</v>
      </c>
      <c r="N2652">
        <f t="shared" si="413"/>
        <v>0</v>
      </c>
      <c r="O2652">
        <f t="shared" si="414"/>
        <v>0</v>
      </c>
      <c r="P2652">
        <f t="shared" si="415"/>
        <v>0</v>
      </c>
      <c r="Q2652">
        <f t="shared" si="416"/>
        <v>0</v>
      </c>
      <c r="R2652">
        <f t="shared" si="417"/>
        <v>0</v>
      </c>
      <c r="S2652" t="s">
        <v>57</v>
      </c>
      <c r="T2652">
        <v>0</v>
      </c>
      <c r="U2652">
        <v>2022</v>
      </c>
      <c r="V2652">
        <v>0</v>
      </c>
      <c r="W2652">
        <v>1</v>
      </c>
      <c r="X2652" cm="1">
        <f t="array" ref="X2652">IF(S2651&lt;&gt;S2652, 0,
    IF(C2652="O",
         _xlfn.IFS(
             K2652=1, X2651+6,
             M2652=1, X2651+3,
             O2652=1, X2651+1,
             Q2652=1,X2651+2,
             TRUE, X2651
         ),
    X2651)
)</f>
        <v>39</v>
      </c>
      <c r="Y2652" cm="1">
        <f t="array" ref="Y2652">IF(S2651&lt;&gt;S2652, 0, IF(C2652="D",
                 _xlfn.IFS(
                     K2652=1, Y2651+6,
                     M2652=1, Y2651+3,
                     O2652=1, Y2651+1,
                     TRUE, Y2651
                 ),
                 Y2651)
  )</f>
        <v>2</v>
      </c>
    </row>
    <row r="2653" spans="1:25" x14ac:dyDescent="0.2">
      <c r="A2653">
        <v>61</v>
      </c>
      <c r="B2653" t="s">
        <v>78</v>
      </c>
      <c r="C2653" t="str">
        <f t="shared" si="418"/>
        <v>D</v>
      </c>
      <c r="F2653">
        <v>3</v>
      </c>
      <c r="G2653" t="s">
        <v>131</v>
      </c>
      <c r="H2653" t="s">
        <v>122</v>
      </c>
      <c r="J2653">
        <f t="shared" si="410"/>
        <v>0</v>
      </c>
      <c r="K2653">
        <f t="shared" si="419"/>
        <v>0</v>
      </c>
      <c r="L2653">
        <f t="shared" si="411"/>
        <v>0</v>
      </c>
      <c r="M2653">
        <f t="shared" si="412"/>
        <v>0</v>
      </c>
      <c r="N2653">
        <f t="shared" si="413"/>
        <v>1</v>
      </c>
      <c r="O2653">
        <f t="shared" si="414"/>
        <v>1</v>
      </c>
      <c r="P2653">
        <f t="shared" si="415"/>
        <v>0</v>
      </c>
      <c r="Q2653">
        <f t="shared" si="416"/>
        <v>0</v>
      </c>
      <c r="R2653">
        <f t="shared" si="417"/>
        <v>0</v>
      </c>
      <c r="S2653" t="s">
        <v>57</v>
      </c>
      <c r="T2653">
        <v>0</v>
      </c>
      <c r="U2653">
        <v>2022</v>
      </c>
      <c r="V2653">
        <v>0</v>
      </c>
      <c r="W2653">
        <v>1</v>
      </c>
      <c r="X2653" cm="1">
        <f t="array" ref="X2653">IF(S2652&lt;&gt;S2653, 0,
    IF(C2653="O",
         _xlfn.IFS(
             K2653=1, X2652+6,
             M2653=1, X2652+3,
             O2653=1, X2652+1,
             Q2653=1,X2652+2,
             TRUE, X2652
         ),
    X2652)
)</f>
        <v>39</v>
      </c>
      <c r="Y2653" cm="1">
        <f t="array" ref="Y2653">IF(S2652&lt;&gt;S2653, 0, IF(C2653="D",
                 _xlfn.IFS(
                     K2653=1, Y2652+6,
                     M2653=1, Y2652+3,
                     O2653=1, Y2652+1,
                     TRUE, Y2652
                 ),
                 Y2652)
  )</f>
        <v>3</v>
      </c>
    </row>
    <row r="2654" spans="1:25" x14ac:dyDescent="0.2">
      <c r="A2654">
        <v>63</v>
      </c>
      <c r="B2654" t="s">
        <v>79</v>
      </c>
      <c r="C2654" t="str">
        <f t="shared" si="418"/>
        <v>D</v>
      </c>
      <c r="D2654">
        <v>1</v>
      </c>
      <c r="E2654">
        <v>10</v>
      </c>
      <c r="F2654">
        <v>-30</v>
      </c>
      <c r="G2654" t="s">
        <v>116</v>
      </c>
      <c r="H2654" t="s">
        <v>115</v>
      </c>
      <c r="I2654">
        <v>-4</v>
      </c>
      <c r="J2654">
        <f t="shared" si="410"/>
        <v>0</v>
      </c>
      <c r="K2654">
        <f t="shared" si="419"/>
        <v>0</v>
      </c>
      <c r="L2654">
        <f t="shared" si="411"/>
        <v>0</v>
      </c>
      <c r="M2654">
        <f t="shared" si="412"/>
        <v>0</v>
      </c>
      <c r="N2654">
        <f t="shared" si="413"/>
        <v>0</v>
      </c>
      <c r="O2654">
        <f t="shared" si="414"/>
        <v>0</v>
      </c>
      <c r="P2654">
        <f t="shared" si="415"/>
        <v>0</v>
      </c>
      <c r="Q2654">
        <f t="shared" si="416"/>
        <v>0</v>
      </c>
      <c r="R2654">
        <f t="shared" si="417"/>
        <v>0</v>
      </c>
      <c r="S2654" t="s">
        <v>57</v>
      </c>
      <c r="T2654">
        <v>0</v>
      </c>
      <c r="U2654">
        <v>2022</v>
      </c>
      <c r="V2654">
        <v>0</v>
      </c>
      <c r="W2654">
        <v>1</v>
      </c>
      <c r="X2654" cm="1">
        <f t="array" ref="X2654">IF(S2653&lt;&gt;S2654, 0,
    IF(C2654="O",
         _xlfn.IFS(
             K2654=1, X2653+6,
             M2654=1, X2653+3,
             O2654=1, X2653+1,
             Q2654=1,X2653+2,
             TRUE, X2653
         ),
    X2653)
)</f>
        <v>39</v>
      </c>
      <c r="Y2654" cm="1">
        <f t="array" ref="Y2654">IF(S2653&lt;&gt;S2654, 0, IF(C2654="D",
                 _xlfn.IFS(
                     K2654=1, Y2653+6,
                     M2654=1, Y2653+3,
                     O2654=1, Y2653+1,
                     TRUE, Y2653
                 ),
                 Y2653)
  )</f>
        <v>3</v>
      </c>
    </row>
    <row r="2655" spans="1:25" x14ac:dyDescent="0.2">
      <c r="A2655">
        <v>64</v>
      </c>
      <c r="B2655" t="s">
        <v>79</v>
      </c>
      <c r="C2655" t="str">
        <f t="shared" si="418"/>
        <v>D</v>
      </c>
      <c r="D2655">
        <v>2</v>
      </c>
      <c r="E2655">
        <v>14</v>
      </c>
      <c r="F2655">
        <v>-26</v>
      </c>
      <c r="G2655" t="s">
        <v>114</v>
      </c>
      <c r="H2655" t="s">
        <v>124</v>
      </c>
      <c r="J2655">
        <f t="shared" si="410"/>
        <v>0</v>
      </c>
      <c r="K2655">
        <f t="shared" si="419"/>
        <v>0</v>
      </c>
      <c r="L2655">
        <f t="shared" si="411"/>
        <v>0</v>
      </c>
      <c r="M2655">
        <f t="shared" si="412"/>
        <v>0</v>
      </c>
      <c r="N2655">
        <f t="shared" si="413"/>
        <v>0</v>
      </c>
      <c r="O2655">
        <f t="shared" si="414"/>
        <v>0</v>
      </c>
      <c r="P2655">
        <f t="shared" si="415"/>
        <v>0</v>
      </c>
      <c r="Q2655">
        <f t="shared" si="416"/>
        <v>0</v>
      </c>
      <c r="R2655">
        <f t="shared" si="417"/>
        <v>1</v>
      </c>
      <c r="S2655" t="s">
        <v>57</v>
      </c>
      <c r="T2655">
        <v>0</v>
      </c>
      <c r="U2655">
        <v>2022</v>
      </c>
      <c r="V2655">
        <v>0</v>
      </c>
      <c r="W2655">
        <v>1</v>
      </c>
      <c r="X2655" cm="1">
        <f t="array" ref="X2655">IF(S2654&lt;&gt;S2655, 0,
    IF(C2655="O",
         _xlfn.IFS(
             K2655=1, X2654+6,
             M2655=1, X2654+3,
             O2655=1, X2654+1,
             Q2655=1,X2654+2,
             TRUE, X2654
         ),
    X2654)
)</f>
        <v>39</v>
      </c>
      <c r="Y2655" cm="1">
        <f t="array" ref="Y2655">IF(S2654&lt;&gt;S2655, 0, IF(C2655="D",
                 _xlfn.IFS(
                     K2655=1, Y2654+6,
                     M2655=1, Y2654+3,
                     O2655=1, Y2654+1,
                     TRUE, Y2654
                 ),
                 Y2654)
  )</f>
        <v>3</v>
      </c>
    </row>
    <row r="2656" spans="1:25" x14ac:dyDescent="0.2">
      <c r="A2656">
        <v>65</v>
      </c>
      <c r="B2656" t="s">
        <v>79</v>
      </c>
      <c r="C2656" t="str">
        <f t="shared" si="418"/>
        <v>D</v>
      </c>
      <c r="F2656">
        <v>3</v>
      </c>
      <c r="G2656" t="s">
        <v>131</v>
      </c>
      <c r="H2656" t="s">
        <v>122</v>
      </c>
      <c r="J2656">
        <f t="shared" si="410"/>
        <v>0</v>
      </c>
      <c r="K2656">
        <f t="shared" si="419"/>
        <v>0</v>
      </c>
      <c r="L2656">
        <f t="shared" si="411"/>
        <v>0</v>
      </c>
      <c r="M2656">
        <f t="shared" si="412"/>
        <v>0</v>
      </c>
      <c r="N2656">
        <f t="shared" si="413"/>
        <v>1</v>
      </c>
      <c r="O2656">
        <f t="shared" si="414"/>
        <v>1</v>
      </c>
      <c r="P2656">
        <f t="shared" si="415"/>
        <v>0</v>
      </c>
      <c r="Q2656">
        <f t="shared" si="416"/>
        <v>0</v>
      </c>
      <c r="R2656">
        <f t="shared" si="417"/>
        <v>0</v>
      </c>
      <c r="S2656" t="s">
        <v>57</v>
      </c>
      <c r="T2656">
        <v>0</v>
      </c>
      <c r="U2656">
        <v>2022</v>
      </c>
      <c r="V2656">
        <v>0</v>
      </c>
      <c r="W2656">
        <v>1</v>
      </c>
      <c r="X2656" cm="1">
        <f t="array" ref="X2656">IF(S2655&lt;&gt;S2656, 0,
    IF(C2656="O",
         _xlfn.IFS(
             K2656=1, X2655+6,
             M2656=1, X2655+3,
             O2656=1, X2655+1,
             Q2656=1,X2655+2,
             TRUE, X2655
         ),
    X2655)
)</f>
        <v>39</v>
      </c>
      <c r="Y2656" cm="1">
        <f t="array" ref="Y2656">IF(S2655&lt;&gt;S2656, 0, IF(C2656="D",
                 _xlfn.IFS(
                     K2656=1, Y2655+6,
                     M2656=1, Y2655+3,
                     O2656=1, Y2655+1,
                     TRUE, Y2655
                 ),
                 Y2655)
  )</f>
        <v>4</v>
      </c>
    </row>
    <row r="2657" spans="1:25" x14ac:dyDescent="0.2">
      <c r="A2657">
        <v>68</v>
      </c>
      <c r="B2657" t="s">
        <v>79</v>
      </c>
      <c r="C2657" t="str">
        <f t="shared" si="418"/>
        <v>D</v>
      </c>
      <c r="D2657">
        <v>1</v>
      </c>
      <c r="E2657">
        <v>15</v>
      </c>
      <c r="F2657">
        <v>-18</v>
      </c>
      <c r="G2657" t="s">
        <v>116</v>
      </c>
      <c r="H2657" t="s">
        <v>115</v>
      </c>
      <c r="I2657">
        <v>1</v>
      </c>
      <c r="J2657">
        <f t="shared" si="410"/>
        <v>0</v>
      </c>
      <c r="K2657">
        <f t="shared" si="419"/>
        <v>0</v>
      </c>
      <c r="L2657">
        <f t="shared" si="411"/>
        <v>0</v>
      </c>
      <c r="M2657">
        <f t="shared" si="412"/>
        <v>0</v>
      </c>
      <c r="N2657">
        <f t="shared" si="413"/>
        <v>0</v>
      </c>
      <c r="O2657">
        <f t="shared" si="414"/>
        <v>0</v>
      </c>
      <c r="P2657">
        <f t="shared" si="415"/>
        <v>0</v>
      </c>
      <c r="Q2657">
        <f t="shared" si="416"/>
        <v>0</v>
      </c>
      <c r="R2657">
        <f t="shared" si="417"/>
        <v>0</v>
      </c>
      <c r="S2657" t="s">
        <v>57</v>
      </c>
      <c r="T2657">
        <v>0</v>
      </c>
      <c r="U2657">
        <v>2022</v>
      </c>
      <c r="V2657">
        <v>0</v>
      </c>
      <c r="W2657">
        <v>1</v>
      </c>
      <c r="X2657" cm="1">
        <f t="array" ref="X2657">IF(S2656&lt;&gt;S2657, 0,
    IF(C2657="O",
         _xlfn.IFS(
             K2657=1, X2656+6,
             M2657=1, X2656+3,
             O2657=1, X2656+1,
             Q2657=1,X2656+2,
             TRUE, X2656
         ),
    X2656)
)</f>
        <v>39</v>
      </c>
      <c r="Y2657" cm="1">
        <f t="array" ref="Y2657">IF(S2656&lt;&gt;S2657, 0, IF(C2657="D",
                 _xlfn.IFS(
                     K2657=1, Y2656+6,
                     M2657=1, Y2656+3,
                     O2657=1, Y2656+1,
                     TRUE, Y2656
                 ),
                 Y2656)
  )</f>
        <v>4</v>
      </c>
    </row>
    <row r="2658" spans="1:25" x14ac:dyDescent="0.2">
      <c r="A2658">
        <v>69</v>
      </c>
      <c r="B2658" t="s">
        <v>79</v>
      </c>
      <c r="C2658" t="str">
        <f t="shared" si="418"/>
        <v>D</v>
      </c>
      <c r="D2658">
        <v>2</v>
      </c>
      <c r="E2658">
        <v>14</v>
      </c>
      <c r="F2658">
        <v>-19</v>
      </c>
      <c r="G2658" t="s">
        <v>114</v>
      </c>
      <c r="H2658" t="s">
        <v>113</v>
      </c>
      <c r="I2658">
        <v>7</v>
      </c>
      <c r="J2658">
        <f t="shared" si="410"/>
        <v>0</v>
      </c>
      <c r="K2658">
        <f t="shared" si="419"/>
        <v>0</v>
      </c>
      <c r="L2658">
        <f t="shared" si="411"/>
        <v>0</v>
      </c>
      <c r="M2658">
        <f t="shared" si="412"/>
        <v>0</v>
      </c>
      <c r="N2658">
        <f t="shared" si="413"/>
        <v>0</v>
      </c>
      <c r="O2658">
        <f t="shared" si="414"/>
        <v>0</v>
      </c>
      <c r="P2658">
        <f t="shared" si="415"/>
        <v>0</v>
      </c>
      <c r="Q2658">
        <f t="shared" si="416"/>
        <v>0</v>
      </c>
      <c r="R2658">
        <f t="shared" si="417"/>
        <v>0</v>
      </c>
      <c r="S2658" t="s">
        <v>57</v>
      </c>
      <c r="T2658">
        <v>0</v>
      </c>
      <c r="U2658">
        <v>2022</v>
      </c>
      <c r="V2658">
        <v>0</v>
      </c>
      <c r="W2658">
        <v>1</v>
      </c>
      <c r="X2658" cm="1">
        <f t="array" ref="X2658">IF(S2657&lt;&gt;S2658, 0,
    IF(C2658="O",
         _xlfn.IFS(
             K2658=1, X2657+6,
             M2658=1, X2657+3,
             O2658=1, X2657+1,
             Q2658=1,X2657+2,
             TRUE, X2657
         ),
    X2657)
)</f>
        <v>39</v>
      </c>
      <c r="Y2658" cm="1">
        <f t="array" ref="Y2658">IF(S2657&lt;&gt;S2658, 0, IF(C2658="D",
                 _xlfn.IFS(
                     K2658=1, Y2657+6,
                     M2658=1, Y2657+3,
                     O2658=1, Y2657+1,
                     TRUE, Y2657
                 ),
                 Y2657)
  )</f>
        <v>4</v>
      </c>
    </row>
    <row r="2659" spans="1:25" x14ac:dyDescent="0.2">
      <c r="A2659">
        <v>70</v>
      </c>
      <c r="B2659" t="s">
        <v>79</v>
      </c>
      <c r="C2659" t="str">
        <f t="shared" si="418"/>
        <v>D</v>
      </c>
      <c r="D2659">
        <v>3</v>
      </c>
      <c r="E2659">
        <v>7</v>
      </c>
      <c r="F2659">
        <v>-26</v>
      </c>
      <c r="G2659" t="s">
        <v>114</v>
      </c>
      <c r="H2659" t="s">
        <v>139</v>
      </c>
      <c r="I2659">
        <v>3</v>
      </c>
      <c r="J2659">
        <f t="shared" si="410"/>
        <v>0</v>
      </c>
      <c r="K2659">
        <f t="shared" si="419"/>
        <v>0</v>
      </c>
      <c r="L2659">
        <f t="shared" si="411"/>
        <v>0</v>
      </c>
      <c r="M2659">
        <f t="shared" si="412"/>
        <v>0</v>
      </c>
      <c r="N2659">
        <f t="shared" si="413"/>
        <v>0</v>
      </c>
      <c r="O2659">
        <f t="shared" si="414"/>
        <v>0</v>
      </c>
      <c r="P2659">
        <f t="shared" si="415"/>
        <v>0</v>
      </c>
      <c r="Q2659">
        <f t="shared" si="416"/>
        <v>0</v>
      </c>
      <c r="R2659">
        <f t="shared" si="417"/>
        <v>0</v>
      </c>
      <c r="S2659" t="s">
        <v>57</v>
      </c>
      <c r="T2659">
        <v>0</v>
      </c>
      <c r="U2659">
        <v>2022</v>
      </c>
      <c r="V2659">
        <v>0</v>
      </c>
      <c r="W2659">
        <v>1</v>
      </c>
      <c r="X2659" cm="1">
        <f t="array" ref="X2659">IF(S2658&lt;&gt;S2659, 0,
    IF(C2659="O",
         _xlfn.IFS(
             K2659=1, X2658+6,
             M2659=1, X2658+3,
             O2659=1, X2658+1,
             Q2659=1,X2658+2,
             TRUE, X2658
         ),
    X2658)
)</f>
        <v>39</v>
      </c>
      <c r="Y2659" cm="1">
        <f t="array" ref="Y2659">IF(S2658&lt;&gt;S2659, 0, IF(C2659="D",
                 _xlfn.IFS(
                     K2659=1, Y2658+6,
                     M2659=1, Y2658+3,
                     O2659=1, Y2658+1,
                     TRUE, Y2658
                 ),
                 Y2658)
  )</f>
        <v>4</v>
      </c>
    </row>
    <row r="2660" spans="1:25" x14ac:dyDescent="0.2">
      <c r="A2660">
        <v>71</v>
      </c>
      <c r="B2660" t="s">
        <v>79</v>
      </c>
      <c r="C2660" t="str">
        <f t="shared" si="418"/>
        <v>D</v>
      </c>
      <c r="D2660">
        <v>4</v>
      </c>
      <c r="E2660">
        <v>4</v>
      </c>
      <c r="F2660">
        <v>-29</v>
      </c>
      <c r="G2660" t="s">
        <v>116</v>
      </c>
      <c r="H2660" t="s">
        <v>115</v>
      </c>
      <c r="I2660">
        <v>-11</v>
      </c>
      <c r="J2660">
        <f t="shared" si="410"/>
        <v>0</v>
      </c>
      <c r="K2660">
        <f t="shared" si="419"/>
        <v>0</v>
      </c>
      <c r="L2660">
        <f t="shared" si="411"/>
        <v>0</v>
      </c>
      <c r="M2660">
        <f t="shared" si="412"/>
        <v>0</v>
      </c>
      <c r="N2660">
        <f t="shared" si="413"/>
        <v>0</v>
      </c>
      <c r="O2660">
        <f t="shared" si="414"/>
        <v>0</v>
      </c>
      <c r="P2660">
        <f t="shared" si="415"/>
        <v>0</v>
      </c>
      <c r="Q2660">
        <f t="shared" si="416"/>
        <v>0</v>
      </c>
      <c r="R2660">
        <f t="shared" si="417"/>
        <v>0</v>
      </c>
      <c r="S2660" t="s">
        <v>57</v>
      </c>
      <c r="T2660">
        <v>0</v>
      </c>
      <c r="U2660">
        <v>2022</v>
      </c>
      <c r="V2660">
        <v>0</v>
      </c>
      <c r="W2660">
        <v>1</v>
      </c>
      <c r="X2660" cm="1">
        <f t="array" ref="X2660">IF(S2659&lt;&gt;S2660, 0,
    IF(C2660="O",
         _xlfn.IFS(
             K2660=1, X2659+6,
             M2660=1, X2659+3,
             O2660=1, X2659+1,
             Q2660=1,X2659+2,
             TRUE, X2659
         ),
    X2659)
)</f>
        <v>39</v>
      </c>
      <c r="Y2660" cm="1">
        <f t="array" ref="Y2660">IF(S2659&lt;&gt;S2660, 0, IF(C2660="D",
                 _xlfn.IFS(
                     K2660=1, Y2659+6,
                     M2660=1, Y2659+3,
                     O2660=1, Y2659+1,
                     TRUE, Y2659
                 ),
                 Y2659)
  )</f>
        <v>4</v>
      </c>
    </row>
    <row r="2661" spans="1:25" x14ac:dyDescent="0.2">
      <c r="A2661">
        <v>73</v>
      </c>
      <c r="B2661" t="s">
        <v>79</v>
      </c>
      <c r="C2661" t="str">
        <f t="shared" si="418"/>
        <v>D</v>
      </c>
      <c r="F2661">
        <v>3</v>
      </c>
      <c r="G2661" t="s">
        <v>131</v>
      </c>
      <c r="H2661" t="s">
        <v>122</v>
      </c>
      <c r="J2661">
        <f t="shared" si="410"/>
        <v>1</v>
      </c>
      <c r="K2661">
        <f t="shared" si="419"/>
        <v>0</v>
      </c>
      <c r="L2661">
        <f t="shared" si="411"/>
        <v>0</v>
      </c>
      <c r="M2661">
        <f t="shared" si="412"/>
        <v>0</v>
      </c>
      <c r="N2661">
        <f t="shared" si="413"/>
        <v>1</v>
      </c>
      <c r="O2661">
        <f t="shared" si="414"/>
        <v>1</v>
      </c>
      <c r="P2661">
        <f t="shared" si="415"/>
        <v>0</v>
      </c>
      <c r="Q2661">
        <f t="shared" si="416"/>
        <v>0</v>
      </c>
      <c r="R2661">
        <f t="shared" si="417"/>
        <v>0</v>
      </c>
      <c r="S2661" t="s">
        <v>57</v>
      </c>
      <c r="T2661">
        <v>0</v>
      </c>
      <c r="U2661">
        <v>2022</v>
      </c>
      <c r="V2661">
        <v>0</v>
      </c>
      <c r="W2661">
        <v>1</v>
      </c>
      <c r="X2661" cm="1">
        <f t="array" ref="X2661">IF(S2660&lt;&gt;S2661, 0,
    IF(C2661="O",
         _xlfn.IFS(
             K2661=1, X2660+6,
             M2661=1, X2660+3,
             O2661=1, X2660+1,
             Q2661=1,X2660+2,
             TRUE, X2660
         ),
    X2660)
)</f>
        <v>39</v>
      </c>
      <c r="Y2661" cm="1">
        <f t="array" ref="Y2661">IF(S2660&lt;&gt;S2661, 0, IF(C2661="D",
                 _xlfn.IFS(
                     K2661=1, Y2660+6,
                     M2661=1, Y2660+3,
                     O2661=1, Y2660+1,
                     TRUE, Y2660
                 ),
                 Y2660)
  )</f>
        <v>5</v>
      </c>
    </row>
    <row r="2662" spans="1:25" x14ac:dyDescent="0.2">
      <c r="A2662">
        <v>77</v>
      </c>
      <c r="B2662" t="s">
        <v>79</v>
      </c>
      <c r="C2662" t="str">
        <f t="shared" si="418"/>
        <v>D</v>
      </c>
      <c r="D2662">
        <v>1</v>
      </c>
      <c r="E2662">
        <v>10</v>
      </c>
      <c r="F2662">
        <v>-21</v>
      </c>
      <c r="G2662" t="s">
        <v>116</v>
      </c>
      <c r="H2662" t="s">
        <v>115</v>
      </c>
      <c r="I2662">
        <v>2</v>
      </c>
      <c r="J2662">
        <f t="shared" si="410"/>
        <v>0</v>
      </c>
      <c r="K2662">
        <f t="shared" si="419"/>
        <v>0</v>
      </c>
      <c r="L2662">
        <f t="shared" si="411"/>
        <v>0</v>
      </c>
      <c r="M2662">
        <f t="shared" si="412"/>
        <v>0</v>
      </c>
      <c r="N2662">
        <f t="shared" si="413"/>
        <v>0</v>
      </c>
      <c r="O2662">
        <f t="shared" si="414"/>
        <v>0</v>
      </c>
      <c r="P2662">
        <f t="shared" si="415"/>
        <v>0</v>
      </c>
      <c r="Q2662">
        <f t="shared" si="416"/>
        <v>0</v>
      </c>
      <c r="R2662">
        <f t="shared" si="417"/>
        <v>0</v>
      </c>
      <c r="S2662" t="s">
        <v>57</v>
      </c>
      <c r="T2662">
        <v>0</v>
      </c>
      <c r="U2662">
        <v>2022</v>
      </c>
      <c r="V2662">
        <v>0</v>
      </c>
      <c r="W2662">
        <v>1</v>
      </c>
      <c r="X2662" cm="1">
        <f t="array" ref="X2662">IF(S2661&lt;&gt;S2662, 0,
    IF(C2662="O",
         _xlfn.IFS(
             K2662=1, X2661+6,
             M2662=1, X2661+3,
             O2662=1, X2661+1,
             Q2662=1,X2661+2,
             TRUE, X2661
         ),
    X2661)
)</f>
        <v>39</v>
      </c>
      <c r="Y2662" cm="1">
        <f t="array" ref="Y2662">IF(S2661&lt;&gt;S2662, 0, IF(C2662="D",
                 _xlfn.IFS(
                     K2662=1, Y2661+6,
                     M2662=1, Y2661+3,
                     O2662=1, Y2661+1,
                     TRUE, Y2661
                 ),
                 Y2661)
  )</f>
        <v>5</v>
      </c>
    </row>
    <row r="2663" spans="1:25" x14ac:dyDescent="0.2">
      <c r="A2663">
        <v>78</v>
      </c>
      <c r="B2663" t="s">
        <v>79</v>
      </c>
      <c r="C2663" t="str">
        <f t="shared" si="418"/>
        <v>D</v>
      </c>
      <c r="D2663">
        <v>2</v>
      </c>
      <c r="E2663">
        <v>8</v>
      </c>
      <c r="F2663">
        <v>-23</v>
      </c>
      <c r="G2663" t="s">
        <v>116</v>
      </c>
      <c r="H2663" t="s">
        <v>115</v>
      </c>
      <c r="I2663">
        <v>8</v>
      </c>
      <c r="J2663">
        <f t="shared" si="410"/>
        <v>1</v>
      </c>
      <c r="K2663">
        <f t="shared" si="419"/>
        <v>0</v>
      </c>
      <c r="L2663">
        <f t="shared" si="411"/>
        <v>0</v>
      </c>
      <c r="M2663">
        <f t="shared" si="412"/>
        <v>0</v>
      </c>
      <c r="N2663">
        <f t="shared" si="413"/>
        <v>0</v>
      </c>
      <c r="O2663">
        <f t="shared" si="414"/>
        <v>0</v>
      </c>
      <c r="P2663">
        <f t="shared" si="415"/>
        <v>0</v>
      </c>
      <c r="Q2663">
        <f t="shared" si="416"/>
        <v>0</v>
      </c>
      <c r="R2663">
        <f t="shared" si="417"/>
        <v>0</v>
      </c>
      <c r="S2663" t="s">
        <v>57</v>
      </c>
      <c r="T2663">
        <v>0</v>
      </c>
      <c r="U2663">
        <v>2022</v>
      </c>
      <c r="V2663">
        <v>0</v>
      </c>
      <c r="W2663">
        <v>1</v>
      </c>
      <c r="X2663" cm="1">
        <f t="array" ref="X2663">IF(S2662&lt;&gt;S2663, 0,
    IF(C2663="O",
         _xlfn.IFS(
             K2663=1, X2662+6,
             M2663=1, X2662+3,
             O2663=1, X2662+1,
             Q2663=1,X2662+2,
             TRUE, X2662
         ),
    X2662)
)</f>
        <v>39</v>
      </c>
      <c r="Y2663" cm="1">
        <f t="array" ref="Y2663">IF(S2662&lt;&gt;S2663, 0, IF(C2663="D",
                 _xlfn.IFS(
                     K2663=1, Y2662+6,
                     M2663=1, Y2662+3,
                     O2663=1, Y2662+1,
                     TRUE, Y2662
                 ),
                 Y2662)
  )</f>
        <v>5</v>
      </c>
    </row>
    <row r="2664" spans="1:25" x14ac:dyDescent="0.2">
      <c r="A2664">
        <v>79</v>
      </c>
      <c r="B2664" t="s">
        <v>79</v>
      </c>
      <c r="C2664" t="str">
        <f t="shared" si="418"/>
        <v>D</v>
      </c>
      <c r="D2664">
        <v>1</v>
      </c>
      <c r="E2664">
        <v>10</v>
      </c>
      <c r="F2664">
        <v>-31</v>
      </c>
      <c r="G2664" t="s">
        <v>116</v>
      </c>
      <c r="H2664" t="s">
        <v>115</v>
      </c>
      <c r="I2664">
        <v>0</v>
      </c>
      <c r="J2664">
        <f t="shared" si="410"/>
        <v>0</v>
      </c>
      <c r="K2664">
        <f t="shared" si="419"/>
        <v>0</v>
      </c>
      <c r="L2664">
        <f t="shared" si="411"/>
        <v>0</v>
      </c>
      <c r="M2664">
        <f t="shared" si="412"/>
        <v>0</v>
      </c>
      <c r="N2664">
        <f t="shared" si="413"/>
        <v>0</v>
      </c>
      <c r="O2664">
        <f t="shared" si="414"/>
        <v>0</v>
      </c>
      <c r="P2664">
        <f t="shared" si="415"/>
        <v>0</v>
      </c>
      <c r="Q2664">
        <f t="shared" si="416"/>
        <v>0</v>
      </c>
      <c r="R2664">
        <f t="shared" si="417"/>
        <v>0</v>
      </c>
      <c r="S2664" t="s">
        <v>57</v>
      </c>
      <c r="T2664">
        <v>0</v>
      </c>
      <c r="U2664">
        <v>2022</v>
      </c>
      <c r="V2664">
        <v>0</v>
      </c>
      <c r="W2664">
        <v>1</v>
      </c>
      <c r="X2664" cm="1">
        <f t="array" ref="X2664">IF(S2663&lt;&gt;S2664, 0,
    IF(C2664="O",
         _xlfn.IFS(
             K2664=1, X2663+6,
             M2664=1, X2663+3,
             O2664=1, X2663+1,
             Q2664=1,X2663+2,
             TRUE, X2663
         ),
    X2663)
)</f>
        <v>39</v>
      </c>
      <c r="Y2664" cm="1">
        <f t="array" ref="Y2664">IF(S2663&lt;&gt;S2664, 0, IF(C2664="D",
                 _xlfn.IFS(
                     K2664=1, Y2663+6,
                     M2664=1, Y2663+3,
                     O2664=1, Y2663+1,
                     TRUE, Y2663
                 ),
                 Y2663)
  )</f>
        <v>5</v>
      </c>
    </row>
    <row r="2665" spans="1:25" x14ac:dyDescent="0.2">
      <c r="A2665">
        <v>80</v>
      </c>
      <c r="B2665" t="s">
        <v>79</v>
      </c>
      <c r="C2665" t="str">
        <f t="shared" si="418"/>
        <v>D</v>
      </c>
      <c r="D2665">
        <v>2</v>
      </c>
      <c r="E2665">
        <v>10</v>
      </c>
      <c r="F2665">
        <v>-31</v>
      </c>
      <c r="G2665" t="s">
        <v>116</v>
      </c>
      <c r="H2665" t="s">
        <v>115</v>
      </c>
      <c r="I2665">
        <v>6</v>
      </c>
      <c r="J2665">
        <f t="shared" si="410"/>
        <v>0</v>
      </c>
      <c r="K2665">
        <f t="shared" si="419"/>
        <v>0</v>
      </c>
      <c r="L2665">
        <f t="shared" si="411"/>
        <v>0</v>
      </c>
      <c r="M2665">
        <f t="shared" si="412"/>
        <v>0</v>
      </c>
      <c r="N2665">
        <f t="shared" si="413"/>
        <v>0</v>
      </c>
      <c r="O2665">
        <f t="shared" si="414"/>
        <v>0</v>
      </c>
      <c r="P2665">
        <f t="shared" si="415"/>
        <v>0</v>
      </c>
      <c r="Q2665">
        <f t="shared" si="416"/>
        <v>0</v>
      </c>
      <c r="R2665">
        <f t="shared" si="417"/>
        <v>0</v>
      </c>
      <c r="S2665" t="s">
        <v>57</v>
      </c>
      <c r="T2665">
        <v>0</v>
      </c>
      <c r="U2665">
        <v>2022</v>
      </c>
      <c r="V2665">
        <v>0</v>
      </c>
      <c r="W2665">
        <v>1</v>
      </c>
      <c r="X2665" cm="1">
        <f t="array" ref="X2665">IF(S2664&lt;&gt;S2665, 0,
    IF(C2665="O",
         _xlfn.IFS(
             K2665=1, X2664+6,
             M2665=1, X2664+3,
             O2665=1, X2664+1,
             Q2665=1,X2664+2,
             TRUE, X2664
         ),
    X2664)
)</f>
        <v>39</v>
      </c>
      <c r="Y2665" cm="1">
        <f t="array" ref="Y2665">IF(S2664&lt;&gt;S2665, 0, IF(C2665="D",
                 _xlfn.IFS(
                     K2665=1, Y2664+6,
                     M2665=1, Y2664+3,
                     O2665=1, Y2664+1,
                     TRUE, Y2664
                 ),
                 Y2664)
  )</f>
        <v>5</v>
      </c>
    </row>
    <row r="2666" spans="1:25" x14ac:dyDescent="0.2">
      <c r="A2666">
        <v>81</v>
      </c>
      <c r="B2666" t="s">
        <v>79</v>
      </c>
      <c r="C2666" t="str">
        <f t="shared" si="418"/>
        <v>D</v>
      </c>
      <c r="D2666">
        <v>3</v>
      </c>
      <c r="E2666">
        <v>4</v>
      </c>
      <c r="F2666">
        <v>-37</v>
      </c>
      <c r="G2666" t="s">
        <v>116</v>
      </c>
      <c r="H2666" t="s">
        <v>115</v>
      </c>
      <c r="I2666">
        <v>4</v>
      </c>
      <c r="J2666">
        <f t="shared" si="410"/>
        <v>1</v>
      </c>
      <c r="K2666">
        <f t="shared" si="419"/>
        <v>0</v>
      </c>
      <c r="L2666">
        <f t="shared" si="411"/>
        <v>0</v>
      </c>
      <c r="M2666">
        <f t="shared" si="412"/>
        <v>0</v>
      </c>
      <c r="N2666">
        <f t="shared" si="413"/>
        <v>0</v>
      </c>
      <c r="O2666">
        <f t="shared" si="414"/>
        <v>0</v>
      </c>
      <c r="P2666">
        <f t="shared" si="415"/>
        <v>0</v>
      </c>
      <c r="Q2666">
        <f t="shared" si="416"/>
        <v>0</v>
      </c>
      <c r="R2666">
        <f t="shared" si="417"/>
        <v>0</v>
      </c>
      <c r="S2666" t="s">
        <v>57</v>
      </c>
      <c r="T2666">
        <v>0</v>
      </c>
      <c r="U2666">
        <v>2022</v>
      </c>
      <c r="V2666">
        <v>0</v>
      </c>
      <c r="W2666">
        <v>1</v>
      </c>
      <c r="X2666" cm="1">
        <f t="array" ref="X2666">IF(S2665&lt;&gt;S2666, 0,
    IF(C2666="O",
         _xlfn.IFS(
             K2666=1, X2665+6,
             M2666=1, X2665+3,
             O2666=1, X2665+1,
             Q2666=1,X2665+2,
             TRUE, X2665
         ),
    X2665)
)</f>
        <v>39</v>
      </c>
      <c r="Y2666" cm="1">
        <f t="array" ref="Y2666">IF(S2665&lt;&gt;S2666, 0, IF(C2666="D",
                 _xlfn.IFS(
                     K2666=1, Y2665+6,
                     M2666=1, Y2665+3,
                     O2666=1, Y2665+1,
                     TRUE, Y2665
                 ),
                 Y2665)
  )</f>
        <v>5</v>
      </c>
    </row>
    <row r="2667" spans="1:25" x14ac:dyDescent="0.2">
      <c r="A2667">
        <v>82</v>
      </c>
      <c r="B2667" t="s">
        <v>79</v>
      </c>
      <c r="C2667" t="str">
        <f t="shared" si="418"/>
        <v>D</v>
      </c>
      <c r="D2667">
        <v>1</v>
      </c>
      <c r="E2667">
        <v>10</v>
      </c>
      <c r="F2667">
        <v>-41</v>
      </c>
      <c r="G2667" t="s">
        <v>116</v>
      </c>
      <c r="H2667" t="s">
        <v>115</v>
      </c>
      <c r="I2667">
        <v>26</v>
      </c>
      <c r="J2667">
        <f t="shared" si="410"/>
        <v>1</v>
      </c>
      <c r="K2667">
        <f t="shared" si="419"/>
        <v>0</v>
      </c>
      <c r="L2667">
        <f t="shared" si="411"/>
        <v>0</v>
      </c>
      <c r="M2667">
        <f t="shared" si="412"/>
        <v>0</v>
      </c>
      <c r="N2667">
        <f t="shared" si="413"/>
        <v>0</v>
      </c>
      <c r="O2667">
        <f t="shared" si="414"/>
        <v>0</v>
      </c>
      <c r="P2667">
        <f t="shared" si="415"/>
        <v>0</v>
      </c>
      <c r="Q2667">
        <f t="shared" si="416"/>
        <v>0</v>
      </c>
      <c r="R2667">
        <f t="shared" si="417"/>
        <v>0</v>
      </c>
      <c r="S2667" t="s">
        <v>57</v>
      </c>
      <c r="T2667">
        <v>0</v>
      </c>
      <c r="U2667">
        <v>2022</v>
      </c>
      <c r="V2667">
        <v>0</v>
      </c>
      <c r="W2667">
        <v>1</v>
      </c>
      <c r="X2667" cm="1">
        <f t="array" ref="X2667">IF(S2666&lt;&gt;S2667, 0,
    IF(C2667="O",
         _xlfn.IFS(
             K2667=1, X2666+6,
             M2667=1, X2666+3,
             O2667=1, X2666+1,
             Q2667=1,X2666+2,
             TRUE, X2666
         ),
    X2666)
)</f>
        <v>39</v>
      </c>
      <c r="Y2667" cm="1">
        <f t="array" ref="Y2667">IF(S2666&lt;&gt;S2667, 0, IF(C2667="D",
                 _xlfn.IFS(
                     K2667=1, Y2666+6,
                     M2667=1, Y2666+3,
                     O2667=1, Y2666+1,
                     TRUE, Y2666
                 ),
                 Y2666)
  )</f>
        <v>5</v>
      </c>
    </row>
    <row r="2668" spans="1:25" x14ac:dyDescent="0.2">
      <c r="A2668">
        <v>83</v>
      </c>
      <c r="B2668" t="s">
        <v>79</v>
      </c>
      <c r="C2668" t="str">
        <f t="shared" si="418"/>
        <v>D</v>
      </c>
      <c r="D2668">
        <v>1</v>
      </c>
      <c r="E2668">
        <v>10</v>
      </c>
      <c r="F2668">
        <v>33</v>
      </c>
      <c r="G2668" t="s">
        <v>116</v>
      </c>
      <c r="H2668" t="s">
        <v>115</v>
      </c>
      <c r="I2668">
        <v>4</v>
      </c>
      <c r="J2668">
        <f t="shared" si="410"/>
        <v>0</v>
      </c>
      <c r="K2668">
        <f t="shared" si="419"/>
        <v>0</v>
      </c>
      <c r="L2668">
        <f t="shared" si="411"/>
        <v>0</v>
      </c>
      <c r="M2668">
        <f t="shared" si="412"/>
        <v>0</v>
      </c>
      <c r="N2668">
        <f t="shared" si="413"/>
        <v>0</v>
      </c>
      <c r="O2668">
        <f t="shared" si="414"/>
        <v>0</v>
      </c>
      <c r="P2668">
        <f t="shared" si="415"/>
        <v>0</v>
      </c>
      <c r="Q2668">
        <f t="shared" si="416"/>
        <v>0</v>
      </c>
      <c r="R2668">
        <f t="shared" si="417"/>
        <v>0</v>
      </c>
      <c r="S2668" t="s">
        <v>57</v>
      </c>
      <c r="T2668">
        <v>0</v>
      </c>
      <c r="U2668">
        <v>2022</v>
      </c>
      <c r="V2668">
        <v>0</v>
      </c>
      <c r="W2668">
        <v>1</v>
      </c>
      <c r="X2668" cm="1">
        <f t="array" ref="X2668">IF(S2667&lt;&gt;S2668, 0,
    IF(C2668="O",
         _xlfn.IFS(
             K2668=1, X2667+6,
             M2668=1, X2667+3,
             O2668=1, X2667+1,
             Q2668=1,X2667+2,
             TRUE, X2667
         ),
    X2667)
)</f>
        <v>39</v>
      </c>
      <c r="Y2668" cm="1">
        <f t="array" ref="Y2668">IF(S2667&lt;&gt;S2668, 0, IF(C2668="D",
                 _xlfn.IFS(
                     K2668=1, Y2667+6,
                     M2668=1, Y2667+3,
                     O2668=1, Y2667+1,
                     TRUE, Y2667
                 ),
                 Y2667)
  )</f>
        <v>5</v>
      </c>
    </row>
    <row r="2669" spans="1:25" x14ac:dyDescent="0.2">
      <c r="A2669">
        <v>84</v>
      </c>
      <c r="B2669" t="s">
        <v>79</v>
      </c>
      <c r="C2669" t="str">
        <f t="shared" si="418"/>
        <v>D</v>
      </c>
      <c r="D2669">
        <v>2</v>
      </c>
      <c r="E2669">
        <v>6</v>
      </c>
      <c r="F2669">
        <v>29</v>
      </c>
      <c r="G2669" t="s">
        <v>116</v>
      </c>
      <c r="H2669" t="s">
        <v>115</v>
      </c>
      <c r="I2669">
        <v>5</v>
      </c>
      <c r="J2669">
        <f t="shared" si="410"/>
        <v>0</v>
      </c>
      <c r="K2669">
        <f t="shared" si="419"/>
        <v>0</v>
      </c>
      <c r="L2669">
        <f t="shared" si="411"/>
        <v>0</v>
      </c>
      <c r="M2669">
        <f t="shared" si="412"/>
        <v>0</v>
      </c>
      <c r="N2669">
        <f t="shared" si="413"/>
        <v>0</v>
      </c>
      <c r="O2669">
        <f t="shared" si="414"/>
        <v>0</v>
      </c>
      <c r="P2669">
        <f t="shared" si="415"/>
        <v>0</v>
      </c>
      <c r="Q2669">
        <f t="shared" si="416"/>
        <v>0</v>
      </c>
      <c r="R2669">
        <f t="shared" si="417"/>
        <v>0</v>
      </c>
      <c r="S2669" t="s">
        <v>57</v>
      </c>
      <c r="T2669">
        <v>0</v>
      </c>
      <c r="U2669">
        <v>2022</v>
      </c>
      <c r="V2669">
        <v>0</v>
      </c>
      <c r="W2669">
        <v>1</v>
      </c>
      <c r="X2669" cm="1">
        <f t="array" ref="X2669">IF(S2668&lt;&gt;S2669, 0,
    IF(C2669="O",
         _xlfn.IFS(
             K2669=1, X2668+6,
             M2669=1, X2668+3,
             O2669=1, X2668+1,
             Q2669=1,X2668+2,
             TRUE, X2668
         ),
    X2668)
)</f>
        <v>39</v>
      </c>
      <c r="Y2669" cm="1">
        <f t="array" ref="Y2669">IF(S2668&lt;&gt;S2669, 0, IF(C2669="D",
                 _xlfn.IFS(
                     K2669=1, Y2668+6,
                     M2669=1, Y2668+3,
                     O2669=1, Y2668+1,
                     TRUE, Y2668
                 ),
                 Y2668)
  )</f>
        <v>5</v>
      </c>
    </row>
    <row r="2670" spans="1:25" x14ac:dyDescent="0.2">
      <c r="A2670">
        <v>85</v>
      </c>
      <c r="B2670" t="s">
        <v>79</v>
      </c>
      <c r="C2670" t="str">
        <f t="shared" si="418"/>
        <v>D</v>
      </c>
      <c r="D2670">
        <v>3</v>
      </c>
      <c r="E2670">
        <v>1</v>
      </c>
      <c r="F2670">
        <v>24</v>
      </c>
      <c r="G2670" t="s">
        <v>116</v>
      </c>
      <c r="H2670" t="s">
        <v>115</v>
      </c>
      <c r="I2670">
        <v>17</v>
      </c>
      <c r="J2670">
        <f t="shared" si="410"/>
        <v>0</v>
      </c>
      <c r="K2670">
        <f t="shared" si="419"/>
        <v>0</v>
      </c>
      <c r="L2670">
        <f t="shared" si="411"/>
        <v>0</v>
      </c>
      <c r="M2670">
        <f t="shared" si="412"/>
        <v>0</v>
      </c>
      <c r="N2670">
        <f t="shared" si="413"/>
        <v>0</v>
      </c>
      <c r="O2670">
        <f t="shared" si="414"/>
        <v>0</v>
      </c>
      <c r="P2670">
        <f t="shared" si="415"/>
        <v>0</v>
      </c>
      <c r="Q2670">
        <f t="shared" si="416"/>
        <v>0</v>
      </c>
      <c r="R2670">
        <f t="shared" si="417"/>
        <v>0</v>
      </c>
      <c r="S2670" t="s">
        <v>57</v>
      </c>
      <c r="T2670">
        <v>0</v>
      </c>
      <c r="U2670">
        <v>2022</v>
      </c>
      <c r="V2670">
        <v>0</v>
      </c>
      <c r="W2670">
        <v>1</v>
      </c>
      <c r="X2670" cm="1">
        <f t="array" ref="X2670">IF(S2669&lt;&gt;S2670, 0,
    IF(C2670="O",
         _xlfn.IFS(
             K2670=1, X2669+6,
             M2670=1, X2669+3,
             O2670=1, X2669+1,
             Q2670=1,X2669+2,
             TRUE, X2669
         ),
    X2669)
)</f>
        <v>39</v>
      </c>
      <c r="Y2670" cm="1">
        <f t="array" ref="Y2670">IF(S2669&lt;&gt;S2670, 0, IF(C2670="D",
                 _xlfn.IFS(
                     K2670=1, Y2669+6,
                     M2670=1, Y2669+3,
                     O2670=1, Y2669+1,
                     TRUE, Y2669
                 ),
                 Y2669)
  )</f>
        <v>5</v>
      </c>
    </row>
    <row r="2671" spans="1:25" x14ac:dyDescent="0.2">
      <c r="A2671">
        <v>86</v>
      </c>
      <c r="B2671" t="s">
        <v>79</v>
      </c>
      <c r="C2671" t="str">
        <f t="shared" si="418"/>
        <v>D</v>
      </c>
      <c r="D2671">
        <v>1</v>
      </c>
      <c r="E2671">
        <v>7</v>
      </c>
      <c r="F2671">
        <v>7</v>
      </c>
      <c r="G2671" t="s">
        <v>116</v>
      </c>
      <c r="H2671" t="s">
        <v>115</v>
      </c>
      <c r="I2671">
        <v>-1</v>
      </c>
      <c r="J2671">
        <f t="shared" si="410"/>
        <v>0</v>
      </c>
      <c r="K2671">
        <f t="shared" si="419"/>
        <v>0</v>
      </c>
      <c r="L2671">
        <f t="shared" si="411"/>
        <v>0</v>
      </c>
      <c r="M2671">
        <f t="shared" si="412"/>
        <v>0</v>
      </c>
      <c r="N2671">
        <f t="shared" si="413"/>
        <v>0</v>
      </c>
      <c r="O2671">
        <f t="shared" si="414"/>
        <v>0</v>
      </c>
      <c r="P2671">
        <f t="shared" si="415"/>
        <v>0</v>
      </c>
      <c r="Q2671">
        <f t="shared" si="416"/>
        <v>0</v>
      </c>
      <c r="R2671">
        <f t="shared" si="417"/>
        <v>0</v>
      </c>
      <c r="S2671" t="s">
        <v>57</v>
      </c>
      <c r="T2671">
        <v>0</v>
      </c>
      <c r="U2671">
        <v>2022</v>
      </c>
      <c r="V2671">
        <v>0</v>
      </c>
      <c r="W2671">
        <v>1</v>
      </c>
      <c r="X2671" cm="1">
        <f t="array" ref="X2671">IF(S2670&lt;&gt;S2671, 0,
    IF(C2671="O",
         _xlfn.IFS(
             K2671=1, X2670+6,
             M2671=1, X2670+3,
             O2671=1, X2670+1,
             Q2671=1,X2670+2,
             TRUE, X2670
         ),
    X2670)
)</f>
        <v>39</v>
      </c>
      <c r="Y2671" cm="1">
        <f t="array" ref="Y2671">IF(S2670&lt;&gt;S2671, 0, IF(C2671="D",
                 _xlfn.IFS(
                     K2671=1, Y2670+6,
                     M2671=1, Y2670+3,
                     O2671=1, Y2670+1,
                     TRUE, Y2670
                 ),
                 Y2670)
  )</f>
        <v>5</v>
      </c>
    </row>
    <row r="2672" spans="1:25" x14ac:dyDescent="0.2">
      <c r="A2672">
        <v>87</v>
      </c>
      <c r="B2672" t="s">
        <v>79</v>
      </c>
      <c r="C2672" t="str">
        <f t="shared" si="418"/>
        <v>D</v>
      </c>
      <c r="D2672">
        <v>2</v>
      </c>
      <c r="E2672">
        <v>8</v>
      </c>
      <c r="F2672">
        <v>8</v>
      </c>
      <c r="G2672" t="s">
        <v>116</v>
      </c>
      <c r="H2672" t="s">
        <v>115</v>
      </c>
      <c r="I2672">
        <v>-8</v>
      </c>
      <c r="J2672">
        <f t="shared" si="410"/>
        <v>0</v>
      </c>
      <c r="K2672">
        <f t="shared" si="419"/>
        <v>0</v>
      </c>
      <c r="L2672">
        <f t="shared" si="411"/>
        <v>0</v>
      </c>
      <c r="M2672">
        <f t="shared" si="412"/>
        <v>0</v>
      </c>
      <c r="N2672">
        <f t="shared" si="413"/>
        <v>0</v>
      </c>
      <c r="O2672">
        <f t="shared" si="414"/>
        <v>0</v>
      </c>
      <c r="P2672">
        <f t="shared" si="415"/>
        <v>0</v>
      </c>
      <c r="Q2672">
        <f t="shared" si="416"/>
        <v>0</v>
      </c>
      <c r="R2672">
        <f t="shared" si="417"/>
        <v>0</v>
      </c>
      <c r="S2672" t="s">
        <v>57</v>
      </c>
      <c r="T2672">
        <v>0</v>
      </c>
      <c r="U2672">
        <v>2022</v>
      </c>
      <c r="V2672">
        <v>0</v>
      </c>
      <c r="W2672">
        <v>1</v>
      </c>
      <c r="X2672" cm="1">
        <f t="array" ref="X2672">IF(S2671&lt;&gt;S2672, 0,
    IF(C2672="O",
         _xlfn.IFS(
             K2672=1, X2671+6,
             M2672=1, X2671+3,
             O2672=1, X2671+1,
             Q2672=1,X2671+2,
             TRUE, X2671
         ),
    X2671)
)</f>
        <v>39</v>
      </c>
      <c r="Y2672" cm="1">
        <f t="array" ref="Y2672">IF(S2671&lt;&gt;S2672, 0, IF(C2672="D",
                 _xlfn.IFS(
                     K2672=1, Y2671+6,
                     M2672=1, Y2671+3,
                     O2672=1, Y2671+1,
                     TRUE, Y2671
                 ),
                 Y2671)
  )</f>
        <v>5</v>
      </c>
    </row>
    <row r="2673" spans="1:25" x14ac:dyDescent="0.2">
      <c r="A2673">
        <v>89</v>
      </c>
      <c r="B2673" t="s">
        <v>79</v>
      </c>
      <c r="C2673" t="str">
        <f t="shared" si="418"/>
        <v>D</v>
      </c>
      <c r="D2673">
        <v>3</v>
      </c>
      <c r="E2673">
        <v>16</v>
      </c>
      <c r="F2673">
        <v>16</v>
      </c>
      <c r="G2673" t="s">
        <v>114</v>
      </c>
      <c r="H2673" t="s">
        <v>120</v>
      </c>
      <c r="I2673">
        <v>7</v>
      </c>
      <c r="J2673">
        <f t="shared" si="410"/>
        <v>0</v>
      </c>
      <c r="K2673">
        <f t="shared" si="419"/>
        <v>0</v>
      </c>
      <c r="L2673">
        <f t="shared" si="411"/>
        <v>0</v>
      </c>
      <c r="M2673">
        <f t="shared" si="412"/>
        <v>0</v>
      </c>
      <c r="N2673">
        <f t="shared" si="413"/>
        <v>0</v>
      </c>
      <c r="O2673">
        <f t="shared" si="414"/>
        <v>0</v>
      </c>
      <c r="P2673">
        <f t="shared" si="415"/>
        <v>0</v>
      </c>
      <c r="Q2673">
        <f t="shared" si="416"/>
        <v>0</v>
      </c>
      <c r="R2673">
        <f t="shared" si="417"/>
        <v>0</v>
      </c>
      <c r="S2673" t="s">
        <v>57</v>
      </c>
      <c r="T2673">
        <v>0</v>
      </c>
      <c r="U2673">
        <v>2022</v>
      </c>
      <c r="V2673">
        <v>0</v>
      </c>
      <c r="W2673">
        <v>1</v>
      </c>
      <c r="X2673" cm="1">
        <f t="array" ref="X2673">IF(S2672&lt;&gt;S2673, 0,
    IF(C2673="O",
         _xlfn.IFS(
             K2673=1, X2672+6,
             M2673=1, X2672+3,
             O2673=1, X2672+1,
             Q2673=1,X2672+2,
             TRUE, X2672
         ),
    X2672)
)</f>
        <v>39</v>
      </c>
      <c r="Y2673" cm="1">
        <f t="array" ref="Y2673">IF(S2672&lt;&gt;S2673, 0, IF(C2673="D",
                 _xlfn.IFS(
                     K2673=1, Y2672+6,
                     M2673=1, Y2672+3,
                     O2673=1, Y2672+1,
                     TRUE, Y2672
                 ),
                 Y2672)
  )</f>
        <v>5</v>
      </c>
    </row>
    <row r="2674" spans="1:25" x14ac:dyDescent="0.2">
      <c r="A2674">
        <v>90</v>
      </c>
      <c r="B2674" t="s">
        <v>79</v>
      </c>
      <c r="C2674" t="str">
        <f t="shared" si="418"/>
        <v>D</v>
      </c>
      <c r="D2674">
        <v>1</v>
      </c>
      <c r="E2674">
        <v>9</v>
      </c>
      <c r="F2674">
        <v>9</v>
      </c>
      <c r="G2674" t="s">
        <v>116</v>
      </c>
      <c r="H2674" t="s">
        <v>115</v>
      </c>
      <c r="I2674">
        <v>-2</v>
      </c>
      <c r="J2674">
        <f t="shared" si="410"/>
        <v>0</v>
      </c>
      <c r="K2674">
        <f t="shared" si="419"/>
        <v>0</v>
      </c>
      <c r="L2674">
        <f t="shared" si="411"/>
        <v>0</v>
      </c>
      <c r="M2674">
        <f t="shared" si="412"/>
        <v>0</v>
      </c>
      <c r="N2674">
        <f t="shared" si="413"/>
        <v>0</v>
      </c>
      <c r="O2674">
        <f t="shared" si="414"/>
        <v>0</v>
      </c>
      <c r="P2674">
        <f t="shared" si="415"/>
        <v>0</v>
      </c>
      <c r="Q2674">
        <f t="shared" si="416"/>
        <v>0</v>
      </c>
      <c r="R2674">
        <f t="shared" si="417"/>
        <v>0</v>
      </c>
      <c r="S2674" t="s">
        <v>57</v>
      </c>
      <c r="T2674">
        <v>0</v>
      </c>
      <c r="U2674">
        <v>2022</v>
      </c>
      <c r="V2674">
        <v>0</v>
      </c>
      <c r="W2674">
        <v>1</v>
      </c>
      <c r="X2674" cm="1">
        <f t="array" ref="X2674">IF(S2673&lt;&gt;S2674, 0,
    IF(C2674="O",
         _xlfn.IFS(
             K2674=1, X2673+6,
             M2674=1, X2673+3,
             O2674=1, X2673+1,
             Q2674=1,X2673+2,
             TRUE, X2673
         ),
    X2673)
)</f>
        <v>39</v>
      </c>
      <c r="Y2674" cm="1">
        <f t="array" ref="Y2674">IF(S2673&lt;&gt;S2674, 0, IF(C2674="D",
                 _xlfn.IFS(
                     K2674=1, Y2673+6,
                     M2674=1, Y2673+3,
                     O2674=1, Y2673+1,
                     TRUE, Y2673
                 ),
                 Y2673)
  )</f>
        <v>5</v>
      </c>
    </row>
    <row r="2675" spans="1:25" x14ac:dyDescent="0.2">
      <c r="A2675">
        <v>91</v>
      </c>
      <c r="B2675" t="s">
        <v>79</v>
      </c>
      <c r="C2675" t="str">
        <f t="shared" si="418"/>
        <v>D</v>
      </c>
      <c r="D2675">
        <v>2</v>
      </c>
      <c r="E2675">
        <v>11</v>
      </c>
      <c r="F2675">
        <v>11</v>
      </c>
      <c r="G2675" t="s">
        <v>116</v>
      </c>
      <c r="H2675" t="s">
        <v>115</v>
      </c>
      <c r="I2675">
        <v>-5</v>
      </c>
      <c r="J2675">
        <f t="shared" si="410"/>
        <v>0</v>
      </c>
      <c r="K2675">
        <f t="shared" si="419"/>
        <v>0</v>
      </c>
      <c r="L2675">
        <f t="shared" si="411"/>
        <v>0</v>
      </c>
      <c r="M2675">
        <f t="shared" si="412"/>
        <v>0</v>
      </c>
      <c r="N2675">
        <f t="shared" si="413"/>
        <v>0</v>
      </c>
      <c r="O2675">
        <f t="shared" si="414"/>
        <v>0</v>
      </c>
      <c r="P2675">
        <f t="shared" si="415"/>
        <v>0</v>
      </c>
      <c r="Q2675">
        <f t="shared" si="416"/>
        <v>0</v>
      </c>
      <c r="R2675">
        <f t="shared" si="417"/>
        <v>0</v>
      </c>
      <c r="S2675" t="s">
        <v>57</v>
      </c>
      <c r="T2675">
        <v>0</v>
      </c>
      <c r="U2675">
        <v>2022</v>
      </c>
      <c r="V2675">
        <v>0</v>
      </c>
      <c r="W2675">
        <v>1</v>
      </c>
      <c r="X2675" cm="1">
        <f t="array" ref="X2675">IF(S2674&lt;&gt;S2675, 0,
    IF(C2675="O",
         _xlfn.IFS(
             K2675=1, X2674+6,
             M2675=1, X2674+3,
             O2675=1, X2674+1,
             Q2675=1,X2674+2,
             TRUE, X2674
         ),
    X2674)
)</f>
        <v>39</v>
      </c>
      <c r="Y2675" cm="1">
        <f t="array" ref="Y2675">IF(S2674&lt;&gt;S2675, 0, IF(C2675="D",
                 _xlfn.IFS(
                     K2675=1, Y2674+6,
                     M2675=1, Y2674+3,
                     O2675=1, Y2674+1,
                     TRUE, Y2674
                 ),
                 Y2674)
  )</f>
        <v>5</v>
      </c>
    </row>
    <row r="2676" spans="1:25" x14ac:dyDescent="0.2">
      <c r="A2676">
        <v>92</v>
      </c>
      <c r="B2676" t="s">
        <v>79</v>
      </c>
      <c r="C2676" t="str">
        <f t="shared" si="418"/>
        <v>D</v>
      </c>
      <c r="D2676">
        <v>3</v>
      </c>
      <c r="E2676">
        <v>16</v>
      </c>
      <c r="F2676">
        <v>16</v>
      </c>
      <c r="G2676" t="s">
        <v>114</v>
      </c>
      <c r="H2676" t="s">
        <v>117</v>
      </c>
      <c r="I2676">
        <v>0</v>
      </c>
      <c r="J2676">
        <f t="shared" si="410"/>
        <v>0</v>
      </c>
      <c r="K2676">
        <f t="shared" si="419"/>
        <v>0</v>
      </c>
      <c r="L2676">
        <f t="shared" si="411"/>
        <v>0</v>
      </c>
      <c r="M2676">
        <f t="shared" si="412"/>
        <v>0</v>
      </c>
      <c r="N2676">
        <f t="shared" si="413"/>
        <v>0</v>
      </c>
      <c r="O2676">
        <f t="shared" si="414"/>
        <v>0</v>
      </c>
      <c r="P2676">
        <f t="shared" si="415"/>
        <v>0</v>
      </c>
      <c r="Q2676">
        <f t="shared" si="416"/>
        <v>0</v>
      </c>
      <c r="R2676">
        <f t="shared" si="417"/>
        <v>0</v>
      </c>
      <c r="S2676" t="s">
        <v>57</v>
      </c>
      <c r="T2676">
        <v>0</v>
      </c>
      <c r="U2676">
        <v>2022</v>
      </c>
      <c r="V2676">
        <v>0</v>
      </c>
      <c r="W2676">
        <v>1</v>
      </c>
      <c r="X2676" cm="1">
        <f t="array" ref="X2676">IF(S2675&lt;&gt;S2676, 0,
    IF(C2676="O",
         _xlfn.IFS(
             K2676=1, X2675+6,
             M2676=1, X2675+3,
             O2676=1, X2675+1,
             Q2676=1,X2675+2,
             TRUE, X2675
         ),
    X2675)
)</f>
        <v>39</v>
      </c>
      <c r="Y2676" cm="1">
        <f t="array" ref="Y2676">IF(S2675&lt;&gt;S2676, 0, IF(C2676="D",
                 _xlfn.IFS(
                     K2676=1, Y2675+6,
                     M2676=1, Y2675+3,
                     O2676=1, Y2675+1,
                     TRUE, Y2675
                 ),
                 Y2675)
  )</f>
        <v>5</v>
      </c>
    </row>
    <row r="2677" spans="1:25" x14ac:dyDescent="0.2">
      <c r="A2677">
        <v>93</v>
      </c>
      <c r="B2677" t="s">
        <v>79</v>
      </c>
      <c r="C2677" t="str">
        <f t="shared" si="418"/>
        <v>D</v>
      </c>
      <c r="D2677">
        <v>4</v>
      </c>
      <c r="E2677">
        <v>16</v>
      </c>
      <c r="F2677">
        <v>16</v>
      </c>
      <c r="G2677" t="s">
        <v>116</v>
      </c>
      <c r="H2677" t="s">
        <v>115</v>
      </c>
      <c r="I2677">
        <v>2</v>
      </c>
      <c r="J2677">
        <f t="shared" si="410"/>
        <v>0</v>
      </c>
      <c r="K2677">
        <f t="shared" si="419"/>
        <v>0</v>
      </c>
      <c r="L2677">
        <f t="shared" si="411"/>
        <v>0</v>
      </c>
      <c r="M2677">
        <f t="shared" si="412"/>
        <v>0</v>
      </c>
      <c r="N2677">
        <f t="shared" si="413"/>
        <v>0</v>
      </c>
      <c r="O2677">
        <f t="shared" si="414"/>
        <v>0</v>
      </c>
      <c r="P2677">
        <f t="shared" si="415"/>
        <v>0</v>
      </c>
      <c r="Q2677">
        <f t="shared" si="416"/>
        <v>0</v>
      </c>
      <c r="R2677">
        <f t="shared" si="417"/>
        <v>0</v>
      </c>
      <c r="S2677" t="s">
        <v>57</v>
      </c>
      <c r="T2677">
        <v>0</v>
      </c>
      <c r="U2677">
        <v>2022</v>
      </c>
      <c r="V2677">
        <v>0</v>
      </c>
      <c r="W2677">
        <v>1</v>
      </c>
      <c r="X2677" cm="1">
        <f t="array" ref="X2677">IF(S2676&lt;&gt;S2677, 0,
    IF(C2677="O",
         _xlfn.IFS(
             K2677=1, X2676+6,
             M2677=1, X2676+3,
             O2677=1, X2676+1,
             Q2677=1,X2676+2,
             TRUE, X2676
         ),
    X2676)
)</f>
        <v>39</v>
      </c>
      <c r="Y2677" cm="1">
        <f t="array" ref="Y2677">IF(S2676&lt;&gt;S2677, 0, IF(C2677="D",
                 _xlfn.IFS(
                     K2677=1, Y2676+6,
                     M2677=1, Y2676+3,
                     O2677=1, Y2676+1,
                     TRUE, Y2676
                 ),
                 Y2676)
  )</f>
        <v>5</v>
      </c>
    </row>
    <row r="2678" spans="1:25" x14ac:dyDescent="0.2">
      <c r="A2678">
        <v>51</v>
      </c>
      <c r="B2678" t="s">
        <v>81</v>
      </c>
      <c r="C2678" t="str">
        <f t="shared" si="418"/>
        <v>O</v>
      </c>
      <c r="D2678">
        <v>2</v>
      </c>
      <c r="E2678">
        <v>25</v>
      </c>
      <c r="F2678">
        <v>48</v>
      </c>
      <c r="G2678" t="s">
        <v>114</v>
      </c>
      <c r="H2678" t="s">
        <v>140</v>
      </c>
      <c r="J2678">
        <f t="shared" si="410"/>
        <v>1</v>
      </c>
      <c r="K2678">
        <f t="shared" si="419"/>
        <v>0</v>
      </c>
      <c r="L2678">
        <f t="shared" si="411"/>
        <v>0</v>
      </c>
      <c r="M2678">
        <f t="shared" si="412"/>
        <v>0</v>
      </c>
      <c r="N2678">
        <f t="shared" si="413"/>
        <v>0</v>
      </c>
      <c r="O2678">
        <f t="shared" si="414"/>
        <v>0</v>
      </c>
      <c r="P2678">
        <f t="shared" si="415"/>
        <v>0</v>
      </c>
      <c r="Q2678">
        <f t="shared" si="416"/>
        <v>0</v>
      </c>
      <c r="R2678">
        <f t="shared" si="417"/>
        <v>0</v>
      </c>
      <c r="S2678" t="s">
        <v>100</v>
      </c>
      <c r="T2678">
        <v>0</v>
      </c>
      <c r="U2678">
        <v>2022</v>
      </c>
      <c r="V2678">
        <v>0</v>
      </c>
      <c r="W2678">
        <v>1</v>
      </c>
      <c r="X2678" cm="1">
        <f t="array" ref="X2678">IF(S2677&lt;&gt;S2678, 0,
    IF(C2678="O",
         _xlfn.IFS(
             K2678=1, X2677+6,
             M2678=1, X2677+3,
             O2678=1, X2677+1,
             Q2678=1,X2677+2,
             TRUE, X2677
         ),
    X2677)
)</f>
        <v>0</v>
      </c>
      <c r="Y2678" cm="1">
        <f t="array" ref="Y2678">IF(S2677&lt;&gt;S2678, 0, IF(C2678="D",
                 _xlfn.IFS(
                     K2678=1, Y2677+6,
                     M2678=1, Y2677+3,
                     O2678=1, Y2677+1,
                     TRUE, Y2677
                 ),
                 Y2677)
  )</f>
        <v>0</v>
      </c>
    </row>
    <row r="2679" spans="1:25" x14ac:dyDescent="0.2">
      <c r="A2679">
        <v>111</v>
      </c>
      <c r="B2679" t="s">
        <v>81</v>
      </c>
      <c r="C2679" t="str">
        <f t="shared" si="418"/>
        <v>O</v>
      </c>
      <c r="D2679">
        <v>1</v>
      </c>
      <c r="E2679">
        <v>10</v>
      </c>
      <c r="F2679">
        <v>-23</v>
      </c>
      <c r="G2679" t="s">
        <v>114</v>
      </c>
      <c r="H2679" t="s">
        <v>151</v>
      </c>
      <c r="I2679">
        <v>77</v>
      </c>
      <c r="J2679">
        <f t="shared" si="410"/>
        <v>0</v>
      </c>
      <c r="K2679">
        <f t="shared" si="419"/>
        <v>1</v>
      </c>
      <c r="L2679">
        <f t="shared" si="411"/>
        <v>0</v>
      </c>
      <c r="M2679">
        <f t="shared" si="412"/>
        <v>0</v>
      </c>
      <c r="N2679">
        <f t="shared" si="413"/>
        <v>0</v>
      </c>
      <c r="O2679">
        <f t="shared" si="414"/>
        <v>0</v>
      </c>
      <c r="P2679">
        <f t="shared" si="415"/>
        <v>0</v>
      </c>
      <c r="Q2679">
        <f t="shared" si="416"/>
        <v>0</v>
      </c>
      <c r="R2679">
        <f t="shared" si="417"/>
        <v>0</v>
      </c>
      <c r="S2679" t="s">
        <v>100</v>
      </c>
      <c r="T2679">
        <v>0</v>
      </c>
      <c r="U2679">
        <v>2022</v>
      </c>
      <c r="V2679">
        <v>0</v>
      </c>
      <c r="W2679">
        <v>1</v>
      </c>
      <c r="X2679" cm="1">
        <f t="array" ref="X2679">IF(S2678&lt;&gt;S2679, 0,
    IF(C2679="O",
         _xlfn.IFS(
             K2679=1, X2678+6,
             M2679=1, X2678+3,
             O2679=1, X2678+1,
             Q2679=1,X2678+2,
             TRUE, X2678
         ),
    X2678)
)</f>
        <v>6</v>
      </c>
      <c r="Y2679" cm="1">
        <f t="array" ref="Y2679">IF(S2678&lt;&gt;S2679, 0, IF(C2679="D",
                 _xlfn.IFS(
                     K2679=1, Y2678+6,
                     M2679=1, Y2678+3,
                     O2679=1, Y2678+1,
                     TRUE, Y2678
                 ),
                 Y2678)
  )</f>
        <v>0</v>
      </c>
    </row>
    <row r="2680" spans="1:25" x14ac:dyDescent="0.2">
      <c r="A2680">
        <v>85</v>
      </c>
      <c r="B2680" t="s">
        <v>81</v>
      </c>
      <c r="C2680" t="str">
        <f t="shared" si="418"/>
        <v>O</v>
      </c>
      <c r="D2680">
        <v>3</v>
      </c>
      <c r="E2680">
        <v>3</v>
      </c>
      <c r="F2680">
        <v>-41</v>
      </c>
      <c r="G2680" t="s">
        <v>114</v>
      </c>
      <c r="H2680" t="s">
        <v>128</v>
      </c>
      <c r="I2680">
        <v>59</v>
      </c>
      <c r="J2680">
        <f t="shared" si="410"/>
        <v>0</v>
      </c>
      <c r="K2680">
        <f t="shared" si="419"/>
        <v>1</v>
      </c>
      <c r="L2680">
        <f t="shared" si="411"/>
        <v>0</v>
      </c>
      <c r="M2680">
        <f t="shared" si="412"/>
        <v>0</v>
      </c>
      <c r="N2680">
        <f t="shared" si="413"/>
        <v>0</v>
      </c>
      <c r="O2680">
        <f t="shared" si="414"/>
        <v>0</v>
      </c>
      <c r="P2680">
        <f t="shared" si="415"/>
        <v>0</v>
      </c>
      <c r="Q2680">
        <f t="shared" si="416"/>
        <v>0</v>
      </c>
      <c r="R2680">
        <f t="shared" si="417"/>
        <v>0</v>
      </c>
      <c r="S2680" t="s">
        <v>100</v>
      </c>
      <c r="T2680">
        <v>0</v>
      </c>
      <c r="U2680">
        <v>2022</v>
      </c>
      <c r="V2680">
        <v>0</v>
      </c>
      <c r="W2680">
        <v>1</v>
      </c>
      <c r="X2680" cm="1">
        <f t="array" ref="X2680">IF(S2679&lt;&gt;S2680, 0,
    IF(C2680="O",
         _xlfn.IFS(
             K2680=1, X2679+6,
             M2680=1, X2679+3,
             O2680=1, X2679+1,
             Q2680=1,X2679+2,
             TRUE, X2679
         ),
    X2679)
)</f>
        <v>12</v>
      </c>
      <c r="Y2680" cm="1">
        <f t="array" ref="Y2680">IF(S2679&lt;&gt;S2680, 0, IF(C2680="D",
                 _xlfn.IFS(
                     K2680=1, Y2679+6,
                     M2680=1, Y2679+3,
                     O2680=1, Y2679+1,
                     TRUE, Y2679
                 ),
                 Y2679)
  )</f>
        <v>0</v>
      </c>
    </row>
    <row r="2681" spans="1:25" x14ac:dyDescent="0.2">
      <c r="A2681">
        <v>152</v>
      </c>
      <c r="B2681" t="s">
        <v>81</v>
      </c>
      <c r="C2681" t="str">
        <f t="shared" si="418"/>
        <v>O</v>
      </c>
      <c r="D2681">
        <v>2</v>
      </c>
      <c r="E2681">
        <v>10</v>
      </c>
      <c r="F2681">
        <v>-49</v>
      </c>
      <c r="G2681" t="s">
        <v>114</v>
      </c>
      <c r="H2681" t="s">
        <v>128</v>
      </c>
      <c r="I2681">
        <v>51</v>
      </c>
      <c r="J2681">
        <f t="shared" si="410"/>
        <v>0</v>
      </c>
      <c r="K2681">
        <f t="shared" si="419"/>
        <v>1</v>
      </c>
      <c r="L2681">
        <f t="shared" si="411"/>
        <v>0</v>
      </c>
      <c r="M2681">
        <f t="shared" si="412"/>
        <v>0</v>
      </c>
      <c r="N2681">
        <f t="shared" si="413"/>
        <v>0</v>
      </c>
      <c r="O2681">
        <f t="shared" si="414"/>
        <v>0</v>
      </c>
      <c r="P2681">
        <f t="shared" si="415"/>
        <v>0</v>
      </c>
      <c r="Q2681">
        <f t="shared" si="416"/>
        <v>0</v>
      </c>
      <c r="R2681">
        <f t="shared" si="417"/>
        <v>0</v>
      </c>
      <c r="S2681" t="s">
        <v>100</v>
      </c>
      <c r="T2681">
        <v>0</v>
      </c>
      <c r="U2681">
        <v>2022</v>
      </c>
      <c r="V2681">
        <v>0</v>
      </c>
      <c r="W2681">
        <v>1</v>
      </c>
      <c r="X2681" cm="1">
        <f t="array" ref="X2681">IF(S2680&lt;&gt;S2681, 0,
    IF(C2681="O",
         _xlfn.IFS(
             K2681=1, X2680+6,
             M2681=1, X2680+3,
             O2681=1, X2680+1,
             Q2681=1,X2680+2,
             TRUE, X2680
         ),
    X2680)
)</f>
        <v>18</v>
      </c>
      <c r="Y2681" cm="1">
        <f t="array" ref="Y2681">IF(S2680&lt;&gt;S2681, 0, IF(C2681="D",
                 _xlfn.IFS(
                     K2681=1, Y2680+6,
                     M2681=1, Y2680+3,
                     O2681=1, Y2680+1,
                     TRUE, Y2680
                 ),
                 Y2680)
  )</f>
        <v>0</v>
      </c>
    </row>
    <row r="2682" spans="1:25" x14ac:dyDescent="0.2">
      <c r="A2682">
        <v>3</v>
      </c>
      <c r="B2682" t="s">
        <v>81</v>
      </c>
      <c r="C2682" t="str">
        <f t="shared" si="418"/>
        <v>O</v>
      </c>
      <c r="D2682">
        <v>2</v>
      </c>
      <c r="E2682">
        <v>11</v>
      </c>
      <c r="F2682">
        <v>-25</v>
      </c>
      <c r="G2682" t="s">
        <v>114</v>
      </c>
      <c r="H2682" t="s">
        <v>113</v>
      </c>
      <c r="I2682">
        <v>47</v>
      </c>
      <c r="J2682">
        <f t="shared" si="410"/>
        <v>1</v>
      </c>
      <c r="K2682">
        <f t="shared" si="419"/>
        <v>0</v>
      </c>
      <c r="L2682">
        <f t="shared" si="411"/>
        <v>0</v>
      </c>
      <c r="M2682">
        <f t="shared" si="412"/>
        <v>0</v>
      </c>
      <c r="N2682">
        <f t="shared" si="413"/>
        <v>0</v>
      </c>
      <c r="O2682">
        <f t="shared" si="414"/>
        <v>0</v>
      </c>
      <c r="P2682">
        <f t="shared" si="415"/>
        <v>0</v>
      </c>
      <c r="Q2682">
        <f t="shared" si="416"/>
        <v>0</v>
      </c>
      <c r="R2682">
        <f t="shared" si="417"/>
        <v>0</v>
      </c>
      <c r="S2682" t="s">
        <v>100</v>
      </c>
      <c r="T2682">
        <v>0</v>
      </c>
      <c r="U2682">
        <v>2022</v>
      </c>
      <c r="V2682">
        <v>0</v>
      </c>
      <c r="W2682">
        <v>1</v>
      </c>
      <c r="X2682" cm="1">
        <f t="array" ref="X2682">IF(S2681&lt;&gt;S2682, 0,
    IF(C2682="O",
         _xlfn.IFS(
             K2682=1, X2681+6,
             M2682=1, X2681+3,
             O2682=1, X2681+1,
             Q2682=1,X2681+2,
             TRUE, X2681
         ),
    X2681)
)</f>
        <v>18</v>
      </c>
      <c r="Y2682" cm="1">
        <f t="array" ref="Y2682">IF(S2681&lt;&gt;S2682, 0, IF(C2682="D",
                 _xlfn.IFS(
                     K2682=1, Y2681+6,
                     M2682=1, Y2681+3,
                     O2682=1, Y2681+1,
                     TRUE, Y2681
                 ),
                 Y2681)
  )</f>
        <v>0</v>
      </c>
    </row>
    <row r="2683" spans="1:25" x14ac:dyDescent="0.2">
      <c r="A2683">
        <v>17</v>
      </c>
      <c r="B2683" t="s">
        <v>81</v>
      </c>
      <c r="C2683" t="str">
        <f t="shared" si="418"/>
        <v>O</v>
      </c>
      <c r="D2683">
        <v>1</v>
      </c>
      <c r="E2683">
        <v>10</v>
      </c>
      <c r="F2683">
        <v>-27</v>
      </c>
      <c r="G2683" t="s">
        <v>114</v>
      </c>
      <c r="H2683" t="s">
        <v>113</v>
      </c>
      <c r="I2683">
        <v>35</v>
      </c>
      <c r="J2683">
        <f t="shared" si="410"/>
        <v>0</v>
      </c>
      <c r="K2683">
        <f t="shared" si="419"/>
        <v>0</v>
      </c>
      <c r="L2683">
        <f t="shared" si="411"/>
        <v>0</v>
      </c>
      <c r="M2683">
        <f t="shared" si="412"/>
        <v>0</v>
      </c>
      <c r="N2683">
        <f t="shared" si="413"/>
        <v>0</v>
      </c>
      <c r="O2683">
        <f t="shared" si="414"/>
        <v>0</v>
      </c>
      <c r="P2683">
        <f t="shared" si="415"/>
        <v>0</v>
      </c>
      <c r="Q2683">
        <f t="shared" si="416"/>
        <v>0</v>
      </c>
      <c r="R2683">
        <f t="shared" si="417"/>
        <v>0</v>
      </c>
      <c r="S2683" t="s">
        <v>100</v>
      </c>
      <c r="T2683">
        <v>0</v>
      </c>
      <c r="U2683">
        <v>2022</v>
      </c>
      <c r="V2683">
        <v>0</v>
      </c>
      <c r="W2683">
        <v>1</v>
      </c>
      <c r="X2683" cm="1">
        <f t="array" ref="X2683">IF(S2682&lt;&gt;S2683, 0,
    IF(C2683="O",
         _xlfn.IFS(
             K2683=1, X2682+6,
             M2683=1, X2682+3,
             O2683=1, X2682+1,
             Q2683=1,X2682+2,
             TRUE, X2682
         ),
    X2682)
)</f>
        <v>18</v>
      </c>
      <c r="Y2683" cm="1">
        <f t="array" ref="Y2683">IF(S2682&lt;&gt;S2683, 0, IF(C2683="D",
                 _xlfn.IFS(
                     K2683=1, Y2682+6,
                     M2683=1, Y2682+3,
                     O2683=1, Y2682+1,
                     TRUE, Y2682
                 ),
                 Y2682)
  )</f>
        <v>0</v>
      </c>
    </row>
    <row r="2684" spans="1:25" x14ac:dyDescent="0.2">
      <c r="A2684">
        <v>21</v>
      </c>
      <c r="B2684" t="s">
        <v>81</v>
      </c>
      <c r="C2684" t="str">
        <f t="shared" si="418"/>
        <v>O</v>
      </c>
      <c r="D2684">
        <v>3</v>
      </c>
      <c r="E2684">
        <v>9</v>
      </c>
      <c r="F2684">
        <v>37</v>
      </c>
      <c r="G2684" t="s">
        <v>114</v>
      </c>
      <c r="H2684" t="s">
        <v>128</v>
      </c>
      <c r="I2684">
        <v>37</v>
      </c>
      <c r="J2684">
        <f t="shared" si="410"/>
        <v>0</v>
      </c>
      <c r="K2684">
        <f t="shared" si="419"/>
        <v>1</v>
      </c>
      <c r="L2684">
        <f t="shared" si="411"/>
        <v>0</v>
      </c>
      <c r="M2684">
        <f t="shared" si="412"/>
        <v>0</v>
      </c>
      <c r="N2684">
        <f t="shared" si="413"/>
        <v>0</v>
      </c>
      <c r="O2684">
        <f t="shared" si="414"/>
        <v>0</v>
      </c>
      <c r="P2684">
        <f t="shared" si="415"/>
        <v>0</v>
      </c>
      <c r="Q2684">
        <f t="shared" si="416"/>
        <v>0</v>
      </c>
      <c r="R2684">
        <f t="shared" si="417"/>
        <v>0</v>
      </c>
      <c r="S2684" t="s">
        <v>100</v>
      </c>
      <c r="T2684">
        <v>0</v>
      </c>
      <c r="U2684">
        <v>2022</v>
      </c>
      <c r="V2684">
        <v>0</v>
      </c>
      <c r="W2684">
        <v>1</v>
      </c>
      <c r="X2684" cm="1">
        <f t="array" ref="X2684">IF(S2683&lt;&gt;S2684, 0,
    IF(C2684="O",
         _xlfn.IFS(
             K2684=1, X2683+6,
             M2684=1, X2683+3,
             O2684=1, X2683+1,
             Q2684=1,X2683+2,
             TRUE, X2683
         ),
    X2683)
)</f>
        <v>24</v>
      </c>
      <c r="Y2684" cm="1">
        <f t="array" ref="Y2684">IF(S2683&lt;&gt;S2684, 0, IF(C2684="D",
                 _xlfn.IFS(
                     K2684=1, Y2683+6,
                     M2684=1, Y2683+3,
                     O2684=1, Y2683+1,
                     TRUE, Y2683
                 ),
                 Y2683)
  )</f>
        <v>0</v>
      </c>
    </row>
    <row r="2685" spans="1:25" x14ac:dyDescent="0.2">
      <c r="A2685">
        <v>134</v>
      </c>
      <c r="B2685" t="s">
        <v>81</v>
      </c>
      <c r="C2685" t="str">
        <f t="shared" si="418"/>
        <v>O</v>
      </c>
      <c r="D2685">
        <v>3</v>
      </c>
      <c r="E2685">
        <v>10</v>
      </c>
      <c r="F2685">
        <v>-17</v>
      </c>
      <c r="G2685" t="s">
        <v>114</v>
      </c>
      <c r="H2685" t="s">
        <v>113</v>
      </c>
      <c r="I2685">
        <v>33</v>
      </c>
      <c r="J2685">
        <f t="shared" si="410"/>
        <v>1</v>
      </c>
      <c r="K2685">
        <f t="shared" si="419"/>
        <v>0</v>
      </c>
      <c r="L2685">
        <f t="shared" si="411"/>
        <v>0</v>
      </c>
      <c r="M2685">
        <f t="shared" si="412"/>
        <v>0</v>
      </c>
      <c r="N2685">
        <f t="shared" si="413"/>
        <v>0</v>
      </c>
      <c r="O2685">
        <f t="shared" si="414"/>
        <v>0</v>
      </c>
      <c r="P2685">
        <f t="shared" si="415"/>
        <v>0</v>
      </c>
      <c r="Q2685">
        <f t="shared" si="416"/>
        <v>0</v>
      </c>
      <c r="R2685">
        <f t="shared" si="417"/>
        <v>0</v>
      </c>
      <c r="S2685" t="s">
        <v>100</v>
      </c>
      <c r="T2685">
        <v>0</v>
      </c>
      <c r="U2685">
        <v>2022</v>
      </c>
      <c r="V2685">
        <v>0</v>
      </c>
      <c r="W2685">
        <v>1</v>
      </c>
      <c r="X2685" cm="1">
        <f t="array" ref="X2685">IF(S2684&lt;&gt;S2685, 0,
    IF(C2685="O",
         _xlfn.IFS(
             K2685=1, X2684+6,
             M2685=1, X2684+3,
             O2685=1, X2684+1,
             Q2685=1,X2684+2,
             TRUE, X2684
         ),
    X2684)
)</f>
        <v>24</v>
      </c>
      <c r="Y2685" cm="1">
        <f t="array" ref="Y2685">IF(S2684&lt;&gt;S2685, 0, IF(C2685="D",
                 _xlfn.IFS(
                     K2685=1, Y2684+6,
                     M2685=1, Y2684+3,
                     O2685=1, Y2684+1,
                     TRUE, Y2684
                 ),
                 Y2684)
  )</f>
        <v>0</v>
      </c>
    </row>
    <row r="2686" spans="1:25" x14ac:dyDescent="0.2">
      <c r="A2686">
        <v>49</v>
      </c>
      <c r="B2686" t="s">
        <v>81</v>
      </c>
      <c r="C2686" t="str">
        <f t="shared" si="418"/>
        <v>O</v>
      </c>
      <c r="D2686">
        <v>1</v>
      </c>
      <c r="E2686">
        <v>10</v>
      </c>
      <c r="F2686">
        <v>-35</v>
      </c>
      <c r="G2686" t="s">
        <v>116</v>
      </c>
      <c r="H2686" t="s">
        <v>115</v>
      </c>
      <c r="I2686">
        <v>32</v>
      </c>
      <c r="J2686">
        <f t="shared" si="410"/>
        <v>0</v>
      </c>
      <c r="K2686">
        <f t="shared" si="419"/>
        <v>0</v>
      </c>
      <c r="L2686">
        <f t="shared" si="411"/>
        <v>0</v>
      </c>
      <c r="M2686">
        <f t="shared" si="412"/>
        <v>0</v>
      </c>
      <c r="N2686">
        <f t="shared" si="413"/>
        <v>0</v>
      </c>
      <c r="O2686">
        <f t="shared" si="414"/>
        <v>0</v>
      </c>
      <c r="P2686">
        <f t="shared" si="415"/>
        <v>0</v>
      </c>
      <c r="Q2686">
        <f t="shared" si="416"/>
        <v>0</v>
      </c>
      <c r="R2686">
        <f t="shared" si="417"/>
        <v>0</v>
      </c>
      <c r="S2686" t="s">
        <v>100</v>
      </c>
      <c r="T2686">
        <v>0</v>
      </c>
      <c r="U2686">
        <v>2022</v>
      </c>
      <c r="V2686">
        <v>0</v>
      </c>
      <c r="W2686">
        <v>1</v>
      </c>
      <c r="X2686" cm="1">
        <f t="array" ref="X2686">IF(S2685&lt;&gt;S2686, 0,
    IF(C2686="O",
         _xlfn.IFS(
             K2686=1, X2685+6,
             M2686=1, X2685+3,
             O2686=1, X2685+1,
             Q2686=1,X2685+2,
             TRUE, X2685
         ),
    X2685)
)</f>
        <v>24</v>
      </c>
      <c r="Y2686" cm="1">
        <f t="array" ref="Y2686">IF(S2685&lt;&gt;S2686, 0, IF(C2686="D",
                 _xlfn.IFS(
                     K2686=1, Y2685+6,
                     M2686=1, Y2685+3,
                     O2686=1, Y2685+1,
                     TRUE, Y2685
                 ),
                 Y2685)
  )</f>
        <v>0</v>
      </c>
    </row>
    <row r="2687" spans="1:25" x14ac:dyDescent="0.2">
      <c r="A2687">
        <v>95</v>
      </c>
      <c r="B2687" t="s">
        <v>81</v>
      </c>
      <c r="C2687" t="str">
        <f t="shared" si="418"/>
        <v>O</v>
      </c>
      <c r="D2687">
        <v>2</v>
      </c>
      <c r="E2687">
        <v>4</v>
      </c>
      <c r="F2687">
        <v>-43</v>
      </c>
      <c r="G2687" t="s">
        <v>114</v>
      </c>
      <c r="H2687" t="s">
        <v>113</v>
      </c>
      <c r="I2687">
        <v>30</v>
      </c>
      <c r="J2687">
        <f t="shared" si="410"/>
        <v>0</v>
      </c>
      <c r="K2687">
        <f t="shared" si="419"/>
        <v>0</v>
      </c>
      <c r="L2687">
        <f t="shared" si="411"/>
        <v>0</v>
      </c>
      <c r="M2687">
        <f t="shared" si="412"/>
        <v>0</v>
      </c>
      <c r="N2687">
        <f t="shared" si="413"/>
        <v>0</v>
      </c>
      <c r="O2687">
        <f t="shared" si="414"/>
        <v>0</v>
      </c>
      <c r="P2687">
        <f t="shared" si="415"/>
        <v>0</v>
      </c>
      <c r="Q2687">
        <f t="shared" si="416"/>
        <v>0</v>
      </c>
      <c r="R2687">
        <f t="shared" si="417"/>
        <v>0</v>
      </c>
      <c r="S2687" t="s">
        <v>100</v>
      </c>
      <c r="T2687">
        <v>0</v>
      </c>
      <c r="U2687">
        <v>2022</v>
      </c>
      <c r="V2687">
        <v>0</v>
      </c>
      <c r="W2687">
        <v>1</v>
      </c>
      <c r="X2687" cm="1">
        <f t="array" ref="X2687">IF(S2686&lt;&gt;S2687, 0,
    IF(C2687="O",
         _xlfn.IFS(
             K2687=1, X2686+6,
             M2687=1, X2686+3,
             O2687=1, X2686+1,
             Q2687=1,X2686+2,
             TRUE, X2686
         ),
    X2686)
)</f>
        <v>24</v>
      </c>
      <c r="Y2687" cm="1">
        <f t="array" ref="Y2687">IF(S2686&lt;&gt;S2687, 0, IF(C2687="D",
                 _xlfn.IFS(
                     K2687=1, Y2686+6,
                     M2687=1, Y2686+3,
                     O2687=1, Y2686+1,
                     TRUE, Y2686
                 ),
                 Y2686)
  )</f>
        <v>0</v>
      </c>
    </row>
    <row r="2688" spans="1:25" x14ac:dyDescent="0.2">
      <c r="A2688">
        <v>10</v>
      </c>
      <c r="B2688" t="s">
        <v>81</v>
      </c>
      <c r="C2688" t="str">
        <f t="shared" si="418"/>
        <v>O</v>
      </c>
      <c r="F2688">
        <v>3</v>
      </c>
      <c r="G2688" t="s">
        <v>131</v>
      </c>
      <c r="H2688" t="s">
        <v>122</v>
      </c>
      <c r="J2688">
        <f t="shared" si="410"/>
        <v>0</v>
      </c>
      <c r="K2688">
        <f t="shared" si="419"/>
        <v>0</v>
      </c>
      <c r="L2688">
        <f t="shared" si="411"/>
        <v>0</v>
      </c>
      <c r="M2688">
        <f t="shared" si="412"/>
        <v>0</v>
      </c>
      <c r="N2688">
        <f t="shared" si="413"/>
        <v>1</v>
      </c>
      <c r="O2688">
        <f t="shared" si="414"/>
        <v>1</v>
      </c>
      <c r="P2688">
        <f t="shared" si="415"/>
        <v>0</v>
      </c>
      <c r="Q2688">
        <f t="shared" si="416"/>
        <v>0</v>
      </c>
      <c r="R2688">
        <f t="shared" si="417"/>
        <v>0</v>
      </c>
      <c r="S2688" t="s">
        <v>100</v>
      </c>
      <c r="T2688">
        <v>0</v>
      </c>
      <c r="U2688">
        <v>2022</v>
      </c>
      <c r="V2688">
        <v>0</v>
      </c>
      <c r="W2688">
        <v>1</v>
      </c>
      <c r="X2688" cm="1">
        <f t="array" ref="X2688">IF(S2687&lt;&gt;S2688, 0,
    IF(C2688="O",
         _xlfn.IFS(
             K2688=1, X2687+6,
             M2688=1, X2687+3,
             O2688=1, X2687+1,
             Q2688=1,X2687+2,
             TRUE, X2687
         ),
    X2687)
)</f>
        <v>25</v>
      </c>
      <c r="Y2688" cm="1">
        <f t="array" ref="Y2688">IF(S2687&lt;&gt;S2688, 0, IF(C2688="D",
                 _xlfn.IFS(
                     K2688=1, Y2687+6,
                     M2688=1, Y2687+3,
                     O2688=1, Y2687+1,
                     TRUE, Y2687
                 ),
                 Y2687)
  )</f>
        <v>0</v>
      </c>
    </row>
    <row r="2689" spans="1:25" x14ac:dyDescent="0.2">
      <c r="A2689">
        <v>131</v>
      </c>
      <c r="B2689" t="s">
        <v>81</v>
      </c>
      <c r="C2689" t="str">
        <f t="shared" si="418"/>
        <v>O</v>
      </c>
      <c r="D2689">
        <v>2</v>
      </c>
      <c r="E2689">
        <v>15</v>
      </c>
      <c r="F2689">
        <v>-1</v>
      </c>
      <c r="G2689" t="s">
        <v>114</v>
      </c>
      <c r="H2689" t="s">
        <v>120</v>
      </c>
      <c r="I2689">
        <v>16</v>
      </c>
      <c r="J2689">
        <f t="shared" si="410"/>
        <v>1</v>
      </c>
      <c r="K2689">
        <f t="shared" si="419"/>
        <v>0</v>
      </c>
      <c r="L2689">
        <f t="shared" si="411"/>
        <v>0</v>
      </c>
      <c r="M2689">
        <f t="shared" si="412"/>
        <v>0</v>
      </c>
      <c r="N2689">
        <f t="shared" si="413"/>
        <v>0</v>
      </c>
      <c r="O2689">
        <f t="shared" si="414"/>
        <v>0</v>
      </c>
      <c r="P2689">
        <f t="shared" si="415"/>
        <v>0</v>
      </c>
      <c r="Q2689">
        <f t="shared" si="416"/>
        <v>0</v>
      </c>
      <c r="R2689">
        <f t="shared" si="417"/>
        <v>0</v>
      </c>
      <c r="S2689" t="s">
        <v>100</v>
      </c>
      <c r="T2689">
        <v>0</v>
      </c>
      <c r="U2689">
        <v>2022</v>
      </c>
      <c r="V2689">
        <v>0</v>
      </c>
      <c r="W2689">
        <v>1</v>
      </c>
      <c r="X2689" cm="1">
        <f t="array" ref="X2689">IF(S2688&lt;&gt;S2689, 0,
    IF(C2689="O",
         _xlfn.IFS(
             K2689=1, X2688+6,
             M2689=1, X2688+3,
             O2689=1, X2688+1,
             Q2689=1,X2688+2,
             TRUE, X2688
         ),
    X2688)
)</f>
        <v>25</v>
      </c>
      <c r="Y2689" cm="1">
        <f t="array" ref="Y2689">IF(S2688&lt;&gt;S2689, 0, IF(C2689="D",
                 _xlfn.IFS(
                     K2689=1, Y2688+6,
                     M2689=1, Y2688+3,
                     O2689=1, Y2688+1,
                     TRUE, Y2688
                 ),
                 Y2688)
  )</f>
        <v>0</v>
      </c>
    </row>
    <row r="2690" spans="1:25" x14ac:dyDescent="0.2">
      <c r="A2690">
        <v>8</v>
      </c>
      <c r="B2690" t="s">
        <v>81</v>
      </c>
      <c r="C2690" t="str">
        <f t="shared" si="418"/>
        <v>O</v>
      </c>
      <c r="D2690">
        <v>1</v>
      </c>
      <c r="E2690">
        <v>10</v>
      </c>
      <c r="F2690">
        <v>14</v>
      </c>
      <c r="G2690" t="s">
        <v>114</v>
      </c>
      <c r="H2690" t="s">
        <v>113</v>
      </c>
      <c r="I2690">
        <v>11</v>
      </c>
      <c r="J2690">
        <f t="shared" ref="J2690:J2753" si="420">IF(B2690&lt;&gt;B2691,0,IF(AND(D2691=1, E2691=10), 1, 0))</f>
        <v>1</v>
      </c>
      <c r="K2690">
        <f t="shared" si="419"/>
        <v>0</v>
      </c>
      <c r="L2690">
        <f t="shared" ref="L2690:L2753" si="421">IF(G2690 = "fg", 1, 0)</f>
        <v>0</v>
      </c>
      <c r="M2690">
        <f t="shared" ref="M2690:M2753" si="422">IF(AND(L2690=1,H2690="good"),1,0)</f>
        <v>0</v>
      </c>
      <c r="N2690">
        <f t="shared" ref="N2690:N2753" si="423">IF(OR(G2690 = "extra pt.",G2690 ="extra pt. block"), 1, 0)</f>
        <v>0</v>
      </c>
      <c r="O2690">
        <f t="shared" ref="O2690:O2753" si="424">IF(AND(N2690=1,H2690="good"),1,0)</f>
        <v>0</v>
      </c>
      <c r="P2690">
        <f t="shared" ref="P2690:P2753" si="425">IF(OR(G2690 = "2 pt.",G2690 ="2 pt. block"), 1, 0)</f>
        <v>0</v>
      </c>
      <c r="Q2690">
        <f t="shared" ref="Q2690:Q2753" si="426">IF(AND(P2690=1,H2690="good"),1,0)</f>
        <v>0</v>
      </c>
      <c r="R2690">
        <f t="shared" ref="R2690:R2753" si="427">IF(OR(H2690 = "fumble, def td", H2690 = "interception, def td", H2690= "sack, fumble, def td"), 1,0)</f>
        <v>0</v>
      </c>
      <c r="S2690" t="s">
        <v>100</v>
      </c>
      <c r="T2690">
        <v>0</v>
      </c>
      <c r="U2690">
        <v>2022</v>
      </c>
      <c r="V2690">
        <v>0</v>
      </c>
      <c r="W2690">
        <v>1</v>
      </c>
      <c r="X2690" cm="1">
        <f t="array" ref="X2690">IF(S2689&lt;&gt;S2690, 0,
    IF(C2690="O",
         _xlfn.IFS(
             K2690=1, X2689+6,
             M2690=1, X2689+3,
             O2690=1, X2689+1,
             Q2690=1,X2689+2,
             TRUE, X2689
         ),
    X2689)
)</f>
        <v>25</v>
      </c>
      <c r="Y2690" cm="1">
        <f t="array" ref="Y2690">IF(S2689&lt;&gt;S2690, 0, IF(C2690="D",
                 _xlfn.IFS(
                     K2690=1, Y2689+6,
                     M2690=1, Y2689+3,
                     O2690=1, Y2689+1,
                     TRUE, Y2689
                 ),
                 Y2689)
  )</f>
        <v>0</v>
      </c>
    </row>
    <row r="2691" spans="1:25" x14ac:dyDescent="0.2">
      <c r="A2691">
        <v>59</v>
      </c>
      <c r="B2691" t="s">
        <v>81</v>
      </c>
      <c r="C2691" t="str">
        <f t="shared" ref="C2691:C2754" si="428">IF(H2691="interception, def td", IF(C2690="O", "D", C2690), IF(B2690="K", B2689, IF(B2691="K", B2690, B2691)))</f>
        <v>O</v>
      </c>
      <c r="D2691">
        <v>1</v>
      </c>
      <c r="E2691">
        <v>10</v>
      </c>
      <c r="F2691">
        <v>-47</v>
      </c>
      <c r="G2691" t="s">
        <v>116</v>
      </c>
      <c r="H2691" t="s">
        <v>115</v>
      </c>
      <c r="I2691">
        <v>11</v>
      </c>
      <c r="J2691">
        <f t="shared" si="420"/>
        <v>0</v>
      </c>
      <c r="K2691">
        <f t="shared" ref="K2691:K2754" si="429">IF(OR(H2691= "complete, td",H2691 ="rush, td", H2691 = "scramble, td"), 1, 0)</f>
        <v>0</v>
      </c>
      <c r="L2691">
        <f t="shared" si="421"/>
        <v>0</v>
      </c>
      <c r="M2691">
        <f t="shared" si="422"/>
        <v>0</v>
      </c>
      <c r="N2691">
        <f t="shared" si="423"/>
        <v>0</v>
      </c>
      <c r="O2691">
        <f t="shared" si="424"/>
        <v>0</v>
      </c>
      <c r="P2691">
        <f t="shared" si="425"/>
        <v>0</v>
      </c>
      <c r="Q2691">
        <f t="shared" si="426"/>
        <v>0</v>
      </c>
      <c r="R2691">
        <f t="shared" si="427"/>
        <v>0</v>
      </c>
      <c r="S2691" t="s">
        <v>100</v>
      </c>
      <c r="T2691">
        <v>0</v>
      </c>
      <c r="U2691">
        <v>2022</v>
      </c>
      <c r="V2691">
        <v>0</v>
      </c>
      <c r="W2691">
        <v>1</v>
      </c>
      <c r="X2691" cm="1">
        <f t="array" ref="X2691">IF(S2690&lt;&gt;S2691, 0,
    IF(C2691="O",
         _xlfn.IFS(
             K2691=1, X2690+6,
             M2691=1, X2690+3,
             O2691=1, X2690+1,
             Q2691=1,X2690+2,
             TRUE, X2690
         ),
    X2690)
)</f>
        <v>25</v>
      </c>
      <c r="Y2691" cm="1">
        <f t="array" ref="Y2691">IF(S2690&lt;&gt;S2691, 0, IF(C2691="D",
                 _xlfn.IFS(
                     K2691=1, Y2690+6,
                     M2691=1, Y2690+3,
                     O2691=1, Y2690+1,
                     TRUE, Y2690
                 ),
                 Y2690)
  )</f>
        <v>0</v>
      </c>
    </row>
    <row r="2692" spans="1:25" x14ac:dyDescent="0.2">
      <c r="A2692">
        <v>13</v>
      </c>
      <c r="B2692" t="s">
        <v>79</v>
      </c>
      <c r="C2692" t="str">
        <f t="shared" si="428"/>
        <v>D</v>
      </c>
      <c r="D2692">
        <v>1</v>
      </c>
      <c r="E2692">
        <v>10</v>
      </c>
      <c r="F2692">
        <v>-30</v>
      </c>
      <c r="G2692" t="s">
        <v>116</v>
      </c>
      <c r="H2692" t="s">
        <v>115</v>
      </c>
      <c r="I2692">
        <v>5</v>
      </c>
      <c r="J2692">
        <f t="shared" si="420"/>
        <v>0</v>
      </c>
      <c r="K2692">
        <f t="shared" si="429"/>
        <v>0</v>
      </c>
      <c r="L2692">
        <f t="shared" si="421"/>
        <v>0</v>
      </c>
      <c r="M2692">
        <f t="shared" si="422"/>
        <v>0</v>
      </c>
      <c r="N2692">
        <f t="shared" si="423"/>
        <v>0</v>
      </c>
      <c r="O2692">
        <f t="shared" si="424"/>
        <v>0</v>
      </c>
      <c r="P2692">
        <f t="shared" si="425"/>
        <v>0</v>
      </c>
      <c r="Q2692">
        <f t="shared" si="426"/>
        <v>0</v>
      </c>
      <c r="R2692">
        <f t="shared" si="427"/>
        <v>0</v>
      </c>
      <c r="S2692" t="s">
        <v>100</v>
      </c>
      <c r="T2692">
        <v>0</v>
      </c>
      <c r="U2692">
        <v>2022</v>
      </c>
      <c r="V2692">
        <v>0</v>
      </c>
      <c r="W2692">
        <v>1</v>
      </c>
      <c r="X2692" cm="1">
        <f t="array" ref="X2692">IF(S2691&lt;&gt;S2692, 0,
    IF(C2692="O",
         _xlfn.IFS(
             K2692=1, X2691+6,
             M2692=1, X2691+3,
             O2692=1, X2691+1,
             Q2692=1,X2691+2,
             TRUE, X2691
         ),
    X2691)
)</f>
        <v>25</v>
      </c>
      <c r="Y2692" cm="1">
        <f t="array" ref="Y2692">IF(S2691&lt;&gt;S2692, 0, IF(C2692="D",
                 _xlfn.IFS(
                     K2692=1, Y2691+6,
                     M2692=1, Y2691+3,
                     O2692=1, Y2691+1,
                     TRUE, Y2691
                 ),
                 Y2691)
  )</f>
        <v>0</v>
      </c>
    </row>
    <row r="2693" spans="1:25" x14ac:dyDescent="0.2">
      <c r="A2693">
        <v>141</v>
      </c>
      <c r="B2693" t="s">
        <v>81</v>
      </c>
      <c r="C2693" t="str">
        <f t="shared" si="428"/>
        <v>O</v>
      </c>
      <c r="D2693">
        <v>1</v>
      </c>
      <c r="E2693">
        <v>15</v>
      </c>
      <c r="F2693">
        <v>44</v>
      </c>
      <c r="G2693" t="s">
        <v>116</v>
      </c>
      <c r="H2693" t="s">
        <v>115</v>
      </c>
      <c r="I2693">
        <v>11</v>
      </c>
      <c r="J2693">
        <f t="shared" si="420"/>
        <v>0</v>
      </c>
      <c r="K2693">
        <f t="shared" si="429"/>
        <v>0</v>
      </c>
      <c r="L2693">
        <f t="shared" si="421"/>
        <v>0</v>
      </c>
      <c r="M2693">
        <f t="shared" si="422"/>
        <v>0</v>
      </c>
      <c r="N2693">
        <f t="shared" si="423"/>
        <v>0</v>
      </c>
      <c r="O2693">
        <f t="shared" si="424"/>
        <v>0</v>
      </c>
      <c r="P2693">
        <f t="shared" si="425"/>
        <v>0</v>
      </c>
      <c r="Q2693">
        <f t="shared" si="426"/>
        <v>0</v>
      </c>
      <c r="R2693">
        <f t="shared" si="427"/>
        <v>0</v>
      </c>
      <c r="S2693" t="s">
        <v>100</v>
      </c>
      <c r="T2693">
        <v>0</v>
      </c>
      <c r="U2693">
        <v>2022</v>
      </c>
      <c r="V2693">
        <v>0</v>
      </c>
      <c r="W2693">
        <v>1</v>
      </c>
      <c r="X2693" cm="1">
        <f t="array" ref="X2693">IF(S2692&lt;&gt;S2693, 0,
    IF(C2693="O",
         _xlfn.IFS(
             K2693=1, X2692+6,
             M2693=1, X2692+3,
             O2693=1, X2692+1,
             Q2693=1,X2692+2,
             TRUE, X2692
         ),
    X2692)
)</f>
        <v>25</v>
      </c>
      <c r="Y2693" cm="1">
        <f t="array" ref="Y2693">IF(S2692&lt;&gt;S2693, 0, IF(C2693="D",
                 _xlfn.IFS(
                     K2693=1, Y2692+6,
                     M2693=1, Y2692+3,
                     O2693=1, Y2692+1,
                     TRUE, Y2692
                 ),
                 Y2692)
  )</f>
        <v>0</v>
      </c>
    </row>
    <row r="2694" spans="1:25" x14ac:dyDescent="0.2">
      <c r="A2694">
        <v>14</v>
      </c>
      <c r="B2694" t="s">
        <v>79</v>
      </c>
      <c r="C2694" t="str">
        <f t="shared" si="428"/>
        <v>D</v>
      </c>
      <c r="D2694">
        <v>2</v>
      </c>
      <c r="E2694">
        <v>5</v>
      </c>
      <c r="F2694">
        <v>-35</v>
      </c>
      <c r="G2694" t="s">
        <v>116</v>
      </c>
      <c r="H2694" t="s">
        <v>115</v>
      </c>
      <c r="I2694">
        <v>-2</v>
      </c>
      <c r="J2694">
        <f t="shared" si="420"/>
        <v>0</v>
      </c>
      <c r="K2694">
        <f t="shared" si="429"/>
        <v>0</v>
      </c>
      <c r="L2694">
        <f t="shared" si="421"/>
        <v>0</v>
      </c>
      <c r="M2694">
        <f t="shared" si="422"/>
        <v>0</v>
      </c>
      <c r="N2694">
        <f t="shared" si="423"/>
        <v>0</v>
      </c>
      <c r="O2694">
        <f t="shared" si="424"/>
        <v>0</v>
      </c>
      <c r="P2694">
        <f t="shared" si="425"/>
        <v>0</v>
      </c>
      <c r="Q2694">
        <f t="shared" si="426"/>
        <v>0</v>
      </c>
      <c r="R2694">
        <f t="shared" si="427"/>
        <v>0</v>
      </c>
      <c r="S2694" t="s">
        <v>100</v>
      </c>
      <c r="T2694">
        <v>0</v>
      </c>
      <c r="U2694">
        <v>2022</v>
      </c>
      <c r="V2694">
        <v>0</v>
      </c>
      <c r="W2694">
        <v>1</v>
      </c>
      <c r="X2694" cm="1">
        <f t="array" ref="X2694">IF(S2693&lt;&gt;S2694, 0,
    IF(C2694="O",
         _xlfn.IFS(
             K2694=1, X2693+6,
             M2694=1, X2693+3,
             O2694=1, X2693+1,
             Q2694=1,X2693+2,
             TRUE, X2693
         ),
    X2693)
)</f>
        <v>25</v>
      </c>
      <c r="Y2694" cm="1">
        <f t="array" ref="Y2694">IF(S2693&lt;&gt;S2694, 0, IF(C2694="D",
                 _xlfn.IFS(
                     K2694=1, Y2693+6,
                     M2694=1, Y2693+3,
                     O2694=1, Y2693+1,
                     TRUE, Y2693
                 ),
                 Y2693)
  )</f>
        <v>0</v>
      </c>
    </row>
    <row r="2695" spans="1:25" x14ac:dyDescent="0.2">
      <c r="A2695">
        <v>96</v>
      </c>
      <c r="B2695" t="s">
        <v>81</v>
      </c>
      <c r="C2695" t="str">
        <f t="shared" si="428"/>
        <v>O</v>
      </c>
      <c r="D2695">
        <v>1</v>
      </c>
      <c r="E2695">
        <v>10</v>
      </c>
      <c r="F2695">
        <v>27</v>
      </c>
      <c r="G2695" t="s">
        <v>116</v>
      </c>
      <c r="H2695" t="s">
        <v>115</v>
      </c>
      <c r="I2695">
        <v>10</v>
      </c>
      <c r="J2695">
        <f t="shared" si="420"/>
        <v>0</v>
      </c>
      <c r="K2695">
        <f t="shared" si="429"/>
        <v>0</v>
      </c>
      <c r="L2695">
        <f t="shared" si="421"/>
        <v>0</v>
      </c>
      <c r="M2695">
        <f t="shared" si="422"/>
        <v>0</v>
      </c>
      <c r="N2695">
        <f t="shared" si="423"/>
        <v>0</v>
      </c>
      <c r="O2695">
        <f t="shared" si="424"/>
        <v>0</v>
      </c>
      <c r="P2695">
        <f t="shared" si="425"/>
        <v>0</v>
      </c>
      <c r="Q2695">
        <f t="shared" si="426"/>
        <v>0</v>
      </c>
      <c r="R2695">
        <f t="shared" si="427"/>
        <v>0</v>
      </c>
      <c r="S2695" t="s">
        <v>100</v>
      </c>
      <c r="T2695">
        <v>0</v>
      </c>
      <c r="U2695">
        <v>2022</v>
      </c>
      <c r="V2695">
        <v>0</v>
      </c>
      <c r="W2695">
        <v>1</v>
      </c>
      <c r="X2695" cm="1">
        <f t="array" ref="X2695">IF(S2694&lt;&gt;S2695, 0,
    IF(C2695="O",
         _xlfn.IFS(
             K2695=1, X2694+6,
             M2695=1, X2694+3,
             O2695=1, X2694+1,
             Q2695=1,X2694+2,
             TRUE, X2694
         ),
    X2694)
)</f>
        <v>25</v>
      </c>
      <c r="Y2695" cm="1">
        <f t="array" ref="Y2695">IF(S2694&lt;&gt;S2695, 0, IF(C2695="D",
                 _xlfn.IFS(
                     K2695=1, Y2694+6,
                     M2695=1, Y2694+3,
                     O2695=1, Y2694+1,
                     TRUE, Y2694
                 ),
                 Y2694)
  )</f>
        <v>0</v>
      </c>
    </row>
    <row r="2696" spans="1:25" x14ac:dyDescent="0.2">
      <c r="A2696">
        <v>15</v>
      </c>
      <c r="B2696" t="s">
        <v>79</v>
      </c>
      <c r="C2696" t="str">
        <f t="shared" si="428"/>
        <v>D</v>
      </c>
      <c r="D2696">
        <v>3</v>
      </c>
      <c r="E2696">
        <v>7</v>
      </c>
      <c r="F2696">
        <v>-33</v>
      </c>
      <c r="G2696" t="s">
        <v>116</v>
      </c>
      <c r="H2696" t="s">
        <v>115</v>
      </c>
      <c r="I2696">
        <v>-3</v>
      </c>
      <c r="J2696">
        <f t="shared" si="420"/>
        <v>0</v>
      </c>
      <c r="K2696">
        <f t="shared" si="429"/>
        <v>0</v>
      </c>
      <c r="L2696">
        <f t="shared" si="421"/>
        <v>0</v>
      </c>
      <c r="M2696">
        <f t="shared" si="422"/>
        <v>0</v>
      </c>
      <c r="N2696">
        <f t="shared" si="423"/>
        <v>0</v>
      </c>
      <c r="O2696">
        <f t="shared" si="424"/>
        <v>0</v>
      </c>
      <c r="P2696">
        <f t="shared" si="425"/>
        <v>0</v>
      </c>
      <c r="Q2696">
        <f t="shared" si="426"/>
        <v>0</v>
      </c>
      <c r="R2696">
        <f t="shared" si="427"/>
        <v>0</v>
      </c>
      <c r="S2696" t="s">
        <v>100</v>
      </c>
      <c r="T2696">
        <v>0</v>
      </c>
      <c r="U2696">
        <v>2022</v>
      </c>
      <c r="V2696">
        <v>0</v>
      </c>
      <c r="W2696">
        <v>1</v>
      </c>
      <c r="X2696" cm="1">
        <f t="array" ref="X2696">IF(S2695&lt;&gt;S2696, 0,
    IF(C2696="O",
         _xlfn.IFS(
             K2696=1, X2695+6,
             M2696=1, X2695+3,
             O2696=1, X2695+1,
             Q2696=1,X2695+2,
             TRUE, X2695
         ),
    X2695)
)</f>
        <v>25</v>
      </c>
      <c r="Y2696" cm="1">
        <f t="array" ref="Y2696">IF(S2695&lt;&gt;S2696, 0, IF(C2696="D",
                 _xlfn.IFS(
                     K2696=1, Y2695+6,
                     M2696=1, Y2695+3,
                     O2696=1, Y2695+1,
                     TRUE, Y2695
                 ),
                 Y2695)
  )</f>
        <v>0</v>
      </c>
    </row>
    <row r="2697" spans="1:25" x14ac:dyDescent="0.2">
      <c r="A2697">
        <v>135</v>
      </c>
      <c r="B2697" t="s">
        <v>81</v>
      </c>
      <c r="C2697" t="str">
        <f t="shared" si="428"/>
        <v>O</v>
      </c>
      <c r="D2697">
        <v>1</v>
      </c>
      <c r="E2697">
        <v>10</v>
      </c>
      <c r="F2697">
        <v>50</v>
      </c>
      <c r="G2697" t="s">
        <v>116</v>
      </c>
      <c r="H2697" t="s">
        <v>115</v>
      </c>
      <c r="I2697">
        <v>9</v>
      </c>
      <c r="J2697">
        <f t="shared" si="420"/>
        <v>0</v>
      </c>
      <c r="K2697">
        <f t="shared" si="429"/>
        <v>0</v>
      </c>
      <c r="L2697">
        <f t="shared" si="421"/>
        <v>0</v>
      </c>
      <c r="M2697">
        <f t="shared" si="422"/>
        <v>0</v>
      </c>
      <c r="N2697">
        <f t="shared" si="423"/>
        <v>0</v>
      </c>
      <c r="O2697">
        <f t="shared" si="424"/>
        <v>0</v>
      </c>
      <c r="P2697">
        <f t="shared" si="425"/>
        <v>0</v>
      </c>
      <c r="Q2697">
        <f t="shared" si="426"/>
        <v>0</v>
      </c>
      <c r="R2697">
        <f t="shared" si="427"/>
        <v>0</v>
      </c>
      <c r="S2697" t="s">
        <v>100</v>
      </c>
      <c r="T2697">
        <v>0</v>
      </c>
      <c r="U2697">
        <v>2022</v>
      </c>
      <c r="V2697">
        <v>0</v>
      </c>
      <c r="W2697">
        <v>1</v>
      </c>
      <c r="X2697" cm="1">
        <f t="array" ref="X2697">IF(S2696&lt;&gt;S2697, 0,
    IF(C2697="O",
         _xlfn.IFS(
             K2697=1, X2696+6,
             M2697=1, X2696+3,
             O2697=1, X2696+1,
             Q2697=1,X2696+2,
             TRUE, X2696
         ),
    X2696)
)</f>
        <v>25</v>
      </c>
      <c r="Y2697" cm="1">
        <f t="array" ref="Y2697">IF(S2696&lt;&gt;S2697, 0, IF(C2697="D",
                 _xlfn.IFS(
                     K2697=1, Y2696+6,
                     M2697=1, Y2696+3,
                     O2697=1, Y2696+1,
                     TRUE, Y2696
                 ),
                 Y2696)
  )</f>
        <v>0</v>
      </c>
    </row>
    <row r="2698" spans="1:25" x14ac:dyDescent="0.2">
      <c r="A2698">
        <v>83</v>
      </c>
      <c r="B2698" t="s">
        <v>81</v>
      </c>
      <c r="C2698" t="str">
        <f t="shared" si="428"/>
        <v>O</v>
      </c>
      <c r="D2698">
        <v>2</v>
      </c>
      <c r="E2698">
        <v>10</v>
      </c>
      <c r="F2698">
        <v>-34</v>
      </c>
      <c r="G2698" t="s">
        <v>114</v>
      </c>
      <c r="H2698" t="s">
        <v>139</v>
      </c>
      <c r="I2698">
        <v>7</v>
      </c>
      <c r="J2698">
        <f t="shared" si="420"/>
        <v>0</v>
      </c>
      <c r="K2698">
        <f t="shared" si="429"/>
        <v>0</v>
      </c>
      <c r="L2698">
        <f t="shared" si="421"/>
        <v>0</v>
      </c>
      <c r="M2698">
        <f t="shared" si="422"/>
        <v>0</v>
      </c>
      <c r="N2698">
        <f t="shared" si="423"/>
        <v>0</v>
      </c>
      <c r="O2698">
        <f t="shared" si="424"/>
        <v>0</v>
      </c>
      <c r="P2698">
        <f t="shared" si="425"/>
        <v>0</v>
      </c>
      <c r="Q2698">
        <f t="shared" si="426"/>
        <v>0</v>
      </c>
      <c r="R2698">
        <f t="shared" si="427"/>
        <v>0</v>
      </c>
      <c r="S2698" t="s">
        <v>100</v>
      </c>
      <c r="T2698">
        <v>0</v>
      </c>
      <c r="U2698">
        <v>2022</v>
      </c>
      <c r="V2698">
        <v>0</v>
      </c>
      <c r="W2698">
        <v>1</v>
      </c>
      <c r="X2698" cm="1">
        <f t="array" ref="X2698">IF(S2697&lt;&gt;S2698, 0,
    IF(C2698="O",
         _xlfn.IFS(
             K2698=1, X2697+6,
             M2698=1, X2697+3,
             O2698=1, X2697+1,
             Q2698=1,X2697+2,
             TRUE, X2697
         ),
    X2697)
)</f>
        <v>25</v>
      </c>
      <c r="Y2698" cm="1">
        <f t="array" ref="Y2698">IF(S2697&lt;&gt;S2698, 0, IF(C2698="D",
                 _xlfn.IFS(
                     K2698=1, Y2697+6,
                     M2698=1, Y2697+3,
                     O2698=1, Y2697+1,
                     TRUE, Y2697
                 ),
                 Y2697)
  )</f>
        <v>0</v>
      </c>
    </row>
    <row r="2699" spans="1:25" x14ac:dyDescent="0.2">
      <c r="A2699">
        <v>110</v>
      </c>
      <c r="B2699" t="s">
        <v>81</v>
      </c>
      <c r="C2699" t="str">
        <f t="shared" si="428"/>
        <v>O</v>
      </c>
      <c r="D2699">
        <v>3</v>
      </c>
      <c r="E2699">
        <v>7</v>
      </c>
      <c r="F2699">
        <v>-16</v>
      </c>
      <c r="G2699" t="s">
        <v>114</v>
      </c>
      <c r="H2699" t="s">
        <v>113</v>
      </c>
      <c r="I2699">
        <v>7</v>
      </c>
      <c r="J2699">
        <f t="shared" si="420"/>
        <v>0</v>
      </c>
      <c r="K2699">
        <f t="shared" si="429"/>
        <v>0</v>
      </c>
      <c r="L2699">
        <f t="shared" si="421"/>
        <v>0</v>
      </c>
      <c r="M2699">
        <f t="shared" si="422"/>
        <v>0</v>
      </c>
      <c r="N2699">
        <f t="shared" si="423"/>
        <v>0</v>
      </c>
      <c r="O2699">
        <f t="shared" si="424"/>
        <v>0</v>
      </c>
      <c r="P2699">
        <f t="shared" si="425"/>
        <v>0</v>
      </c>
      <c r="Q2699">
        <f t="shared" si="426"/>
        <v>0</v>
      </c>
      <c r="R2699">
        <f t="shared" si="427"/>
        <v>0</v>
      </c>
      <c r="S2699" t="s">
        <v>100</v>
      </c>
      <c r="T2699">
        <v>0</v>
      </c>
      <c r="U2699">
        <v>2022</v>
      </c>
      <c r="V2699">
        <v>0</v>
      </c>
      <c r="W2699">
        <v>1</v>
      </c>
      <c r="X2699" cm="1">
        <f t="array" ref="X2699">IF(S2698&lt;&gt;S2699, 0,
    IF(C2699="O",
         _xlfn.IFS(
             K2699=1, X2698+6,
             M2699=1, X2698+3,
             O2699=1, X2698+1,
             Q2699=1,X2698+2,
             TRUE, X2698
         ),
    X2698)
)</f>
        <v>25</v>
      </c>
      <c r="Y2699" cm="1">
        <f t="array" ref="Y2699">IF(S2698&lt;&gt;S2699, 0, IF(C2699="D",
                 _xlfn.IFS(
                     K2699=1, Y2698+6,
                     M2699=1, Y2698+3,
                     O2699=1, Y2698+1,
                     TRUE, Y2698
                 ),
                 Y2698)
  )</f>
        <v>0</v>
      </c>
    </row>
    <row r="2700" spans="1:25" x14ac:dyDescent="0.2">
      <c r="A2700">
        <v>19</v>
      </c>
      <c r="B2700" t="s">
        <v>81</v>
      </c>
      <c r="C2700" t="str">
        <f t="shared" si="428"/>
        <v>O</v>
      </c>
      <c r="D2700">
        <v>1</v>
      </c>
      <c r="E2700">
        <v>15</v>
      </c>
      <c r="F2700">
        <v>43</v>
      </c>
      <c r="G2700" t="s">
        <v>116</v>
      </c>
      <c r="H2700" t="s">
        <v>115</v>
      </c>
      <c r="I2700">
        <v>6</v>
      </c>
      <c r="J2700">
        <f t="shared" si="420"/>
        <v>1</v>
      </c>
      <c r="K2700">
        <f t="shared" si="429"/>
        <v>0</v>
      </c>
      <c r="L2700">
        <f t="shared" si="421"/>
        <v>0</v>
      </c>
      <c r="M2700">
        <f t="shared" si="422"/>
        <v>0</v>
      </c>
      <c r="N2700">
        <f t="shared" si="423"/>
        <v>0</v>
      </c>
      <c r="O2700">
        <f t="shared" si="424"/>
        <v>0</v>
      </c>
      <c r="P2700">
        <f t="shared" si="425"/>
        <v>0</v>
      </c>
      <c r="Q2700">
        <f t="shared" si="426"/>
        <v>0</v>
      </c>
      <c r="R2700">
        <f t="shared" si="427"/>
        <v>0</v>
      </c>
      <c r="S2700" t="s">
        <v>100</v>
      </c>
      <c r="T2700">
        <v>0</v>
      </c>
      <c r="U2700">
        <v>2022</v>
      </c>
      <c r="V2700">
        <v>0</v>
      </c>
      <c r="W2700">
        <v>1</v>
      </c>
      <c r="X2700" cm="1">
        <f t="array" ref="X2700">IF(S2699&lt;&gt;S2700, 0,
    IF(C2700="O",
         _xlfn.IFS(
             K2700=1, X2699+6,
             M2700=1, X2699+3,
             O2700=1, X2699+1,
             Q2700=1,X2699+2,
             TRUE, X2699
         ),
    X2699)
)</f>
        <v>25</v>
      </c>
      <c r="Y2700" cm="1">
        <f t="array" ref="Y2700">IF(S2699&lt;&gt;S2700, 0, IF(C2700="D",
                 _xlfn.IFS(
                     K2700=1, Y2699+6,
                     M2700=1, Y2699+3,
                     O2700=1, Y2699+1,
                     TRUE, Y2699
                 ),
                 Y2699)
  )</f>
        <v>0</v>
      </c>
    </row>
    <row r="2701" spans="1:25" x14ac:dyDescent="0.2">
      <c r="A2701">
        <v>94</v>
      </c>
      <c r="B2701" t="s">
        <v>81</v>
      </c>
      <c r="C2701" t="str">
        <f t="shared" si="428"/>
        <v>O</v>
      </c>
      <c r="D2701">
        <v>1</v>
      </c>
      <c r="E2701">
        <v>10</v>
      </c>
      <c r="F2701">
        <v>-37</v>
      </c>
      <c r="G2701" t="s">
        <v>116</v>
      </c>
      <c r="H2701" t="s">
        <v>115</v>
      </c>
      <c r="I2701">
        <v>6</v>
      </c>
      <c r="J2701">
        <f t="shared" si="420"/>
        <v>0</v>
      </c>
      <c r="K2701">
        <f t="shared" si="429"/>
        <v>0</v>
      </c>
      <c r="L2701">
        <f t="shared" si="421"/>
        <v>0</v>
      </c>
      <c r="M2701">
        <f t="shared" si="422"/>
        <v>0</v>
      </c>
      <c r="N2701">
        <f t="shared" si="423"/>
        <v>0</v>
      </c>
      <c r="O2701">
        <f t="shared" si="424"/>
        <v>0</v>
      </c>
      <c r="P2701">
        <f t="shared" si="425"/>
        <v>0</v>
      </c>
      <c r="Q2701">
        <f t="shared" si="426"/>
        <v>0</v>
      </c>
      <c r="R2701">
        <f t="shared" si="427"/>
        <v>0</v>
      </c>
      <c r="S2701" t="s">
        <v>100</v>
      </c>
      <c r="T2701">
        <v>0</v>
      </c>
      <c r="U2701">
        <v>2022</v>
      </c>
      <c r="V2701">
        <v>0</v>
      </c>
      <c r="W2701">
        <v>1</v>
      </c>
      <c r="X2701" cm="1">
        <f t="array" ref="X2701">IF(S2700&lt;&gt;S2701, 0,
    IF(C2701="O",
         _xlfn.IFS(
             K2701=1, X2700+6,
             M2701=1, X2700+3,
             O2701=1, X2700+1,
             Q2701=1,X2700+2,
             TRUE, X2700
         ),
    X2700)
)</f>
        <v>25</v>
      </c>
      <c r="Y2701" cm="1">
        <f t="array" ref="Y2701">IF(S2700&lt;&gt;S2701, 0, IF(C2701="D",
                 _xlfn.IFS(
                     K2701=1, Y2700+6,
                     M2701=1, Y2700+3,
                     O2701=1, Y2700+1,
                     TRUE, Y2700
                 ),
                 Y2700)
  )</f>
        <v>0</v>
      </c>
    </row>
    <row r="2702" spans="1:25" x14ac:dyDescent="0.2">
      <c r="A2702">
        <v>7</v>
      </c>
      <c r="B2702" t="s">
        <v>81</v>
      </c>
      <c r="C2702" t="str">
        <f t="shared" si="428"/>
        <v>O</v>
      </c>
      <c r="D2702">
        <v>4</v>
      </c>
      <c r="E2702">
        <v>1</v>
      </c>
      <c r="F2702">
        <v>19</v>
      </c>
      <c r="G2702" t="s">
        <v>116</v>
      </c>
      <c r="H2702" t="s">
        <v>115</v>
      </c>
      <c r="I2702">
        <v>5</v>
      </c>
      <c r="J2702">
        <f t="shared" si="420"/>
        <v>0</v>
      </c>
      <c r="K2702">
        <f t="shared" si="429"/>
        <v>0</v>
      </c>
      <c r="L2702">
        <f t="shared" si="421"/>
        <v>0</v>
      </c>
      <c r="M2702">
        <f t="shared" si="422"/>
        <v>0</v>
      </c>
      <c r="N2702">
        <f t="shared" si="423"/>
        <v>0</v>
      </c>
      <c r="O2702">
        <f t="shared" si="424"/>
        <v>0</v>
      </c>
      <c r="P2702">
        <f t="shared" si="425"/>
        <v>0</v>
      </c>
      <c r="Q2702">
        <f t="shared" si="426"/>
        <v>0</v>
      </c>
      <c r="R2702">
        <f t="shared" si="427"/>
        <v>0</v>
      </c>
      <c r="S2702" t="s">
        <v>100</v>
      </c>
      <c r="T2702">
        <v>0</v>
      </c>
      <c r="U2702">
        <v>2022</v>
      </c>
      <c r="V2702">
        <v>0</v>
      </c>
      <c r="W2702">
        <v>1</v>
      </c>
      <c r="X2702" cm="1">
        <f t="array" ref="X2702">IF(S2701&lt;&gt;S2702, 0,
    IF(C2702="O",
         _xlfn.IFS(
             K2702=1, X2701+6,
             M2702=1, X2701+3,
             O2702=1, X2701+1,
             Q2702=1,X2701+2,
             TRUE, X2701
         ),
    X2701)
)</f>
        <v>25</v>
      </c>
      <c r="Y2702" cm="1">
        <f t="array" ref="Y2702">IF(S2701&lt;&gt;S2702, 0, IF(C2702="D",
                 _xlfn.IFS(
                     K2702=1, Y2701+6,
                     M2702=1, Y2701+3,
                     O2702=1, Y2701+1,
                     TRUE, Y2701
                 ),
                 Y2701)
  )</f>
        <v>0</v>
      </c>
    </row>
    <row r="2703" spans="1:25" x14ac:dyDescent="0.2">
      <c r="A2703">
        <v>66</v>
      </c>
      <c r="B2703" t="s">
        <v>81</v>
      </c>
      <c r="C2703" t="str">
        <f t="shared" si="428"/>
        <v>O</v>
      </c>
      <c r="D2703">
        <v>2</v>
      </c>
      <c r="E2703">
        <v>11</v>
      </c>
      <c r="F2703">
        <v>36</v>
      </c>
      <c r="G2703" t="s">
        <v>116</v>
      </c>
      <c r="H2703" t="s">
        <v>115</v>
      </c>
      <c r="I2703">
        <v>5</v>
      </c>
      <c r="J2703">
        <f t="shared" si="420"/>
        <v>0</v>
      </c>
      <c r="K2703">
        <f t="shared" si="429"/>
        <v>0</v>
      </c>
      <c r="L2703">
        <f t="shared" si="421"/>
        <v>0</v>
      </c>
      <c r="M2703">
        <f t="shared" si="422"/>
        <v>0</v>
      </c>
      <c r="N2703">
        <f t="shared" si="423"/>
        <v>0</v>
      </c>
      <c r="O2703">
        <f t="shared" si="424"/>
        <v>0</v>
      </c>
      <c r="P2703">
        <f t="shared" si="425"/>
        <v>0</v>
      </c>
      <c r="Q2703">
        <f t="shared" si="426"/>
        <v>0</v>
      </c>
      <c r="R2703">
        <f t="shared" si="427"/>
        <v>0</v>
      </c>
      <c r="S2703" t="s">
        <v>100</v>
      </c>
      <c r="T2703">
        <v>0</v>
      </c>
      <c r="U2703">
        <v>2022</v>
      </c>
      <c r="V2703">
        <v>0</v>
      </c>
      <c r="W2703">
        <v>1</v>
      </c>
      <c r="X2703" cm="1">
        <f t="array" ref="X2703">IF(S2702&lt;&gt;S2703, 0,
    IF(C2703="O",
         _xlfn.IFS(
             K2703=1, X2702+6,
             M2703=1, X2702+3,
             O2703=1, X2702+1,
             Q2703=1,X2702+2,
             TRUE, X2702
         ),
    X2702)
)</f>
        <v>25</v>
      </c>
      <c r="Y2703" cm="1">
        <f t="array" ref="Y2703">IF(S2702&lt;&gt;S2703, 0, IF(C2703="D",
                 _xlfn.IFS(
                     K2703=1, Y2702+6,
                     M2703=1, Y2702+3,
                     O2703=1, Y2702+1,
                     TRUE, Y2702
                 ),
                 Y2702)
  )</f>
        <v>0</v>
      </c>
    </row>
    <row r="2704" spans="1:25" x14ac:dyDescent="0.2">
      <c r="A2704">
        <v>6</v>
      </c>
      <c r="B2704" t="s">
        <v>81</v>
      </c>
      <c r="C2704" t="str">
        <f t="shared" si="428"/>
        <v>O</v>
      </c>
      <c r="D2704">
        <v>3</v>
      </c>
      <c r="E2704">
        <v>5</v>
      </c>
      <c r="F2704">
        <v>23</v>
      </c>
      <c r="G2704" t="s">
        <v>116</v>
      </c>
      <c r="H2704" t="s">
        <v>115</v>
      </c>
      <c r="I2704">
        <v>4</v>
      </c>
      <c r="J2704">
        <f t="shared" si="420"/>
        <v>0</v>
      </c>
      <c r="K2704">
        <f t="shared" si="429"/>
        <v>0</v>
      </c>
      <c r="L2704">
        <f t="shared" si="421"/>
        <v>0</v>
      </c>
      <c r="M2704">
        <f t="shared" si="422"/>
        <v>0</v>
      </c>
      <c r="N2704">
        <f t="shared" si="423"/>
        <v>0</v>
      </c>
      <c r="O2704">
        <f t="shared" si="424"/>
        <v>0</v>
      </c>
      <c r="P2704">
        <f t="shared" si="425"/>
        <v>0</v>
      </c>
      <c r="Q2704">
        <f t="shared" si="426"/>
        <v>0</v>
      </c>
      <c r="R2704">
        <f t="shared" si="427"/>
        <v>0</v>
      </c>
      <c r="S2704" t="s">
        <v>100</v>
      </c>
      <c r="T2704">
        <v>0</v>
      </c>
      <c r="U2704">
        <v>2022</v>
      </c>
      <c r="V2704">
        <v>0</v>
      </c>
      <c r="W2704">
        <v>1</v>
      </c>
      <c r="X2704" cm="1">
        <f t="array" ref="X2704">IF(S2703&lt;&gt;S2704, 0,
    IF(C2704="O",
         _xlfn.IFS(
             K2704=1, X2703+6,
             M2704=1, X2703+3,
             O2704=1, X2703+1,
             Q2704=1,X2703+2,
             TRUE, X2703
         ),
    X2703)
)</f>
        <v>25</v>
      </c>
      <c r="Y2704" cm="1">
        <f t="array" ref="Y2704">IF(S2703&lt;&gt;S2704, 0, IF(C2704="D",
                 _xlfn.IFS(
                     K2704=1, Y2703+6,
                     M2704=1, Y2703+3,
                     O2704=1, Y2703+1,
                     TRUE, Y2703
                 ),
                 Y2703)
  )</f>
        <v>0</v>
      </c>
    </row>
    <row r="2705" spans="1:25" x14ac:dyDescent="0.2">
      <c r="A2705">
        <v>22</v>
      </c>
      <c r="B2705" t="s">
        <v>81</v>
      </c>
      <c r="C2705" t="str">
        <f t="shared" si="428"/>
        <v>O</v>
      </c>
      <c r="F2705">
        <v>3</v>
      </c>
      <c r="G2705" t="s">
        <v>127</v>
      </c>
      <c r="H2705" t="s">
        <v>126</v>
      </c>
      <c r="J2705">
        <f t="shared" si="420"/>
        <v>0</v>
      </c>
      <c r="K2705">
        <f t="shared" si="429"/>
        <v>0</v>
      </c>
      <c r="L2705">
        <f t="shared" si="421"/>
        <v>0</v>
      </c>
      <c r="M2705">
        <f t="shared" si="422"/>
        <v>0</v>
      </c>
      <c r="N2705">
        <f t="shared" si="423"/>
        <v>0</v>
      </c>
      <c r="O2705">
        <f t="shared" si="424"/>
        <v>0</v>
      </c>
      <c r="P2705">
        <f t="shared" si="425"/>
        <v>1</v>
      </c>
      <c r="Q2705">
        <f t="shared" si="426"/>
        <v>0</v>
      </c>
      <c r="R2705">
        <f t="shared" si="427"/>
        <v>0</v>
      </c>
      <c r="S2705" t="s">
        <v>100</v>
      </c>
      <c r="T2705">
        <v>0</v>
      </c>
      <c r="U2705">
        <v>2022</v>
      </c>
      <c r="V2705">
        <v>0</v>
      </c>
      <c r="W2705">
        <v>1</v>
      </c>
      <c r="X2705" cm="1">
        <f t="array" ref="X2705">IF(S2704&lt;&gt;S2705, 0,
    IF(C2705="O",
         _xlfn.IFS(
             K2705=1, X2704+6,
             M2705=1, X2704+3,
             O2705=1, X2704+1,
             Q2705=1,X2704+2,
             TRUE, X2704
         ),
    X2704)
)</f>
        <v>25</v>
      </c>
      <c r="Y2705" cm="1">
        <f t="array" ref="Y2705">IF(S2704&lt;&gt;S2705, 0, IF(C2705="D",
                 _xlfn.IFS(
                     K2705=1, Y2704+6,
                     M2705=1, Y2704+3,
                     O2705=1, Y2704+1,
                     TRUE, Y2704
                 ),
                 Y2704)
  )</f>
        <v>0</v>
      </c>
    </row>
    <row r="2706" spans="1:25" x14ac:dyDescent="0.2">
      <c r="A2706">
        <v>67</v>
      </c>
      <c r="B2706" t="s">
        <v>81</v>
      </c>
      <c r="C2706" t="str">
        <f t="shared" si="428"/>
        <v>O</v>
      </c>
      <c r="D2706">
        <v>3</v>
      </c>
      <c r="E2706">
        <v>6</v>
      </c>
      <c r="F2706">
        <v>31</v>
      </c>
      <c r="G2706" t="s">
        <v>116</v>
      </c>
      <c r="H2706" t="s">
        <v>115</v>
      </c>
      <c r="I2706">
        <v>4</v>
      </c>
      <c r="J2706">
        <f t="shared" si="420"/>
        <v>0</v>
      </c>
      <c r="K2706">
        <f t="shared" si="429"/>
        <v>0</v>
      </c>
      <c r="L2706">
        <f t="shared" si="421"/>
        <v>0</v>
      </c>
      <c r="M2706">
        <f t="shared" si="422"/>
        <v>0</v>
      </c>
      <c r="N2706">
        <f t="shared" si="423"/>
        <v>0</v>
      </c>
      <c r="O2706">
        <f t="shared" si="424"/>
        <v>0</v>
      </c>
      <c r="P2706">
        <f t="shared" si="425"/>
        <v>0</v>
      </c>
      <c r="Q2706">
        <f t="shared" si="426"/>
        <v>0</v>
      </c>
      <c r="R2706">
        <f t="shared" si="427"/>
        <v>0</v>
      </c>
      <c r="S2706" t="s">
        <v>100</v>
      </c>
      <c r="T2706">
        <v>0</v>
      </c>
      <c r="U2706">
        <v>2022</v>
      </c>
      <c r="V2706">
        <v>0</v>
      </c>
      <c r="W2706">
        <v>1</v>
      </c>
      <c r="X2706" cm="1">
        <f t="array" ref="X2706">IF(S2705&lt;&gt;S2706, 0,
    IF(C2706="O",
         _xlfn.IFS(
             K2706=1, X2705+6,
             M2706=1, X2705+3,
             O2706=1, X2705+1,
             Q2706=1,X2705+2,
             TRUE, X2705
         ),
    X2705)
)</f>
        <v>25</v>
      </c>
      <c r="Y2706" cm="1">
        <f t="array" ref="Y2706">IF(S2705&lt;&gt;S2706, 0, IF(C2706="D",
                 _xlfn.IFS(
                     K2706=1, Y2705+6,
                     M2706=1, Y2705+3,
                     O2706=1, Y2705+1,
                     TRUE, Y2705
                 ),
                 Y2705)
  )</f>
        <v>0</v>
      </c>
    </row>
    <row r="2707" spans="1:25" x14ac:dyDescent="0.2">
      <c r="A2707">
        <v>165</v>
      </c>
      <c r="B2707" t="s">
        <v>81</v>
      </c>
      <c r="C2707" t="str">
        <f t="shared" si="428"/>
        <v>O</v>
      </c>
      <c r="D2707">
        <v>2</v>
      </c>
      <c r="E2707">
        <v>14</v>
      </c>
      <c r="F2707">
        <v>-38</v>
      </c>
      <c r="G2707" t="s">
        <v>116</v>
      </c>
      <c r="H2707" t="s">
        <v>115</v>
      </c>
      <c r="I2707">
        <v>4</v>
      </c>
      <c r="J2707">
        <f t="shared" si="420"/>
        <v>0</v>
      </c>
      <c r="K2707">
        <f t="shared" si="429"/>
        <v>0</v>
      </c>
      <c r="L2707">
        <f t="shared" si="421"/>
        <v>0</v>
      </c>
      <c r="M2707">
        <f t="shared" si="422"/>
        <v>0</v>
      </c>
      <c r="N2707">
        <f t="shared" si="423"/>
        <v>0</v>
      </c>
      <c r="O2707">
        <f t="shared" si="424"/>
        <v>0</v>
      </c>
      <c r="P2707">
        <f t="shared" si="425"/>
        <v>0</v>
      </c>
      <c r="Q2707">
        <f t="shared" si="426"/>
        <v>0</v>
      </c>
      <c r="R2707">
        <f t="shared" si="427"/>
        <v>0</v>
      </c>
      <c r="S2707" t="s">
        <v>100</v>
      </c>
      <c r="T2707">
        <v>0</v>
      </c>
      <c r="U2707">
        <v>2022</v>
      </c>
      <c r="V2707">
        <v>0</v>
      </c>
      <c r="W2707">
        <v>1</v>
      </c>
      <c r="X2707" cm="1">
        <f t="array" ref="X2707">IF(S2706&lt;&gt;S2707, 0,
    IF(C2707="O",
         _xlfn.IFS(
             K2707=1, X2706+6,
             M2707=1, X2706+3,
             O2707=1, X2706+1,
             Q2707=1,X2706+2,
             TRUE, X2706
         ),
    X2706)
)</f>
        <v>25</v>
      </c>
      <c r="Y2707" cm="1">
        <f t="array" ref="Y2707">IF(S2706&lt;&gt;S2707, 0, IF(C2707="D",
                 _xlfn.IFS(
                     K2707=1, Y2706+6,
                     M2707=1, Y2706+3,
                     O2707=1, Y2706+1,
                     TRUE, Y2706
                 ),
                 Y2706)
  )</f>
        <v>0</v>
      </c>
    </row>
    <row r="2708" spans="1:25" x14ac:dyDescent="0.2">
      <c r="A2708">
        <v>25</v>
      </c>
      <c r="B2708" t="s">
        <v>79</v>
      </c>
      <c r="C2708" t="str">
        <f t="shared" si="428"/>
        <v>D</v>
      </c>
      <c r="D2708">
        <v>1</v>
      </c>
      <c r="E2708">
        <v>10</v>
      </c>
      <c r="F2708">
        <v>-34</v>
      </c>
      <c r="G2708" t="s">
        <v>116</v>
      </c>
      <c r="H2708" t="s">
        <v>115</v>
      </c>
      <c r="I2708">
        <v>7</v>
      </c>
      <c r="J2708">
        <f t="shared" si="420"/>
        <v>0</v>
      </c>
      <c r="K2708">
        <f t="shared" si="429"/>
        <v>0</v>
      </c>
      <c r="L2708">
        <f t="shared" si="421"/>
        <v>0</v>
      </c>
      <c r="M2708">
        <f t="shared" si="422"/>
        <v>0</v>
      </c>
      <c r="N2708">
        <f t="shared" si="423"/>
        <v>0</v>
      </c>
      <c r="O2708">
        <f t="shared" si="424"/>
        <v>0</v>
      </c>
      <c r="P2708">
        <f t="shared" si="425"/>
        <v>0</v>
      </c>
      <c r="Q2708">
        <f t="shared" si="426"/>
        <v>0</v>
      </c>
      <c r="R2708">
        <f t="shared" si="427"/>
        <v>0</v>
      </c>
      <c r="S2708" t="s">
        <v>100</v>
      </c>
      <c r="T2708">
        <v>0</v>
      </c>
      <c r="U2708">
        <v>2022</v>
      </c>
      <c r="V2708">
        <v>0</v>
      </c>
      <c r="W2708">
        <v>1</v>
      </c>
      <c r="X2708" cm="1">
        <f t="array" ref="X2708">IF(S2707&lt;&gt;S2708, 0,
    IF(C2708="O",
         _xlfn.IFS(
             K2708=1, X2707+6,
             M2708=1, X2707+3,
             O2708=1, X2707+1,
             Q2708=1,X2707+2,
             TRUE, X2707
         ),
    X2707)
)</f>
        <v>25</v>
      </c>
      <c r="Y2708" cm="1">
        <f t="array" ref="Y2708">IF(S2707&lt;&gt;S2708, 0, IF(C2708="D",
                 _xlfn.IFS(
                     K2708=1, Y2707+6,
                     M2708=1, Y2707+3,
                     O2708=1, Y2707+1,
                     TRUE, Y2707
                 ),
                 Y2707)
  )</f>
        <v>0</v>
      </c>
    </row>
    <row r="2709" spans="1:25" x14ac:dyDescent="0.2">
      <c r="A2709">
        <v>177</v>
      </c>
      <c r="B2709" t="s">
        <v>81</v>
      </c>
      <c r="C2709" t="str">
        <f t="shared" si="428"/>
        <v>O</v>
      </c>
      <c r="D2709">
        <v>3</v>
      </c>
      <c r="E2709">
        <v>14</v>
      </c>
      <c r="F2709">
        <v>30</v>
      </c>
      <c r="G2709" t="s">
        <v>116</v>
      </c>
      <c r="H2709" t="s">
        <v>115</v>
      </c>
      <c r="I2709">
        <v>4</v>
      </c>
      <c r="J2709">
        <f t="shared" si="420"/>
        <v>0</v>
      </c>
      <c r="K2709">
        <f t="shared" si="429"/>
        <v>0</v>
      </c>
      <c r="L2709">
        <f t="shared" si="421"/>
        <v>0</v>
      </c>
      <c r="M2709">
        <f t="shared" si="422"/>
        <v>0</v>
      </c>
      <c r="N2709">
        <f t="shared" si="423"/>
        <v>0</v>
      </c>
      <c r="O2709">
        <f t="shared" si="424"/>
        <v>0</v>
      </c>
      <c r="P2709">
        <f t="shared" si="425"/>
        <v>0</v>
      </c>
      <c r="Q2709">
        <f t="shared" si="426"/>
        <v>0</v>
      </c>
      <c r="R2709">
        <f t="shared" si="427"/>
        <v>0</v>
      </c>
      <c r="S2709" t="s">
        <v>100</v>
      </c>
      <c r="T2709">
        <v>0</v>
      </c>
      <c r="U2709">
        <v>2022</v>
      </c>
      <c r="V2709">
        <v>0</v>
      </c>
      <c r="W2709">
        <v>1</v>
      </c>
      <c r="X2709" cm="1">
        <f t="array" ref="X2709">IF(S2708&lt;&gt;S2709, 0,
    IF(C2709="O",
         _xlfn.IFS(
             K2709=1, X2708+6,
             M2709=1, X2708+3,
             O2709=1, X2708+1,
             Q2709=1,X2708+2,
             TRUE, X2708
         ),
    X2708)
)</f>
        <v>25</v>
      </c>
      <c r="Y2709" cm="1">
        <f t="array" ref="Y2709">IF(S2708&lt;&gt;S2709, 0, IF(C2709="D",
                 _xlfn.IFS(
                     K2709=1, Y2708+6,
                     M2709=1, Y2708+3,
                     O2709=1, Y2708+1,
                     TRUE, Y2708
                 ),
                 Y2708)
  )</f>
        <v>0</v>
      </c>
    </row>
    <row r="2710" spans="1:25" x14ac:dyDescent="0.2">
      <c r="A2710">
        <v>5</v>
      </c>
      <c r="B2710" t="s">
        <v>81</v>
      </c>
      <c r="C2710" t="str">
        <f t="shared" si="428"/>
        <v>O</v>
      </c>
      <c r="D2710">
        <v>2</v>
      </c>
      <c r="E2710">
        <v>8</v>
      </c>
      <c r="F2710">
        <v>26</v>
      </c>
      <c r="G2710" t="s">
        <v>116</v>
      </c>
      <c r="H2710" t="s">
        <v>115</v>
      </c>
      <c r="I2710">
        <v>3</v>
      </c>
      <c r="J2710">
        <f t="shared" si="420"/>
        <v>0</v>
      </c>
      <c r="K2710">
        <f t="shared" si="429"/>
        <v>0</v>
      </c>
      <c r="L2710">
        <f t="shared" si="421"/>
        <v>0</v>
      </c>
      <c r="M2710">
        <f t="shared" si="422"/>
        <v>0</v>
      </c>
      <c r="N2710">
        <f t="shared" si="423"/>
        <v>0</v>
      </c>
      <c r="O2710">
        <f t="shared" si="424"/>
        <v>0</v>
      </c>
      <c r="P2710">
        <f t="shared" si="425"/>
        <v>0</v>
      </c>
      <c r="Q2710">
        <f t="shared" si="426"/>
        <v>0</v>
      </c>
      <c r="R2710">
        <f t="shared" si="427"/>
        <v>0</v>
      </c>
      <c r="S2710" t="s">
        <v>100</v>
      </c>
      <c r="T2710">
        <v>0</v>
      </c>
      <c r="U2710">
        <v>2022</v>
      </c>
      <c r="V2710">
        <v>0</v>
      </c>
      <c r="W2710">
        <v>1</v>
      </c>
      <c r="X2710" cm="1">
        <f t="array" ref="X2710">IF(S2709&lt;&gt;S2710, 0,
    IF(C2710="O",
         _xlfn.IFS(
             K2710=1, X2709+6,
             M2710=1, X2709+3,
             O2710=1, X2709+1,
             Q2710=1,X2709+2,
             TRUE, X2709
         ),
    X2709)
)</f>
        <v>25</v>
      </c>
      <c r="Y2710" cm="1">
        <f t="array" ref="Y2710">IF(S2709&lt;&gt;S2710, 0, IF(C2710="D",
                 _xlfn.IFS(
                     K2710=1, Y2709+6,
                     M2710=1, Y2709+3,
                     O2710=1, Y2709+1,
                     TRUE, Y2709
                 ),
                 Y2709)
  )</f>
        <v>0</v>
      </c>
    </row>
    <row r="2711" spans="1:25" x14ac:dyDescent="0.2">
      <c r="A2711">
        <v>26</v>
      </c>
      <c r="B2711" t="s">
        <v>79</v>
      </c>
      <c r="C2711" t="str">
        <f t="shared" si="428"/>
        <v>D</v>
      </c>
      <c r="D2711">
        <v>2</v>
      </c>
      <c r="E2711">
        <v>3</v>
      </c>
      <c r="F2711">
        <v>-41</v>
      </c>
      <c r="G2711" t="s">
        <v>116</v>
      </c>
      <c r="H2711" t="s">
        <v>125</v>
      </c>
      <c r="I2711">
        <v>59</v>
      </c>
      <c r="J2711">
        <f t="shared" si="420"/>
        <v>0</v>
      </c>
      <c r="K2711">
        <f t="shared" si="429"/>
        <v>1</v>
      </c>
      <c r="L2711">
        <f t="shared" si="421"/>
        <v>0</v>
      </c>
      <c r="M2711">
        <f t="shared" si="422"/>
        <v>0</v>
      </c>
      <c r="N2711">
        <f t="shared" si="423"/>
        <v>0</v>
      </c>
      <c r="O2711">
        <f t="shared" si="424"/>
        <v>0</v>
      </c>
      <c r="P2711">
        <f t="shared" si="425"/>
        <v>0</v>
      </c>
      <c r="Q2711">
        <f t="shared" si="426"/>
        <v>0</v>
      </c>
      <c r="R2711">
        <f t="shared" si="427"/>
        <v>0</v>
      </c>
      <c r="S2711" t="s">
        <v>100</v>
      </c>
      <c r="T2711">
        <v>0</v>
      </c>
      <c r="U2711">
        <v>2022</v>
      </c>
      <c r="V2711">
        <v>0</v>
      </c>
      <c r="W2711">
        <v>1</v>
      </c>
      <c r="X2711" cm="1">
        <f t="array" ref="X2711">IF(S2710&lt;&gt;S2711, 0,
    IF(C2711="O",
         _xlfn.IFS(
             K2711=1, X2710+6,
             M2711=1, X2710+3,
             O2711=1, X2710+1,
             Q2711=1,X2710+2,
             TRUE, X2710
         ),
    X2710)
)</f>
        <v>25</v>
      </c>
      <c r="Y2711" cm="1">
        <f t="array" ref="Y2711">IF(S2710&lt;&gt;S2711, 0, IF(C2711="D",
                 _xlfn.IFS(
                     K2711=1, Y2710+6,
                     M2711=1, Y2710+3,
                     O2711=1, Y2710+1,
                     TRUE, Y2710
                 ),
                 Y2710)
  )</f>
        <v>6</v>
      </c>
    </row>
    <row r="2712" spans="1:25" x14ac:dyDescent="0.2">
      <c r="A2712">
        <v>9</v>
      </c>
      <c r="B2712" t="s">
        <v>81</v>
      </c>
      <c r="C2712" t="str">
        <f t="shared" si="428"/>
        <v>O</v>
      </c>
      <c r="D2712">
        <v>1</v>
      </c>
      <c r="E2712">
        <v>3</v>
      </c>
      <c r="F2712">
        <v>3</v>
      </c>
      <c r="G2712" t="s">
        <v>116</v>
      </c>
      <c r="H2712" t="s">
        <v>125</v>
      </c>
      <c r="I2712">
        <v>3</v>
      </c>
      <c r="J2712">
        <f t="shared" si="420"/>
        <v>0</v>
      </c>
      <c r="K2712">
        <f t="shared" si="429"/>
        <v>1</v>
      </c>
      <c r="L2712">
        <f t="shared" si="421"/>
        <v>0</v>
      </c>
      <c r="M2712">
        <f t="shared" si="422"/>
        <v>0</v>
      </c>
      <c r="N2712">
        <f t="shared" si="423"/>
        <v>0</v>
      </c>
      <c r="O2712">
        <f t="shared" si="424"/>
        <v>0</v>
      </c>
      <c r="P2712">
        <f t="shared" si="425"/>
        <v>0</v>
      </c>
      <c r="Q2712">
        <f t="shared" si="426"/>
        <v>0</v>
      </c>
      <c r="R2712">
        <f t="shared" si="427"/>
        <v>0</v>
      </c>
      <c r="S2712" t="s">
        <v>100</v>
      </c>
      <c r="T2712">
        <v>0</v>
      </c>
      <c r="U2712">
        <v>2022</v>
      </c>
      <c r="V2712">
        <v>0</v>
      </c>
      <c r="W2712">
        <v>1</v>
      </c>
      <c r="X2712" cm="1">
        <f t="array" ref="X2712">IF(S2711&lt;&gt;S2712, 0,
    IF(C2712="O",
         _xlfn.IFS(
             K2712=1, X2711+6,
             M2712=1, X2711+3,
             O2712=1, X2711+1,
             Q2712=1,X2711+2,
             TRUE, X2711
         ),
    X2711)
)</f>
        <v>31</v>
      </c>
      <c r="Y2712" cm="1">
        <f t="array" ref="Y2712">IF(S2711&lt;&gt;S2712, 0, IF(C2712="D",
                 _xlfn.IFS(
                     K2712=1, Y2711+6,
                     M2712=1, Y2711+3,
                     O2712=1, Y2711+1,
                     TRUE, Y2711
                 ),
                 Y2711)
  )</f>
        <v>6</v>
      </c>
    </row>
    <row r="2713" spans="1:25" x14ac:dyDescent="0.2">
      <c r="A2713">
        <v>27</v>
      </c>
      <c r="B2713" t="s">
        <v>81</v>
      </c>
      <c r="C2713" t="str">
        <f t="shared" si="428"/>
        <v>O</v>
      </c>
      <c r="F2713">
        <v>3</v>
      </c>
      <c r="G2713" t="s">
        <v>135</v>
      </c>
      <c r="H2713" t="s">
        <v>122</v>
      </c>
      <c r="J2713">
        <f t="shared" si="420"/>
        <v>0</v>
      </c>
      <c r="K2713">
        <f t="shared" si="429"/>
        <v>0</v>
      </c>
      <c r="L2713">
        <f t="shared" si="421"/>
        <v>0</v>
      </c>
      <c r="M2713">
        <f t="shared" si="422"/>
        <v>0</v>
      </c>
      <c r="N2713">
        <f t="shared" si="423"/>
        <v>0</v>
      </c>
      <c r="O2713">
        <f t="shared" si="424"/>
        <v>0</v>
      </c>
      <c r="P2713">
        <f t="shared" si="425"/>
        <v>0</v>
      </c>
      <c r="Q2713">
        <f t="shared" si="426"/>
        <v>0</v>
      </c>
      <c r="R2713">
        <f t="shared" si="427"/>
        <v>0</v>
      </c>
      <c r="S2713" t="s">
        <v>100</v>
      </c>
      <c r="T2713">
        <v>0</v>
      </c>
      <c r="U2713">
        <v>2022</v>
      </c>
      <c r="V2713">
        <v>0</v>
      </c>
      <c r="W2713">
        <v>1</v>
      </c>
      <c r="X2713" cm="1">
        <f t="array" ref="X2713">IF(S2712&lt;&gt;S2713, 0,
    IF(C2713="O",
         _xlfn.IFS(
             K2713=1, X2712+6,
             M2713=1, X2712+3,
             O2713=1, X2712+1,
             Q2713=1,X2712+2,
             TRUE, X2712
         ),
    X2712)
)</f>
        <v>31</v>
      </c>
      <c r="Y2713" cm="1">
        <f t="array" ref="Y2713">IF(S2712&lt;&gt;S2713, 0, IF(C2713="D",
                 _xlfn.IFS(
                     K2713=1, Y2712+6,
                     M2713=1, Y2712+3,
                     O2713=1, Y2712+1,
                     TRUE, Y2712
                 ),
                 Y2712)
  )</f>
        <v>6</v>
      </c>
    </row>
    <row r="2714" spans="1:25" x14ac:dyDescent="0.2">
      <c r="A2714">
        <v>109</v>
      </c>
      <c r="B2714" t="s">
        <v>81</v>
      </c>
      <c r="C2714" t="str">
        <f t="shared" si="428"/>
        <v>O</v>
      </c>
      <c r="D2714">
        <v>2</v>
      </c>
      <c r="E2714">
        <v>10</v>
      </c>
      <c r="F2714">
        <v>-13</v>
      </c>
      <c r="G2714" t="s">
        <v>116</v>
      </c>
      <c r="H2714" t="s">
        <v>115</v>
      </c>
      <c r="I2714">
        <v>3</v>
      </c>
      <c r="J2714">
        <f t="shared" si="420"/>
        <v>1</v>
      </c>
      <c r="K2714">
        <f t="shared" si="429"/>
        <v>0</v>
      </c>
      <c r="L2714">
        <f t="shared" si="421"/>
        <v>0</v>
      </c>
      <c r="M2714">
        <f t="shared" si="422"/>
        <v>0</v>
      </c>
      <c r="N2714">
        <f t="shared" si="423"/>
        <v>0</v>
      </c>
      <c r="O2714">
        <f t="shared" si="424"/>
        <v>0</v>
      </c>
      <c r="P2714">
        <f t="shared" si="425"/>
        <v>0</v>
      </c>
      <c r="Q2714">
        <f t="shared" si="426"/>
        <v>0</v>
      </c>
      <c r="R2714">
        <f t="shared" si="427"/>
        <v>0</v>
      </c>
      <c r="S2714" t="s">
        <v>100</v>
      </c>
      <c r="T2714">
        <v>0</v>
      </c>
      <c r="U2714">
        <v>2022</v>
      </c>
      <c r="V2714">
        <v>0</v>
      </c>
      <c r="W2714">
        <v>1</v>
      </c>
      <c r="X2714" cm="1">
        <f t="array" ref="X2714">IF(S2713&lt;&gt;S2714, 0,
    IF(C2714="O",
         _xlfn.IFS(
             K2714=1, X2713+6,
             M2714=1, X2713+3,
             O2714=1, X2713+1,
             Q2714=1,X2713+2,
             TRUE, X2713
         ),
    X2713)
)</f>
        <v>31</v>
      </c>
      <c r="Y2714" cm="1">
        <f t="array" ref="Y2714">IF(S2713&lt;&gt;S2714, 0, IF(C2714="D",
                 _xlfn.IFS(
                     K2714=1, Y2713+6,
                     M2714=1, Y2713+3,
                     O2714=1, Y2713+1,
                     TRUE, Y2713
                 ),
                 Y2713)
  )</f>
        <v>6</v>
      </c>
    </row>
    <row r="2715" spans="1:25" x14ac:dyDescent="0.2">
      <c r="A2715">
        <v>4</v>
      </c>
      <c r="B2715" t="s">
        <v>81</v>
      </c>
      <c r="C2715" t="str">
        <f t="shared" si="428"/>
        <v>O</v>
      </c>
      <c r="D2715">
        <v>1</v>
      </c>
      <c r="E2715">
        <v>10</v>
      </c>
      <c r="F2715">
        <v>28</v>
      </c>
      <c r="G2715" t="s">
        <v>116</v>
      </c>
      <c r="H2715" t="s">
        <v>115</v>
      </c>
      <c r="I2715">
        <v>2</v>
      </c>
      <c r="J2715">
        <f t="shared" si="420"/>
        <v>0</v>
      </c>
      <c r="K2715">
        <f t="shared" si="429"/>
        <v>0</v>
      </c>
      <c r="L2715">
        <f t="shared" si="421"/>
        <v>0</v>
      </c>
      <c r="M2715">
        <f t="shared" si="422"/>
        <v>0</v>
      </c>
      <c r="N2715">
        <f t="shared" si="423"/>
        <v>0</v>
      </c>
      <c r="O2715">
        <f t="shared" si="424"/>
        <v>0</v>
      </c>
      <c r="P2715">
        <f t="shared" si="425"/>
        <v>0</v>
      </c>
      <c r="Q2715">
        <f t="shared" si="426"/>
        <v>0</v>
      </c>
      <c r="R2715">
        <f t="shared" si="427"/>
        <v>0</v>
      </c>
      <c r="S2715" t="s">
        <v>100</v>
      </c>
      <c r="T2715">
        <v>0</v>
      </c>
      <c r="U2715">
        <v>2022</v>
      </c>
      <c r="V2715">
        <v>0</v>
      </c>
      <c r="W2715">
        <v>1</v>
      </c>
      <c r="X2715" cm="1">
        <f t="array" ref="X2715">IF(S2714&lt;&gt;S2715, 0,
    IF(C2715="O",
         _xlfn.IFS(
             K2715=1, X2714+6,
             M2715=1, X2714+3,
             O2715=1, X2714+1,
             Q2715=1,X2714+2,
             TRUE, X2714
         ),
    X2714)
)</f>
        <v>31</v>
      </c>
      <c r="Y2715" cm="1">
        <f t="array" ref="Y2715">IF(S2714&lt;&gt;S2715, 0, IF(C2715="D",
                 _xlfn.IFS(
                     K2715=1, Y2714+6,
                     M2715=1, Y2714+3,
                     O2715=1, Y2714+1,
                     TRUE, Y2714
                 ),
                 Y2714)
  )</f>
        <v>6</v>
      </c>
    </row>
    <row r="2716" spans="1:25" hidden="1" x14ac:dyDescent="0.2">
      <c r="A2716">
        <v>30</v>
      </c>
      <c r="B2716" t="s">
        <v>78</v>
      </c>
      <c r="C2716" t="str">
        <f t="shared" si="428"/>
        <v>O</v>
      </c>
      <c r="F2716">
        <v>3</v>
      </c>
      <c r="G2716" t="s">
        <v>131</v>
      </c>
      <c r="H2716" t="s">
        <v>122</v>
      </c>
      <c r="J2716">
        <f t="shared" si="420"/>
        <v>0</v>
      </c>
      <c r="K2716">
        <f t="shared" si="429"/>
        <v>0</v>
      </c>
      <c r="L2716">
        <f t="shared" si="421"/>
        <v>0</v>
      </c>
      <c r="M2716">
        <f t="shared" si="422"/>
        <v>0</v>
      </c>
      <c r="N2716">
        <f t="shared" si="423"/>
        <v>1</v>
      </c>
      <c r="O2716">
        <f t="shared" si="424"/>
        <v>1</v>
      </c>
      <c r="P2716">
        <f t="shared" si="425"/>
        <v>0</v>
      </c>
      <c r="Q2716">
        <f t="shared" si="426"/>
        <v>0</v>
      </c>
      <c r="R2716">
        <f t="shared" si="427"/>
        <v>0</v>
      </c>
      <c r="S2716" t="s">
        <v>100</v>
      </c>
      <c r="T2716">
        <v>0</v>
      </c>
      <c r="U2716">
        <v>2022</v>
      </c>
      <c r="V2716">
        <v>0</v>
      </c>
      <c r="W2716">
        <v>1</v>
      </c>
      <c r="X2716" cm="1">
        <f t="array" ref="X2716">IF(S2715&lt;&gt;S2716, 0,
    IF(C2716="O",
         _xlfn.IFS(
             K2716=1, X2715+6,
             M2716=1, X2715+3,
             O2716=1, X2715+1,
             Q2716=1,X2715+2,
             TRUE, X2715
         ),
    X2715)
)</f>
        <v>32</v>
      </c>
      <c r="Y2716" cm="1">
        <f t="array" ref="Y2716">IF(S2715&lt;&gt;S2716, 0, IF(C2716="D",
                 _xlfn.IFS(
                     K2716=1, Y2715+6,
                     M2716=1, Y2715+3,
                     O2716=1, Y2715+1,
                     TRUE, Y2715
                 ),
                 Y2715)
  )</f>
        <v>6</v>
      </c>
    </row>
    <row r="2717" spans="1:25" x14ac:dyDescent="0.2">
      <c r="A2717">
        <v>137</v>
      </c>
      <c r="B2717" t="s">
        <v>81</v>
      </c>
      <c r="C2717" t="str">
        <f t="shared" si="428"/>
        <v>O</v>
      </c>
      <c r="D2717">
        <v>3</v>
      </c>
      <c r="E2717">
        <v>3</v>
      </c>
      <c r="F2717">
        <v>43</v>
      </c>
      <c r="G2717" t="s">
        <v>116</v>
      </c>
      <c r="H2717" t="s">
        <v>115</v>
      </c>
      <c r="I2717">
        <v>2</v>
      </c>
      <c r="J2717">
        <f t="shared" si="420"/>
        <v>0</v>
      </c>
      <c r="K2717">
        <f t="shared" si="429"/>
        <v>0</v>
      </c>
      <c r="L2717">
        <f t="shared" si="421"/>
        <v>0</v>
      </c>
      <c r="M2717">
        <f t="shared" si="422"/>
        <v>0</v>
      </c>
      <c r="N2717">
        <f t="shared" si="423"/>
        <v>0</v>
      </c>
      <c r="O2717">
        <f t="shared" si="424"/>
        <v>0</v>
      </c>
      <c r="P2717">
        <f t="shared" si="425"/>
        <v>0</v>
      </c>
      <c r="Q2717">
        <f t="shared" si="426"/>
        <v>0</v>
      </c>
      <c r="R2717">
        <f t="shared" si="427"/>
        <v>0</v>
      </c>
      <c r="S2717" t="s">
        <v>100</v>
      </c>
      <c r="T2717">
        <v>0</v>
      </c>
      <c r="U2717">
        <v>2022</v>
      </c>
      <c r="V2717">
        <v>0</v>
      </c>
      <c r="W2717">
        <v>1</v>
      </c>
      <c r="X2717" cm="1">
        <f t="array" ref="X2717">IF(S2716&lt;&gt;S2717, 0,
    IF(C2717="O",
         _xlfn.IFS(
             K2717=1, X2716+6,
             M2717=1, X2716+3,
             O2717=1, X2716+1,
             Q2717=1,X2716+2,
             TRUE, X2716
         ),
    X2716)
)</f>
        <v>32</v>
      </c>
      <c r="Y2717" cm="1">
        <f t="array" ref="Y2717">IF(S2716&lt;&gt;S2717, 0, IF(C2717="D",
                 _xlfn.IFS(
                     K2717=1, Y2716+6,
                     M2717=1, Y2716+3,
                     O2717=1, Y2716+1,
                     TRUE, Y2716
                 ),
                 Y2716)
  )</f>
        <v>6</v>
      </c>
    </row>
    <row r="2718" spans="1:25" x14ac:dyDescent="0.2">
      <c r="A2718">
        <v>139</v>
      </c>
      <c r="B2718" t="s">
        <v>81</v>
      </c>
      <c r="C2718" t="str">
        <f t="shared" si="428"/>
        <v>O</v>
      </c>
      <c r="D2718">
        <v>4</v>
      </c>
      <c r="E2718">
        <v>1</v>
      </c>
      <c r="F2718">
        <v>41</v>
      </c>
      <c r="G2718" t="s">
        <v>116</v>
      </c>
      <c r="H2718" t="s">
        <v>115</v>
      </c>
      <c r="I2718">
        <v>2</v>
      </c>
      <c r="J2718">
        <f t="shared" si="420"/>
        <v>0</v>
      </c>
      <c r="K2718">
        <f t="shared" si="429"/>
        <v>0</v>
      </c>
      <c r="L2718">
        <f t="shared" si="421"/>
        <v>0</v>
      </c>
      <c r="M2718">
        <f t="shared" si="422"/>
        <v>0</v>
      </c>
      <c r="N2718">
        <f t="shared" si="423"/>
        <v>0</v>
      </c>
      <c r="O2718">
        <f t="shared" si="424"/>
        <v>0</v>
      </c>
      <c r="P2718">
        <f t="shared" si="425"/>
        <v>0</v>
      </c>
      <c r="Q2718">
        <f t="shared" si="426"/>
        <v>0</v>
      </c>
      <c r="R2718">
        <f t="shared" si="427"/>
        <v>0</v>
      </c>
      <c r="S2718" t="s">
        <v>100</v>
      </c>
      <c r="T2718">
        <v>0</v>
      </c>
      <c r="U2718">
        <v>2022</v>
      </c>
      <c r="V2718">
        <v>0</v>
      </c>
      <c r="W2718">
        <v>1</v>
      </c>
      <c r="X2718" cm="1">
        <f t="array" ref="X2718">IF(S2717&lt;&gt;S2718, 0,
    IF(C2718="O",
         _xlfn.IFS(
             K2718=1, X2717+6,
             M2718=1, X2717+3,
             O2718=1, X2717+1,
             Q2718=1,X2717+2,
             TRUE, X2717
         ),
    X2717)
)</f>
        <v>32</v>
      </c>
      <c r="Y2718" cm="1">
        <f t="array" ref="Y2718">IF(S2717&lt;&gt;S2718, 0, IF(C2718="D",
                 _xlfn.IFS(
                     K2718=1, Y2717+6,
                     M2718=1, Y2717+3,
                     O2718=1, Y2717+1,
                     TRUE, Y2717
                 ),
                 Y2717)
  )</f>
        <v>6</v>
      </c>
    </row>
    <row r="2719" spans="1:25" x14ac:dyDescent="0.2">
      <c r="A2719">
        <v>142</v>
      </c>
      <c r="B2719" t="s">
        <v>81</v>
      </c>
      <c r="C2719" t="str">
        <f t="shared" si="428"/>
        <v>O</v>
      </c>
      <c r="D2719">
        <v>2</v>
      </c>
      <c r="E2719">
        <v>4</v>
      </c>
      <c r="F2719">
        <v>33</v>
      </c>
      <c r="G2719" t="s">
        <v>116</v>
      </c>
      <c r="H2719" t="s">
        <v>115</v>
      </c>
      <c r="I2719">
        <v>2</v>
      </c>
      <c r="J2719">
        <f t="shared" si="420"/>
        <v>1</v>
      </c>
      <c r="K2719">
        <f t="shared" si="429"/>
        <v>0</v>
      </c>
      <c r="L2719">
        <f t="shared" si="421"/>
        <v>0</v>
      </c>
      <c r="M2719">
        <f t="shared" si="422"/>
        <v>0</v>
      </c>
      <c r="N2719">
        <f t="shared" si="423"/>
        <v>0</v>
      </c>
      <c r="O2719">
        <f t="shared" si="424"/>
        <v>0</v>
      </c>
      <c r="P2719">
        <f t="shared" si="425"/>
        <v>0</v>
      </c>
      <c r="Q2719">
        <f t="shared" si="426"/>
        <v>0</v>
      </c>
      <c r="R2719">
        <f t="shared" si="427"/>
        <v>0</v>
      </c>
      <c r="S2719" t="s">
        <v>100</v>
      </c>
      <c r="T2719">
        <v>0</v>
      </c>
      <c r="U2719">
        <v>2022</v>
      </c>
      <c r="V2719">
        <v>0</v>
      </c>
      <c r="W2719">
        <v>1</v>
      </c>
      <c r="X2719" cm="1">
        <f t="array" ref="X2719">IF(S2718&lt;&gt;S2719, 0,
    IF(C2719="O",
         _xlfn.IFS(
             K2719=1, X2718+6,
             M2719=1, X2718+3,
             O2719=1, X2718+1,
             Q2719=1,X2718+2,
             TRUE, X2718
         ),
    X2718)
)</f>
        <v>32</v>
      </c>
      <c r="Y2719" cm="1">
        <f t="array" ref="Y2719">IF(S2718&lt;&gt;S2719, 0, IF(C2719="D",
                 _xlfn.IFS(
                     K2719=1, Y2718+6,
                     M2719=1, Y2718+3,
                     O2719=1, Y2718+1,
                     TRUE, Y2718
                 ),
                 Y2718)
  )</f>
        <v>6</v>
      </c>
    </row>
    <row r="2720" spans="1:25" x14ac:dyDescent="0.2">
      <c r="A2720">
        <v>97</v>
      </c>
      <c r="B2720" t="s">
        <v>81</v>
      </c>
      <c r="C2720" t="str">
        <f t="shared" si="428"/>
        <v>O</v>
      </c>
      <c r="D2720">
        <v>1</v>
      </c>
      <c r="E2720">
        <v>10</v>
      </c>
      <c r="F2720">
        <v>17</v>
      </c>
      <c r="G2720" t="s">
        <v>116</v>
      </c>
      <c r="H2720" t="s">
        <v>115</v>
      </c>
      <c r="I2720">
        <v>1</v>
      </c>
      <c r="J2720">
        <f t="shared" si="420"/>
        <v>0</v>
      </c>
      <c r="K2720">
        <f t="shared" si="429"/>
        <v>0</v>
      </c>
      <c r="L2720">
        <f t="shared" si="421"/>
        <v>0</v>
      </c>
      <c r="M2720">
        <f t="shared" si="422"/>
        <v>0</v>
      </c>
      <c r="N2720">
        <f t="shared" si="423"/>
        <v>0</v>
      </c>
      <c r="O2720">
        <f t="shared" si="424"/>
        <v>0</v>
      </c>
      <c r="P2720">
        <f t="shared" si="425"/>
        <v>0</v>
      </c>
      <c r="Q2720">
        <f t="shared" si="426"/>
        <v>0</v>
      </c>
      <c r="R2720">
        <f t="shared" si="427"/>
        <v>0</v>
      </c>
      <c r="S2720" t="s">
        <v>100</v>
      </c>
      <c r="T2720">
        <v>0</v>
      </c>
      <c r="U2720">
        <v>2022</v>
      </c>
      <c r="V2720">
        <v>0</v>
      </c>
      <c r="W2720">
        <v>1</v>
      </c>
      <c r="X2720" cm="1">
        <f t="array" ref="X2720">IF(S2719&lt;&gt;S2720, 0,
    IF(C2720="O",
         _xlfn.IFS(
             K2720=1, X2719+6,
             M2720=1, X2719+3,
             O2720=1, X2719+1,
             Q2720=1,X2719+2,
             TRUE, X2719
         ),
    X2719)
)</f>
        <v>32</v>
      </c>
      <c r="Y2720" cm="1">
        <f t="array" ref="Y2720">IF(S2719&lt;&gt;S2720, 0, IF(C2720="D",
                 _xlfn.IFS(
                     K2720=1, Y2719+6,
                     M2720=1, Y2719+3,
                     O2720=1, Y2719+1,
                     TRUE, Y2719
                 ),
                 Y2719)
  )</f>
        <v>6</v>
      </c>
    </row>
    <row r="2721" spans="1:25" x14ac:dyDescent="0.2">
      <c r="A2721">
        <v>20</v>
      </c>
      <c r="B2721" t="s">
        <v>81</v>
      </c>
      <c r="C2721" t="str">
        <f t="shared" si="428"/>
        <v>O</v>
      </c>
      <c r="D2721">
        <v>2</v>
      </c>
      <c r="E2721">
        <v>9</v>
      </c>
      <c r="F2721">
        <v>37</v>
      </c>
      <c r="G2721" t="s">
        <v>114</v>
      </c>
      <c r="H2721" t="s">
        <v>117</v>
      </c>
      <c r="I2721">
        <v>0</v>
      </c>
      <c r="J2721">
        <f t="shared" si="420"/>
        <v>0</v>
      </c>
      <c r="K2721">
        <f t="shared" si="429"/>
        <v>0</v>
      </c>
      <c r="L2721">
        <f t="shared" si="421"/>
        <v>0</v>
      </c>
      <c r="M2721">
        <f t="shared" si="422"/>
        <v>0</v>
      </c>
      <c r="N2721">
        <f t="shared" si="423"/>
        <v>0</v>
      </c>
      <c r="O2721">
        <f t="shared" si="424"/>
        <v>0</v>
      </c>
      <c r="P2721">
        <f t="shared" si="425"/>
        <v>0</v>
      </c>
      <c r="Q2721">
        <f t="shared" si="426"/>
        <v>0</v>
      </c>
      <c r="R2721">
        <f t="shared" si="427"/>
        <v>0</v>
      </c>
      <c r="S2721" t="s">
        <v>100</v>
      </c>
      <c r="T2721">
        <v>0</v>
      </c>
      <c r="U2721">
        <v>2022</v>
      </c>
      <c r="V2721">
        <v>0</v>
      </c>
      <c r="W2721">
        <v>1</v>
      </c>
      <c r="X2721" cm="1">
        <f t="array" ref="X2721">IF(S2720&lt;&gt;S2721, 0,
    IF(C2721="O",
         _xlfn.IFS(
             K2721=1, X2720+6,
             M2721=1, X2720+3,
             O2721=1, X2720+1,
             Q2721=1,X2720+2,
             TRUE, X2720
         ),
    X2720)
)</f>
        <v>32</v>
      </c>
      <c r="Y2721" cm="1">
        <f t="array" ref="Y2721">IF(S2720&lt;&gt;S2721, 0, IF(C2721="D",
                 _xlfn.IFS(
                     K2721=1, Y2720+6,
                     M2721=1, Y2720+3,
                     O2721=1, Y2720+1,
                     TRUE, Y2720
                 ),
                 Y2720)
  )</f>
        <v>6</v>
      </c>
    </row>
    <row r="2722" spans="1:25" x14ac:dyDescent="0.2">
      <c r="A2722">
        <v>34</v>
      </c>
      <c r="B2722" t="s">
        <v>79</v>
      </c>
      <c r="C2722" t="str">
        <f t="shared" si="428"/>
        <v>D</v>
      </c>
      <c r="D2722">
        <v>1</v>
      </c>
      <c r="E2722">
        <v>5</v>
      </c>
      <c r="F2722">
        <v>-45</v>
      </c>
      <c r="G2722" t="s">
        <v>116</v>
      </c>
      <c r="H2722" t="s">
        <v>115</v>
      </c>
      <c r="I2722">
        <v>5</v>
      </c>
      <c r="J2722">
        <f t="shared" si="420"/>
        <v>1</v>
      </c>
      <c r="K2722">
        <f t="shared" si="429"/>
        <v>0</v>
      </c>
      <c r="L2722">
        <f t="shared" si="421"/>
        <v>0</v>
      </c>
      <c r="M2722">
        <f t="shared" si="422"/>
        <v>0</v>
      </c>
      <c r="N2722">
        <f t="shared" si="423"/>
        <v>0</v>
      </c>
      <c r="O2722">
        <f t="shared" si="424"/>
        <v>0</v>
      </c>
      <c r="P2722">
        <f t="shared" si="425"/>
        <v>0</v>
      </c>
      <c r="Q2722">
        <f t="shared" si="426"/>
        <v>0</v>
      </c>
      <c r="R2722">
        <f t="shared" si="427"/>
        <v>0</v>
      </c>
      <c r="S2722" t="s">
        <v>100</v>
      </c>
      <c r="T2722">
        <v>0</v>
      </c>
      <c r="U2722">
        <v>2022</v>
      </c>
      <c r="V2722">
        <v>0</v>
      </c>
      <c r="W2722">
        <v>1</v>
      </c>
      <c r="X2722" cm="1">
        <f t="array" ref="X2722">IF(S2721&lt;&gt;S2722, 0,
    IF(C2722="O",
         _xlfn.IFS(
             K2722=1, X2721+6,
             M2722=1, X2721+3,
             O2722=1, X2721+1,
             Q2722=1,X2721+2,
             TRUE, X2721
         ),
    X2721)
)</f>
        <v>32</v>
      </c>
      <c r="Y2722" cm="1">
        <f t="array" ref="Y2722">IF(S2721&lt;&gt;S2722, 0, IF(C2722="D",
                 _xlfn.IFS(
                     K2722=1, Y2721+6,
                     M2722=1, Y2721+3,
                     O2722=1, Y2721+1,
                     TRUE, Y2721
                 ),
                 Y2721)
  )</f>
        <v>6</v>
      </c>
    </row>
    <row r="2723" spans="1:25" x14ac:dyDescent="0.2">
      <c r="A2723">
        <v>35</v>
      </c>
      <c r="B2723" t="s">
        <v>79</v>
      </c>
      <c r="C2723" t="str">
        <f t="shared" si="428"/>
        <v>D</v>
      </c>
      <c r="D2723">
        <v>1</v>
      </c>
      <c r="E2723">
        <v>10</v>
      </c>
      <c r="F2723">
        <v>50</v>
      </c>
      <c r="G2723" t="s">
        <v>114</v>
      </c>
      <c r="H2723" t="s">
        <v>117</v>
      </c>
      <c r="I2723">
        <v>0</v>
      </c>
      <c r="J2723">
        <f t="shared" si="420"/>
        <v>0</v>
      </c>
      <c r="K2723">
        <f t="shared" si="429"/>
        <v>0</v>
      </c>
      <c r="L2723">
        <f t="shared" si="421"/>
        <v>0</v>
      </c>
      <c r="M2723">
        <f t="shared" si="422"/>
        <v>0</v>
      </c>
      <c r="N2723">
        <f t="shared" si="423"/>
        <v>0</v>
      </c>
      <c r="O2723">
        <f t="shared" si="424"/>
        <v>0</v>
      </c>
      <c r="P2723">
        <f t="shared" si="425"/>
        <v>0</v>
      </c>
      <c r="Q2723">
        <f t="shared" si="426"/>
        <v>0</v>
      </c>
      <c r="R2723">
        <f t="shared" si="427"/>
        <v>0</v>
      </c>
      <c r="S2723" t="s">
        <v>100</v>
      </c>
      <c r="T2723">
        <v>0</v>
      </c>
      <c r="U2723">
        <v>2022</v>
      </c>
      <c r="V2723">
        <v>0</v>
      </c>
      <c r="W2723">
        <v>1</v>
      </c>
      <c r="X2723" cm="1">
        <f t="array" ref="X2723">IF(S2722&lt;&gt;S2723, 0,
    IF(C2723="O",
         _xlfn.IFS(
             K2723=1, X2722+6,
             M2723=1, X2722+3,
             O2723=1, X2722+1,
             Q2723=1,X2722+2,
             TRUE, X2722
         ),
    X2722)
)</f>
        <v>32</v>
      </c>
      <c r="Y2723" cm="1">
        <f t="array" ref="Y2723">IF(S2722&lt;&gt;S2723, 0, IF(C2723="D",
                 _xlfn.IFS(
                     K2723=1, Y2722+6,
                     M2723=1, Y2722+3,
                     O2723=1, Y2722+1,
                     TRUE, Y2722
                 ),
                 Y2722)
  )</f>
        <v>6</v>
      </c>
    </row>
    <row r="2724" spans="1:25" x14ac:dyDescent="0.2">
      <c r="A2724">
        <v>63</v>
      </c>
      <c r="B2724" t="s">
        <v>81</v>
      </c>
      <c r="C2724" t="str">
        <f t="shared" si="428"/>
        <v>O</v>
      </c>
      <c r="D2724">
        <v>3</v>
      </c>
      <c r="E2724">
        <v>18</v>
      </c>
      <c r="F2724">
        <v>50</v>
      </c>
      <c r="G2724" t="s">
        <v>114</v>
      </c>
      <c r="H2724" t="s">
        <v>117</v>
      </c>
      <c r="I2724">
        <v>0</v>
      </c>
      <c r="J2724">
        <f t="shared" si="420"/>
        <v>0</v>
      </c>
      <c r="K2724">
        <f t="shared" si="429"/>
        <v>0</v>
      </c>
      <c r="L2724">
        <f t="shared" si="421"/>
        <v>0</v>
      </c>
      <c r="M2724">
        <f t="shared" si="422"/>
        <v>0</v>
      </c>
      <c r="N2724">
        <f t="shared" si="423"/>
        <v>0</v>
      </c>
      <c r="O2724">
        <f t="shared" si="424"/>
        <v>0</v>
      </c>
      <c r="P2724">
        <f t="shared" si="425"/>
        <v>0</v>
      </c>
      <c r="Q2724">
        <f t="shared" si="426"/>
        <v>0</v>
      </c>
      <c r="R2724">
        <f t="shared" si="427"/>
        <v>0</v>
      </c>
      <c r="S2724" t="s">
        <v>100</v>
      </c>
      <c r="T2724">
        <v>0</v>
      </c>
      <c r="U2724">
        <v>2022</v>
      </c>
      <c r="V2724">
        <v>0</v>
      </c>
      <c r="W2724">
        <v>1</v>
      </c>
      <c r="X2724" cm="1">
        <f t="array" ref="X2724">IF(S2723&lt;&gt;S2724, 0,
    IF(C2724="O",
         _xlfn.IFS(
             K2724=1, X2723+6,
             M2724=1, X2723+3,
             O2724=1, X2723+1,
             Q2724=1,X2723+2,
             TRUE, X2723
         ),
    X2723)
)</f>
        <v>32</v>
      </c>
      <c r="Y2724" cm="1">
        <f t="array" ref="Y2724">IF(S2723&lt;&gt;S2724, 0, IF(C2724="D",
                 _xlfn.IFS(
                     K2724=1, Y2723+6,
                     M2724=1, Y2723+3,
                     O2724=1, Y2723+1,
                     TRUE, Y2723
                 ),
                 Y2723)
  )</f>
        <v>6</v>
      </c>
    </row>
    <row r="2725" spans="1:25" hidden="1" x14ac:dyDescent="0.2">
      <c r="A2725">
        <v>36</v>
      </c>
      <c r="B2725" t="s">
        <v>79</v>
      </c>
      <c r="C2725" t="str">
        <f t="shared" si="428"/>
        <v>D</v>
      </c>
      <c r="D2725">
        <v>2</v>
      </c>
      <c r="E2725">
        <v>10</v>
      </c>
      <c r="F2725">
        <v>50</v>
      </c>
      <c r="G2725" t="s">
        <v>116</v>
      </c>
      <c r="H2725" t="s">
        <v>115</v>
      </c>
      <c r="I2725">
        <v>2</v>
      </c>
      <c r="J2725">
        <f t="shared" si="420"/>
        <v>0</v>
      </c>
      <c r="K2725">
        <f t="shared" si="429"/>
        <v>0</v>
      </c>
      <c r="L2725">
        <f t="shared" si="421"/>
        <v>0</v>
      </c>
      <c r="M2725">
        <f t="shared" si="422"/>
        <v>0</v>
      </c>
      <c r="N2725">
        <f t="shared" si="423"/>
        <v>0</v>
      </c>
      <c r="O2725">
        <f t="shared" si="424"/>
        <v>0</v>
      </c>
      <c r="P2725">
        <f t="shared" si="425"/>
        <v>0</v>
      </c>
      <c r="Q2725">
        <f t="shared" si="426"/>
        <v>0</v>
      </c>
      <c r="R2725">
        <f t="shared" si="427"/>
        <v>0</v>
      </c>
      <c r="S2725" t="s">
        <v>100</v>
      </c>
      <c r="T2725">
        <v>0</v>
      </c>
      <c r="U2725">
        <v>2022</v>
      </c>
      <c r="V2725">
        <v>0</v>
      </c>
      <c r="W2725">
        <v>1</v>
      </c>
      <c r="X2725" cm="1">
        <f t="array" ref="X2725">IF(S2724&lt;&gt;S2725, 0,
    IF(C2725="O",
         _xlfn.IFS(
             K2725=1, X2724+6,
             M2725=1, X2724+3,
             O2725=1, X2724+1,
             Q2725=1,X2724+2,
             TRUE, X2724
         ),
    X2724)
)</f>
        <v>32</v>
      </c>
      <c r="Y2725" cm="1">
        <f t="array" ref="Y2725">IF(S2724&lt;&gt;S2725, 0, IF(C2725="D",
                 _xlfn.IFS(
                     K2725=1, Y2724+6,
                     M2725=1, Y2724+3,
                     O2725=1, Y2724+1,
                     TRUE, Y2724
                 ),
                 Y2724)
  )</f>
        <v>6</v>
      </c>
    </row>
    <row r="2726" spans="1:25" hidden="1" x14ac:dyDescent="0.2">
      <c r="A2726">
        <v>68</v>
      </c>
      <c r="B2726" t="s">
        <v>81</v>
      </c>
      <c r="C2726" t="str">
        <f t="shared" si="428"/>
        <v>O</v>
      </c>
      <c r="D2726">
        <v>4</v>
      </c>
      <c r="E2726">
        <v>2</v>
      </c>
      <c r="F2726">
        <v>27</v>
      </c>
      <c r="G2726" t="s">
        <v>116</v>
      </c>
      <c r="H2726" t="s">
        <v>115</v>
      </c>
      <c r="I2726">
        <v>0</v>
      </c>
      <c r="J2726">
        <f t="shared" si="420"/>
        <v>0</v>
      </c>
      <c r="K2726">
        <f t="shared" si="429"/>
        <v>0</v>
      </c>
      <c r="L2726">
        <f t="shared" si="421"/>
        <v>0</v>
      </c>
      <c r="M2726">
        <f t="shared" si="422"/>
        <v>0</v>
      </c>
      <c r="N2726">
        <f t="shared" si="423"/>
        <v>0</v>
      </c>
      <c r="O2726">
        <f t="shared" si="424"/>
        <v>0</v>
      </c>
      <c r="P2726">
        <f t="shared" si="425"/>
        <v>0</v>
      </c>
      <c r="Q2726">
        <f t="shared" si="426"/>
        <v>0</v>
      </c>
      <c r="R2726">
        <f t="shared" si="427"/>
        <v>0</v>
      </c>
      <c r="S2726" t="s">
        <v>100</v>
      </c>
      <c r="T2726">
        <v>0</v>
      </c>
      <c r="U2726">
        <v>2022</v>
      </c>
      <c r="V2726">
        <v>0</v>
      </c>
      <c r="W2726">
        <v>1</v>
      </c>
      <c r="X2726" cm="1">
        <f t="array" ref="X2726">IF(S2725&lt;&gt;S2726, 0,
    IF(C2726="O",
         _xlfn.IFS(
             K2726=1, X2725+6,
             M2726=1, X2725+3,
             O2726=1, X2725+1,
             Q2726=1,X2725+2,
             TRUE, X2725
         ),
    X2725)
)</f>
        <v>32</v>
      </c>
      <c r="Y2726" cm="1">
        <f t="array" ref="Y2726">IF(S2725&lt;&gt;S2726, 0, IF(C2726="D",
                 _xlfn.IFS(
                     K2726=1, Y2725+6,
                     M2726=1, Y2725+3,
                     O2726=1, Y2725+1,
                     TRUE, Y2725
                 ),
                 Y2725)
  )</f>
        <v>6</v>
      </c>
    </row>
    <row r="2727" spans="1:25" hidden="1" x14ac:dyDescent="0.2">
      <c r="A2727">
        <v>37</v>
      </c>
      <c r="B2727" t="s">
        <v>79</v>
      </c>
      <c r="C2727" t="str">
        <f t="shared" si="428"/>
        <v>D</v>
      </c>
      <c r="D2727">
        <v>3</v>
      </c>
      <c r="E2727">
        <v>8</v>
      </c>
      <c r="F2727">
        <v>48</v>
      </c>
      <c r="G2727" t="s">
        <v>116</v>
      </c>
      <c r="H2727" t="s">
        <v>115</v>
      </c>
      <c r="I2727">
        <v>27</v>
      </c>
      <c r="J2727">
        <f t="shared" si="420"/>
        <v>0</v>
      </c>
      <c r="K2727">
        <f t="shared" si="429"/>
        <v>0</v>
      </c>
      <c r="L2727">
        <f t="shared" si="421"/>
        <v>0</v>
      </c>
      <c r="M2727">
        <f t="shared" si="422"/>
        <v>0</v>
      </c>
      <c r="N2727">
        <f t="shared" si="423"/>
        <v>0</v>
      </c>
      <c r="O2727">
        <f t="shared" si="424"/>
        <v>0</v>
      </c>
      <c r="P2727">
        <f t="shared" si="425"/>
        <v>0</v>
      </c>
      <c r="Q2727">
        <f t="shared" si="426"/>
        <v>0</v>
      </c>
      <c r="R2727">
        <f t="shared" si="427"/>
        <v>0</v>
      </c>
      <c r="S2727" t="s">
        <v>100</v>
      </c>
      <c r="T2727">
        <v>0</v>
      </c>
      <c r="U2727">
        <v>2022</v>
      </c>
      <c r="V2727">
        <v>0</v>
      </c>
      <c r="W2727">
        <v>1</v>
      </c>
      <c r="X2727" cm="1">
        <f t="array" ref="X2727">IF(S2726&lt;&gt;S2727, 0,
    IF(C2727="O",
         _xlfn.IFS(
             K2727=1, X2726+6,
             M2727=1, X2726+3,
             O2727=1, X2726+1,
             Q2727=1,X2726+2,
             TRUE, X2726
         ),
    X2726)
)</f>
        <v>32</v>
      </c>
      <c r="Y2727" cm="1">
        <f t="array" ref="Y2727">IF(S2726&lt;&gt;S2727, 0, IF(C2727="D",
                 _xlfn.IFS(
                     K2727=1, Y2726+6,
                     M2727=1, Y2726+3,
                     O2727=1, Y2726+1,
                     TRUE, Y2726
                 ),
                 Y2726)
  )</f>
        <v>6</v>
      </c>
    </row>
    <row r="2728" spans="1:25" x14ac:dyDescent="0.2">
      <c r="A2728">
        <v>82</v>
      </c>
      <c r="B2728" t="s">
        <v>81</v>
      </c>
      <c r="C2728" t="str">
        <f t="shared" si="428"/>
        <v>O</v>
      </c>
      <c r="D2728">
        <v>1</v>
      </c>
      <c r="E2728">
        <v>10</v>
      </c>
      <c r="F2728">
        <v>-34</v>
      </c>
      <c r="G2728" t="s">
        <v>114</v>
      </c>
      <c r="H2728" t="s">
        <v>117</v>
      </c>
      <c r="I2728">
        <v>0</v>
      </c>
      <c r="J2728">
        <f t="shared" si="420"/>
        <v>0</v>
      </c>
      <c r="K2728">
        <f t="shared" si="429"/>
        <v>0</v>
      </c>
      <c r="L2728">
        <f t="shared" si="421"/>
        <v>0</v>
      </c>
      <c r="M2728">
        <f t="shared" si="422"/>
        <v>0</v>
      </c>
      <c r="N2728">
        <f t="shared" si="423"/>
        <v>0</v>
      </c>
      <c r="O2728">
        <f t="shared" si="424"/>
        <v>0</v>
      </c>
      <c r="P2728">
        <f t="shared" si="425"/>
        <v>0</v>
      </c>
      <c r="Q2728">
        <f t="shared" si="426"/>
        <v>0</v>
      </c>
      <c r="R2728">
        <f t="shared" si="427"/>
        <v>0</v>
      </c>
      <c r="S2728" t="s">
        <v>100</v>
      </c>
      <c r="T2728">
        <v>0</v>
      </c>
      <c r="U2728">
        <v>2022</v>
      </c>
      <c r="V2728">
        <v>0</v>
      </c>
      <c r="W2728">
        <v>1</v>
      </c>
      <c r="X2728" cm="1">
        <f t="array" ref="X2728">IF(S2727&lt;&gt;S2728, 0,
    IF(C2728="O",
         _xlfn.IFS(
             K2728=1, X2727+6,
             M2728=1, X2727+3,
             O2728=1, X2727+1,
             Q2728=1,X2727+2,
             TRUE, X2727
         ),
    X2727)
)</f>
        <v>32</v>
      </c>
      <c r="Y2728" cm="1">
        <f t="array" ref="Y2728">IF(S2727&lt;&gt;S2728, 0, IF(C2728="D",
                 _xlfn.IFS(
                     K2728=1, Y2727+6,
                     M2728=1, Y2727+3,
                     O2728=1, Y2727+1,
                     TRUE, Y2727
                 ),
                 Y2727)
  )</f>
        <v>6</v>
      </c>
    </row>
    <row r="2729" spans="1:25" x14ac:dyDescent="0.2">
      <c r="A2729">
        <v>38</v>
      </c>
      <c r="B2729" t="s">
        <v>79</v>
      </c>
      <c r="C2729" t="str">
        <f t="shared" si="428"/>
        <v>D</v>
      </c>
      <c r="D2729">
        <v>1</v>
      </c>
      <c r="E2729">
        <v>10</v>
      </c>
      <c r="F2729">
        <v>21</v>
      </c>
      <c r="G2729" t="s">
        <v>116</v>
      </c>
      <c r="H2729" t="s">
        <v>115</v>
      </c>
      <c r="I2729">
        <v>-2</v>
      </c>
      <c r="J2729">
        <f t="shared" si="420"/>
        <v>0</v>
      </c>
      <c r="K2729">
        <f t="shared" si="429"/>
        <v>0</v>
      </c>
      <c r="L2729">
        <f t="shared" si="421"/>
        <v>0</v>
      </c>
      <c r="M2729">
        <f t="shared" si="422"/>
        <v>0</v>
      </c>
      <c r="N2729">
        <f t="shared" si="423"/>
        <v>0</v>
      </c>
      <c r="O2729">
        <f t="shared" si="424"/>
        <v>0</v>
      </c>
      <c r="P2729">
        <f t="shared" si="425"/>
        <v>0</v>
      </c>
      <c r="Q2729">
        <f t="shared" si="426"/>
        <v>0</v>
      </c>
      <c r="R2729">
        <f t="shared" si="427"/>
        <v>0</v>
      </c>
      <c r="S2729" t="s">
        <v>100</v>
      </c>
      <c r="T2729">
        <v>0</v>
      </c>
      <c r="U2729">
        <v>2022</v>
      </c>
      <c r="V2729">
        <v>0</v>
      </c>
      <c r="W2729">
        <v>1</v>
      </c>
      <c r="X2729" cm="1">
        <f t="array" ref="X2729">IF(S2728&lt;&gt;S2729, 0,
    IF(C2729="O",
         _xlfn.IFS(
             K2729=1, X2728+6,
             M2729=1, X2728+3,
             O2729=1, X2728+1,
             Q2729=1,X2728+2,
             TRUE, X2728
         ),
    X2728)
)</f>
        <v>32</v>
      </c>
      <c r="Y2729" cm="1">
        <f t="array" ref="Y2729">IF(S2728&lt;&gt;S2729, 0, IF(C2729="D",
                 _xlfn.IFS(
                     K2729=1, Y2728+6,
                     M2729=1, Y2728+3,
                     O2729=1, Y2728+1,
                     TRUE, Y2728
                 ),
                 Y2728)
  )</f>
        <v>6</v>
      </c>
    </row>
    <row r="2730" spans="1:25" x14ac:dyDescent="0.2">
      <c r="A2730">
        <v>39</v>
      </c>
      <c r="B2730" t="s">
        <v>79</v>
      </c>
      <c r="C2730" t="str">
        <f t="shared" si="428"/>
        <v>D</v>
      </c>
      <c r="D2730">
        <v>2</v>
      </c>
      <c r="E2730">
        <v>12</v>
      </c>
      <c r="F2730">
        <v>23</v>
      </c>
      <c r="G2730" t="s">
        <v>116</v>
      </c>
      <c r="H2730" t="s">
        <v>115</v>
      </c>
      <c r="I2730">
        <v>4</v>
      </c>
      <c r="J2730">
        <f t="shared" si="420"/>
        <v>0</v>
      </c>
      <c r="K2730">
        <f t="shared" si="429"/>
        <v>0</v>
      </c>
      <c r="L2730">
        <f t="shared" si="421"/>
        <v>0</v>
      </c>
      <c r="M2730">
        <f t="shared" si="422"/>
        <v>0</v>
      </c>
      <c r="N2730">
        <f t="shared" si="423"/>
        <v>0</v>
      </c>
      <c r="O2730">
        <f t="shared" si="424"/>
        <v>0</v>
      </c>
      <c r="P2730">
        <f t="shared" si="425"/>
        <v>0</v>
      </c>
      <c r="Q2730">
        <f t="shared" si="426"/>
        <v>0</v>
      </c>
      <c r="R2730">
        <f t="shared" si="427"/>
        <v>0</v>
      </c>
      <c r="S2730" t="s">
        <v>100</v>
      </c>
      <c r="T2730">
        <v>0</v>
      </c>
      <c r="U2730">
        <v>2022</v>
      </c>
      <c r="V2730">
        <v>0</v>
      </c>
      <c r="W2730">
        <v>1</v>
      </c>
      <c r="X2730" cm="1">
        <f t="array" ref="X2730">IF(S2729&lt;&gt;S2730, 0,
    IF(C2730="O",
         _xlfn.IFS(
             K2730=1, X2729+6,
             M2730=1, X2729+3,
             O2730=1, X2729+1,
             Q2730=1,X2729+2,
             TRUE, X2729
         ),
    X2729)
)</f>
        <v>32</v>
      </c>
      <c r="Y2730" cm="1">
        <f t="array" ref="Y2730">IF(S2729&lt;&gt;S2730, 0, IF(C2730="D",
                 _xlfn.IFS(
                     K2730=1, Y2729+6,
                     M2730=1, Y2729+3,
                     O2730=1, Y2729+1,
                     TRUE, Y2729
                 ),
                 Y2729)
  )</f>
        <v>6</v>
      </c>
    </row>
    <row r="2731" spans="1:25" x14ac:dyDescent="0.2">
      <c r="A2731">
        <v>108</v>
      </c>
      <c r="B2731" t="s">
        <v>81</v>
      </c>
      <c r="C2731" t="str">
        <f t="shared" si="428"/>
        <v>O</v>
      </c>
      <c r="D2731">
        <v>1</v>
      </c>
      <c r="E2731">
        <v>10</v>
      </c>
      <c r="F2731">
        <v>-13</v>
      </c>
      <c r="G2731" t="s">
        <v>116</v>
      </c>
      <c r="H2731" t="s">
        <v>115</v>
      </c>
      <c r="I2731">
        <v>0</v>
      </c>
      <c r="J2731">
        <f t="shared" si="420"/>
        <v>0</v>
      </c>
      <c r="K2731">
        <f t="shared" si="429"/>
        <v>0</v>
      </c>
      <c r="L2731">
        <f t="shared" si="421"/>
        <v>0</v>
      </c>
      <c r="M2731">
        <f t="shared" si="422"/>
        <v>0</v>
      </c>
      <c r="N2731">
        <f t="shared" si="423"/>
        <v>0</v>
      </c>
      <c r="O2731">
        <f t="shared" si="424"/>
        <v>0</v>
      </c>
      <c r="P2731">
        <f t="shared" si="425"/>
        <v>0</v>
      </c>
      <c r="Q2731">
        <f t="shared" si="426"/>
        <v>0</v>
      </c>
      <c r="R2731">
        <f t="shared" si="427"/>
        <v>0</v>
      </c>
      <c r="S2731" t="s">
        <v>100</v>
      </c>
      <c r="T2731">
        <v>0</v>
      </c>
      <c r="U2731">
        <v>2022</v>
      </c>
      <c r="V2731">
        <v>0</v>
      </c>
      <c r="W2731">
        <v>1</v>
      </c>
      <c r="X2731" cm="1">
        <f t="array" ref="X2731">IF(S2730&lt;&gt;S2731, 0,
    IF(C2731="O",
         _xlfn.IFS(
             K2731=1, X2730+6,
             M2731=1, X2730+3,
             O2731=1, X2730+1,
             Q2731=1,X2730+2,
             TRUE, X2730
         ),
    X2730)
)</f>
        <v>32</v>
      </c>
      <c r="Y2731" cm="1">
        <f t="array" ref="Y2731">IF(S2730&lt;&gt;S2731, 0, IF(C2731="D",
                 _xlfn.IFS(
                     K2731=1, Y2730+6,
                     M2731=1, Y2730+3,
                     O2731=1, Y2730+1,
                     TRUE, Y2730
                 ),
                 Y2730)
  )</f>
        <v>6</v>
      </c>
    </row>
    <row r="2732" spans="1:25" x14ac:dyDescent="0.2">
      <c r="A2732">
        <v>40</v>
      </c>
      <c r="B2732" t="s">
        <v>79</v>
      </c>
      <c r="C2732" t="str">
        <f t="shared" si="428"/>
        <v>D</v>
      </c>
      <c r="D2732">
        <v>3</v>
      </c>
      <c r="E2732">
        <v>8</v>
      </c>
      <c r="F2732">
        <v>19</v>
      </c>
      <c r="G2732" t="s">
        <v>116</v>
      </c>
      <c r="H2732" t="s">
        <v>115</v>
      </c>
      <c r="I2732">
        <v>6</v>
      </c>
      <c r="J2732">
        <f t="shared" si="420"/>
        <v>0</v>
      </c>
      <c r="K2732">
        <f t="shared" si="429"/>
        <v>0</v>
      </c>
      <c r="L2732">
        <f t="shared" si="421"/>
        <v>0</v>
      </c>
      <c r="M2732">
        <f t="shared" si="422"/>
        <v>0</v>
      </c>
      <c r="N2732">
        <f t="shared" si="423"/>
        <v>0</v>
      </c>
      <c r="O2732">
        <f t="shared" si="424"/>
        <v>0</v>
      </c>
      <c r="P2732">
        <f t="shared" si="425"/>
        <v>0</v>
      </c>
      <c r="Q2732">
        <f t="shared" si="426"/>
        <v>0</v>
      </c>
      <c r="R2732">
        <f t="shared" si="427"/>
        <v>0</v>
      </c>
      <c r="S2732" t="s">
        <v>100</v>
      </c>
      <c r="T2732">
        <v>0</v>
      </c>
      <c r="U2732">
        <v>2022</v>
      </c>
      <c r="V2732">
        <v>0</v>
      </c>
      <c r="W2732">
        <v>1</v>
      </c>
      <c r="X2732" cm="1">
        <f t="array" ref="X2732">IF(S2731&lt;&gt;S2732, 0,
    IF(C2732="O",
         _xlfn.IFS(
             K2732=1, X2731+6,
             M2732=1, X2731+3,
             O2732=1, X2731+1,
             Q2732=1,X2731+2,
             TRUE, X2731
         ),
    X2731)
)</f>
        <v>32</v>
      </c>
      <c r="Y2732" cm="1">
        <f t="array" ref="Y2732">IF(S2731&lt;&gt;S2732, 0, IF(C2732="D",
                 _xlfn.IFS(
                     K2732=1, Y2731+6,
                     M2732=1, Y2731+3,
                     O2732=1, Y2731+1,
                     TRUE, Y2731
                 ),
                 Y2731)
  )</f>
        <v>6</v>
      </c>
    </row>
    <row r="2733" spans="1:25" x14ac:dyDescent="0.2">
      <c r="A2733">
        <v>132</v>
      </c>
      <c r="B2733" t="s">
        <v>81</v>
      </c>
      <c r="C2733" t="str">
        <f t="shared" si="428"/>
        <v>O</v>
      </c>
      <c r="D2733">
        <v>1</v>
      </c>
      <c r="E2733">
        <v>10</v>
      </c>
      <c r="F2733">
        <v>-17</v>
      </c>
      <c r="G2733" t="s">
        <v>114</v>
      </c>
      <c r="H2733" t="s">
        <v>117</v>
      </c>
      <c r="I2733">
        <v>0</v>
      </c>
      <c r="J2733">
        <f t="shared" si="420"/>
        <v>0</v>
      </c>
      <c r="K2733">
        <f t="shared" si="429"/>
        <v>0</v>
      </c>
      <c r="L2733">
        <f t="shared" si="421"/>
        <v>0</v>
      </c>
      <c r="M2733">
        <f t="shared" si="422"/>
        <v>0</v>
      </c>
      <c r="N2733">
        <f t="shared" si="423"/>
        <v>0</v>
      </c>
      <c r="O2733">
        <f t="shared" si="424"/>
        <v>0</v>
      </c>
      <c r="P2733">
        <f t="shared" si="425"/>
        <v>0</v>
      </c>
      <c r="Q2733">
        <f t="shared" si="426"/>
        <v>0</v>
      </c>
      <c r="R2733">
        <f t="shared" si="427"/>
        <v>0</v>
      </c>
      <c r="S2733" t="s">
        <v>100</v>
      </c>
      <c r="T2733">
        <v>0</v>
      </c>
      <c r="U2733">
        <v>2022</v>
      </c>
      <c r="V2733">
        <v>0</v>
      </c>
      <c r="W2733">
        <v>1</v>
      </c>
      <c r="X2733" cm="1">
        <f t="array" ref="X2733">IF(S2732&lt;&gt;S2733, 0,
    IF(C2733="O",
         _xlfn.IFS(
             K2733=1, X2732+6,
             M2733=1, X2732+3,
             O2733=1, X2732+1,
             Q2733=1,X2732+2,
             TRUE, X2732
         ),
    X2732)
)</f>
        <v>32</v>
      </c>
      <c r="Y2733" cm="1">
        <f t="array" ref="Y2733">IF(S2732&lt;&gt;S2733, 0, IF(C2733="D",
                 _xlfn.IFS(
                     K2733=1, Y2732+6,
                     M2733=1, Y2732+3,
                     O2733=1, Y2732+1,
                     TRUE, Y2732
                 ),
                 Y2732)
  )</f>
        <v>6</v>
      </c>
    </row>
    <row r="2734" spans="1:25" hidden="1" x14ac:dyDescent="0.2">
      <c r="A2734">
        <v>133</v>
      </c>
      <c r="B2734" t="s">
        <v>81</v>
      </c>
      <c r="C2734" t="str">
        <f t="shared" si="428"/>
        <v>O</v>
      </c>
      <c r="D2734">
        <v>2</v>
      </c>
      <c r="E2734">
        <v>10</v>
      </c>
      <c r="F2734">
        <v>-17</v>
      </c>
      <c r="G2734" t="s">
        <v>114</v>
      </c>
      <c r="H2734" t="s">
        <v>117</v>
      </c>
      <c r="I2734">
        <v>0</v>
      </c>
      <c r="J2734">
        <f t="shared" si="420"/>
        <v>0</v>
      </c>
      <c r="K2734">
        <f t="shared" si="429"/>
        <v>0</v>
      </c>
      <c r="L2734">
        <f t="shared" si="421"/>
        <v>0</v>
      </c>
      <c r="M2734">
        <f t="shared" si="422"/>
        <v>0</v>
      </c>
      <c r="N2734">
        <f t="shared" si="423"/>
        <v>0</v>
      </c>
      <c r="O2734">
        <f t="shared" si="424"/>
        <v>0</v>
      </c>
      <c r="P2734">
        <f t="shared" si="425"/>
        <v>0</v>
      </c>
      <c r="Q2734">
        <f t="shared" si="426"/>
        <v>0</v>
      </c>
      <c r="R2734">
        <f t="shared" si="427"/>
        <v>0</v>
      </c>
      <c r="S2734" t="s">
        <v>100</v>
      </c>
      <c r="T2734">
        <v>0</v>
      </c>
      <c r="U2734">
        <v>2022</v>
      </c>
      <c r="V2734">
        <v>0</v>
      </c>
      <c r="W2734">
        <v>1</v>
      </c>
      <c r="X2734" cm="1">
        <f t="array" ref="X2734">IF(S2733&lt;&gt;S2734, 0,
    IF(C2734="O",
         _xlfn.IFS(
             K2734=1, X2733+6,
             M2734=1, X2733+3,
             O2734=1, X2733+1,
             Q2734=1,X2733+2,
             TRUE, X2733
         ),
    X2733)
)</f>
        <v>32</v>
      </c>
      <c r="Y2734" cm="1">
        <f t="array" ref="Y2734">IF(S2733&lt;&gt;S2734, 0, IF(C2734="D",
                 _xlfn.IFS(
                     K2734=1, Y2733+6,
                     M2734=1, Y2733+3,
                     O2734=1, Y2733+1,
                     TRUE, Y2733
                 ),
                 Y2733)
  )</f>
        <v>6</v>
      </c>
    </row>
    <row r="2735" spans="1:25" x14ac:dyDescent="0.2">
      <c r="A2735">
        <v>143</v>
      </c>
      <c r="B2735" t="s">
        <v>81</v>
      </c>
      <c r="C2735" t="str">
        <f t="shared" si="428"/>
        <v>O</v>
      </c>
      <c r="D2735">
        <v>3</v>
      </c>
      <c r="E2735">
        <v>2</v>
      </c>
      <c r="F2735">
        <v>31</v>
      </c>
      <c r="G2735" t="s">
        <v>116</v>
      </c>
      <c r="H2735" t="s">
        <v>115</v>
      </c>
      <c r="I2735">
        <v>0</v>
      </c>
      <c r="J2735">
        <f t="shared" si="420"/>
        <v>0</v>
      </c>
      <c r="K2735">
        <f t="shared" si="429"/>
        <v>0</v>
      </c>
      <c r="L2735">
        <f t="shared" si="421"/>
        <v>0</v>
      </c>
      <c r="M2735">
        <f t="shared" si="422"/>
        <v>0</v>
      </c>
      <c r="N2735">
        <f t="shared" si="423"/>
        <v>0</v>
      </c>
      <c r="O2735">
        <f t="shared" si="424"/>
        <v>0</v>
      </c>
      <c r="P2735">
        <f t="shared" si="425"/>
        <v>0</v>
      </c>
      <c r="Q2735">
        <f t="shared" si="426"/>
        <v>0</v>
      </c>
      <c r="R2735">
        <f t="shared" si="427"/>
        <v>0</v>
      </c>
      <c r="S2735" t="s">
        <v>100</v>
      </c>
      <c r="T2735">
        <v>0</v>
      </c>
      <c r="U2735">
        <v>2022</v>
      </c>
      <c r="V2735">
        <v>0</v>
      </c>
      <c r="W2735">
        <v>1</v>
      </c>
      <c r="X2735" cm="1">
        <f t="array" ref="X2735">IF(S2734&lt;&gt;S2735, 0,
    IF(C2735="O",
         _xlfn.IFS(
             K2735=1, X2734+6,
             M2735=1, X2734+3,
             O2735=1, X2734+1,
             Q2735=1,X2734+2,
             TRUE, X2734
         ),
    X2734)
)</f>
        <v>32</v>
      </c>
      <c r="Y2735" cm="1">
        <f t="array" ref="Y2735">IF(S2734&lt;&gt;S2735, 0, IF(C2735="D",
                 _xlfn.IFS(
                     K2735=1, Y2734+6,
                     M2735=1, Y2734+3,
                     O2735=1, Y2734+1,
                     TRUE, Y2734
                 ),
                 Y2734)
  )</f>
        <v>6</v>
      </c>
    </row>
    <row r="2736" spans="1:25" x14ac:dyDescent="0.2">
      <c r="A2736">
        <v>43</v>
      </c>
      <c r="B2736" t="s">
        <v>79</v>
      </c>
      <c r="C2736" t="str">
        <f t="shared" si="428"/>
        <v>D</v>
      </c>
      <c r="D2736">
        <v>1</v>
      </c>
      <c r="E2736">
        <v>8</v>
      </c>
      <c r="F2736">
        <v>8</v>
      </c>
      <c r="G2736" t="s">
        <v>116</v>
      </c>
      <c r="H2736" t="s">
        <v>115</v>
      </c>
      <c r="I2736">
        <v>2</v>
      </c>
      <c r="J2736">
        <f t="shared" si="420"/>
        <v>0</v>
      </c>
      <c r="K2736">
        <f t="shared" si="429"/>
        <v>0</v>
      </c>
      <c r="L2736">
        <f t="shared" si="421"/>
        <v>0</v>
      </c>
      <c r="M2736">
        <f t="shared" si="422"/>
        <v>0</v>
      </c>
      <c r="N2736">
        <f t="shared" si="423"/>
        <v>0</v>
      </c>
      <c r="O2736">
        <f t="shared" si="424"/>
        <v>0</v>
      </c>
      <c r="P2736">
        <f t="shared" si="425"/>
        <v>0</v>
      </c>
      <c r="Q2736">
        <f t="shared" si="426"/>
        <v>0</v>
      </c>
      <c r="R2736">
        <f t="shared" si="427"/>
        <v>0</v>
      </c>
      <c r="S2736" t="s">
        <v>100</v>
      </c>
      <c r="T2736">
        <v>0</v>
      </c>
      <c r="U2736">
        <v>2022</v>
      </c>
      <c r="V2736">
        <v>0</v>
      </c>
      <c r="W2736">
        <v>1</v>
      </c>
      <c r="X2736" cm="1">
        <f t="array" ref="X2736">IF(S2735&lt;&gt;S2736, 0,
    IF(C2736="O",
         _xlfn.IFS(
             K2736=1, X2735+6,
             M2736=1, X2735+3,
             O2736=1, X2735+1,
             Q2736=1,X2735+2,
             TRUE, X2735
         ),
    X2735)
)</f>
        <v>32</v>
      </c>
      <c r="Y2736" cm="1">
        <f t="array" ref="Y2736">IF(S2735&lt;&gt;S2736, 0, IF(C2736="D",
                 _xlfn.IFS(
                     K2736=1, Y2735+6,
                     M2736=1, Y2735+3,
                     O2736=1, Y2735+1,
                     TRUE, Y2735
                 ),
                 Y2735)
  )</f>
        <v>6</v>
      </c>
    </row>
    <row r="2737" spans="1:25" x14ac:dyDescent="0.2">
      <c r="A2737">
        <v>151</v>
      </c>
      <c r="B2737" t="s">
        <v>81</v>
      </c>
      <c r="C2737" t="str">
        <f t="shared" si="428"/>
        <v>O</v>
      </c>
      <c r="D2737">
        <v>1</v>
      </c>
      <c r="E2737">
        <v>10</v>
      </c>
      <c r="F2737">
        <v>-49</v>
      </c>
      <c r="G2737" t="s">
        <v>114</v>
      </c>
      <c r="H2737" t="s">
        <v>117</v>
      </c>
      <c r="I2737">
        <v>0</v>
      </c>
      <c r="J2737">
        <f t="shared" si="420"/>
        <v>0</v>
      </c>
      <c r="K2737">
        <f t="shared" si="429"/>
        <v>0</v>
      </c>
      <c r="L2737">
        <f t="shared" si="421"/>
        <v>0</v>
      </c>
      <c r="M2737">
        <f t="shared" si="422"/>
        <v>0</v>
      </c>
      <c r="N2737">
        <f t="shared" si="423"/>
        <v>0</v>
      </c>
      <c r="O2737">
        <f t="shared" si="424"/>
        <v>0</v>
      </c>
      <c r="P2737">
        <f t="shared" si="425"/>
        <v>0</v>
      </c>
      <c r="Q2737">
        <f t="shared" si="426"/>
        <v>0</v>
      </c>
      <c r="R2737">
        <f t="shared" si="427"/>
        <v>0</v>
      </c>
      <c r="S2737" t="s">
        <v>100</v>
      </c>
      <c r="T2737">
        <v>0</v>
      </c>
      <c r="U2737">
        <v>2022</v>
      </c>
      <c r="V2737">
        <v>0</v>
      </c>
      <c r="W2737">
        <v>1</v>
      </c>
      <c r="X2737" cm="1">
        <f t="array" ref="X2737">IF(S2736&lt;&gt;S2737, 0,
    IF(C2737="O",
         _xlfn.IFS(
             K2737=1, X2736+6,
             M2737=1, X2736+3,
             O2737=1, X2736+1,
             Q2737=1,X2736+2,
             TRUE, X2736
         ),
    X2736)
)</f>
        <v>32</v>
      </c>
      <c r="Y2737" cm="1">
        <f t="array" ref="Y2737">IF(S2736&lt;&gt;S2737, 0, IF(C2737="D",
                 _xlfn.IFS(
                     K2737=1, Y2736+6,
                     M2737=1, Y2736+3,
                     O2737=1, Y2736+1,
                     TRUE, Y2736
                 ),
                 Y2736)
  )</f>
        <v>6</v>
      </c>
    </row>
    <row r="2738" spans="1:25" x14ac:dyDescent="0.2">
      <c r="A2738">
        <v>44</v>
      </c>
      <c r="B2738" t="s">
        <v>79</v>
      </c>
      <c r="C2738" t="str">
        <f t="shared" si="428"/>
        <v>D</v>
      </c>
      <c r="D2738">
        <v>2</v>
      </c>
      <c r="E2738">
        <v>6</v>
      </c>
      <c r="F2738">
        <v>6</v>
      </c>
      <c r="G2738" t="s">
        <v>116</v>
      </c>
      <c r="H2738" t="s">
        <v>115</v>
      </c>
      <c r="I2738">
        <v>4</v>
      </c>
      <c r="J2738">
        <f t="shared" si="420"/>
        <v>0</v>
      </c>
      <c r="K2738">
        <f t="shared" si="429"/>
        <v>0</v>
      </c>
      <c r="L2738">
        <f t="shared" si="421"/>
        <v>0</v>
      </c>
      <c r="M2738">
        <f t="shared" si="422"/>
        <v>0</v>
      </c>
      <c r="N2738">
        <f t="shared" si="423"/>
        <v>0</v>
      </c>
      <c r="O2738">
        <f t="shared" si="424"/>
        <v>0</v>
      </c>
      <c r="P2738">
        <f t="shared" si="425"/>
        <v>0</v>
      </c>
      <c r="Q2738">
        <f t="shared" si="426"/>
        <v>0</v>
      </c>
      <c r="R2738">
        <f t="shared" si="427"/>
        <v>0</v>
      </c>
      <c r="S2738" t="s">
        <v>100</v>
      </c>
      <c r="T2738">
        <v>0</v>
      </c>
      <c r="U2738">
        <v>2022</v>
      </c>
      <c r="V2738">
        <v>0</v>
      </c>
      <c r="W2738">
        <v>1</v>
      </c>
      <c r="X2738" cm="1">
        <f t="array" ref="X2738">IF(S2737&lt;&gt;S2738, 0,
    IF(C2738="O",
         _xlfn.IFS(
             K2738=1, X2737+6,
             M2738=1, X2737+3,
             O2738=1, X2737+1,
             Q2738=1,X2737+2,
             TRUE, X2737
         ),
    X2737)
)</f>
        <v>32</v>
      </c>
      <c r="Y2738" cm="1">
        <f t="array" ref="Y2738">IF(S2737&lt;&gt;S2738, 0, IF(C2738="D",
                 _xlfn.IFS(
                     K2738=1, Y2737+6,
                     M2738=1, Y2737+3,
                     O2738=1, Y2737+1,
                     TRUE, Y2737
                 ),
                 Y2737)
  )</f>
        <v>6</v>
      </c>
    </row>
    <row r="2739" spans="1:25" x14ac:dyDescent="0.2">
      <c r="A2739">
        <v>45</v>
      </c>
      <c r="B2739" t="s">
        <v>79</v>
      </c>
      <c r="C2739" t="str">
        <f t="shared" si="428"/>
        <v>D</v>
      </c>
      <c r="D2739">
        <v>3</v>
      </c>
      <c r="E2739">
        <v>2</v>
      </c>
      <c r="F2739">
        <v>2</v>
      </c>
      <c r="G2739" t="s">
        <v>116</v>
      </c>
      <c r="H2739" t="s">
        <v>125</v>
      </c>
      <c r="I2739">
        <v>2</v>
      </c>
      <c r="J2739">
        <f t="shared" si="420"/>
        <v>0</v>
      </c>
      <c r="K2739">
        <f t="shared" si="429"/>
        <v>1</v>
      </c>
      <c r="L2739">
        <f t="shared" si="421"/>
        <v>0</v>
      </c>
      <c r="M2739">
        <f t="shared" si="422"/>
        <v>0</v>
      </c>
      <c r="N2739">
        <f t="shared" si="423"/>
        <v>0</v>
      </c>
      <c r="O2739">
        <f t="shared" si="424"/>
        <v>0</v>
      </c>
      <c r="P2739">
        <f t="shared" si="425"/>
        <v>0</v>
      </c>
      <c r="Q2739">
        <f t="shared" si="426"/>
        <v>0</v>
      </c>
      <c r="R2739">
        <f t="shared" si="427"/>
        <v>0</v>
      </c>
      <c r="S2739" t="s">
        <v>100</v>
      </c>
      <c r="T2739">
        <v>0</v>
      </c>
      <c r="U2739">
        <v>2022</v>
      </c>
      <c r="V2739">
        <v>0</v>
      </c>
      <c r="W2739">
        <v>1</v>
      </c>
      <c r="X2739" cm="1">
        <f t="array" ref="X2739">IF(S2738&lt;&gt;S2739, 0,
    IF(C2739="O",
         _xlfn.IFS(
             K2739=1, X2738+6,
             M2739=1, X2738+3,
             O2739=1, X2738+1,
             Q2739=1,X2738+2,
             TRUE, X2738
         ),
    X2738)
)</f>
        <v>32</v>
      </c>
      <c r="Y2739" cm="1">
        <f t="array" ref="Y2739">IF(S2738&lt;&gt;S2739, 0, IF(C2739="D",
                 _xlfn.IFS(
                     K2739=1, Y2738+6,
                     M2739=1, Y2738+3,
                     O2739=1, Y2738+1,
                     TRUE, Y2738
                 ),
                 Y2738)
  )</f>
        <v>12</v>
      </c>
    </row>
    <row r="2740" spans="1:25" x14ac:dyDescent="0.2">
      <c r="A2740">
        <v>167</v>
      </c>
      <c r="B2740" t="s">
        <v>81</v>
      </c>
      <c r="C2740" t="str">
        <f t="shared" si="428"/>
        <v>O</v>
      </c>
      <c r="D2740">
        <v>3</v>
      </c>
      <c r="E2740">
        <v>10</v>
      </c>
      <c r="F2740">
        <v>-42</v>
      </c>
      <c r="G2740" t="s">
        <v>114</v>
      </c>
      <c r="H2740" t="s">
        <v>117</v>
      </c>
      <c r="I2740">
        <v>0</v>
      </c>
      <c r="J2740">
        <f t="shared" si="420"/>
        <v>1</v>
      </c>
      <c r="K2740">
        <f t="shared" si="429"/>
        <v>0</v>
      </c>
      <c r="L2740">
        <f t="shared" si="421"/>
        <v>0</v>
      </c>
      <c r="M2740">
        <f t="shared" si="422"/>
        <v>0</v>
      </c>
      <c r="N2740">
        <f t="shared" si="423"/>
        <v>0</v>
      </c>
      <c r="O2740">
        <f t="shared" si="424"/>
        <v>0</v>
      </c>
      <c r="P2740">
        <f t="shared" si="425"/>
        <v>0</v>
      </c>
      <c r="Q2740">
        <f t="shared" si="426"/>
        <v>0</v>
      </c>
      <c r="R2740">
        <f t="shared" si="427"/>
        <v>0</v>
      </c>
      <c r="S2740" t="s">
        <v>100</v>
      </c>
      <c r="T2740">
        <v>0</v>
      </c>
      <c r="U2740">
        <v>2022</v>
      </c>
      <c r="V2740">
        <v>0</v>
      </c>
      <c r="W2740">
        <v>1</v>
      </c>
      <c r="X2740" cm="1">
        <f t="array" ref="X2740">IF(S2739&lt;&gt;S2740, 0,
    IF(C2740="O",
         _xlfn.IFS(
             K2740=1, X2739+6,
             M2740=1, X2739+3,
             O2740=1, X2739+1,
             Q2740=1,X2739+2,
             TRUE, X2739
         ),
    X2739)
)</f>
        <v>32</v>
      </c>
      <c r="Y2740" cm="1">
        <f t="array" ref="Y2740">IF(S2739&lt;&gt;S2740, 0, IF(C2740="D",
                 _xlfn.IFS(
                     K2740=1, Y2739+6,
                     M2740=1, Y2739+3,
                     O2740=1, Y2739+1,
                     TRUE, Y2739
                 ),
                 Y2739)
  )</f>
        <v>12</v>
      </c>
    </row>
    <row r="2741" spans="1:25" x14ac:dyDescent="0.2">
      <c r="A2741">
        <v>2</v>
      </c>
      <c r="B2741" t="s">
        <v>81</v>
      </c>
      <c r="C2741" t="str">
        <f t="shared" si="428"/>
        <v>O</v>
      </c>
      <c r="D2741">
        <v>1</v>
      </c>
      <c r="E2741">
        <v>10</v>
      </c>
      <c r="F2741">
        <v>-26</v>
      </c>
      <c r="G2741" t="s">
        <v>116</v>
      </c>
      <c r="H2741" t="s">
        <v>115</v>
      </c>
      <c r="I2741">
        <v>-1</v>
      </c>
      <c r="J2741">
        <f t="shared" si="420"/>
        <v>0</v>
      </c>
      <c r="K2741">
        <f t="shared" si="429"/>
        <v>0</v>
      </c>
      <c r="L2741">
        <f t="shared" si="421"/>
        <v>0</v>
      </c>
      <c r="M2741">
        <f t="shared" si="422"/>
        <v>0</v>
      </c>
      <c r="N2741">
        <f t="shared" si="423"/>
        <v>0</v>
      </c>
      <c r="O2741">
        <f t="shared" si="424"/>
        <v>0</v>
      </c>
      <c r="P2741">
        <f t="shared" si="425"/>
        <v>0</v>
      </c>
      <c r="Q2741">
        <f t="shared" si="426"/>
        <v>0</v>
      </c>
      <c r="R2741">
        <f t="shared" si="427"/>
        <v>0</v>
      </c>
      <c r="S2741" t="s">
        <v>100</v>
      </c>
      <c r="T2741">
        <v>0</v>
      </c>
      <c r="U2741">
        <v>2022</v>
      </c>
      <c r="V2741">
        <v>0</v>
      </c>
      <c r="W2741">
        <v>1</v>
      </c>
      <c r="X2741" cm="1">
        <f t="array" ref="X2741">IF(S2740&lt;&gt;S2741, 0,
    IF(C2741="O",
         _xlfn.IFS(
             K2741=1, X2740+6,
             M2741=1, X2740+3,
             O2741=1, X2740+1,
             Q2741=1,X2740+2,
             TRUE, X2740
         ),
    X2740)
)</f>
        <v>32</v>
      </c>
      <c r="Y2741" cm="1">
        <f t="array" ref="Y2741">IF(S2740&lt;&gt;S2741, 0, IF(C2741="D",
                 _xlfn.IFS(
                     K2741=1, Y2740+6,
                     M2741=1, Y2740+3,
                     O2741=1, Y2740+1,
                     TRUE, Y2740
                 ),
                 Y2740)
  )</f>
        <v>12</v>
      </c>
    </row>
    <row r="2742" spans="1:25" x14ac:dyDescent="0.2">
      <c r="A2742">
        <v>46</v>
      </c>
      <c r="B2742" t="s">
        <v>81</v>
      </c>
      <c r="C2742" t="str">
        <f t="shared" si="428"/>
        <v>O</v>
      </c>
      <c r="F2742">
        <v>3</v>
      </c>
      <c r="G2742" t="s">
        <v>123</v>
      </c>
      <c r="H2742" t="s">
        <v>122</v>
      </c>
      <c r="J2742">
        <f t="shared" si="420"/>
        <v>0</v>
      </c>
      <c r="K2742">
        <f t="shared" si="429"/>
        <v>0</v>
      </c>
      <c r="L2742">
        <f t="shared" si="421"/>
        <v>0</v>
      </c>
      <c r="M2742">
        <f t="shared" si="422"/>
        <v>0</v>
      </c>
      <c r="N2742">
        <f t="shared" si="423"/>
        <v>1</v>
      </c>
      <c r="O2742">
        <f t="shared" si="424"/>
        <v>1</v>
      </c>
      <c r="P2742">
        <f t="shared" si="425"/>
        <v>0</v>
      </c>
      <c r="Q2742">
        <f t="shared" si="426"/>
        <v>0</v>
      </c>
      <c r="R2742">
        <f t="shared" si="427"/>
        <v>0</v>
      </c>
      <c r="S2742" t="s">
        <v>100</v>
      </c>
      <c r="T2742">
        <v>0</v>
      </c>
      <c r="U2742">
        <v>2022</v>
      </c>
      <c r="V2742">
        <v>0</v>
      </c>
      <c r="W2742">
        <v>1</v>
      </c>
      <c r="X2742" cm="1">
        <f t="array" ref="X2742">IF(S2741&lt;&gt;S2742, 0,
    IF(C2742="O",
         _xlfn.IFS(
             K2742=1, X2741+6,
             M2742=1, X2741+3,
             O2742=1, X2741+1,
             Q2742=1,X2741+2,
             TRUE, X2741
         ),
    X2741)
)</f>
        <v>33</v>
      </c>
      <c r="Y2742" cm="1">
        <f t="array" ref="Y2742">IF(S2741&lt;&gt;S2742, 0, IF(C2742="D",
                 _xlfn.IFS(
                     K2742=1, Y2741+6,
                     M2742=1, Y2741+3,
                     O2742=1, Y2741+1,
                     TRUE, Y2741
                 ),
                 Y2741)
  )</f>
        <v>12</v>
      </c>
    </row>
    <row r="2743" spans="1:25" x14ac:dyDescent="0.2">
      <c r="A2743">
        <v>61</v>
      </c>
      <c r="B2743" t="s">
        <v>81</v>
      </c>
      <c r="C2743" t="str">
        <f t="shared" si="428"/>
        <v>O</v>
      </c>
      <c r="D2743">
        <v>2</v>
      </c>
      <c r="E2743">
        <v>12</v>
      </c>
      <c r="F2743">
        <v>44</v>
      </c>
      <c r="G2743" t="s">
        <v>116</v>
      </c>
      <c r="H2743" t="s">
        <v>115</v>
      </c>
      <c r="I2743">
        <v>-1</v>
      </c>
      <c r="J2743">
        <f t="shared" si="420"/>
        <v>1</v>
      </c>
      <c r="K2743">
        <f t="shared" si="429"/>
        <v>0</v>
      </c>
      <c r="L2743">
        <f t="shared" si="421"/>
        <v>0</v>
      </c>
      <c r="M2743">
        <f t="shared" si="422"/>
        <v>0</v>
      </c>
      <c r="N2743">
        <f t="shared" si="423"/>
        <v>0</v>
      </c>
      <c r="O2743">
        <f t="shared" si="424"/>
        <v>0</v>
      </c>
      <c r="P2743">
        <f t="shared" si="425"/>
        <v>0</v>
      </c>
      <c r="Q2743">
        <f t="shared" si="426"/>
        <v>0</v>
      </c>
      <c r="R2743">
        <f t="shared" si="427"/>
        <v>0</v>
      </c>
      <c r="S2743" t="s">
        <v>100</v>
      </c>
      <c r="T2743">
        <v>0</v>
      </c>
      <c r="U2743">
        <v>2022</v>
      </c>
      <c r="V2743">
        <v>0</v>
      </c>
      <c r="W2743">
        <v>1</v>
      </c>
      <c r="X2743" cm="1">
        <f t="array" ref="X2743">IF(S2742&lt;&gt;S2743, 0,
    IF(C2743="O",
         _xlfn.IFS(
             K2743=1, X2742+6,
             M2743=1, X2742+3,
             O2743=1, X2742+1,
             Q2743=1,X2742+2,
             TRUE, X2742
         ),
    X2742)
)</f>
        <v>33</v>
      </c>
      <c r="Y2743" cm="1">
        <f t="array" ref="Y2743">IF(S2742&lt;&gt;S2743, 0, IF(C2743="D",
                 _xlfn.IFS(
                     K2743=1, Y2742+6,
                     M2743=1, Y2742+3,
                     O2743=1, Y2742+1,
                     TRUE, Y2742
                 ),
                 Y2742)
  )</f>
        <v>12</v>
      </c>
    </row>
    <row r="2744" spans="1:25" x14ac:dyDescent="0.2">
      <c r="A2744">
        <v>65</v>
      </c>
      <c r="B2744" t="s">
        <v>81</v>
      </c>
      <c r="C2744" t="str">
        <f t="shared" si="428"/>
        <v>O</v>
      </c>
      <c r="D2744">
        <v>1</v>
      </c>
      <c r="E2744">
        <v>10</v>
      </c>
      <c r="F2744">
        <v>35</v>
      </c>
      <c r="G2744" t="s">
        <v>116</v>
      </c>
      <c r="H2744" t="s">
        <v>115</v>
      </c>
      <c r="I2744">
        <v>-1</v>
      </c>
      <c r="J2744">
        <f t="shared" si="420"/>
        <v>0</v>
      </c>
      <c r="K2744">
        <f t="shared" si="429"/>
        <v>0</v>
      </c>
      <c r="L2744">
        <f t="shared" si="421"/>
        <v>0</v>
      </c>
      <c r="M2744">
        <f t="shared" si="422"/>
        <v>0</v>
      </c>
      <c r="N2744">
        <f t="shared" si="423"/>
        <v>0</v>
      </c>
      <c r="O2744">
        <f t="shared" si="424"/>
        <v>0</v>
      </c>
      <c r="P2744">
        <f t="shared" si="425"/>
        <v>0</v>
      </c>
      <c r="Q2744">
        <f t="shared" si="426"/>
        <v>0</v>
      </c>
      <c r="R2744">
        <f t="shared" si="427"/>
        <v>0</v>
      </c>
      <c r="S2744" t="s">
        <v>100</v>
      </c>
      <c r="T2744">
        <v>0</v>
      </c>
      <c r="U2744">
        <v>2022</v>
      </c>
      <c r="V2744">
        <v>0</v>
      </c>
      <c r="W2744">
        <v>1</v>
      </c>
      <c r="X2744" cm="1">
        <f t="array" ref="X2744">IF(S2743&lt;&gt;S2744, 0,
    IF(C2744="O",
         _xlfn.IFS(
             K2744=1, X2743+6,
             M2744=1, X2743+3,
             O2744=1, X2743+1,
             Q2744=1,X2743+2,
             TRUE, X2743
         ),
    X2743)
)</f>
        <v>33</v>
      </c>
      <c r="Y2744" cm="1">
        <f t="array" ref="Y2744">IF(S2743&lt;&gt;S2744, 0, IF(C2744="D",
                 _xlfn.IFS(
                     K2744=1, Y2743+6,
                     M2744=1, Y2743+3,
                     O2744=1, Y2743+1,
                     TRUE, Y2743
                 ),
                 Y2743)
  )</f>
        <v>12</v>
      </c>
    </row>
    <row r="2745" spans="1:25" x14ac:dyDescent="0.2">
      <c r="A2745">
        <v>144</v>
      </c>
      <c r="B2745" t="s">
        <v>81</v>
      </c>
      <c r="C2745" t="str">
        <f t="shared" si="428"/>
        <v>O</v>
      </c>
      <c r="D2745">
        <v>4</v>
      </c>
      <c r="E2745">
        <v>2</v>
      </c>
      <c r="F2745">
        <v>31</v>
      </c>
      <c r="G2745" t="s">
        <v>116</v>
      </c>
      <c r="H2745" t="s">
        <v>115</v>
      </c>
      <c r="I2745">
        <v>-1</v>
      </c>
      <c r="J2745">
        <f t="shared" si="420"/>
        <v>1</v>
      </c>
      <c r="K2745">
        <f t="shared" si="429"/>
        <v>0</v>
      </c>
      <c r="L2745">
        <f t="shared" si="421"/>
        <v>0</v>
      </c>
      <c r="M2745">
        <f t="shared" si="422"/>
        <v>0</v>
      </c>
      <c r="N2745">
        <f t="shared" si="423"/>
        <v>0</v>
      </c>
      <c r="O2745">
        <f t="shared" si="424"/>
        <v>0</v>
      </c>
      <c r="P2745">
        <f t="shared" si="425"/>
        <v>0</v>
      </c>
      <c r="Q2745">
        <f t="shared" si="426"/>
        <v>0</v>
      </c>
      <c r="R2745">
        <f t="shared" si="427"/>
        <v>0</v>
      </c>
      <c r="S2745" t="s">
        <v>100</v>
      </c>
      <c r="T2745">
        <v>0</v>
      </c>
      <c r="U2745">
        <v>2022</v>
      </c>
      <c r="V2745">
        <v>0</v>
      </c>
      <c r="W2745">
        <v>1</v>
      </c>
      <c r="X2745" cm="1">
        <f t="array" ref="X2745">IF(S2744&lt;&gt;S2745, 0,
    IF(C2745="O",
         _xlfn.IFS(
             K2745=1, X2744+6,
             M2745=1, X2744+3,
             O2745=1, X2744+1,
             Q2745=1,X2744+2,
             TRUE, X2744
         ),
    X2744)
)</f>
        <v>33</v>
      </c>
      <c r="Y2745" cm="1">
        <f t="array" ref="Y2745">IF(S2744&lt;&gt;S2745, 0, IF(C2745="D",
                 _xlfn.IFS(
                     K2745=1, Y2744+6,
                     M2745=1, Y2744+3,
                     O2745=1, Y2744+1,
                     TRUE, Y2744
                 ),
                 Y2744)
  )</f>
        <v>12</v>
      </c>
    </row>
    <row r="2746" spans="1:25" x14ac:dyDescent="0.2">
      <c r="A2746">
        <v>60</v>
      </c>
      <c r="B2746" t="s">
        <v>81</v>
      </c>
      <c r="C2746" t="str">
        <f t="shared" si="428"/>
        <v>O</v>
      </c>
      <c r="D2746">
        <v>1</v>
      </c>
      <c r="E2746">
        <v>10</v>
      </c>
      <c r="F2746">
        <v>42</v>
      </c>
      <c r="G2746" t="s">
        <v>114</v>
      </c>
      <c r="H2746" t="s">
        <v>121</v>
      </c>
      <c r="I2746">
        <v>-2</v>
      </c>
      <c r="J2746">
        <f t="shared" si="420"/>
        <v>0</v>
      </c>
      <c r="K2746">
        <f t="shared" si="429"/>
        <v>0</v>
      </c>
      <c r="L2746">
        <f t="shared" si="421"/>
        <v>0</v>
      </c>
      <c r="M2746">
        <f t="shared" si="422"/>
        <v>0</v>
      </c>
      <c r="N2746">
        <f t="shared" si="423"/>
        <v>0</v>
      </c>
      <c r="O2746">
        <f t="shared" si="424"/>
        <v>0</v>
      </c>
      <c r="P2746">
        <f t="shared" si="425"/>
        <v>0</v>
      </c>
      <c r="Q2746">
        <f t="shared" si="426"/>
        <v>0</v>
      </c>
      <c r="R2746">
        <f t="shared" si="427"/>
        <v>0</v>
      </c>
      <c r="S2746" t="s">
        <v>100</v>
      </c>
      <c r="T2746">
        <v>0</v>
      </c>
      <c r="U2746">
        <v>2022</v>
      </c>
      <c r="V2746">
        <v>0</v>
      </c>
      <c r="W2746">
        <v>1</v>
      </c>
      <c r="X2746" cm="1">
        <f t="array" ref="X2746">IF(S2745&lt;&gt;S2746, 0,
    IF(C2746="O",
         _xlfn.IFS(
             K2746=1, X2745+6,
             M2746=1, X2745+3,
             O2746=1, X2745+1,
             Q2746=1,X2745+2,
             TRUE, X2745
         ),
    X2745)
)</f>
        <v>33</v>
      </c>
      <c r="Y2746" cm="1">
        <f t="array" ref="Y2746">IF(S2745&lt;&gt;S2746, 0, IF(C2746="D",
                 _xlfn.IFS(
                     K2746=1, Y2745+6,
                     M2746=1, Y2745+3,
                     O2746=1, Y2745+1,
                     TRUE, Y2745
                 ),
                 Y2745)
  )</f>
        <v>12</v>
      </c>
    </row>
    <row r="2747" spans="1:25" x14ac:dyDescent="0.2">
      <c r="A2747">
        <v>136</v>
      </c>
      <c r="B2747" t="s">
        <v>81</v>
      </c>
      <c r="C2747" t="str">
        <f t="shared" si="428"/>
        <v>O</v>
      </c>
      <c r="D2747">
        <v>2</v>
      </c>
      <c r="E2747">
        <v>1</v>
      </c>
      <c r="F2747">
        <v>41</v>
      </c>
      <c r="G2747" t="s">
        <v>116</v>
      </c>
      <c r="H2747" t="s">
        <v>115</v>
      </c>
      <c r="I2747">
        <v>-2</v>
      </c>
      <c r="J2747">
        <f t="shared" si="420"/>
        <v>0</v>
      </c>
      <c r="K2747">
        <f t="shared" si="429"/>
        <v>0</v>
      </c>
      <c r="L2747">
        <f t="shared" si="421"/>
        <v>0</v>
      </c>
      <c r="M2747">
        <f t="shared" si="422"/>
        <v>0</v>
      </c>
      <c r="N2747">
        <f t="shared" si="423"/>
        <v>0</v>
      </c>
      <c r="O2747">
        <f t="shared" si="424"/>
        <v>0</v>
      </c>
      <c r="P2747">
        <f t="shared" si="425"/>
        <v>0</v>
      </c>
      <c r="Q2747">
        <f t="shared" si="426"/>
        <v>0</v>
      </c>
      <c r="R2747">
        <f t="shared" si="427"/>
        <v>0</v>
      </c>
      <c r="S2747" t="s">
        <v>100</v>
      </c>
      <c r="T2747">
        <v>0</v>
      </c>
      <c r="U2747">
        <v>2022</v>
      </c>
      <c r="V2747">
        <v>0</v>
      </c>
      <c r="W2747">
        <v>1</v>
      </c>
      <c r="X2747" cm="1">
        <f t="array" ref="X2747">IF(S2746&lt;&gt;S2747, 0,
    IF(C2747="O",
         _xlfn.IFS(
             K2747=1, X2746+6,
             M2747=1, X2746+3,
             O2747=1, X2746+1,
             Q2747=1,X2746+2,
             TRUE, X2746
         ),
    X2746)
)</f>
        <v>33</v>
      </c>
      <c r="Y2747" cm="1">
        <f t="array" ref="Y2747">IF(S2746&lt;&gt;S2747, 0, IF(C2747="D",
                 _xlfn.IFS(
                     K2747=1, Y2746+6,
                     M2747=1, Y2746+3,
                     O2747=1, Y2746+1,
                     TRUE, Y2746
                 ),
                 Y2746)
  )</f>
        <v>12</v>
      </c>
    </row>
    <row r="2748" spans="1:25" x14ac:dyDescent="0.2">
      <c r="A2748">
        <v>52</v>
      </c>
      <c r="B2748" t="s">
        <v>79</v>
      </c>
      <c r="C2748" t="str">
        <f t="shared" si="428"/>
        <v>D</v>
      </c>
      <c r="D2748">
        <v>1</v>
      </c>
      <c r="E2748">
        <v>10</v>
      </c>
      <c r="F2748">
        <v>30</v>
      </c>
      <c r="G2748" t="s">
        <v>116</v>
      </c>
      <c r="H2748" t="s">
        <v>115</v>
      </c>
      <c r="I2748">
        <v>-5</v>
      </c>
      <c r="J2748">
        <f t="shared" si="420"/>
        <v>0</v>
      </c>
      <c r="K2748">
        <f t="shared" si="429"/>
        <v>0</v>
      </c>
      <c r="L2748">
        <f t="shared" si="421"/>
        <v>0</v>
      </c>
      <c r="M2748">
        <f t="shared" si="422"/>
        <v>0</v>
      </c>
      <c r="N2748">
        <f t="shared" si="423"/>
        <v>0</v>
      </c>
      <c r="O2748">
        <f t="shared" si="424"/>
        <v>0</v>
      </c>
      <c r="P2748">
        <f t="shared" si="425"/>
        <v>0</v>
      </c>
      <c r="Q2748">
        <f t="shared" si="426"/>
        <v>0</v>
      </c>
      <c r="R2748">
        <f t="shared" si="427"/>
        <v>0</v>
      </c>
      <c r="S2748" t="s">
        <v>100</v>
      </c>
      <c r="T2748">
        <v>0</v>
      </c>
      <c r="U2748">
        <v>2022</v>
      </c>
      <c r="V2748">
        <v>0</v>
      </c>
      <c r="W2748">
        <v>1</v>
      </c>
      <c r="X2748" cm="1">
        <f t="array" ref="X2748">IF(S2747&lt;&gt;S2748, 0,
    IF(C2748="O",
         _xlfn.IFS(
             K2748=1, X2747+6,
             M2748=1, X2747+3,
             O2748=1, X2747+1,
             Q2748=1,X2747+2,
             TRUE, X2747
         ),
    X2747)
)</f>
        <v>33</v>
      </c>
      <c r="Y2748" cm="1">
        <f t="array" ref="Y2748">IF(S2747&lt;&gt;S2748, 0, IF(C2748="D",
                 _xlfn.IFS(
                     K2748=1, Y2747+6,
                     M2748=1, Y2747+3,
                     O2748=1, Y2747+1,
                     TRUE, Y2747
                 ),
                 Y2747)
  )</f>
        <v>12</v>
      </c>
    </row>
    <row r="2749" spans="1:25" hidden="1" x14ac:dyDescent="0.2">
      <c r="A2749">
        <v>175</v>
      </c>
      <c r="B2749" t="s">
        <v>81</v>
      </c>
      <c r="C2749" t="str">
        <f t="shared" si="428"/>
        <v>O</v>
      </c>
      <c r="D2749">
        <v>1</v>
      </c>
      <c r="E2749">
        <v>10</v>
      </c>
      <c r="F2749">
        <v>26</v>
      </c>
      <c r="G2749" t="s">
        <v>116</v>
      </c>
      <c r="H2749" t="s">
        <v>115</v>
      </c>
      <c r="I2749">
        <v>-2</v>
      </c>
      <c r="J2749">
        <f t="shared" si="420"/>
        <v>0</v>
      </c>
      <c r="K2749">
        <f t="shared" si="429"/>
        <v>0</v>
      </c>
      <c r="L2749">
        <f t="shared" si="421"/>
        <v>0</v>
      </c>
      <c r="M2749">
        <f t="shared" si="422"/>
        <v>0</v>
      </c>
      <c r="N2749">
        <f t="shared" si="423"/>
        <v>0</v>
      </c>
      <c r="O2749">
        <f t="shared" si="424"/>
        <v>0</v>
      </c>
      <c r="P2749">
        <f t="shared" si="425"/>
        <v>0</v>
      </c>
      <c r="Q2749">
        <f t="shared" si="426"/>
        <v>0</v>
      </c>
      <c r="R2749">
        <f t="shared" si="427"/>
        <v>0</v>
      </c>
      <c r="S2749" t="s">
        <v>100</v>
      </c>
      <c r="T2749">
        <v>0</v>
      </c>
      <c r="U2749">
        <v>2022</v>
      </c>
      <c r="V2749">
        <v>0</v>
      </c>
      <c r="W2749">
        <v>1</v>
      </c>
      <c r="X2749" cm="1">
        <f t="array" ref="X2749">IF(S2748&lt;&gt;S2749, 0,
    IF(C2749="O",
         _xlfn.IFS(
             K2749=1, X2748+6,
             M2749=1, X2748+3,
             O2749=1, X2748+1,
             Q2749=1,X2748+2,
             TRUE, X2748
         ),
    X2748)
)</f>
        <v>33</v>
      </c>
      <c r="Y2749" cm="1">
        <f t="array" ref="Y2749">IF(S2748&lt;&gt;S2749, 0, IF(C2749="D",
                 _xlfn.IFS(
                     K2749=1, Y2748+6,
                     M2749=1, Y2748+3,
                     O2749=1, Y2748+1,
                     TRUE, Y2748
                 ),
                 Y2748)
  )</f>
        <v>12</v>
      </c>
    </row>
    <row r="2750" spans="1:25" x14ac:dyDescent="0.2">
      <c r="A2750">
        <v>53</v>
      </c>
      <c r="B2750" t="s">
        <v>79</v>
      </c>
      <c r="C2750" t="str">
        <f t="shared" si="428"/>
        <v>D</v>
      </c>
      <c r="D2750">
        <v>2</v>
      </c>
      <c r="E2750">
        <v>15</v>
      </c>
      <c r="F2750">
        <v>35</v>
      </c>
      <c r="G2750" t="s">
        <v>116</v>
      </c>
      <c r="H2750" t="s">
        <v>120</v>
      </c>
      <c r="I2750">
        <v>17</v>
      </c>
      <c r="J2750">
        <f t="shared" si="420"/>
        <v>0</v>
      </c>
      <c r="K2750">
        <f t="shared" si="429"/>
        <v>0</v>
      </c>
      <c r="L2750">
        <f t="shared" si="421"/>
        <v>0</v>
      </c>
      <c r="M2750">
        <f t="shared" si="422"/>
        <v>0</v>
      </c>
      <c r="N2750">
        <f t="shared" si="423"/>
        <v>0</v>
      </c>
      <c r="O2750">
        <f t="shared" si="424"/>
        <v>0</v>
      </c>
      <c r="P2750">
        <f t="shared" si="425"/>
        <v>0</v>
      </c>
      <c r="Q2750">
        <f t="shared" si="426"/>
        <v>0</v>
      </c>
      <c r="R2750">
        <f t="shared" si="427"/>
        <v>0</v>
      </c>
      <c r="S2750" t="s">
        <v>100</v>
      </c>
      <c r="T2750">
        <v>0</v>
      </c>
      <c r="U2750">
        <v>2022</v>
      </c>
      <c r="V2750">
        <v>0</v>
      </c>
      <c r="W2750">
        <v>1</v>
      </c>
      <c r="X2750" cm="1">
        <f t="array" ref="X2750">IF(S2749&lt;&gt;S2750, 0,
    IF(C2750="O",
         _xlfn.IFS(
             K2750=1, X2749+6,
             M2750=1, X2749+3,
             O2750=1, X2749+1,
             Q2750=1,X2749+2,
             TRUE, X2749
         ),
    X2749)
)</f>
        <v>33</v>
      </c>
      <c r="Y2750" cm="1">
        <f t="array" ref="Y2750">IF(S2749&lt;&gt;S2750, 0, IF(C2750="D",
                 _xlfn.IFS(
                     K2750=1, Y2749+6,
                     M2750=1, Y2749+3,
                     O2750=1, Y2749+1,
                     TRUE, Y2749
                 ),
                 Y2749)
  )</f>
        <v>12</v>
      </c>
    </row>
    <row r="2751" spans="1:25" x14ac:dyDescent="0.2">
      <c r="A2751">
        <v>176</v>
      </c>
      <c r="B2751" t="s">
        <v>81</v>
      </c>
      <c r="C2751" t="str">
        <f t="shared" si="428"/>
        <v>O</v>
      </c>
      <c r="D2751">
        <v>2</v>
      </c>
      <c r="E2751">
        <v>12</v>
      </c>
      <c r="F2751">
        <v>28</v>
      </c>
      <c r="G2751" t="s">
        <v>116</v>
      </c>
      <c r="H2751" t="s">
        <v>115</v>
      </c>
      <c r="I2751">
        <v>-2</v>
      </c>
      <c r="J2751">
        <f t="shared" si="420"/>
        <v>0</v>
      </c>
      <c r="K2751">
        <f t="shared" si="429"/>
        <v>0</v>
      </c>
      <c r="L2751">
        <f t="shared" si="421"/>
        <v>0</v>
      </c>
      <c r="M2751">
        <f t="shared" si="422"/>
        <v>0</v>
      </c>
      <c r="N2751">
        <f t="shared" si="423"/>
        <v>0</v>
      </c>
      <c r="O2751">
        <f t="shared" si="424"/>
        <v>0</v>
      </c>
      <c r="P2751">
        <f t="shared" si="425"/>
        <v>0</v>
      </c>
      <c r="Q2751">
        <f t="shared" si="426"/>
        <v>0</v>
      </c>
      <c r="R2751">
        <f t="shared" si="427"/>
        <v>0</v>
      </c>
      <c r="S2751" t="s">
        <v>100</v>
      </c>
      <c r="T2751">
        <v>0</v>
      </c>
      <c r="U2751">
        <v>2022</v>
      </c>
      <c r="V2751">
        <v>0</v>
      </c>
      <c r="W2751">
        <v>1</v>
      </c>
      <c r="X2751" cm="1">
        <f t="array" ref="X2751">IF(S2750&lt;&gt;S2751, 0,
    IF(C2751="O",
         _xlfn.IFS(
             K2751=1, X2750+6,
             M2751=1, X2750+3,
             O2751=1, X2750+1,
             Q2751=1,X2750+2,
             TRUE, X2750
         ),
    X2750)
)</f>
        <v>33</v>
      </c>
      <c r="Y2751" cm="1">
        <f t="array" ref="Y2751">IF(S2750&lt;&gt;S2751, 0, IF(C2751="D",
                 _xlfn.IFS(
                     K2751=1, Y2750+6,
                     M2751=1, Y2750+3,
                     O2751=1, Y2750+1,
                     TRUE, Y2750
                 ),
                 Y2750)
  )</f>
        <v>12</v>
      </c>
    </row>
    <row r="2752" spans="1:25" x14ac:dyDescent="0.2">
      <c r="A2752">
        <v>54</v>
      </c>
      <c r="B2752" t="s">
        <v>79</v>
      </c>
      <c r="C2752" t="str">
        <f t="shared" si="428"/>
        <v>D</v>
      </c>
      <c r="D2752">
        <v>2</v>
      </c>
      <c r="E2752">
        <v>10</v>
      </c>
      <c r="F2752">
        <v>18</v>
      </c>
      <c r="G2752" t="s">
        <v>114</v>
      </c>
      <c r="H2752" t="s">
        <v>117</v>
      </c>
      <c r="I2752">
        <v>0</v>
      </c>
      <c r="J2752">
        <f t="shared" si="420"/>
        <v>0</v>
      </c>
      <c r="K2752">
        <f t="shared" si="429"/>
        <v>0</v>
      </c>
      <c r="L2752">
        <f t="shared" si="421"/>
        <v>0</v>
      </c>
      <c r="M2752">
        <f t="shared" si="422"/>
        <v>0</v>
      </c>
      <c r="N2752">
        <f t="shared" si="423"/>
        <v>0</v>
      </c>
      <c r="O2752">
        <f t="shared" si="424"/>
        <v>0</v>
      </c>
      <c r="P2752">
        <f t="shared" si="425"/>
        <v>0</v>
      </c>
      <c r="Q2752">
        <f t="shared" si="426"/>
        <v>0</v>
      </c>
      <c r="R2752">
        <f t="shared" si="427"/>
        <v>0</v>
      </c>
      <c r="S2752" t="s">
        <v>100</v>
      </c>
      <c r="T2752">
        <v>0</v>
      </c>
      <c r="U2752">
        <v>2022</v>
      </c>
      <c r="V2752">
        <v>0</v>
      </c>
      <c r="W2752">
        <v>1</v>
      </c>
      <c r="X2752" cm="1">
        <f t="array" ref="X2752">IF(S2751&lt;&gt;S2752, 0,
    IF(C2752="O",
         _xlfn.IFS(
             K2752=1, X2751+6,
             M2752=1, X2751+3,
             O2752=1, X2751+1,
             Q2752=1,X2751+2,
             TRUE, X2751
         ),
    X2751)
)</f>
        <v>33</v>
      </c>
      <c r="Y2752" cm="1">
        <f t="array" ref="Y2752">IF(S2751&lt;&gt;S2752, 0, IF(C2752="D",
                 _xlfn.IFS(
                     K2752=1, Y2751+6,
                     M2752=1, Y2751+3,
                     O2752=1, Y2751+1,
                     TRUE, Y2751
                 ),
                 Y2751)
  )</f>
        <v>12</v>
      </c>
    </row>
    <row r="2753" spans="1:25" x14ac:dyDescent="0.2">
      <c r="A2753">
        <v>164</v>
      </c>
      <c r="B2753" t="s">
        <v>81</v>
      </c>
      <c r="C2753" t="str">
        <f t="shared" si="428"/>
        <v>O</v>
      </c>
      <c r="D2753">
        <v>1</v>
      </c>
      <c r="E2753">
        <v>10</v>
      </c>
      <c r="F2753">
        <v>-42</v>
      </c>
      <c r="G2753" t="s">
        <v>116</v>
      </c>
      <c r="H2753" t="s">
        <v>115</v>
      </c>
      <c r="I2753">
        <v>-4</v>
      </c>
      <c r="J2753">
        <f t="shared" si="420"/>
        <v>1</v>
      </c>
      <c r="K2753">
        <f t="shared" si="429"/>
        <v>0</v>
      </c>
      <c r="L2753">
        <f t="shared" si="421"/>
        <v>0</v>
      </c>
      <c r="M2753">
        <f t="shared" si="422"/>
        <v>0</v>
      </c>
      <c r="N2753">
        <f t="shared" si="423"/>
        <v>0</v>
      </c>
      <c r="O2753">
        <f t="shared" si="424"/>
        <v>0</v>
      </c>
      <c r="P2753">
        <f t="shared" si="425"/>
        <v>0</v>
      </c>
      <c r="Q2753">
        <f t="shared" si="426"/>
        <v>0</v>
      </c>
      <c r="R2753">
        <f t="shared" si="427"/>
        <v>0</v>
      </c>
      <c r="S2753" t="s">
        <v>100</v>
      </c>
      <c r="T2753">
        <v>0</v>
      </c>
      <c r="U2753">
        <v>2022</v>
      </c>
      <c r="V2753">
        <v>0</v>
      </c>
      <c r="W2753">
        <v>1</v>
      </c>
      <c r="X2753" cm="1">
        <f t="array" ref="X2753">IF(S2752&lt;&gt;S2753, 0,
    IF(C2753="O",
         _xlfn.IFS(
             K2753=1, X2752+6,
             M2753=1, X2752+3,
             O2753=1, X2752+1,
             Q2753=1,X2752+2,
             TRUE, X2752
         ),
    X2752)
)</f>
        <v>33</v>
      </c>
      <c r="Y2753" cm="1">
        <f t="array" ref="Y2753">IF(S2752&lt;&gt;S2753, 0, IF(C2753="D",
                 _xlfn.IFS(
                     K2753=1, Y2752+6,
                     M2753=1, Y2752+3,
                     O2753=1, Y2752+1,
                     TRUE, Y2752
                 ),
                 Y2752)
  )</f>
        <v>12</v>
      </c>
    </row>
    <row r="2754" spans="1:25" x14ac:dyDescent="0.2">
      <c r="A2754">
        <v>18</v>
      </c>
      <c r="B2754" t="s">
        <v>81</v>
      </c>
      <c r="C2754" t="str">
        <f t="shared" si="428"/>
        <v>O</v>
      </c>
      <c r="D2754">
        <v>1</v>
      </c>
      <c r="E2754">
        <v>10</v>
      </c>
      <c r="F2754">
        <v>38</v>
      </c>
      <c r="G2754" t="s">
        <v>116</v>
      </c>
      <c r="H2754" t="s">
        <v>120</v>
      </c>
      <c r="I2754">
        <v>-5</v>
      </c>
      <c r="J2754">
        <f t="shared" ref="J2754:J2817" si="430">IF(B2754&lt;&gt;B2755,0,IF(AND(D2755=1, E2755=10), 1, 0))</f>
        <v>0</v>
      </c>
      <c r="K2754">
        <f t="shared" si="429"/>
        <v>0</v>
      </c>
      <c r="L2754">
        <f t="shared" ref="L2754:L2817" si="431">IF(G2754 = "fg", 1, 0)</f>
        <v>0</v>
      </c>
      <c r="M2754">
        <f t="shared" ref="M2754:M2817" si="432">IF(AND(L2754=1,H2754="good"),1,0)</f>
        <v>0</v>
      </c>
      <c r="N2754">
        <f t="shared" ref="N2754:N2817" si="433">IF(OR(G2754 = "extra pt.",G2754 ="extra pt. block"), 1, 0)</f>
        <v>0</v>
      </c>
      <c r="O2754">
        <f t="shared" ref="O2754:O2817" si="434">IF(AND(N2754=1,H2754="good"),1,0)</f>
        <v>0</v>
      </c>
      <c r="P2754">
        <f t="shared" ref="P2754:P2817" si="435">IF(OR(G2754 = "2 pt.",G2754 ="2 pt. block"), 1, 0)</f>
        <v>0</v>
      </c>
      <c r="Q2754">
        <f t="shared" ref="Q2754:Q2817" si="436">IF(AND(P2754=1,H2754="good"),1,0)</f>
        <v>0</v>
      </c>
      <c r="R2754">
        <f t="shared" ref="R2754:R2817" si="437">IF(OR(H2754 = "fumble, def td", H2754 = "interception, def td", H2754= "sack, fumble, def td"), 1,0)</f>
        <v>0</v>
      </c>
      <c r="S2754" t="s">
        <v>100</v>
      </c>
      <c r="T2754">
        <v>0</v>
      </c>
      <c r="U2754">
        <v>2022</v>
      </c>
      <c r="V2754">
        <v>0</v>
      </c>
      <c r="W2754">
        <v>1</v>
      </c>
      <c r="X2754" cm="1">
        <f t="array" ref="X2754">IF(S2753&lt;&gt;S2754, 0,
    IF(C2754="O",
         _xlfn.IFS(
             K2754=1, X2753+6,
             M2754=1, X2753+3,
             O2754=1, X2753+1,
             Q2754=1,X2753+2,
             TRUE, X2753
         ),
    X2753)
)</f>
        <v>33</v>
      </c>
      <c r="Y2754" cm="1">
        <f t="array" ref="Y2754">IF(S2753&lt;&gt;S2754, 0, IF(C2754="D",
                 _xlfn.IFS(
                     K2754=1, Y2753+6,
                     M2754=1, Y2753+3,
                     O2754=1, Y2753+1,
                     TRUE, Y2753
                 ),
                 Y2753)
  )</f>
        <v>12</v>
      </c>
    </row>
    <row r="2755" spans="1:25" x14ac:dyDescent="0.2">
      <c r="A2755">
        <v>56</v>
      </c>
      <c r="B2755" t="s">
        <v>79</v>
      </c>
      <c r="C2755" t="str">
        <f t="shared" ref="C2755:C2818" si="438">IF(H2755="interception, def td", IF(C2754="O", "D", C2754), IF(B2754="K", B2753, IF(B2755="K", B2754, B2755)))</f>
        <v>D</v>
      </c>
      <c r="D2755">
        <v>3</v>
      </c>
      <c r="E2755">
        <v>5</v>
      </c>
      <c r="F2755">
        <v>13</v>
      </c>
      <c r="G2755" t="s">
        <v>114</v>
      </c>
      <c r="H2755" t="s">
        <v>139</v>
      </c>
      <c r="I2755">
        <v>-11</v>
      </c>
      <c r="J2755">
        <f t="shared" si="430"/>
        <v>0</v>
      </c>
      <c r="K2755">
        <f t="shared" ref="K2755:K2818" si="439">IF(OR(H2755= "complete, td",H2755 ="rush, td", H2755 = "scramble, td"), 1, 0)</f>
        <v>0</v>
      </c>
      <c r="L2755">
        <f t="shared" si="431"/>
        <v>0</v>
      </c>
      <c r="M2755">
        <f t="shared" si="432"/>
        <v>0</v>
      </c>
      <c r="N2755">
        <f t="shared" si="433"/>
        <v>0</v>
      </c>
      <c r="O2755">
        <f t="shared" si="434"/>
        <v>0</v>
      </c>
      <c r="P2755">
        <f t="shared" si="435"/>
        <v>0</v>
      </c>
      <c r="Q2755">
        <f t="shared" si="436"/>
        <v>0</v>
      </c>
      <c r="R2755">
        <f t="shared" si="437"/>
        <v>0</v>
      </c>
      <c r="S2755" t="s">
        <v>100</v>
      </c>
      <c r="T2755">
        <v>0</v>
      </c>
      <c r="U2755">
        <v>2022</v>
      </c>
      <c r="V2755">
        <v>0</v>
      </c>
      <c r="W2755">
        <v>1</v>
      </c>
      <c r="X2755" cm="1">
        <f t="array" ref="X2755">IF(S2754&lt;&gt;S2755, 0,
    IF(C2755="O",
         _xlfn.IFS(
             K2755=1, X2754+6,
             M2755=1, X2754+3,
             O2755=1, X2754+1,
             Q2755=1,X2754+2,
             TRUE, X2754
         ),
    X2754)
)</f>
        <v>33</v>
      </c>
      <c r="Y2755" cm="1">
        <f t="array" ref="Y2755">IF(S2754&lt;&gt;S2755, 0, IF(C2755="D",
                 _xlfn.IFS(
                     K2755=1, Y2754+6,
                     M2755=1, Y2754+3,
                     O2755=1, Y2754+1,
                     TRUE, Y2754
                 ),
                 Y2754)
  )</f>
        <v>12</v>
      </c>
    </row>
    <row r="2756" spans="1:25" x14ac:dyDescent="0.2">
      <c r="A2756">
        <v>57</v>
      </c>
      <c r="B2756" t="s">
        <v>79</v>
      </c>
      <c r="C2756" t="str">
        <f t="shared" si="438"/>
        <v>D</v>
      </c>
      <c r="D2756">
        <v>3</v>
      </c>
      <c r="E2756">
        <v>16</v>
      </c>
      <c r="F2756">
        <v>24</v>
      </c>
      <c r="G2756" t="s">
        <v>114</v>
      </c>
      <c r="H2756" t="s">
        <v>117</v>
      </c>
      <c r="I2756">
        <v>0</v>
      </c>
      <c r="J2756">
        <f t="shared" si="430"/>
        <v>0</v>
      </c>
      <c r="K2756">
        <f t="shared" si="439"/>
        <v>0</v>
      </c>
      <c r="L2756">
        <f t="shared" si="431"/>
        <v>0</v>
      </c>
      <c r="M2756">
        <f t="shared" si="432"/>
        <v>0</v>
      </c>
      <c r="N2756">
        <f t="shared" si="433"/>
        <v>0</v>
      </c>
      <c r="O2756">
        <f t="shared" si="434"/>
        <v>0</v>
      </c>
      <c r="P2756">
        <f t="shared" si="435"/>
        <v>0</v>
      </c>
      <c r="Q2756">
        <f t="shared" si="436"/>
        <v>0</v>
      </c>
      <c r="R2756">
        <f t="shared" si="437"/>
        <v>0</v>
      </c>
      <c r="S2756" t="s">
        <v>100</v>
      </c>
      <c r="T2756">
        <v>0</v>
      </c>
      <c r="U2756">
        <v>2022</v>
      </c>
      <c r="V2756">
        <v>0</v>
      </c>
      <c r="W2756">
        <v>1</v>
      </c>
      <c r="X2756" cm="1">
        <f t="array" ref="X2756">IF(S2755&lt;&gt;S2756, 0,
    IF(C2756="O",
         _xlfn.IFS(
             K2756=1, X2755+6,
             M2756=1, X2755+3,
             O2756=1, X2755+1,
             Q2756=1,X2755+2,
             TRUE, X2755
         ),
    X2755)
)</f>
        <v>33</v>
      </c>
      <c r="Y2756" cm="1">
        <f t="array" ref="Y2756">IF(S2755&lt;&gt;S2756, 0, IF(C2756="D",
                 _xlfn.IFS(
                     K2756=1, Y2755+6,
                     M2756=1, Y2755+3,
                     O2756=1, Y2755+1,
                     TRUE, Y2755
                 ),
                 Y2755)
  )</f>
        <v>12</v>
      </c>
    </row>
    <row r="2757" spans="1:25" hidden="1" x14ac:dyDescent="0.2">
      <c r="A2757">
        <v>130</v>
      </c>
      <c r="B2757" t="s">
        <v>81</v>
      </c>
      <c r="C2757" t="str">
        <f t="shared" si="438"/>
        <v>O</v>
      </c>
      <c r="D2757">
        <v>1</v>
      </c>
      <c r="E2757">
        <v>10</v>
      </c>
      <c r="F2757">
        <v>-6</v>
      </c>
      <c r="G2757" t="s">
        <v>116</v>
      </c>
      <c r="H2757" t="s">
        <v>115</v>
      </c>
      <c r="I2757">
        <v>-5</v>
      </c>
      <c r="J2757">
        <f t="shared" si="430"/>
        <v>1</v>
      </c>
      <c r="K2757">
        <f t="shared" si="439"/>
        <v>0</v>
      </c>
      <c r="L2757">
        <f t="shared" si="431"/>
        <v>0</v>
      </c>
      <c r="M2757">
        <f t="shared" si="432"/>
        <v>0</v>
      </c>
      <c r="N2757">
        <f t="shared" si="433"/>
        <v>0</v>
      </c>
      <c r="O2757">
        <f t="shared" si="434"/>
        <v>0</v>
      </c>
      <c r="P2757">
        <f t="shared" si="435"/>
        <v>0</v>
      </c>
      <c r="Q2757">
        <f t="shared" si="436"/>
        <v>0</v>
      </c>
      <c r="R2757">
        <f t="shared" si="437"/>
        <v>0</v>
      </c>
      <c r="S2757" t="s">
        <v>100</v>
      </c>
      <c r="T2757">
        <v>0</v>
      </c>
      <c r="U2757">
        <v>2022</v>
      </c>
      <c r="V2757">
        <v>0</v>
      </c>
      <c r="W2757">
        <v>1</v>
      </c>
      <c r="X2757" cm="1">
        <f t="array" ref="X2757">IF(S2756&lt;&gt;S2757, 0,
    IF(C2757="O",
         _xlfn.IFS(
             K2757=1, X2756+6,
             M2757=1, X2756+3,
             O2757=1, X2756+1,
             Q2757=1,X2756+2,
             TRUE, X2756
         ),
    X2756)
)</f>
        <v>33</v>
      </c>
      <c r="Y2757" cm="1">
        <f t="array" ref="Y2757">IF(S2756&lt;&gt;S2757, 0, IF(C2757="D",
                 _xlfn.IFS(
                     K2757=1, Y2756+6,
                     M2757=1, Y2756+3,
                     O2757=1, Y2756+1,
                     TRUE, Y2756
                 ),
                 Y2756)
  )</f>
        <v>12</v>
      </c>
    </row>
    <row r="2758" spans="1:25" x14ac:dyDescent="0.2">
      <c r="A2758">
        <v>50</v>
      </c>
      <c r="B2758" t="s">
        <v>81</v>
      </c>
      <c r="C2758" t="str">
        <f t="shared" si="438"/>
        <v>O</v>
      </c>
      <c r="D2758">
        <v>1</v>
      </c>
      <c r="E2758">
        <v>10</v>
      </c>
      <c r="F2758">
        <v>33</v>
      </c>
      <c r="G2758" t="s">
        <v>114</v>
      </c>
      <c r="H2758" t="s">
        <v>113</v>
      </c>
      <c r="I2758">
        <v>-15</v>
      </c>
      <c r="J2758">
        <f t="shared" si="430"/>
        <v>0</v>
      </c>
      <c r="K2758">
        <f t="shared" si="439"/>
        <v>0</v>
      </c>
      <c r="L2758">
        <f t="shared" si="431"/>
        <v>0</v>
      </c>
      <c r="M2758">
        <f t="shared" si="432"/>
        <v>0</v>
      </c>
      <c r="N2758">
        <f t="shared" si="433"/>
        <v>0</v>
      </c>
      <c r="O2758">
        <f t="shared" si="434"/>
        <v>0</v>
      </c>
      <c r="P2758">
        <f t="shared" si="435"/>
        <v>0</v>
      </c>
      <c r="Q2758">
        <f t="shared" si="436"/>
        <v>0</v>
      </c>
      <c r="R2758">
        <f t="shared" si="437"/>
        <v>0</v>
      </c>
      <c r="S2758" t="s">
        <v>100</v>
      </c>
      <c r="T2758">
        <v>0</v>
      </c>
      <c r="U2758">
        <v>2022</v>
      </c>
      <c r="V2758">
        <v>0</v>
      </c>
      <c r="W2758">
        <v>1</v>
      </c>
      <c r="X2758" cm="1">
        <f t="array" ref="X2758">IF(S2757&lt;&gt;S2758, 0,
    IF(C2758="O",
         _xlfn.IFS(
             K2758=1, X2757+6,
             M2758=1, X2757+3,
             O2758=1, X2757+1,
             Q2758=1,X2757+2,
             TRUE, X2757
         ),
    X2757)
)</f>
        <v>33</v>
      </c>
      <c r="Y2758" cm="1">
        <f t="array" ref="Y2758">IF(S2757&lt;&gt;S2758, 0, IF(C2758="D",
                 _xlfn.IFS(
                     K2758=1, Y2757+6,
                     M2758=1, Y2757+3,
                     O2758=1, Y2757+1,
                     TRUE, Y2757
                 ),
                 Y2757)
  )</f>
        <v>12</v>
      </c>
    </row>
    <row r="2759" spans="1:25" x14ac:dyDescent="0.2">
      <c r="A2759">
        <v>64</v>
      </c>
      <c r="B2759" t="s">
        <v>81</v>
      </c>
      <c r="C2759" t="str">
        <f t="shared" si="438"/>
        <v>O</v>
      </c>
      <c r="D2759">
        <v>4</v>
      </c>
      <c r="E2759">
        <v>18</v>
      </c>
      <c r="F2759">
        <v>50</v>
      </c>
      <c r="G2759" t="s">
        <v>130</v>
      </c>
      <c r="H2759" t="s">
        <v>129</v>
      </c>
      <c r="J2759">
        <f t="shared" si="430"/>
        <v>0</v>
      </c>
      <c r="K2759">
        <f t="shared" si="439"/>
        <v>0</v>
      </c>
      <c r="L2759">
        <f t="shared" si="431"/>
        <v>0</v>
      </c>
      <c r="M2759">
        <f t="shared" si="432"/>
        <v>0</v>
      </c>
      <c r="N2759">
        <f t="shared" si="433"/>
        <v>0</v>
      </c>
      <c r="O2759">
        <f t="shared" si="434"/>
        <v>0</v>
      </c>
      <c r="P2759">
        <f t="shared" si="435"/>
        <v>0</v>
      </c>
      <c r="Q2759">
        <f t="shared" si="436"/>
        <v>0</v>
      </c>
      <c r="R2759">
        <f t="shared" si="437"/>
        <v>0</v>
      </c>
      <c r="S2759" t="s">
        <v>100</v>
      </c>
      <c r="T2759">
        <v>0</v>
      </c>
      <c r="U2759">
        <v>2022</v>
      </c>
      <c r="V2759">
        <v>0</v>
      </c>
      <c r="W2759">
        <v>1</v>
      </c>
      <c r="X2759" cm="1">
        <f t="array" ref="X2759">IF(S2758&lt;&gt;S2759, 0,
    IF(C2759="O",
         _xlfn.IFS(
             K2759=1, X2758+6,
             M2759=1, X2758+3,
             O2759=1, X2758+1,
             Q2759=1,X2758+2,
             TRUE, X2758
         ),
    X2758)
)</f>
        <v>33</v>
      </c>
      <c r="Y2759" cm="1">
        <f t="array" ref="Y2759">IF(S2758&lt;&gt;S2759, 0, IF(C2759="D",
                 _xlfn.IFS(
                     K2759=1, Y2758+6,
                     M2759=1, Y2758+3,
                     O2759=1, Y2758+1,
                     TRUE, Y2758
                 ),
                 Y2758)
  )</f>
        <v>12</v>
      </c>
    </row>
    <row r="2760" spans="1:25" x14ac:dyDescent="0.2">
      <c r="A2760">
        <v>69</v>
      </c>
      <c r="B2760" t="s">
        <v>79</v>
      </c>
      <c r="C2760" t="str">
        <f t="shared" si="438"/>
        <v>D</v>
      </c>
      <c r="D2760">
        <v>1</v>
      </c>
      <c r="E2760">
        <v>10</v>
      </c>
      <c r="F2760">
        <v>-27</v>
      </c>
      <c r="G2760" t="s">
        <v>116</v>
      </c>
      <c r="H2760" t="s">
        <v>115</v>
      </c>
      <c r="I2760">
        <v>17</v>
      </c>
      <c r="J2760">
        <f t="shared" si="430"/>
        <v>1</v>
      </c>
      <c r="K2760">
        <f t="shared" si="439"/>
        <v>0</v>
      </c>
      <c r="L2760">
        <f t="shared" si="431"/>
        <v>0</v>
      </c>
      <c r="M2760">
        <f t="shared" si="432"/>
        <v>0</v>
      </c>
      <c r="N2760">
        <f t="shared" si="433"/>
        <v>0</v>
      </c>
      <c r="O2760">
        <f t="shared" si="434"/>
        <v>0</v>
      </c>
      <c r="P2760">
        <f t="shared" si="435"/>
        <v>0</v>
      </c>
      <c r="Q2760">
        <f t="shared" si="436"/>
        <v>0</v>
      </c>
      <c r="R2760">
        <f t="shared" si="437"/>
        <v>0</v>
      </c>
      <c r="S2760" t="s">
        <v>100</v>
      </c>
      <c r="T2760">
        <v>0</v>
      </c>
      <c r="U2760">
        <v>2022</v>
      </c>
      <c r="V2760">
        <v>0</v>
      </c>
      <c r="W2760">
        <v>1</v>
      </c>
      <c r="X2760" cm="1">
        <f t="array" ref="X2760">IF(S2759&lt;&gt;S2760, 0,
    IF(C2760="O",
         _xlfn.IFS(
             K2760=1, X2759+6,
             M2760=1, X2759+3,
             O2760=1, X2759+1,
             Q2760=1,X2759+2,
             TRUE, X2759
         ),
    X2759)
)</f>
        <v>33</v>
      </c>
      <c r="Y2760" cm="1">
        <f t="array" ref="Y2760">IF(S2759&lt;&gt;S2760, 0, IF(C2760="D",
                 _xlfn.IFS(
                     K2760=1, Y2759+6,
                     M2760=1, Y2759+3,
                     O2760=1, Y2759+1,
                     TRUE, Y2759
                 ),
                 Y2759)
  )</f>
        <v>12</v>
      </c>
    </row>
    <row r="2761" spans="1:25" x14ac:dyDescent="0.2">
      <c r="A2761">
        <v>70</v>
      </c>
      <c r="B2761" t="s">
        <v>79</v>
      </c>
      <c r="C2761" t="str">
        <f t="shared" si="438"/>
        <v>D</v>
      </c>
      <c r="D2761">
        <v>1</v>
      </c>
      <c r="E2761">
        <v>10</v>
      </c>
      <c r="F2761">
        <v>-44</v>
      </c>
      <c r="G2761" t="s">
        <v>116</v>
      </c>
      <c r="H2761" t="s">
        <v>115</v>
      </c>
      <c r="I2761">
        <v>6</v>
      </c>
      <c r="J2761">
        <f t="shared" si="430"/>
        <v>0</v>
      </c>
      <c r="K2761">
        <f t="shared" si="439"/>
        <v>0</v>
      </c>
      <c r="L2761">
        <f t="shared" si="431"/>
        <v>0</v>
      </c>
      <c r="M2761">
        <f t="shared" si="432"/>
        <v>0</v>
      </c>
      <c r="N2761">
        <f t="shared" si="433"/>
        <v>0</v>
      </c>
      <c r="O2761">
        <f t="shared" si="434"/>
        <v>0</v>
      </c>
      <c r="P2761">
        <f t="shared" si="435"/>
        <v>0</v>
      </c>
      <c r="Q2761">
        <f t="shared" si="436"/>
        <v>0</v>
      </c>
      <c r="R2761">
        <f t="shared" si="437"/>
        <v>0</v>
      </c>
      <c r="S2761" t="s">
        <v>100</v>
      </c>
      <c r="T2761">
        <v>0</v>
      </c>
      <c r="U2761">
        <v>2022</v>
      </c>
      <c r="V2761">
        <v>0</v>
      </c>
      <c r="W2761">
        <v>1</v>
      </c>
      <c r="X2761" cm="1">
        <f t="array" ref="X2761">IF(S2760&lt;&gt;S2761, 0,
    IF(C2761="O",
         _xlfn.IFS(
             K2761=1, X2760+6,
             M2761=1, X2760+3,
             O2761=1, X2760+1,
             Q2761=1,X2760+2,
             TRUE, X2760
         ),
    X2760)
)</f>
        <v>33</v>
      </c>
      <c r="Y2761" cm="1">
        <f t="array" ref="Y2761">IF(S2760&lt;&gt;S2761, 0, IF(C2761="D",
                 _xlfn.IFS(
                     K2761=1, Y2760+6,
                     M2761=1, Y2760+3,
                     O2761=1, Y2760+1,
                     TRUE, Y2760
                 ),
                 Y2760)
  )</f>
        <v>12</v>
      </c>
    </row>
    <row r="2762" spans="1:25" x14ac:dyDescent="0.2">
      <c r="A2762">
        <v>71</v>
      </c>
      <c r="B2762" t="s">
        <v>79</v>
      </c>
      <c r="C2762" t="str">
        <f t="shared" si="438"/>
        <v>D</v>
      </c>
      <c r="D2762">
        <v>2</v>
      </c>
      <c r="E2762">
        <v>4</v>
      </c>
      <c r="F2762">
        <v>50</v>
      </c>
      <c r="G2762" t="s">
        <v>114</v>
      </c>
      <c r="H2762" t="s">
        <v>117</v>
      </c>
      <c r="I2762">
        <v>0</v>
      </c>
      <c r="J2762">
        <f t="shared" si="430"/>
        <v>0</v>
      </c>
      <c r="K2762">
        <f t="shared" si="439"/>
        <v>0</v>
      </c>
      <c r="L2762">
        <f t="shared" si="431"/>
        <v>0</v>
      </c>
      <c r="M2762">
        <f t="shared" si="432"/>
        <v>0</v>
      </c>
      <c r="N2762">
        <f t="shared" si="433"/>
        <v>0</v>
      </c>
      <c r="O2762">
        <f t="shared" si="434"/>
        <v>0</v>
      </c>
      <c r="P2762">
        <f t="shared" si="435"/>
        <v>0</v>
      </c>
      <c r="Q2762">
        <f t="shared" si="436"/>
        <v>0</v>
      </c>
      <c r="R2762">
        <f t="shared" si="437"/>
        <v>0</v>
      </c>
      <c r="S2762" t="s">
        <v>100</v>
      </c>
      <c r="T2762">
        <v>0</v>
      </c>
      <c r="U2762">
        <v>2022</v>
      </c>
      <c r="V2762">
        <v>0</v>
      </c>
      <c r="W2762">
        <v>1</v>
      </c>
      <c r="X2762" cm="1">
        <f t="array" ref="X2762">IF(S2761&lt;&gt;S2762, 0,
    IF(C2762="O",
         _xlfn.IFS(
             K2762=1, X2761+6,
             M2762=1, X2761+3,
             O2762=1, X2761+1,
             Q2762=1,X2761+2,
             TRUE, X2761
         ),
    X2761)
)</f>
        <v>33</v>
      </c>
      <c r="Y2762" cm="1">
        <f t="array" ref="Y2762">IF(S2761&lt;&gt;S2762, 0, IF(C2762="D",
                 _xlfn.IFS(
                     K2762=1, Y2761+6,
                     M2762=1, Y2761+3,
                     O2762=1, Y2761+1,
                     TRUE, Y2761
                 ),
                 Y2761)
  )</f>
        <v>12</v>
      </c>
    </row>
    <row r="2763" spans="1:25" x14ac:dyDescent="0.2">
      <c r="A2763">
        <v>72</v>
      </c>
      <c r="B2763" t="s">
        <v>79</v>
      </c>
      <c r="C2763" t="str">
        <f t="shared" si="438"/>
        <v>D</v>
      </c>
      <c r="D2763">
        <v>3</v>
      </c>
      <c r="E2763">
        <v>4</v>
      </c>
      <c r="F2763">
        <v>50</v>
      </c>
      <c r="G2763" t="s">
        <v>116</v>
      </c>
      <c r="H2763" t="s">
        <v>115</v>
      </c>
      <c r="I2763">
        <v>7</v>
      </c>
      <c r="J2763">
        <f t="shared" si="430"/>
        <v>1</v>
      </c>
      <c r="K2763">
        <f t="shared" si="439"/>
        <v>0</v>
      </c>
      <c r="L2763">
        <f t="shared" si="431"/>
        <v>0</v>
      </c>
      <c r="M2763">
        <f t="shared" si="432"/>
        <v>0</v>
      </c>
      <c r="N2763">
        <f t="shared" si="433"/>
        <v>0</v>
      </c>
      <c r="O2763">
        <f t="shared" si="434"/>
        <v>0</v>
      </c>
      <c r="P2763">
        <f t="shared" si="435"/>
        <v>0</v>
      </c>
      <c r="Q2763">
        <f t="shared" si="436"/>
        <v>0</v>
      </c>
      <c r="R2763">
        <f t="shared" si="437"/>
        <v>0</v>
      </c>
      <c r="S2763" t="s">
        <v>100</v>
      </c>
      <c r="T2763">
        <v>0</v>
      </c>
      <c r="U2763">
        <v>2022</v>
      </c>
      <c r="V2763">
        <v>0</v>
      </c>
      <c r="W2763">
        <v>1</v>
      </c>
      <c r="X2763" cm="1">
        <f t="array" ref="X2763">IF(S2762&lt;&gt;S2763, 0,
    IF(C2763="O",
         _xlfn.IFS(
             K2763=1, X2762+6,
             M2763=1, X2762+3,
             O2763=1, X2762+1,
             Q2763=1,X2762+2,
             TRUE, X2762
         ),
    X2762)
)</f>
        <v>33</v>
      </c>
      <c r="Y2763" cm="1">
        <f t="array" ref="Y2763">IF(S2762&lt;&gt;S2763, 0, IF(C2763="D",
                 _xlfn.IFS(
                     K2763=1, Y2762+6,
                     M2763=1, Y2762+3,
                     O2763=1, Y2762+1,
                     TRUE, Y2762
                 ),
                 Y2762)
  )</f>
        <v>12</v>
      </c>
    </row>
    <row r="2764" spans="1:25" hidden="1" x14ac:dyDescent="0.2">
      <c r="A2764">
        <v>73</v>
      </c>
      <c r="B2764" t="s">
        <v>79</v>
      </c>
      <c r="C2764" t="str">
        <f t="shared" si="438"/>
        <v>D</v>
      </c>
      <c r="D2764">
        <v>1</v>
      </c>
      <c r="E2764">
        <v>10</v>
      </c>
      <c r="F2764">
        <v>43</v>
      </c>
      <c r="G2764" t="s">
        <v>116</v>
      </c>
      <c r="H2764" t="s">
        <v>115</v>
      </c>
      <c r="I2764">
        <v>2</v>
      </c>
      <c r="J2764">
        <f t="shared" si="430"/>
        <v>0</v>
      </c>
      <c r="K2764">
        <f t="shared" si="439"/>
        <v>0</v>
      </c>
      <c r="L2764">
        <f t="shared" si="431"/>
        <v>0</v>
      </c>
      <c r="M2764">
        <f t="shared" si="432"/>
        <v>0</v>
      </c>
      <c r="N2764">
        <f t="shared" si="433"/>
        <v>0</v>
      </c>
      <c r="O2764">
        <f t="shared" si="434"/>
        <v>0</v>
      </c>
      <c r="P2764">
        <f t="shared" si="435"/>
        <v>0</v>
      </c>
      <c r="Q2764">
        <f t="shared" si="436"/>
        <v>0</v>
      </c>
      <c r="R2764">
        <f t="shared" si="437"/>
        <v>0</v>
      </c>
      <c r="S2764" t="s">
        <v>100</v>
      </c>
      <c r="T2764">
        <v>0</v>
      </c>
      <c r="U2764">
        <v>2022</v>
      </c>
      <c r="V2764">
        <v>0</v>
      </c>
      <c r="W2764">
        <v>1</v>
      </c>
      <c r="X2764" cm="1">
        <f t="array" ref="X2764">IF(S2763&lt;&gt;S2764, 0,
    IF(C2764="O",
         _xlfn.IFS(
             K2764=1, X2763+6,
             M2764=1, X2763+3,
             O2764=1, X2763+1,
             Q2764=1,X2763+2,
             TRUE, X2763
         ),
    X2763)
)</f>
        <v>33</v>
      </c>
      <c r="Y2764" cm="1">
        <f t="array" ref="Y2764">IF(S2763&lt;&gt;S2764, 0, IF(C2764="D",
                 _xlfn.IFS(
                     K2764=1, Y2763+6,
                     M2764=1, Y2763+3,
                     O2764=1, Y2763+1,
                     TRUE, Y2763
                 ),
                 Y2763)
  )</f>
        <v>12</v>
      </c>
    </row>
    <row r="2765" spans="1:25" x14ac:dyDescent="0.2">
      <c r="A2765">
        <v>74</v>
      </c>
      <c r="B2765" t="s">
        <v>79</v>
      </c>
      <c r="C2765" t="str">
        <f t="shared" si="438"/>
        <v>D</v>
      </c>
      <c r="D2765">
        <v>2</v>
      </c>
      <c r="E2765">
        <v>8</v>
      </c>
      <c r="F2765">
        <v>41</v>
      </c>
      <c r="G2765" t="s">
        <v>116</v>
      </c>
      <c r="H2765" t="s">
        <v>115</v>
      </c>
      <c r="I2765">
        <v>25</v>
      </c>
      <c r="J2765">
        <f t="shared" si="430"/>
        <v>1</v>
      </c>
      <c r="K2765">
        <f t="shared" si="439"/>
        <v>0</v>
      </c>
      <c r="L2765">
        <f t="shared" si="431"/>
        <v>0</v>
      </c>
      <c r="M2765">
        <f t="shared" si="432"/>
        <v>0</v>
      </c>
      <c r="N2765">
        <f t="shared" si="433"/>
        <v>0</v>
      </c>
      <c r="O2765">
        <f t="shared" si="434"/>
        <v>0</v>
      </c>
      <c r="P2765">
        <f t="shared" si="435"/>
        <v>0</v>
      </c>
      <c r="Q2765">
        <f t="shared" si="436"/>
        <v>0</v>
      </c>
      <c r="R2765">
        <f t="shared" si="437"/>
        <v>0</v>
      </c>
      <c r="S2765" t="s">
        <v>100</v>
      </c>
      <c r="T2765">
        <v>0</v>
      </c>
      <c r="U2765">
        <v>2022</v>
      </c>
      <c r="V2765">
        <v>0</v>
      </c>
      <c r="W2765">
        <v>1</v>
      </c>
      <c r="X2765" cm="1">
        <f t="array" ref="X2765">IF(S2764&lt;&gt;S2765, 0,
    IF(C2765="O",
         _xlfn.IFS(
             K2765=1, X2764+6,
             M2765=1, X2764+3,
             O2765=1, X2764+1,
             Q2765=1,X2764+2,
             TRUE, X2764
         ),
    X2764)
)</f>
        <v>33</v>
      </c>
      <c r="Y2765" cm="1">
        <f t="array" ref="Y2765">IF(S2764&lt;&gt;S2765, 0, IF(C2765="D",
                 _xlfn.IFS(
                     K2765=1, Y2764+6,
                     M2765=1, Y2764+3,
                     O2765=1, Y2764+1,
                     TRUE, Y2764
                 ),
                 Y2764)
  )</f>
        <v>12</v>
      </c>
    </row>
    <row r="2766" spans="1:25" x14ac:dyDescent="0.2">
      <c r="A2766">
        <v>75</v>
      </c>
      <c r="B2766" t="s">
        <v>79</v>
      </c>
      <c r="C2766" t="str">
        <f t="shared" si="438"/>
        <v>D</v>
      </c>
      <c r="D2766">
        <v>1</v>
      </c>
      <c r="E2766">
        <v>10</v>
      </c>
      <c r="F2766">
        <v>16</v>
      </c>
      <c r="G2766" t="s">
        <v>116</v>
      </c>
      <c r="H2766" t="s">
        <v>115</v>
      </c>
      <c r="I2766">
        <v>4</v>
      </c>
      <c r="J2766">
        <f t="shared" si="430"/>
        <v>0</v>
      </c>
      <c r="K2766">
        <f t="shared" si="439"/>
        <v>0</v>
      </c>
      <c r="L2766">
        <f t="shared" si="431"/>
        <v>0</v>
      </c>
      <c r="M2766">
        <f t="shared" si="432"/>
        <v>0</v>
      </c>
      <c r="N2766">
        <f t="shared" si="433"/>
        <v>0</v>
      </c>
      <c r="O2766">
        <f t="shared" si="434"/>
        <v>0</v>
      </c>
      <c r="P2766">
        <f t="shared" si="435"/>
        <v>0</v>
      </c>
      <c r="Q2766">
        <f t="shared" si="436"/>
        <v>0</v>
      </c>
      <c r="R2766">
        <f t="shared" si="437"/>
        <v>0</v>
      </c>
      <c r="S2766" t="s">
        <v>100</v>
      </c>
      <c r="T2766">
        <v>0</v>
      </c>
      <c r="U2766">
        <v>2022</v>
      </c>
      <c r="V2766">
        <v>0</v>
      </c>
      <c r="W2766">
        <v>1</v>
      </c>
      <c r="X2766" cm="1">
        <f t="array" ref="X2766">IF(S2765&lt;&gt;S2766, 0,
    IF(C2766="O",
         _xlfn.IFS(
             K2766=1, X2765+6,
             M2766=1, X2765+3,
             O2766=1, X2765+1,
             Q2766=1,X2765+2,
             TRUE, X2765
         ),
    X2765)
)</f>
        <v>33</v>
      </c>
      <c r="Y2766" cm="1">
        <f t="array" ref="Y2766">IF(S2765&lt;&gt;S2766, 0, IF(C2766="D",
                 _xlfn.IFS(
                     K2766=1, Y2765+6,
                     M2766=1, Y2765+3,
                     O2766=1, Y2765+1,
                     TRUE, Y2765
                 ),
                 Y2765)
  )</f>
        <v>12</v>
      </c>
    </row>
    <row r="2767" spans="1:25" x14ac:dyDescent="0.2">
      <c r="A2767">
        <v>77</v>
      </c>
      <c r="B2767" t="s">
        <v>79</v>
      </c>
      <c r="C2767" t="str">
        <f t="shared" si="438"/>
        <v>D</v>
      </c>
      <c r="D2767">
        <v>2</v>
      </c>
      <c r="E2767">
        <v>1</v>
      </c>
      <c r="F2767">
        <v>7</v>
      </c>
      <c r="G2767" t="s">
        <v>116</v>
      </c>
      <c r="H2767" t="s">
        <v>115</v>
      </c>
      <c r="I2767">
        <v>2</v>
      </c>
      <c r="J2767">
        <f t="shared" si="430"/>
        <v>0</v>
      </c>
      <c r="K2767">
        <f t="shared" si="439"/>
        <v>0</v>
      </c>
      <c r="L2767">
        <f t="shared" si="431"/>
        <v>0</v>
      </c>
      <c r="M2767">
        <f t="shared" si="432"/>
        <v>0</v>
      </c>
      <c r="N2767">
        <f t="shared" si="433"/>
        <v>0</v>
      </c>
      <c r="O2767">
        <f t="shared" si="434"/>
        <v>0</v>
      </c>
      <c r="P2767">
        <f t="shared" si="435"/>
        <v>0</v>
      </c>
      <c r="Q2767">
        <f t="shared" si="436"/>
        <v>0</v>
      </c>
      <c r="R2767">
        <f t="shared" si="437"/>
        <v>0</v>
      </c>
      <c r="S2767" t="s">
        <v>100</v>
      </c>
      <c r="T2767">
        <v>0</v>
      </c>
      <c r="U2767">
        <v>2022</v>
      </c>
      <c r="V2767">
        <v>0</v>
      </c>
      <c r="W2767">
        <v>1</v>
      </c>
      <c r="X2767" cm="1">
        <f t="array" ref="X2767">IF(S2766&lt;&gt;S2767, 0,
    IF(C2767="O",
         _xlfn.IFS(
             K2767=1, X2766+6,
             M2767=1, X2766+3,
             O2767=1, X2766+1,
             Q2767=1,X2766+2,
             TRUE, X2766
         ),
    X2766)
)</f>
        <v>33</v>
      </c>
      <c r="Y2767" cm="1">
        <f t="array" ref="Y2767">IF(S2766&lt;&gt;S2767, 0, IF(C2767="D",
                 _xlfn.IFS(
                     K2767=1, Y2766+6,
                     M2767=1, Y2766+3,
                     O2767=1, Y2766+1,
                     TRUE, Y2766
                 ),
                 Y2766)
  )</f>
        <v>12</v>
      </c>
    </row>
    <row r="2768" spans="1:25" x14ac:dyDescent="0.2">
      <c r="A2768">
        <v>78</v>
      </c>
      <c r="B2768" t="s">
        <v>79</v>
      </c>
      <c r="C2768" t="str">
        <f t="shared" si="438"/>
        <v>D</v>
      </c>
      <c r="D2768">
        <v>1</v>
      </c>
      <c r="E2768">
        <v>5</v>
      </c>
      <c r="F2768">
        <v>5</v>
      </c>
      <c r="G2768" t="s">
        <v>116</v>
      </c>
      <c r="H2768" t="s">
        <v>125</v>
      </c>
      <c r="I2768">
        <v>5</v>
      </c>
      <c r="J2768">
        <f t="shared" si="430"/>
        <v>0</v>
      </c>
      <c r="K2768">
        <f t="shared" si="439"/>
        <v>1</v>
      </c>
      <c r="L2768">
        <f t="shared" si="431"/>
        <v>0</v>
      </c>
      <c r="M2768">
        <f t="shared" si="432"/>
        <v>0</v>
      </c>
      <c r="N2768">
        <f t="shared" si="433"/>
        <v>0</v>
      </c>
      <c r="O2768">
        <f t="shared" si="434"/>
        <v>0</v>
      </c>
      <c r="P2768">
        <f t="shared" si="435"/>
        <v>0</v>
      </c>
      <c r="Q2768">
        <f t="shared" si="436"/>
        <v>0</v>
      </c>
      <c r="R2768">
        <f t="shared" si="437"/>
        <v>0</v>
      </c>
      <c r="S2768" t="s">
        <v>100</v>
      </c>
      <c r="T2768">
        <v>0</v>
      </c>
      <c r="U2768">
        <v>2022</v>
      </c>
      <c r="V2768">
        <v>0</v>
      </c>
      <c r="W2768">
        <v>1</v>
      </c>
      <c r="X2768" cm="1">
        <f t="array" ref="X2768">IF(S2767&lt;&gt;S2768, 0,
    IF(C2768="O",
         _xlfn.IFS(
             K2768=1, X2767+6,
             M2768=1, X2767+3,
             O2768=1, X2767+1,
             Q2768=1,X2767+2,
             TRUE, X2767
         ),
    X2767)
)</f>
        <v>33</v>
      </c>
      <c r="Y2768" cm="1">
        <f t="array" ref="Y2768">IF(S2767&lt;&gt;S2768, 0, IF(C2768="D",
                 _xlfn.IFS(
                     K2768=1, Y2767+6,
                     M2768=1, Y2767+3,
                     O2768=1, Y2767+1,
                     TRUE, Y2767
                 ),
                 Y2767)
  )</f>
        <v>18</v>
      </c>
    </row>
    <row r="2769" spans="1:25" x14ac:dyDescent="0.2">
      <c r="A2769">
        <v>79</v>
      </c>
      <c r="B2769" t="s">
        <v>79</v>
      </c>
      <c r="C2769" t="str">
        <f t="shared" si="438"/>
        <v>D</v>
      </c>
      <c r="F2769">
        <v>3</v>
      </c>
      <c r="G2769" t="s">
        <v>135</v>
      </c>
      <c r="H2769" t="s">
        <v>126</v>
      </c>
      <c r="J2769">
        <f t="shared" si="430"/>
        <v>0</v>
      </c>
      <c r="K2769">
        <f t="shared" si="439"/>
        <v>0</v>
      </c>
      <c r="L2769">
        <f t="shared" si="431"/>
        <v>0</v>
      </c>
      <c r="M2769">
        <f t="shared" si="432"/>
        <v>0</v>
      </c>
      <c r="N2769">
        <f t="shared" si="433"/>
        <v>0</v>
      </c>
      <c r="O2769">
        <f t="shared" si="434"/>
        <v>0</v>
      </c>
      <c r="P2769">
        <f t="shared" si="435"/>
        <v>0</v>
      </c>
      <c r="Q2769">
        <f t="shared" si="436"/>
        <v>0</v>
      </c>
      <c r="R2769">
        <f t="shared" si="437"/>
        <v>0</v>
      </c>
      <c r="S2769" t="s">
        <v>100</v>
      </c>
      <c r="T2769">
        <v>0</v>
      </c>
      <c r="U2769">
        <v>2022</v>
      </c>
      <c r="V2769">
        <v>0</v>
      </c>
      <c r="W2769">
        <v>1</v>
      </c>
      <c r="X2769" cm="1">
        <f t="array" ref="X2769">IF(S2768&lt;&gt;S2769, 0,
    IF(C2769="O",
         _xlfn.IFS(
             K2769=1, X2768+6,
             M2769=1, X2768+3,
             O2769=1, X2768+1,
             Q2769=1,X2768+2,
             TRUE, X2768
         ),
    X2768)
)</f>
        <v>33</v>
      </c>
      <c r="Y2769" cm="1">
        <f t="array" ref="Y2769">IF(S2768&lt;&gt;S2769, 0, IF(C2769="D",
                 _xlfn.IFS(
                     K2769=1, Y2768+6,
                     M2769=1, Y2768+3,
                     O2769=1, Y2768+1,
                     TRUE, Y2768
                 ),
                 Y2768)
  )</f>
        <v>18</v>
      </c>
    </row>
    <row r="2770" spans="1:25" x14ac:dyDescent="0.2">
      <c r="A2770">
        <v>86</v>
      </c>
      <c r="B2770" t="s">
        <v>78</v>
      </c>
      <c r="C2770" t="str">
        <f t="shared" si="438"/>
        <v>D</v>
      </c>
      <c r="F2770">
        <v>3</v>
      </c>
      <c r="G2770" t="s">
        <v>131</v>
      </c>
      <c r="H2770" t="s">
        <v>122</v>
      </c>
      <c r="J2770">
        <f t="shared" si="430"/>
        <v>0</v>
      </c>
      <c r="K2770">
        <f t="shared" si="439"/>
        <v>0</v>
      </c>
      <c r="L2770">
        <f t="shared" si="431"/>
        <v>0</v>
      </c>
      <c r="M2770">
        <f t="shared" si="432"/>
        <v>0</v>
      </c>
      <c r="N2770">
        <f t="shared" si="433"/>
        <v>1</v>
      </c>
      <c r="O2770">
        <f t="shared" si="434"/>
        <v>1</v>
      </c>
      <c r="P2770">
        <f t="shared" si="435"/>
        <v>0</v>
      </c>
      <c r="Q2770">
        <f t="shared" si="436"/>
        <v>0</v>
      </c>
      <c r="R2770">
        <f t="shared" si="437"/>
        <v>0</v>
      </c>
      <c r="S2770" t="s">
        <v>100</v>
      </c>
      <c r="T2770">
        <v>0</v>
      </c>
      <c r="U2770">
        <v>2022</v>
      </c>
      <c r="V2770">
        <v>0</v>
      </c>
      <c r="W2770">
        <v>1</v>
      </c>
      <c r="X2770" cm="1">
        <f t="array" ref="X2770">IF(S2769&lt;&gt;S2770, 0,
    IF(C2770="O",
         _xlfn.IFS(
             K2770=1, X2769+6,
             M2770=1, X2769+3,
             O2770=1, X2769+1,
             Q2770=1,X2769+2,
             TRUE, X2769
         ),
    X2769)
)</f>
        <v>33</v>
      </c>
      <c r="Y2770" cm="1">
        <f t="array" ref="Y2770">IF(S2769&lt;&gt;S2770, 0, IF(C2770="D",
                 _xlfn.IFS(
                     K2770=1, Y2769+6,
                     M2770=1, Y2769+3,
                     O2770=1, Y2769+1,
                     TRUE, Y2769
                 ),
                 Y2769)
  )</f>
        <v>19</v>
      </c>
    </row>
    <row r="2771" spans="1:25" x14ac:dyDescent="0.2">
      <c r="A2771">
        <v>89</v>
      </c>
      <c r="B2771" t="s">
        <v>79</v>
      </c>
      <c r="C2771" t="str">
        <f t="shared" si="438"/>
        <v>D</v>
      </c>
      <c r="D2771">
        <v>1</v>
      </c>
      <c r="E2771">
        <v>10</v>
      </c>
      <c r="F2771">
        <v>-30</v>
      </c>
      <c r="G2771" t="s">
        <v>116</v>
      </c>
      <c r="H2771" t="s">
        <v>115</v>
      </c>
      <c r="I2771">
        <v>12</v>
      </c>
      <c r="J2771">
        <f t="shared" si="430"/>
        <v>1</v>
      </c>
      <c r="K2771">
        <f t="shared" si="439"/>
        <v>0</v>
      </c>
      <c r="L2771">
        <f t="shared" si="431"/>
        <v>0</v>
      </c>
      <c r="M2771">
        <f t="shared" si="432"/>
        <v>0</v>
      </c>
      <c r="N2771">
        <f t="shared" si="433"/>
        <v>0</v>
      </c>
      <c r="O2771">
        <f t="shared" si="434"/>
        <v>0</v>
      </c>
      <c r="P2771">
        <f t="shared" si="435"/>
        <v>0</v>
      </c>
      <c r="Q2771">
        <f t="shared" si="436"/>
        <v>0</v>
      </c>
      <c r="R2771">
        <f t="shared" si="437"/>
        <v>0</v>
      </c>
      <c r="S2771" t="s">
        <v>100</v>
      </c>
      <c r="T2771">
        <v>0</v>
      </c>
      <c r="U2771">
        <v>2022</v>
      </c>
      <c r="V2771">
        <v>0</v>
      </c>
      <c r="W2771">
        <v>1</v>
      </c>
      <c r="X2771" cm="1">
        <f t="array" ref="X2771">IF(S2770&lt;&gt;S2771, 0,
    IF(C2771="O",
         _xlfn.IFS(
             K2771=1, X2770+6,
             M2771=1, X2770+3,
             O2771=1, X2770+1,
             Q2771=1,X2770+2,
             TRUE, X2770
         ),
    X2770)
)</f>
        <v>33</v>
      </c>
      <c r="Y2771" cm="1">
        <f t="array" ref="Y2771">IF(S2770&lt;&gt;S2771, 0, IF(C2771="D",
                 _xlfn.IFS(
                     K2771=1, Y2770+6,
                     M2771=1, Y2770+3,
                     O2771=1, Y2770+1,
                     TRUE, Y2770
                 ),
                 Y2770)
  )</f>
        <v>19</v>
      </c>
    </row>
    <row r="2772" spans="1:25" hidden="1" x14ac:dyDescent="0.2">
      <c r="A2772">
        <v>90</v>
      </c>
      <c r="B2772" t="s">
        <v>79</v>
      </c>
      <c r="C2772" t="str">
        <f t="shared" si="438"/>
        <v>D</v>
      </c>
      <c r="D2772">
        <v>1</v>
      </c>
      <c r="E2772">
        <v>10</v>
      </c>
      <c r="F2772">
        <v>-42</v>
      </c>
      <c r="G2772" t="s">
        <v>114</v>
      </c>
      <c r="H2772" t="s">
        <v>117</v>
      </c>
      <c r="I2772">
        <v>0</v>
      </c>
      <c r="J2772">
        <f t="shared" si="430"/>
        <v>0</v>
      </c>
      <c r="K2772">
        <f t="shared" si="439"/>
        <v>0</v>
      </c>
      <c r="L2772">
        <f t="shared" si="431"/>
        <v>0</v>
      </c>
      <c r="M2772">
        <f t="shared" si="432"/>
        <v>0</v>
      </c>
      <c r="N2772">
        <f t="shared" si="433"/>
        <v>0</v>
      </c>
      <c r="O2772">
        <f t="shared" si="434"/>
        <v>0</v>
      </c>
      <c r="P2772">
        <f t="shared" si="435"/>
        <v>0</v>
      </c>
      <c r="Q2772">
        <f t="shared" si="436"/>
        <v>0</v>
      </c>
      <c r="R2772">
        <f t="shared" si="437"/>
        <v>0</v>
      </c>
      <c r="S2772" t="s">
        <v>100</v>
      </c>
      <c r="T2772">
        <v>0</v>
      </c>
      <c r="U2772">
        <v>2022</v>
      </c>
      <c r="V2772">
        <v>0</v>
      </c>
      <c r="W2772">
        <v>1</v>
      </c>
      <c r="X2772" cm="1">
        <f t="array" ref="X2772">IF(S2771&lt;&gt;S2772, 0,
    IF(C2772="O",
         _xlfn.IFS(
             K2772=1, X2771+6,
             M2772=1, X2771+3,
             O2772=1, X2771+1,
             Q2772=1,X2771+2,
             TRUE, X2771
         ),
    X2771)
)</f>
        <v>33</v>
      </c>
      <c r="Y2772" cm="1">
        <f t="array" ref="Y2772">IF(S2771&lt;&gt;S2772, 0, IF(C2772="D",
                 _xlfn.IFS(
                     K2772=1, Y2771+6,
                     M2772=1, Y2771+3,
                     O2772=1, Y2771+1,
                     TRUE, Y2771
                 ),
                 Y2771)
  )</f>
        <v>19</v>
      </c>
    </row>
    <row r="2773" spans="1:25" x14ac:dyDescent="0.2">
      <c r="A2773">
        <v>91</v>
      </c>
      <c r="B2773" t="s">
        <v>79</v>
      </c>
      <c r="C2773" t="str">
        <f t="shared" si="438"/>
        <v>D</v>
      </c>
      <c r="D2773">
        <v>2</v>
      </c>
      <c r="E2773">
        <v>10</v>
      </c>
      <c r="F2773">
        <v>-42</v>
      </c>
      <c r="G2773" t="s">
        <v>114</v>
      </c>
      <c r="H2773" t="s">
        <v>117</v>
      </c>
      <c r="I2773">
        <v>0</v>
      </c>
      <c r="J2773">
        <f t="shared" si="430"/>
        <v>0</v>
      </c>
      <c r="K2773">
        <f t="shared" si="439"/>
        <v>0</v>
      </c>
      <c r="L2773">
        <f t="shared" si="431"/>
        <v>0</v>
      </c>
      <c r="M2773">
        <f t="shared" si="432"/>
        <v>0</v>
      </c>
      <c r="N2773">
        <f t="shared" si="433"/>
        <v>0</v>
      </c>
      <c r="O2773">
        <f t="shared" si="434"/>
        <v>0</v>
      </c>
      <c r="P2773">
        <f t="shared" si="435"/>
        <v>0</v>
      </c>
      <c r="Q2773">
        <f t="shared" si="436"/>
        <v>0</v>
      </c>
      <c r="R2773">
        <f t="shared" si="437"/>
        <v>0</v>
      </c>
      <c r="S2773" t="s">
        <v>100</v>
      </c>
      <c r="T2773">
        <v>0</v>
      </c>
      <c r="U2773">
        <v>2022</v>
      </c>
      <c r="V2773">
        <v>0</v>
      </c>
      <c r="W2773">
        <v>1</v>
      </c>
      <c r="X2773" cm="1">
        <f t="array" ref="X2773">IF(S2772&lt;&gt;S2773, 0,
    IF(C2773="O",
         _xlfn.IFS(
             K2773=1, X2772+6,
             M2773=1, X2772+3,
             O2773=1, X2772+1,
             Q2773=1,X2772+2,
             TRUE, X2772
         ),
    X2772)
)</f>
        <v>33</v>
      </c>
      <c r="Y2773" cm="1">
        <f t="array" ref="Y2773">IF(S2772&lt;&gt;S2773, 0, IF(C2773="D",
                 _xlfn.IFS(
                     K2773=1, Y2772+6,
                     M2773=1, Y2772+3,
                     O2773=1, Y2772+1,
                     TRUE, Y2772
                 ),
                 Y2772)
  )</f>
        <v>19</v>
      </c>
    </row>
    <row r="2774" spans="1:25" x14ac:dyDescent="0.2">
      <c r="A2774">
        <v>92</v>
      </c>
      <c r="B2774" t="s">
        <v>79</v>
      </c>
      <c r="C2774" t="str">
        <f t="shared" si="438"/>
        <v>D</v>
      </c>
      <c r="D2774">
        <v>3</v>
      </c>
      <c r="E2774">
        <v>10</v>
      </c>
      <c r="F2774">
        <v>-42</v>
      </c>
      <c r="G2774" t="s">
        <v>114</v>
      </c>
      <c r="H2774" t="s">
        <v>117</v>
      </c>
      <c r="I2774">
        <v>0</v>
      </c>
      <c r="J2774">
        <f t="shared" si="430"/>
        <v>1</v>
      </c>
      <c r="K2774">
        <f t="shared" si="439"/>
        <v>0</v>
      </c>
      <c r="L2774">
        <f t="shared" si="431"/>
        <v>0</v>
      </c>
      <c r="M2774">
        <f t="shared" si="432"/>
        <v>0</v>
      </c>
      <c r="N2774">
        <f t="shared" si="433"/>
        <v>0</v>
      </c>
      <c r="O2774">
        <f t="shared" si="434"/>
        <v>0</v>
      </c>
      <c r="P2774">
        <f t="shared" si="435"/>
        <v>0</v>
      </c>
      <c r="Q2774">
        <f t="shared" si="436"/>
        <v>0</v>
      </c>
      <c r="R2774">
        <f t="shared" si="437"/>
        <v>0</v>
      </c>
      <c r="S2774" t="s">
        <v>100</v>
      </c>
      <c r="T2774">
        <v>0</v>
      </c>
      <c r="U2774">
        <v>2022</v>
      </c>
      <c r="V2774">
        <v>0</v>
      </c>
      <c r="W2774">
        <v>1</v>
      </c>
      <c r="X2774" cm="1">
        <f t="array" ref="X2774">IF(S2773&lt;&gt;S2774, 0,
    IF(C2774="O",
         _xlfn.IFS(
             K2774=1, X2773+6,
             M2774=1, X2773+3,
             O2774=1, X2773+1,
             Q2774=1,X2773+2,
             TRUE, X2773
         ),
    X2773)
)</f>
        <v>33</v>
      </c>
      <c r="Y2774" cm="1">
        <f t="array" ref="Y2774">IF(S2773&lt;&gt;S2774, 0, IF(C2774="D",
                 _xlfn.IFS(
                     K2774=1, Y2773+6,
                     M2774=1, Y2773+3,
                     O2774=1, Y2773+1,
                     TRUE, Y2773
                 ),
                 Y2773)
  )</f>
        <v>19</v>
      </c>
    </row>
    <row r="2775" spans="1:25" x14ac:dyDescent="0.2">
      <c r="A2775">
        <v>100</v>
      </c>
      <c r="B2775" t="s">
        <v>79</v>
      </c>
      <c r="C2775" t="str">
        <f t="shared" si="438"/>
        <v>D</v>
      </c>
      <c r="D2775">
        <v>1</v>
      </c>
      <c r="E2775">
        <v>10</v>
      </c>
      <c r="F2775">
        <v>-32</v>
      </c>
      <c r="G2775" t="s">
        <v>116</v>
      </c>
      <c r="H2775" t="s">
        <v>115</v>
      </c>
      <c r="I2775">
        <v>5</v>
      </c>
      <c r="J2775">
        <f t="shared" si="430"/>
        <v>0</v>
      </c>
      <c r="K2775">
        <f t="shared" si="439"/>
        <v>0</v>
      </c>
      <c r="L2775">
        <f t="shared" si="431"/>
        <v>0</v>
      </c>
      <c r="M2775">
        <f t="shared" si="432"/>
        <v>0</v>
      </c>
      <c r="N2775">
        <f t="shared" si="433"/>
        <v>0</v>
      </c>
      <c r="O2775">
        <f t="shared" si="434"/>
        <v>0</v>
      </c>
      <c r="P2775">
        <f t="shared" si="435"/>
        <v>0</v>
      </c>
      <c r="Q2775">
        <f t="shared" si="436"/>
        <v>0</v>
      </c>
      <c r="R2775">
        <f t="shared" si="437"/>
        <v>0</v>
      </c>
      <c r="S2775" t="s">
        <v>100</v>
      </c>
      <c r="T2775">
        <v>0</v>
      </c>
      <c r="U2775">
        <v>2022</v>
      </c>
      <c r="V2775">
        <v>0</v>
      </c>
      <c r="W2775">
        <v>1</v>
      </c>
      <c r="X2775" cm="1">
        <f t="array" ref="X2775">IF(S2774&lt;&gt;S2775, 0,
    IF(C2775="O",
         _xlfn.IFS(
             K2775=1, X2774+6,
             M2775=1, X2774+3,
             O2775=1, X2774+1,
             Q2775=1,X2774+2,
             TRUE, X2774
         ),
    X2774)
)</f>
        <v>33</v>
      </c>
      <c r="Y2775" cm="1">
        <f t="array" ref="Y2775">IF(S2774&lt;&gt;S2775, 0, IF(C2775="D",
                 _xlfn.IFS(
                     K2775=1, Y2774+6,
                     M2775=1, Y2774+3,
                     O2775=1, Y2774+1,
                     TRUE, Y2774
                 ),
                 Y2774)
  )</f>
        <v>19</v>
      </c>
    </row>
    <row r="2776" spans="1:25" x14ac:dyDescent="0.2">
      <c r="A2776">
        <v>101</v>
      </c>
      <c r="B2776" t="s">
        <v>79</v>
      </c>
      <c r="C2776" t="str">
        <f t="shared" si="438"/>
        <v>D</v>
      </c>
      <c r="D2776">
        <v>2</v>
      </c>
      <c r="E2776">
        <v>5</v>
      </c>
      <c r="F2776">
        <v>-37</v>
      </c>
      <c r="G2776" t="s">
        <v>116</v>
      </c>
      <c r="H2776" t="s">
        <v>115</v>
      </c>
      <c r="I2776">
        <v>5</v>
      </c>
      <c r="J2776">
        <f t="shared" si="430"/>
        <v>1</v>
      </c>
      <c r="K2776">
        <f t="shared" si="439"/>
        <v>0</v>
      </c>
      <c r="L2776">
        <f t="shared" si="431"/>
        <v>0</v>
      </c>
      <c r="M2776">
        <f t="shared" si="432"/>
        <v>0</v>
      </c>
      <c r="N2776">
        <f t="shared" si="433"/>
        <v>0</v>
      </c>
      <c r="O2776">
        <f t="shared" si="434"/>
        <v>0</v>
      </c>
      <c r="P2776">
        <f t="shared" si="435"/>
        <v>0</v>
      </c>
      <c r="Q2776">
        <f t="shared" si="436"/>
        <v>0</v>
      </c>
      <c r="R2776">
        <f t="shared" si="437"/>
        <v>0</v>
      </c>
      <c r="S2776" t="s">
        <v>100</v>
      </c>
      <c r="T2776">
        <v>0</v>
      </c>
      <c r="U2776">
        <v>2022</v>
      </c>
      <c r="V2776">
        <v>0</v>
      </c>
      <c r="W2776">
        <v>1</v>
      </c>
      <c r="X2776" cm="1">
        <f t="array" ref="X2776">IF(S2775&lt;&gt;S2776, 0,
    IF(C2776="O",
         _xlfn.IFS(
             K2776=1, X2775+6,
             M2776=1, X2775+3,
             O2776=1, X2775+1,
             Q2776=1,X2775+2,
             TRUE, X2775
         ),
    X2775)
)</f>
        <v>33</v>
      </c>
      <c r="Y2776" cm="1">
        <f t="array" ref="Y2776">IF(S2775&lt;&gt;S2776, 0, IF(C2776="D",
                 _xlfn.IFS(
                     K2776=1, Y2775+6,
                     M2776=1, Y2775+3,
                     O2776=1, Y2775+1,
                     TRUE, Y2775
                 ),
                 Y2775)
  )</f>
        <v>19</v>
      </c>
    </row>
    <row r="2777" spans="1:25" x14ac:dyDescent="0.2">
      <c r="A2777">
        <v>102</v>
      </c>
      <c r="B2777" t="s">
        <v>79</v>
      </c>
      <c r="C2777" t="str">
        <f t="shared" si="438"/>
        <v>D</v>
      </c>
      <c r="D2777">
        <v>1</v>
      </c>
      <c r="E2777">
        <v>10</v>
      </c>
      <c r="F2777">
        <v>-42</v>
      </c>
      <c r="G2777" t="s">
        <v>116</v>
      </c>
      <c r="H2777" t="s">
        <v>115</v>
      </c>
      <c r="I2777">
        <v>6</v>
      </c>
      <c r="J2777">
        <f t="shared" si="430"/>
        <v>0</v>
      </c>
      <c r="K2777">
        <f t="shared" si="439"/>
        <v>0</v>
      </c>
      <c r="L2777">
        <f t="shared" si="431"/>
        <v>0</v>
      </c>
      <c r="M2777">
        <f t="shared" si="432"/>
        <v>0</v>
      </c>
      <c r="N2777">
        <f t="shared" si="433"/>
        <v>0</v>
      </c>
      <c r="O2777">
        <f t="shared" si="434"/>
        <v>0</v>
      </c>
      <c r="P2777">
        <f t="shared" si="435"/>
        <v>0</v>
      </c>
      <c r="Q2777">
        <f t="shared" si="436"/>
        <v>0</v>
      </c>
      <c r="R2777">
        <f t="shared" si="437"/>
        <v>0</v>
      </c>
      <c r="S2777" t="s">
        <v>100</v>
      </c>
      <c r="T2777">
        <v>0</v>
      </c>
      <c r="U2777">
        <v>2022</v>
      </c>
      <c r="V2777">
        <v>0</v>
      </c>
      <c r="W2777">
        <v>1</v>
      </c>
      <c r="X2777" cm="1">
        <f t="array" ref="X2777">IF(S2776&lt;&gt;S2777, 0,
    IF(C2777="O",
         _xlfn.IFS(
             K2777=1, X2776+6,
             M2777=1, X2776+3,
             O2777=1, X2776+1,
             Q2777=1,X2776+2,
             TRUE, X2776
         ),
    X2776)
)</f>
        <v>33</v>
      </c>
      <c r="Y2777" cm="1">
        <f t="array" ref="Y2777">IF(S2776&lt;&gt;S2777, 0, IF(C2777="D",
                 _xlfn.IFS(
                     K2777=1, Y2776+6,
                     M2777=1, Y2776+3,
                     O2777=1, Y2776+1,
                     TRUE, Y2776
                 ),
                 Y2776)
  )</f>
        <v>19</v>
      </c>
    </row>
    <row r="2778" spans="1:25" x14ac:dyDescent="0.2">
      <c r="A2778">
        <v>103</v>
      </c>
      <c r="B2778" t="s">
        <v>79</v>
      </c>
      <c r="C2778" t="str">
        <f t="shared" si="438"/>
        <v>D</v>
      </c>
      <c r="D2778">
        <v>2</v>
      </c>
      <c r="E2778">
        <v>4</v>
      </c>
      <c r="F2778">
        <v>-48</v>
      </c>
      <c r="G2778" t="s">
        <v>116</v>
      </c>
      <c r="H2778" t="s">
        <v>120</v>
      </c>
      <c r="I2778">
        <v>-5</v>
      </c>
      <c r="J2778">
        <f t="shared" si="430"/>
        <v>0</v>
      </c>
      <c r="K2778">
        <f t="shared" si="439"/>
        <v>0</v>
      </c>
      <c r="L2778">
        <f t="shared" si="431"/>
        <v>0</v>
      </c>
      <c r="M2778">
        <f t="shared" si="432"/>
        <v>0</v>
      </c>
      <c r="N2778">
        <f t="shared" si="433"/>
        <v>0</v>
      </c>
      <c r="O2778">
        <f t="shared" si="434"/>
        <v>0</v>
      </c>
      <c r="P2778">
        <f t="shared" si="435"/>
        <v>0</v>
      </c>
      <c r="Q2778">
        <f t="shared" si="436"/>
        <v>0</v>
      </c>
      <c r="R2778">
        <f t="shared" si="437"/>
        <v>0</v>
      </c>
      <c r="S2778" t="s">
        <v>100</v>
      </c>
      <c r="T2778">
        <v>0</v>
      </c>
      <c r="U2778">
        <v>2022</v>
      </c>
      <c r="V2778">
        <v>0</v>
      </c>
      <c r="W2778">
        <v>1</v>
      </c>
      <c r="X2778" cm="1">
        <f t="array" ref="X2778">IF(S2777&lt;&gt;S2778, 0,
    IF(C2778="O",
         _xlfn.IFS(
             K2778=1, X2777+6,
             M2778=1, X2777+3,
             O2778=1, X2777+1,
             Q2778=1,X2777+2,
             TRUE, X2777
         ),
    X2777)
)</f>
        <v>33</v>
      </c>
      <c r="Y2778" cm="1">
        <f t="array" ref="Y2778">IF(S2777&lt;&gt;S2778, 0, IF(C2778="D",
                 _xlfn.IFS(
                     K2778=1, Y2777+6,
                     M2778=1, Y2777+3,
                     O2778=1, Y2777+1,
                     TRUE, Y2777
                 ),
                 Y2777)
  )</f>
        <v>19</v>
      </c>
    </row>
    <row r="2779" spans="1:25" x14ac:dyDescent="0.2">
      <c r="A2779">
        <v>104</v>
      </c>
      <c r="B2779" t="s">
        <v>79</v>
      </c>
      <c r="C2779" t="str">
        <f t="shared" si="438"/>
        <v>D</v>
      </c>
      <c r="D2779">
        <v>2</v>
      </c>
      <c r="E2779">
        <v>9</v>
      </c>
      <c r="F2779">
        <v>-43</v>
      </c>
      <c r="G2779" t="s">
        <v>116</v>
      </c>
      <c r="H2779" t="s">
        <v>115</v>
      </c>
      <c r="I2779">
        <v>0</v>
      </c>
      <c r="J2779">
        <f t="shared" si="430"/>
        <v>0</v>
      </c>
      <c r="K2779">
        <f t="shared" si="439"/>
        <v>0</v>
      </c>
      <c r="L2779">
        <f t="shared" si="431"/>
        <v>0</v>
      </c>
      <c r="M2779">
        <f t="shared" si="432"/>
        <v>0</v>
      </c>
      <c r="N2779">
        <f t="shared" si="433"/>
        <v>0</v>
      </c>
      <c r="O2779">
        <f t="shared" si="434"/>
        <v>0</v>
      </c>
      <c r="P2779">
        <f t="shared" si="435"/>
        <v>0</v>
      </c>
      <c r="Q2779">
        <f t="shared" si="436"/>
        <v>0</v>
      </c>
      <c r="R2779">
        <f t="shared" si="437"/>
        <v>0</v>
      </c>
      <c r="S2779" t="s">
        <v>100</v>
      </c>
      <c r="T2779">
        <v>0</v>
      </c>
      <c r="U2779">
        <v>2022</v>
      </c>
      <c r="V2779">
        <v>0</v>
      </c>
      <c r="W2779">
        <v>1</v>
      </c>
      <c r="X2779" cm="1">
        <f t="array" ref="X2779">IF(S2778&lt;&gt;S2779, 0,
    IF(C2779="O",
         _xlfn.IFS(
             K2779=1, X2778+6,
             M2779=1, X2778+3,
             O2779=1, X2778+1,
             Q2779=1,X2778+2,
             TRUE, X2778
         ),
    X2778)
)</f>
        <v>33</v>
      </c>
      <c r="Y2779" cm="1">
        <f t="array" ref="Y2779">IF(S2778&lt;&gt;S2779, 0, IF(C2779="D",
                 _xlfn.IFS(
                     K2779=1, Y2778+6,
                     M2779=1, Y2778+3,
                     O2779=1, Y2778+1,
                     TRUE, Y2778
                 ),
                 Y2778)
  )</f>
        <v>19</v>
      </c>
    </row>
    <row r="2780" spans="1:25" x14ac:dyDescent="0.2">
      <c r="A2780">
        <v>105</v>
      </c>
      <c r="B2780" t="s">
        <v>79</v>
      </c>
      <c r="C2780" t="str">
        <f t="shared" si="438"/>
        <v>D</v>
      </c>
      <c r="D2780">
        <v>3</v>
      </c>
      <c r="E2780">
        <v>9</v>
      </c>
      <c r="F2780">
        <v>-43</v>
      </c>
      <c r="G2780" t="s">
        <v>116</v>
      </c>
      <c r="H2780" t="s">
        <v>115</v>
      </c>
      <c r="I2780">
        <v>4</v>
      </c>
      <c r="J2780">
        <f t="shared" si="430"/>
        <v>0</v>
      </c>
      <c r="K2780">
        <f t="shared" si="439"/>
        <v>0</v>
      </c>
      <c r="L2780">
        <f t="shared" si="431"/>
        <v>0</v>
      </c>
      <c r="M2780">
        <f t="shared" si="432"/>
        <v>0</v>
      </c>
      <c r="N2780">
        <f t="shared" si="433"/>
        <v>0</v>
      </c>
      <c r="O2780">
        <f t="shared" si="434"/>
        <v>0</v>
      </c>
      <c r="P2780">
        <f t="shared" si="435"/>
        <v>0</v>
      </c>
      <c r="Q2780">
        <f t="shared" si="436"/>
        <v>0</v>
      </c>
      <c r="R2780">
        <f t="shared" si="437"/>
        <v>0</v>
      </c>
      <c r="S2780" t="s">
        <v>100</v>
      </c>
      <c r="T2780">
        <v>0</v>
      </c>
      <c r="U2780">
        <v>2022</v>
      </c>
      <c r="V2780">
        <v>0</v>
      </c>
      <c r="W2780">
        <v>1</v>
      </c>
      <c r="X2780" cm="1">
        <f t="array" ref="X2780">IF(S2779&lt;&gt;S2780, 0,
    IF(C2780="O",
         _xlfn.IFS(
             K2780=1, X2779+6,
             M2780=1, X2779+3,
             O2780=1, X2779+1,
             Q2780=1,X2779+2,
             TRUE, X2779
         ),
    X2779)
)</f>
        <v>33</v>
      </c>
      <c r="Y2780" cm="1">
        <f t="array" ref="Y2780">IF(S2779&lt;&gt;S2780, 0, IF(C2780="D",
                 _xlfn.IFS(
                     K2780=1, Y2779+6,
                     M2780=1, Y2779+3,
                     O2780=1, Y2779+1,
                     TRUE, Y2779
                 ),
                 Y2779)
  )</f>
        <v>19</v>
      </c>
    </row>
    <row r="2781" spans="1:25" x14ac:dyDescent="0.2">
      <c r="A2781">
        <v>112</v>
      </c>
      <c r="B2781" t="s">
        <v>78</v>
      </c>
      <c r="C2781" t="str">
        <f t="shared" si="438"/>
        <v>D</v>
      </c>
      <c r="F2781">
        <v>3</v>
      </c>
      <c r="G2781" t="s">
        <v>127</v>
      </c>
      <c r="H2781" t="s">
        <v>126</v>
      </c>
      <c r="J2781">
        <f t="shared" si="430"/>
        <v>0</v>
      </c>
      <c r="K2781">
        <f t="shared" si="439"/>
        <v>0</v>
      </c>
      <c r="L2781">
        <f t="shared" si="431"/>
        <v>0</v>
      </c>
      <c r="M2781">
        <f t="shared" si="432"/>
        <v>0</v>
      </c>
      <c r="N2781">
        <f t="shared" si="433"/>
        <v>0</v>
      </c>
      <c r="O2781">
        <f t="shared" si="434"/>
        <v>0</v>
      </c>
      <c r="P2781">
        <f t="shared" si="435"/>
        <v>1</v>
      </c>
      <c r="Q2781">
        <f t="shared" si="436"/>
        <v>0</v>
      </c>
      <c r="R2781">
        <f t="shared" si="437"/>
        <v>0</v>
      </c>
      <c r="S2781" t="s">
        <v>100</v>
      </c>
      <c r="T2781">
        <v>0</v>
      </c>
      <c r="U2781">
        <v>2022</v>
      </c>
      <c r="V2781">
        <v>0</v>
      </c>
      <c r="W2781">
        <v>1</v>
      </c>
      <c r="X2781" cm="1">
        <f t="array" ref="X2781">IF(S2780&lt;&gt;S2781, 0,
    IF(C2781="O",
         _xlfn.IFS(
             K2781=1, X2780+6,
             M2781=1, X2780+3,
             O2781=1, X2780+1,
             Q2781=1,X2780+2,
             TRUE, X2780
         ),
    X2780)
)</f>
        <v>33</v>
      </c>
      <c r="Y2781" cm="1">
        <f t="array" ref="Y2781">IF(S2780&lt;&gt;S2781, 0, IF(C2781="D",
                 _xlfn.IFS(
                     K2781=1, Y2780+6,
                     M2781=1, Y2780+3,
                     O2781=1, Y2780+1,
                     TRUE, Y2780
                 ),
                 Y2780)
  )</f>
        <v>19</v>
      </c>
    </row>
    <row r="2782" spans="1:25" x14ac:dyDescent="0.2">
      <c r="A2782">
        <v>117</v>
      </c>
      <c r="B2782" t="s">
        <v>79</v>
      </c>
      <c r="C2782" t="str">
        <f t="shared" si="438"/>
        <v>D</v>
      </c>
      <c r="D2782">
        <v>1</v>
      </c>
      <c r="E2782">
        <v>20</v>
      </c>
      <c r="F2782">
        <v>-26</v>
      </c>
      <c r="G2782" t="s">
        <v>114</v>
      </c>
      <c r="H2782" t="s">
        <v>117</v>
      </c>
      <c r="I2782">
        <v>0</v>
      </c>
      <c r="J2782">
        <f t="shared" si="430"/>
        <v>0</v>
      </c>
      <c r="K2782">
        <f t="shared" si="439"/>
        <v>0</v>
      </c>
      <c r="L2782">
        <f t="shared" si="431"/>
        <v>0</v>
      </c>
      <c r="M2782">
        <f t="shared" si="432"/>
        <v>0</v>
      </c>
      <c r="N2782">
        <f t="shared" si="433"/>
        <v>0</v>
      </c>
      <c r="O2782">
        <f t="shared" si="434"/>
        <v>0</v>
      </c>
      <c r="P2782">
        <f t="shared" si="435"/>
        <v>0</v>
      </c>
      <c r="Q2782">
        <f t="shared" si="436"/>
        <v>0</v>
      </c>
      <c r="R2782">
        <f t="shared" si="437"/>
        <v>0</v>
      </c>
      <c r="S2782" t="s">
        <v>100</v>
      </c>
      <c r="T2782">
        <v>0</v>
      </c>
      <c r="U2782">
        <v>2022</v>
      </c>
      <c r="V2782">
        <v>0</v>
      </c>
      <c r="W2782">
        <v>1</v>
      </c>
      <c r="X2782" cm="1">
        <f t="array" ref="X2782">IF(S2781&lt;&gt;S2782, 0,
    IF(C2782="O",
         _xlfn.IFS(
             K2782=1, X2781+6,
             M2782=1, X2781+3,
             O2782=1, X2781+1,
             Q2782=1,X2781+2,
             TRUE, X2781
         ),
    X2781)
)</f>
        <v>33</v>
      </c>
      <c r="Y2782" cm="1">
        <f t="array" ref="Y2782">IF(S2781&lt;&gt;S2782, 0, IF(C2782="D",
                 _xlfn.IFS(
                     K2782=1, Y2781+6,
                     M2782=1, Y2781+3,
                     O2782=1, Y2781+1,
                     TRUE, Y2781
                 ),
                 Y2781)
  )</f>
        <v>19</v>
      </c>
    </row>
    <row r="2783" spans="1:25" x14ac:dyDescent="0.2">
      <c r="A2783">
        <v>118</v>
      </c>
      <c r="B2783" t="s">
        <v>79</v>
      </c>
      <c r="C2783" t="str">
        <f t="shared" si="438"/>
        <v>D</v>
      </c>
      <c r="D2783">
        <v>2</v>
      </c>
      <c r="E2783">
        <v>20</v>
      </c>
      <c r="F2783">
        <v>-26</v>
      </c>
      <c r="G2783" t="s">
        <v>114</v>
      </c>
      <c r="H2783" t="s">
        <v>113</v>
      </c>
      <c r="I2783">
        <v>17</v>
      </c>
      <c r="J2783">
        <f t="shared" si="430"/>
        <v>0</v>
      </c>
      <c r="K2783">
        <f t="shared" si="439"/>
        <v>0</v>
      </c>
      <c r="L2783">
        <f t="shared" si="431"/>
        <v>0</v>
      </c>
      <c r="M2783">
        <f t="shared" si="432"/>
        <v>0</v>
      </c>
      <c r="N2783">
        <f t="shared" si="433"/>
        <v>0</v>
      </c>
      <c r="O2783">
        <f t="shared" si="434"/>
        <v>0</v>
      </c>
      <c r="P2783">
        <f t="shared" si="435"/>
        <v>0</v>
      </c>
      <c r="Q2783">
        <f t="shared" si="436"/>
        <v>0</v>
      </c>
      <c r="R2783">
        <f t="shared" si="437"/>
        <v>0</v>
      </c>
      <c r="S2783" t="s">
        <v>100</v>
      </c>
      <c r="T2783">
        <v>0</v>
      </c>
      <c r="U2783">
        <v>2022</v>
      </c>
      <c r="V2783">
        <v>0</v>
      </c>
      <c r="W2783">
        <v>1</v>
      </c>
      <c r="X2783" cm="1">
        <f t="array" ref="X2783">IF(S2782&lt;&gt;S2783, 0,
    IF(C2783="O",
         _xlfn.IFS(
             K2783=1, X2782+6,
             M2783=1, X2782+3,
             O2783=1, X2782+1,
             Q2783=1,X2782+2,
             TRUE, X2782
         ),
    X2782)
)</f>
        <v>33</v>
      </c>
      <c r="Y2783" cm="1">
        <f t="array" ref="Y2783">IF(S2782&lt;&gt;S2783, 0, IF(C2783="D",
                 _xlfn.IFS(
                     K2783=1, Y2782+6,
                     M2783=1, Y2782+3,
                     O2783=1, Y2782+1,
                     TRUE, Y2782
                 ),
                 Y2782)
  )</f>
        <v>19</v>
      </c>
    </row>
    <row r="2784" spans="1:25" x14ac:dyDescent="0.2">
      <c r="A2784">
        <v>120</v>
      </c>
      <c r="B2784" t="s">
        <v>79</v>
      </c>
      <c r="C2784" t="str">
        <f t="shared" si="438"/>
        <v>D</v>
      </c>
      <c r="D2784">
        <v>3</v>
      </c>
      <c r="E2784">
        <v>9</v>
      </c>
      <c r="F2784">
        <v>-37</v>
      </c>
      <c r="G2784" t="s">
        <v>116</v>
      </c>
      <c r="H2784" t="s">
        <v>120</v>
      </c>
      <c r="I2784">
        <v>10</v>
      </c>
      <c r="J2784">
        <f t="shared" si="430"/>
        <v>1</v>
      </c>
      <c r="K2784">
        <f t="shared" si="439"/>
        <v>0</v>
      </c>
      <c r="L2784">
        <f t="shared" si="431"/>
        <v>0</v>
      </c>
      <c r="M2784">
        <f t="shared" si="432"/>
        <v>0</v>
      </c>
      <c r="N2784">
        <f t="shared" si="433"/>
        <v>0</v>
      </c>
      <c r="O2784">
        <f t="shared" si="434"/>
        <v>0</v>
      </c>
      <c r="P2784">
        <f t="shared" si="435"/>
        <v>0</v>
      </c>
      <c r="Q2784">
        <f t="shared" si="436"/>
        <v>0</v>
      </c>
      <c r="R2784">
        <f t="shared" si="437"/>
        <v>0</v>
      </c>
      <c r="S2784" t="s">
        <v>100</v>
      </c>
      <c r="T2784">
        <v>0</v>
      </c>
      <c r="U2784">
        <v>2022</v>
      </c>
      <c r="V2784">
        <v>0</v>
      </c>
      <c r="W2784">
        <v>1</v>
      </c>
      <c r="X2784" cm="1">
        <f t="array" ref="X2784">IF(S2783&lt;&gt;S2784, 0,
    IF(C2784="O",
         _xlfn.IFS(
             K2784=1, X2783+6,
             M2784=1, X2783+3,
             O2784=1, X2783+1,
             Q2784=1,X2783+2,
             TRUE, X2783
         ),
    X2783)
)</f>
        <v>33</v>
      </c>
      <c r="Y2784" cm="1">
        <f t="array" ref="Y2784">IF(S2783&lt;&gt;S2784, 0, IF(C2784="D",
                 _xlfn.IFS(
                     K2784=1, Y2783+6,
                     M2784=1, Y2783+3,
                     O2784=1, Y2783+1,
                     TRUE, Y2783
                 ),
                 Y2783)
  )</f>
        <v>19</v>
      </c>
    </row>
    <row r="2785" spans="1:25" x14ac:dyDescent="0.2">
      <c r="A2785">
        <v>121</v>
      </c>
      <c r="B2785" t="s">
        <v>79</v>
      </c>
      <c r="C2785" t="str">
        <f t="shared" si="438"/>
        <v>D</v>
      </c>
      <c r="D2785">
        <v>1</v>
      </c>
      <c r="E2785">
        <v>10</v>
      </c>
      <c r="F2785">
        <v>-47</v>
      </c>
      <c r="G2785" t="s">
        <v>116</v>
      </c>
      <c r="H2785" t="s">
        <v>115</v>
      </c>
      <c r="I2785">
        <v>4</v>
      </c>
      <c r="J2785">
        <f t="shared" si="430"/>
        <v>0</v>
      </c>
      <c r="K2785">
        <f t="shared" si="439"/>
        <v>0</v>
      </c>
      <c r="L2785">
        <f t="shared" si="431"/>
        <v>0</v>
      </c>
      <c r="M2785">
        <f t="shared" si="432"/>
        <v>0</v>
      </c>
      <c r="N2785">
        <f t="shared" si="433"/>
        <v>0</v>
      </c>
      <c r="O2785">
        <f t="shared" si="434"/>
        <v>0</v>
      </c>
      <c r="P2785">
        <f t="shared" si="435"/>
        <v>0</v>
      </c>
      <c r="Q2785">
        <f t="shared" si="436"/>
        <v>0</v>
      </c>
      <c r="R2785">
        <f t="shared" si="437"/>
        <v>0</v>
      </c>
      <c r="S2785" t="s">
        <v>100</v>
      </c>
      <c r="T2785">
        <v>0</v>
      </c>
      <c r="U2785">
        <v>2022</v>
      </c>
      <c r="V2785">
        <v>0</v>
      </c>
      <c r="W2785">
        <v>1</v>
      </c>
      <c r="X2785" cm="1">
        <f t="array" ref="X2785">IF(S2784&lt;&gt;S2785, 0,
    IF(C2785="O",
         _xlfn.IFS(
             K2785=1, X2784+6,
             M2785=1, X2784+3,
             O2785=1, X2784+1,
             Q2785=1,X2784+2,
             TRUE, X2784
         ),
    X2784)
)</f>
        <v>33</v>
      </c>
      <c r="Y2785" cm="1">
        <f t="array" ref="Y2785">IF(S2784&lt;&gt;S2785, 0, IF(C2785="D",
                 _xlfn.IFS(
                     K2785=1, Y2784+6,
                     M2785=1, Y2784+3,
                     O2785=1, Y2784+1,
                     TRUE, Y2784
                 ),
                 Y2784)
  )</f>
        <v>19</v>
      </c>
    </row>
    <row r="2786" spans="1:25" x14ac:dyDescent="0.2">
      <c r="A2786">
        <v>122</v>
      </c>
      <c r="B2786" t="s">
        <v>79</v>
      </c>
      <c r="C2786" t="str">
        <f t="shared" si="438"/>
        <v>D</v>
      </c>
      <c r="D2786">
        <v>2</v>
      </c>
      <c r="E2786">
        <v>6</v>
      </c>
      <c r="F2786">
        <v>49</v>
      </c>
      <c r="G2786" t="s">
        <v>116</v>
      </c>
      <c r="H2786" t="s">
        <v>115</v>
      </c>
      <c r="I2786">
        <v>11</v>
      </c>
      <c r="J2786">
        <f t="shared" si="430"/>
        <v>1</v>
      </c>
      <c r="K2786">
        <f t="shared" si="439"/>
        <v>0</v>
      </c>
      <c r="L2786">
        <f t="shared" si="431"/>
        <v>0</v>
      </c>
      <c r="M2786">
        <f t="shared" si="432"/>
        <v>0</v>
      </c>
      <c r="N2786">
        <f t="shared" si="433"/>
        <v>0</v>
      </c>
      <c r="O2786">
        <f t="shared" si="434"/>
        <v>0</v>
      </c>
      <c r="P2786">
        <f t="shared" si="435"/>
        <v>0</v>
      </c>
      <c r="Q2786">
        <f t="shared" si="436"/>
        <v>0</v>
      </c>
      <c r="R2786">
        <f t="shared" si="437"/>
        <v>0</v>
      </c>
      <c r="S2786" t="s">
        <v>100</v>
      </c>
      <c r="T2786">
        <v>0</v>
      </c>
      <c r="U2786">
        <v>2022</v>
      </c>
      <c r="V2786">
        <v>0</v>
      </c>
      <c r="W2786">
        <v>1</v>
      </c>
      <c r="X2786" cm="1">
        <f t="array" ref="X2786">IF(S2785&lt;&gt;S2786, 0,
    IF(C2786="O",
         _xlfn.IFS(
             K2786=1, X2785+6,
             M2786=1, X2785+3,
             O2786=1, X2785+1,
             Q2786=1,X2785+2,
             TRUE, X2785
         ),
    X2785)
)</f>
        <v>33</v>
      </c>
      <c r="Y2786" cm="1">
        <f t="array" ref="Y2786">IF(S2785&lt;&gt;S2786, 0, IF(C2786="D",
                 _xlfn.IFS(
                     K2786=1, Y2785+6,
                     M2786=1, Y2785+3,
                     O2786=1, Y2785+1,
                     TRUE, Y2785
                 ),
                 Y2785)
  )</f>
        <v>19</v>
      </c>
    </row>
    <row r="2787" spans="1:25" x14ac:dyDescent="0.2">
      <c r="A2787">
        <v>123</v>
      </c>
      <c r="B2787" t="s">
        <v>79</v>
      </c>
      <c r="C2787" t="str">
        <f t="shared" si="438"/>
        <v>D</v>
      </c>
      <c r="D2787">
        <v>1</v>
      </c>
      <c r="E2787">
        <v>10</v>
      </c>
      <c r="F2787">
        <v>38</v>
      </c>
      <c r="G2787" t="s">
        <v>116</v>
      </c>
      <c r="H2787" t="s">
        <v>115</v>
      </c>
      <c r="I2787">
        <v>18</v>
      </c>
      <c r="J2787">
        <f t="shared" si="430"/>
        <v>1</v>
      </c>
      <c r="K2787">
        <f t="shared" si="439"/>
        <v>0</v>
      </c>
      <c r="L2787">
        <f t="shared" si="431"/>
        <v>0</v>
      </c>
      <c r="M2787">
        <f t="shared" si="432"/>
        <v>0</v>
      </c>
      <c r="N2787">
        <f t="shared" si="433"/>
        <v>0</v>
      </c>
      <c r="O2787">
        <f t="shared" si="434"/>
        <v>0</v>
      </c>
      <c r="P2787">
        <f t="shared" si="435"/>
        <v>0</v>
      </c>
      <c r="Q2787">
        <f t="shared" si="436"/>
        <v>0</v>
      </c>
      <c r="R2787">
        <f t="shared" si="437"/>
        <v>0</v>
      </c>
      <c r="S2787" t="s">
        <v>100</v>
      </c>
      <c r="T2787">
        <v>0</v>
      </c>
      <c r="U2787">
        <v>2022</v>
      </c>
      <c r="V2787">
        <v>0</v>
      </c>
      <c r="W2787">
        <v>1</v>
      </c>
      <c r="X2787" cm="1">
        <f t="array" ref="X2787">IF(S2786&lt;&gt;S2787, 0,
    IF(C2787="O",
         _xlfn.IFS(
             K2787=1, X2786+6,
             M2787=1, X2786+3,
             O2787=1, X2786+1,
             Q2787=1,X2786+2,
             TRUE, X2786
         ),
    X2786)
)</f>
        <v>33</v>
      </c>
      <c r="Y2787" cm="1">
        <f t="array" ref="Y2787">IF(S2786&lt;&gt;S2787, 0, IF(C2787="D",
                 _xlfn.IFS(
                     K2787=1, Y2786+6,
                     M2787=1, Y2786+3,
                     O2787=1, Y2786+1,
                     TRUE, Y2786
                 ),
                 Y2786)
  )</f>
        <v>19</v>
      </c>
    </row>
    <row r="2788" spans="1:25" x14ac:dyDescent="0.2">
      <c r="A2788">
        <v>124</v>
      </c>
      <c r="B2788" t="s">
        <v>79</v>
      </c>
      <c r="C2788" t="str">
        <f t="shared" si="438"/>
        <v>D</v>
      </c>
      <c r="D2788">
        <v>1</v>
      </c>
      <c r="E2788">
        <v>10</v>
      </c>
      <c r="F2788">
        <v>20</v>
      </c>
      <c r="G2788" t="s">
        <v>116</v>
      </c>
      <c r="H2788" t="s">
        <v>115</v>
      </c>
      <c r="I2788">
        <v>5</v>
      </c>
      <c r="J2788">
        <f t="shared" si="430"/>
        <v>0</v>
      </c>
      <c r="K2788">
        <f t="shared" si="439"/>
        <v>0</v>
      </c>
      <c r="L2788">
        <f t="shared" si="431"/>
        <v>0</v>
      </c>
      <c r="M2788">
        <f t="shared" si="432"/>
        <v>0</v>
      </c>
      <c r="N2788">
        <f t="shared" si="433"/>
        <v>0</v>
      </c>
      <c r="O2788">
        <f t="shared" si="434"/>
        <v>0</v>
      </c>
      <c r="P2788">
        <f t="shared" si="435"/>
        <v>0</v>
      </c>
      <c r="Q2788">
        <f t="shared" si="436"/>
        <v>0</v>
      </c>
      <c r="R2788">
        <f t="shared" si="437"/>
        <v>0</v>
      </c>
      <c r="S2788" t="s">
        <v>100</v>
      </c>
      <c r="T2788">
        <v>0</v>
      </c>
      <c r="U2788">
        <v>2022</v>
      </c>
      <c r="V2788">
        <v>0</v>
      </c>
      <c r="W2788">
        <v>1</v>
      </c>
      <c r="X2788" cm="1">
        <f t="array" ref="X2788">IF(S2787&lt;&gt;S2788, 0,
    IF(C2788="O",
         _xlfn.IFS(
             K2788=1, X2787+6,
             M2788=1, X2787+3,
             O2788=1, X2787+1,
             Q2788=1,X2787+2,
             TRUE, X2787
         ),
    X2787)
)</f>
        <v>33</v>
      </c>
      <c r="Y2788" cm="1">
        <f t="array" ref="Y2788">IF(S2787&lt;&gt;S2788, 0, IF(C2788="D",
                 _xlfn.IFS(
                     K2788=1, Y2787+6,
                     M2788=1, Y2787+3,
                     O2788=1, Y2787+1,
                     TRUE, Y2787
                 ),
                 Y2787)
  )</f>
        <v>19</v>
      </c>
    </row>
    <row r="2789" spans="1:25" x14ac:dyDescent="0.2">
      <c r="A2789">
        <v>125</v>
      </c>
      <c r="B2789" t="s">
        <v>79</v>
      </c>
      <c r="C2789" t="str">
        <f t="shared" si="438"/>
        <v>D</v>
      </c>
      <c r="D2789">
        <v>2</v>
      </c>
      <c r="E2789">
        <v>5</v>
      </c>
      <c r="F2789">
        <v>15</v>
      </c>
      <c r="G2789" t="s">
        <v>116</v>
      </c>
      <c r="H2789" t="s">
        <v>115</v>
      </c>
      <c r="I2789">
        <v>1</v>
      </c>
      <c r="J2789">
        <f t="shared" si="430"/>
        <v>0</v>
      </c>
      <c r="K2789">
        <f t="shared" si="439"/>
        <v>0</v>
      </c>
      <c r="L2789">
        <f t="shared" si="431"/>
        <v>0</v>
      </c>
      <c r="M2789">
        <f t="shared" si="432"/>
        <v>0</v>
      </c>
      <c r="N2789">
        <f t="shared" si="433"/>
        <v>0</v>
      </c>
      <c r="O2789">
        <f t="shared" si="434"/>
        <v>0</v>
      </c>
      <c r="P2789">
        <f t="shared" si="435"/>
        <v>0</v>
      </c>
      <c r="Q2789">
        <f t="shared" si="436"/>
        <v>0</v>
      </c>
      <c r="R2789">
        <f t="shared" si="437"/>
        <v>0</v>
      </c>
      <c r="S2789" t="s">
        <v>100</v>
      </c>
      <c r="T2789">
        <v>0</v>
      </c>
      <c r="U2789">
        <v>2022</v>
      </c>
      <c r="V2789">
        <v>0</v>
      </c>
      <c r="W2789">
        <v>1</v>
      </c>
      <c r="X2789" cm="1">
        <f t="array" ref="X2789">IF(S2788&lt;&gt;S2789, 0,
    IF(C2789="O",
         _xlfn.IFS(
             K2789=1, X2788+6,
             M2789=1, X2788+3,
             O2789=1, X2788+1,
             Q2789=1,X2788+2,
             TRUE, X2788
         ),
    X2788)
)</f>
        <v>33</v>
      </c>
      <c r="Y2789" cm="1">
        <f t="array" ref="Y2789">IF(S2788&lt;&gt;S2789, 0, IF(C2789="D",
                 _xlfn.IFS(
                     K2789=1, Y2788+6,
                     M2789=1, Y2788+3,
                     O2789=1, Y2788+1,
                     TRUE, Y2788
                 ),
                 Y2788)
  )</f>
        <v>19</v>
      </c>
    </row>
    <row r="2790" spans="1:25" x14ac:dyDescent="0.2">
      <c r="A2790">
        <v>126</v>
      </c>
      <c r="B2790" t="s">
        <v>79</v>
      </c>
      <c r="C2790" t="str">
        <f t="shared" si="438"/>
        <v>D</v>
      </c>
      <c r="D2790">
        <v>3</v>
      </c>
      <c r="E2790">
        <v>4</v>
      </c>
      <c r="F2790">
        <v>14</v>
      </c>
      <c r="G2790" t="s">
        <v>116</v>
      </c>
      <c r="H2790" t="s">
        <v>125</v>
      </c>
      <c r="I2790">
        <v>14</v>
      </c>
      <c r="J2790">
        <f t="shared" si="430"/>
        <v>0</v>
      </c>
      <c r="K2790">
        <f t="shared" si="439"/>
        <v>1</v>
      </c>
      <c r="L2790">
        <f t="shared" si="431"/>
        <v>0</v>
      </c>
      <c r="M2790">
        <f t="shared" si="432"/>
        <v>0</v>
      </c>
      <c r="N2790">
        <f t="shared" si="433"/>
        <v>0</v>
      </c>
      <c r="O2790">
        <f t="shared" si="434"/>
        <v>0</v>
      </c>
      <c r="P2790">
        <f t="shared" si="435"/>
        <v>0</v>
      </c>
      <c r="Q2790">
        <f t="shared" si="436"/>
        <v>0</v>
      </c>
      <c r="R2790">
        <f t="shared" si="437"/>
        <v>0</v>
      </c>
      <c r="S2790" t="s">
        <v>100</v>
      </c>
      <c r="T2790">
        <v>0</v>
      </c>
      <c r="U2790">
        <v>2022</v>
      </c>
      <c r="V2790">
        <v>0</v>
      </c>
      <c r="W2790">
        <v>1</v>
      </c>
      <c r="X2790" cm="1">
        <f t="array" ref="X2790">IF(S2789&lt;&gt;S2790, 0,
    IF(C2790="O",
         _xlfn.IFS(
             K2790=1, X2789+6,
             M2790=1, X2789+3,
             O2790=1, X2789+1,
             Q2790=1,X2789+2,
             TRUE, X2789
         ),
    X2789)
)</f>
        <v>33</v>
      </c>
      <c r="Y2790" cm="1">
        <f t="array" ref="Y2790">IF(S2789&lt;&gt;S2790, 0, IF(C2790="D",
                 _xlfn.IFS(
                     K2790=1, Y2789+6,
                     M2790=1, Y2789+3,
                     O2790=1, Y2789+1,
                     TRUE, Y2789
                 ),
                 Y2789)
  )</f>
        <v>25</v>
      </c>
    </row>
    <row r="2791" spans="1:25" x14ac:dyDescent="0.2">
      <c r="A2791">
        <v>127</v>
      </c>
      <c r="B2791" t="s">
        <v>79</v>
      </c>
      <c r="C2791" t="str">
        <f t="shared" si="438"/>
        <v>D</v>
      </c>
      <c r="F2791">
        <v>3</v>
      </c>
      <c r="G2791" t="s">
        <v>123</v>
      </c>
      <c r="H2791" t="s">
        <v>122</v>
      </c>
      <c r="J2791">
        <f t="shared" si="430"/>
        <v>1</v>
      </c>
      <c r="K2791">
        <f t="shared" si="439"/>
        <v>0</v>
      </c>
      <c r="L2791">
        <f t="shared" si="431"/>
        <v>0</v>
      </c>
      <c r="M2791">
        <f t="shared" si="432"/>
        <v>0</v>
      </c>
      <c r="N2791">
        <f t="shared" si="433"/>
        <v>1</v>
      </c>
      <c r="O2791">
        <f t="shared" si="434"/>
        <v>1</v>
      </c>
      <c r="P2791">
        <f t="shared" si="435"/>
        <v>0</v>
      </c>
      <c r="Q2791">
        <f t="shared" si="436"/>
        <v>0</v>
      </c>
      <c r="R2791">
        <f t="shared" si="437"/>
        <v>0</v>
      </c>
      <c r="S2791" t="s">
        <v>100</v>
      </c>
      <c r="T2791">
        <v>0</v>
      </c>
      <c r="U2791">
        <v>2022</v>
      </c>
      <c r="V2791">
        <v>0</v>
      </c>
      <c r="W2791">
        <v>1</v>
      </c>
      <c r="X2791" cm="1">
        <f t="array" ref="X2791">IF(S2790&lt;&gt;S2791, 0,
    IF(C2791="O",
         _xlfn.IFS(
             K2791=1, X2790+6,
             M2791=1, X2790+3,
             O2791=1, X2790+1,
             Q2791=1,X2790+2,
             TRUE, X2790
         ),
    X2790)
)</f>
        <v>33</v>
      </c>
      <c r="Y2791" cm="1">
        <f t="array" ref="Y2791">IF(S2790&lt;&gt;S2791, 0, IF(C2791="D",
                 _xlfn.IFS(
                     K2791=1, Y2790+6,
                     M2791=1, Y2790+3,
                     O2791=1, Y2790+1,
                     TRUE, Y2790
                 ),
                 Y2790)
  )</f>
        <v>26</v>
      </c>
    </row>
    <row r="2792" spans="1:25" x14ac:dyDescent="0.2">
      <c r="A2792">
        <v>145</v>
      </c>
      <c r="B2792" t="s">
        <v>79</v>
      </c>
      <c r="C2792" t="str">
        <f t="shared" si="438"/>
        <v>D</v>
      </c>
      <c r="D2792">
        <v>1</v>
      </c>
      <c r="E2792">
        <v>10</v>
      </c>
      <c r="F2792">
        <v>-32</v>
      </c>
      <c r="G2792" t="s">
        <v>116</v>
      </c>
      <c r="H2792" t="s">
        <v>115</v>
      </c>
      <c r="I2792">
        <v>3</v>
      </c>
      <c r="J2792">
        <f t="shared" si="430"/>
        <v>0</v>
      </c>
      <c r="K2792">
        <f t="shared" si="439"/>
        <v>0</v>
      </c>
      <c r="L2792">
        <f t="shared" si="431"/>
        <v>0</v>
      </c>
      <c r="M2792">
        <f t="shared" si="432"/>
        <v>0</v>
      </c>
      <c r="N2792">
        <f t="shared" si="433"/>
        <v>0</v>
      </c>
      <c r="O2792">
        <f t="shared" si="434"/>
        <v>0</v>
      </c>
      <c r="P2792">
        <f t="shared" si="435"/>
        <v>0</v>
      </c>
      <c r="Q2792">
        <f t="shared" si="436"/>
        <v>0</v>
      </c>
      <c r="R2792">
        <f t="shared" si="437"/>
        <v>0</v>
      </c>
      <c r="S2792" t="s">
        <v>100</v>
      </c>
      <c r="T2792">
        <v>0</v>
      </c>
      <c r="U2792">
        <v>2022</v>
      </c>
      <c r="V2792">
        <v>0</v>
      </c>
      <c r="W2792">
        <v>1</v>
      </c>
      <c r="X2792" cm="1">
        <f t="array" ref="X2792">IF(S2791&lt;&gt;S2792, 0,
    IF(C2792="O",
         _xlfn.IFS(
             K2792=1, X2791+6,
             M2792=1, X2791+3,
             O2792=1, X2791+1,
             Q2792=1,X2791+2,
             TRUE, X2791
         ),
    X2791)
)</f>
        <v>33</v>
      </c>
      <c r="Y2792" cm="1">
        <f t="array" ref="Y2792">IF(S2791&lt;&gt;S2792, 0, IF(C2792="D",
                 _xlfn.IFS(
                     K2792=1, Y2791+6,
                     M2792=1, Y2791+3,
                     O2792=1, Y2791+1,
                     TRUE, Y2791
                 ),
                 Y2791)
  )</f>
        <v>26</v>
      </c>
    </row>
    <row r="2793" spans="1:25" x14ac:dyDescent="0.2">
      <c r="A2793">
        <v>146</v>
      </c>
      <c r="B2793" t="s">
        <v>79</v>
      </c>
      <c r="C2793" t="str">
        <f t="shared" si="438"/>
        <v>D</v>
      </c>
      <c r="D2793">
        <v>2</v>
      </c>
      <c r="E2793">
        <v>7</v>
      </c>
      <c r="F2793">
        <v>-35</v>
      </c>
      <c r="G2793" t="s">
        <v>116</v>
      </c>
      <c r="H2793" t="s">
        <v>120</v>
      </c>
      <c r="I2793">
        <v>-9</v>
      </c>
      <c r="J2793">
        <f t="shared" si="430"/>
        <v>0</v>
      </c>
      <c r="K2793">
        <f t="shared" si="439"/>
        <v>0</v>
      </c>
      <c r="L2793">
        <f t="shared" si="431"/>
        <v>0</v>
      </c>
      <c r="M2793">
        <f t="shared" si="432"/>
        <v>0</v>
      </c>
      <c r="N2793">
        <f t="shared" si="433"/>
        <v>0</v>
      </c>
      <c r="O2793">
        <f t="shared" si="434"/>
        <v>0</v>
      </c>
      <c r="P2793">
        <f t="shared" si="435"/>
        <v>0</v>
      </c>
      <c r="Q2793">
        <f t="shared" si="436"/>
        <v>0</v>
      </c>
      <c r="R2793">
        <f t="shared" si="437"/>
        <v>0</v>
      </c>
      <c r="S2793" t="s">
        <v>100</v>
      </c>
      <c r="T2793">
        <v>0</v>
      </c>
      <c r="U2793">
        <v>2022</v>
      </c>
      <c r="V2793">
        <v>0</v>
      </c>
      <c r="W2793">
        <v>1</v>
      </c>
      <c r="X2793" cm="1">
        <f t="array" ref="X2793">IF(S2792&lt;&gt;S2793, 0,
    IF(C2793="O",
         _xlfn.IFS(
             K2793=1, X2792+6,
             M2793=1, X2792+3,
             O2793=1, X2792+1,
             Q2793=1,X2792+2,
             TRUE, X2792
         ),
    X2792)
)</f>
        <v>33</v>
      </c>
      <c r="Y2793" cm="1">
        <f t="array" ref="Y2793">IF(S2792&lt;&gt;S2793, 0, IF(C2793="D",
                 _xlfn.IFS(
                     K2793=1, Y2792+6,
                     M2793=1, Y2792+3,
                     O2793=1, Y2792+1,
                     TRUE, Y2792
                 ),
                 Y2792)
  )</f>
        <v>26</v>
      </c>
    </row>
    <row r="2794" spans="1:25" hidden="1" x14ac:dyDescent="0.2">
      <c r="A2794">
        <v>148</v>
      </c>
      <c r="B2794" t="s">
        <v>79</v>
      </c>
      <c r="C2794" t="str">
        <f t="shared" si="438"/>
        <v>D</v>
      </c>
      <c r="D2794">
        <v>2</v>
      </c>
      <c r="E2794">
        <v>16</v>
      </c>
      <c r="F2794">
        <v>-26</v>
      </c>
      <c r="G2794" t="s">
        <v>114</v>
      </c>
      <c r="H2794" t="s">
        <v>117</v>
      </c>
      <c r="I2794">
        <v>0</v>
      </c>
      <c r="J2794">
        <f t="shared" si="430"/>
        <v>0</v>
      </c>
      <c r="K2794">
        <f t="shared" si="439"/>
        <v>0</v>
      </c>
      <c r="L2794">
        <f t="shared" si="431"/>
        <v>0</v>
      </c>
      <c r="M2794">
        <f t="shared" si="432"/>
        <v>0</v>
      </c>
      <c r="N2794">
        <f t="shared" si="433"/>
        <v>0</v>
      </c>
      <c r="O2794">
        <f t="shared" si="434"/>
        <v>0</v>
      </c>
      <c r="P2794">
        <f t="shared" si="435"/>
        <v>0</v>
      </c>
      <c r="Q2794">
        <f t="shared" si="436"/>
        <v>0</v>
      </c>
      <c r="R2794">
        <f t="shared" si="437"/>
        <v>0</v>
      </c>
      <c r="S2794" t="s">
        <v>100</v>
      </c>
      <c r="T2794">
        <v>0</v>
      </c>
      <c r="U2794">
        <v>2022</v>
      </c>
      <c r="V2794">
        <v>0</v>
      </c>
      <c r="W2794">
        <v>1</v>
      </c>
      <c r="X2794" cm="1">
        <f t="array" ref="X2794">IF(S2793&lt;&gt;S2794, 0,
    IF(C2794="O",
         _xlfn.IFS(
             K2794=1, X2793+6,
             M2794=1, X2793+3,
             O2794=1, X2793+1,
             Q2794=1,X2793+2,
             TRUE, X2793
         ),
    X2793)
)</f>
        <v>33</v>
      </c>
      <c r="Y2794" cm="1">
        <f t="array" ref="Y2794">IF(S2793&lt;&gt;S2794, 0, IF(C2794="D",
                 _xlfn.IFS(
                     K2794=1, Y2793+6,
                     M2794=1, Y2793+3,
                     O2794=1, Y2793+1,
                     TRUE, Y2793
                 ),
                 Y2793)
  )</f>
        <v>26</v>
      </c>
    </row>
    <row r="2795" spans="1:25" x14ac:dyDescent="0.2">
      <c r="A2795">
        <v>149</v>
      </c>
      <c r="B2795" t="s">
        <v>79</v>
      </c>
      <c r="C2795" t="str">
        <f t="shared" si="438"/>
        <v>D</v>
      </c>
      <c r="D2795">
        <v>3</v>
      </c>
      <c r="E2795">
        <v>16</v>
      </c>
      <c r="F2795">
        <v>-26</v>
      </c>
      <c r="G2795" t="s">
        <v>114</v>
      </c>
      <c r="H2795" t="s">
        <v>121</v>
      </c>
      <c r="I2795">
        <v>0</v>
      </c>
      <c r="J2795">
        <f t="shared" si="430"/>
        <v>0</v>
      </c>
      <c r="K2795">
        <f t="shared" si="439"/>
        <v>0</v>
      </c>
      <c r="L2795">
        <f t="shared" si="431"/>
        <v>0</v>
      </c>
      <c r="M2795">
        <f t="shared" si="432"/>
        <v>0</v>
      </c>
      <c r="N2795">
        <f t="shared" si="433"/>
        <v>0</v>
      </c>
      <c r="O2795">
        <f t="shared" si="434"/>
        <v>0</v>
      </c>
      <c r="P2795">
        <f t="shared" si="435"/>
        <v>0</v>
      </c>
      <c r="Q2795">
        <f t="shared" si="436"/>
        <v>0</v>
      </c>
      <c r="R2795">
        <f t="shared" si="437"/>
        <v>0</v>
      </c>
      <c r="S2795" t="s">
        <v>100</v>
      </c>
      <c r="T2795">
        <v>0</v>
      </c>
      <c r="U2795">
        <v>2022</v>
      </c>
      <c r="V2795">
        <v>0</v>
      </c>
      <c r="W2795">
        <v>1</v>
      </c>
      <c r="X2795" cm="1">
        <f t="array" ref="X2795">IF(S2794&lt;&gt;S2795, 0,
    IF(C2795="O",
         _xlfn.IFS(
             K2795=1, X2794+6,
             M2795=1, X2794+3,
             O2795=1, X2794+1,
             Q2795=1,X2794+2,
             TRUE, X2794
         ),
    X2794)
)</f>
        <v>33</v>
      </c>
      <c r="Y2795" cm="1">
        <f t="array" ref="Y2795">IF(S2794&lt;&gt;S2795, 0, IF(C2795="D",
                 _xlfn.IFS(
                     K2795=1, Y2794+6,
                     M2795=1, Y2794+3,
                     O2795=1, Y2794+1,
                     TRUE, Y2794
                 ),
                 Y2794)
  )</f>
        <v>26</v>
      </c>
    </row>
    <row r="2796" spans="1:25" x14ac:dyDescent="0.2">
      <c r="A2796">
        <v>153</v>
      </c>
      <c r="B2796" t="s">
        <v>78</v>
      </c>
      <c r="C2796" t="str">
        <f t="shared" si="438"/>
        <v>D</v>
      </c>
      <c r="F2796">
        <v>3</v>
      </c>
      <c r="G2796" t="s">
        <v>131</v>
      </c>
      <c r="H2796" t="s">
        <v>122</v>
      </c>
      <c r="J2796">
        <f t="shared" si="430"/>
        <v>0</v>
      </c>
      <c r="K2796">
        <f t="shared" si="439"/>
        <v>0</v>
      </c>
      <c r="L2796">
        <f t="shared" si="431"/>
        <v>0</v>
      </c>
      <c r="M2796">
        <f t="shared" si="432"/>
        <v>0</v>
      </c>
      <c r="N2796">
        <f t="shared" si="433"/>
        <v>1</v>
      </c>
      <c r="O2796">
        <f t="shared" si="434"/>
        <v>1</v>
      </c>
      <c r="P2796">
        <f t="shared" si="435"/>
        <v>0</v>
      </c>
      <c r="Q2796">
        <f t="shared" si="436"/>
        <v>0</v>
      </c>
      <c r="R2796">
        <f t="shared" si="437"/>
        <v>0</v>
      </c>
      <c r="S2796" t="s">
        <v>100</v>
      </c>
      <c r="T2796">
        <v>0</v>
      </c>
      <c r="U2796">
        <v>2022</v>
      </c>
      <c r="V2796">
        <v>0</v>
      </c>
      <c r="W2796">
        <v>1</v>
      </c>
      <c r="X2796" cm="1">
        <f t="array" ref="X2796">IF(S2795&lt;&gt;S2796, 0,
    IF(C2796="O",
         _xlfn.IFS(
             K2796=1, X2795+6,
             M2796=1, X2795+3,
             O2796=1, X2795+1,
             Q2796=1,X2795+2,
             TRUE, X2795
         ),
    X2795)
)</f>
        <v>33</v>
      </c>
      <c r="Y2796" cm="1">
        <f t="array" ref="Y2796">IF(S2795&lt;&gt;S2796, 0, IF(C2796="D",
                 _xlfn.IFS(
                     K2796=1, Y2795+6,
                     M2796=1, Y2795+3,
                     O2796=1, Y2795+1,
                     TRUE, Y2795
                 ),
                 Y2795)
  )</f>
        <v>27</v>
      </c>
    </row>
    <row r="2797" spans="1:25" x14ac:dyDescent="0.2">
      <c r="A2797">
        <v>156</v>
      </c>
      <c r="B2797" t="s">
        <v>79</v>
      </c>
      <c r="C2797" t="str">
        <f t="shared" si="438"/>
        <v>D</v>
      </c>
      <c r="D2797">
        <v>1</v>
      </c>
      <c r="E2797">
        <v>10</v>
      </c>
      <c r="F2797">
        <v>-22</v>
      </c>
      <c r="G2797" t="s">
        <v>114</v>
      </c>
      <c r="H2797" t="s">
        <v>117</v>
      </c>
      <c r="I2797">
        <v>0</v>
      </c>
      <c r="J2797">
        <f t="shared" si="430"/>
        <v>0</v>
      </c>
      <c r="K2797">
        <f t="shared" si="439"/>
        <v>0</v>
      </c>
      <c r="L2797">
        <f t="shared" si="431"/>
        <v>0</v>
      </c>
      <c r="M2797">
        <f t="shared" si="432"/>
        <v>0</v>
      </c>
      <c r="N2797">
        <f t="shared" si="433"/>
        <v>0</v>
      </c>
      <c r="O2797">
        <f t="shared" si="434"/>
        <v>0</v>
      </c>
      <c r="P2797">
        <f t="shared" si="435"/>
        <v>0</v>
      </c>
      <c r="Q2797">
        <f t="shared" si="436"/>
        <v>0</v>
      </c>
      <c r="R2797">
        <f t="shared" si="437"/>
        <v>0</v>
      </c>
      <c r="S2797" t="s">
        <v>100</v>
      </c>
      <c r="T2797">
        <v>0</v>
      </c>
      <c r="U2797">
        <v>2022</v>
      </c>
      <c r="V2797">
        <v>0</v>
      </c>
      <c r="W2797">
        <v>1</v>
      </c>
      <c r="X2797" cm="1">
        <f t="array" ref="X2797">IF(S2796&lt;&gt;S2797, 0,
    IF(C2797="O",
         _xlfn.IFS(
             K2797=1, X2796+6,
             M2797=1, X2796+3,
             O2797=1, X2796+1,
             Q2797=1,X2796+2,
             TRUE, X2796
         ),
    X2796)
)</f>
        <v>33</v>
      </c>
      <c r="Y2797" cm="1">
        <f t="array" ref="Y2797">IF(S2796&lt;&gt;S2797, 0, IF(C2797="D",
                 _xlfn.IFS(
                     K2797=1, Y2796+6,
                     M2797=1, Y2796+3,
                     O2797=1, Y2796+1,
                     TRUE, Y2796
                 ),
                 Y2796)
  )</f>
        <v>27</v>
      </c>
    </row>
    <row r="2798" spans="1:25" x14ac:dyDescent="0.2">
      <c r="A2798">
        <v>157</v>
      </c>
      <c r="B2798" t="s">
        <v>79</v>
      </c>
      <c r="C2798" t="str">
        <f t="shared" si="438"/>
        <v>D</v>
      </c>
      <c r="D2798">
        <v>2</v>
      </c>
      <c r="E2798">
        <v>10</v>
      </c>
      <c r="F2798">
        <v>-22</v>
      </c>
      <c r="G2798" t="s">
        <v>116</v>
      </c>
      <c r="H2798" t="s">
        <v>115</v>
      </c>
      <c r="I2798">
        <v>7</v>
      </c>
      <c r="J2798">
        <f t="shared" si="430"/>
        <v>0</v>
      </c>
      <c r="K2798">
        <f t="shared" si="439"/>
        <v>0</v>
      </c>
      <c r="L2798">
        <f t="shared" si="431"/>
        <v>0</v>
      </c>
      <c r="M2798">
        <f t="shared" si="432"/>
        <v>0</v>
      </c>
      <c r="N2798">
        <f t="shared" si="433"/>
        <v>0</v>
      </c>
      <c r="O2798">
        <f t="shared" si="434"/>
        <v>0</v>
      </c>
      <c r="P2798">
        <f t="shared" si="435"/>
        <v>0</v>
      </c>
      <c r="Q2798">
        <f t="shared" si="436"/>
        <v>0</v>
      </c>
      <c r="R2798">
        <f t="shared" si="437"/>
        <v>0</v>
      </c>
      <c r="S2798" t="s">
        <v>100</v>
      </c>
      <c r="T2798">
        <v>0</v>
      </c>
      <c r="U2798">
        <v>2022</v>
      </c>
      <c r="V2798">
        <v>0</v>
      </c>
      <c r="W2798">
        <v>1</v>
      </c>
      <c r="X2798" cm="1">
        <f t="array" ref="X2798">IF(S2797&lt;&gt;S2798, 0,
    IF(C2798="O",
         _xlfn.IFS(
             K2798=1, X2797+6,
             M2798=1, X2797+3,
             O2798=1, X2797+1,
             Q2798=1,X2797+2,
             TRUE, X2797
         ),
    X2797)
)</f>
        <v>33</v>
      </c>
      <c r="Y2798" cm="1">
        <f t="array" ref="Y2798">IF(S2797&lt;&gt;S2798, 0, IF(C2798="D",
                 _xlfn.IFS(
                     K2798=1, Y2797+6,
                     M2798=1, Y2797+3,
                     O2798=1, Y2797+1,
                     TRUE, Y2797
                 ),
                 Y2797)
  )</f>
        <v>27</v>
      </c>
    </row>
    <row r="2799" spans="1:25" x14ac:dyDescent="0.2">
      <c r="A2799">
        <v>158</v>
      </c>
      <c r="B2799" t="s">
        <v>79</v>
      </c>
      <c r="C2799" t="str">
        <f t="shared" si="438"/>
        <v>D</v>
      </c>
      <c r="D2799">
        <v>3</v>
      </c>
      <c r="E2799">
        <v>3</v>
      </c>
      <c r="F2799">
        <v>-29</v>
      </c>
      <c r="G2799" t="s">
        <v>116</v>
      </c>
      <c r="H2799" t="s">
        <v>115</v>
      </c>
      <c r="I2799">
        <v>19</v>
      </c>
      <c r="J2799">
        <f t="shared" si="430"/>
        <v>1</v>
      </c>
      <c r="K2799">
        <f t="shared" si="439"/>
        <v>0</v>
      </c>
      <c r="L2799">
        <f t="shared" si="431"/>
        <v>0</v>
      </c>
      <c r="M2799">
        <f t="shared" si="432"/>
        <v>0</v>
      </c>
      <c r="N2799">
        <f t="shared" si="433"/>
        <v>0</v>
      </c>
      <c r="O2799">
        <f t="shared" si="434"/>
        <v>0</v>
      </c>
      <c r="P2799">
        <f t="shared" si="435"/>
        <v>0</v>
      </c>
      <c r="Q2799">
        <f t="shared" si="436"/>
        <v>0</v>
      </c>
      <c r="R2799">
        <f t="shared" si="437"/>
        <v>0</v>
      </c>
      <c r="S2799" t="s">
        <v>100</v>
      </c>
      <c r="T2799">
        <v>0</v>
      </c>
      <c r="U2799">
        <v>2022</v>
      </c>
      <c r="V2799">
        <v>0</v>
      </c>
      <c r="W2799">
        <v>1</v>
      </c>
      <c r="X2799" cm="1">
        <f t="array" ref="X2799">IF(S2798&lt;&gt;S2799, 0,
    IF(C2799="O",
         _xlfn.IFS(
             K2799=1, X2798+6,
             M2799=1, X2798+3,
             O2799=1, X2798+1,
             Q2799=1,X2798+2,
             TRUE, X2798
         ),
    X2798)
)</f>
        <v>33</v>
      </c>
      <c r="Y2799" cm="1">
        <f t="array" ref="Y2799">IF(S2798&lt;&gt;S2799, 0, IF(C2799="D",
                 _xlfn.IFS(
                     K2799=1, Y2798+6,
                     M2799=1, Y2798+3,
                     O2799=1, Y2798+1,
                     TRUE, Y2798
                 ),
                 Y2798)
  )</f>
        <v>27</v>
      </c>
    </row>
    <row r="2800" spans="1:25" x14ac:dyDescent="0.2">
      <c r="A2800">
        <v>159</v>
      </c>
      <c r="B2800" t="s">
        <v>79</v>
      </c>
      <c r="C2800" t="str">
        <f t="shared" si="438"/>
        <v>D</v>
      </c>
      <c r="D2800">
        <v>1</v>
      </c>
      <c r="E2800">
        <v>10</v>
      </c>
      <c r="F2800">
        <v>-48</v>
      </c>
      <c r="G2800" t="s">
        <v>116</v>
      </c>
      <c r="H2800" t="s">
        <v>115</v>
      </c>
      <c r="I2800">
        <v>-2</v>
      </c>
      <c r="J2800">
        <f t="shared" si="430"/>
        <v>0</v>
      </c>
      <c r="K2800">
        <f t="shared" si="439"/>
        <v>0</v>
      </c>
      <c r="L2800">
        <f t="shared" si="431"/>
        <v>0</v>
      </c>
      <c r="M2800">
        <f t="shared" si="432"/>
        <v>0</v>
      </c>
      <c r="N2800">
        <f t="shared" si="433"/>
        <v>0</v>
      </c>
      <c r="O2800">
        <f t="shared" si="434"/>
        <v>0</v>
      </c>
      <c r="P2800">
        <f t="shared" si="435"/>
        <v>0</v>
      </c>
      <c r="Q2800">
        <f t="shared" si="436"/>
        <v>0</v>
      </c>
      <c r="R2800">
        <f t="shared" si="437"/>
        <v>0</v>
      </c>
      <c r="S2800" t="s">
        <v>100</v>
      </c>
      <c r="T2800">
        <v>0</v>
      </c>
      <c r="U2800">
        <v>2022</v>
      </c>
      <c r="V2800">
        <v>0</v>
      </c>
      <c r="W2800">
        <v>1</v>
      </c>
      <c r="X2800" cm="1">
        <f t="array" ref="X2800">IF(S2799&lt;&gt;S2800, 0,
    IF(C2800="O",
         _xlfn.IFS(
             K2800=1, X2799+6,
             M2800=1, X2799+3,
             O2800=1, X2799+1,
             Q2800=1,X2799+2,
             TRUE, X2799
         ),
    X2799)
)</f>
        <v>33</v>
      </c>
      <c r="Y2800" cm="1">
        <f t="array" ref="Y2800">IF(S2799&lt;&gt;S2800, 0, IF(C2800="D",
                 _xlfn.IFS(
                     K2800=1, Y2799+6,
                     M2800=1, Y2799+3,
                     O2800=1, Y2799+1,
                     TRUE, Y2799
                 ),
                 Y2799)
  )</f>
        <v>27</v>
      </c>
    </row>
    <row r="2801" spans="1:25" x14ac:dyDescent="0.2">
      <c r="A2801">
        <v>160</v>
      </c>
      <c r="B2801" t="s">
        <v>79</v>
      </c>
      <c r="C2801" t="str">
        <f t="shared" si="438"/>
        <v>D</v>
      </c>
      <c r="D2801">
        <v>2</v>
      </c>
      <c r="E2801">
        <v>12</v>
      </c>
      <c r="F2801">
        <v>-46</v>
      </c>
      <c r="G2801" t="s">
        <v>114</v>
      </c>
      <c r="H2801" t="s">
        <v>117</v>
      </c>
      <c r="I2801">
        <v>0</v>
      </c>
      <c r="J2801">
        <f t="shared" si="430"/>
        <v>0</v>
      </c>
      <c r="K2801">
        <f t="shared" si="439"/>
        <v>0</v>
      </c>
      <c r="L2801">
        <f t="shared" si="431"/>
        <v>0</v>
      </c>
      <c r="M2801">
        <f t="shared" si="432"/>
        <v>0</v>
      </c>
      <c r="N2801">
        <f t="shared" si="433"/>
        <v>0</v>
      </c>
      <c r="O2801">
        <f t="shared" si="434"/>
        <v>0</v>
      </c>
      <c r="P2801">
        <f t="shared" si="435"/>
        <v>0</v>
      </c>
      <c r="Q2801">
        <f t="shared" si="436"/>
        <v>0</v>
      </c>
      <c r="R2801">
        <f t="shared" si="437"/>
        <v>0</v>
      </c>
      <c r="S2801" t="s">
        <v>100</v>
      </c>
      <c r="T2801">
        <v>0</v>
      </c>
      <c r="U2801">
        <v>2022</v>
      </c>
      <c r="V2801">
        <v>0</v>
      </c>
      <c r="W2801">
        <v>1</v>
      </c>
      <c r="X2801" cm="1">
        <f t="array" ref="X2801">IF(S2800&lt;&gt;S2801, 0,
    IF(C2801="O",
         _xlfn.IFS(
             K2801=1, X2800+6,
             M2801=1, X2800+3,
             O2801=1, X2800+1,
             Q2801=1,X2800+2,
             TRUE, X2800
         ),
    X2800)
)</f>
        <v>33</v>
      </c>
      <c r="Y2801" cm="1">
        <f t="array" ref="Y2801">IF(S2800&lt;&gt;S2801, 0, IF(C2801="D",
                 _xlfn.IFS(
                     K2801=1, Y2800+6,
                     M2801=1, Y2800+3,
                     O2801=1, Y2800+1,
                     TRUE, Y2800
                 ),
                 Y2800)
  )</f>
        <v>27</v>
      </c>
    </row>
    <row r="2802" spans="1:25" x14ac:dyDescent="0.2">
      <c r="A2802">
        <v>161</v>
      </c>
      <c r="B2802" t="s">
        <v>79</v>
      </c>
      <c r="C2802" t="str">
        <f t="shared" si="438"/>
        <v>D</v>
      </c>
      <c r="D2802">
        <v>3</v>
      </c>
      <c r="E2802">
        <v>12</v>
      </c>
      <c r="F2802">
        <v>-46</v>
      </c>
      <c r="G2802" t="s">
        <v>114</v>
      </c>
      <c r="H2802" t="s">
        <v>121</v>
      </c>
      <c r="I2802">
        <v>-7</v>
      </c>
      <c r="J2802">
        <f t="shared" si="430"/>
        <v>0</v>
      </c>
      <c r="K2802">
        <f t="shared" si="439"/>
        <v>0</v>
      </c>
      <c r="L2802">
        <f t="shared" si="431"/>
        <v>0</v>
      </c>
      <c r="M2802">
        <f t="shared" si="432"/>
        <v>0</v>
      </c>
      <c r="N2802">
        <f t="shared" si="433"/>
        <v>0</v>
      </c>
      <c r="O2802">
        <f t="shared" si="434"/>
        <v>0</v>
      </c>
      <c r="P2802">
        <f t="shared" si="435"/>
        <v>0</v>
      </c>
      <c r="Q2802">
        <f t="shared" si="436"/>
        <v>0</v>
      </c>
      <c r="R2802">
        <f t="shared" si="437"/>
        <v>0</v>
      </c>
      <c r="S2802" t="s">
        <v>100</v>
      </c>
      <c r="T2802">
        <v>0</v>
      </c>
      <c r="U2802">
        <v>2022</v>
      </c>
      <c r="V2802">
        <v>0</v>
      </c>
      <c r="W2802">
        <v>1</v>
      </c>
      <c r="X2802" cm="1">
        <f t="array" ref="X2802">IF(S2801&lt;&gt;S2802, 0,
    IF(C2802="O",
         _xlfn.IFS(
             K2802=1, X2801+6,
             M2802=1, X2801+3,
             O2802=1, X2801+1,
             Q2802=1,X2801+2,
             TRUE, X2801
         ),
    X2801)
)</f>
        <v>33</v>
      </c>
      <c r="Y2802" cm="1">
        <f t="array" ref="Y2802">IF(S2801&lt;&gt;S2802, 0, IF(C2802="D",
                 _xlfn.IFS(
                     K2802=1, Y2801+6,
                     M2802=1, Y2801+3,
                     O2802=1, Y2801+1,
                     TRUE, Y2801
                 ),
                 Y2801)
  )</f>
        <v>27</v>
      </c>
    </row>
    <row r="2803" spans="1:25" x14ac:dyDescent="0.2">
      <c r="A2803">
        <v>168</v>
      </c>
      <c r="B2803" t="s">
        <v>78</v>
      </c>
      <c r="C2803" t="str">
        <f t="shared" si="438"/>
        <v>D</v>
      </c>
      <c r="D2803">
        <v>4</v>
      </c>
      <c r="E2803">
        <v>10</v>
      </c>
      <c r="F2803">
        <v>-42</v>
      </c>
      <c r="G2803" t="s">
        <v>130</v>
      </c>
      <c r="H2803" t="s">
        <v>146</v>
      </c>
      <c r="J2803">
        <f t="shared" si="430"/>
        <v>0</v>
      </c>
      <c r="K2803">
        <f t="shared" si="439"/>
        <v>0</v>
      </c>
      <c r="L2803">
        <f t="shared" si="431"/>
        <v>0</v>
      </c>
      <c r="M2803">
        <f t="shared" si="432"/>
        <v>0</v>
      </c>
      <c r="N2803">
        <f t="shared" si="433"/>
        <v>0</v>
      </c>
      <c r="O2803">
        <f t="shared" si="434"/>
        <v>0</v>
      </c>
      <c r="P2803">
        <f t="shared" si="435"/>
        <v>0</v>
      </c>
      <c r="Q2803">
        <f t="shared" si="436"/>
        <v>0</v>
      </c>
      <c r="R2803">
        <f t="shared" si="437"/>
        <v>0</v>
      </c>
      <c r="S2803" t="s">
        <v>100</v>
      </c>
      <c r="T2803">
        <v>0</v>
      </c>
      <c r="U2803">
        <v>2022</v>
      </c>
      <c r="V2803">
        <v>0</v>
      </c>
      <c r="W2803">
        <v>1</v>
      </c>
      <c r="X2803" cm="1">
        <f t="array" ref="X2803">IF(S2802&lt;&gt;S2803, 0,
    IF(C2803="O",
         _xlfn.IFS(
             K2803=1, X2802+6,
             M2803=1, X2802+3,
             O2803=1, X2802+1,
             Q2803=1,X2802+2,
             TRUE, X2802
         ),
    X2802)
)</f>
        <v>33</v>
      </c>
      <c r="Y2803" cm="1">
        <f t="array" ref="Y2803">IF(S2802&lt;&gt;S2803, 0, IF(C2803="D",
                 _xlfn.IFS(
                     K2803=1, Y2802+6,
                     M2803=1, Y2802+3,
                     O2803=1, Y2802+1,
                     TRUE, Y2802
                 ),
                 Y2802)
  )</f>
        <v>27</v>
      </c>
    </row>
    <row r="2804" spans="1:25" x14ac:dyDescent="0.2">
      <c r="A2804">
        <v>169</v>
      </c>
      <c r="B2804" t="s">
        <v>79</v>
      </c>
      <c r="C2804" t="str">
        <f t="shared" si="438"/>
        <v>D</v>
      </c>
      <c r="D2804">
        <v>1</v>
      </c>
      <c r="E2804">
        <v>10</v>
      </c>
      <c r="F2804">
        <v>-20</v>
      </c>
      <c r="G2804" t="s">
        <v>114</v>
      </c>
      <c r="H2804" t="s">
        <v>113</v>
      </c>
      <c r="I2804">
        <v>13</v>
      </c>
      <c r="J2804">
        <f t="shared" si="430"/>
        <v>1</v>
      </c>
      <c r="K2804">
        <f t="shared" si="439"/>
        <v>0</v>
      </c>
      <c r="L2804">
        <f t="shared" si="431"/>
        <v>0</v>
      </c>
      <c r="M2804">
        <f t="shared" si="432"/>
        <v>0</v>
      </c>
      <c r="N2804">
        <f t="shared" si="433"/>
        <v>0</v>
      </c>
      <c r="O2804">
        <f t="shared" si="434"/>
        <v>0</v>
      </c>
      <c r="P2804">
        <f t="shared" si="435"/>
        <v>0</v>
      </c>
      <c r="Q2804">
        <f t="shared" si="436"/>
        <v>0</v>
      </c>
      <c r="R2804">
        <f t="shared" si="437"/>
        <v>0</v>
      </c>
      <c r="S2804" t="s">
        <v>100</v>
      </c>
      <c r="T2804">
        <v>0</v>
      </c>
      <c r="U2804">
        <v>2022</v>
      </c>
      <c r="V2804">
        <v>0</v>
      </c>
      <c r="W2804">
        <v>1</v>
      </c>
      <c r="X2804" cm="1">
        <f t="array" ref="X2804">IF(S2803&lt;&gt;S2804, 0,
    IF(C2804="O",
         _xlfn.IFS(
             K2804=1, X2803+6,
             M2804=1, X2803+3,
             O2804=1, X2803+1,
             Q2804=1,X2803+2,
             TRUE, X2803
         ),
    X2803)
)</f>
        <v>33</v>
      </c>
      <c r="Y2804" cm="1">
        <f t="array" ref="Y2804">IF(S2803&lt;&gt;S2804, 0, IF(C2804="D",
                 _xlfn.IFS(
                     K2804=1, Y2803+6,
                     M2804=1, Y2803+3,
                     O2804=1, Y2803+1,
                     TRUE, Y2803
                 ),
                 Y2803)
  )</f>
        <v>27</v>
      </c>
    </row>
    <row r="2805" spans="1:25" x14ac:dyDescent="0.2">
      <c r="A2805">
        <v>170</v>
      </c>
      <c r="B2805" t="s">
        <v>79</v>
      </c>
      <c r="C2805" t="str">
        <f t="shared" si="438"/>
        <v>D</v>
      </c>
      <c r="D2805">
        <v>1</v>
      </c>
      <c r="E2805">
        <v>10</v>
      </c>
      <c r="F2805">
        <v>-33</v>
      </c>
      <c r="G2805" t="s">
        <v>114</v>
      </c>
      <c r="H2805" t="s">
        <v>113</v>
      </c>
      <c r="I2805">
        <v>9</v>
      </c>
      <c r="J2805">
        <f t="shared" si="430"/>
        <v>0</v>
      </c>
      <c r="K2805">
        <f t="shared" si="439"/>
        <v>0</v>
      </c>
      <c r="L2805">
        <f t="shared" si="431"/>
        <v>0</v>
      </c>
      <c r="M2805">
        <f t="shared" si="432"/>
        <v>0</v>
      </c>
      <c r="N2805">
        <f t="shared" si="433"/>
        <v>0</v>
      </c>
      <c r="O2805">
        <f t="shared" si="434"/>
        <v>0</v>
      </c>
      <c r="P2805">
        <f t="shared" si="435"/>
        <v>0</v>
      </c>
      <c r="Q2805">
        <f t="shared" si="436"/>
        <v>0</v>
      </c>
      <c r="R2805">
        <f t="shared" si="437"/>
        <v>0</v>
      </c>
      <c r="S2805" t="s">
        <v>100</v>
      </c>
      <c r="T2805">
        <v>0</v>
      </c>
      <c r="U2805">
        <v>2022</v>
      </c>
      <c r="V2805">
        <v>0</v>
      </c>
      <c r="W2805">
        <v>1</v>
      </c>
      <c r="X2805" cm="1">
        <f t="array" ref="X2805">IF(S2804&lt;&gt;S2805, 0,
    IF(C2805="O",
         _xlfn.IFS(
             K2805=1, X2804+6,
             M2805=1, X2804+3,
             O2805=1, X2804+1,
             Q2805=1,X2804+2,
             TRUE, X2804
         ),
    X2804)
)</f>
        <v>33</v>
      </c>
      <c r="Y2805" cm="1">
        <f t="array" ref="Y2805">IF(S2804&lt;&gt;S2805, 0, IF(C2805="D",
                 _xlfn.IFS(
                     K2805=1, Y2804+6,
                     M2805=1, Y2804+3,
                     O2805=1, Y2804+1,
                     TRUE, Y2804
                 ),
                 Y2804)
  )</f>
        <v>27</v>
      </c>
    </row>
    <row r="2806" spans="1:25" x14ac:dyDescent="0.2">
      <c r="A2806">
        <v>171</v>
      </c>
      <c r="B2806" t="s">
        <v>79</v>
      </c>
      <c r="C2806" t="str">
        <f t="shared" si="438"/>
        <v>D</v>
      </c>
      <c r="D2806">
        <v>2</v>
      </c>
      <c r="E2806">
        <v>1</v>
      </c>
      <c r="F2806">
        <v>-42</v>
      </c>
      <c r="G2806" t="s">
        <v>116</v>
      </c>
      <c r="H2806" t="s">
        <v>120</v>
      </c>
      <c r="I2806">
        <v>-10</v>
      </c>
      <c r="J2806">
        <f t="shared" si="430"/>
        <v>0</v>
      </c>
      <c r="K2806">
        <f t="shared" si="439"/>
        <v>0</v>
      </c>
      <c r="L2806">
        <f t="shared" si="431"/>
        <v>0</v>
      </c>
      <c r="M2806">
        <f t="shared" si="432"/>
        <v>0</v>
      </c>
      <c r="N2806">
        <f t="shared" si="433"/>
        <v>0</v>
      </c>
      <c r="O2806">
        <f t="shared" si="434"/>
        <v>0</v>
      </c>
      <c r="P2806">
        <f t="shared" si="435"/>
        <v>0</v>
      </c>
      <c r="Q2806">
        <f t="shared" si="436"/>
        <v>0</v>
      </c>
      <c r="R2806">
        <f t="shared" si="437"/>
        <v>0</v>
      </c>
      <c r="S2806" t="s">
        <v>100</v>
      </c>
      <c r="T2806">
        <v>0</v>
      </c>
      <c r="U2806">
        <v>2022</v>
      </c>
      <c r="V2806">
        <v>0</v>
      </c>
      <c r="W2806">
        <v>1</v>
      </c>
      <c r="X2806" cm="1">
        <f t="array" ref="X2806">IF(S2805&lt;&gt;S2806, 0,
    IF(C2806="O",
         _xlfn.IFS(
             K2806=1, X2805+6,
             M2806=1, X2805+3,
             O2806=1, X2805+1,
             Q2806=1,X2805+2,
             TRUE, X2805
         ),
    X2805)
)</f>
        <v>33</v>
      </c>
      <c r="Y2806" cm="1">
        <f t="array" ref="Y2806">IF(S2805&lt;&gt;S2806, 0, IF(C2806="D",
                 _xlfn.IFS(
                     K2806=1, Y2805+6,
                     M2806=1, Y2805+3,
                     O2806=1, Y2805+1,
                     TRUE, Y2805
                 ),
                 Y2805)
  )</f>
        <v>27</v>
      </c>
    </row>
    <row r="2807" spans="1:25" hidden="1" x14ac:dyDescent="0.2">
      <c r="A2807">
        <v>172</v>
      </c>
      <c r="B2807" t="s">
        <v>79</v>
      </c>
      <c r="C2807" t="str">
        <f t="shared" si="438"/>
        <v>D</v>
      </c>
      <c r="D2807">
        <v>2</v>
      </c>
      <c r="E2807">
        <v>11</v>
      </c>
      <c r="F2807">
        <v>-32</v>
      </c>
      <c r="G2807" t="s">
        <v>114</v>
      </c>
      <c r="H2807" t="s">
        <v>117</v>
      </c>
      <c r="I2807">
        <v>0</v>
      </c>
      <c r="J2807">
        <f t="shared" si="430"/>
        <v>0</v>
      </c>
      <c r="K2807">
        <f t="shared" si="439"/>
        <v>0</v>
      </c>
      <c r="L2807">
        <f t="shared" si="431"/>
        <v>0</v>
      </c>
      <c r="M2807">
        <f t="shared" si="432"/>
        <v>0</v>
      </c>
      <c r="N2807">
        <f t="shared" si="433"/>
        <v>0</v>
      </c>
      <c r="O2807">
        <f t="shared" si="434"/>
        <v>0</v>
      </c>
      <c r="P2807">
        <f t="shared" si="435"/>
        <v>0</v>
      </c>
      <c r="Q2807">
        <f t="shared" si="436"/>
        <v>0</v>
      </c>
      <c r="R2807">
        <f t="shared" si="437"/>
        <v>0</v>
      </c>
      <c r="S2807" t="s">
        <v>100</v>
      </c>
      <c r="T2807">
        <v>0</v>
      </c>
      <c r="U2807">
        <v>2022</v>
      </c>
      <c r="V2807">
        <v>0</v>
      </c>
      <c r="W2807">
        <v>1</v>
      </c>
      <c r="X2807" cm="1">
        <f t="array" ref="X2807">IF(S2806&lt;&gt;S2807, 0,
    IF(C2807="O",
         _xlfn.IFS(
             K2807=1, X2806+6,
             M2807=1, X2806+3,
             O2807=1, X2806+1,
             Q2807=1,X2806+2,
             TRUE, X2806
         ),
    X2806)
)</f>
        <v>33</v>
      </c>
      <c r="Y2807" cm="1">
        <f t="array" ref="Y2807">IF(S2806&lt;&gt;S2807, 0, IF(C2807="D",
                 _xlfn.IFS(
                     K2807=1, Y2806+6,
                     M2807=1, Y2806+3,
                     O2807=1, Y2806+1,
                     TRUE, Y2806
                 ),
                 Y2806)
  )</f>
        <v>27</v>
      </c>
    </row>
    <row r="2808" spans="1:25" x14ac:dyDescent="0.2">
      <c r="A2808">
        <v>173</v>
      </c>
      <c r="B2808" t="s">
        <v>79</v>
      </c>
      <c r="C2808" t="str">
        <f t="shared" si="438"/>
        <v>D</v>
      </c>
      <c r="D2808">
        <v>3</v>
      </c>
      <c r="E2808">
        <v>11</v>
      </c>
      <c r="F2808">
        <v>-32</v>
      </c>
      <c r="G2808" t="s">
        <v>114</v>
      </c>
      <c r="H2808" t="s">
        <v>121</v>
      </c>
      <c r="I2808">
        <v>-6</v>
      </c>
      <c r="J2808">
        <f t="shared" si="430"/>
        <v>0</v>
      </c>
      <c r="K2808">
        <f t="shared" si="439"/>
        <v>0</v>
      </c>
      <c r="L2808">
        <f t="shared" si="431"/>
        <v>0</v>
      </c>
      <c r="M2808">
        <f t="shared" si="432"/>
        <v>0</v>
      </c>
      <c r="N2808">
        <f t="shared" si="433"/>
        <v>0</v>
      </c>
      <c r="O2808">
        <f t="shared" si="434"/>
        <v>0</v>
      </c>
      <c r="P2808">
        <f t="shared" si="435"/>
        <v>0</v>
      </c>
      <c r="Q2808">
        <f t="shared" si="436"/>
        <v>0</v>
      </c>
      <c r="R2808">
        <f t="shared" si="437"/>
        <v>0</v>
      </c>
      <c r="S2808" t="s">
        <v>100</v>
      </c>
      <c r="T2808">
        <v>0</v>
      </c>
      <c r="U2808">
        <v>2022</v>
      </c>
      <c r="V2808">
        <v>0</v>
      </c>
      <c r="W2808">
        <v>1</v>
      </c>
      <c r="X2808" cm="1">
        <f t="array" ref="X2808">IF(S2807&lt;&gt;S2808, 0,
    IF(C2808="O",
         _xlfn.IFS(
             K2808=1, X2807+6,
             M2808=1, X2807+3,
             O2808=1, X2807+1,
             Q2808=1,X2807+2,
             TRUE, X2807
         ),
    X2807)
)</f>
        <v>33</v>
      </c>
      <c r="Y2808" cm="1">
        <f t="array" ref="Y2808">IF(S2807&lt;&gt;S2808, 0, IF(C2808="D",
                 _xlfn.IFS(
                     K2808=1, Y2807+6,
                     M2808=1, Y2807+3,
                     O2808=1, Y2807+1,
                     TRUE, Y2807
                 ),
                 Y2807)
  )</f>
        <v>27</v>
      </c>
    </row>
    <row r="2809" spans="1:25" x14ac:dyDescent="0.2">
      <c r="A2809">
        <v>174</v>
      </c>
      <c r="B2809" t="s">
        <v>79</v>
      </c>
      <c r="C2809" t="str">
        <f t="shared" si="438"/>
        <v>D</v>
      </c>
      <c r="D2809">
        <v>4</v>
      </c>
      <c r="E2809">
        <v>17</v>
      </c>
      <c r="F2809">
        <v>-26</v>
      </c>
      <c r="G2809" t="s">
        <v>114</v>
      </c>
      <c r="H2809" t="s">
        <v>117</v>
      </c>
      <c r="I2809">
        <v>0</v>
      </c>
      <c r="J2809">
        <f t="shared" si="430"/>
        <v>0</v>
      </c>
      <c r="K2809">
        <f t="shared" si="439"/>
        <v>0</v>
      </c>
      <c r="L2809">
        <f t="shared" si="431"/>
        <v>0</v>
      </c>
      <c r="M2809">
        <f t="shared" si="432"/>
        <v>0</v>
      </c>
      <c r="N2809">
        <f t="shared" si="433"/>
        <v>0</v>
      </c>
      <c r="O2809">
        <f t="shared" si="434"/>
        <v>0</v>
      </c>
      <c r="P2809">
        <f t="shared" si="435"/>
        <v>0</v>
      </c>
      <c r="Q2809">
        <f t="shared" si="436"/>
        <v>0</v>
      </c>
      <c r="R2809">
        <f t="shared" si="437"/>
        <v>0</v>
      </c>
      <c r="S2809" t="s">
        <v>100</v>
      </c>
      <c r="T2809">
        <v>0</v>
      </c>
      <c r="U2809">
        <v>2022</v>
      </c>
      <c r="V2809">
        <v>0</v>
      </c>
      <c r="W2809">
        <v>1</v>
      </c>
      <c r="X2809" cm="1">
        <f t="array" ref="X2809">IF(S2808&lt;&gt;S2809, 0,
    IF(C2809="O",
         _xlfn.IFS(
             K2809=1, X2808+6,
             M2809=1, X2808+3,
             O2809=1, X2808+1,
             Q2809=1,X2808+2,
             TRUE, X2808
         ),
    X2808)
)</f>
        <v>33</v>
      </c>
      <c r="Y2809" cm="1">
        <f t="array" ref="Y2809">IF(S2808&lt;&gt;S2809, 0, IF(C2809="D",
                 _xlfn.IFS(
                     K2809=1, Y2808+6,
                     M2809=1, Y2808+3,
                     O2809=1, Y2808+1,
                     TRUE, Y2808
                 ),
                 Y2808)
  )</f>
        <v>27</v>
      </c>
    </row>
    <row r="2810" spans="1:25" x14ac:dyDescent="0.2">
      <c r="A2810">
        <v>2</v>
      </c>
      <c r="B2810" t="s">
        <v>81</v>
      </c>
      <c r="C2810" t="str">
        <f t="shared" si="438"/>
        <v>O</v>
      </c>
      <c r="D2810">
        <v>1</v>
      </c>
      <c r="E2810">
        <v>10</v>
      </c>
      <c r="F2810">
        <v>-19</v>
      </c>
      <c r="G2810" t="s">
        <v>116</v>
      </c>
      <c r="H2810" t="s">
        <v>120</v>
      </c>
      <c r="I2810">
        <v>15</v>
      </c>
      <c r="J2810">
        <f t="shared" si="430"/>
        <v>1</v>
      </c>
      <c r="K2810">
        <f t="shared" si="439"/>
        <v>0</v>
      </c>
      <c r="L2810">
        <f t="shared" si="431"/>
        <v>0</v>
      </c>
      <c r="M2810">
        <f t="shared" si="432"/>
        <v>0</v>
      </c>
      <c r="N2810">
        <f t="shared" si="433"/>
        <v>0</v>
      </c>
      <c r="O2810">
        <f t="shared" si="434"/>
        <v>0</v>
      </c>
      <c r="P2810">
        <f t="shared" si="435"/>
        <v>0</v>
      </c>
      <c r="Q2810">
        <f t="shared" si="436"/>
        <v>0</v>
      </c>
      <c r="R2810">
        <f t="shared" si="437"/>
        <v>0</v>
      </c>
      <c r="S2810" t="s">
        <v>101</v>
      </c>
      <c r="T2810">
        <v>1</v>
      </c>
      <c r="U2810">
        <v>2022</v>
      </c>
      <c r="V2810">
        <v>0</v>
      </c>
      <c r="W2810">
        <v>0</v>
      </c>
      <c r="X2810" cm="1">
        <f t="array" ref="X2810">IF(S2809&lt;&gt;S2810, 0,
    IF(C2810="O",
         _xlfn.IFS(
             K2810=1, X2809+6,
             M2810=1, X2809+3,
             O2810=1, X2809+1,
             Q2810=1,X2809+2,
             TRUE, X2809
         ),
    X2809)
)</f>
        <v>0</v>
      </c>
      <c r="Y2810" cm="1">
        <f t="array" ref="Y2810">IF(S2809&lt;&gt;S2810, 0, IF(C2810="D",
                 _xlfn.IFS(
                     K2810=1, Y2809+6,
                     M2810=1, Y2809+3,
                     O2810=1, Y2809+1,
                     TRUE, Y2809
                 ),
                 Y2809)
  )</f>
        <v>0</v>
      </c>
    </row>
    <row r="2811" spans="1:25" x14ac:dyDescent="0.2">
      <c r="A2811">
        <v>3</v>
      </c>
      <c r="B2811" t="s">
        <v>81</v>
      </c>
      <c r="C2811" t="str">
        <f t="shared" si="438"/>
        <v>O</v>
      </c>
      <c r="D2811">
        <v>1</v>
      </c>
      <c r="E2811">
        <v>10</v>
      </c>
      <c r="F2811">
        <v>-34</v>
      </c>
      <c r="G2811" t="s">
        <v>116</v>
      </c>
      <c r="H2811" t="s">
        <v>115</v>
      </c>
      <c r="I2811">
        <v>-13</v>
      </c>
      <c r="J2811">
        <f t="shared" si="430"/>
        <v>1</v>
      </c>
      <c r="K2811">
        <f t="shared" si="439"/>
        <v>0</v>
      </c>
      <c r="L2811">
        <f t="shared" si="431"/>
        <v>0</v>
      </c>
      <c r="M2811">
        <f t="shared" si="432"/>
        <v>0</v>
      </c>
      <c r="N2811">
        <f t="shared" si="433"/>
        <v>0</v>
      </c>
      <c r="O2811">
        <f t="shared" si="434"/>
        <v>0</v>
      </c>
      <c r="P2811">
        <f t="shared" si="435"/>
        <v>0</v>
      </c>
      <c r="Q2811">
        <f t="shared" si="436"/>
        <v>0</v>
      </c>
      <c r="R2811">
        <f t="shared" si="437"/>
        <v>0</v>
      </c>
      <c r="S2811" t="s">
        <v>101</v>
      </c>
      <c r="T2811">
        <v>1</v>
      </c>
      <c r="U2811">
        <v>2022</v>
      </c>
      <c r="V2811">
        <v>0</v>
      </c>
      <c r="W2811">
        <v>0</v>
      </c>
      <c r="X2811" cm="1">
        <f t="array" ref="X2811">IF(S2810&lt;&gt;S2811, 0,
    IF(C2811="O",
         _xlfn.IFS(
             K2811=1, X2810+6,
             M2811=1, X2810+3,
             O2811=1, X2810+1,
             Q2811=1,X2810+2,
             TRUE, X2810
         ),
    X2810)
)</f>
        <v>0</v>
      </c>
      <c r="Y2811" cm="1">
        <f t="array" ref="Y2811">IF(S2810&lt;&gt;S2811, 0, IF(C2811="D",
                 _xlfn.IFS(
                     K2811=1, Y2810+6,
                     M2811=1, Y2810+3,
                     O2811=1, Y2810+1,
                     TRUE, Y2810
                 ),
                 Y2810)
  )</f>
        <v>0</v>
      </c>
    </row>
    <row r="2812" spans="1:25" x14ac:dyDescent="0.2">
      <c r="A2812">
        <v>4</v>
      </c>
      <c r="B2812" t="s">
        <v>81</v>
      </c>
      <c r="C2812" t="str">
        <f t="shared" si="438"/>
        <v>O</v>
      </c>
      <c r="D2812">
        <v>1</v>
      </c>
      <c r="E2812">
        <v>10</v>
      </c>
      <c r="F2812">
        <v>-21</v>
      </c>
      <c r="G2812" t="s">
        <v>116</v>
      </c>
      <c r="H2812" t="s">
        <v>115</v>
      </c>
      <c r="I2812">
        <v>-2</v>
      </c>
      <c r="J2812">
        <f t="shared" si="430"/>
        <v>0</v>
      </c>
      <c r="K2812">
        <f t="shared" si="439"/>
        <v>0</v>
      </c>
      <c r="L2812">
        <f t="shared" si="431"/>
        <v>0</v>
      </c>
      <c r="M2812">
        <f t="shared" si="432"/>
        <v>0</v>
      </c>
      <c r="N2812">
        <f t="shared" si="433"/>
        <v>0</v>
      </c>
      <c r="O2812">
        <f t="shared" si="434"/>
        <v>0</v>
      </c>
      <c r="P2812">
        <f t="shared" si="435"/>
        <v>0</v>
      </c>
      <c r="Q2812">
        <f t="shared" si="436"/>
        <v>0</v>
      </c>
      <c r="R2812">
        <f t="shared" si="437"/>
        <v>0</v>
      </c>
      <c r="S2812" t="s">
        <v>101</v>
      </c>
      <c r="T2812">
        <v>1</v>
      </c>
      <c r="U2812">
        <v>2022</v>
      </c>
      <c r="V2812">
        <v>0</v>
      </c>
      <c r="W2812">
        <v>0</v>
      </c>
      <c r="X2812" cm="1">
        <f t="array" ref="X2812">IF(S2811&lt;&gt;S2812, 0,
    IF(C2812="O",
         _xlfn.IFS(
             K2812=1, X2811+6,
             M2812=1, X2811+3,
             O2812=1, X2811+1,
             Q2812=1,X2811+2,
             TRUE, X2811
         ),
    X2811)
)</f>
        <v>0</v>
      </c>
      <c r="Y2812" cm="1">
        <f t="array" ref="Y2812">IF(S2811&lt;&gt;S2812, 0, IF(C2812="D",
                 _xlfn.IFS(
                     K2812=1, Y2811+6,
                     M2812=1, Y2811+3,
                     O2812=1, Y2811+1,
                     TRUE, Y2811
                 ),
                 Y2811)
  )</f>
        <v>0</v>
      </c>
    </row>
    <row r="2813" spans="1:25" hidden="1" x14ac:dyDescent="0.2">
      <c r="A2813">
        <v>5</v>
      </c>
      <c r="B2813" t="s">
        <v>81</v>
      </c>
      <c r="C2813" t="str">
        <f t="shared" si="438"/>
        <v>O</v>
      </c>
      <c r="D2813">
        <v>2</v>
      </c>
      <c r="E2813">
        <v>12</v>
      </c>
      <c r="F2813">
        <v>-19</v>
      </c>
      <c r="G2813" t="s">
        <v>114</v>
      </c>
      <c r="H2813" t="s">
        <v>139</v>
      </c>
      <c r="I2813">
        <v>-5</v>
      </c>
      <c r="J2813">
        <f t="shared" si="430"/>
        <v>0</v>
      </c>
      <c r="K2813">
        <f t="shared" si="439"/>
        <v>0</v>
      </c>
      <c r="L2813">
        <f t="shared" si="431"/>
        <v>0</v>
      </c>
      <c r="M2813">
        <f t="shared" si="432"/>
        <v>0</v>
      </c>
      <c r="N2813">
        <f t="shared" si="433"/>
        <v>0</v>
      </c>
      <c r="O2813">
        <f t="shared" si="434"/>
        <v>0</v>
      </c>
      <c r="P2813">
        <f t="shared" si="435"/>
        <v>0</v>
      </c>
      <c r="Q2813">
        <f t="shared" si="436"/>
        <v>0</v>
      </c>
      <c r="R2813">
        <f t="shared" si="437"/>
        <v>0</v>
      </c>
      <c r="S2813" t="s">
        <v>101</v>
      </c>
      <c r="T2813">
        <v>1</v>
      </c>
      <c r="U2813">
        <v>2022</v>
      </c>
      <c r="V2813">
        <v>0</v>
      </c>
      <c r="W2813">
        <v>0</v>
      </c>
      <c r="X2813" cm="1">
        <f t="array" ref="X2813">IF(S2812&lt;&gt;S2813, 0,
    IF(C2813="O",
         _xlfn.IFS(
             K2813=1, X2812+6,
             M2813=1, X2812+3,
             O2813=1, X2812+1,
             Q2813=1,X2812+2,
             TRUE, X2812
         ),
    X2812)
)</f>
        <v>0</v>
      </c>
      <c r="Y2813" cm="1">
        <f t="array" ref="Y2813">IF(S2812&lt;&gt;S2813, 0, IF(C2813="D",
                 _xlfn.IFS(
                     K2813=1, Y2812+6,
                     M2813=1, Y2812+3,
                     O2813=1, Y2812+1,
                     TRUE, Y2812
                 ),
                 Y2812)
  )</f>
        <v>0</v>
      </c>
    </row>
    <row r="2814" spans="1:25" x14ac:dyDescent="0.2">
      <c r="A2814">
        <v>6</v>
      </c>
      <c r="B2814" t="s">
        <v>81</v>
      </c>
      <c r="C2814" t="str">
        <f t="shared" si="438"/>
        <v>O</v>
      </c>
      <c r="D2814">
        <v>3</v>
      </c>
      <c r="E2814">
        <v>17</v>
      </c>
      <c r="F2814">
        <v>-14</v>
      </c>
      <c r="G2814" t="s">
        <v>116</v>
      </c>
      <c r="H2814" t="s">
        <v>115</v>
      </c>
      <c r="I2814">
        <v>18</v>
      </c>
      <c r="J2814">
        <f t="shared" si="430"/>
        <v>1</v>
      </c>
      <c r="K2814">
        <f t="shared" si="439"/>
        <v>0</v>
      </c>
      <c r="L2814">
        <f t="shared" si="431"/>
        <v>0</v>
      </c>
      <c r="M2814">
        <f t="shared" si="432"/>
        <v>0</v>
      </c>
      <c r="N2814">
        <f t="shared" si="433"/>
        <v>0</v>
      </c>
      <c r="O2814">
        <f t="shared" si="434"/>
        <v>0</v>
      </c>
      <c r="P2814">
        <f t="shared" si="435"/>
        <v>0</v>
      </c>
      <c r="Q2814">
        <f t="shared" si="436"/>
        <v>0</v>
      </c>
      <c r="R2814">
        <f t="shared" si="437"/>
        <v>0</v>
      </c>
      <c r="S2814" t="s">
        <v>101</v>
      </c>
      <c r="T2814">
        <v>1</v>
      </c>
      <c r="U2814">
        <v>2022</v>
      </c>
      <c r="V2814">
        <v>0</v>
      </c>
      <c r="W2814">
        <v>0</v>
      </c>
      <c r="X2814" cm="1">
        <f t="array" ref="X2814">IF(S2813&lt;&gt;S2814, 0,
    IF(C2814="O",
         _xlfn.IFS(
             K2814=1, X2813+6,
             M2814=1, X2813+3,
             O2814=1, X2813+1,
             Q2814=1,X2813+2,
             TRUE, X2813
         ),
    X2813)
)</f>
        <v>0</v>
      </c>
      <c r="Y2814" cm="1">
        <f t="array" ref="Y2814">IF(S2813&lt;&gt;S2814, 0, IF(C2814="D",
                 _xlfn.IFS(
                     K2814=1, Y2813+6,
                     M2814=1, Y2813+3,
                     O2814=1, Y2813+1,
                     TRUE, Y2813
                 ),
                 Y2813)
  )</f>
        <v>0</v>
      </c>
    </row>
    <row r="2815" spans="1:25" x14ac:dyDescent="0.2">
      <c r="A2815">
        <v>7</v>
      </c>
      <c r="B2815" t="s">
        <v>81</v>
      </c>
      <c r="C2815" t="str">
        <f t="shared" si="438"/>
        <v>O</v>
      </c>
      <c r="D2815">
        <v>1</v>
      </c>
      <c r="E2815">
        <v>10</v>
      </c>
      <c r="F2815">
        <v>-32</v>
      </c>
      <c r="G2815" t="s">
        <v>116</v>
      </c>
      <c r="H2815" t="s">
        <v>115</v>
      </c>
      <c r="I2815">
        <v>19</v>
      </c>
      <c r="J2815">
        <f t="shared" si="430"/>
        <v>1</v>
      </c>
      <c r="K2815">
        <f t="shared" si="439"/>
        <v>0</v>
      </c>
      <c r="L2815">
        <f t="shared" si="431"/>
        <v>0</v>
      </c>
      <c r="M2815">
        <f t="shared" si="432"/>
        <v>0</v>
      </c>
      <c r="N2815">
        <f t="shared" si="433"/>
        <v>0</v>
      </c>
      <c r="O2815">
        <f t="shared" si="434"/>
        <v>0</v>
      </c>
      <c r="P2815">
        <f t="shared" si="435"/>
        <v>0</v>
      </c>
      <c r="Q2815">
        <f t="shared" si="436"/>
        <v>0</v>
      </c>
      <c r="R2815">
        <f t="shared" si="437"/>
        <v>0</v>
      </c>
      <c r="S2815" t="s">
        <v>101</v>
      </c>
      <c r="T2815">
        <v>1</v>
      </c>
      <c r="U2815">
        <v>2022</v>
      </c>
      <c r="V2815">
        <v>0</v>
      </c>
      <c r="W2815">
        <v>0</v>
      </c>
      <c r="X2815" cm="1">
        <f t="array" ref="X2815">IF(S2814&lt;&gt;S2815, 0,
    IF(C2815="O",
         _xlfn.IFS(
             K2815=1, X2814+6,
             M2815=1, X2814+3,
             O2815=1, X2814+1,
             Q2815=1,X2814+2,
             TRUE, X2814
         ),
    X2814)
)</f>
        <v>0</v>
      </c>
      <c r="Y2815" cm="1">
        <f t="array" ref="Y2815">IF(S2814&lt;&gt;S2815, 0, IF(C2815="D",
                 _xlfn.IFS(
                     K2815=1, Y2814+6,
                     M2815=1, Y2814+3,
                     O2815=1, Y2814+1,
                     TRUE, Y2814
                 ),
                 Y2814)
  )</f>
        <v>0</v>
      </c>
    </row>
    <row r="2816" spans="1:25" x14ac:dyDescent="0.2">
      <c r="A2816">
        <v>8</v>
      </c>
      <c r="B2816" t="s">
        <v>81</v>
      </c>
      <c r="C2816" t="str">
        <f t="shared" si="438"/>
        <v>O</v>
      </c>
      <c r="D2816">
        <v>1</v>
      </c>
      <c r="E2816">
        <v>10</v>
      </c>
      <c r="F2816">
        <v>49</v>
      </c>
      <c r="G2816" t="s">
        <v>114</v>
      </c>
      <c r="H2816" t="s">
        <v>113</v>
      </c>
      <c r="I2816">
        <v>6</v>
      </c>
      <c r="J2816">
        <f t="shared" si="430"/>
        <v>0</v>
      </c>
      <c r="K2816">
        <f t="shared" si="439"/>
        <v>0</v>
      </c>
      <c r="L2816">
        <f t="shared" si="431"/>
        <v>0</v>
      </c>
      <c r="M2816">
        <f t="shared" si="432"/>
        <v>0</v>
      </c>
      <c r="N2816">
        <f t="shared" si="433"/>
        <v>0</v>
      </c>
      <c r="O2816">
        <f t="shared" si="434"/>
        <v>0</v>
      </c>
      <c r="P2816">
        <f t="shared" si="435"/>
        <v>0</v>
      </c>
      <c r="Q2816">
        <f t="shared" si="436"/>
        <v>0</v>
      </c>
      <c r="R2816">
        <f t="shared" si="437"/>
        <v>0</v>
      </c>
      <c r="S2816" t="s">
        <v>101</v>
      </c>
      <c r="T2816">
        <v>1</v>
      </c>
      <c r="U2816">
        <v>2022</v>
      </c>
      <c r="V2816">
        <v>0</v>
      </c>
      <c r="W2816">
        <v>0</v>
      </c>
      <c r="X2816" cm="1">
        <f t="array" ref="X2816">IF(S2815&lt;&gt;S2816, 0,
    IF(C2816="O",
         _xlfn.IFS(
             K2816=1, X2815+6,
             M2816=1, X2815+3,
             O2816=1, X2815+1,
             Q2816=1,X2815+2,
             TRUE, X2815
         ),
    X2815)
)</f>
        <v>0</v>
      </c>
      <c r="Y2816" cm="1">
        <f t="array" ref="Y2816">IF(S2815&lt;&gt;S2816, 0, IF(C2816="D",
                 _xlfn.IFS(
                     K2816=1, Y2815+6,
                     M2816=1, Y2815+3,
                     O2816=1, Y2815+1,
                     TRUE, Y2815
                 ),
                 Y2815)
  )</f>
        <v>0</v>
      </c>
    </row>
    <row r="2817" spans="1:25" x14ac:dyDescent="0.2">
      <c r="A2817">
        <v>9</v>
      </c>
      <c r="B2817" t="s">
        <v>81</v>
      </c>
      <c r="C2817" t="str">
        <f t="shared" si="438"/>
        <v>O</v>
      </c>
      <c r="D2817">
        <v>2</v>
      </c>
      <c r="E2817">
        <v>4</v>
      </c>
      <c r="F2817">
        <v>43</v>
      </c>
      <c r="G2817" t="s">
        <v>114</v>
      </c>
      <c r="H2817" t="s">
        <v>113</v>
      </c>
      <c r="I2817">
        <v>-1</v>
      </c>
      <c r="J2817">
        <f t="shared" si="430"/>
        <v>0</v>
      </c>
      <c r="K2817">
        <f t="shared" si="439"/>
        <v>0</v>
      </c>
      <c r="L2817">
        <f t="shared" si="431"/>
        <v>0</v>
      </c>
      <c r="M2817">
        <f t="shared" si="432"/>
        <v>0</v>
      </c>
      <c r="N2817">
        <f t="shared" si="433"/>
        <v>0</v>
      </c>
      <c r="O2817">
        <f t="shared" si="434"/>
        <v>0</v>
      </c>
      <c r="P2817">
        <f t="shared" si="435"/>
        <v>0</v>
      </c>
      <c r="Q2817">
        <f t="shared" si="436"/>
        <v>0</v>
      </c>
      <c r="R2817">
        <f t="shared" si="437"/>
        <v>0</v>
      </c>
      <c r="S2817" t="s">
        <v>101</v>
      </c>
      <c r="T2817">
        <v>1</v>
      </c>
      <c r="U2817">
        <v>2022</v>
      </c>
      <c r="V2817">
        <v>0</v>
      </c>
      <c r="W2817">
        <v>0</v>
      </c>
      <c r="X2817" cm="1">
        <f t="array" ref="X2817">IF(S2816&lt;&gt;S2817, 0,
    IF(C2817="O",
         _xlfn.IFS(
             K2817=1, X2816+6,
             M2817=1, X2816+3,
             O2817=1, X2816+1,
             Q2817=1,X2816+2,
             TRUE, X2816
         ),
    X2816)
)</f>
        <v>0</v>
      </c>
      <c r="Y2817" cm="1">
        <f t="array" ref="Y2817">IF(S2816&lt;&gt;S2817, 0, IF(C2817="D",
                 _xlfn.IFS(
                     K2817=1, Y2816+6,
                     M2817=1, Y2816+3,
                     O2817=1, Y2816+1,
                     TRUE, Y2816
                 ),
                 Y2816)
  )</f>
        <v>0</v>
      </c>
    </row>
    <row r="2818" spans="1:25" x14ac:dyDescent="0.2">
      <c r="A2818">
        <v>11</v>
      </c>
      <c r="B2818" t="s">
        <v>81</v>
      </c>
      <c r="C2818" t="str">
        <f t="shared" si="438"/>
        <v>O</v>
      </c>
      <c r="D2818">
        <v>3</v>
      </c>
      <c r="E2818">
        <v>10</v>
      </c>
      <c r="F2818">
        <v>44</v>
      </c>
      <c r="G2818" t="s">
        <v>114</v>
      </c>
      <c r="H2818" t="s">
        <v>113</v>
      </c>
      <c r="I2818">
        <v>29</v>
      </c>
      <c r="J2818">
        <f t="shared" ref="J2818:J2881" si="440">IF(B2818&lt;&gt;B2819,0,IF(AND(D2819=1, E2819=10), 1, 0))</f>
        <v>1</v>
      </c>
      <c r="K2818">
        <f t="shared" si="439"/>
        <v>0</v>
      </c>
      <c r="L2818">
        <f t="shared" ref="L2818:L2881" si="441">IF(G2818 = "fg", 1, 0)</f>
        <v>0</v>
      </c>
      <c r="M2818">
        <f t="shared" ref="M2818:M2881" si="442">IF(AND(L2818=1,H2818="good"),1,0)</f>
        <v>0</v>
      </c>
      <c r="N2818">
        <f t="shared" ref="N2818:N2881" si="443">IF(OR(G2818 = "extra pt.",G2818 ="extra pt. block"), 1, 0)</f>
        <v>0</v>
      </c>
      <c r="O2818">
        <f t="shared" ref="O2818:O2881" si="444">IF(AND(N2818=1,H2818="good"),1,0)</f>
        <v>0</v>
      </c>
      <c r="P2818">
        <f t="shared" ref="P2818:P2881" si="445">IF(OR(G2818 = "2 pt.",G2818 ="2 pt. block"), 1, 0)</f>
        <v>0</v>
      </c>
      <c r="Q2818">
        <f t="shared" ref="Q2818:Q2881" si="446">IF(AND(P2818=1,H2818="good"),1,0)</f>
        <v>0</v>
      </c>
      <c r="R2818">
        <f t="shared" ref="R2818:R2881" si="447">IF(OR(H2818 = "fumble, def td", H2818 = "interception, def td", H2818= "sack, fumble, def td"), 1,0)</f>
        <v>0</v>
      </c>
      <c r="S2818" t="s">
        <v>101</v>
      </c>
      <c r="T2818">
        <v>1</v>
      </c>
      <c r="U2818">
        <v>2022</v>
      </c>
      <c r="V2818">
        <v>0</v>
      </c>
      <c r="W2818">
        <v>0</v>
      </c>
      <c r="X2818" cm="1">
        <f t="array" ref="X2818">IF(S2817&lt;&gt;S2818, 0,
    IF(C2818="O",
         _xlfn.IFS(
             K2818=1, X2817+6,
             M2818=1, X2817+3,
             O2818=1, X2817+1,
             Q2818=1,X2817+2,
             TRUE, X2817
         ),
    X2817)
)</f>
        <v>0</v>
      </c>
      <c r="Y2818" cm="1">
        <f t="array" ref="Y2818">IF(S2817&lt;&gt;S2818, 0, IF(C2818="D",
                 _xlfn.IFS(
                     K2818=1, Y2817+6,
                     M2818=1, Y2817+3,
                     O2818=1, Y2817+1,
                     TRUE, Y2817
                 ),
                 Y2817)
  )</f>
        <v>0</v>
      </c>
    </row>
    <row r="2819" spans="1:25" x14ac:dyDescent="0.2">
      <c r="A2819">
        <v>13</v>
      </c>
      <c r="B2819" t="s">
        <v>81</v>
      </c>
      <c r="C2819" t="str">
        <f t="shared" ref="C2819:C2882" si="448">IF(H2819="interception, def td", IF(C2818="O", "D", C2818), IF(B2818="K", B2817, IF(B2819="K", B2818, B2819)))</f>
        <v>O</v>
      </c>
      <c r="D2819">
        <v>1</v>
      </c>
      <c r="E2819">
        <v>10</v>
      </c>
      <c r="F2819">
        <v>15</v>
      </c>
      <c r="G2819" t="s">
        <v>116</v>
      </c>
      <c r="H2819" t="s">
        <v>115</v>
      </c>
      <c r="I2819">
        <v>9</v>
      </c>
      <c r="J2819">
        <f t="shared" si="440"/>
        <v>0</v>
      </c>
      <c r="K2819">
        <f t="shared" ref="K2819:K2882" si="449">IF(OR(H2819= "complete, td",H2819 ="rush, td", H2819 = "scramble, td"), 1, 0)</f>
        <v>0</v>
      </c>
      <c r="L2819">
        <f t="shared" si="441"/>
        <v>0</v>
      </c>
      <c r="M2819">
        <f t="shared" si="442"/>
        <v>0</v>
      </c>
      <c r="N2819">
        <f t="shared" si="443"/>
        <v>0</v>
      </c>
      <c r="O2819">
        <f t="shared" si="444"/>
        <v>0</v>
      </c>
      <c r="P2819">
        <f t="shared" si="445"/>
        <v>0</v>
      </c>
      <c r="Q2819">
        <f t="shared" si="446"/>
        <v>0</v>
      </c>
      <c r="R2819">
        <f t="shared" si="447"/>
        <v>0</v>
      </c>
      <c r="S2819" t="s">
        <v>101</v>
      </c>
      <c r="T2819">
        <v>1</v>
      </c>
      <c r="U2819">
        <v>2022</v>
      </c>
      <c r="V2819">
        <v>0</v>
      </c>
      <c r="W2819">
        <v>0</v>
      </c>
      <c r="X2819" cm="1">
        <f t="array" ref="X2819">IF(S2818&lt;&gt;S2819, 0,
    IF(C2819="O",
         _xlfn.IFS(
             K2819=1, X2818+6,
             M2819=1, X2818+3,
             O2819=1, X2818+1,
             Q2819=1,X2818+2,
             TRUE, X2818
         ),
    X2818)
)</f>
        <v>0</v>
      </c>
      <c r="Y2819" cm="1">
        <f t="array" ref="Y2819">IF(S2818&lt;&gt;S2819, 0, IF(C2819="D",
                 _xlfn.IFS(
                     K2819=1, Y2818+6,
                     M2819=1, Y2818+3,
                     O2819=1, Y2818+1,
                     TRUE, Y2818
                 ),
                 Y2818)
  )</f>
        <v>0</v>
      </c>
    </row>
    <row r="2820" spans="1:25" x14ac:dyDescent="0.2">
      <c r="A2820">
        <v>14</v>
      </c>
      <c r="B2820" t="s">
        <v>81</v>
      </c>
      <c r="C2820" t="str">
        <f t="shared" si="448"/>
        <v>O</v>
      </c>
      <c r="D2820">
        <v>2</v>
      </c>
      <c r="E2820">
        <v>1</v>
      </c>
      <c r="F2820">
        <v>6</v>
      </c>
      <c r="G2820" t="s">
        <v>116</v>
      </c>
      <c r="H2820" t="s">
        <v>125</v>
      </c>
      <c r="I2820">
        <v>6</v>
      </c>
      <c r="J2820">
        <f t="shared" si="440"/>
        <v>0</v>
      </c>
      <c r="K2820">
        <f t="shared" si="449"/>
        <v>1</v>
      </c>
      <c r="L2820">
        <f t="shared" si="441"/>
        <v>0</v>
      </c>
      <c r="M2820">
        <f t="shared" si="442"/>
        <v>0</v>
      </c>
      <c r="N2820">
        <f t="shared" si="443"/>
        <v>0</v>
      </c>
      <c r="O2820">
        <f t="shared" si="444"/>
        <v>0</v>
      </c>
      <c r="P2820">
        <f t="shared" si="445"/>
        <v>0</v>
      </c>
      <c r="Q2820">
        <f t="shared" si="446"/>
        <v>0</v>
      </c>
      <c r="R2820">
        <f t="shared" si="447"/>
        <v>0</v>
      </c>
      <c r="S2820" t="s">
        <v>101</v>
      </c>
      <c r="T2820">
        <v>1</v>
      </c>
      <c r="U2820">
        <v>2022</v>
      </c>
      <c r="V2820">
        <v>0</v>
      </c>
      <c r="W2820">
        <v>0</v>
      </c>
      <c r="X2820" cm="1">
        <f t="array" ref="X2820">IF(S2819&lt;&gt;S2820, 0,
    IF(C2820="O",
         _xlfn.IFS(
             K2820=1, X2819+6,
             M2820=1, X2819+3,
             O2820=1, X2819+1,
             Q2820=1,X2819+2,
             TRUE, X2819
         ),
    X2819)
)</f>
        <v>6</v>
      </c>
      <c r="Y2820" cm="1">
        <f t="array" ref="Y2820">IF(S2819&lt;&gt;S2820, 0, IF(C2820="D",
                 _xlfn.IFS(
                     K2820=1, Y2819+6,
                     M2820=1, Y2819+3,
                     O2820=1, Y2819+1,
                     TRUE, Y2819
                 ),
                 Y2819)
  )</f>
        <v>0</v>
      </c>
    </row>
    <row r="2821" spans="1:25" x14ac:dyDescent="0.2">
      <c r="A2821">
        <v>15</v>
      </c>
      <c r="B2821" t="s">
        <v>81</v>
      </c>
      <c r="C2821" t="str">
        <f t="shared" si="448"/>
        <v>O</v>
      </c>
      <c r="F2821">
        <v>3</v>
      </c>
      <c r="G2821" t="s">
        <v>131</v>
      </c>
      <c r="H2821" t="s">
        <v>122</v>
      </c>
      <c r="J2821">
        <f t="shared" si="440"/>
        <v>0</v>
      </c>
      <c r="K2821">
        <f t="shared" si="449"/>
        <v>0</v>
      </c>
      <c r="L2821">
        <f t="shared" si="441"/>
        <v>0</v>
      </c>
      <c r="M2821">
        <f t="shared" si="442"/>
        <v>0</v>
      </c>
      <c r="N2821">
        <f t="shared" si="443"/>
        <v>1</v>
      </c>
      <c r="O2821">
        <f t="shared" si="444"/>
        <v>1</v>
      </c>
      <c r="P2821">
        <f t="shared" si="445"/>
        <v>0</v>
      </c>
      <c r="Q2821">
        <f t="shared" si="446"/>
        <v>0</v>
      </c>
      <c r="R2821">
        <f t="shared" si="447"/>
        <v>0</v>
      </c>
      <c r="S2821" t="s">
        <v>101</v>
      </c>
      <c r="T2821">
        <v>1</v>
      </c>
      <c r="U2821">
        <v>2022</v>
      </c>
      <c r="V2821">
        <v>0</v>
      </c>
      <c r="W2821">
        <v>0</v>
      </c>
      <c r="X2821" cm="1">
        <f t="array" ref="X2821">IF(S2820&lt;&gt;S2821, 0,
    IF(C2821="O",
         _xlfn.IFS(
             K2821=1, X2820+6,
             M2821=1, X2820+3,
             O2821=1, X2820+1,
             Q2821=1,X2820+2,
             TRUE, X2820
         ),
    X2820)
)</f>
        <v>7</v>
      </c>
      <c r="Y2821" cm="1">
        <f t="array" ref="Y2821">IF(S2820&lt;&gt;S2821, 0, IF(C2821="D",
                 _xlfn.IFS(
                     K2821=1, Y2820+6,
                     M2821=1, Y2820+3,
                     O2821=1, Y2820+1,
                     TRUE, Y2820
                 ),
                 Y2820)
  )</f>
        <v>0</v>
      </c>
    </row>
    <row r="2822" spans="1:25" x14ac:dyDescent="0.2">
      <c r="A2822">
        <v>17</v>
      </c>
      <c r="B2822" t="s">
        <v>79</v>
      </c>
      <c r="C2822" t="str">
        <f t="shared" si="448"/>
        <v>D</v>
      </c>
      <c r="D2822">
        <v>1</v>
      </c>
      <c r="E2822">
        <v>10</v>
      </c>
      <c r="F2822">
        <v>-36</v>
      </c>
      <c r="G2822" t="s">
        <v>116</v>
      </c>
      <c r="H2822" t="s">
        <v>115</v>
      </c>
      <c r="I2822">
        <v>19</v>
      </c>
      <c r="J2822">
        <f t="shared" si="440"/>
        <v>1</v>
      </c>
      <c r="K2822">
        <f t="shared" si="449"/>
        <v>0</v>
      </c>
      <c r="L2822">
        <f t="shared" si="441"/>
        <v>0</v>
      </c>
      <c r="M2822">
        <f t="shared" si="442"/>
        <v>0</v>
      </c>
      <c r="N2822">
        <f t="shared" si="443"/>
        <v>0</v>
      </c>
      <c r="O2822">
        <f t="shared" si="444"/>
        <v>0</v>
      </c>
      <c r="P2822">
        <f t="shared" si="445"/>
        <v>0</v>
      </c>
      <c r="Q2822">
        <f t="shared" si="446"/>
        <v>0</v>
      </c>
      <c r="R2822">
        <f t="shared" si="447"/>
        <v>0</v>
      </c>
      <c r="S2822" t="s">
        <v>101</v>
      </c>
      <c r="T2822">
        <v>1</v>
      </c>
      <c r="U2822">
        <v>2022</v>
      </c>
      <c r="V2822">
        <v>0</v>
      </c>
      <c r="W2822">
        <v>0</v>
      </c>
      <c r="X2822" cm="1">
        <f t="array" ref="X2822">IF(S2821&lt;&gt;S2822, 0,
    IF(C2822="O",
         _xlfn.IFS(
             K2822=1, X2821+6,
             M2822=1, X2821+3,
             O2822=1, X2821+1,
             Q2822=1,X2821+2,
             TRUE, X2821
         ),
    X2821)
)</f>
        <v>7</v>
      </c>
      <c r="Y2822" cm="1">
        <f t="array" ref="Y2822">IF(S2821&lt;&gt;S2822, 0, IF(C2822="D",
                 _xlfn.IFS(
                     K2822=1, Y2821+6,
                     M2822=1, Y2821+3,
                     O2822=1, Y2821+1,
                     TRUE, Y2821
                 ),
                 Y2821)
  )</f>
        <v>0</v>
      </c>
    </row>
    <row r="2823" spans="1:25" x14ac:dyDescent="0.2">
      <c r="A2823">
        <v>18</v>
      </c>
      <c r="B2823" t="s">
        <v>79</v>
      </c>
      <c r="C2823" t="str">
        <f t="shared" si="448"/>
        <v>D</v>
      </c>
      <c r="D2823">
        <v>1</v>
      </c>
      <c r="E2823">
        <v>10</v>
      </c>
      <c r="F2823">
        <v>45</v>
      </c>
      <c r="G2823" t="s">
        <v>116</v>
      </c>
      <c r="H2823" t="s">
        <v>115</v>
      </c>
      <c r="I2823">
        <v>8</v>
      </c>
      <c r="J2823">
        <f t="shared" si="440"/>
        <v>0</v>
      </c>
      <c r="K2823">
        <f t="shared" si="449"/>
        <v>0</v>
      </c>
      <c r="L2823">
        <f t="shared" si="441"/>
        <v>0</v>
      </c>
      <c r="M2823">
        <f t="shared" si="442"/>
        <v>0</v>
      </c>
      <c r="N2823">
        <f t="shared" si="443"/>
        <v>0</v>
      </c>
      <c r="O2823">
        <f t="shared" si="444"/>
        <v>0</v>
      </c>
      <c r="P2823">
        <f t="shared" si="445"/>
        <v>0</v>
      </c>
      <c r="Q2823">
        <f t="shared" si="446"/>
        <v>0</v>
      </c>
      <c r="R2823">
        <f t="shared" si="447"/>
        <v>0</v>
      </c>
      <c r="S2823" t="s">
        <v>101</v>
      </c>
      <c r="T2823">
        <v>1</v>
      </c>
      <c r="U2823">
        <v>2022</v>
      </c>
      <c r="V2823">
        <v>0</v>
      </c>
      <c r="W2823">
        <v>0</v>
      </c>
      <c r="X2823" cm="1">
        <f t="array" ref="X2823">IF(S2822&lt;&gt;S2823, 0,
    IF(C2823="O",
         _xlfn.IFS(
             K2823=1, X2822+6,
             M2823=1, X2822+3,
             O2823=1, X2822+1,
             Q2823=1,X2822+2,
             TRUE, X2822
         ),
    X2822)
)</f>
        <v>7</v>
      </c>
      <c r="Y2823" cm="1">
        <f t="array" ref="Y2823">IF(S2822&lt;&gt;S2823, 0, IF(C2823="D",
                 _xlfn.IFS(
                     K2823=1, Y2822+6,
                     M2823=1, Y2822+3,
                     O2823=1, Y2822+1,
                     TRUE, Y2822
                 ),
                 Y2822)
  )</f>
        <v>0</v>
      </c>
    </row>
    <row r="2824" spans="1:25" x14ac:dyDescent="0.2">
      <c r="A2824">
        <v>19</v>
      </c>
      <c r="B2824" t="s">
        <v>79</v>
      </c>
      <c r="C2824" t="str">
        <f t="shared" si="448"/>
        <v>D</v>
      </c>
      <c r="D2824">
        <v>2</v>
      </c>
      <c r="E2824">
        <v>2</v>
      </c>
      <c r="F2824">
        <v>37</v>
      </c>
      <c r="G2824" t="s">
        <v>116</v>
      </c>
      <c r="H2824" t="s">
        <v>115</v>
      </c>
      <c r="I2824">
        <v>2</v>
      </c>
      <c r="J2824">
        <f t="shared" si="440"/>
        <v>1</v>
      </c>
      <c r="K2824">
        <f t="shared" si="449"/>
        <v>0</v>
      </c>
      <c r="L2824">
        <f t="shared" si="441"/>
        <v>0</v>
      </c>
      <c r="M2824">
        <f t="shared" si="442"/>
        <v>0</v>
      </c>
      <c r="N2824">
        <f t="shared" si="443"/>
        <v>0</v>
      </c>
      <c r="O2824">
        <f t="shared" si="444"/>
        <v>0</v>
      </c>
      <c r="P2824">
        <f t="shared" si="445"/>
        <v>0</v>
      </c>
      <c r="Q2824">
        <f t="shared" si="446"/>
        <v>0</v>
      </c>
      <c r="R2824">
        <f t="shared" si="447"/>
        <v>0</v>
      </c>
      <c r="S2824" t="s">
        <v>101</v>
      </c>
      <c r="T2824">
        <v>1</v>
      </c>
      <c r="U2824">
        <v>2022</v>
      </c>
      <c r="V2824">
        <v>0</v>
      </c>
      <c r="W2824">
        <v>0</v>
      </c>
      <c r="X2824" cm="1">
        <f t="array" ref="X2824">IF(S2823&lt;&gt;S2824, 0,
    IF(C2824="O",
         _xlfn.IFS(
             K2824=1, X2823+6,
             M2824=1, X2823+3,
             O2824=1, X2823+1,
             Q2824=1,X2823+2,
             TRUE, X2823
         ),
    X2823)
)</f>
        <v>7</v>
      </c>
      <c r="Y2824" cm="1">
        <f t="array" ref="Y2824">IF(S2823&lt;&gt;S2824, 0, IF(C2824="D",
                 _xlfn.IFS(
                     K2824=1, Y2823+6,
                     M2824=1, Y2823+3,
                     O2824=1, Y2823+1,
                     TRUE, Y2823
                 ),
                 Y2823)
  )</f>
        <v>0</v>
      </c>
    </row>
    <row r="2825" spans="1:25" x14ac:dyDescent="0.2">
      <c r="A2825">
        <v>20</v>
      </c>
      <c r="B2825" t="s">
        <v>79</v>
      </c>
      <c r="C2825" t="str">
        <f t="shared" si="448"/>
        <v>D</v>
      </c>
      <c r="D2825">
        <v>1</v>
      </c>
      <c r="E2825">
        <v>10</v>
      </c>
      <c r="F2825">
        <v>35</v>
      </c>
      <c r="G2825" t="s">
        <v>114</v>
      </c>
      <c r="H2825" t="s">
        <v>113</v>
      </c>
      <c r="I2825">
        <v>3</v>
      </c>
      <c r="J2825">
        <f t="shared" si="440"/>
        <v>0</v>
      </c>
      <c r="K2825">
        <f t="shared" si="449"/>
        <v>0</v>
      </c>
      <c r="L2825">
        <f t="shared" si="441"/>
        <v>0</v>
      </c>
      <c r="M2825">
        <f t="shared" si="442"/>
        <v>0</v>
      </c>
      <c r="N2825">
        <f t="shared" si="443"/>
        <v>0</v>
      </c>
      <c r="O2825">
        <f t="shared" si="444"/>
        <v>0</v>
      </c>
      <c r="P2825">
        <f t="shared" si="445"/>
        <v>0</v>
      </c>
      <c r="Q2825">
        <f t="shared" si="446"/>
        <v>0</v>
      </c>
      <c r="R2825">
        <f t="shared" si="447"/>
        <v>0</v>
      </c>
      <c r="S2825" t="s">
        <v>101</v>
      </c>
      <c r="T2825">
        <v>1</v>
      </c>
      <c r="U2825">
        <v>2022</v>
      </c>
      <c r="V2825">
        <v>0</v>
      </c>
      <c r="W2825">
        <v>0</v>
      </c>
      <c r="X2825" cm="1">
        <f t="array" ref="X2825">IF(S2824&lt;&gt;S2825, 0,
    IF(C2825="O",
         _xlfn.IFS(
             K2825=1, X2824+6,
             M2825=1, X2824+3,
             O2825=1, X2824+1,
             Q2825=1,X2824+2,
             TRUE, X2824
         ),
    X2824)
)</f>
        <v>7</v>
      </c>
      <c r="Y2825" cm="1">
        <f t="array" ref="Y2825">IF(S2824&lt;&gt;S2825, 0, IF(C2825="D",
                 _xlfn.IFS(
                     K2825=1, Y2824+6,
                     M2825=1, Y2824+3,
                     O2825=1, Y2824+1,
                     TRUE, Y2824
                 ),
                 Y2824)
  )</f>
        <v>0</v>
      </c>
    </row>
    <row r="2826" spans="1:25" x14ac:dyDescent="0.2">
      <c r="A2826">
        <v>21</v>
      </c>
      <c r="B2826" t="s">
        <v>79</v>
      </c>
      <c r="C2826" t="str">
        <f t="shared" si="448"/>
        <v>D</v>
      </c>
      <c r="D2826">
        <v>2</v>
      </c>
      <c r="E2826">
        <v>7</v>
      </c>
      <c r="F2826">
        <v>32</v>
      </c>
      <c r="G2826" t="s">
        <v>114</v>
      </c>
      <c r="H2826" t="s">
        <v>119</v>
      </c>
      <c r="I2826">
        <v>-8</v>
      </c>
      <c r="J2826">
        <f t="shared" si="440"/>
        <v>0</v>
      </c>
      <c r="K2826">
        <f t="shared" si="449"/>
        <v>0</v>
      </c>
      <c r="L2826">
        <f t="shared" si="441"/>
        <v>0</v>
      </c>
      <c r="M2826">
        <f t="shared" si="442"/>
        <v>0</v>
      </c>
      <c r="N2826">
        <f t="shared" si="443"/>
        <v>0</v>
      </c>
      <c r="O2826">
        <f t="shared" si="444"/>
        <v>0</v>
      </c>
      <c r="P2826">
        <f t="shared" si="445"/>
        <v>0</v>
      </c>
      <c r="Q2826">
        <f t="shared" si="446"/>
        <v>0</v>
      </c>
      <c r="R2826">
        <f t="shared" si="447"/>
        <v>0</v>
      </c>
      <c r="S2826" t="s">
        <v>101</v>
      </c>
      <c r="T2826">
        <v>1</v>
      </c>
      <c r="U2826">
        <v>2022</v>
      </c>
      <c r="V2826">
        <v>0</v>
      </c>
      <c r="W2826">
        <v>0</v>
      </c>
      <c r="X2826" cm="1">
        <f t="array" ref="X2826">IF(S2825&lt;&gt;S2826, 0,
    IF(C2826="O",
         _xlfn.IFS(
             K2826=1, X2825+6,
             M2826=1, X2825+3,
             O2826=1, X2825+1,
             Q2826=1,X2825+2,
             TRUE, X2825
         ),
    X2825)
)</f>
        <v>7</v>
      </c>
      <c r="Y2826" cm="1">
        <f t="array" ref="Y2826">IF(S2825&lt;&gt;S2826, 0, IF(C2826="D",
                 _xlfn.IFS(
                     K2826=1, Y2825+6,
                     M2826=1, Y2825+3,
                     O2826=1, Y2825+1,
                     TRUE, Y2825
                 ),
                 Y2825)
  )</f>
        <v>0</v>
      </c>
    </row>
    <row r="2827" spans="1:25" hidden="1" x14ac:dyDescent="0.2">
      <c r="A2827">
        <v>22</v>
      </c>
      <c r="B2827" t="s">
        <v>81</v>
      </c>
      <c r="C2827" t="str">
        <f t="shared" si="448"/>
        <v>O</v>
      </c>
      <c r="D2827">
        <v>1</v>
      </c>
      <c r="E2827">
        <v>10</v>
      </c>
      <c r="F2827">
        <v>-24</v>
      </c>
      <c r="G2827" t="s">
        <v>116</v>
      </c>
      <c r="H2827" t="s">
        <v>115</v>
      </c>
      <c r="I2827">
        <v>0</v>
      </c>
      <c r="J2827">
        <f t="shared" si="440"/>
        <v>0</v>
      </c>
      <c r="K2827">
        <f t="shared" si="449"/>
        <v>0</v>
      </c>
      <c r="L2827">
        <f t="shared" si="441"/>
        <v>0</v>
      </c>
      <c r="M2827">
        <f t="shared" si="442"/>
        <v>0</v>
      </c>
      <c r="N2827">
        <f t="shared" si="443"/>
        <v>0</v>
      </c>
      <c r="O2827">
        <f t="shared" si="444"/>
        <v>0</v>
      </c>
      <c r="P2827">
        <f t="shared" si="445"/>
        <v>0</v>
      </c>
      <c r="Q2827">
        <f t="shared" si="446"/>
        <v>0</v>
      </c>
      <c r="R2827">
        <f t="shared" si="447"/>
        <v>0</v>
      </c>
      <c r="S2827" t="s">
        <v>101</v>
      </c>
      <c r="T2827">
        <v>1</v>
      </c>
      <c r="U2827">
        <v>2022</v>
      </c>
      <c r="V2827">
        <v>0</v>
      </c>
      <c r="W2827">
        <v>0</v>
      </c>
      <c r="X2827" cm="1">
        <f t="array" ref="X2827">IF(S2826&lt;&gt;S2827, 0,
    IF(C2827="O",
         _xlfn.IFS(
             K2827=1, X2826+6,
             M2827=1, X2826+3,
             O2827=1, X2826+1,
             Q2827=1,X2826+2,
             TRUE, X2826
         ),
    X2826)
)</f>
        <v>7</v>
      </c>
      <c r="Y2827" cm="1">
        <f t="array" ref="Y2827">IF(S2826&lt;&gt;S2827, 0, IF(C2827="D",
                 _xlfn.IFS(
                     K2827=1, Y2826+6,
                     M2827=1, Y2826+3,
                     O2827=1, Y2826+1,
                     TRUE, Y2826
                 ),
                 Y2826)
  )</f>
        <v>0</v>
      </c>
    </row>
    <row r="2828" spans="1:25" x14ac:dyDescent="0.2">
      <c r="A2828">
        <v>23</v>
      </c>
      <c r="B2828" t="s">
        <v>81</v>
      </c>
      <c r="C2828" t="str">
        <f t="shared" si="448"/>
        <v>O</v>
      </c>
      <c r="D2828">
        <v>2</v>
      </c>
      <c r="E2828">
        <v>10</v>
      </c>
      <c r="F2828">
        <v>-24</v>
      </c>
      <c r="G2828" t="s">
        <v>116</v>
      </c>
      <c r="H2828" t="s">
        <v>115</v>
      </c>
      <c r="I2828">
        <v>6</v>
      </c>
      <c r="J2828">
        <f t="shared" si="440"/>
        <v>0</v>
      </c>
      <c r="K2828">
        <f t="shared" si="449"/>
        <v>0</v>
      </c>
      <c r="L2828">
        <f t="shared" si="441"/>
        <v>0</v>
      </c>
      <c r="M2828">
        <f t="shared" si="442"/>
        <v>0</v>
      </c>
      <c r="N2828">
        <f t="shared" si="443"/>
        <v>0</v>
      </c>
      <c r="O2828">
        <f t="shared" si="444"/>
        <v>0</v>
      </c>
      <c r="P2828">
        <f t="shared" si="445"/>
        <v>0</v>
      </c>
      <c r="Q2828">
        <f t="shared" si="446"/>
        <v>0</v>
      </c>
      <c r="R2828">
        <f t="shared" si="447"/>
        <v>0</v>
      </c>
      <c r="S2828" t="s">
        <v>101</v>
      </c>
      <c r="T2828">
        <v>1</v>
      </c>
      <c r="U2828">
        <v>2022</v>
      </c>
      <c r="V2828">
        <v>0</v>
      </c>
      <c r="W2828">
        <v>0</v>
      </c>
      <c r="X2828" cm="1">
        <f t="array" ref="X2828">IF(S2827&lt;&gt;S2828, 0,
    IF(C2828="O",
         _xlfn.IFS(
             K2828=1, X2827+6,
             M2828=1, X2827+3,
             O2828=1, X2827+1,
             Q2828=1,X2827+2,
             TRUE, X2827
         ),
    X2827)
)</f>
        <v>7</v>
      </c>
      <c r="Y2828" cm="1">
        <f t="array" ref="Y2828">IF(S2827&lt;&gt;S2828, 0, IF(C2828="D",
                 _xlfn.IFS(
                     K2828=1, Y2827+6,
                     M2828=1, Y2827+3,
                     O2828=1, Y2827+1,
                     TRUE, Y2827
                 ),
                 Y2827)
  )</f>
        <v>0</v>
      </c>
    </row>
    <row r="2829" spans="1:25" x14ac:dyDescent="0.2">
      <c r="A2829">
        <v>24</v>
      </c>
      <c r="B2829" t="s">
        <v>81</v>
      </c>
      <c r="C2829" t="str">
        <f t="shared" si="448"/>
        <v>O</v>
      </c>
      <c r="D2829">
        <v>3</v>
      </c>
      <c r="E2829">
        <v>4</v>
      </c>
      <c r="F2829">
        <v>-30</v>
      </c>
      <c r="G2829" t="s">
        <v>116</v>
      </c>
      <c r="H2829" t="s">
        <v>115</v>
      </c>
      <c r="I2829">
        <v>3</v>
      </c>
      <c r="J2829">
        <f t="shared" si="440"/>
        <v>0</v>
      </c>
      <c r="K2829">
        <f t="shared" si="449"/>
        <v>0</v>
      </c>
      <c r="L2829">
        <f t="shared" si="441"/>
        <v>0</v>
      </c>
      <c r="M2829">
        <f t="shared" si="442"/>
        <v>0</v>
      </c>
      <c r="N2829">
        <f t="shared" si="443"/>
        <v>0</v>
      </c>
      <c r="O2829">
        <f t="shared" si="444"/>
        <v>0</v>
      </c>
      <c r="P2829">
        <f t="shared" si="445"/>
        <v>0</v>
      </c>
      <c r="Q2829">
        <f t="shared" si="446"/>
        <v>0</v>
      </c>
      <c r="R2829">
        <f t="shared" si="447"/>
        <v>0</v>
      </c>
      <c r="S2829" t="s">
        <v>101</v>
      </c>
      <c r="T2829">
        <v>1</v>
      </c>
      <c r="U2829">
        <v>2022</v>
      </c>
      <c r="V2829">
        <v>0</v>
      </c>
      <c r="W2829">
        <v>0</v>
      </c>
      <c r="X2829" cm="1">
        <f t="array" ref="X2829">IF(S2828&lt;&gt;S2829, 0,
    IF(C2829="O",
         _xlfn.IFS(
             K2829=1, X2828+6,
             M2829=1, X2828+3,
             O2829=1, X2828+1,
             Q2829=1,X2828+2,
             TRUE, X2828
         ),
    X2828)
)</f>
        <v>7</v>
      </c>
      <c r="Y2829" cm="1">
        <f t="array" ref="Y2829">IF(S2828&lt;&gt;S2829, 0, IF(C2829="D",
                 _xlfn.IFS(
                     K2829=1, Y2828+6,
                     M2829=1, Y2828+3,
                     O2829=1, Y2828+1,
                     TRUE, Y2828
                 ),
                 Y2828)
  )</f>
        <v>0</v>
      </c>
    </row>
    <row r="2830" spans="1:25" x14ac:dyDescent="0.2">
      <c r="A2830">
        <v>26</v>
      </c>
      <c r="B2830" t="s">
        <v>81</v>
      </c>
      <c r="C2830" t="str">
        <f t="shared" si="448"/>
        <v>O</v>
      </c>
      <c r="D2830">
        <v>4</v>
      </c>
      <c r="E2830">
        <v>10</v>
      </c>
      <c r="F2830">
        <v>-26</v>
      </c>
      <c r="G2830" t="s">
        <v>130</v>
      </c>
      <c r="H2830" t="s">
        <v>129</v>
      </c>
      <c r="J2830">
        <f t="shared" si="440"/>
        <v>0</v>
      </c>
      <c r="K2830">
        <f t="shared" si="449"/>
        <v>0</v>
      </c>
      <c r="L2830">
        <f t="shared" si="441"/>
        <v>0</v>
      </c>
      <c r="M2830">
        <f t="shared" si="442"/>
        <v>0</v>
      </c>
      <c r="N2830">
        <f t="shared" si="443"/>
        <v>0</v>
      </c>
      <c r="O2830">
        <f t="shared" si="444"/>
        <v>0</v>
      </c>
      <c r="P2830">
        <f t="shared" si="445"/>
        <v>0</v>
      </c>
      <c r="Q2830">
        <f t="shared" si="446"/>
        <v>0</v>
      </c>
      <c r="R2830">
        <f t="shared" si="447"/>
        <v>0</v>
      </c>
      <c r="S2830" t="s">
        <v>101</v>
      </c>
      <c r="T2830">
        <v>1</v>
      </c>
      <c r="U2830">
        <v>2022</v>
      </c>
      <c r="V2830">
        <v>0</v>
      </c>
      <c r="W2830">
        <v>0</v>
      </c>
      <c r="X2830" cm="1">
        <f t="array" ref="X2830">IF(S2829&lt;&gt;S2830, 0,
    IF(C2830="O",
         _xlfn.IFS(
             K2830=1, X2829+6,
             M2830=1, X2829+3,
             O2830=1, X2829+1,
             Q2830=1,X2829+2,
             TRUE, X2829
         ),
    X2829)
)</f>
        <v>7</v>
      </c>
      <c r="Y2830" cm="1">
        <f t="array" ref="Y2830">IF(S2829&lt;&gt;S2830, 0, IF(C2830="D",
                 _xlfn.IFS(
                     K2830=1, Y2829+6,
                     M2830=1, Y2829+3,
                     O2830=1, Y2829+1,
                     TRUE, Y2829
                 ),
                 Y2829)
  )</f>
        <v>0</v>
      </c>
    </row>
    <row r="2831" spans="1:25" x14ac:dyDescent="0.2">
      <c r="A2831">
        <v>27</v>
      </c>
      <c r="B2831" t="s">
        <v>79</v>
      </c>
      <c r="C2831" t="str">
        <f t="shared" si="448"/>
        <v>D</v>
      </c>
      <c r="D2831">
        <v>1</v>
      </c>
      <c r="E2831">
        <v>10</v>
      </c>
      <c r="F2831">
        <v>-23</v>
      </c>
      <c r="G2831" t="s">
        <v>116</v>
      </c>
      <c r="H2831" t="s">
        <v>115</v>
      </c>
      <c r="I2831">
        <v>10</v>
      </c>
      <c r="J2831">
        <f t="shared" si="440"/>
        <v>1</v>
      </c>
      <c r="K2831">
        <f t="shared" si="449"/>
        <v>0</v>
      </c>
      <c r="L2831">
        <f t="shared" si="441"/>
        <v>0</v>
      </c>
      <c r="M2831">
        <f t="shared" si="442"/>
        <v>0</v>
      </c>
      <c r="N2831">
        <f t="shared" si="443"/>
        <v>0</v>
      </c>
      <c r="O2831">
        <f t="shared" si="444"/>
        <v>0</v>
      </c>
      <c r="P2831">
        <f t="shared" si="445"/>
        <v>0</v>
      </c>
      <c r="Q2831">
        <f t="shared" si="446"/>
        <v>0</v>
      </c>
      <c r="R2831">
        <f t="shared" si="447"/>
        <v>0</v>
      </c>
      <c r="S2831" t="s">
        <v>101</v>
      </c>
      <c r="T2831">
        <v>1</v>
      </c>
      <c r="U2831">
        <v>2022</v>
      </c>
      <c r="V2831">
        <v>0</v>
      </c>
      <c r="W2831">
        <v>0</v>
      </c>
      <c r="X2831" cm="1">
        <f t="array" ref="X2831">IF(S2830&lt;&gt;S2831, 0,
    IF(C2831="O",
         _xlfn.IFS(
             K2831=1, X2830+6,
             M2831=1, X2830+3,
             O2831=1, X2830+1,
             Q2831=1,X2830+2,
             TRUE, X2830
         ),
    X2830)
)</f>
        <v>7</v>
      </c>
      <c r="Y2831" cm="1">
        <f t="array" ref="Y2831">IF(S2830&lt;&gt;S2831, 0, IF(C2831="D",
                 _xlfn.IFS(
                     K2831=1, Y2830+6,
                     M2831=1, Y2830+3,
                     O2831=1, Y2830+1,
                     TRUE, Y2830
                 ),
                 Y2830)
  )</f>
        <v>0</v>
      </c>
    </row>
    <row r="2832" spans="1:25" x14ac:dyDescent="0.2">
      <c r="A2832">
        <v>28</v>
      </c>
      <c r="B2832" t="s">
        <v>79</v>
      </c>
      <c r="C2832" t="str">
        <f t="shared" si="448"/>
        <v>D</v>
      </c>
      <c r="D2832">
        <v>1</v>
      </c>
      <c r="E2832">
        <v>10</v>
      </c>
      <c r="F2832">
        <v>-33</v>
      </c>
      <c r="G2832" t="s">
        <v>116</v>
      </c>
      <c r="H2832" t="s">
        <v>115</v>
      </c>
      <c r="I2832">
        <v>10</v>
      </c>
      <c r="J2832">
        <f t="shared" si="440"/>
        <v>1</v>
      </c>
      <c r="K2832">
        <f t="shared" si="449"/>
        <v>0</v>
      </c>
      <c r="L2832">
        <f t="shared" si="441"/>
        <v>0</v>
      </c>
      <c r="M2832">
        <f t="shared" si="442"/>
        <v>0</v>
      </c>
      <c r="N2832">
        <f t="shared" si="443"/>
        <v>0</v>
      </c>
      <c r="O2832">
        <f t="shared" si="444"/>
        <v>0</v>
      </c>
      <c r="P2832">
        <f t="shared" si="445"/>
        <v>0</v>
      </c>
      <c r="Q2832">
        <f t="shared" si="446"/>
        <v>0</v>
      </c>
      <c r="R2832">
        <f t="shared" si="447"/>
        <v>0</v>
      </c>
      <c r="S2832" t="s">
        <v>101</v>
      </c>
      <c r="T2832">
        <v>1</v>
      </c>
      <c r="U2832">
        <v>2022</v>
      </c>
      <c r="V2832">
        <v>0</v>
      </c>
      <c r="W2832">
        <v>0</v>
      </c>
      <c r="X2832" cm="1">
        <f t="array" ref="X2832">IF(S2831&lt;&gt;S2832, 0,
    IF(C2832="O",
         _xlfn.IFS(
             K2832=1, X2831+6,
             M2832=1, X2831+3,
             O2832=1, X2831+1,
             Q2832=1,X2831+2,
             TRUE, X2831
         ),
    X2831)
)</f>
        <v>7</v>
      </c>
      <c r="Y2832" cm="1">
        <f t="array" ref="Y2832">IF(S2831&lt;&gt;S2832, 0, IF(C2832="D",
                 _xlfn.IFS(
                     K2832=1, Y2831+6,
                     M2832=1, Y2831+3,
                     O2832=1, Y2831+1,
                     TRUE, Y2831
                 ),
                 Y2831)
  )</f>
        <v>0</v>
      </c>
    </row>
    <row r="2833" spans="1:25" x14ac:dyDescent="0.2">
      <c r="A2833">
        <v>29</v>
      </c>
      <c r="B2833" t="s">
        <v>79</v>
      </c>
      <c r="C2833" t="str">
        <f t="shared" si="448"/>
        <v>D</v>
      </c>
      <c r="D2833">
        <v>1</v>
      </c>
      <c r="E2833">
        <v>10</v>
      </c>
      <c r="F2833">
        <v>-43</v>
      </c>
      <c r="G2833" t="s">
        <v>116</v>
      </c>
      <c r="H2833" t="s">
        <v>115</v>
      </c>
      <c r="I2833">
        <v>-4</v>
      </c>
      <c r="J2833">
        <f t="shared" si="440"/>
        <v>0</v>
      </c>
      <c r="K2833">
        <f t="shared" si="449"/>
        <v>0</v>
      </c>
      <c r="L2833">
        <f t="shared" si="441"/>
        <v>0</v>
      </c>
      <c r="M2833">
        <f t="shared" si="442"/>
        <v>0</v>
      </c>
      <c r="N2833">
        <f t="shared" si="443"/>
        <v>0</v>
      </c>
      <c r="O2833">
        <f t="shared" si="444"/>
        <v>0</v>
      </c>
      <c r="P2833">
        <f t="shared" si="445"/>
        <v>0</v>
      </c>
      <c r="Q2833">
        <f t="shared" si="446"/>
        <v>0</v>
      </c>
      <c r="R2833">
        <f t="shared" si="447"/>
        <v>0</v>
      </c>
      <c r="S2833" t="s">
        <v>101</v>
      </c>
      <c r="T2833">
        <v>1</v>
      </c>
      <c r="U2833">
        <v>2022</v>
      </c>
      <c r="V2833">
        <v>0</v>
      </c>
      <c r="W2833">
        <v>0</v>
      </c>
      <c r="X2833" cm="1">
        <f t="array" ref="X2833">IF(S2832&lt;&gt;S2833, 0,
    IF(C2833="O",
         _xlfn.IFS(
             K2833=1, X2832+6,
             M2833=1, X2832+3,
             O2833=1, X2832+1,
             Q2833=1,X2832+2,
             TRUE, X2832
         ),
    X2832)
)</f>
        <v>7</v>
      </c>
      <c r="Y2833" cm="1">
        <f t="array" ref="Y2833">IF(S2832&lt;&gt;S2833, 0, IF(C2833="D",
                 _xlfn.IFS(
                     K2833=1, Y2832+6,
                     M2833=1, Y2832+3,
                     O2833=1, Y2832+1,
                     TRUE, Y2832
                 ),
                 Y2832)
  )</f>
        <v>0</v>
      </c>
    </row>
    <row r="2834" spans="1:25" x14ac:dyDescent="0.2">
      <c r="A2834">
        <v>30</v>
      </c>
      <c r="B2834" t="s">
        <v>79</v>
      </c>
      <c r="C2834" t="str">
        <f t="shared" si="448"/>
        <v>D</v>
      </c>
      <c r="D2834">
        <v>2</v>
      </c>
      <c r="E2834">
        <v>14</v>
      </c>
      <c r="F2834">
        <v>-39</v>
      </c>
      <c r="G2834" t="s">
        <v>116</v>
      </c>
      <c r="H2834" t="s">
        <v>115</v>
      </c>
      <c r="I2834">
        <v>-6</v>
      </c>
      <c r="J2834">
        <f t="shared" si="440"/>
        <v>0</v>
      </c>
      <c r="K2834">
        <f t="shared" si="449"/>
        <v>0</v>
      </c>
      <c r="L2834">
        <f t="shared" si="441"/>
        <v>0</v>
      </c>
      <c r="M2834">
        <f t="shared" si="442"/>
        <v>0</v>
      </c>
      <c r="N2834">
        <f t="shared" si="443"/>
        <v>0</v>
      </c>
      <c r="O2834">
        <f t="shared" si="444"/>
        <v>0</v>
      </c>
      <c r="P2834">
        <f t="shared" si="445"/>
        <v>0</v>
      </c>
      <c r="Q2834">
        <f t="shared" si="446"/>
        <v>0</v>
      </c>
      <c r="R2834">
        <f t="shared" si="447"/>
        <v>0</v>
      </c>
      <c r="S2834" t="s">
        <v>101</v>
      </c>
      <c r="T2834">
        <v>1</v>
      </c>
      <c r="U2834">
        <v>2022</v>
      </c>
      <c r="V2834">
        <v>0</v>
      </c>
      <c r="W2834">
        <v>0</v>
      </c>
      <c r="X2834" cm="1">
        <f t="array" ref="X2834">IF(S2833&lt;&gt;S2834, 0,
    IF(C2834="O",
         _xlfn.IFS(
             K2834=1, X2833+6,
             M2834=1, X2833+3,
             O2834=1, X2833+1,
             Q2834=1,X2833+2,
             TRUE, X2833
         ),
    X2833)
)</f>
        <v>7</v>
      </c>
      <c r="Y2834" cm="1">
        <f t="array" ref="Y2834">IF(S2833&lt;&gt;S2834, 0, IF(C2834="D",
                 _xlfn.IFS(
                     K2834=1, Y2833+6,
                     M2834=1, Y2833+3,
                     O2834=1, Y2833+1,
                     TRUE, Y2833
                 ),
                 Y2833)
  )</f>
        <v>0</v>
      </c>
    </row>
    <row r="2835" spans="1:25" x14ac:dyDescent="0.2">
      <c r="A2835">
        <v>31</v>
      </c>
      <c r="B2835" t="s">
        <v>79</v>
      </c>
      <c r="C2835" t="str">
        <f t="shared" si="448"/>
        <v>D</v>
      </c>
      <c r="D2835">
        <v>3</v>
      </c>
      <c r="E2835">
        <v>20</v>
      </c>
      <c r="F2835">
        <v>-33</v>
      </c>
      <c r="G2835" t="s">
        <v>116</v>
      </c>
      <c r="H2835" t="s">
        <v>115</v>
      </c>
      <c r="I2835">
        <v>1</v>
      </c>
      <c r="J2835">
        <f t="shared" si="440"/>
        <v>0</v>
      </c>
      <c r="K2835">
        <f t="shared" si="449"/>
        <v>0</v>
      </c>
      <c r="L2835">
        <f t="shared" si="441"/>
        <v>0</v>
      </c>
      <c r="M2835">
        <f t="shared" si="442"/>
        <v>0</v>
      </c>
      <c r="N2835">
        <f t="shared" si="443"/>
        <v>0</v>
      </c>
      <c r="O2835">
        <f t="shared" si="444"/>
        <v>0</v>
      </c>
      <c r="P2835">
        <f t="shared" si="445"/>
        <v>0</v>
      </c>
      <c r="Q2835">
        <f t="shared" si="446"/>
        <v>0</v>
      </c>
      <c r="R2835">
        <f t="shared" si="447"/>
        <v>0</v>
      </c>
      <c r="S2835" t="s">
        <v>101</v>
      </c>
      <c r="T2835">
        <v>1</v>
      </c>
      <c r="U2835">
        <v>2022</v>
      </c>
      <c r="V2835">
        <v>0</v>
      </c>
      <c r="W2835">
        <v>0</v>
      </c>
      <c r="X2835" cm="1">
        <f t="array" ref="X2835">IF(S2834&lt;&gt;S2835, 0,
    IF(C2835="O",
         _xlfn.IFS(
             K2835=1, X2834+6,
             M2835=1, X2834+3,
             O2835=1, X2834+1,
             Q2835=1,X2834+2,
             TRUE, X2834
         ),
    X2834)
)</f>
        <v>7</v>
      </c>
      <c r="Y2835" cm="1">
        <f t="array" ref="Y2835">IF(S2834&lt;&gt;S2835, 0, IF(C2835="D",
                 _xlfn.IFS(
                     K2835=1, Y2834+6,
                     M2835=1, Y2834+3,
                     O2835=1, Y2834+1,
                     TRUE, Y2834
                 ),
                 Y2834)
  )</f>
        <v>0</v>
      </c>
    </row>
    <row r="2836" spans="1:25" x14ac:dyDescent="0.2">
      <c r="A2836">
        <v>33</v>
      </c>
      <c r="B2836" t="s">
        <v>81</v>
      </c>
      <c r="C2836" t="str">
        <f t="shared" si="448"/>
        <v>O</v>
      </c>
      <c r="D2836">
        <v>1</v>
      </c>
      <c r="E2836">
        <v>10</v>
      </c>
      <c r="F2836">
        <v>-32</v>
      </c>
      <c r="G2836" t="s">
        <v>116</v>
      </c>
      <c r="H2836" t="s">
        <v>115</v>
      </c>
      <c r="I2836">
        <v>5</v>
      </c>
      <c r="J2836">
        <f t="shared" si="440"/>
        <v>0</v>
      </c>
      <c r="K2836">
        <f t="shared" si="449"/>
        <v>0</v>
      </c>
      <c r="L2836">
        <f t="shared" si="441"/>
        <v>0</v>
      </c>
      <c r="M2836">
        <f t="shared" si="442"/>
        <v>0</v>
      </c>
      <c r="N2836">
        <f t="shared" si="443"/>
        <v>0</v>
      </c>
      <c r="O2836">
        <f t="shared" si="444"/>
        <v>0</v>
      </c>
      <c r="P2836">
        <f t="shared" si="445"/>
        <v>0</v>
      </c>
      <c r="Q2836">
        <f t="shared" si="446"/>
        <v>0</v>
      </c>
      <c r="R2836">
        <f t="shared" si="447"/>
        <v>0</v>
      </c>
      <c r="S2836" t="s">
        <v>101</v>
      </c>
      <c r="T2836">
        <v>1</v>
      </c>
      <c r="U2836">
        <v>2022</v>
      </c>
      <c r="V2836">
        <v>0</v>
      </c>
      <c r="W2836">
        <v>0</v>
      </c>
      <c r="X2836" cm="1">
        <f t="array" ref="X2836">IF(S2835&lt;&gt;S2836, 0,
    IF(C2836="O",
         _xlfn.IFS(
             K2836=1, X2835+6,
             M2836=1, X2835+3,
             O2836=1, X2835+1,
             Q2836=1,X2835+2,
             TRUE, X2835
         ),
    X2835)
)</f>
        <v>7</v>
      </c>
      <c r="Y2836" cm="1">
        <f t="array" ref="Y2836">IF(S2835&lt;&gt;S2836, 0, IF(C2836="D",
                 _xlfn.IFS(
                     K2836=1, Y2835+6,
                     M2836=1, Y2835+3,
                     O2836=1, Y2835+1,
                     TRUE, Y2835
                 ),
                 Y2835)
  )</f>
        <v>0</v>
      </c>
    </row>
    <row r="2837" spans="1:25" x14ac:dyDescent="0.2">
      <c r="A2837">
        <v>34</v>
      </c>
      <c r="B2837" t="s">
        <v>81</v>
      </c>
      <c r="C2837" t="str">
        <f t="shared" si="448"/>
        <v>O</v>
      </c>
      <c r="D2837">
        <v>2</v>
      </c>
      <c r="E2837">
        <v>5</v>
      </c>
      <c r="F2837">
        <v>-37</v>
      </c>
      <c r="G2837" t="s">
        <v>116</v>
      </c>
      <c r="H2837" t="s">
        <v>125</v>
      </c>
      <c r="I2837">
        <v>63</v>
      </c>
      <c r="J2837">
        <f t="shared" si="440"/>
        <v>0</v>
      </c>
      <c r="K2837">
        <f t="shared" si="449"/>
        <v>1</v>
      </c>
      <c r="L2837">
        <f t="shared" si="441"/>
        <v>0</v>
      </c>
      <c r="M2837">
        <f t="shared" si="442"/>
        <v>0</v>
      </c>
      <c r="N2837">
        <f t="shared" si="443"/>
        <v>0</v>
      </c>
      <c r="O2837">
        <f t="shared" si="444"/>
        <v>0</v>
      </c>
      <c r="P2837">
        <f t="shared" si="445"/>
        <v>0</v>
      </c>
      <c r="Q2837">
        <f t="shared" si="446"/>
        <v>0</v>
      </c>
      <c r="R2837">
        <f t="shared" si="447"/>
        <v>0</v>
      </c>
      <c r="S2837" t="s">
        <v>101</v>
      </c>
      <c r="T2837">
        <v>1</v>
      </c>
      <c r="U2837">
        <v>2022</v>
      </c>
      <c r="V2837">
        <v>0</v>
      </c>
      <c r="W2837">
        <v>0</v>
      </c>
      <c r="X2837" cm="1">
        <f t="array" ref="X2837">IF(S2836&lt;&gt;S2837, 0,
    IF(C2837="O",
         _xlfn.IFS(
             K2837=1, X2836+6,
             M2837=1, X2836+3,
             O2837=1, X2836+1,
             Q2837=1,X2836+2,
             TRUE, X2836
         ),
    X2836)
)</f>
        <v>13</v>
      </c>
      <c r="Y2837" cm="1">
        <f t="array" ref="Y2837">IF(S2836&lt;&gt;S2837, 0, IF(C2837="D",
                 _xlfn.IFS(
                     K2837=1, Y2836+6,
                     M2837=1, Y2836+3,
                     O2837=1, Y2836+1,
                     TRUE, Y2836
                 ),
                 Y2836)
  )</f>
        <v>0</v>
      </c>
    </row>
    <row r="2838" spans="1:25" x14ac:dyDescent="0.2">
      <c r="A2838">
        <v>35</v>
      </c>
      <c r="B2838" t="s">
        <v>81</v>
      </c>
      <c r="C2838" t="str">
        <f t="shared" si="448"/>
        <v>O</v>
      </c>
      <c r="F2838">
        <v>3</v>
      </c>
      <c r="G2838" t="s">
        <v>131</v>
      </c>
      <c r="H2838" t="s">
        <v>122</v>
      </c>
      <c r="J2838">
        <f t="shared" si="440"/>
        <v>0</v>
      </c>
      <c r="K2838">
        <f t="shared" si="449"/>
        <v>0</v>
      </c>
      <c r="L2838">
        <f t="shared" si="441"/>
        <v>0</v>
      </c>
      <c r="M2838">
        <f t="shared" si="442"/>
        <v>0</v>
      </c>
      <c r="N2838">
        <f t="shared" si="443"/>
        <v>1</v>
      </c>
      <c r="O2838">
        <f t="shared" si="444"/>
        <v>1</v>
      </c>
      <c r="P2838">
        <f t="shared" si="445"/>
        <v>0</v>
      </c>
      <c r="Q2838">
        <f t="shared" si="446"/>
        <v>0</v>
      </c>
      <c r="R2838">
        <f t="shared" si="447"/>
        <v>0</v>
      </c>
      <c r="S2838" t="s">
        <v>101</v>
      </c>
      <c r="T2838">
        <v>1</v>
      </c>
      <c r="U2838">
        <v>2022</v>
      </c>
      <c r="V2838">
        <v>0</v>
      </c>
      <c r="W2838">
        <v>0</v>
      </c>
      <c r="X2838" cm="1">
        <f t="array" ref="X2838">IF(S2837&lt;&gt;S2838, 0,
    IF(C2838="O",
         _xlfn.IFS(
             K2838=1, X2837+6,
             M2838=1, X2837+3,
             O2838=1, X2837+1,
             Q2838=1,X2837+2,
             TRUE, X2837
         ),
    X2837)
)</f>
        <v>14</v>
      </c>
      <c r="Y2838" cm="1">
        <f t="array" ref="Y2838">IF(S2837&lt;&gt;S2838, 0, IF(C2838="D",
                 _xlfn.IFS(
                     K2838=1, Y2837+6,
                     M2838=1, Y2837+3,
                     O2838=1, Y2837+1,
                     TRUE, Y2837
                 ),
                 Y2837)
  )</f>
        <v>0</v>
      </c>
    </row>
    <row r="2839" spans="1:25" x14ac:dyDescent="0.2">
      <c r="A2839">
        <v>37</v>
      </c>
      <c r="B2839" t="s">
        <v>79</v>
      </c>
      <c r="C2839" t="str">
        <f t="shared" si="448"/>
        <v>D</v>
      </c>
      <c r="D2839">
        <v>1</v>
      </c>
      <c r="E2839">
        <v>10</v>
      </c>
      <c r="F2839">
        <v>-21</v>
      </c>
      <c r="G2839" t="s">
        <v>114</v>
      </c>
      <c r="H2839" t="s">
        <v>113</v>
      </c>
      <c r="I2839">
        <v>10</v>
      </c>
      <c r="J2839">
        <f t="shared" si="440"/>
        <v>1</v>
      </c>
      <c r="K2839">
        <f t="shared" si="449"/>
        <v>0</v>
      </c>
      <c r="L2839">
        <f t="shared" si="441"/>
        <v>0</v>
      </c>
      <c r="M2839">
        <f t="shared" si="442"/>
        <v>0</v>
      </c>
      <c r="N2839">
        <f t="shared" si="443"/>
        <v>0</v>
      </c>
      <c r="O2839">
        <f t="shared" si="444"/>
        <v>0</v>
      </c>
      <c r="P2839">
        <f t="shared" si="445"/>
        <v>0</v>
      </c>
      <c r="Q2839">
        <f t="shared" si="446"/>
        <v>0</v>
      </c>
      <c r="R2839">
        <f t="shared" si="447"/>
        <v>0</v>
      </c>
      <c r="S2839" t="s">
        <v>101</v>
      </c>
      <c r="T2839">
        <v>1</v>
      </c>
      <c r="U2839">
        <v>2022</v>
      </c>
      <c r="V2839">
        <v>0</v>
      </c>
      <c r="W2839">
        <v>0</v>
      </c>
      <c r="X2839" cm="1">
        <f t="array" ref="X2839">IF(S2838&lt;&gt;S2839, 0,
    IF(C2839="O",
         _xlfn.IFS(
             K2839=1, X2838+6,
             M2839=1, X2838+3,
             O2839=1, X2838+1,
             Q2839=1,X2838+2,
             TRUE, X2838
         ),
    X2838)
)</f>
        <v>14</v>
      </c>
      <c r="Y2839" cm="1">
        <f t="array" ref="Y2839">IF(S2838&lt;&gt;S2839, 0, IF(C2839="D",
                 _xlfn.IFS(
                     K2839=1, Y2838+6,
                     M2839=1, Y2838+3,
                     O2839=1, Y2838+1,
                     TRUE, Y2838
                 ),
                 Y2838)
  )</f>
        <v>0</v>
      </c>
    </row>
    <row r="2840" spans="1:25" x14ac:dyDescent="0.2">
      <c r="A2840">
        <v>38</v>
      </c>
      <c r="B2840" t="s">
        <v>79</v>
      </c>
      <c r="C2840" t="str">
        <f t="shared" si="448"/>
        <v>D</v>
      </c>
      <c r="D2840">
        <v>1</v>
      </c>
      <c r="E2840">
        <v>10</v>
      </c>
      <c r="F2840">
        <v>-31</v>
      </c>
      <c r="G2840" t="s">
        <v>116</v>
      </c>
      <c r="H2840" t="s">
        <v>115</v>
      </c>
      <c r="I2840">
        <v>60</v>
      </c>
      <c r="J2840">
        <f t="shared" si="440"/>
        <v>0</v>
      </c>
      <c r="K2840">
        <f t="shared" si="449"/>
        <v>0</v>
      </c>
      <c r="L2840">
        <f t="shared" si="441"/>
        <v>0</v>
      </c>
      <c r="M2840">
        <f t="shared" si="442"/>
        <v>0</v>
      </c>
      <c r="N2840">
        <f t="shared" si="443"/>
        <v>0</v>
      </c>
      <c r="O2840">
        <f t="shared" si="444"/>
        <v>0</v>
      </c>
      <c r="P2840">
        <f t="shared" si="445"/>
        <v>0</v>
      </c>
      <c r="Q2840">
        <f t="shared" si="446"/>
        <v>0</v>
      </c>
      <c r="R2840">
        <f t="shared" si="447"/>
        <v>0</v>
      </c>
      <c r="S2840" t="s">
        <v>101</v>
      </c>
      <c r="T2840">
        <v>1</v>
      </c>
      <c r="U2840">
        <v>2022</v>
      </c>
      <c r="V2840">
        <v>0</v>
      </c>
      <c r="W2840">
        <v>0</v>
      </c>
      <c r="X2840" cm="1">
        <f t="array" ref="X2840">IF(S2839&lt;&gt;S2840, 0,
    IF(C2840="O",
         _xlfn.IFS(
             K2840=1, X2839+6,
             M2840=1, X2839+3,
             O2840=1, X2839+1,
             Q2840=1,X2839+2,
             TRUE, X2839
         ),
    X2839)
)</f>
        <v>14</v>
      </c>
      <c r="Y2840" cm="1">
        <f t="array" ref="Y2840">IF(S2839&lt;&gt;S2840, 0, IF(C2840="D",
                 _xlfn.IFS(
                     K2840=1, Y2839+6,
                     M2840=1, Y2839+3,
                     O2840=1, Y2839+1,
                     TRUE, Y2839
                 ),
                 Y2839)
  )</f>
        <v>0</v>
      </c>
    </row>
    <row r="2841" spans="1:25" x14ac:dyDescent="0.2">
      <c r="A2841">
        <v>39</v>
      </c>
      <c r="B2841" t="s">
        <v>79</v>
      </c>
      <c r="C2841" t="str">
        <f t="shared" si="448"/>
        <v>D</v>
      </c>
      <c r="D2841">
        <v>1</v>
      </c>
      <c r="E2841">
        <v>9</v>
      </c>
      <c r="F2841">
        <v>9</v>
      </c>
      <c r="G2841" t="s">
        <v>116</v>
      </c>
      <c r="H2841" t="s">
        <v>115</v>
      </c>
      <c r="I2841">
        <v>2</v>
      </c>
      <c r="J2841">
        <f t="shared" si="440"/>
        <v>1</v>
      </c>
      <c r="K2841">
        <f t="shared" si="449"/>
        <v>0</v>
      </c>
      <c r="L2841">
        <f t="shared" si="441"/>
        <v>0</v>
      </c>
      <c r="M2841">
        <f t="shared" si="442"/>
        <v>0</v>
      </c>
      <c r="N2841">
        <f t="shared" si="443"/>
        <v>0</v>
      </c>
      <c r="O2841">
        <f t="shared" si="444"/>
        <v>0</v>
      </c>
      <c r="P2841">
        <f t="shared" si="445"/>
        <v>0</v>
      </c>
      <c r="Q2841">
        <f t="shared" si="446"/>
        <v>0</v>
      </c>
      <c r="R2841">
        <f t="shared" si="447"/>
        <v>0</v>
      </c>
      <c r="S2841" t="s">
        <v>101</v>
      </c>
      <c r="T2841">
        <v>1</v>
      </c>
      <c r="U2841">
        <v>2022</v>
      </c>
      <c r="V2841">
        <v>0</v>
      </c>
      <c r="W2841">
        <v>0</v>
      </c>
      <c r="X2841" cm="1">
        <f t="array" ref="X2841">IF(S2840&lt;&gt;S2841, 0,
    IF(C2841="O",
         _xlfn.IFS(
             K2841=1, X2840+6,
             M2841=1, X2840+3,
             O2841=1, X2840+1,
             Q2841=1,X2840+2,
             TRUE, X2840
         ),
    X2840)
)</f>
        <v>14</v>
      </c>
      <c r="Y2841" cm="1">
        <f t="array" ref="Y2841">IF(S2840&lt;&gt;S2841, 0, IF(C2841="D",
                 _xlfn.IFS(
                     K2841=1, Y2840+6,
                     M2841=1, Y2840+3,
                     O2841=1, Y2840+1,
                     TRUE, Y2840
                 ),
                 Y2840)
  )</f>
        <v>0</v>
      </c>
    </row>
    <row r="2842" spans="1:25" hidden="1" x14ac:dyDescent="0.2">
      <c r="A2842">
        <v>40</v>
      </c>
      <c r="B2842" t="s">
        <v>79</v>
      </c>
      <c r="C2842" t="str">
        <f t="shared" si="448"/>
        <v>D</v>
      </c>
      <c r="D2842">
        <v>1</v>
      </c>
      <c r="E2842">
        <v>10</v>
      </c>
      <c r="F2842">
        <v>7</v>
      </c>
      <c r="G2842" t="s">
        <v>116</v>
      </c>
      <c r="H2842" t="s">
        <v>115</v>
      </c>
      <c r="I2842">
        <v>4</v>
      </c>
      <c r="J2842">
        <f t="shared" si="440"/>
        <v>1</v>
      </c>
      <c r="K2842">
        <f t="shared" si="449"/>
        <v>0</v>
      </c>
      <c r="L2842">
        <f t="shared" si="441"/>
        <v>0</v>
      </c>
      <c r="M2842">
        <f t="shared" si="442"/>
        <v>0</v>
      </c>
      <c r="N2842">
        <f t="shared" si="443"/>
        <v>0</v>
      </c>
      <c r="O2842">
        <f t="shared" si="444"/>
        <v>0</v>
      </c>
      <c r="P2842">
        <f t="shared" si="445"/>
        <v>0</v>
      </c>
      <c r="Q2842">
        <f t="shared" si="446"/>
        <v>0</v>
      </c>
      <c r="R2842">
        <f t="shared" si="447"/>
        <v>0</v>
      </c>
      <c r="S2842" t="s">
        <v>101</v>
      </c>
      <c r="T2842">
        <v>1</v>
      </c>
      <c r="U2842">
        <v>2022</v>
      </c>
      <c r="V2842">
        <v>0</v>
      </c>
      <c r="W2842">
        <v>0</v>
      </c>
      <c r="X2842" cm="1">
        <f t="array" ref="X2842">IF(S2841&lt;&gt;S2842, 0,
    IF(C2842="O",
         _xlfn.IFS(
             K2842=1, X2841+6,
             M2842=1, X2841+3,
             O2842=1, X2841+1,
             Q2842=1,X2841+2,
             TRUE, X2841
         ),
    X2841)
)</f>
        <v>14</v>
      </c>
      <c r="Y2842" cm="1">
        <f t="array" ref="Y2842">IF(S2841&lt;&gt;S2842, 0, IF(C2842="D",
                 _xlfn.IFS(
                     K2842=1, Y2841+6,
                     M2842=1, Y2841+3,
                     O2842=1, Y2841+1,
                     TRUE, Y2841
                 ),
                 Y2841)
  )</f>
        <v>0</v>
      </c>
    </row>
    <row r="2843" spans="1:25" x14ac:dyDescent="0.2">
      <c r="A2843">
        <v>41</v>
      </c>
      <c r="B2843" t="s">
        <v>79</v>
      </c>
      <c r="C2843" t="str">
        <f t="shared" si="448"/>
        <v>D</v>
      </c>
      <c r="D2843">
        <v>1</v>
      </c>
      <c r="E2843">
        <v>10</v>
      </c>
      <c r="F2843">
        <v>3</v>
      </c>
      <c r="G2843" t="s">
        <v>116</v>
      </c>
      <c r="H2843" t="s">
        <v>125</v>
      </c>
      <c r="I2843">
        <v>3</v>
      </c>
      <c r="J2843">
        <f t="shared" si="440"/>
        <v>0</v>
      </c>
      <c r="K2843">
        <f t="shared" si="449"/>
        <v>1</v>
      </c>
      <c r="L2843">
        <f t="shared" si="441"/>
        <v>0</v>
      </c>
      <c r="M2843">
        <f t="shared" si="442"/>
        <v>0</v>
      </c>
      <c r="N2843">
        <f t="shared" si="443"/>
        <v>0</v>
      </c>
      <c r="O2843">
        <f t="shared" si="444"/>
        <v>0</v>
      </c>
      <c r="P2843">
        <f t="shared" si="445"/>
        <v>0</v>
      </c>
      <c r="Q2843">
        <f t="shared" si="446"/>
        <v>0</v>
      </c>
      <c r="R2843">
        <f t="shared" si="447"/>
        <v>0</v>
      </c>
      <c r="S2843" t="s">
        <v>101</v>
      </c>
      <c r="T2843">
        <v>1</v>
      </c>
      <c r="U2843">
        <v>2022</v>
      </c>
      <c r="V2843">
        <v>0</v>
      </c>
      <c r="W2843">
        <v>0</v>
      </c>
      <c r="X2843" cm="1">
        <f t="array" ref="X2843">IF(S2842&lt;&gt;S2843, 0,
    IF(C2843="O",
         _xlfn.IFS(
             K2843=1, X2842+6,
             M2843=1, X2842+3,
             O2843=1, X2842+1,
             Q2843=1,X2842+2,
             TRUE, X2842
         ),
    X2842)
)</f>
        <v>14</v>
      </c>
      <c r="Y2843" cm="1">
        <f t="array" ref="Y2843">IF(S2842&lt;&gt;S2843, 0, IF(C2843="D",
                 _xlfn.IFS(
                     K2843=1, Y2842+6,
                     M2843=1, Y2842+3,
                     O2843=1, Y2842+1,
                     TRUE, Y2842
                 ),
                 Y2842)
  )</f>
        <v>6</v>
      </c>
    </row>
    <row r="2844" spans="1:25" x14ac:dyDescent="0.2">
      <c r="A2844">
        <v>42</v>
      </c>
      <c r="B2844" t="s">
        <v>79</v>
      </c>
      <c r="C2844" t="str">
        <f t="shared" si="448"/>
        <v>D</v>
      </c>
      <c r="F2844">
        <v>3</v>
      </c>
      <c r="G2844" t="s">
        <v>123</v>
      </c>
      <c r="H2844" t="s">
        <v>122</v>
      </c>
      <c r="J2844">
        <f t="shared" si="440"/>
        <v>0</v>
      </c>
      <c r="K2844">
        <f t="shared" si="449"/>
        <v>0</v>
      </c>
      <c r="L2844">
        <f t="shared" si="441"/>
        <v>0</v>
      </c>
      <c r="M2844">
        <f t="shared" si="442"/>
        <v>0</v>
      </c>
      <c r="N2844">
        <f t="shared" si="443"/>
        <v>1</v>
      </c>
      <c r="O2844">
        <f t="shared" si="444"/>
        <v>1</v>
      </c>
      <c r="P2844">
        <f t="shared" si="445"/>
        <v>0</v>
      </c>
      <c r="Q2844">
        <f t="shared" si="446"/>
        <v>0</v>
      </c>
      <c r="R2844">
        <f t="shared" si="447"/>
        <v>0</v>
      </c>
      <c r="S2844" t="s">
        <v>101</v>
      </c>
      <c r="T2844">
        <v>1</v>
      </c>
      <c r="U2844">
        <v>2022</v>
      </c>
      <c r="V2844">
        <v>0</v>
      </c>
      <c r="W2844">
        <v>0</v>
      </c>
      <c r="X2844" cm="1">
        <f t="array" ref="X2844">IF(S2843&lt;&gt;S2844, 0,
    IF(C2844="O",
         _xlfn.IFS(
             K2844=1, X2843+6,
             M2844=1, X2843+3,
             O2844=1, X2843+1,
             Q2844=1,X2843+2,
             TRUE, X2843
         ),
    X2843)
)</f>
        <v>14</v>
      </c>
      <c r="Y2844" cm="1">
        <f t="array" ref="Y2844">IF(S2843&lt;&gt;S2844, 0, IF(C2844="D",
                 _xlfn.IFS(
                     K2844=1, Y2843+6,
                     M2844=1, Y2843+3,
                     O2844=1, Y2843+1,
                     TRUE, Y2843
                 ),
                 Y2843)
  )</f>
        <v>7</v>
      </c>
    </row>
    <row r="2845" spans="1:25" x14ac:dyDescent="0.2">
      <c r="A2845">
        <v>44</v>
      </c>
      <c r="B2845" t="s">
        <v>81</v>
      </c>
      <c r="C2845" t="str">
        <f t="shared" si="448"/>
        <v>O</v>
      </c>
      <c r="D2845">
        <v>1</v>
      </c>
      <c r="E2845">
        <v>10</v>
      </c>
      <c r="F2845">
        <v>-20</v>
      </c>
      <c r="G2845" t="s">
        <v>116</v>
      </c>
      <c r="H2845" t="s">
        <v>115</v>
      </c>
      <c r="I2845">
        <v>4</v>
      </c>
      <c r="J2845">
        <f t="shared" si="440"/>
        <v>0</v>
      </c>
      <c r="K2845">
        <f t="shared" si="449"/>
        <v>0</v>
      </c>
      <c r="L2845">
        <f t="shared" si="441"/>
        <v>0</v>
      </c>
      <c r="M2845">
        <f t="shared" si="442"/>
        <v>0</v>
      </c>
      <c r="N2845">
        <f t="shared" si="443"/>
        <v>0</v>
      </c>
      <c r="O2845">
        <f t="shared" si="444"/>
        <v>0</v>
      </c>
      <c r="P2845">
        <f t="shared" si="445"/>
        <v>0</v>
      </c>
      <c r="Q2845">
        <f t="shared" si="446"/>
        <v>0</v>
      </c>
      <c r="R2845">
        <f t="shared" si="447"/>
        <v>0</v>
      </c>
      <c r="S2845" t="s">
        <v>101</v>
      </c>
      <c r="T2845">
        <v>1</v>
      </c>
      <c r="U2845">
        <v>2022</v>
      </c>
      <c r="V2845">
        <v>0</v>
      </c>
      <c r="W2845">
        <v>0</v>
      </c>
      <c r="X2845" cm="1">
        <f t="array" ref="X2845">IF(S2844&lt;&gt;S2845, 0,
    IF(C2845="O",
         _xlfn.IFS(
             K2845=1, X2844+6,
             M2845=1, X2844+3,
             O2845=1, X2844+1,
             Q2845=1,X2844+2,
             TRUE, X2844
         ),
    X2844)
)</f>
        <v>14</v>
      </c>
      <c r="Y2845" cm="1">
        <f t="array" ref="Y2845">IF(S2844&lt;&gt;S2845, 0, IF(C2845="D",
                 _xlfn.IFS(
                     K2845=1, Y2844+6,
                     M2845=1, Y2844+3,
                     O2845=1, Y2844+1,
                     TRUE, Y2844
                 ),
                 Y2844)
  )</f>
        <v>7</v>
      </c>
    </row>
    <row r="2846" spans="1:25" x14ac:dyDescent="0.2">
      <c r="A2846">
        <v>45</v>
      </c>
      <c r="B2846" t="s">
        <v>81</v>
      </c>
      <c r="C2846" t="str">
        <f t="shared" si="448"/>
        <v>O</v>
      </c>
      <c r="D2846">
        <v>2</v>
      </c>
      <c r="E2846">
        <v>6</v>
      </c>
      <c r="F2846">
        <v>-24</v>
      </c>
      <c r="G2846" t="s">
        <v>116</v>
      </c>
      <c r="H2846" t="s">
        <v>115</v>
      </c>
      <c r="I2846">
        <v>6</v>
      </c>
      <c r="J2846">
        <f t="shared" si="440"/>
        <v>1</v>
      </c>
      <c r="K2846">
        <f t="shared" si="449"/>
        <v>0</v>
      </c>
      <c r="L2846">
        <f t="shared" si="441"/>
        <v>0</v>
      </c>
      <c r="M2846">
        <f t="shared" si="442"/>
        <v>0</v>
      </c>
      <c r="N2846">
        <f t="shared" si="443"/>
        <v>0</v>
      </c>
      <c r="O2846">
        <f t="shared" si="444"/>
        <v>0</v>
      </c>
      <c r="P2846">
        <f t="shared" si="445"/>
        <v>0</v>
      </c>
      <c r="Q2846">
        <f t="shared" si="446"/>
        <v>0</v>
      </c>
      <c r="R2846">
        <f t="shared" si="447"/>
        <v>0</v>
      </c>
      <c r="S2846" t="s">
        <v>101</v>
      </c>
      <c r="T2846">
        <v>1</v>
      </c>
      <c r="U2846">
        <v>2022</v>
      </c>
      <c r="V2846">
        <v>0</v>
      </c>
      <c r="W2846">
        <v>0</v>
      </c>
      <c r="X2846" cm="1">
        <f t="array" ref="X2846">IF(S2845&lt;&gt;S2846, 0,
    IF(C2846="O",
         _xlfn.IFS(
             K2846=1, X2845+6,
             M2846=1, X2845+3,
             O2846=1, X2845+1,
             Q2846=1,X2845+2,
             TRUE, X2845
         ),
    X2845)
)</f>
        <v>14</v>
      </c>
      <c r="Y2846" cm="1">
        <f t="array" ref="Y2846">IF(S2845&lt;&gt;S2846, 0, IF(C2846="D",
                 _xlfn.IFS(
                     K2846=1, Y2845+6,
                     M2846=1, Y2845+3,
                     O2846=1, Y2845+1,
                     TRUE, Y2845
                 ),
                 Y2845)
  )</f>
        <v>7</v>
      </c>
    </row>
    <row r="2847" spans="1:25" x14ac:dyDescent="0.2">
      <c r="A2847">
        <v>46</v>
      </c>
      <c r="B2847" t="s">
        <v>81</v>
      </c>
      <c r="C2847" t="str">
        <f t="shared" si="448"/>
        <v>O</v>
      </c>
      <c r="D2847">
        <v>1</v>
      </c>
      <c r="E2847">
        <v>10</v>
      </c>
      <c r="F2847">
        <v>-30</v>
      </c>
      <c r="G2847" t="s">
        <v>116</v>
      </c>
      <c r="H2847" t="s">
        <v>115</v>
      </c>
      <c r="I2847">
        <v>18</v>
      </c>
      <c r="J2847">
        <f t="shared" si="440"/>
        <v>1</v>
      </c>
      <c r="K2847">
        <f t="shared" si="449"/>
        <v>0</v>
      </c>
      <c r="L2847">
        <f t="shared" si="441"/>
        <v>0</v>
      </c>
      <c r="M2847">
        <f t="shared" si="442"/>
        <v>0</v>
      </c>
      <c r="N2847">
        <f t="shared" si="443"/>
        <v>0</v>
      </c>
      <c r="O2847">
        <f t="shared" si="444"/>
        <v>0</v>
      </c>
      <c r="P2847">
        <f t="shared" si="445"/>
        <v>0</v>
      </c>
      <c r="Q2847">
        <f t="shared" si="446"/>
        <v>0</v>
      </c>
      <c r="R2847">
        <f t="shared" si="447"/>
        <v>0</v>
      </c>
      <c r="S2847" t="s">
        <v>101</v>
      </c>
      <c r="T2847">
        <v>1</v>
      </c>
      <c r="U2847">
        <v>2022</v>
      </c>
      <c r="V2847">
        <v>0</v>
      </c>
      <c r="W2847">
        <v>0</v>
      </c>
      <c r="X2847" cm="1">
        <f t="array" ref="X2847">IF(S2846&lt;&gt;S2847, 0,
    IF(C2847="O",
         _xlfn.IFS(
             K2847=1, X2846+6,
             M2847=1, X2846+3,
             O2847=1, X2846+1,
             Q2847=1,X2846+2,
             TRUE, X2846
         ),
    X2846)
)</f>
        <v>14</v>
      </c>
      <c r="Y2847" cm="1">
        <f t="array" ref="Y2847">IF(S2846&lt;&gt;S2847, 0, IF(C2847="D",
                 _xlfn.IFS(
                     K2847=1, Y2846+6,
                     M2847=1, Y2846+3,
                     O2847=1, Y2846+1,
                     TRUE, Y2846
                 ),
                 Y2846)
  )</f>
        <v>7</v>
      </c>
    </row>
    <row r="2848" spans="1:25" x14ac:dyDescent="0.2">
      <c r="A2848">
        <v>47</v>
      </c>
      <c r="B2848" t="s">
        <v>81</v>
      </c>
      <c r="C2848" t="str">
        <f t="shared" si="448"/>
        <v>O</v>
      </c>
      <c r="D2848">
        <v>1</v>
      </c>
      <c r="E2848">
        <v>10</v>
      </c>
      <c r="F2848">
        <v>-48</v>
      </c>
      <c r="G2848" t="s">
        <v>116</v>
      </c>
      <c r="H2848" t="s">
        <v>115</v>
      </c>
      <c r="I2848">
        <v>9</v>
      </c>
      <c r="J2848">
        <f t="shared" si="440"/>
        <v>0</v>
      </c>
      <c r="K2848">
        <f t="shared" si="449"/>
        <v>0</v>
      </c>
      <c r="L2848">
        <f t="shared" si="441"/>
        <v>0</v>
      </c>
      <c r="M2848">
        <f t="shared" si="442"/>
        <v>0</v>
      </c>
      <c r="N2848">
        <f t="shared" si="443"/>
        <v>0</v>
      </c>
      <c r="O2848">
        <f t="shared" si="444"/>
        <v>0</v>
      </c>
      <c r="P2848">
        <f t="shared" si="445"/>
        <v>0</v>
      </c>
      <c r="Q2848">
        <f t="shared" si="446"/>
        <v>0</v>
      </c>
      <c r="R2848">
        <f t="shared" si="447"/>
        <v>0</v>
      </c>
      <c r="S2848" t="s">
        <v>101</v>
      </c>
      <c r="T2848">
        <v>1</v>
      </c>
      <c r="U2848">
        <v>2022</v>
      </c>
      <c r="V2848">
        <v>0</v>
      </c>
      <c r="W2848">
        <v>0</v>
      </c>
      <c r="X2848" cm="1">
        <f t="array" ref="X2848">IF(S2847&lt;&gt;S2848, 0,
    IF(C2848="O",
         _xlfn.IFS(
             K2848=1, X2847+6,
             M2848=1, X2847+3,
             O2848=1, X2847+1,
             Q2848=1,X2847+2,
             TRUE, X2847
         ),
    X2847)
)</f>
        <v>14</v>
      </c>
      <c r="Y2848" cm="1">
        <f t="array" ref="Y2848">IF(S2847&lt;&gt;S2848, 0, IF(C2848="D",
                 _xlfn.IFS(
                     K2848=1, Y2847+6,
                     M2848=1, Y2847+3,
                     O2848=1, Y2847+1,
                     TRUE, Y2847
                 ),
                 Y2847)
  )</f>
        <v>7</v>
      </c>
    </row>
    <row r="2849" spans="1:25" x14ac:dyDescent="0.2">
      <c r="A2849">
        <v>48</v>
      </c>
      <c r="B2849" t="s">
        <v>81</v>
      </c>
      <c r="C2849" t="str">
        <f t="shared" si="448"/>
        <v>O</v>
      </c>
      <c r="D2849">
        <v>2</v>
      </c>
      <c r="E2849">
        <v>1</v>
      </c>
      <c r="F2849">
        <v>43</v>
      </c>
      <c r="G2849" t="s">
        <v>114</v>
      </c>
      <c r="H2849" t="s">
        <v>117</v>
      </c>
      <c r="I2849">
        <v>0</v>
      </c>
      <c r="J2849">
        <f t="shared" si="440"/>
        <v>0</v>
      </c>
      <c r="K2849">
        <f t="shared" si="449"/>
        <v>0</v>
      </c>
      <c r="L2849">
        <f t="shared" si="441"/>
        <v>0</v>
      </c>
      <c r="M2849">
        <f t="shared" si="442"/>
        <v>0</v>
      </c>
      <c r="N2849">
        <f t="shared" si="443"/>
        <v>0</v>
      </c>
      <c r="O2849">
        <f t="shared" si="444"/>
        <v>0</v>
      </c>
      <c r="P2849">
        <f t="shared" si="445"/>
        <v>0</v>
      </c>
      <c r="Q2849">
        <f t="shared" si="446"/>
        <v>0</v>
      </c>
      <c r="R2849">
        <f t="shared" si="447"/>
        <v>0</v>
      </c>
      <c r="S2849" t="s">
        <v>101</v>
      </c>
      <c r="T2849">
        <v>1</v>
      </c>
      <c r="U2849">
        <v>2022</v>
      </c>
      <c r="V2849">
        <v>0</v>
      </c>
      <c r="W2849">
        <v>0</v>
      </c>
      <c r="X2849" cm="1">
        <f t="array" ref="X2849">IF(S2848&lt;&gt;S2849, 0,
    IF(C2849="O",
         _xlfn.IFS(
             K2849=1, X2848+6,
             M2849=1, X2848+3,
             O2849=1, X2848+1,
             Q2849=1,X2848+2,
             TRUE, X2848
         ),
    X2848)
)</f>
        <v>14</v>
      </c>
      <c r="Y2849" cm="1">
        <f t="array" ref="Y2849">IF(S2848&lt;&gt;S2849, 0, IF(C2849="D",
                 _xlfn.IFS(
                     K2849=1, Y2848+6,
                     M2849=1, Y2848+3,
                     O2849=1, Y2848+1,
                     TRUE, Y2848
                 ),
                 Y2848)
  )</f>
        <v>7</v>
      </c>
    </row>
    <row r="2850" spans="1:25" x14ac:dyDescent="0.2">
      <c r="A2850">
        <v>49</v>
      </c>
      <c r="B2850" t="s">
        <v>81</v>
      </c>
      <c r="C2850" t="str">
        <f t="shared" si="448"/>
        <v>O</v>
      </c>
      <c r="D2850">
        <v>3</v>
      </c>
      <c r="E2850">
        <v>1</v>
      </c>
      <c r="F2850">
        <v>43</v>
      </c>
      <c r="G2850" t="s">
        <v>116</v>
      </c>
      <c r="H2850" t="s">
        <v>115</v>
      </c>
      <c r="I2850">
        <v>0</v>
      </c>
      <c r="J2850">
        <f t="shared" si="440"/>
        <v>0</v>
      </c>
      <c r="K2850">
        <f t="shared" si="449"/>
        <v>0</v>
      </c>
      <c r="L2850">
        <f t="shared" si="441"/>
        <v>0</v>
      </c>
      <c r="M2850">
        <f t="shared" si="442"/>
        <v>0</v>
      </c>
      <c r="N2850">
        <f t="shared" si="443"/>
        <v>0</v>
      </c>
      <c r="O2850">
        <f t="shared" si="444"/>
        <v>0</v>
      </c>
      <c r="P2850">
        <f t="shared" si="445"/>
        <v>0</v>
      </c>
      <c r="Q2850">
        <f t="shared" si="446"/>
        <v>0</v>
      </c>
      <c r="R2850">
        <f t="shared" si="447"/>
        <v>0</v>
      </c>
      <c r="S2850" t="s">
        <v>101</v>
      </c>
      <c r="T2850">
        <v>1</v>
      </c>
      <c r="U2850">
        <v>2022</v>
      </c>
      <c r="V2850">
        <v>0</v>
      </c>
      <c r="W2850">
        <v>0</v>
      </c>
      <c r="X2850" cm="1">
        <f t="array" ref="X2850">IF(S2849&lt;&gt;S2850, 0,
    IF(C2850="O",
         _xlfn.IFS(
             K2850=1, X2849+6,
             M2850=1, X2849+3,
             O2850=1, X2849+1,
             Q2850=1,X2849+2,
             TRUE, X2849
         ),
    X2849)
)</f>
        <v>14</v>
      </c>
      <c r="Y2850" cm="1">
        <f t="array" ref="Y2850">IF(S2849&lt;&gt;S2850, 0, IF(C2850="D",
                 _xlfn.IFS(
                     K2850=1, Y2849+6,
                     M2850=1, Y2849+3,
                     O2850=1, Y2849+1,
                     TRUE, Y2849
                 ),
                 Y2849)
  )</f>
        <v>7</v>
      </c>
    </row>
    <row r="2851" spans="1:25" x14ac:dyDescent="0.2">
      <c r="A2851">
        <v>50</v>
      </c>
      <c r="B2851" t="s">
        <v>81</v>
      </c>
      <c r="C2851" t="str">
        <f t="shared" si="448"/>
        <v>O</v>
      </c>
      <c r="D2851">
        <v>4</v>
      </c>
      <c r="E2851">
        <v>1</v>
      </c>
      <c r="F2851">
        <v>43</v>
      </c>
      <c r="G2851" t="s">
        <v>114</v>
      </c>
      <c r="H2851" t="s">
        <v>113</v>
      </c>
      <c r="I2851">
        <v>11</v>
      </c>
      <c r="J2851">
        <f t="shared" si="440"/>
        <v>1</v>
      </c>
      <c r="K2851">
        <f t="shared" si="449"/>
        <v>0</v>
      </c>
      <c r="L2851">
        <f t="shared" si="441"/>
        <v>0</v>
      </c>
      <c r="M2851">
        <f t="shared" si="442"/>
        <v>0</v>
      </c>
      <c r="N2851">
        <f t="shared" si="443"/>
        <v>0</v>
      </c>
      <c r="O2851">
        <f t="shared" si="444"/>
        <v>0</v>
      </c>
      <c r="P2851">
        <f t="shared" si="445"/>
        <v>0</v>
      </c>
      <c r="Q2851">
        <f t="shared" si="446"/>
        <v>0</v>
      </c>
      <c r="R2851">
        <f t="shared" si="447"/>
        <v>0</v>
      </c>
      <c r="S2851" t="s">
        <v>101</v>
      </c>
      <c r="T2851">
        <v>1</v>
      </c>
      <c r="U2851">
        <v>2022</v>
      </c>
      <c r="V2851">
        <v>0</v>
      </c>
      <c r="W2851">
        <v>0</v>
      </c>
      <c r="X2851" cm="1">
        <f t="array" ref="X2851">IF(S2850&lt;&gt;S2851, 0,
    IF(C2851="O",
         _xlfn.IFS(
             K2851=1, X2850+6,
             M2851=1, X2850+3,
             O2851=1, X2850+1,
             Q2851=1,X2850+2,
             TRUE, X2850
         ),
    X2850)
)</f>
        <v>14</v>
      </c>
      <c r="Y2851" cm="1">
        <f t="array" ref="Y2851">IF(S2850&lt;&gt;S2851, 0, IF(C2851="D",
                 _xlfn.IFS(
                     K2851=1, Y2850+6,
                     M2851=1, Y2850+3,
                     O2851=1, Y2850+1,
                     TRUE, Y2850
                 ),
                 Y2850)
  )</f>
        <v>7</v>
      </c>
    </row>
    <row r="2852" spans="1:25" x14ac:dyDescent="0.2">
      <c r="A2852">
        <v>51</v>
      </c>
      <c r="B2852" t="s">
        <v>81</v>
      </c>
      <c r="C2852" t="str">
        <f t="shared" si="448"/>
        <v>O</v>
      </c>
      <c r="D2852">
        <v>1</v>
      </c>
      <c r="E2852">
        <v>10</v>
      </c>
      <c r="F2852">
        <v>32</v>
      </c>
      <c r="G2852" t="s">
        <v>116</v>
      </c>
      <c r="H2852" t="s">
        <v>115</v>
      </c>
      <c r="I2852">
        <v>0</v>
      </c>
      <c r="J2852">
        <f t="shared" si="440"/>
        <v>0</v>
      </c>
      <c r="K2852">
        <f t="shared" si="449"/>
        <v>0</v>
      </c>
      <c r="L2852">
        <f t="shared" si="441"/>
        <v>0</v>
      </c>
      <c r="M2852">
        <f t="shared" si="442"/>
        <v>0</v>
      </c>
      <c r="N2852">
        <f t="shared" si="443"/>
        <v>0</v>
      </c>
      <c r="O2852">
        <f t="shared" si="444"/>
        <v>0</v>
      </c>
      <c r="P2852">
        <f t="shared" si="445"/>
        <v>0</v>
      </c>
      <c r="Q2852">
        <f t="shared" si="446"/>
        <v>0</v>
      </c>
      <c r="R2852">
        <f t="shared" si="447"/>
        <v>0</v>
      </c>
      <c r="S2852" t="s">
        <v>101</v>
      </c>
      <c r="T2852">
        <v>1</v>
      </c>
      <c r="U2852">
        <v>2022</v>
      </c>
      <c r="V2852">
        <v>0</v>
      </c>
      <c r="W2852">
        <v>0</v>
      </c>
      <c r="X2852" cm="1">
        <f t="array" ref="X2852">IF(S2851&lt;&gt;S2852, 0,
    IF(C2852="O",
         _xlfn.IFS(
             K2852=1, X2851+6,
             M2852=1, X2851+3,
             O2852=1, X2851+1,
             Q2852=1,X2851+2,
             TRUE, X2851
         ),
    X2851)
)</f>
        <v>14</v>
      </c>
      <c r="Y2852" cm="1">
        <f t="array" ref="Y2852">IF(S2851&lt;&gt;S2852, 0, IF(C2852="D",
                 _xlfn.IFS(
                     K2852=1, Y2851+6,
                     M2852=1, Y2851+3,
                     O2852=1, Y2851+1,
                     TRUE, Y2851
                 ),
                 Y2851)
  )</f>
        <v>7</v>
      </c>
    </row>
    <row r="2853" spans="1:25" x14ac:dyDescent="0.2">
      <c r="A2853">
        <v>52</v>
      </c>
      <c r="B2853" t="s">
        <v>81</v>
      </c>
      <c r="C2853" t="str">
        <f t="shared" si="448"/>
        <v>O</v>
      </c>
      <c r="D2853">
        <v>2</v>
      </c>
      <c r="E2853">
        <v>10</v>
      </c>
      <c r="F2853">
        <v>32</v>
      </c>
      <c r="G2853" t="s">
        <v>114</v>
      </c>
      <c r="H2853" t="s">
        <v>117</v>
      </c>
      <c r="I2853">
        <v>0</v>
      </c>
      <c r="J2853">
        <f t="shared" si="440"/>
        <v>0</v>
      </c>
      <c r="K2853">
        <f t="shared" si="449"/>
        <v>0</v>
      </c>
      <c r="L2853">
        <f t="shared" si="441"/>
        <v>0</v>
      </c>
      <c r="M2853">
        <f t="shared" si="442"/>
        <v>0</v>
      </c>
      <c r="N2853">
        <f t="shared" si="443"/>
        <v>0</v>
      </c>
      <c r="O2853">
        <f t="shared" si="444"/>
        <v>0</v>
      </c>
      <c r="P2853">
        <f t="shared" si="445"/>
        <v>0</v>
      </c>
      <c r="Q2853">
        <f t="shared" si="446"/>
        <v>0</v>
      </c>
      <c r="R2853">
        <f t="shared" si="447"/>
        <v>0</v>
      </c>
      <c r="S2853" t="s">
        <v>101</v>
      </c>
      <c r="T2853">
        <v>1</v>
      </c>
      <c r="U2853">
        <v>2022</v>
      </c>
      <c r="V2853">
        <v>0</v>
      </c>
      <c r="W2853">
        <v>0</v>
      </c>
      <c r="X2853" cm="1">
        <f t="array" ref="X2853">IF(S2852&lt;&gt;S2853, 0,
    IF(C2853="O",
         _xlfn.IFS(
             K2853=1, X2852+6,
             M2853=1, X2852+3,
             O2853=1, X2852+1,
             Q2853=1,X2852+2,
             TRUE, X2852
         ),
    X2852)
)</f>
        <v>14</v>
      </c>
      <c r="Y2853" cm="1">
        <f t="array" ref="Y2853">IF(S2852&lt;&gt;S2853, 0, IF(C2853="D",
                 _xlfn.IFS(
                     K2853=1, Y2852+6,
                     M2853=1, Y2852+3,
                     O2853=1, Y2852+1,
                     TRUE, Y2852
                 ),
                 Y2852)
  )</f>
        <v>7</v>
      </c>
    </row>
    <row r="2854" spans="1:25" x14ac:dyDescent="0.2">
      <c r="A2854">
        <v>53</v>
      </c>
      <c r="B2854" t="s">
        <v>81</v>
      </c>
      <c r="C2854" t="str">
        <f t="shared" si="448"/>
        <v>O</v>
      </c>
      <c r="D2854">
        <v>3</v>
      </c>
      <c r="E2854">
        <v>10</v>
      </c>
      <c r="F2854">
        <v>32</v>
      </c>
      <c r="G2854" t="s">
        <v>114</v>
      </c>
      <c r="H2854" t="s">
        <v>117</v>
      </c>
      <c r="I2854">
        <v>0</v>
      </c>
      <c r="J2854">
        <f t="shared" si="440"/>
        <v>0</v>
      </c>
      <c r="K2854">
        <f t="shared" si="449"/>
        <v>0</v>
      </c>
      <c r="L2854">
        <f t="shared" si="441"/>
        <v>0</v>
      </c>
      <c r="M2854">
        <f t="shared" si="442"/>
        <v>0</v>
      </c>
      <c r="N2854">
        <f t="shared" si="443"/>
        <v>0</v>
      </c>
      <c r="O2854">
        <f t="shared" si="444"/>
        <v>0</v>
      </c>
      <c r="P2854">
        <f t="shared" si="445"/>
        <v>0</v>
      </c>
      <c r="Q2854">
        <f t="shared" si="446"/>
        <v>0</v>
      </c>
      <c r="R2854">
        <f t="shared" si="447"/>
        <v>0</v>
      </c>
      <c r="S2854" t="s">
        <v>101</v>
      </c>
      <c r="T2854">
        <v>1</v>
      </c>
      <c r="U2854">
        <v>2022</v>
      </c>
      <c r="V2854">
        <v>0</v>
      </c>
      <c r="W2854">
        <v>0</v>
      </c>
      <c r="X2854" cm="1">
        <f t="array" ref="X2854">IF(S2853&lt;&gt;S2854, 0,
    IF(C2854="O",
         _xlfn.IFS(
             K2854=1, X2853+6,
             M2854=1, X2853+3,
             O2854=1, X2853+1,
             Q2854=1,X2853+2,
             TRUE, X2853
         ),
    X2853)
)</f>
        <v>14</v>
      </c>
      <c r="Y2854" cm="1">
        <f t="array" ref="Y2854">IF(S2853&lt;&gt;S2854, 0, IF(C2854="D",
                 _xlfn.IFS(
                     K2854=1, Y2853+6,
                     M2854=1, Y2853+3,
                     O2854=1, Y2853+1,
                     TRUE, Y2853
                 ),
                 Y2853)
  )</f>
        <v>7</v>
      </c>
    </row>
    <row r="2855" spans="1:25" x14ac:dyDescent="0.2">
      <c r="A2855">
        <v>54</v>
      </c>
      <c r="B2855" t="s">
        <v>81</v>
      </c>
      <c r="C2855" t="str">
        <f t="shared" si="448"/>
        <v>O</v>
      </c>
      <c r="D2855">
        <v>4</v>
      </c>
      <c r="E2855">
        <v>10</v>
      </c>
      <c r="F2855">
        <v>32</v>
      </c>
      <c r="G2855" t="s">
        <v>114</v>
      </c>
      <c r="H2855" t="s">
        <v>117</v>
      </c>
      <c r="I2855">
        <v>0</v>
      </c>
      <c r="J2855">
        <f t="shared" si="440"/>
        <v>0</v>
      </c>
      <c r="K2855">
        <f t="shared" si="449"/>
        <v>0</v>
      </c>
      <c r="L2855">
        <f t="shared" si="441"/>
        <v>0</v>
      </c>
      <c r="M2855">
        <f t="shared" si="442"/>
        <v>0</v>
      </c>
      <c r="N2855">
        <f t="shared" si="443"/>
        <v>0</v>
      </c>
      <c r="O2855">
        <f t="shared" si="444"/>
        <v>0</v>
      </c>
      <c r="P2855">
        <f t="shared" si="445"/>
        <v>0</v>
      </c>
      <c r="Q2855">
        <f t="shared" si="446"/>
        <v>0</v>
      </c>
      <c r="R2855">
        <f t="shared" si="447"/>
        <v>0</v>
      </c>
      <c r="S2855" t="s">
        <v>101</v>
      </c>
      <c r="T2855">
        <v>1</v>
      </c>
      <c r="U2855">
        <v>2022</v>
      </c>
      <c r="V2855">
        <v>0</v>
      </c>
      <c r="W2855">
        <v>0</v>
      </c>
      <c r="X2855" cm="1">
        <f t="array" ref="X2855">IF(S2854&lt;&gt;S2855, 0,
    IF(C2855="O",
         _xlfn.IFS(
             K2855=1, X2854+6,
             M2855=1, X2854+3,
             O2855=1, X2854+1,
             Q2855=1,X2854+2,
             TRUE, X2854
         ),
    X2854)
)</f>
        <v>14</v>
      </c>
      <c r="Y2855" cm="1">
        <f t="array" ref="Y2855">IF(S2854&lt;&gt;S2855, 0, IF(C2855="D",
                 _xlfn.IFS(
                     K2855=1, Y2854+6,
                     M2855=1, Y2854+3,
                     O2855=1, Y2854+1,
                     TRUE, Y2854
                 ),
                 Y2854)
  )</f>
        <v>7</v>
      </c>
    </row>
    <row r="2856" spans="1:25" x14ac:dyDescent="0.2">
      <c r="A2856">
        <v>55</v>
      </c>
      <c r="B2856" t="s">
        <v>79</v>
      </c>
      <c r="C2856" t="str">
        <f t="shared" si="448"/>
        <v>D</v>
      </c>
      <c r="D2856">
        <v>1</v>
      </c>
      <c r="E2856">
        <v>10</v>
      </c>
      <c r="F2856">
        <v>-35</v>
      </c>
      <c r="G2856" t="s">
        <v>114</v>
      </c>
      <c r="H2856" t="s">
        <v>117</v>
      </c>
      <c r="I2856">
        <v>0</v>
      </c>
      <c r="J2856">
        <f t="shared" si="440"/>
        <v>1</v>
      </c>
      <c r="K2856">
        <f t="shared" si="449"/>
        <v>0</v>
      </c>
      <c r="L2856">
        <f t="shared" si="441"/>
        <v>0</v>
      </c>
      <c r="M2856">
        <f t="shared" si="442"/>
        <v>0</v>
      </c>
      <c r="N2856">
        <f t="shared" si="443"/>
        <v>0</v>
      </c>
      <c r="O2856">
        <f t="shared" si="444"/>
        <v>0</v>
      </c>
      <c r="P2856">
        <f t="shared" si="445"/>
        <v>0</v>
      </c>
      <c r="Q2856">
        <f t="shared" si="446"/>
        <v>0</v>
      </c>
      <c r="R2856">
        <f t="shared" si="447"/>
        <v>0</v>
      </c>
      <c r="S2856" t="s">
        <v>101</v>
      </c>
      <c r="T2856">
        <v>1</v>
      </c>
      <c r="U2856">
        <v>2022</v>
      </c>
      <c r="V2856">
        <v>0</v>
      </c>
      <c r="W2856">
        <v>0</v>
      </c>
      <c r="X2856" cm="1">
        <f t="array" ref="X2856">IF(S2855&lt;&gt;S2856, 0,
    IF(C2856="O",
         _xlfn.IFS(
             K2856=1, X2855+6,
             M2856=1, X2855+3,
             O2856=1, X2855+1,
             Q2856=1,X2855+2,
             TRUE, X2855
         ),
    X2855)
)</f>
        <v>14</v>
      </c>
      <c r="Y2856" cm="1">
        <f t="array" ref="Y2856">IF(S2855&lt;&gt;S2856, 0, IF(C2856="D",
                 _xlfn.IFS(
                     K2856=1, Y2855+6,
                     M2856=1, Y2855+3,
                     O2856=1, Y2855+1,
                     TRUE, Y2855
                 ),
                 Y2855)
  )</f>
        <v>7</v>
      </c>
    </row>
    <row r="2857" spans="1:25" x14ac:dyDescent="0.2">
      <c r="A2857">
        <v>56</v>
      </c>
      <c r="B2857" t="s">
        <v>79</v>
      </c>
      <c r="C2857" t="str">
        <f t="shared" si="448"/>
        <v>D</v>
      </c>
      <c r="D2857">
        <v>1</v>
      </c>
      <c r="E2857">
        <v>10</v>
      </c>
      <c r="F2857">
        <v>-35</v>
      </c>
      <c r="G2857" t="s">
        <v>114</v>
      </c>
      <c r="H2857" t="s">
        <v>117</v>
      </c>
      <c r="I2857">
        <v>0</v>
      </c>
      <c r="J2857">
        <f t="shared" si="440"/>
        <v>0</v>
      </c>
      <c r="K2857">
        <f t="shared" si="449"/>
        <v>0</v>
      </c>
      <c r="L2857">
        <f t="shared" si="441"/>
        <v>0</v>
      </c>
      <c r="M2857">
        <f t="shared" si="442"/>
        <v>0</v>
      </c>
      <c r="N2857">
        <f t="shared" si="443"/>
        <v>0</v>
      </c>
      <c r="O2857">
        <f t="shared" si="444"/>
        <v>0</v>
      </c>
      <c r="P2857">
        <f t="shared" si="445"/>
        <v>0</v>
      </c>
      <c r="Q2857">
        <f t="shared" si="446"/>
        <v>0</v>
      </c>
      <c r="R2857">
        <f t="shared" si="447"/>
        <v>0</v>
      </c>
      <c r="S2857" t="s">
        <v>101</v>
      </c>
      <c r="T2857">
        <v>1</v>
      </c>
      <c r="U2857">
        <v>2022</v>
      </c>
      <c r="V2857">
        <v>0</v>
      </c>
      <c r="W2857">
        <v>0</v>
      </c>
      <c r="X2857" cm="1">
        <f t="array" ref="X2857">IF(S2856&lt;&gt;S2857, 0,
    IF(C2857="O",
         _xlfn.IFS(
             K2857=1, X2856+6,
             M2857=1, X2856+3,
             O2857=1, X2856+1,
             Q2857=1,X2856+2,
             TRUE, X2856
         ),
    X2856)
)</f>
        <v>14</v>
      </c>
      <c r="Y2857" cm="1">
        <f t="array" ref="Y2857">IF(S2856&lt;&gt;S2857, 0, IF(C2857="D",
                 _xlfn.IFS(
                     K2857=1, Y2856+6,
                     M2857=1, Y2856+3,
                     O2857=1, Y2856+1,
                     TRUE, Y2856
                 ),
                 Y2856)
  )</f>
        <v>7</v>
      </c>
    </row>
    <row r="2858" spans="1:25" x14ac:dyDescent="0.2">
      <c r="A2858">
        <v>57</v>
      </c>
      <c r="B2858" t="s">
        <v>79</v>
      </c>
      <c r="C2858" t="str">
        <f t="shared" si="448"/>
        <v>D</v>
      </c>
      <c r="D2858">
        <v>3</v>
      </c>
      <c r="E2858">
        <v>9</v>
      </c>
      <c r="F2858">
        <v>-35</v>
      </c>
      <c r="G2858" t="s">
        <v>114</v>
      </c>
      <c r="H2858" t="s">
        <v>113</v>
      </c>
      <c r="I2858">
        <v>9</v>
      </c>
      <c r="J2858">
        <f t="shared" si="440"/>
        <v>1</v>
      </c>
      <c r="K2858">
        <f t="shared" si="449"/>
        <v>0</v>
      </c>
      <c r="L2858">
        <f t="shared" si="441"/>
        <v>0</v>
      </c>
      <c r="M2858">
        <f t="shared" si="442"/>
        <v>0</v>
      </c>
      <c r="N2858">
        <f t="shared" si="443"/>
        <v>0</v>
      </c>
      <c r="O2858">
        <f t="shared" si="444"/>
        <v>0</v>
      </c>
      <c r="P2858">
        <f t="shared" si="445"/>
        <v>0</v>
      </c>
      <c r="Q2858">
        <f t="shared" si="446"/>
        <v>0</v>
      </c>
      <c r="R2858">
        <f t="shared" si="447"/>
        <v>0</v>
      </c>
      <c r="S2858" t="s">
        <v>101</v>
      </c>
      <c r="T2858">
        <v>1</v>
      </c>
      <c r="U2858">
        <v>2022</v>
      </c>
      <c r="V2858">
        <v>0</v>
      </c>
      <c r="W2858">
        <v>0</v>
      </c>
      <c r="X2858" cm="1">
        <f t="array" ref="X2858">IF(S2857&lt;&gt;S2858, 0,
    IF(C2858="O",
         _xlfn.IFS(
             K2858=1, X2857+6,
             M2858=1, X2857+3,
             O2858=1, X2857+1,
             Q2858=1,X2857+2,
             TRUE, X2857
         ),
    X2857)
)</f>
        <v>14</v>
      </c>
      <c r="Y2858" cm="1">
        <f t="array" ref="Y2858">IF(S2857&lt;&gt;S2858, 0, IF(C2858="D",
                 _xlfn.IFS(
                     K2858=1, Y2857+6,
                     M2858=1, Y2857+3,
                     O2858=1, Y2857+1,
                     TRUE, Y2857
                 ),
                 Y2857)
  )</f>
        <v>7</v>
      </c>
    </row>
    <row r="2859" spans="1:25" x14ac:dyDescent="0.2">
      <c r="A2859">
        <v>58</v>
      </c>
      <c r="B2859" t="s">
        <v>79</v>
      </c>
      <c r="C2859" t="str">
        <f t="shared" si="448"/>
        <v>D</v>
      </c>
      <c r="D2859">
        <v>1</v>
      </c>
      <c r="E2859">
        <v>10</v>
      </c>
      <c r="F2859">
        <v>-44</v>
      </c>
      <c r="G2859" t="s">
        <v>114</v>
      </c>
      <c r="H2859" t="s">
        <v>117</v>
      </c>
      <c r="I2859">
        <v>0</v>
      </c>
      <c r="J2859">
        <f t="shared" si="440"/>
        <v>0</v>
      </c>
      <c r="K2859">
        <f t="shared" si="449"/>
        <v>0</v>
      </c>
      <c r="L2859">
        <f t="shared" si="441"/>
        <v>0</v>
      </c>
      <c r="M2859">
        <f t="shared" si="442"/>
        <v>0</v>
      </c>
      <c r="N2859">
        <f t="shared" si="443"/>
        <v>0</v>
      </c>
      <c r="O2859">
        <f t="shared" si="444"/>
        <v>0</v>
      </c>
      <c r="P2859">
        <f t="shared" si="445"/>
        <v>0</v>
      </c>
      <c r="Q2859">
        <f t="shared" si="446"/>
        <v>0</v>
      </c>
      <c r="R2859">
        <f t="shared" si="447"/>
        <v>0</v>
      </c>
      <c r="S2859" t="s">
        <v>101</v>
      </c>
      <c r="T2859">
        <v>1</v>
      </c>
      <c r="U2859">
        <v>2022</v>
      </c>
      <c r="V2859">
        <v>0</v>
      </c>
      <c r="W2859">
        <v>0</v>
      </c>
      <c r="X2859" cm="1">
        <f t="array" ref="X2859">IF(S2858&lt;&gt;S2859, 0,
    IF(C2859="O",
         _xlfn.IFS(
             K2859=1, X2858+6,
             M2859=1, X2858+3,
             O2859=1, X2858+1,
             Q2859=1,X2858+2,
             TRUE, X2858
         ),
    X2858)
)</f>
        <v>14</v>
      </c>
      <c r="Y2859" cm="1">
        <f t="array" ref="Y2859">IF(S2858&lt;&gt;S2859, 0, IF(C2859="D",
                 _xlfn.IFS(
                     K2859=1, Y2858+6,
                     M2859=1, Y2858+3,
                     O2859=1, Y2858+1,
                     TRUE, Y2858
                 ),
                 Y2858)
  )</f>
        <v>7</v>
      </c>
    </row>
    <row r="2860" spans="1:25" x14ac:dyDescent="0.2">
      <c r="A2860">
        <v>59</v>
      </c>
      <c r="B2860" t="s">
        <v>79</v>
      </c>
      <c r="C2860" t="str">
        <f t="shared" si="448"/>
        <v>D</v>
      </c>
      <c r="D2860">
        <v>2</v>
      </c>
      <c r="E2860">
        <v>10</v>
      </c>
      <c r="F2860">
        <v>-44</v>
      </c>
      <c r="G2860" t="s">
        <v>116</v>
      </c>
      <c r="H2860" t="s">
        <v>115</v>
      </c>
      <c r="I2860">
        <v>16</v>
      </c>
      <c r="J2860">
        <f t="shared" si="440"/>
        <v>1</v>
      </c>
      <c r="K2860">
        <f t="shared" si="449"/>
        <v>0</v>
      </c>
      <c r="L2860">
        <f t="shared" si="441"/>
        <v>0</v>
      </c>
      <c r="M2860">
        <f t="shared" si="442"/>
        <v>0</v>
      </c>
      <c r="N2860">
        <f t="shared" si="443"/>
        <v>0</v>
      </c>
      <c r="O2860">
        <f t="shared" si="444"/>
        <v>0</v>
      </c>
      <c r="P2860">
        <f t="shared" si="445"/>
        <v>0</v>
      </c>
      <c r="Q2860">
        <f t="shared" si="446"/>
        <v>0</v>
      </c>
      <c r="R2860">
        <f t="shared" si="447"/>
        <v>0</v>
      </c>
      <c r="S2860" t="s">
        <v>101</v>
      </c>
      <c r="T2860">
        <v>1</v>
      </c>
      <c r="U2860">
        <v>2022</v>
      </c>
      <c r="V2860">
        <v>0</v>
      </c>
      <c r="W2860">
        <v>0</v>
      </c>
      <c r="X2860" cm="1">
        <f t="array" ref="X2860">IF(S2859&lt;&gt;S2860, 0,
    IF(C2860="O",
         _xlfn.IFS(
             K2860=1, X2859+6,
             M2860=1, X2859+3,
             O2860=1, X2859+1,
             Q2860=1,X2859+2,
             TRUE, X2859
         ),
    X2859)
)</f>
        <v>14</v>
      </c>
      <c r="Y2860" cm="1">
        <f t="array" ref="Y2860">IF(S2859&lt;&gt;S2860, 0, IF(C2860="D",
                 _xlfn.IFS(
                     K2860=1, Y2859+6,
                     M2860=1, Y2859+3,
                     O2860=1, Y2859+1,
                     TRUE, Y2859
                 ),
                 Y2859)
  )</f>
        <v>7</v>
      </c>
    </row>
    <row r="2861" spans="1:25" x14ac:dyDescent="0.2">
      <c r="A2861">
        <v>60</v>
      </c>
      <c r="B2861" t="s">
        <v>79</v>
      </c>
      <c r="C2861" t="str">
        <f t="shared" si="448"/>
        <v>D</v>
      </c>
      <c r="D2861">
        <v>1</v>
      </c>
      <c r="E2861">
        <v>10</v>
      </c>
      <c r="F2861">
        <v>40</v>
      </c>
      <c r="G2861" t="s">
        <v>116</v>
      </c>
      <c r="H2861" t="s">
        <v>115</v>
      </c>
      <c r="I2861">
        <v>6</v>
      </c>
      <c r="J2861">
        <f t="shared" si="440"/>
        <v>0</v>
      </c>
      <c r="K2861">
        <f t="shared" si="449"/>
        <v>0</v>
      </c>
      <c r="L2861">
        <f t="shared" si="441"/>
        <v>0</v>
      </c>
      <c r="M2861">
        <f t="shared" si="442"/>
        <v>0</v>
      </c>
      <c r="N2861">
        <f t="shared" si="443"/>
        <v>0</v>
      </c>
      <c r="O2861">
        <f t="shared" si="444"/>
        <v>0</v>
      </c>
      <c r="P2861">
        <f t="shared" si="445"/>
        <v>0</v>
      </c>
      <c r="Q2861">
        <f t="shared" si="446"/>
        <v>0</v>
      </c>
      <c r="R2861">
        <f t="shared" si="447"/>
        <v>0</v>
      </c>
      <c r="S2861" t="s">
        <v>101</v>
      </c>
      <c r="T2861">
        <v>1</v>
      </c>
      <c r="U2861">
        <v>2022</v>
      </c>
      <c r="V2861">
        <v>0</v>
      </c>
      <c r="W2861">
        <v>0</v>
      </c>
      <c r="X2861" cm="1">
        <f t="array" ref="X2861">IF(S2860&lt;&gt;S2861, 0,
    IF(C2861="O",
         _xlfn.IFS(
             K2861=1, X2860+6,
             M2861=1, X2860+3,
             O2861=1, X2860+1,
             Q2861=1,X2860+2,
             TRUE, X2860
         ),
    X2860)
)</f>
        <v>14</v>
      </c>
      <c r="Y2861" cm="1">
        <f t="array" ref="Y2861">IF(S2860&lt;&gt;S2861, 0, IF(C2861="D",
                 _xlfn.IFS(
                     K2861=1, Y2860+6,
                     M2861=1, Y2860+3,
                     O2861=1, Y2860+1,
                     TRUE, Y2860
                 ),
                 Y2860)
  )</f>
        <v>7</v>
      </c>
    </row>
    <row r="2862" spans="1:25" x14ac:dyDescent="0.2">
      <c r="A2862">
        <v>61</v>
      </c>
      <c r="B2862" t="s">
        <v>79</v>
      </c>
      <c r="C2862" t="str">
        <f t="shared" si="448"/>
        <v>D</v>
      </c>
      <c r="D2862">
        <v>2</v>
      </c>
      <c r="E2862">
        <v>4</v>
      </c>
      <c r="F2862">
        <v>34</v>
      </c>
      <c r="G2862" t="s">
        <v>114</v>
      </c>
      <c r="H2862" t="s">
        <v>113</v>
      </c>
      <c r="I2862">
        <v>5</v>
      </c>
      <c r="J2862">
        <f t="shared" si="440"/>
        <v>1</v>
      </c>
      <c r="K2862">
        <f t="shared" si="449"/>
        <v>0</v>
      </c>
      <c r="L2862">
        <f t="shared" si="441"/>
        <v>0</v>
      </c>
      <c r="M2862">
        <f t="shared" si="442"/>
        <v>0</v>
      </c>
      <c r="N2862">
        <f t="shared" si="443"/>
        <v>0</v>
      </c>
      <c r="O2862">
        <f t="shared" si="444"/>
        <v>0</v>
      </c>
      <c r="P2862">
        <f t="shared" si="445"/>
        <v>0</v>
      </c>
      <c r="Q2862">
        <f t="shared" si="446"/>
        <v>0</v>
      </c>
      <c r="R2862">
        <f t="shared" si="447"/>
        <v>0</v>
      </c>
      <c r="S2862" t="s">
        <v>101</v>
      </c>
      <c r="T2862">
        <v>1</v>
      </c>
      <c r="U2862">
        <v>2022</v>
      </c>
      <c r="V2862">
        <v>0</v>
      </c>
      <c r="W2862">
        <v>0</v>
      </c>
      <c r="X2862" cm="1">
        <f t="array" ref="X2862">IF(S2861&lt;&gt;S2862, 0,
    IF(C2862="O",
         _xlfn.IFS(
             K2862=1, X2861+6,
             M2862=1, X2861+3,
             O2862=1, X2861+1,
             Q2862=1,X2861+2,
             TRUE, X2861
         ),
    X2861)
)</f>
        <v>14</v>
      </c>
      <c r="Y2862" cm="1">
        <f t="array" ref="Y2862">IF(S2861&lt;&gt;S2862, 0, IF(C2862="D",
                 _xlfn.IFS(
                     K2862=1, Y2861+6,
                     M2862=1, Y2861+3,
                     O2862=1, Y2861+1,
                     TRUE, Y2861
                 ),
                 Y2861)
  )</f>
        <v>7</v>
      </c>
    </row>
    <row r="2863" spans="1:25" x14ac:dyDescent="0.2">
      <c r="A2863">
        <v>62</v>
      </c>
      <c r="B2863" t="s">
        <v>79</v>
      </c>
      <c r="C2863" t="str">
        <f t="shared" si="448"/>
        <v>D</v>
      </c>
      <c r="D2863">
        <v>1</v>
      </c>
      <c r="E2863">
        <v>10</v>
      </c>
      <c r="F2863">
        <v>29</v>
      </c>
      <c r="G2863" t="s">
        <v>116</v>
      </c>
      <c r="H2863" t="s">
        <v>115</v>
      </c>
      <c r="I2863">
        <v>-3</v>
      </c>
      <c r="J2863">
        <f t="shared" si="440"/>
        <v>0</v>
      </c>
      <c r="K2863">
        <f t="shared" si="449"/>
        <v>0</v>
      </c>
      <c r="L2863">
        <f t="shared" si="441"/>
        <v>0</v>
      </c>
      <c r="M2863">
        <f t="shared" si="442"/>
        <v>0</v>
      </c>
      <c r="N2863">
        <f t="shared" si="443"/>
        <v>0</v>
      </c>
      <c r="O2863">
        <f t="shared" si="444"/>
        <v>0</v>
      </c>
      <c r="P2863">
        <f t="shared" si="445"/>
        <v>0</v>
      </c>
      <c r="Q2863">
        <f t="shared" si="446"/>
        <v>0</v>
      </c>
      <c r="R2863">
        <f t="shared" si="447"/>
        <v>0</v>
      </c>
      <c r="S2863" t="s">
        <v>101</v>
      </c>
      <c r="T2863">
        <v>1</v>
      </c>
      <c r="U2863">
        <v>2022</v>
      </c>
      <c r="V2863">
        <v>0</v>
      </c>
      <c r="W2863">
        <v>0</v>
      </c>
      <c r="X2863" cm="1">
        <f t="array" ref="X2863">IF(S2862&lt;&gt;S2863, 0,
    IF(C2863="O",
         _xlfn.IFS(
             K2863=1, X2862+6,
             M2863=1, X2862+3,
             O2863=1, X2862+1,
             Q2863=1,X2862+2,
             TRUE, X2862
         ),
    X2862)
)</f>
        <v>14</v>
      </c>
      <c r="Y2863" cm="1">
        <f t="array" ref="Y2863">IF(S2862&lt;&gt;S2863, 0, IF(C2863="D",
                 _xlfn.IFS(
                     K2863=1, Y2862+6,
                     M2863=1, Y2862+3,
                     O2863=1, Y2862+1,
                     TRUE, Y2862
                 ),
                 Y2862)
  )</f>
        <v>7</v>
      </c>
    </row>
    <row r="2864" spans="1:25" x14ac:dyDescent="0.2">
      <c r="A2864">
        <v>63</v>
      </c>
      <c r="B2864" t="s">
        <v>79</v>
      </c>
      <c r="C2864" t="str">
        <f t="shared" si="448"/>
        <v>D</v>
      </c>
      <c r="D2864">
        <v>2</v>
      </c>
      <c r="E2864">
        <v>13</v>
      </c>
      <c r="F2864">
        <v>32</v>
      </c>
      <c r="G2864" t="s">
        <v>116</v>
      </c>
      <c r="H2864" t="s">
        <v>115</v>
      </c>
      <c r="I2864">
        <v>18</v>
      </c>
      <c r="J2864">
        <f t="shared" si="440"/>
        <v>1</v>
      </c>
      <c r="K2864">
        <f t="shared" si="449"/>
        <v>0</v>
      </c>
      <c r="L2864">
        <f t="shared" si="441"/>
        <v>0</v>
      </c>
      <c r="M2864">
        <f t="shared" si="442"/>
        <v>0</v>
      </c>
      <c r="N2864">
        <f t="shared" si="443"/>
        <v>0</v>
      </c>
      <c r="O2864">
        <f t="shared" si="444"/>
        <v>0</v>
      </c>
      <c r="P2864">
        <f t="shared" si="445"/>
        <v>0</v>
      </c>
      <c r="Q2864">
        <f t="shared" si="446"/>
        <v>0</v>
      </c>
      <c r="R2864">
        <f t="shared" si="447"/>
        <v>0</v>
      </c>
      <c r="S2864" t="s">
        <v>101</v>
      </c>
      <c r="T2864">
        <v>1</v>
      </c>
      <c r="U2864">
        <v>2022</v>
      </c>
      <c r="V2864">
        <v>0</v>
      </c>
      <c r="W2864">
        <v>0</v>
      </c>
      <c r="X2864" cm="1">
        <f t="array" ref="X2864">IF(S2863&lt;&gt;S2864, 0,
    IF(C2864="O",
         _xlfn.IFS(
             K2864=1, X2863+6,
             M2864=1, X2863+3,
             O2864=1, X2863+1,
             Q2864=1,X2863+2,
             TRUE, X2863
         ),
    X2863)
)</f>
        <v>14</v>
      </c>
      <c r="Y2864" cm="1">
        <f t="array" ref="Y2864">IF(S2863&lt;&gt;S2864, 0, IF(C2864="D",
                 _xlfn.IFS(
                     K2864=1, Y2863+6,
                     M2864=1, Y2863+3,
                     O2864=1, Y2863+1,
                     TRUE, Y2863
                 ),
                 Y2863)
  )</f>
        <v>7</v>
      </c>
    </row>
    <row r="2865" spans="1:25" x14ac:dyDescent="0.2">
      <c r="A2865">
        <v>64</v>
      </c>
      <c r="B2865" t="s">
        <v>79</v>
      </c>
      <c r="C2865" t="str">
        <f t="shared" si="448"/>
        <v>D</v>
      </c>
      <c r="D2865">
        <v>1</v>
      </c>
      <c r="E2865">
        <v>10</v>
      </c>
      <c r="F2865">
        <v>14</v>
      </c>
      <c r="G2865" t="s">
        <v>116</v>
      </c>
      <c r="H2865" t="s">
        <v>125</v>
      </c>
      <c r="I2865">
        <v>14</v>
      </c>
      <c r="J2865">
        <f t="shared" si="440"/>
        <v>1</v>
      </c>
      <c r="K2865">
        <f t="shared" si="449"/>
        <v>1</v>
      </c>
      <c r="L2865">
        <f t="shared" si="441"/>
        <v>0</v>
      </c>
      <c r="M2865">
        <f t="shared" si="442"/>
        <v>0</v>
      </c>
      <c r="N2865">
        <f t="shared" si="443"/>
        <v>0</v>
      </c>
      <c r="O2865">
        <f t="shared" si="444"/>
        <v>0</v>
      </c>
      <c r="P2865">
        <f t="shared" si="445"/>
        <v>0</v>
      </c>
      <c r="Q2865">
        <f t="shared" si="446"/>
        <v>0</v>
      </c>
      <c r="R2865">
        <f t="shared" si="447"/>
        <v>0</v>
      </c>
      <c r="S2865" t="s">
        <v>101</v>
      </c>
      <c r="T2865">
        <v>1</v>
      </c>
      <c r="U2865">
        <v>2022</v>
      </c>
      <c r="V2865">
        <v>0</v>
      </c>
      <c r="W2865">
        <v>0</v>
      </c>
      <c r="X2865" cm="1">
        <f t="array" ref="X2865">IF(S2864&lt;&gt;S2865, 0,
    IF(C2865="O",
         _xlfn.IFS(
             K2865=1, X2864+6,
             M2865=1, X2864+3,
             O2865=1, X2864+1,
             Q2865=1,X2864+2,
             TRUE, X2864
         ),
    X2864)
)</f>
        <v>14</v>
      </c>
      <c r="Y2865" cm="1">
        <f t="array" ref="Y2865">IF(S2864&lt;&gt;S2865, 0, IF(C2865="D",
                 _xlfn.IFS(
                     K2865=1, Y2864+6,
                     M2865=1, Y2864+3,
                     O2865=1, Y2864+1,
                     TRUE, Y2864
                 ),
                 Y2864)
  )</f>
        <v>13</v>
      </c>
    </row>
    <row r="2866" spans="1:25" x14ac:dyDescent="0.2">
      <c r="A2866">
        <v>65</v>
      </c>
      <c r="B2866" t="s">
        <v>79</v>
      </c>
      <c r="C2866" t="str">
        <f t="shared" si="448"/>
        <v>D</v>
      </c>
      <c r="D2866">
        <v>1</v>
      </c>
      <c r="E2866">
        <v>10</v>
      </c>
      <c r="F2866">
        <v>-40</v>
      </c>
      <c r="G2866" t="s">
        <v>123</v>
      </c>
      <c r="H2866" t="s">
        <v>122</v>
      </c>
      <c r="I2866">
        <v>5</v>
      </c>
      <c r="J2866">
        <f t="shared" si="440"/>
        <v>0</v>
      </c>
      <c r="K2866">
        <f t="shared" si="449"/>
        <v>0</v>
      </c>
      <c r="L2866">
        <f t="shared" si="441"/>
        <v>0</v>
      </c>
      <c r="M2866">
        <f t="shared" si="442"/>
        <v>0</v>
      </c>
      <c r="N2866">
        <f t="shared" si="443"/>
        <v>1</v>
      </c>
      <c r="O2866">
        <f t="shared" si="444"/>
        <v>1</v>
      </c>
      <c r="P2866">
        <f t="shared" si="445"/>
        <v>0</v>
      </c>
      <c r="Q2866">
        <f t="shared" si="446"/>
        <v>0</v>
      </c>
      <c r="R2866">
        <f t="shared" si="447"/>
        <v>0</v>
      </c>
      <c r="S2866" t="s">
        <v>101</v>
      </c>
      <c r="T2866">
        <v>1</v>
      </c>
      <c r="U2866">
        <v>2022</v>
      </c>
      <c r="V2866">
        <v>0</v>
      </c>
      <c r="W2866">
        <v>0</v>
      </c>
      <c r="X2866" cm="1">
        <f t="array" ref="X2866">IF(S2865&lt;&gt;S2866, 0,
    IF(C2866="O",
         _xlfn.IFS(
             K2866=1, X2865+6,
             M2866=1, X2865+3,
             O2866=1, X2865+1,
             Q2866=1,X2865+2,
             TRUE, X2865
         ),
    X2865)
)</f>
        <v>14</v>
      </c>
      <c r="Y2866" cm="1">
        <f t="array" ref="Y2866">IF(S2865&lt;&gt;S2866, 0, IF(C2866="D",
                 _xlfn.IFS(
                     K2866=1, Y2865+6,
                     M2866=1, Y2865+3,
                     O2866=1, Y2865+1,
                     TRUE, Y2865
                 ),
                 Y2865)
  )</f>
        <v>14</v>
      </c>
    </row>
    <row r="2867" spans="1:25" hidden="1" x14ac:dyDescent="0.2">
      <c r="A2867">
        <v>66</v>
      </c>
      <c r="B2867" t="s">
        <v>81</v>
      </c>
      <c r="C2867" t="str">
        <f t="shared" si="448"/>
        <v>O</v>
      </c>
      <c r="D2867">
        <v>1</v>
      </c>
      <c r="E2867">
        <v>10</v>
      </c>
      <c r="F2867">
        <v>-20</v>
      </c>
      <c r="G2867" t="s">
        <v>116</v>
      </c>
      <c r="H2867" t="s">
        <v>115</v>
      </c>
      <c r="I2867">
        <v>5</v>
      </c>
      <c r="J2867">
        <f t="shared" si="440"/>
        <v>0</v>
      </c>
      <c r="K2867">
        <f t="shared" si="449"/>
        <v>0</v>
      </c>
      <c r="L2867">
        <f t="shared" si="441"/>
        <v>0</v>
      </c>
      <c r="M2867">
        <f t="shared" si="442"/>
        <v>0</v>
      </c>
      <c r="N2867">
        <f t="shared" si="443"/>
        <v>0</v>
      </c>
      <c r="O2867">
        <f t="shared" si="444"/>
        <v>0</v>
      </c>
      <c r="P2867">
        <f t="shared" si="445"/>
        <v>0</v>
      </c>
      <c r="Q2867">
        <f t="shared" si="446"/>
        <v>0</v>
      </c>
      <c r="R2867">
        <f t="shared" si="447"/>
        <v>0</v>
      </c>
      <c r="S2867" t="s">
        <v>101</v>
      </c>
      <c r="T2867">
        <v>1</v>
      </c>
      <c r="U2867">
        <v>2022</v>
      </c>
      <c r="V2867">
        <v>0</v>
      </c>
      <c r="W2867">
        <v>0</v>
      </c>
      <c r="X2867" cm="1">
        <f t="array" ref="X2867">IF(S2866&lt;&gt;S2867, 0,
    IF(C2867="O",
         _xlfn.IFS(
             K2867=1, X2866+6,
             M2867=1, X2866+3,
             O2867=1, X2866+1,
             Q2867=1,X2866+2,
             TRUE, X2866
         ),
    X2866)
)</f>
        <v>14</v>
      </c>
      <c r="Y2867" cm="1">
        <f t="array" ref="Y2867">IF(S2866&lt;&gt;S2867, 0, IF(C2867="D",
                 _xlfn.IFS(
                     K2867=1, Y2866+6,
                     M2867=1, Y2866+3,
                     O2867=1, Y2866+1,
                     TRUE, Y2866
                 ),
                 Y2866)
  )</f>
        <v>14</v>
      </c>
    </row>
    <row r="2868" spans="1:25" x14ac:dyDescent="0.2">
      <c r="A2868">
        <v>67</v>
      </c>
      <c r="B2868" t="s">
        <v>81</v>
      </c>
      <c r="C2868" t="str">
        <f t="shared" si="448"/>
        <v>O</v>
      </c>
      <c r="D2868">
        <v>2</v>
      </c>
      <c r="E2868">
        <v>5</v>
      </c>
      <c r="F2868">
        <v>-25</v>
      </c>
      <c r="G2868" t="s">
        <v>114</v>
      </c>
      <c r="H2868" t="s">
        <v>120</v>
      </c>
      <c r="I2868">
        <v>-21</v>
      </c>
      <c r="J2868">
        <f t="shared" si="440"/>
        <v>0</v>
      </c>
      <c r="K2868">
        <f t="shared" si="449"/>
        <v>0</v>
      </c>
      <c r="L2868">
        <f t="shared" si="441"/>
        <v>0</v>
      </c>
      <c r="M2868">
        <f t="shared" si="442"/>
        <v>0</v>
      </c>
      <c r="N2868">
        <f t="shared" si="443"/>
        <v>0</v>
      </c>
      <c r="O2868">
        <f t="shared" si="444"/>
        <v>0</v>
      </c>
      <c r="P2868">
        <f t="shared" si="445"/>
        <v>0</v>
      </c>
      <c r="Q2868">
        <f t="shared" si="446"/>
        <v>0</v>
      </c>
      <c r="R2868">
        <f t="shared" si="447"/>
        <v>0</v>
      </c>
      <c r="S2868" t="s">
        <v>101</v>
      </c>
      <c r="T2868">
        <v>1</v>
      </c>
      <c r="U2868">
        <v>2022</v>
      </c>
      <c r="V2868">
        <v>0</v>
      </c>
      <c r="W2868">
        <v>0</v>
      </c>
      <c r="X2868" cm="1">
        <f t="array" ref="X2868">IF(S2867&lt;&gt;S2868, 0,
    IF(C2868="O",
         _xlfn.IFS(
             K2868=1, X2867+6,
             M2868=1, X2867+3,
             O2868=1, X2867+1,
             Q2868=1,X2867+2,
             TRUE, X2867
         ),
    X2867)
)</f>
        <v>14</v>
      </c>
      <c r="Y2868" cm="1">
        <f t="array" ref="Y2868">IF(S2867&lt;&gt;S2868, 0, IF(C2868="D",
                 _xlfn.IFS(
                     K2868=1, Y2867+6,
                     M2868=1, Y2867+3,
                     O2868=1, Y2867+1,
                     TRUE, Y2867
                 ),
                 Y2867)
  )</f>
        <v>14</v>
      </c>
    </row>
    <row r="2869" spans="1:25" x14ac:dyDescent="0.2">
      <c r="A2869">
        <v>69</v>
      </c>
      <c r="B2869" t="s">
        <v>81</v>
      </c>
      <c r="C2869" t="str">
        <f t="shared" si="448"/>
        <v>O</v>
      </c>
      <c r="D2869">
        <v>2</v>
      </c>
      <c r="E2869">
        <v>26</v>
      </c>
      <c r="F2869">
        <v>-4</v>
      </c>
      <c r="G2869" t="s">
        <v>114</v>
      </c>
      <c r="H2869" t="s">
        <v>117</v>
      </c>
      <c r="I2869">
        <v>0</v>
      </c>
      <c r="J2869">
        <f t="shared" si="440"/>
        <v>0</v>
      </c>
      <c r="K2869">
        <f t="shared" si="449"/>
        <v>0</v>
      </c>
      <c r="L2869">
        <f t="shared" si="441"/>
        <v>0</v>
      </c>
      <c r="M2869">
        <f t="shared" si="442"/>
        <v>0</v>
      </c>
      <c r="N2869">
        <f t="shared" si="443"/>
        <v>0</v>
      </c>
      <c r="O2869">
        <f t="shared" si="444"/>
        <v>0</v>
      </c>
      <c r="P2869">
        <f t="shared" si="445"/>
        <v>0</v>
      </c>
      <c r="Q2869">
        <f t="shared" si="446"/>
        <v>0</v>
      </c>
      <c r="R2869">
        <f t="shared" si="447"/>
        <v>0</v>
      </c>
      <c r="S2869" t="s">
        <v>101</v>
      </c>
      <c r="T2869">
        <v>1</v>
      </c>
      <c r="U2869">
        <v>2022</v>
      </c>
      <c r="V2869">
        <v>0</v>
      </c>
      <c r="W2869">
        <v>0</v>
      </c>
      <c r="X2869" cm="1">
        <f t="array" ref="X2869">IF(S2868&lt;&gt;S2869, 0,
    IF(C2869="O",
         _xlfn.IFS(
             K2869=1, X2868+6,
             M2869=1, X2868+3,
             O2869=1, X2868+1,
             Q2869=1,X2868+2,
             TRUE, X2868
         ),
    X2868)
)</f>
        <v>14</v>
      </c>
      <c r="Y2869" cm="1">
        <f t="array" ref="Y2869">IF(S2868&lt;&gt;S2869, 0, IF(C2869="D",
                 _xlfn.IFS(
                     K2869=1, Y2868+6,
                     M2869=1, Y2868+3,
                     O2869=1, Y2868+1,
                     TRUE, Y2868
                 ),
                 Y2868)
  )</f>
        <v>14</v>
      </c>
    </row>
    <row r="2870" spans="1:25" x14ac:dyDescent="0.2">
      <c r="A2870">
        <v>70</v>
      </c>
      <c r="B2870" t="s">
        <v>81</v>
      </c>
      <c r="C2870" t="str">
        <f t="shared" si="448"/>
        <v>O</v>
      </c>
      <c r="D2870">
        <v>3</v>
      </c>
      <c r="E2870">
        <v>26</v>
      </c>
      <c r="F2870">
        <v>-4</v>
      </c>
      <c r="G2870" t="s">
        <v>114</v>
      </c>
      <c r="H2870" t="s">
        <v>117</v>
      </c>
      <c r="I2870">
        <v>0</v>
      </c>
      <c r="J2870">
        <f t="shared" si="440"/>
        <v>0</v>
      </c>
      <c r="K2870">
        <f t="shared" si="449"/>
        <v>0</v>
      </c>
      <c r="L2870">
        <f t="shared" si="441"/>
        <v>0</v>
      </c>
      <c r="M2870">
        <f t="shared" si="442"/>
        <v>0</v>
      </c>
      <c r="N2870">
        <f t="shared" si="443"/>
        <v>0</v>
      </c>
      <c r="O2870">
        <f t="shared" si="444"/>
        <v>0</v>
      </c>
      <c r="P2870">
        <f t="shared" si="445"/>
        <v>0</v>
      </c>
      <c r="Q2870">
        <f t="shared" si="446"/>
        <v>0</v>
      </c>
      <c r="R2870">
        <f t="shared" si="447"/>
        <v>0</v>
      </c>
      <c r="S2870" t="s">
        <v>101</v>
      </c>
      <c r="T2870">
        <v>1</v>
      </c>
      <c r="U2870">
        <v>2022</v>
      </c>
      <c r="V2870">
        <v>0</v>
      </c>
      <c r="W2870">
        <v>0</v>
      </c>
      <c r="X2870" cm="1">
        <f t="array" ref="X2870">IF(S2869&lt;&gt;S2870, 0,
    IF(C2870="O",
         _xlfn.IFS(
             K2870=1, X2869+6,
             M2870=1, X2869+3,
             O2870=1, X2869+1,
             Q2870=1,X2869+2,
             TRUE, X2869
         ),
    X2869)
)</f>
        <v>14</v>
      </c>
      <c r="Y2870" cm="1">
        <f t="array" ref="Y2870">IF(S2869&lt;&gt;S2870, 0, IF(C2870="D",
                 _xlfn.IFS(
                     K2870=1, Y2869+6,
                     M2870=1, Y2869+3,
                     O2870=1, Y2869+1,
                     TRUE, Y2869
                 ),
                 Y2869)
  )</f>
        <v>14</v>
      </c>
    </row>
    <row r="2871" spans="1:25" x14ac:dyDescent="0.2">
      <c r="A2871">
        <v>71</v>
      </c>
      <c r="B2871" t="s">
        <v>81</v>
      </c>
      <c r="C2871" t="str">
        <f t="shared" si="448"/>
        <v>O</v>
      </c>
      <c r="D2871">
        <v>4</v>
      </c>
      <c r="E2871">
        <v>26</v>
      </c>
      <c r="F2871">
        <v>-4</v>
      </c>
      <c r="G2871" t="s">
        <v>130</v>
      </c>
      <c r="H2871" t="s">
        <v>129</v>
      </c>
      <c r="I2871">
        <v>13</v>
      </c>
      <c r="J2871">
        <f t="shared" si="440"/>
        <v>0</v>
      </c>
      <c r="K2871">
        <f t="shared" si="449"/>
        <v>0</v>
      </c>
      <c r="L2871">
        <f t="shared" si="441"/>
        <v>0</v>
      </c>
      <c r="M2871">
        <f t="shared" si="442"/>
        <v>0</v>
      </c>
      <c r="N2871">
        <f t="shared" si="443"/>
        <v>0</v>
      </c>
      <c r="O2871">
        <f t="shared" si="444"/>
        <v>0</v>
      </c>
      <c r="P2871">
        <f t="shared" si="445"/>
        <v>0</v>
      </c>
      <c r="Q2871">
        <f t="shared" si="446"/>
        <v>0</v>
      </c>
      <c r="R2871">
        <f t="shared" si="447"/>
        <v>0</v>
      </c>
      <c r="S2871" t="s">
        <v>101</v>
      </c>
      <c r="T2871">
        <v>1</v>
      </c>
      <c r="U2871">
        <v>2022</v>
      </c>
      <c r="V2871">
        <v>0</v>
      </c>
      <c r="W2871">
        <v>0</v>
      </c>
      <c r="X2871" cm="1">
        <f t="array" ref="X2871">IF(S2870&lt;&gt;S2871, 0,
    IF(C2871="O",
         _xlfn.IFS(
             K2871=1, X2870+6,
             M2871=1, X2870+3,
             O2871=1, X2870+1,
             Q2871=1,X2870+2,
             TRUE, X2870
         ),
    X2870)
)</f>
        <v>14</v>
      </c>
      <c r="Y2871" cm="1">
        <f t="array" ref="Y2871">IF(S2870&lt;&gt;S2871, 0, IF(C2871="D",
                 _xlfn.IFS(
                     K2871=1, Y2870+6,
                     M2871=1, Y2870+3,
                     O2871=1, Y2870+1,
                     TRUE, Y2870
                 ),
                 Y2870)
  )</f>
        <v>14</v>
      </c>
    </row>
    <row r="2872" spans="1:25" x14ac:dyDescent="0.2">
      <c r="A2872">
        <v>72</v>
      </c>
      <c r="B2872" t="s">
        <v>79</v>
      </c>
      <c r="C2872" t="str">
        <f t="shared" si="448"/>
        <v>D</v>
      </c>
      <c r="D2872">
        <v>1</v>
      </c>
      <c r="E2872">
        <v>10</v>
      </c>
      <c r="F2872">
        <v>-46</v>
      </c>
      <c r="G2872" t="s">
        <v>114</v>
      </c>
      <c r="H2872" t="s">
        <v>113</v>
      </c>
      <c r="I2872">
        <v>13</v>
      </c>
      <c r="J2872">
        <f t="shared" si="440"/>
        <v>1</v>
      </c>
      <c r="K2872">
        <f t="shared" si="449"/>
        <v>0</v>
      </c>
      <c r="L2872">
        <f t="shared" si="441"/>
        <v>0</v>
      </c>
      <c r="M2872">
        <f t="shared" si="442"/>
        <v>0</v>
      </c>
      <c r="N2872">
        <f t="shared" si="443"/>
        <v>0</v>
      </c>
      <c r="O2872">
        <f t="shared" si="444"/>
        <v>0</v>
      </c>
      <c r="P2872">
        <f t="shared" si="445"/>
        <v>0</v>
      </c>
      <c r="Q2872">
        <f t="shared" si="446"/>
        <v>0</v>
      </c>
      <c r="R2872">
        <f t="shared" si="447"/>
        <v>0</v>
      </c>
      <c r="S2872" t="s">
        <v>101</v>
      </c>
      <c r="T2872">
        <v>1</v>
      </c>
      <c r="U2872">
        <v>2022</v>
      </c>
      <c r="V2872">
        <v>0</v>
      </c>
      <c r="W2872">
        <v>0</v>
      </c>
      <c r="X2872" cm="1">
        <f t="array" ref="X2872">IF(S2871&lt;&gt;S2872, 0,
    IF(C2872="O",
         _xlfn.IFS(
             K2872=1, X2871+6,
             M2872=1, X2871+3,
             O2872=1, X2871+1,
             Q2872=1,X2871+2,
             TRUE, X2871
         ),
    X2871)
)</f>
        <v>14</v>
      </c>
      <c r="Y2872" cm="1">
        <f t="array" ref="Y2872">IF(S2871&lt;&gt;S2872, 0, IF(C2872="D",
                 _xlfn.IFS(
                     K2872=1, Y2871+6,
                     M2872=1, Y2871+3,
                     O2872=1, Y2871+1,
                     TRUE, Y2871
                 ),
                 Y2871)
  )</f>
        <v>14</v>
      </c>
    </row>
    <row r="2873" spans="1:25" x14ac:dyDescent="0.2">
      <c r="A2873">
        <v>73</v>
      </c>
      <c r="B2873" t="s">
        <v>79</v>
      </c>
      <c r="C2873" t="str">
        <f t="shared" si="448"/>
        <v>D</v>
      </c>
      <c r="D2873">
        <v>1</v>
      </c>
      <c r="E2873">
        <v>10</v>
      </c>
      <c r="F2873">
        <v>41</v>
      </c>
      <c r="G2873" t="s">
        <v>114</v>
      </c>
      <c r="H2873" t="s">
        <v>113</v>
      </c>
      <c r="I2873">
        <v>2</v>
      </c>
      <c r="J2873">
        <f t="shared" si="440"/>
        <v>0</v>
      </c>
      <c r="K2873">
        <f t="shared" si="449"/>
        <v>0</v>
      </c>
      <c r="L2873">
        <f t="shared" si="441"/>
        <v>0</v>
      </c>
      <c r="M2873">
        <f t="shared" si="442"/>
        <v>0</v>
      </c>
      <c r="N2873">
        <f t="shared" si="443"/>
        <v>0</v>
      </c>
      <c r="O2873">
        <f t="shared" si="444"/>
        <v>0</v>
      </c>
      <c r="P2873">
        <f t="shared" si="445"/>
        <v>0</v>
      </c>
      <c r="Q2873">
        <f t="shared" si="446"/>
        <v>0</v>
      </c>
      <c r="R2873">
        <f t="shared" si="447"/>
        <v>0</v>
      </c>
      <c r="S2873" t="s">
        <v>101</v>
      </c>
      <c r="T2873">
        <v>1</v>
      </c>
      <c r="U2873">
        <v>2022</v>
      </c>
      <c r="V2873">
        <v>0</v>
      </c>
      <c r="W2873">
        <v>0</v>
      </c>
      <c r="X2873" cm="1">
        <f t="array" ref="X2873">IF(S2872&lt;&gt;S2873, 0,
    IF(C2873="O",
         _xlfn.IFS(
             K2873=1, X2872+6,
             M2873=1, X2872+3,
             O2873=1, X2872+1,
             Q2873=1,X2872+2,
             TRUE, X2872
         ),
    X2872)
)</f>
        <v>14</v>
      </c>
      <c r="Y2873" cm="1">
        <f t="array" ref="Y2873">IF(S2872&lt;&gt;S2873, 0, IF(C2873="D",
                 _xlfn.IFS(
                     K2873=1, Y2872+6,
                     M2873=1, Y2872+3,
                     O2873=1, Y2872+1,
                     TRUE, Y2872
                 ),
                 Y2872)
  )</f>
        <v>14</v>
      </c>
    </row>
    <row r="2874" spans="1:25" x14ac:dyDescent="0.2">
      <c r="A2874">
        <v>74</v>
      </c>
      <c r="B2874" t="s">
        <v>79</v>
      </c>
      <c r="C2874" t="str">
        <f t="shared" si="448"/>
        <v>D</v>
      </c>
      <c r="D2874">
        <v>2</v>
      </c>
      <c r="E2874">
        <v>8</v>
      </c>
      <c r="F2874">
        <v>39</v>
      </c>
      <c r="G2874" t="s">
        <v>114</v>
      </c>
      <c r="H2874" t="s">
        <v>113</v>
      </c>
      <c r="I2874">
        <v>26</v>
      </c>
      <c r="J2874">
        <f t="shared" si="440"/>
        <v>1</v>
      </c>
      <c r="K2874">
        <f t="shared" si="449"/>
        <v>0</v>
      </c>
      <c r="L2874">
        <f t="shared" si="441"/>
        <v>0</v>
      </c>
      <c r="M2874">
        <f t="shared" si="442"/>
        <v>0</v>
      </c>
      <c r="N2874">
        <f t="shared" si="443"/>
        <v>0</v>
      </c>
      <c r="O2874">
        <f t="shared" si="444"/>
        <v>0</v>
      </c>
      <c r="P2874">
        <f t="shared" si="445"/>
        <v>0</v>
      </c>
      <c r="Q2874">
        <f t="shared" si="446"/>
        <v>0</v>
      </c>
      <c r="R2874">
        <f t="shared" si="447"/>
        <v>0</v>
      </c>
      <c r="S2874" t="s">
        <v>101</v>
      </c>
      <c r="T2874">
        <v>1</v>
      </c>
      <c r="U2874">
        <v>2022</v>
      </c>
      <c r="V2874">
        <v>0</v>
      </c>
      <c r="W2874">
        <v>0</v>
      </c>
      <c r="X2874" cm="1">
        <f t="array" ref="X2874">IF(S2873&lt;&gt;S2874, 0,
    IF(C2874="O",
         _xlfn.IFS(
             K2874=1, X2873+6,
             M2874=1, X2873+3,
             O2874=1, X2873+1,
             Q2874=1,X2873+2,
             TRUE, X2873
         ),
    X2873)
)</f>
        <v>14</v>
      </c>
      <c r="Y2874" cm="1">
        <f t="array" ref="Y2874">IF(S2873&lt;&gt;S2874, 0, IF(C2874="D",
                 _xlfn.IFS(
                     K2874=1, Y2873+6,
                     M2874=1, Y2873+3,
                     O2874=1, Y2873+1,
                     TRUE, Y2873
                 ),
                 Y2873)
  )</f>
        <v>14</v>
      </c>
    </row>
    <row r="2875" spans="1:25" x14ac:dyDescent="0.2">
      <c r="A2875">
        <v>75</v>
      </c>
      <c r="B2875" t="s">
        <v>79</v>
      </c>
      <c r="C2875" t="str">
        <f t="shared" si="448"/>
        <v>D</v>
      </c>
      <c r="D2875">
        <v>1</v>
      </c>
      <c r="E2875">
        <v>10</v>
      </c>
      <c r="F2875">
        <v>13</v>
      </c>
      <c r="G2875" t="s">
        <v>114</v>
      </c>
      <c r="H2875" t="s">
        <v>117</v>
      </c>
      <c r="I2875">
        <v>0</v>
      </c>
      <c r="J2875">
        <f t="shared" si="440"/>
        <v>0</v>
      </c>
      <c r="K2875">
        <f t="shared" si="449"/>
        <v>0</v>
      </c>
      <c r="L2875">
        <f t="shared" si="441"/>
        <v>0</v>
      </c>
      <c r="M2875">
        <f t="shared" si="442"/>
        <v>0</v>
      </c>
      <c r="N2875">
        <f t="shared" si="443"/>
        <v>0</v>
      </c>
      <c r="O2875">
        <f t="shared" si="444"/>
        <v>0</v>
      </c>
      <c r="P2875">
        <f t="shared" si="445"/>
        <v>0</v>
      </c>
      <c r="Q2875">
        <f t="shared" si="446"/>
        <v>0</v>
      </c>
      <c r="R2875">
        <f t="shared" si="447"/>
        <v>0</v>
      </c>
      <c r="S2875" t="s">
        <v>101</v>
      </c>
      <c r="T2875">
        <v>1</v>
      </c>
      <c r="U2875">
        <v>2022</v>
      </c>
      <c r="V2875">
        <v>0</v>
      </c>
      <c r="W2875">
        <v>0</v>
      </c>
      <c r="X2875" cm="1">
        <f t="array" ref="X2875">IF(S2874&lt;&gt;S2875, 0,
    IF(C2875="O",
         _xlfn.IFS(
             K2875=1, X2874+6,
             M2875=1, X2874+3,
             O2875=1, X2874+1,
             Q2875=1,X2874+2,
             TRUE, X2874
         ),
    X2874)
)</f>
        <v>14</v>
      </c>
      <c r="Y2875" cm="1">
        <f t="array" ref="Y2875">IF(S2874&lt;&gt;S2875, 0, IF(C2875="D",
                 _xlfn.IFS(
                     K2875=1, Y2874+6,
                     M2875=1, Y2874+3,
                     O2875=1, Y2874+1,
                     TRUE, Y2874
                 ),
                 Y2874)
  )</f>
        <v>14</v>
      </c>
    </row>
    <row r="2876" spans="1:25" x14ac:dyDescent="0.2">
      <c r="A2876">
        <v>76</v>
      </c>
      <c r="B2876" t="s">
        <v>79</v>
      </c>
      <c r="C2876" t="str">
        <f t="shared" si="448"/>
        <v>D</v>
      </c>
      <c r="D2876">
        <v>2</v>
      </c>
      <c r="E2876">
        <v>10</v>
      </c>
      <c r="F2876">
        <v>13</v>
      </c>
      <c r="G2876" t="s">
        <v>116</v>
      </c>
      <c r="H2876" t="s">
        <v>115</v>
      </c>
      <c r="I2876">
        <v>5</v>
      </c>
      <c r="J2876">
        <f t="shared" si="440"/>
        <v>0</v>
      </c>
      <c r="K2876">
        <f t="shared" si="449"/>
        <v>0</v>
      </c>
      <c r="L2876">
        <f t="shared" si="441"/>
        <v>0</v>
      </c>
      <c r="M2876">
        <f t="shared" si="442"/>
        <v>0</v>
      </c>
      <c r="N2876">
        <f t="shared" si="443"/>
        <v>0</v>
      </c>
      <c r="O2876">
        <f t="shared" si="444"/>
        <v>0</v>
      </c>
      <c r="P2876">
        <f t="shared" si="445"/>
        <v>0</v>
      </c>
      <c r="Q2876">
        <f t="shared" si="446"/>
        <v>0</v>
      </c>
      <c r="R2876">
        <f t="shared" si="447"/>
        <v>0</v>
      </c>
      <c r="S2876" t="s">
        <v>101</v>
      </c>
      <c r="T2876">
        <v>1</v>
      </c>
      <c r="U2876">
        <v>2022</v>
      </c>
      <c r="V2876">
        <v>0</v>
      </c>
      <c r="W2876">
        <v>0</v>
      </c>
      <c r="X2876" cm="1">
        <f t="array" ref="X2876">IF(S2875&lt;&gt;S2876, 0,
    IF(C2876="O",
         _xlfn.IFS(
             K2876=1, X2875+6,
             M2876=1, X2875+3,
             O2876=1, X2875+1,
             Q2876=1,X2875+2,
             TRUE, X2875
         ),
    X2875)
)</f>
        <v>14</v>
      </c>
      <c r="Y2876" cm="1">
        <f t="array" ref="Y2876">IF(S2875&lt;&gt;S2876, 0, IF(C2876="D",
                 _xlfn.IFS(
                     K2876=1, Y2875+6,
                     M2876=1, Y2875+3,
                     O2876=1, Y2875+1,
                     TRUE, Y2875
                 ),
                 Y2875)
  )</f>
        <v>14</v>
      </c>
    </row>
    <row r="2877" spans="1:25" x14ac:dyDescent="0.2">
      <c r="A2877">
        <v>77</v>
      </c>
      <c r="B2877" t="s">
        <v>79</v>
      </c>
      <c r="C2877" t="str">
        <f t="shared" si="448"/>
        <v>D</v>
      </c>
      <c r="D2877">
        <v>3</v>
      </c>
      <c r="E2877">
        <v>5</v>
      </c>
      <c r="F2877">
        <v>8</v>
      </c>
      <c r="G2877" t="s">
        <v>114</v>
      </c>
      <c r="H2877" t="s">
        <v>117</v>
      </c>
      <c r="I2877">
        <v>0</v>
      </c>
      <c r="J2877">
        <f t="shared" si="440"/>
        <v>0</v>
      </c>
      <c r="K2877">
        <f t="shared" si="449"/>
        <v>0</v>
      </c>
      <c r="L2877">
        <f t="shared" si="441"/>
        <v>0</v>
      </c>
      <c r="M2877">
        <f t="shared" si="442"/>
        <v>0</v>
      </c>
      <c r="N2877">
        <f t="shared" si="443"/>
        <v>0</v>
      </c>
      <c r="O2877">
        <f t="shared" si="444"/>
        <v>0</v>
      </c>
      <c r="P2877">
        <f t="shared" si="445"/>
        <v>0</v>
      </c>
      <c r="Q2877">
        <f t="shared" si="446"/>
        <v>0</v>
      </c>
      <c r="R2877">
        <f t="shared" si="447"/>
        <v>0</v>
      </c>
      <c r="S2877" t="s">
        <v>101</v>
      </c>
      <c r="T2877">
        <v>1</v>
      </c>
      <c r="U2877">
        <v>2022</v>
      </c>
      <c r="V2877">
        <v>0</v>
      </c>
      <c r="W2877">
        <v>0</v>
      </c>
      <c r="X2877" cm="1">
        <f t="array" ref="X2877">IF(S2876&lt;&gt;S2877, 0,
    IF(C2877="O",
         _xlfn.IFS(
             K2877=1, X2876+6,
             M2877=1, X2876+3,
             O2877=1, X2876+1,
             Q2877=1,X2876+2,
             TRUE, X2876
         ),
    X2876)
)</f>
        <v>14</v>
      </c>
      <c r="Y2877" cm="1">
        <f t="array" ref="Y2877">IF(S2876&lt;&gt;S2877, 0, IF(C2877="D",
                 _xlfn.IFS(
                     K2877=1, Y2876+6,
                     M2877=1, Y2876+3,
                     O2877=1, Y2876+1,
                     TRUE, Y2876
                 ),
                 Y2876)
  )</f>
        <v>14</v>
      </c>
    </row>
    <row r="2878" spans="1:25" x14ac:dyDescent="0.2">
      <c r="A2878">
        <v>78</v>
      </c>
      <c r="B2878" t="s">
        <v>79</v>
      </c>
      <c r="C2878" t="str">
        <f t="shared" si="448"/>
        <v>D</v>
      </c>
      <c r="D2878">
        <v>4</v>
      </c>
      <c r="E2878">
        <v>5</v>
      </c>
      <c r="F2878">
        <v>8</v>
      </c>
      <c r="G2878" t="s">
        <v>149</v>
      </c>
      <c r="H2878" t="s">
        <v>122</v>
      </c>
      <c r="J2878">
        <f t="shared" si="440"/>
        <v>1</v>
      </c>
      <c r="K2878">
        <f t="shared" si="449"/>
        <v>0</v>
      </c>
      <c r="L2878">
        <f t="shared" si="441"/>
        <v>0</v>
      </c>
      <c r="M2878">
        <f t="shared" si="442"/>
        <v>0</v>
      </c>
      <c r="N2878">
        <f t="shared" si="443"/>
        <v>0</v>
      </c>
      <c r="O2878">
        <f t="shared" si="444"/>
        <v>0</v>
      </c>
      <c r="P2878">
        <f t="shared" si="445"/>
        <v>0</v>
      </c>
      <c r="Q2878">
        <f t="shared" si="446"/>
        <v>0</v>
      </c>
      <c r="R2878">
        <f t="shared" si="447"/>
        <v>0</v>
      </c>
      <c r="S2878" t="s">
        <v>101</v>
      </c>
      <c r="T2878">
        <v>1</v>
      </c>
      <c r="U2878">
        <v>2022</v>
      </c>
      <c r="V2878">
        <v>0</v>
      </c>
      <c r="W2878">
        <v>0</v>
      </c>
      <c r="X2878" cm="1">
        <f t="array" ref="X2878">IF(S2877&lt;&gt;S2878, 0,
    IF(C2878="O",
         _xlfn.IFS(
             K2878=1, X2877+6,
             M2878=1, X2877+3,
             O2878=1, X2877+1,
             Q2878=1,X2877+2,
             TRUE, X2877
         ),
    X2877)
)</f>
        <v>14</v>
      </c>
      <c r="Y2878" cm="1">
        <f t="array" ref="Y2878">IF(S2877&lt;&gt;S2878, 0, IF(C2878="D",
                 _xlfn.IFS(
                     K2878=1, Y2877+6,
                     M2878=1, Y2877+3,
                     O2878=1, Y2877+1,
                     TRUE, Y2877
                 ),
                 Y2877)
  )</f>
        <v>14</v>
      </c>
    </row>
    <row r="2879" spans="1:25" x14ac:dyDescent="0.2">
      <c r="A2879">
        <v>81</v>
      </c>
      <c r="B2879" t="s">
        <v>79</v>
      </c>
      <c r="C2879" t="str">
        <f t="shared" si="448"/>
        <v>D</v>
      </c>
      <c r="D2879">
        <v>1</v>
      </c>
      <c r="E2879">
        <v>10</v>
      </c>
      <c r="F2879">
        <v>-35</v>
      </c>
      <c r="G2879" t="s">
        <v>116</v>
      </c>
      <c r="H2879" t="s">
        <v>115</v>
      </c>
      <c r="I2879">
        <v>19</v>
      </c>
      <c r="J2879">
        <f t="shared" si="440"/>
        <v>1</v>
      </c>
      <c r="K2879">
        <f t="shared" si="449"/>
        <v>0</v>
      </c>
      <c r="L2879">
        <f t="shared" si="441"/>
        <v>0</v>
      </c>
      <c r="M2879">
        <f t="shared" si="442"/>
        <v>0</v>
      </c>
      <c r="N2879">
        <f t="shared" si="443"/>
        <v>0</v>
      </c>
      <c r="O2879">
        <f t="shared" si="444"/>
        <v>0</v>
      </c>
      <c r="P2879">
        <f t="shared" si="445"/>
        <v>0</v>
      </c>
      <c r="Q2879">
        <f t="shared" si="446"/>
        <v>0</v>
      </c>
      <c r="R2879">
        <f t="shared" si="447"/>
        <v>0</v>
      </c>
      <c r="S2879" t="s">
        <v>101</v>
      </c>
      <c r="T2879">
        <v>1</v>
      </c>
      <c r="U2879">
        <v>2022</v>
      </c>
      <c r="V2879">
        <v>0</v>
      </c>
      <c r="W2879">
        <v>0</v>
      </c>
      <c r="X2879" cm="1">
        <f t="array" ref="X2879">IF(S2878&lt;&gt;S2879, 0,
    IF(C2879="O",
         _xlfn.IFS(
             K2879=1, X2878+6,
             M2879=1, X2878+3,
             O2879=1, X2878+1,
             Q2879=1,X2878+2,
             TRUE, X2878
         ),
    X2878)
)</f>
        <v>14</v>
      </c>
      <c r="Y2879" cm="1">
        <f t="array" ref="Y2879">IF(S2878&lt;&gt;S2879, 0, IF(C2879="D",
                 _xlfn.IFS(
                     K2879=1, Y2878+6,
                     M2879=1, Y2878+3,
                     O2879=1, Y2878+1,
                     TRUE, Y2878
                 ),
                 Y2878)
  )</f>
        <v>14</v>
      </c>
    </row>
    <row r="2880" spans="1:25" x14ac:dyDescent="0.2">
      <c r="A2880">
        <v>82</v>
      </c>
      <c r="B2880" t="s">
        <v>79</v>
      </c>
      <c r="C2880" t="str">
        <f t="shared" si="448"/>
        <v>D</v>
      </c>
      <c r="D2880">
        <v>1</v>
      </c>
      <c r="E2880">
        <v>10</v>
      </c>
      <c r="F2880">
        <v>46</v>
      </c>
      <c r="G2880" t="s">
        <v>114</v>
      </c>
      <c r="H2880" t="s">
        <v>113</v>
      </c>
      <c r="I2880">
        <v>18</v>
      </c>
      <c r="J2880">
        <f t="shared" si="440"/>
        <v>1</v>
      </c>
      <c r="K2880">
        <f t="shared" si="449"/>
        <v>0</v>
      </c>
      <c r="L2880">
        <f t="shared" si="441"/>
        <v>0</v>
      </c>
      <c r="M2880">
        <f t="shared" si="442"/>
        <v>0</v>
      </c>
      <c r="N2880">
        <f t="shared" si="443"/>
        <v>0</v>
      </c>
      <c r="O2880">
        <f t="shared" si="444"/>
        <v>0</v>
      </c>
      <c r="P2880">
        <f t="shared" si="445"/>
        <v>0</v>
      </c>
      <c r="Q2880">
        <f t="shared" si="446"/>
        <v>0</v>
      </c>
      <c r="R2880">
        <f t="shared" si="447"/>
        <v>0</v>
      </c>
      <c r="S2880" t="s">
        <v>101</v>
      </c>
      <c r="T2880">
        <v>1</v>
      </c>
      <c r="U2880">
        <v>2022</v>
      </c>
      <c r="V2880">
        <v>0</v>
      </c>
      <c r="W2880">
        <v>0</v>
      </c>
      <c r="X2880" cm="1">
        <f t="array" ref="X2880">IF(S2879&lt;&gt;S2880, 0,
    IF(C2880="O",
         _xlfn.IFS(
             K2880=1, X2879+6,
             M2880=1, X2879+3,
             O2880=1, X2879+1,
             Q2880=1,X2879+2,
             TRUE, X2879
         ),
    X2879)
)</f>
        <v>14</v>
      </c>
      <c r="Y2880" cm="1">
        <f t="array" ref="Y2880">IF(S2879&lt;&gt;S2880, 0, IF(C2880="D",
                 _xlfn.IFS(
                     K2880=1, Y2879+6,
                     M2880=1, Y2879+3,
                     O2880=1, Y2879+1,
                     TRUE, Y2879
                 ),
                 Y2879)
  )</f>
        <v>14</v>
      </c>
    </row>
    <row r="2881" spans="1:25" hidden="1" x14ac:dyDescent="0.2">
      <c r="A2881">
        <v>83</v>
      </c>
      <c r="B2881" t="s">
        <v>79</v>
      </c>
      <c r="C2881" t="str">
        <f t="shared" si="448"/>
        <v>D</v>
      </c>
      <c r="D2881">
        <v>1</v>
      </c>
      <c r="E2881">
        <v>10</v>
      </c>
      <c r="F2881">
        <v>28</v>
      </c>
      <c r="G2881" t="s">
        <v>114</v>
      </c>
      <c r="H2881" t="s">
        <v>117</v>
      </c>
      <c r="I2881">
        <v>0</v>
      </c>
      <c r="J2881">
        <f t="shared" si="440"/>
        <v>0</v>
      </c>
      <c r="K2881">
        <f t="shared" si="449"/>
        <v>0</v>
      </c>
      <c r="L2881">
        <f t="shared" si="441"/>
        <v>0</v>
      </c>
      <c r="M2881">
        <f t="shared" si="442"/>
        <v>0</v>
      </c>
      <c r="N2881">
        <f t="shared" si="443"/>
        <v>0</v>
      </c>
      <c r="O2881">
        <f t="shared" si="444"/>
        <v>0</v>
      </c>
      <c r="P2881">
        <f t="shared" si="445"/>
        <v>0</v>
      </c>
      <c r="Q2881">
        <f t="shared" si="446"/>
        <v>0</v>
      </c>
      <c r="R2881">
        <f t="shared" si="447"/>
        <v>0</v>
      </c>
      <c r="S2881" t="s">
        <v>101</v>
      </c>
      <c r="T2881">
        <v>1</v>
      </c>
      <c r="U2881">
        <v>2022</v>
      </c>
      <c r="V2881">
        <v>0</v>
      </c>
      <c r="W2881">
        <v>0</v>
      </c>
      <c r="X2881" cm="1">
        <f t="array" ref="X2881">IF(S2880&lt;&gt;S2881, 0,
    IF(C2881="O",
         _xlfn.IFS(
             K2881=1, X2880+6,
             M2881=1, X2880+3,
             O2881=1, X2880+1,
             Q2881=1,X2880+2,
             TRUE, X2880
         ),
    X2880)
)</f>
        <v>14</v>
      </c>
      <c r="Y2881" cm="1">
        <f t="array" ref="Y2881">IF(S2880&lt;&gt;S2881, 0, IF(C2881="D",
                 _xlfn.IFS(
                     K2881=1, Y2880+6,
                     M2881=1, Y2880+3,
                     O2881=1, Y2880+1,
                     TRUE, Y2880
                 ),
                 Y2880)
  )</f>
        <v>14</v>
      </c>
    </row>
    <row r="2882" spans="1:25" hidden="1" x14ac:dyDescent="0.2">
      <c r="A2882">
        <v>84</v>
      </c>
      <c r="B2882" t="s">
        <v>79</v>
      </c>
      <c r="C2882" t="str">
        <f t="shared" si="448"/>
        <v>D</v>
      </c>
      <c r="D2882">
        <v>2</v>
      </c>
      <c r="E2882">
        <v>10</v>
      </c>
      <c r="F2882">
        <v>28</v>
      </c>
      <c r="G2882" t="s">
        <v>116</v>
      </c>
      <c r="H2882" t="s">
        <v>115</v>
      </c>
      <c r="I2882">
        <v>11</v>
      </c>
      <c r="J2882">
        <f t="shared" ref="J2882:J2945" si="450">IF(B2882&lt;&gt;B2883,0,IF(AND(D2883=1, E2883=10), 1, 0))</f>
        <v>1</v>
      </c>
      <c r="K2882">
        <f t="shared" si="449"/>
        <v>0</v>
      </c>
      <c r="L2882">
        <f t="shared" ref="L2882:L2945" si="451">IF(G2882 = "fg", 1, 0)</f>
        <v>0</v>
      </c>
      <c r="M2882">
        <f t="shared" ref="M2882:M2945" si="452">IF(AND(L2882=1,H2882="good"),1,0)</f>
        <v>0</v>
      </c>
      <c r="N2882">
        <f t="shared" ref="N2882:N2945" si="453">IF(OR(G2882 = "extra pt.",G2882 ="extra pt. block"), 1, 0)</f>
        <v>0</v>
      </c>
      <c r="O2882">
        <f t="shared" ref="O2882:O2945" si="454">IF(AND(N2882=1,H2882="good"),1,0)</f>
        <v>0</v>
      </c>
      <c r="P2882">
        <f t="shared" ref="P2882:P2945" si="455">IF(OR(G2882 = "2 pt.",G2882 ="2 pt. block"), 1, 0)</f>
        <v>0</v>
      </c>
      <c r="Q2882">
        <f t="shared" ref="Q2882:Q2945" si="456">IF(AND(P2882=1,H2882="good"),1,0)</f>
        <v>0</v>
      </c>
      <c r="R2882">
        <f t="shared" ref="R2882:R2945" si="457">IF(OR(H2882 = "fumble, def td", H2882 = "interception, def td", H2882= "sack, fumble, def td"), 1,0)</f>
        <v>0</v>
      </c>
      <c r="S2882" t="s">
        <v>101</v>
      </c>
      <c r="T2882">
        <v>1</v>
      </c>
      <c r="U2882">
        <v>2022</v>
      </c>
      <c r="V2882">
        <v>0</v>
      </c>
      <c r="W2882">
        <v>0</v>
      </c>
      <c r="X2882" cm="1">
        <f t="array" ref="X2882">IF(S2881&lt;&gt;S2882, 0,
    IF(C2882="O",
         _xlfn.IFS(
             K2882=1, X2881+6,
             M2882=1, X2881+3,
             O2882=1, X2881+1,
             Q2882=1,X2881+2,
             TRUE, X2881
         ),
    X2881)
)</f>
        <v>14</v>
      </c>
      <c r="Y2882" cm="1">
        <f t="array" ref="Y2882">IF(S2881&lt;&gt;S2882, 0, IF(C2882="D",
                 _xlfn.IFS(
                     K2882=1, Y2881+6,
                     M2882=1, Y2881+3,
                     O2882=1, Y2881+1,
                     TRUE, Y2881
                 ),
                 Y2881)
  )</f>
        <v>14</v>
      </c>
    </row>
    <row r="2883" spans="1:25" x14ac:dyDescent="0.2">
      <c r="A2883">
        <v>85</v>
      </c>
      <c r="B2883" t="s">
        <v>79</v>
      </c>
      <c r="C2883" t="str">
        <f t="shared" ref="C2883:C2946" si="458">IF(H2883="interception, def td", IF(C2882="O", "D", C2882), IF(B2882="K", B2881, IF(B2883="K", B2882, B2883)))</f>
        <v>D</v>
      </c>
      <c r="D2883">
        <v>1</v>
      </c>
      <c r="E2883">
        <v>10</v>
      </c>
      <c r="F2883">
        <v>17</v>
      </c>
      <c r="G2883" t="s">
        <v>116</v>
      </c>
      <c r="H2883" t="s">
        <v>115</v>
      </c>
      <c r="I2883">
        <v>8</v>
      </c>
      <c r="J2883">
        <f t="shared" si="450"/>
        <v>0</v>
      </c>
      <c r="K2883">
        <f t="shared" ref="K2883:K2946" si="459">IF(OR(H2883= "complete, td",H2883 ="rush, td", H2883 = "scramble, td"), 1, 0)</f>
        <v>0</v>
      </c>
      <c r="L2883">
        <f t="shared" si="451"/>
        <v>0</v>
      </c>
      <c r="M2883">
        <f t="shared" si="452"/>
        <v>0</v>
      </c>
      <c r="N2883">
        <f t="shared" si="453"/>
        <v>0</v>
      </c>
      <c r="O2883">
        <f t="shared" si="454"/>
        <v>0</v>
      </c>
      <c r="P2883">
        <f t="shared" si="455"/>
        <v>0</v>
      </c>
      <c r="Q2883">
        <f t="shared" si="456"/>
        <v>0</v>
      </c>
      <c r="R2883">
        <f t="shared" si="457"/>
        <v>0</v>
      </c>
      <c r="S2883" t="s">
        <v>101</v>
      </c>
      <c r="T2883">
        <v>1</v>
      </c>
      <c r="U2883">
        <v>2022</v>
      </c>
      <c r="V2883">
        <v>0</v>
      </c>
      <c r="W2883">
        <v>0</v>
      </c>
      <c r="X2883" cm="1">
        <f t="array" ref="X2883">IF(S2882&lt;&gt;S2883, 0,
    IF(C2883="O",
         _xlfn.IFS(
             K2883=1, X2882+6,
             M2883=1, X2882+3,
             O2883=1, X2882+1,
             Q2883=1,X2882+2,
             TRUE, X2882
         ),
    X2882)
)</f>
        <v>14</v>
      </c>
      <c r="Y2883" cm="1">
        <f t="array" ref="Y2883">IF(S2882&lt;&gt;S2883, 0, IF(C2883="D",
                 _xlfn.IFS(
                     K2883=1, Y2882+6,
                     M2883=1, Y2882+3,
                     O2883=1, Y2882+1,
                     TRUE, Y2882
                 ),
                 Y2882)
  )</f>
        <v>14</v>
      </c>
    </row>
    <row r="2884" spans="1:25" x14ac:dyDescent="0.2">
      <c r="A2884">
        <v>86</v>
      </c>
      <c r="B2884" t="s">
        <v>79</v>
      </c>
      <c r="C2884" t="str">
        <f t="shared" si="458"/>
        <v>D</v>
      </c>
      <c r="D2884">
        <v>2</v>
      </c>
      <c r="E2884">
        <v>2</v>
      </c>
      <c r="F2884">
        <v>9</v>
      </c>
      <c r="G2884" t="s">
        <v>114</v>
      </c>
      <c r="H2884" t="s">
        <v>128</v>
      </c>
      <c r="I2884">
        <v>9</v>
      </c>
      <c r="J2884">
        <f t="shared" si="450"/>
        <v>0</v>
      </c>
      <c r="K2884">
        <f t="shared" si="459"/>
        <v>1</v>
      </c>
      <c r="L2884">
        <f t="shared" si="451"/>
        <v>0</v>
      </c>
      <c r="M2884">
        <f t="shared" si="452"/>
        <v>0</v>
      </c>
      <c r="N2884">
        <f t="shared" si="453"/>
        <v>0</v>
      </c>
      <c r="O2884">
        <f t="shared" si="454"/>
        <v>0</v>
      </c>
      <c r="P2884">
        <f t="shared" si="455"/>
        <v>0</v>
      </c>
      <c r="Q2884">
        <f t="shared" si="456"/>
        <v>0</v>
      </c>
      <c r="R2884">
        <f t="shared" si="457"/>
        <v>0</v>
      </c>
      <c r="S2884" t="s">
        <v>101</v>
      </c>
      <c r="T2884">
        <v>1</v>
      </c>
      <c r="U2884">
        <v>2022</v>
      </c>
      <c r="V2884">
        <v>0</v>
      </c>
      <c r="W2884">
        <v>0</v>
      </c>
      <c r="X2884" cm="1">
        <f t="array" ref="X2884">IF(S2883&lt;&gt;S2884, 0,
    IF(C2884="O",
         _xlfn.IFS(
             K2884=1, X2883+6,
             M2884=1, X2883+3,
             O2884=1, X2883+1,
             Q2884=1,X2883+2,
             TRUE, X2883
         ),
    X2883)
)</f>
        <v>14</v>
      </c>
      <c r="Y2884" cm="1">
        <f t="array" ref="Y2884">IF(S2883&lt;&gt;S2884, 0, IF(C2884="D",
                 _xlfn.IFS(
                     K2884=1, Y2883+6,
                     M2884=1, Y2883+3,
                     O2884=1, Y2883+1,
                     TRUE, Y2883
                 ),
                 Y2883)
  )</f>
        <v>20</v>
      </c>
    </row>
    <row r="2885" spans="1:25" x14ac:dyDescent="0.2">
      <c r="A2885">
        <v>87</v>
      </c>
      <c r="B2885" t="s">
        <v>79</v>
      </c>
      <c r="C2885" t="str">
        <f t="shared" si="458"/>
        <v>D</v>
      </c>
      <c r="F2885">
        <v>3</v>
      </c>
      <c r="G2885" t="s">
        <v>123</v>
      </c>
      <c r="H2885" t="s">
        <v>122</v>
      </c>
      <c r="J2885">
        <f t="shared" si="450"/>
        <v>1</v>
      </c>
      <c r="K2885">
        <f t="shared" si="459"/>
        <v>0</v>
      </c>
      <c r="L2885">
        <f t="shared" si="451"/>
        <v>0</v>
      </c>
      <c r="M2885">
        <f t="shared" si="452"/>
        <v>0</v>
      </c>
      <c r="N2885">
        <f t="shared" si="453"/>
        <v>1</v>
      </c>
      <c r="O2885">
        <f t="shared" si="454"/>
        <v>1</v>
      </c>
      <c r="P2885">
        <f t="shared" si="455"/>
        <v>0</v>
      </c>
      <c r="Q2885">
        <f t="shared" si="456"/>
        <v>0</v>
      </c>
      <c r="R2885">
        <f t="shared" si="457"/>
        <v>0</v>
      </c>
      <c r="S2885" t="s">
        <v>101</v>
      </c>
      <c r="T2885">
        <v>1</v>
      </c>
      <c r="U2885">
        <v>2022</v>
      </c>
      <c r="V2885">
        <v>0</v>
      </c>
      <c r="W2885">
        <v>0</v>
      </c>
      <c r="X2885" cm="1">
        <f t="array" ref="X2885">IF(S2884&lt;&gt;S2885, 0,
    IF(C2885="O",
         _xlfn.IFS(
             K2885=1, X2884+6,
             M2885=1, X2884+3,
             O2885=1, X2884+1,
             Q2885=1,X2884+2,
             TRUE, X2884
         ),
    X2884)
)</f>
        <v>14</v>
      </c>
      <c r="Y2885" cm="1">
        <f t="array" ref="Y2885">IF(S2884&lt;&gt;S2885, 0, IF(C2885="D",
                 _xlfn.IFS(
                     K2885=1, Y2884+6,
                     M2885=1, Y2884+3,
                     O2885=1, Y2884+1,
                     TRUE, Y2884
                 ),
                 Y2884)
  )</f>
        <v>21</v>
      </c>
    </row>
    <row r="2886" spans="1:25" x14ac:dyDescent="0.2">
      <c r="A2886">
        <v>89</v>
      </c>
      <c r="B2886" t="s">
        <v>79</v>
      </c>
      <c r="C2886" t="str">
        <f t="shared" si="458"/>
        <v>D</v>
      </c>
      <c r="D2886">
        <v>1</v>
      </c>
      <c r="E2886">
        <v>10</v>
      </c>
      <c r="F2886">
        <v>24</v>
      </c>
      <c r="G2886" t="s">
        <v>116</v>
      </c>
      <c r="H2886" t="s">
        <v>115</v>
      </c>
      <c r="I2886">
        <v>7</v>
      </c>
      <c r="J2886">
        <f t="shared" si="450"/>
        <v>0</v>
      </c>
      <c r="K2886">
        <f t="shared" si="459"/>
        <v>0</v>
      </c>
      <c r="L2886">
        <f t="shared" si="451"/>
        <v>0</v>
      </c>
      <c r="M2886">
        <f t="shared" si="452"/>
        <v>0</v>
      </c>
      <c r="N2886">
        <f t="shared" si="453"/>
        <v>0</v>
      </c>
      <c r="O2886">
        <f t="shared" si="454"/>
        <v>0</v>
      </c>
      <c r="P2886">
        <f t="shared" si="455"/>
        <v>0</v>
      </c>
      <c r="Q2886">
        <f t="shared" si="456"/>
        <v>0</v>
      </c>
      <c r="R2886">
        <f t="shared" si="457"/>
        <v>0</v>
      </c>
      <c r="S2886" t="s">
        <v>101</v>
      </c>
      <c r="T2886">
        <v>1</v>
      </c>
      <c r="U2886">
        <v>2022</v>
      </c>
      <c r="V2886">
        <v>0</v>
      </c>
      <c r="W2886">
        <v>0</v>
      </c>
      <c r="X2886" cm="1">
        <f t="array" ref="X2886">IF(S2885&lt;&gt;S2886, 0,
    IF(C2886="O",
         _xlfn.IFS(
             K2886=1, X2885+6,
             M2886=1, X2885+3,
             O2886=1, X2885+1,
             Q2886=1,X2885+2,
             TRUE, X2885
         ),
    X2885)
)</f>
        <v>14</v>
      </c>
      <c r="Y2886" cm="1">
        <f t="array" ref="Y2886">IF(S2885&lt;&gt;S2886, 0, IF(C2886="D",
                 _xlfn.IFS(
                     K2886=1, Y2885+6,
                     M2886=1, Y2885+3,
                     O2886=1, Y2885+1,
                     TRUE, Y2885
                 ),
                 Y2885)
  )</f>
        <v>21</v>
      </c>
    </row>
    <row r="2887" spans="1:25" x14ac:dyDescent="0.2">
      <c r="A2887">
        <v>90</v>
      </c>
      <c r="B2887" t="s">
        <v>79</v>
      </c>
      <c r="C2887" t="str">
        <f t="shared" si="458"/>
        <v>D</v>
      </c>
      <c r="D2887">
        <v>2</v>
      </c>
      <c r="E2887">
        <v>3</v>
      </c>
      <c r="F2887">
        <v>17</v>
      </c>
      <c r="G2887" t="s">
        <v>114</v>
      </c>
      <c r="H2887" t="s">
        <v>128</v>
      </c>
      <c r="I2887">
        <v>17</v>
      </c>
      <c r="J2887">
        <f t="shared" si="450"/>
        <v>0</v>
      </c>
      <c r="K2887">
        <f t="shared" si="459"/>
        <v>1</v>
      </c>
      <c r="L2887">
        <f t="shared" si="451"/>
        <v>0</v>
      </c>
      <c r="M2887">
        <f t="shared" si="452"/>
        <v>0</v>
      </c>
      <c r="N2887">
        <f t="shared" si="453"/>
        <v>0</v>
      </c>
      <c r="O2887">
        <f t="shared" si="454"/>
        <v>0</v>
      </c>
      <c r="P2887">
        <f t="shared" si="455"/>
        <v>0</v>
      </c>
      <c r="Q2887">
        <f t="shared" si="456"/>
        <v>0</v>
      </c>
      <c r="R2887">
        <f t="shared" si="457"/>
        <v>0</v>
      </c>
      <c r="S2887" t="s">
        <v>101</v>
      </c>
      <c r="T2887">
        <v>1</v>
      </c>
      <c r="U2887">
        <v>2022</v>
      </c>
      <c r="V2887">
        <v>0</v>
      </c>
      <c r="W2887">
        <v>0</v>
      </c>
      <c r="X2887" cm="1">
        <f t="array" ref="X2887">IF(S2886&lt;&gt;S2887, 0,
    IF(C2887="O",
         _xlfn.IFS(
             K2887=1, X2886+6,
             M2887=1, X2886+3,
             O2887=1, X2886+1,
             Q2887=1,X2886+2,
             TRUE, X2886
         ),
    X2886)
)</f>
        <v>14</v>
      </c>
      <c r="Y2887" cm="1">
        <f t="array" ref="Y2887">IF(S2886&lt;&gt;S2887, 0, IF(C2887="D",
                 _xlfn.IFS(
                     K2887=1, Y2886+6,
                     M2887=1, Y2886+3,
                     O2887=1, Y2886+1,
                     TRUE, Y2886
                 ),
                 Y2886)
  )</f>
        <v>27</v>
      </c>
    </row>
    <row r="2888" spans="1:25" x14ac:dyDescent="0.2">
      <c r="A2888">
        <v>91</v>
      </c>
      <c r="B2888" t="s">
        <v>79</v>
      </c>
      <c r="C2888" t="str">
        <f t="shared" si="458"/>
        <v>D</v>
      </c>
      <c r="F2888">
        <v>3</v>
      </c>
      <c r="G2888" t="s">
        <v>123</v>
      </c>
      <c r="H2888" t="s">
        <v>122</v>
      </c>
      <c r="J2888">
        <f t="shared" si="450"/>
        <v>0</v>
      </c>
      <c r="K2888">
        <f t="shared" si="459"/>
        <v>0</v>
      </c>
      <c r="L2888">
        <f t="shared" si="451"/>
        <v>0</v>
      </c>
      <c r="M2888">
        <f t="shared" si="452"/>
        <v>0</v>
      </c>
      <c r="N2888">
        <f t="shared" si="453"/>
        <v>1</v>
      </c>
      <c r="O2888">
        <f t="shared" si="454"/>
        <v>1</v>
      </c>
      <c r="P2888">
        <f t="shared" si="455"/>
        <v>0</v>
      </c>
      <c r="Q2888">
        <f t="shared" si="456"/>
        <v>0</v>
      </c>
      <c r="R2888">
        <f t="shared" si="457"/>
        <v>0</v>
      </c>
      <c r="S2888" t="s">
        <v>101</v>
      </c>
      <c r="T2888">
        <v>1</v>
      </c>
      <c r="U2888">
        <v>2022</v>
      </c>
      <c r="V2888">
        <v>0</v>
      </c>
      <c r="W2888">
        <v>0</v>
      </c>
      <c r="X2888" cm="1">
        <f t="array" ref="X2888">IF(S2887&lt;&gt;S2888, 0,
    IF(C2888="O",
         _xlfn.IFS(
             K2888=1, X2887+6,
             M2888=1, X2887+3,
             O2888=1, X2887+1,
             Q2888=1,X2887+2,
             TRUE, X2887
         ),
    X2887)
)</f>
        <v>14</v>
      </c>
      <c r="Y2888" cm="1">
        <f t="array" ref="Y2888">IF(S2887&lt;&gt;S2888, 0, IF(C2888="D",
                 _xlfn.IFS(
                     K2888=1, Y2887+6,
                     M2888=1, Y2887+3,
                     O2888=1, Y2887+1,
                     TRUE, Y2887
                 ),
                 Y2887)
  )</f>
        <v>28</v>
      </c>
    </row>
    <row r="2889" spans="1:25" x14ac:dyDescent="0.2">
      <c r="A2889">
        <v>93</v>
      </c>
      <c r="B2889" t="s">
        <v>81</v>
      </c>
      <c r="C2889" t="str">
        <f t="shared" si="458"/>
        <v>O</v>
      </c>
      <c r="D2889">
        <v>1</v>
      </c>
      <c r="E2889">
        <v>10</v>
      </c>
      <c r="F2889">
        <v>-39</v>
      </c>
      <c r="G2889" t="s">
        <v>116</v>
      </c>
      <c r="H2889" t="s">
        <v>115</v>
      </c>
      <c r="I2889">
        <v>0</v>
      </c>
      <c r="J2889">
        <f t="shared" si="450"/>
        <v>0</v>
      </c>
      <c r="K2889">
        <f t="shared" si="459"/>
        <v>0</v>
      </c>
      <c r="L2889">
        <f t="shared" si="451"/>
        <v>0</v>
      </c>
      <c r="M2889">
        <f t="shared" si="452"/>
        <v>0</v>
      </c>
      <c r="N2889">
        <f t="shared" si="453"/>
        <v>0</v>
      </c>
      <c r="O2889">
        <f t="shared" si="454"/>
        <v>0</v>
      </c>
      <c r="P2889">
        <f t="shared" si="455"/>
        <v>0</v>
      </c>
      <c r="Q2889">
        <f t="shared" si="456"/>
        <v>0</v>
      </c>
      <c r="R2889">
        <f t="shared" si="457"/>
        <v>0</v>
      </c>
      <c r="S2889" t="s">
        <v>101</v>
      </c>
      <c r="T2889">
        <v>1</v>
      </c>
      <c r="U2889">
        <v>2022</v>
      </c>
      <c r="V2889">
        <v>0</v>
      </c>
      <c r="W2889">
        <v>0</v>
      </c>
      <c r="X2889" cm="1">
        <f t="array" ref="X2889">IF(S2888&lt;&gt;S2889, 0,
    IF(C2889="O",
         _xlfn.IFS(
             K2889=1, X2888+6,
             M2889=1, X2888+3,
             O2889=1, X2888+1,
             Q2889=1,X2888+2,
             TRUE, X2888
         ),
    X2888)
)</f>
        <v>14</v>
      </c>
      <c r="Y2889" cm="1">
        <f t="array" ref="Y2889">IF(S2888&lt;&gt;S2889, 0, IF(C2889="D",
                 _xlfn.IFS(
                     K2889=1, Y2888+6,
                     M2889=1, Y2888+3,
                     O2889=1, Y2888+1,
                     TRUE, Y2888
                 ),
                 Y2888)
  )</f>
        <v>28</v>
      </c>
    </row>
    <row r="2890" spans="1:25" x14ac:dyDescent="0.2">
      <c r="A2890">
        <v>94</v>
      </c>
      <c r="B2890" t="s">
        <v>81</v>
      </c>
      <c r="C2890" t="str">
        <f t="shared" si="458"/>
        <v>O</v>
      </c>
      <c r="D2890">
        <v>3</v>
      </c>
      <c r="E2890">
        <v>5</v>
      </c>
      <c r="F2890">
        <v>-39</v>
      </c>
      <c r="G2890" t="s">
        <v>116</v>
      </c>
      <c r="H2890" t="s">
        <v>120</v>
      </c>
      <c r="I2890">
        <v>-2</v>
      </c>
      <c r="J2890">
        <f t="shared" si="450"/>
        <v>0</v>
      </c>
      <c r="K2890">
        <f t="shared" si="459"/>
        <v>0</v>
      </c>
      <c r="L2890">
        <f t="shared" si="451"/>
        <v>0</v>
      </c>
      <c r="M2890">
        <f t="shared" si="452"/>
        <v>0</v>
      </c>
      <c r="N2890">
        <f t="shared" si="453"/>
        <v>0</v>
      </c>
      <c r="O2890">
        <f t="shared" si="454"/>
        <v>0</v>
      </c>
      <c r="P2890">
        <f t="shared" si="455"/>
        <v>0</v>
      </c>
      <c r="Q2890">
        <f t="shared" si="456"/>
        <v>0</v>
      </c>
      <c r="R2890">
        <f t="shared" si="457"/>
        <v>0</v>
      </c>
      <c r="S2890" t="s">
        <v>101</v>
      </c>
      <c r="T2890">
        <v>1</v>
      </c>
      <c r="U2890">
        <v>2022</v>
      </c>
      <c r="V2890">
        <v>0</v>
      </c>
      <c r="W2890">
        <v>0</v>
      </c>
      <c r="X2890" cm="1">
        <f t="array" ref="X2890">IF(S2889&lt;&gt;S2890, 0,
    IF(C2890="O",
         _xlfn.IFS(
             K2890=1, X2889+6,
             M2890=1, X2889+3,
             O2890=1, X2889+1,
             Q2890=1,X2889+2,
             TRUE, X2889
         ),
    X2889)
)</f>
        <v>14</v>
      </c>
      <c r="Y2890" cm="1">
        <f t="array" ref="Y2890">IF(S2889&lt;&gt;S2890, 0, IF(C2890="D",
                 _xlfn.IFS(
                     K2890=1, Y2889+6,
                     M2890=1, Y2889+3,
                     O2890=1, Y2889+1,
                     TRUE, Y2889
                 ),
                 Y2889)
  )</f>
        <v>28</v>
      </c>
    </row>
    <row r="2891" spans="1:25" x14ac:dyDescent="0.2">
      <c r="A2891">
        <v>95</v>
      </c>
      <c r="B2891" t="s">
        <v>79</v>
      </c>
      <c r="C2891" t="str">
        <f t="shared" si="458"/>
        <v>D</v>
      </c>
      <c r="D2891">
        <v>1</v>
      </c>
      <c r="E2891">
        <v>10</v>
      </c>
      <c r="F2891">
        <v>42</v>
      </c>
      <c r="G2891" t="s">
        <v>116</v>
      </c>
      <c r="H2891" t="s">
        <v>115</v>
      </c>
      <c r="I2891">
        <v>22</v>
      </c>
      <c r="J2891">
        <f t="shared" si="450"/>
        <v>1</v>
      </c>
      <c r="K2891">
        <f t="shared" si="459"/>
        <v>0</v>
      </c>
      <c r="L2891">
        <f t="shared" si="451"/>
        <v>0</v>
      </c>
      <c r="M2891">
        <f t="shared" si="452"/>
        <v>0</v>
      </c>
      <c r="N2891">
        <f t="shared" si="453"/>
        <v>0</v>
      </c>
      <c r="O2891">
        <f t="shared" si="454"/>
        <v>0</v>
      </c>
      <c r="P2891">
        <f t="shared" si="455"/>
        <v>0</v>
      </c>
      <c r="Q2891">
        <f t="shared" si="456"/>
        <v>0</v>
      </c>
      <c r="R2891">
        <f t="shared" si="457"/>
        <v>0</v>
      </c>
      <c r="S2891" t="s">
        <v>101</v>
      </c>
      <c r="T2891">
        <v>1</v>
      </c>
      <c r="U2891">
        <v>2022</v>
      </c>
      <c r="V2891">
        <v>0</v>
      </c>
      <c r="W2891">
        <v>0</v>
      </c>
      <c r="X2891" cm="1">
        <f t="array" ref="X2891">IF(S2890&lt;&gt;S2891, 0,
    IF(C2891="O",
         _xlfn.IFS(
             K2891=1, X2890+6,
             M2891=1, X2890+3,
             O2891=1, X2890+1,
             Q2891=1,X2890+2,
             TRUE, X2890
         ),
    X2890)
)</f>
        <v>14</v>
      </c>
      <c r="Y2891" cm="1">
        <f t="array" ref="Y2891">IF(S2890&lt;&gt;S2891, 0, IF(C2891="D",
                 _xlfn.IFS(
                     K2891=1, Y2890+6,
                     M2891=1, Y2890+3,
                     O2891=1, Y2890+1,
                     TRUE, Y2890
                 ),
                 Y2890)
  )</f>
        <v>28</v>
      </c>
    </row>
    <row r="2892" spans="1:25" x14ac:dyDescent="0.2">
      <c r="A2892">
        <v>96</v>
      </c>
      <c r="B2892" t="s">
        <v>79</v>
      </c>
      <c r="C2892" t="str">
        <f t="shared" si="458"/>
        <v>D</v>
      </c>
      <c r="D2892">
        <v>1</v>
      </c>
      <c r="E2892">
        <v>10</v>
      </c>
      <c r="F2892">
        <v>20</v>
      </c>
      <c r="G2892" t="s">
        <v>116</v>
      </c>
      <c r="H2892" t="s">
        <v>115</v>
      </c>
      <c r="I2892">
        <v>2</v>
      </c>
      <c r="J2892">
        <f t="shared" si="450"/>
        <v>0</v>
      </c>
      <c r="K2892">
        <f t="shared" si="459"/>
        <v>0</v>
      </c>
      <c r="L2892">
        <f t="shared" si="451"/>
        <v>0</v>
      </c>
      <c r="M2892">
        <f t="shared" si="452"/>
        <v>0</v>
      </c>
      <c r="N2892">
        <f t="shared" si="453"/>
        <v>0</v>
      </c>
      <c r="O2892">
        <f t="shared" si="454"/>
        <v>0</v>
      </c>
      <c r="P2892">
        <f t="shared" si="455"/>
        <v>0</v>
      </c>
      <c r="Q2892">
        <f t="shared" si="456"/>
        <v>0</v>
      </c>
      <c r="R2892">
        <f t="shared" si="457"/>
        <v>0</v>
      </c>
      <c r="S2892" t="s">
        <v>101</v>
      </c>
      <c r="T2892">
        <v>1</v>
      </c>
      <c r="U2892">
        <v>2022</v>
      </c>
      <c r="V2892">
        <v>0</v>
      </c>
      <c r="W2892">
        <v>0</v>
      </c>
      <c r="X2892" cm="1">
        <f t="array" ref="X2892">IF(S2891&lt;&gt;S2892, 0,
    IF(C2892="O",
         _xlfn.IFS(
             K2892=1, X2891+6,
             M2892=1, X2891+3,
             O2892=1, X2891+1,
             Q2892=1,X2891+2,
             TRUE, X2891
         ),
    X2891)
)</f>
        <v>14</v>
      </c>
      <c r="Y2892" cm="1">
        <f t="array" ref="Y2892">IF(S2891&lt;&gt;S2892, 0, IF(C2892="D",
                 _xlfn.IFS(
                     K2892=1, Y2891+6,
                     M2892=1, Y2891+3,
                     O2892=1, Y2891+1,
                     TRUE, Y2891
                 ),
                 Y2891)
  )</f>
        <v>28</v>
      </c>
    </row>
    <row r="2893" spans="1:25" x14ac:dyDescent="0.2">
      <c r="A2893">
        <v>97</v>
      </c>
      <c r="B2893" t="s">
        <v>79</v>
      </c>
      <c r="C2893" t="str">
        <f t="shared" si="458"/>
        <v>D</v>
      </c>
      <c r="D2893">
        <v>2</v>
      </c>
      <c r="E2893">
        <v>8</v>
      </c>
      <c r="F2893">
        <v>18</v>
      </c>
      <c r="G2893" t="s">
        <v>116</v>
      </c>
      <c r="H2893" t="s">
        <v>115</v>
      </c>
      <c r="I2893">
        <v>1</v>
      </c>
      <c r="J2893">
        <f t="shared" si="450"/>
        <v>0</v>
      </c>
      <c r="K2893">
        <f t="shared" si="459"/>
        <v>0</v>
      </c>
      <c r="L2893">
        <f t="shared" si="451"/>
        <v>0</v>
      </c>
      <c r="M2893">
        <f t="shared" si="452"/>
        <v>0</v>
      </c>
      <c r="N2893">
        <f t="shared" si="453"/>
        <v>0</v>
      </c>
      <c r="O2893">
        <f t="shared" si="454"/>
        <v>0</v>
      </c>
      <c r="P2893">
        <f t="shared" si="455"/>
        <v>0</v>
      </c>
      <c r="Q2893">
        <f t="shared" si="456"/>
        <v>0</v>
      </c>
      <c r="R2893">
        <f t="shared" si="457"/>
        <v>0</v>
      </c>
      <c r="S2893" t="s">
        <v>101</v>
      </c>
      <c r="T2893">
        <v>1</v>
      </c>
      <c r="U2893">
        <v>2022</v>
      </c>
      <c r="V2893">
        <v>0</v>
      </c>
      <c r="W2893">
        <v>0</v>
      </c>
      <c r="X2893" cm="1">
        <f t="array" ref="X2893">IF(S2892&lt;&gt;S2893, 0,
    IF(C2893="O",
         _xlfn.IFS(
             K2893=1, X2892+6,
             M2893=1, X2892+3,
             O2893=1, X2892+1,
             Q2893=1,X2892+2,
             TRUE, X2892
         ),
    X2892)
)</f>
        <v>14</v>
      </c>
      <c r="Y2893" cm="1">
        <f t="array" ref="Y2893">IF(S2892&lt;&gt;S2893, 0, IF(C2893="D",
                 _xlfn.IFS(
                     K2893=1, Y2892+6,
                     M2893=1, Y2892+3,
                     O2893=1, Y2892+1,
                     TRUE, Y2892
                 ),
                 Y2892)
  )</f>
        <v>28</v>
      </c>
    </row>
    <row r="2894" spans="1:25" x14ac:dyDescent="0.2">
      <c r="A2894">
        <v>98</v>
      </c>
      <c r="B2894" t="s">
        <v>81</v>
      </c>
      <c r="C2894" t="str">
        <f t="shared" si="458"/>
        <v>O</v>
      </c>
      <c r="D2894">
        <v>4</v>
      </c>
      <c r="E2894">
        <v>7</v>
      </c>
      <c r="F2894">
        <v>-37</v>
      </c>
      <c r="G2894" t="s">
        <v>114</v>
      </c>
      <c r="H2894" t="s">
        <v>113</v>
      </c>
      <c r="I2894">
        <v>5</v>
      </c>
      <c r="J2894">
        <f t="shared" si="450"/>
        <v>0</v>
      </c>
      <c r="K2894">
        <f t="shared" si="459"/>
        <v>0</v>
      </c>
      <c r="L2894">
        <f t="shared" si="451"/>
        <v>0</v>
      </c>
      <c r="M2894">
        <f t="shared" si="452"/>
        <v>0</v>
      </c>
      <c r="N2894">
        <f t="shared" si="453"/>
        <v>0</v>
      </c>
      <c r="O2894">
        <f t="shared" si="454"/>
        <v>0</v>
      </c>
      <c r="P2894">
        <f t="shared" si="455"/>
        <v>0</v>
      </c>
      <c r="Q2894">
        <f t="shared" si="456"/>
        <v>0</v>
      </c>
      <c r="R2894">
        <f t="shared" si="457"/>
        <v>0</v>
      </c>
      <c r="S2894" t="s">
        <v>101</v>
      </c>
      <c r="T2894">
        <v>1</v>
      </c>
      <c r="U2894">
        <v>2022</v>
      </c>
      <c r="V2894">
        <v>0</v>
      </c>
      <c r="W2894">
        <v>0</v>
      </c>
      <c r="X2894" cm="1">
        <f t="array" ref="X2894">IF(S2893&lt;&gt;S2894, 0,
    IF(C2894="O",
         _xlfn.IFS(
             K2894=1, X2893+6,
             M2894=1, X2893+3,
             O2894=1, X2893+1,
             Q2894=1,X2893+2,
             TRUE, X2893
         ),
    X2893)
)</f>
        <v>14</v>
      </c>
      <c r="Y2894" cm="1">
        <f t="array" ref="Y2894">IF(S2893&lt;&gt;S2894, 0, IF(C2894="D",
                 _xlfn.IFS(
                     K2894=1, Y2893+6,
                     M2894=1, Y2893+3,
                     O2894=1, Y2893+1,
                     TRUE, Y2893
                 ),
                 Y2893)
  )</f>
        <v>28</v>
      </c>
    </row>
    <row r="2895" spans="1:25" x14ac:dyDescent="0.2">
      <c r="A2895">
        <v>99</v>
      </c>
      <c r="B2895" t="s">
        <v>79</v>
      </c>
      <c r="C2895" t="str">
        <f t="shared" si="458"/>
        <v>D</v>
      </c>
      <c r="D2895">
        <v>1</v>
      </c>
      <c r="E2895">
        <v>10</v>
      </c>
      <c r="F2895">
        <v>42</v>
      </c>
      <c r="G2895" t="s">
        <v>116</v>
      </c>
      <c r="H2895" t="s">
        <v>115</v>
      </c>
      <c r="I2895">
        <v>22</v>
      </c>
      <c r="J2895">
        <f t="shared" si="450"/>
        <v>1</v>
      </c>
      <c r="K2895">
        <f t="shared" si="459"/>
        <v>0</v>
      </c>
      <c r="L2895">
        <f t="shared" si="451"/>
        <v>0</v>
      </c>
      <c r="M2895">
        <f t="shared" si="452"/>
        <v>0</v>
      </c>
      <c r="N2895">
        <f t="shared" si="453"/>
        <v>0</v>
      </c>
      <c r="O2895">
        <f t="shared" si="454"/>
        <v>0</v>
      </c>
      <c r="P2895">
        <f t="shared" si="455"/>
        <v>0</v>
      </c>
      <c r="Q2895">
        <f t="shared" si="456"/>
        <v>0</v>
      </c>
      <c r="R2895">
        <f t="shared" si="457"/>
        <v>0</v>
      </c>
      <c r="S2895" t="s">
        <v>101</v>
      </c>
      <c r="T2895">
        <v>1</v>
      </c>
      <c r="U2895">
        <v>2022</v>
      </c>
      <c r="V2895">
        <v>0</v>
      </c>
      <c r="W2895">
        <v>0</v>
      </c>
      <c r="X2895" cm="1">
        <f t="array" ref="X2895">IF(S2894&lt;&gt;S2895, 0,
    IF(C2895="O",
         _xlfn.IFS(
             K2895=1, X2894+6,
             M2895=1, X2894+3,
             O2895=1, X2894+1,
             Q2895=1,X2894+2,
             TRUE, X2894
         ),
    X2894)
)</f>
        <v>14</v>
      </c>
      <c r="Y2895" cm="1">
        <f t="array" ref="Y2895">IF(S2894&lt;&gt;S2895, 0, IF(C2895="D",
                 _xlfn.IFS(
                     K2895=1, Y2894+6,
                     M2895=1, Y2894+3,
                     O2895=1, Y2894+1,
                     TRUE, Y2894
                 ),
                 Y2894)
  )</f>
        <v>28</v>
      </c>
    </row>
    <row r="2896" spans="1:25" x14ac:dyDescent="0.2">
      <c r="A2896">
        <v>100</v>
      </c>
      <c r="B2896" t="s">
        <v>79</v>
      </c>
      <c r="C2896" t="str">
        <f t="shared" si="458"/>
        <v>D</v>
      </c>
      <c r="D2896">
        <v>1</v>
      </c>
      <c r="E2896">
        <v>10</v>
      </c>
      <c r="F2896">
        <v>20</v>
      </c>
      <c r="G2896" t="s">
        <v>116</v>
      </c>
      <c r="H2896" t="s">
        <v>115</v>
      </c>
      <c r="I2896">
        <v>2</v>
      </c>
      <c r="J2896">
        <f t="shared" si="450"/>
        <v>0</v>
      </c>
      <c r="K2896">
        <f t="shared" si="459"/>
        <v>0</v>
      </c>
      <c r="L2896">
        <f t="shared" si="451"/>
        <v>0</v>
      </c>
      <c r="M2896">
        <f t="shared" si="452"/>
        <v>0</v>
      </c>
      <c r="N2896">
        <f t="shared" si="453"/>
        <v>0</v>
      </c>
      <c r="O2896">
        <f t="shared" si="454"/>
        <v>0</v>
      </c>
      <c r="P2896">
        <f t="shared" si="455"/>
        <v>0</v>
      </c>
      <c r="Q2896">
        <f t="shared" si="456"/>
        <v>0</v>
      </c>
      <c r="R2896">
        <f t="shared" si="457"/>
        <v>0</v>
      </c>
      <c r="S2896" t="s">
        <v>101</v>
      </c>
      <c r="T2896">
        <v>1</v>
      </c>
      <c r="U2896">
        <v>2022</v>
      </c>
      <c r="V2896">
        <v>0</v>
      </c>
      <c r="W2896">
        <v>0</v>
      </c>
      <c r="X2896" cm="1">
        <f t="array" ref="X2896">IF(S2895&lt;&gt;S2896, 0,
    IF(C2896="O",
         _xlfn.IFS(
             K2896=1, X2895+6,
             M2896=1, X2895+3,
             O2896=1, X2895+1,
             Q2896=1,X2895+2,
             TRUE, X2895
         ),
    X2895)
)</f>
        <v>14</v>
      </c>
      <c r="Y2896" cm="1">
        <f t="array" ref="Y2896">IF(S2895&lt;&gt;S2896, 0, IF(C2896="D",
                 _xlfn.IFS(
                     K2896=1, Y2895+6,
                     M2896=1, Y2895+3,
                     O2896=1, Y2895+1,
                     TRUE, Y2895
                 ),
                 Y2895)
  )</f>
        <v>28</v>
      </c>
    </row>
    <row r="2897" spans="1:25" x14ac:dyDescent="0.2">
      <c r="A2897">
        <v>101</v>
      </c>
      <c r="B2897" t="s">
        <v>79</v>
      </c>
      <c r="C2897" t="str">
        <f t="shared" si="458"/>
        <v>D</v>
      </c>
      <c r="D2897">
        <v>2</v>
      </c>
      <c r="E2897">
        <v>8</v>
      </c>
      <c r="F2897">
        <v>18</v>
      </c>
      <c r="G2897" t="s">
        <v>116</v>
      </c>
      <c r="H2897" t="s">
        <v>115</v>
      </c>
      <c r="I2897">
        <v>1</v>
      </c>
      <c r="J2897">
        <f t="shared" si="450"/>
        <v>0</v>
      </c>
      <c r="K2897">
        <f t="shared" si="459"/>
        <v>0</v>
      </c>
      <c r="L2897">
        <f t="shared" si="451"/>
        <v>0</v>
      </c>
      <c r="M2897">
        <f t="shared" si="452"/>
        <v>0</v>
      </c>
      <c r="N2897">
        <f t="shared" si="453"/>
        <v>0</v>
      </c>
      <c r="O2897">
        <f t="shared" si="454"/>
        <v>0</v>
      </c>
      <c r="P2897">
        <f t="shared" si="455"/>
        <v>0</v>
      </c>
      <c r="Q2897">
        <f t="shared" si="456"/>
        <v>0</v>
      </c>
      <c r="R2897">
        <f t="shared" si="457"/>
        <v>0</v>
      </c>
      <c r="S2897" t="s">
        <v>101</v>
      </c>
      <c r="T2897">
        <v>1</v>
      </c>
      <c r="U2897">
        <v>2022</v>
      </c>
      <c r="V2897">
        <v>0</v>
      </c>
      <c r="W2897">
        <v>0</v>
      </c>
      <c r="X2897" cm="1">
        <f t="array" ref="X2897">IF(S2896&lt;&gt;S2897, 0,
    IF(C2897="O",
         _xlfn.IFS(
             K2897=1, X2896+6,
             M2897=1, X2896+3,
             O2897=1, X2896+1,
             Q2897=1,X2896+2,
             TRUE, X2896
         ),
    X2896)
)</f>
        <v>14</v>
      </c>
      <c r="Y2897" cm="1">
        <f t="array" ref="Y2897">IF(S2896&lt;&gt;S2897, 0, IF(C2897="D",
                 _xlfn.IFS(
                     K2897=1, Y2896+6,
                     M2897=1, Y2896+3,
                     O2897=1, Y2896+1,
                     TRUE, Y2896
                 ),
                 Y2896)
  )</f>
        <v>28</v>
      </c>
    </row>
    <row r="2898" spans="1:25" x14ac:dyDescent="0.2">
      <c r="A2898">
        <v>102</v>
      </c>
      <c r="B2898" t="s">
        <v>79</v>
      </c>
      <c r="C2898" t="str">
        <f t="shared" si="458"/>
        <v>D</v>
      </c>
      <c r="D2898">
        <v>3</v>
      </c>
      <c r="E2898">
        <v>7</v>
      </c>
      <c r="F2898">
        <v>17</v>
      </c>
      <c r="G2898" t="s">
        <v>116</v>
      </c>
      <c r="H2898" t="s">
        <v>115</v>
      </c>
      <c r="I2898">
        <v>14</v>
      </c>
      <c r="J2898">
        <f t="shared" si="450"/>
        <v>0</v>
      </c>
      <c r="K2898">
        <f t="shared" si="459"/>
        <v>0</v>
      </c>
      <c r="L2898">
        <f t="shared" si="451"/>
        <v>0</v>
      </c>
      <c r="M2898">
        <f t="shared" si="452"/>
        <v>0</v>
      </c>
      <c r="N2898">
        <f t="shared" si="453"/>
        <v>0</v>
      </c>
      <c r="O2898">
        <f t="shared" si="454"/>
        <v>0</v>
      </c>
      <c r="P2898">
        <f t="shared" si="455"/>
        <v>0</v>
      </c>
      <c r="Q2898">
        <f t="shared" si="456"/>
        <v>0</v>
      </c>
      <c r="R2898">
        <f t="shared" si="457"/>
        <v>0</v>
      </c>
      <c r="S2898" t="s">
        <v>101</v>
      </c>
      <c r="T2898">
        <v>1</v>
      </c>
      <c r="U2898">
        <v>2022</v>
      </c>
      <c r="V2898">
        <v>0</v>
      </c>
      <c r="W2898">
        <v>0</v>
      </c>
      <c r="X2898" cm="1">
        <f t="array" ref="X2898">IF(S2897&lt;&gt;S2898, 0,
    IF(C2898="O",
         _xlfn.IFS(
             K2898=1, X2897+6,
             M2898=1, X2897+3,
             O2898=1, X2897+1,
             Q2898=1,X2897+2,
             TRUE, X2897
         ),
    X2897)
)</f>
        <v>14</v>
      </c>
      <c r="Y2898" cm="1">
        <f t="array" ref="Y2898">IF(S2897&lt;&gt;S2898, 0, IF(C2898="D",
                 _xlfn.IFS(
                     K2898=1, Y2897+6,
                     M2898=1, Y2897+3,
                     O2898=1, Y2897+1,
                     TRUE, Y2897
                 ),
                 Y2897)
  )</f>
        <v>28</v>
      </c>
    </row>
    <row r="2899" spans="1:25" hidden="1" x14ac:dyDescent="0.2">
      <c r="A2899">
        <v>103</v>
      </c>
      <c r="B2899" t="s">
        <v>79</v>
      </c>
      <c r="C2899" t="str">
        <f t="shared" si="458"/>
        <v>D</v>
      </c>
      <c r="D2899">
        <v>1</v>
      </c>
      <c r="E2899">
        <v>3</v>
      </c>
      <c r="F2899">
        <v>3</v>
      </c>
      <c r="G2899" t="s">
        <v>116</v>
      </c>
      <c r="H2899" t="s">
        <v>125</v>
      </c>
      <c r="I2899">
        <v>3</v>
      </c>
      <c r="J2899">
        <f t="shared" si="450"/>
        <v>0</v>
      </c>
      <c r="K2899">
        <f t="shared" si="459"/>
        <v>1</v>
      </c>
      <c r="L2899">
        <f t="shared" si="451"/>
        <v>0</v>
      </c>
      <c r="M2899">
        <f t="shared" si="452"/>
        <v>0</v>
      </c>
      <c r="N2899">
        <f t="shared" si="453"/>
        <v>0</v>
      </c>
      <c r="O2899">
        <f t="shared" si="454"/>
        <v>0</v>
      </c>
      <c r="P2899">
        <f t="shared" si="455"/>
        <v>0</v>
      </c>
      <c r="Q2899">
        <f t="shared" si="456"/>
        <v>0</v>
      </c>
      <c r="R2899">
        <f t="shared" si="457"/>
        <v>0</v>
      </c>
      <c r="S2899" t="s">
        <v>101</v>
      </c>
      <c r="T2899">
        <v>1</v>
      </c>
      <c r="U2899">
        <v>2022</v>
      </c>
      <c r="V2899">
        <v>0</v>
      </c>
      <c r="W2899">
        <v>0</v>
      </c>
      <c r="X2899" cm="1">
        <f t="array" ref="X2899">IF(S2898&lt;&gt;S2899, 0,
    IF(C2899="O",
         _xlfn.IFS(
             K2899=1, X2898+6,
             M2899=1, X2898+3,
             O2899=1, X2898+1,
             Q2899=1,X2898+2,
             TRUE, X2898
         ),
    X2898)
)</f>
        <v>14</v>
      </c>
      <c r="Y2899" cm="1">
        <f t="array" ref="Y2899">IF(S2898&lt;&gt;S2899, 0, IF(C2899="D",
                 _xlfn.IFS(
                     K2899=1, Y2898+6,
                     M2899=1, Y2898+3,
                     O2899=1, Y2898+1,
                     TRUE, Y2898
                 ),
                 Y2898)
  )</f>
        <v>34</v>
      </c>
    </row>
    <row r="2900" spans="1:25" x14ac:dyDescent="0.2">
      <c r="A2900">
        <v>104</v>
      </c>
      <c r="B2900" t="s">
        <v>79</v>
      </c>
      <c r="C2900" t="str">
        <f t="shared" si="458"/>
        <v>D</v>
      </c>
      <c r="D2900">
        <v>3</v>
      </c>
      <c r="E2900">
        <v>2</v>
      </c>
      <c r="F2900">
        <v>3</v>
      </c>
      <c r="G2900" t="s">
        <v>123</v>
      </c>
      <c r="H2900" t="s">
        <v>122</v>
      </c>
      <c r="I2900">
        <v>4</v>
      </c>
      <c r="J2900">
        <f t="shared" si="450"/>
        <v>0</v>
      </c>
      <c r="K2900">
        <f t="shared" si="459"/>
        <v>0</v>
      </c>
      <c r="L2900">
        <f t="shared" si="451"/>
        <v>0</v>
      </c>
      <c r="M2900">
        <f t="shared" si="452"/>
        <v>0</v>
      </c>
      <c r="N2900">
        <f t="shared" si="453"/>
        <v>1</v>
      </c>
      <c r="O2900">
        <f t="shared" si="454"/>
        <v>1</v>
      </c>
      <c r="P2900">
        <f t="shared" si="455"/>
        <v>0</v>
      </c>
      <c r="Q2900">
        <f t="shared" si="456"/>
        <v>0</v>
      </c>
      <c r="R2900">
        <f t="shared" si="457"/>
        <v>0</v>
      </c>
      <c r="S2900" t="s">
        <v>101</v>
      </c>
      <c r="T2900">
        <v>1</v>
      </c>
      <c r="U2900">
        <v>2022</v>
      </c>
      <c r="V2900">
        <v>0</v>
      </c>
      <c r="W2900">
        <v>0</v>
      </c>
      <c r="X2900" cm="1">
        <f t="array" ref="X2900">IF(S2899&lt;&gt;S2900, 0,
    IF(C2900="O",
         _xlfn.IFS(
             K2900=1, X2899+6,
             M2900=1, X2899+3,
             O2900=1, X2899+1,
             Q2900=1,X2899+2,
             TRUE, X2899
         ),
    X2899)
)</f>
        <v>14</v>
      </c>
      <c r="Y2900" cm="1">
        <f t="array" ref="Y2900">IF(S2899&lt;&gt;S2900, 0, IF(C2900="D",
                 _xlfn.IFS(
                     K2900=1, Y2899+6,
                     M2900=1, Y2899+3,
                     O2900=1, Y2899+1,
                     TRUE, Y2899
                 ),
                 Y2899)
  )</f>
        <v>35</v>
      </c>
    </row>
    <row r="2901" spans="1:25" x14ac:dyDescent="0.2">
      <c r="A2901">
        <v>106</v>
      </c>
      <c r="B2901" t="s">
        <v>81</v>
      </c>
      <c r="C2901" t="str">
        <f t="shared" si="458"/>
        <v>O</v>
      </c>
      <c r="D2901">
        <v>1</v>
      </c>
      <c r="E2901">
        <v>10</v>
      </c>
      <c r="F2901">
        <v>-20</v>
      </c>
      <c r="G2901" t="s">
        <v>116</v>
      </c>
      <c r="H2901" t="s">
        <v>115</v>
      </c>
      <c r="I2901">
        <v>4</v>
      </c>
      <c r="J2901">
        <f t="shared" si="450"/>
        <v>0</v>
      </c>
      <c r="K2901">
        <f t="shared" si="459"/>
        <v>0</v>
      </c>
      <c r="L2901">
        <f t="shared" si="451"/>
        <v>0</v>
      </c>
      <c r="M2901">
        <f t="shared" si="452"/>
        <v>0</v>
      </c>
      <c r="N2901">
        <f t="shared" si="453"/>
        <v>0</v>
      </c>
      <c r="O2901">
        <f t="shared" si="454"/>
        <v>0</v>
      </c>
      <c r="P2901">
        <f t="shared" si="455"/>
        <v>0</v>
      </c>
      <c r="Q2901">
        <f t="shared" si="456"/>
        <v>0</v>
      </c>
      <c r="R2901">
        <f t="shared" si="457"/>
        <v>0</v>
      </c>
      <c r="S2901" t="s">
        <v>101</v>
      </c>
      <c r="T2901">
        <v>1</v>
      </c>
      <c r="U2901">
        <v>2022</v>
      </c>
      <c r="V2901">
        <v>0</v>
      </c>
      <c r="W2901">
        <v>0</v>
      </c>
      <c r="X2901" cm="1">
        <f t="array" ref="X2901">IF(S2900&lt;&gt;S2901, 0,
    IF(C2901="O",
         _xlfn.IFS(
             K2901=1, X2900+6,
             M2901=1, X2900+3,
             O2901=1, X2900+1,
             Q2901=1,X2900+2,
             TRUE, X2900
         ),
    X2900)
)</f>
        <v>14</v>
      </c>
      <c r="Y2901" cm="1">
        <f t="array" ref="Y2901">IF(S2900&lt;&gt;S2901, 0, IF(C2901="D",
                 _xlfn.IFS(
                     K2901=1, Y2900+6,
                     M2901=1, Y2900+3,
                     O2901=1, Y2900+1,
                     TRUE, Y2900
                 ),
                 Y2900)
  )</f>
        <v>35</v>
      </c>
    </row>
    <row r="2902" spans="1:25" x14ac:dyDescent="0.2">
      <c r="A2902">
        <v>107</v>
      </c>
      <c r="B2902" t="s">
        <v>81</v>
      </c>
      <c r="C2902" t="str">
        <f t="shared" si="458"/>
        <v>O</v>
      </c>
      <c r="D2902">
        <v>2</v>
      </c>
      <c r="E2902">
        <v>6</v>
      </c>
      <c r="F2902">
        <v>-24</v>
      </c>
      <c r="G2902" t="s">
        <v>116</v>
      </c>
      <c r="H2902" t="s">
        <v>120</v>
      </c>
      <c r="I2902">
        <v>4</v>
      </c>
      <c r="J2902">
        <f t="shared" si="450"/>
        <v>0</v>
      </c>
      <c r="K2902">
        <f t="shared" si="459"/>
        <v>0</v>
      </c>
      <c r="L2902">
        <f t="shared" si="451"/>
        <v>0</v>
      </c>
      <c r="M2902">
        <f t="shared" si="452"/>
        <v>0</v>
      </c>
      <c r="N2902">
        <f t="shared" si="453"/>
        <v>0</v>
      </c>
      <c r="O2902">
        <f t="shared" si="454"/>
        <v>0</v>
      </c>
      <c r="P2902">
        <f t="shared" si="455"/>
        <v>0</v>
      </c>
      <c r="Q2902">
        <f t="shared" si="456"/>
        <v>0</v>
      </c>
      <c r="R2902">
        <f t="shared" si="457"/>
        <v>0</v>
      </c>
      <c r="S2902" t="s">
        <v>101</v>
      </c>
      <c r="T2902">
        <v>1</v>
      </c>
      <c r="U2902">
        <v>2022</v>
      </c>
      <c r="V2902">
        <v>0</v>
      </c>
      <c r="W2902">
        <v>0</v>
      </c>
      <c r="X2902" cm="1">
        <f t="array" ref="X2902">IF(S2901&lt;&gt;S2902, 0,
    IF(C2902="O",
         _xlfn.IFS(
             K2902=1, X2901+6,
             M2902=1, X2901+3,
             O2902=1, X2901+1,
             Q2902=1,X2901+2,
             TRUE, X2901
         ),
    X2901)
)</f>
        <v>14</v>
      </c>
      <c r="Y2902" cm="1">
        <f t="array" ref="Y2902">IF(S2901&lt;&gt;S2902, 0, IF(C2902="D",
                 _xlfn.IFS(
                     K2902=1, Y2901+6,
                     M2902=1, Y2901+3,
                     O2902=1, Y2901+1,
                     TRUE, Y2901
                 ),
                 Y2901)
  )</f>
        <v>35</v>
      </c>
    </row>
    <row r="2903" spans="1:25" x14ac:dyDescent="0.2">
      <c r="A2903">
        <v>108</v>
      </c>
      <c r="B2903" t="s">
        <v>81</v>
      </c>
      <c r="C2903" t="str">
        <f t="shared" si="458"/>
        <v>O</v>
      </c>
      <c r="D2903">
        <v>3</v>
      </c>
      <c r="E2903">
        <v>2</v>
      </c>
      <c r="F2903">
        <v>-28</v>
      </c>
      <c r="G2903" t="s">
        <v>116</v>
      </c>
      <c r="H2903" t="s">
        <v>115</v>
      </c>
      <c r="I2903">
        <v>4</v>
      </c>
      <c r="J2903">
        <f t="shared" si="450"/>
        <v>1</v>
      </c>
      <c r="K2903">
        <f t="shared" si="459"/>
        <v>0</v>
      </c>
      <c r="L2903">
        <f t="shared" si="451"/>
        <v>0</v>
      </c>
      <c r="M2903">
        <f t="shared" si="452"/>
        <v>0</v>
      </c>
      <c r="N2903">
        <f t="shared" si="453"/>
        <v>0</v>
      </c>
      <c r="O2903">
        <f t="shared" si="454"/>
        <v>0</v>
      </c>
      <c r="P2903">
        <f t="shared" si="455"/>
        <v>0</v>
      </c>
      <c r="Q2903">
        <f t="shared" si="456"/>
        <v>0</v>
      </c>
      <c r="R2903">
        <f t="shared" si="457"/>
        <v>0</v>
      </c>
      <c r="S2903" t="s">
        <v>101</v>
      </c>
      <c r="T2903">
        <v>1</v>
      </c>
      <c r="U2903">
        <v>2022</v>
      </c>
      <c r="V2903">
        <v>0</v>
      </c>
      <c r="W2903">
        <v>0</v>
      </c>
      <c r="X2903" cm="1">
        <f t="array" ref="X2903">IF(S2902&lt;&gt;S2903, 0,
    IF(C2903="O",
         _xlfn.IFS(
             K2903=1, X2902+6,
             M2903=1, X2902+3,
             O2903=1, X2902+1,
             Q2903=1,X2902+2,
             TRUE, X2902
         ),
    X2902)
)</f>
        <v>14</v>
      </c>
      <c r="Y2903" cm="1">
        <f t="array" ref="Y2903">IF(S2902&lt;&gt;S2903, 0, IF(C2903="D",
                 _xlfn.IFS(
                     K2903=1, Y2902+6,
                     M2903=1, Y2902+3,
                     O2903=1, Y2902+1,
                     TRUE, Y2902
                 ),
                 Y2902)
  )</f>
        <v>35</v>
      </c>
    </row>
    <row r="2904" spans="1:25" x14ac:dyDescent="0.2">
      <c r="A2904">
        <v>109</v>
      </c>
      <c r="B2904" t="s">
        <v>81</v>
      </c>
      <c r="C2904" t="str">
        <f t="shared" si="458"/>
        <v>O</v>
      </c>
      <c r="D2904">
        <v>1</v>
      </c>
      <c r="E2904">
        <v>10</v>
      </c>
      <c r="F2904">
        <v>-32</v>
      </c>
      <c r="G2904" t="s">
        <v>116</v>
      </c>
      <c r="H2904" t="s">
        <v>115</v>
      </c>
      <c r="I2904">
        <v>3</v>
      </c>
      <c r="J2904">
        <f t="shared" si="450"/>
        <v>0</v>
      </c>
      <c r="K2904">
        <f t="shared" si="459"/>
        <v>0</v>
      </c>
      <c r="L2904">
        <f t="shared" si="451"/>
        <v>0</v>
      </c>
      <c r="M2904">
        <f t="shared" si="452"/>
        <v>0</v>
      </c>
      <c r="N2904">
        <f t="shared" si="453"/>
        <v>0</v>
      </c>
      <c r="O2904">
        <f t="shared" si="454"/>
        <v>0</v>
      </c>
      <c r="P2904">
        <f t="shared" si="455"/>
        <v>0</v>
      </c>
      <c r="Q2904">
        <f t="shared" si="456"/>
        <v>0</v>
      </c>
      <c r="R2904">
        <f t="shared" si="457"/>
        <v>0</v>
      </c>
      <c r="S2904" t="s">
        <v>101</v>
      </c>
      <c r="T2904">
        <v>1</v>
      </c>
      <c r="U2904">
        <v>2022</v>
      </c>
      <c r="V2904">
        <v>0</v>
      </c>
      <c r="W2904">
        <v>0</v>
      </c>
      <c r="X2904" cm="1">
        <f t="array" ref="X2904">IF(S2903&lt;&gt;S2904, 0,
    IF(C2904="O",
         _xlfn.IFS(
             K2904=1, X2903+6,
             M2904=1, X2903+3,
             O2904=1, X2903+1,
             Q2904=1,X2903+2,
             TRUE, X2903
         ),
    X2903)
)</f>
        <v>14</v>
      </c>
      <c r="Y2904" cm="1">
        <f t="array" ref="Y2904">IF(S2903&lt;&gt;S2904, 0, IF(C2904="D",
                 _xlfn.IFS(
                     K2904=1, Y2903+6,
                     M2904=1, Y2903+3,
                     O2904=1, Y2903+1,
                     TRUE, Y2903
                 ),
                 Y2903)
  )</f>
        <v>35</v>
      </c>
    </row>
    <row r="2905" spans="1:25" x14ac:dyDescent="0.2">
      <c r="A2905">
        <v>110</v>
      </c>
      <c r="B2905" t="s">
        <v>81</v>
      </c>
      <c r="C2905" t="str">
        <f t="shared" si="458"/>
        <v>O</v>
      </c>
      <c r="D2905">
        <v>2</v>
      </c>
      <c r="E2905">
        <v>7</v>
      </c>
      <c r="F2905">
        <v>-35</v>
      </c>
      <c r="G2905" t="s">
        <v>116</v>
      </c>
      <c r="H2905" t="s">
        <v>115</v>
      </c>
      <c r="I2905">
        <v>1</v>
      </c>
      <c r="J2905">
        <f t="shared" si="450"/>
        <v>0</v>
      </c>
      <c r="K2905">
        <f t="shared" si="459"/>
        <v>0</v>
      </c>
      <c r="L2905">
        <f t="shared" si="451"/>
        <v>0</v>
      </c>
      <c r="M2905">
        <f t="shared" si="452"/>
        <v>0</v>
      </c>
      <c r="N2905">
        <f t="shared" si="453"/>
        <v>0</v>
      </c>
      <c r="O2905">
        <f t="shared" si="454"/>
        <v>0</v>
      </c>
      <c r="P2905">
        <f t="shared" si="455"/>
        <v>0</v>
      </c>
      <c r="Q2905">
        <f t="shared" si="456"/>
        <v>0</v>
      </c>
      <c r="R2905">
        <f t="shared" si="457"/>
        <v>0</v>
      </c>
      <c r="S2905" t="s">
        <v>101</v>
      </c>
      <c r="T2905">
        <v>1</v>
      </c>
      <c r="U2905">
        <v>2022</v>
      </c>
      <c r="V2905">
        <v>0</v>
      </c>
      <c r="W2905">
        <v>0</v>
      </c>
      <c r="X2905" cm="1">
        <f t="array" ref="X2905">IF(S2904&lt;&gt;S2905, 0,
    IF(C2905="O",
         _xlfn.IFS(
             K2905=1, X2904+6,
             M2905=1, X2904+3,
             O2905=1, X2904+1,
             Q2905=1,X2904+2,
             TRUE, X2904
         ),
    X2904)
)</f>
        <v>14</v>
      </c>
      <c r="Y2905" cm="1">
        <f t="array" ref="Y2905">IF(S2904&lt;&gt;S2905, 0, IF(C2905="D",
                 _xlfn.IFS(
                     K2905=1, Y2904+6,
                     M2905=1, Y2904+3,
                     O2905=1, Y2904+1,
                     TRUE, Y2904
                 ),
                 Y2904)
  )</f>
        <v>35</v>
      </c>
    </row>
    <row r="2906" spans="1:25" x14ac:dyDescent="0.2">
      <c r="A2906">
        <v>111</v>
      </c>
      <c r="B2906" t="s">
        <v>81</v>
      </c>
      <c r="C2906" t="str">
        <f t="shared" si="458"/>
        <v>O</v>
      </c>
      <c r="D2906">
        <v>3</v>
      </c>
      <c r="E2906">
        <v>6</v>
      </c>
      <c r="F2906">
        <v>-36</v>
      </c>
      <c r="G2906" t="s">
        <v>116</v>
      </c>
      <c r="H2906" t="s">
        <v>115</v>
      </c>
      <c r="I2906">
        <v>2</v>
      </c>
      <c r="J2906">
        <f t="shared" si="450"/>
        <v>0</v>
      </c>
      <c r="K2906">
        <f t="shared" si="459"/>
        <v>0</v>
      </c>
      <c r="L2906">
        <f t="shared" si="451"/>
        <v>0</v>
      </c>
      <c r="M2906">
        <f t="shared" si="452"/>
        <v>0</v>
      </c>
      <c r="N2906">
        <f t="shared" si="453"/>
        <v>0</v>
      </c>
      <c r="O2906">
        <f t="shared" si="454"/>
        <v>0</v>
      </c>
      <c r="P2906">
        <f t="shared" si="455"/>
        <v>0</v>
      </c>
      <c r="Q2906">
        <f t="shared" si="456"/>
        <v>0</v>
      </c>
      <c r="R2906">
        <f t="shared" si="457"/>
        <v>0</v>
      </c>
      <c r="S2906" t="s">
        <v>101</v>
      </c>
      <c r="T2906">
        <v>1</v>
      </c>
      <c r="U2906">
        <v>2022</v>
      </c>
      <c r="V2906">
        <v>0</v>
      </c>
      <c r="W2906">
        <v>0</v>
      </c>
      <c r="X2906" cm="1">
        <f t="array" ref="X2906">IF(S2905&lt;&gt;S2906, 0,
    IF(C2906="O",
         _xlfn.IFS(
             K2906=1, X2905+6,
             M2906=1, X2905+3,
             O2906=1, X2905+1,
             Q2906=1,X2905+2,
             TRUE, X2905
         ),
    X2905)
)</f>
        <v>14</v>
      </c>
      <c r="Y2906" cm="1">
        <f t="array" ref="Y2906">IF(S2905&lt;&gt;S2906, 0, IF(C2906="D",
                 _xlfn.IFS(
                     K2906=1, Y2905+6,
                     M2906=1, Y2905+3,
                     O2906=1, Y2905+1,
                     TRUE, Y2905
                 ),
                 Y2905)
  )</f>
        <v>35</v>
      </c>
    </row>
    <row r="2907" spans="1:25" x14ac:dyDescent="0.2">
      <c r="A2907">
        <v>112</v>
      </c>
      <c r="B2907" t="s">
        <v>81</v>
      </c>
      <c r="C2907" t="str">
        <f t="shared" si="458"/>
        <v>O</v>
      </c>
      <c r="D2907">
        <v>4</v>
      </c>
      <c r="E2907">
        <v>4</v>
      </c>
      <c r="F2907">
        <v>-38</v>
      </c>
      <c r="G2907" t="s">
        <v>114</v>
      </c>
      <c r="H2907" t="s">
        <v>117</v>
      </c>
      <c r="I2907">
        <v>0</v>
      </c>
      <c r="J2907">
        <f t="shared" si="450"/>
        <v>0</v>
      </c>
      <c r="K2907">
        <f t="shared" si="459"/>
        <v>0</v>
      </c>
      <c r="L2907">
        <f t="shared" si="451"/>
        <v>0</v>
      </c>
      <c r="M2907">
        <f t="shared" si="452"/>
        <v>0</v>
      </c>
      <c r="N2907">
        <f t="shared" si="453"/>
        <v>0</v>
      </c>
      <c r="O2907">
        <f t="shared" si="454"/>
        <v>0</v>
      </c>
      <c r="P2907">
        <f t="shared" si="455"/>
        <v>0</v>
      </c>
      <c r="Q2907">
        <f t="shared" si="456"/>
        <v>0</v>
      </c>
      <c r="R2907">
        <f t="shared" si="457"/>
        <v>0</v>
      </c>
      <c r="S2907" t="s">
        <v>101</v>
      </c>
      <c r="T2907">
        <v>1</v>
      </c>
      <c r="U2907">
        <v>2022</v>
      </c>
      <c r="V2907">
        <v>0</v>
      </c>
      <c r="W2907">
        <v>0</v>
      </c>
      <c r="X2907" cm="1">
        <f t="array" ref="X2907">IF(S2906&lt;&gt;S2907, 0,
    IF(C2907="O",
         _xlfn.IFS(
             K2907=1, X2906+6,
             M2907=1, X2906+3,
             O2907=1, X2906+1,
             Q2907=1,X2906+2,
             TRUE, X2906
         ),
    X2906)
)</f>
        <v>14</v>
      </c>
      <c r="Y2907" cm="1">
        <f t="array" ref="Y2907">IF(S2906&lt;&gt;S2907, 0, IF(C2907="D",
                 _xlfn.IFS(
                     K2907=1, Y2906+6,
                     M2907=1, Y2906+3,
                     O2907=1, Y2906+1,
                     TRUE, Y2906
                 ),
                 Y2906)
  )</f>
        <v>35</v>
      </c>
    </row>
    <row r="2908" spans="1:25" x14ac:dyDescent="0.2">
      <c r="A2908">
        <v>113</v>
      </c>
      <c r="B2908" t="s">
        <v>79</v>
      </c>
      <c r="C2908" t="str">
        <f t="shared" si="458"/>
        <v>D</v>
      </c>
      <c r="D2908">
        <v>1</v>
      </c>
      <c r="E2908">
        <v>10</v>
      </c>
      <c r="F2908">
        <v>38</v>
      </c>
      <c r="G2908" t="s">
        <v>116</v>
      </c>
      <c r="H2908" t="s">
        <v>115</v>
      </c>
      <c r="I2908">
        <v>13</v>
      </c>
      <c r="J2908">
        <f t="shared" si="450"/>
        <v>1</v>
      </c>
      <c r="K2908">
        <f t="shared" si="459"/>
        <v>0</v>
      </c>
      <c r="L2908">
        <f t="shared" si="451"/>
        <v>0</v>
      </c>
      <c r="M2908">
        <f t="shared" si="452"/>
        <v>0</v>
      </c>
      <c r="N2908">
        <f t="shared" si="453"/>
        <v>0</v>
      </c>
      <c r="O2908">
        <f t="shared" si="454"/>
        <v>0</v>
      </c>
      <c r="P2908">
        <f t="shared" si="455"/>
        <v>0</v>
      </c>
      <c r="Q2908">
        <f t="shared" si="456"/>
        <v>0</v>
      </c>
      <c r="R2908">
        <f t="shared" si="457"/>
        <v>0</v>
      </c>
      <c r="S2908" t="s">
        <v>101</v>
      </c>
      <c r="T2908">
        <v>1</v>
      </c>
      <c r="U2908">
        <v>2022</v>
      </c>
      <c r="V2908">
        <v>0</v>
      </c>
      <c r="W2908">
        <v>0</v>
      </c>
      <c r="X2908" cm="1">
        <f t="array" ref="X2908">IF(S2907&lt;&gt;S2908, 0,
    IF(C2908="O",
         _xlfn.IFS(
             K2908=1, X2907+6,
             M2908=1, X2907+3,
             O2908=1, X2907+1,
             Q2908=1,X2907+2,
             TRUE, X2907
         ),
    X2907)
)</f>
        <v>14</v>
      </c>
      <c r="Y2908" cm="1">
        <f t="array" ref="Y2908">IF(S2907&lt;&gt;S2908, 0, IF(C2908="D",
                 _xlfn.IFS(
                     K2908=1, Y2907+6,
                     M2908=1, Y2907+3,
                     O2908=1, Y2907+1,
                     TRUE, Y2907
                 ),
                 Y2907)
  )</f>
        <v>35</v>
      </c>
    </row>
    <row r="2909" spans="1:25" x14ac:dyDescent="0.2">
      <c r="A2909">
        <v>114</v>
      </c>
      <c r="B2909" t="s">
        <v>79</v>
      </c>
      <c r="C2909" t="str">
        <f t="shared" si="458"/>
        <v>D</v>
      </c>
      <c r="D2909">
        <v>1</v>
      </c>
      <c r="E2909">
        <v>10</v>
      </c>
      <c r="F2909">
        <v>25</v>
      </c>
      <c r="G2909" t="s">
        <v>116</v>
      </c>
      <c r="H2909" t="s">
        <v>115</v>
      </c>
      <c r="I2909">
        <v>0</v>
      </c>
      <c r="J2909">
        <f t="shared" si="450"/>
        <v>0</v>
      </c>
      <c r="K2909">
        <f t="shared" si="459"/>
        <v>0</v>
      </c>
      <c r="L2909">
        <f t="shared" si="451"/>
        <v>0</v>
      </c>
      <c r="M2909">
        <f t="shared" si="452"/>
        <v>0</v>
      </c>
      <c r="N2909">
        <f t="shared" si="453"/>
        <v>0</v>
      </c>
      <c r="O2909">
        <f t="shared" si="454"/>
        <v>0</v>
      </c>
      <c r="P2909">
        <f t="shared" si="455"/>
        <v>0</v>
      </c>
      <c r="Q2909">
        <f t="shared" si="456"/>
        <v>0</v>
      </c>
      <c r="R2909">
        <f t="shared" si="457"/>
        <v>0</v>
      </c>
      <c r="S2909" t="s">
        <v>101</v>
      </c>
      <c r="T2909">
        <v>1</v>
      </c>
      <c r="U2909">
        <v>2022</v>
      </c>
      <c r="V2909">
        <v>0</v>
      </c>
      <c r="W2909">
        <v>0</v>
      </c>
      <c r="X2909" cm="1">
        <f t="array" ref="X2909">IF(S2908&lt;&gt;S2909, 0,
    IF(C2909="O",
         _xlfn.IFS(
             K2909=1, X2908+6,
             M2909=1, X2908+3,
             O2909=1, X2908+1,
             Q2909=1,X2908+2,
             TRUE, X2908
         ),
    X2908)
)</f>
        <v>14</v>
      </c>
      <c r="Y2909" cm="1">
        <f t="array" ref="Y2909">IF(S2908&lt;&gt;S2909, 0, IF(C2909="D",
                 _xlfn.IFS(
                     K2909=1, Y2908+6,
                     M2909=1, Y2908+3,
                     O2909=1, Y2908+1,
                     TRUE, Y2908
                 ),
                 Y2908)
  )</f>
        <v>35</v>
      </c>
    </row>
    <row r="2910" spans="1:25" x14ac:dyDescent="0.2">
      <c r="A2910">
        <v>115</v>
      </c>
      <c r="B2910" t="s">
        <v>79</v>
      </c>
      <c r="C2910" t="str">
        <f t="shared" si="458"/>
        <v>D</v>
      </c>
      <c r="D2910">
        <v>2</v>
      </c>
      <c r="E2910">
        <v>10</v>
      </c>
      <c r="F2910">
        <v>25</v>
      </c>
      <c r="G2910" t="s">
        <v>114</v>
      </c>
      <c r="H2910" t="s">
        <v>113</v>
      </c>
      <c r="I2910">
        <v>6</v>
      </c>
      <c r="J2910">
        <f t="shared" si="450"/>
        <v>0</v>
      </c>
      <c r="K2910">
        <f t="shared" si="459"/>
        <v>0</v>
      </c>
      <c r="L2910">
        <f t="shared" si="451"/>
        <v>0</v>
      </c>
      <c r="M2910">
        <f t="shared" si="452"/>
        <v>0</v>
      </c>
      <c r="N2910">
        <f t="shared" si="453"/>
        <v>0</v>
      </c>
      <c r="O2910">
        <f t="shared" si="454"/>
        <v>0</v>
      </c>
      <c r="P2910">
        <f t="shared" si="455"/>
        <v>0</v>
      </c>
      <c r="Q2910">
        <f t="shared" si="456"/>
        <v>0</v>
      </c>
      <c r="R2910">
        <f t="shared" si="457"/>
        <v>0</v>
      </c>
      <c r="S2910" t="s">
        <v>101</v>
      </c>
      <c r="T2910">
        <v>1</v>
      </c>
      <c r="U2910">
        <v>2022</v>
      </c>
      <c r="V2910">
        <v>0</v>
      </c>
      <c r="W2910">
        <v>0</v>
      </c>
      <c r="X2910" cm="1">
        <f t="array" ref="X2910">IF(S2909&lt;&gt;S2910, 0,
    IF(C2910="O",
         _xlfn.IFS(
             K2910=1, X2909+6,
             M2910=1, X2909+3,
             O2910=1, X2909+1,
             Q2910=1,X2909+2,
             TRUE, X2909
         ),
    X2909)
)</f>
        <v>14</v>
      </c>
      <c r="Y2910" cm="1">
        <f t="array" ref="Y2910">IF(S2909&lt;&gt;S2910, 0, IF(C2910="D",
                 _xlfn.IFS(
                     K2910=1, Y2909+6,
                     M2910=1, Y2909+3,
                     O2910=1, Y2909+1,
                     TRUE, Y2909
                 ),
                 Y2909)
  )</f>
        <v>35</v>
      </c>
    </row>
    <row r="2911" spans="1:25" x14ac:dyDescent="0.2">
      <c r="A2911">
        <v>116</v>
      </c>
      <c r="B2911" t="s">
        <v>79</v>
      </c>
      <c r="C2911" t="str">
        <f t="shared" si="458"/>
        <v>D</v>
      </c>
      <c r="D2911">
        <v>3</v>
      </c>
      <c r="E2911">
        <v>4</v>
      </c>
      <c r="F2911">
        <v>19</v>
      </c>
      <c r="G2911" t="s">
        <v>116</v>
      </c>
      <c r="H2911" t="s">
        <v>115</v>
      </c>
      <c r="I2911">
        <v>0</v>
      </c>
      <c r="J2911">
        <f t="shared" si="450"/>
        <v>0</v>
      </c>
      <c r="K2911">
        <f t="shared" si="459"/>
        <v>0</v>
      </c>
      <c r="L2911">
        <f t="shared" si="451"/>
        <v>0</v>
      </c>
      <c r="M2911">
        <f t="shared" si="452"/>
        <v>0</v>
      </c>
      <c r="N2911">
        <f t="shared" si="453"/>
        <v>0</v>
      </c>
      <c r="O2911">
        <f t="shared" si="454"/>
        <v>0</v>
      </c>
      <c r="P2911">
        <f t="shared" si="455"/>
        <v>0</v>
      </c>
      <c r="Q2911">
        <f t="shared" si="456"/>
        <v>0</v>
      </c>
      <c r="R2911">
        <f t="shared" si="457"/>
        <v>0</v>
      </c>
      <c r="S2911" t="s">
        <v>101</v>
      </c>
      <c r="T2911">
        <v>1</v>
      </c>
      <c r="U2911">
        <v>2022</v>
      </c>
      <c r="V2911">
        <v>0</v>
      </c>
      <c r="W2911">
        <v>0</v>
      </c>
      <c r="X2911" cm="1">
        <f t="array" ref="X2911">IF(S2910&lt;&gt;S2911, 0,
    IF(C2911="O",
         _xlfn.IFS(
             K2911=1, X2910+6,
             M2911=1, X2910+3,
             O2911=1, X2910+1,
             Q2911=1,X2910+2,
             TRUE, X2910
         ),
    X2910)
)</f>
        <v>14</v>
      </c>
      <c r="Y2911" cm="1">
        <f t="array" ref="Y2911">IF(S2910&lt;&gt;S2911, 0, IF(C2911="D",
                 _xlfn.IFS(
                     K2911=1, Y2910+6,
                     M2911=1, Y2910+3,
                     O2911=1, Y2910+1,
                     TRUE, Y2910
                 ),
                 Y2910)
  )</f>
        <v>35</v>
      </c>
    </row>
    <row r="2912" spans="1:25" x14ac:dyDescent="0.2">
      <c r="A2912">
        <v>117</v>
      </c>
      <c r="B2912" t="s">
        <v>79</v>
      </c>
      <c r="C2912" t="str">
        <f t="shared" si="458"/>
        <v>D</v>
      </c>
      <c r="D2912">
        <v>4</v>
      </c>
      <c r="E2912">
        <v>4</v>
      </c>
      <c r="F2912">
        <v>19</v>
      </c>
      <c r="G2912" t="s">
        <v>149</v>
      </c>
      <c r="H2912" t="s">
        <v>122</v>
      </c>
      <c r="I2912">
        <v>0</v>
      </c>
      <c r="J2912">
        <f t="shared" si="450"/>
        <v>0</v>
      </c>
      <c r="K2912">
        <f t="shared" si="459"/>
        <v>0</v>
      </c>
      <c r="L2912">
        <f t="shared" si="451"/>
        <v>0</v>
      </c>
      <c r="M2912">
        <f t="shared" si="452"/>
        <v>0</v>
      </c>
      <c r="N2912">
        <f t="shared" si="453"/>
        <v>0</v>
      </c>
      <c r="O2912">
        <f t="shared" si="454"/>
        <v>0</v>
      </c>
      <c r="P2912">
        <f t="shared" si="455"/>
        <v>0</v>
      </c>
      <c r="Q2912">
        <f t="shared" si="456"/>
        <v>0</v>
      </c>
      <c r="R2912">
        <f t="shared" si="457"/>
        <v>0</v>
      </c>
      <c r="S2912" t="s">
        <v>101</v>
      </c>
      <c r="T2912">
        <v>1</v>
      </c>
      <c r="U2912">
        <v>2022</v>
      </c>
      <c r="V2912">
        <v>0</v>
      </c>
      <c r="W2912">
        <v>0</v>
      </c>
      <c r="X2912" cm="1">
        <f t="array" ref="X2912">IF(S2911&lt;&gt;S2912, 0,
    IF(C2912="O",
         _xlfn.IFS(
             K2912=1, X2911+6,
             M2912=1, X2911+3,
             O2912=1, X2911+1,
             Q2912=1,X2911+2,
             TRUE, X2911
         ),
    X2911)
)</f>
        <v>14</v>
      </c>
      <c r="Y2912" cm="1">
        <f t="array" ref="Y2912">IF(S2911&lt;&gt;S2912, 0, IF(C2912="D",
                 _xlfn.IFS(
                     K2912=1, Y2911+6,
                     M2912=1, Y2911+3,
                     O2912=1, Y2911+1,
                     TRUE, Y2911
                 ),
                 Y2911)
  )</f>
        <v>35</v>
      </c>
    </row>
    <row r="2913" spans="1:25" x14ac:dyDescent="0.2">
      <c r="A2913">
        <v>119</v>
      </c>
      <c r="B2913" t="s">
        <v>81</v>
      </c>
      <c r="C2913" t="str">
        <f t="shared" si="458"/>
        <v>O</v>
      </c>
      <c r="D2913">
        <v>1</v>
      </c>
      <c r="E2913">
        <v>10</v>
      </c>
      <c r="F2913">
        <v>-23</v>
      </c>
      <c r="G2913" t="s">
        <v>114</v>
      </c>
      <c r="H2913" t="s">
        <v>113</v>
      </c>
      <c r="I2913">
        <v>7</v>
      </c>
      <c r="J2913">
        <f t="shared" si="450"/>
        <v>0</v>
      </c>
      <c r="K2913">
        <f t="shared" si="459"/>
        <v>0</v>
      </c>
      <c r="L2913">
        <f t="shared" si="451"/>
        <v>0</v>
      </c>
      <c r="M2913">
        <f t="shared" si="452"/>
        <v>0</v>
      </c>
      <c r="N2913">
        <f t="shared" si="453"/>
        <v>0</v>
      </c>
      <c r="O2913">
        <f t="shared" si="454"/>
        <v>0</v>
      </c>
      <c r="P2913">
        <f t="shared" si="455"/>
        <v>0</v>
      </c>
      <c r="Q2913">
        <f t="shared" si="456"/>
        <v>0</v>
      </c>
      <c r="R2913">
        <f t="shared" si="457"/>
        <v>0</v>
      </c>
      <c r="S2913" t="s">
        <v>101</v>
      </c>
      <c r="T2913">
        <v>1</v>
      </c>
      <c r="U2913">
        <v>2022</v>
      </c>
      <c r="V2913">
        <v>0</v>
      </c>
      <c r="W2913">
        <v>0</v>
      </c>
      <c r="X2913" cm="1">
        <f t="array" ref="X2913">IF(S2912&lt;&gt;S2913, 0,
    IF(C2913="O",
         _xlfn.IFS(
             K2913=1, X2912+6,
             M2913=1, X2912+3,
             O2913=1, X2912+1,
             Q2913=1,X2912+2,
             TRUE, X2912
         ),
    X2912)
)</f>
        <v>14</v>
      </c>
      <c r="Y2913" cm="1">
        <f t="array" ref="Y2913">IF(S2912&lt;&gt;S2913, 0, IF(C2913="D",
                 _xlfn.IFS(
                     K2913=1, Y2912+6,
                     M2913=1, Y2912+3,
                     O2913=1, Y2912+1,
                     TRUE, Y2912
                 ),
                 Y2912)
  )</f>
        <v>35</v>
      </c>
    </row>
    <row r="2914" spans="1:25" x14ac:dyDescent="0.2">
      <c r="A2914">
        <v>120</v>
      </c>
      <c r="B2914" t="s">
        <v>81</v>
      </c>
      <c r="C2914" t="str">
        <f t="shared" si="458"/>
        <v>O</v>
      </c>
      <c r="D2914">
        <v>2</v>
      </c>
      <c r="E2914">
        <v>3</v>
      </c>
      <c r="F2914">
        <v>-30</v>
      </c>
      <c r="G2914" t="s">
        <v>114</v>
      </c>
      <c r="H2914" t="s">
        <v>117</v>
      </c>
      <c r="I2914">
        <v>0</v>
      </c>
      <c r="J2914">
        <f t="shared" si="450"/>
        <v>0</v>
      </c>
      <c r="K2914">
        <f t="shared" si="459"/>
        <v>0</v>
      </c>
      <c r="L2914">
        <f t="shared" si="451"/>
        <v>0</v>
      </c>
      <c r="M2914">
        <f t="shared" si="452"/>
        <v>0</v>
      </c>
      <c r="N2914">
        <f t="shared" si="453"/>
        <v>0</v>
      </c>
      <c r="O2914">
        <f t="shared" si="454"/>
        <v>0</v>
      </c>
      <c r="P2914">
        <f t="shared" si="455"/>
        <v>0</v>
      </c>
      <c r="Q2914">
        <f t="shared" si="456"/>
        <v>0</v>
      </c>
      <c r="R2914">
        <f t="shared" si="457"/>
        <v>0</v>
      </c>
      <c r="S2914" t="s">
        <v>101</v>
      </c>
      <c r="T2914">
        <v>1</v>
      </c>
      <c r="U2914">
        <v>2022</v>
      </c>
      <c r="V2914">
        <v>0</v>
      </c>
      <c r="W2914">
        <v>0</v>
      </c>
      <c r="X2914" cm="1">
        <f t="array" ref="X2914">IF(S2913&lt;&gt;S2914, 0,
    IF(C2914="O",
         _xlfn.IFS(
             K2914=1, X2913+6,
             M2914=1, X2913+3,
             O2914=1, X2913+1,
             Q2914=1,X2913+2,
             TRUE, X2913
         ),
    X2913)
)</f>
        <v>14</v>
      </c>
      <c r="Y2914" cm="1">
        <f t="array" ref="Y2914">IF(S2913&lt;&gt;S2914, 0, IF(C2914="D",
                 _xlfn.IFS(
                     K2914=1, Y2913+6,
                     M2914=1, Y2913+3,
                     O2914=1, Y2913+1,
                     TRUE, Y2913
                 ),
                 Y2913)
  )</f>
        <v>35</v>
      </c>
    </row>
    <row r="2915" spans="1:25" x14ac:dyDescent="0.2">
      <c r="A2915">
        <v>121</v>
      </c>
      <c r="B2915" t="s">
        <v>81</v>
      </c>
      <c r="C2915" t="str">
        <f t="shared" si="458"/>
        <v>O</v>
      </c>
      <c r="D2915">
        <v>3</v>
      </c>
      <c r="E2915">
        <v>3</v>
      </c>
      <c r="F2915">
        <v>-30</v>
      </c>
      <c r="G2915" t="s">
        <v>116</v>
      </c>
      <c r="H2915" t="s">
        <v>115</v>
      </c>
      <c r="I2915">
        <v>0</v>
      </c>
      <c r="J2915">
        <f t="shared" si="450"/>
        <v>0</v>
      </c>
      <c r="K2915">
        <f t="shared" si="459"/>
        <v>0</v>
      </c>
      <c r="L2915">
        <f t="shared" si="451"/>
        <v>0</v>
      </c>
      <c r="M2915">
        <f t="shared" si="452"/>
        <v>0</v>
      </c>
      <c r="N2915">
        <f t="shared" si="453"/>
        <v>0</v>
      </c>
      <c r="O2915">
        <f t="shared" si="454"/>
        <v>0</v>
      </c>
      <c r="P2915">
        <f t="shared" si="455"/>
        <v>0</v>
      </c>
      <c r="Q2915">
        <f t="shared" si="456"/>
        <v>0</v>
      </c>
      <c r="R2915">
        <f t="shared" si="457"/>
        <v>0</v>
      </c>
      <c r="S2915" t="s">
        <v>101</v>
      </c>
      <c r="T2915">
        <v>1</v>
      </c>
      <c r="U2915">
        <v>2022</v>
      </c>
      <c r="V2915">
        <v>0</v>
      </c>
      <c r="W2915">
        <v>0</v>
      </c>
      <c r="X2915" cm="1">
        <f t="array" ref="X2915">IF(S2914&lt;&gt;S2915, 0,
    IF(C2915="O",
         _xlfn.IFS(
             K2915=1, X2914+6,
             M2915=1, X2914+3,
             O2915=1, X2914+1,
             Q2915=1,X2914+2,
             TRUE, X2914
         ),
    X2914)
)</f>
        <v>14</v>
      </c>
      <c r="Y2915" cm="1">
        <f t="array" ref="Y2915">IF(S2914&lt;&gt;S2915, 0, IF(C2915="D",
                 _xlfn.IFS(
                     K2915=1, Y2914+6,
                     M2915=1, Y2914+3,
                     O2915=1, Y2914+1,
                     TRUE, Y2914
                 ),
                 Y2914)
  )</f>
        <v>35</v>
      </c>
    </row>
    <row r="2916" spans="1:25" x14ac:dyDescent="0.2">
      <c r="A2916">
        <v>122</v>
      </c>
      <c r="B2916" t="s">
        <v>81</v>
      </c>
      <c r="C2916" t="str">
        <f t="shared" si="458"/>
        <v>O</v>
      </c>
      <c r="D2916">
        <v>4</v>
      </c>
      <c r="E2916">
        <v>3</v>
      </c>
      <c r="F2916">
        <v>-30</v>
      </c>
      <c r="G2916" t="s">
        <v>116</v>
      </c>
      <c r="H2916" t="s">
        <v>115</v>
      </c>
      <c r="I2916">
        <v>3</v>
      </c>
      <c r="J2916">
        <f t="shared" si="450"/>
        <v>1</v>
      </c>
      <c r="K2916">
        <f t="shared" si="459"/>
        <v>0</v>
      </c>
      <c r="L2916">
        <f t="shared" si="451"/>
        <v>0</v>
      </c>
      <c r="M2916">
        <f t="shared" si="452"/>
        <v>0</v>
      </c>
      <c r="N2916">
        <f t="shared" si="453"/>
        <v>0</v>
      </c>
      <c r="O2916">
        <f t="shared" si="454"/>
        <v>0</v>
      </c>
      <c r="P2916">
        <f t="shared" si="455"/>
        <v>0</v>
      </c>
      <c r="Q2916">
        <f t="shared" si="456"/>
        <v>0</v>
      </c>
      <c r="R2916">
        <f t="shared" si="457"/>
        <v>0</v>
      </c>
      <c r="S2916" t="s">
        <v>101</v>
      </c>
      <c r="T2916">
        <v>1</v>
      </c>
      <c r="U2916">
        <v>2022</v>
      </c>
      <c r="V2916">
        <v>0</v>
      </c>
      <c r="W2916">
        <v>0</v>
      </c>
      <c r="X2916" cm="1">
        <f t="array" ref="X2916">IF(S2915&lt;&gt;S2916, 0,
    IF(C2916="O",
         _xlfn.IFS(
             K2916=1, X2915+6,
             M2916=1, X2915+3,
             O2916=1, X2915+1,
             Q2916=1,X2915+2,
             TRUE, X2915
         ),
    X2915)
)</f>
        <v>14</v>
      </c>
      <c r="Y2916" cm="1">
        <f t="array" ref="Y2916">IF(S2915&lt;&gt;S2916, 0, IF(C2916="D",
                 _xlfn.IFS(
                     K2916=1, Y2915+6,
                     M2916=1, Y2915+3,
                     O2916=1, Y2915+1,
                     TRUE, Y2915
                 ),
                 Y2915)
  )</f>
        <v>35</v>
      </c>
    </row>
    <row r="2917" spans="1:25" x14ac:dyDescent="0.2">
      <c r="A2917">
        <v>123</v>
      </c>
      <c r="B2917" t="s">
        <v>81</v>
      </c>
      <c r="C2917" t="str">
        <f t="shared" si="458"/>
        <v>O</v>
      </c>
      <c r="D2917">
        <v>1</v>
      </c>
      <c r="E2917">
        <v>10</v>
      </c>
      <c r="F2917">
        <v>-33</v>
      </c>
      <c r="G2917" t="s">
        <v>116</v>
      </c>
      <c r="H2917" t="s">
        <v>120</v>
      </c>
      <c r="I2917">
        <v>-23</v>
      </c>
      <c r="J2917">
        <f t="shared" si="450"/>
        <v>0</v>
      </c>
      <c r="K2917">
        <f t="shared" si="459"/>
        <v>0</v>
      </c>
      <c r="L2917">
        <f t="shared" si="451"/>
        <v>0</v>
      </c>
      <c r="M2917">
        <f t="shared" si="452"/>
        <v>0</v>
      </c>
      <c r="N2917">
        <f t="shared" si="453"/>
        <v>0</v>
      </c>
      <c r="O2917">
        <f t="shared" si="454"/>
        <v>0</v>
      </c>
      <c r="P2917">
        <f t="shared" si="455"/>
        <v>0</v>
      </c>
      <c r="Q2917">
        <f t="shared" si="456"/>
        <v>0</v>
      </c>
      <c r="R2917">
        <f t="shared" si="457"/>
        <v>0</v>
      </c>
      <c r="S2917" t="s">
        <v>101</v>
      </c>
      <c r="T2917">
        <v>1</v>
      </c>
      <c r="U2917">
        <v>2022</v>
      </c>
      <c r="V2917">
        <v>0</v>
      </c>
      <c r="W2917">
        <v>0</v>
      </c>
      <c r="X2917" cm="1">
        <f t="array" ref="X2917">IF(S2916&lt;&gt;S2917, 0,
    IF(C2917="O",
         _xlfn.IFS(
             K2917=1, X2916+6,
             M2917=1, X2916+3,
             O2917=1, X2916+1,
             Q2917=1,X2916+2,
             TRUE, X2916
         ),
    X2916)
)</f>
        <v>14</v>
      </c>
      <c r="Y2917" cm="1">
        <f t="array" ref="Y2917">IF(S2916&lt;&gt;S2917, 0, IF(C2917="D",
                 _xlfn.IFS(
                     K2917=1, Y2916+6,
                     M2917=1, Y2916+3,
                     O2917=1, Y2916+1,
                     TRUE, Y2916
                 ),
                 Y2916)
  )</f>
        <v>35</v>
      </c>
    </row>
    <row r="2918" spans="1:25" x14ac:dyDescent="0.2">
      <c r="A2918">
        <v>124</v>
      </c>
      <c r="B2918" t="s">
        <v>81</v>
      </c>
      <c r="C2918" t="str">
        <f t="shared" si="458"/>
        <v>O</v>
      </c>
      <c r="D2918">
        <v>2</v>
      </c>
      <c r="E2918">
        <v>33</v>
      </c>
      <c r="F2918">
        <v>-10</v>
      </c>
      <c r="G2918" t="s">
        <v>116</v>
      </c>
      <c r="H2918" t="s">
        <v>115</v>
      </c>
      <c r="I2918">
        <v>2</v>
      </c>
      <c r="J2918">
        <f t="shared" si="450"/>
        <v>0</v>
      </c>
      <c r="K2918">
        <f t="shared" si="459"/>
        <v>0</v>
      </c>
      <c r="L2918">
        <f t="shared" si="451"/>
        <v>0</v>
      </c>
      <c r="M2918">
        <f t="shared" si="452"/>
        <v>0</v>
      </c>
      <c r="N2918">
        <f t="shared" si="453"/>
        <v>0</v>
      </c>
      <c r="O2918">
        <f t="shared" si="454"/>
        <v>0</v>
      </c>
      <c r="P2918">
        <f t="shared" si="455"/>
        <v>0</v>
      </c>
      <c r="Q2918">
        <f t="shared" si="456"/>
        <v>0</v>
      </c>
      <c r="R2918">
        <f t="shared" si="457"/>
        <v>0</v>
      </c>
      <c r="S2918" t="s">
        <v>101</v>
      </c>
      <c r="T2918">
        <v>1</v>
      </c>
      <c r="U2918">
        <v>2022</v>
      </c>
      <c r="V2918">
        <v>0</v>
      </c>
      <c r="W2918">
        <v>0</v>
      </c>
      <c r="X2918" cm="1">
        <f t="array" ref="X2918">IF(S2917&lt;&gt;S2918, 0,
    IF(C2918="O",
         _xlfn.IFS(
             K2918=1, X2917+6,
             M2918=1, X2917+3,
             O2918=1, X2917+1,
             Q2918=1,X2917+2,
             TRUE, X2917
         ),
    X2917)
)</f>
        <v>14</v>
      </c>
      <c r="Y2918" cm="1">
        <f t="array" ref="Y2918">IF(S2917&lt;&gt;S2918, 0, IF(C2918="D",
                 _xlfn.IFS(
                     K2918=1, Y2917+6,
                     M2918=1, Y2917+3,
                     O2918=1, Y2917+1,
                     TRUE, Y2917
                 ),
                 Y2917)
  )</f>
        <v>35</v>
      </c>
    </row>
    <row r="2919" spans="1:25" hidden="1" x14ac:dyDescent="0.2">
      <c r="A2919">
        <v>125</v>
      </c>
      <c r="B2919" t="s">
        <v>81</v>
      </c>
      <c r="C2919" t="str">
        <f t="shared" si="458"/>
        <v>O</v>
      </c>
      <c r="D2919">
        <v>3</v>
      </c>
      <c r="E2919">
        <v>31</v>
      </c>
      <c r="F2919">
        <v>-12</v>
      </c>
      <c r="G2919" t="s">
        <v>114</v>
      </c>
      <c r="H2919" t="s">
        <v>117</v>
      </c>
      <c r="I2919">
        <v>0</v>
      </c>
      <c r="J2919">
        <f t="shared" si="450"/>
        <v>0</v>
      </c>
      <c r="K2919">
        <f t="shared" si="459"/>
        <v>0</v>
      </c>
      <c r="L2919">
        <f t="shared" si="451"/>
        <v>0</v>
      </c>
      <c r="M2919">
        <f t="shared" si="452"/>
        <v>0</v>
      </c>
      <c r="N2919">
        <f t="shared" si="453"/>
        <v>0</v>
      </c>
      <c r="O2919">
        <f t="shared" si="454"/>
        <v>0</v>
      </c>
      <c r="P2919">
        <f t="shared" si="455"/>
        <v>0</v>
      </c>
      <c r="Q2919">
        <f t="shared" si="456"/>
        <v>0</v>
      </c>
      <c r="R2919">
        <f t="shared" si="457"/>
        <v>0</v>
      </c>
      <c r="S2919" t="s">
        <v>101</v>
      </c>
      <c r="T2919">
        <v>1</v>
      </c>
      <c r="U2919">
        <v>2022</v>
      </c>
      <c r="V2919">
        <v>0</v>
      </c>
      <c r="W2919">
        <v>0</v>
      </c>
      <c r="X2919" cm="1">
        <f t="array" ref="X2919">IF(S2918&lt;&gt;S2919, 0,
    IF(C2919="O",
         _xlfn.IFS(
             K2919=1, X2918+6,
             M2919=1, X2918+3,
             O2919=1, X2918+1,
             Q2919=1,X2918+2,
             TRUE, X2918
         ),
    X2918)
)</f>
        <v>14</v>
      </c>
      <c r="Y2919" cm="1">
        <f t="array" ref="Y2919">IF(S2918&lt;&gt;S2919, 0, IF(C2919="D",
                 _xlfn.IFS(
                     K2919=1, Y2918+6,
                     M2919=1, Y2918+3,
                     O2919=1, Y2918+1,
                     TRUE, Y2918
                 ),
                 Y2918)
  )</f>
        <v>35</v>
      </c>
    </row>
    <row r="2920" spans="1:25" x14ac:dyDescent="0.2">
      <c r="A2920">
        <v>126</v>
      </c>
      <c r="B2920" t="s">
        <v>81</v>
      </c>
      <c r="C2920" t="str">
        <f t="shared" si="458"/>
        <v>O</v>
      </c>
      <c r="D2920">
        <v>4</v>
      </c>
      <c r="E2920">
        <v>31</v>
      </c>
      <c r="F2920">
        <v>-12</v>
      </c>
      <c r="G2920" t="s">
        <v>130</v>
      </c>
      <c r="H2920" t="s">
        <v>144</v>
      </c>
      <c r="I2920">
        <v>7</v>
      </c>
      <c r="J2920">
        <f t="shared" si="450"/>
        <v>0</v>
      </c>
      <c r="K2920">
        <f t="shared" si="459"/>
        <v>0</v>
      </c>
      <c r="L2920">
        <f t="shared" si="451"/>
        <v>0</v>
      </c>
      <c r="M2920">
        <f t="shared" si="452"/>
        <v>0</v>
      </c>
      <c r="N2920">
        <f t="shared" si="453"/>
        <v>0</v>
      </c>
      <c r="O2920">
        <f t="shared" si="454"/>
        <v>0</v>
      </c>
      <c r="P2920">
        <f t="shared" si="455"/>
        <v>0</v>
      </c>
      <c r="Q2920">
        <f t="shared" si="456"/>
        <v>0</v>
      </c>
      <c r="R2920">
        <f t="shared" si="457"/>
        <v>0</v>
      </c>
      <c r="S2920" t="s">
        <v>101</v>
      </c>
      <c r="T2920">
        <v>1</v>
      </c>
      <c r="U2920">
        <v>2022</v>
      </c>
      <c r="V2920">
        <v>0</v>
      </c>
      <c r="W2920">
        <v>0</v>
      </c>
      <c r="X2920" cm="1">
        <f t="array" ref="X2920">IF(S2919&lt;&gt;S2920, 0,
    IF(C2920="O",
         _xlfn.IFS(
             K2920=1, X2919+6,
             M2920=1, X2919+3,
             O2920=1, X2919+1,
             Q2920=1,X2919+2,
             TRUE, X2919
         ),
    X2919)
)</f>
        <v>14</v>
      </c>
      <c r="Y2920" cm="1">
        <f t="array" ref="Y2920">IF(S2919&lt;&gt;S2920, 0, IF(C2920="D",
                 _xlfn.IFS(
                     K2920=1, Y2919+6,
                     M2920=1, Y2919+3,
                     O2920=1, Y2919+1,
                     TRUE, Y2919
                 ),
                 Y2919)
  )</f>
        <v>35</v>
      </c>
    </row>
    <row r="2921" spans="1:25" x14ac:dyDescent="0.2">
      <c r="A2921">
        <v>127</v>
      </c>
      <c r="B2921" t="s">
        <v>79</v>
      </c>
      <c r="C2921" t="str">
        <f t="shared" si="458"/>
        <v>D</v>
      </c>
      <c r="D2921">
        <v>1</v>
      </c>
      <c r="E2921">
        <v>10</v>
      </c>
      <c r="F2921">
        <v>48</v>
      </c>
      <c r="G2921" t="s">
        <v>116</v>
      </c>
      <c r="H2921" t="s">
        <v>120</v>
      </c>
      <c r="I2921">
        <v>10</v>
      </c>
      <c r="J2921">
        <f t="shared" si="450"/>
        <v>1</v>
      </c>
      <c r="K2921">
        <f t="shared" si="459"/>
        <v>0</v>
      </c>
      <c r="L2921">
        <f t="shared" si="451"/>
        <v>0</v>
      </c>
      <c r="M2921">
        <f t="shared" si="452"/>
        <v>0</v>
      </c>
      <c r="N2921">
        <f t="shared" si="453"/>
        <v>0</v>
      </c>
      <c r="O2921">
        <f t="shared" si="454"/>
        <v>0</v>
      </c>
      <c r="P2921">
        <f t="shared" si="455"/>
        <v>0</v>
      </c>
      <c r="Q2921">
        <f t="shared" si="456"/>
        <v>0</v>
      </c>
      <c r="R2921">
        <f t="shared" si="457"/>
        <v>0</v>
      </c>
      <c r="S2921" t="s">
        <v>101</v>
      </c>
      <c r="T2921">
        <v>1</v>
      </c>
      <c r="U2921">
        <v>2022</v>
      </c>
      <c r="V2921">
        <v>0</v>
      </c>
      <c r="W2921">
        <v>0</v>
      </c>
      <c r="X2921" cm="1">
        <f t="array" ref="X2921">IF(S2920&lt;&gt;S2921, 0,
    IF(C2921="O",
         _xlfn.IFS(
             K2921=1, X2920+6,
             M2921=1, X2920+3,
             O2921=1, X2920+1,
             Q2921=1,X2920+2,
             TRUE, X2920
         ),
    X2920)
)</f>
        <v>14</v>
      </c>
      <c r="Y2921" cm="1">
        <f t="array" ref="Y2921">IF(S2920&lt;&gt;S2921, 0, IF(C2921="D",
                 _xlfn.IFS(
                     K2921=1, Y2920+6,
                     M2921=1, Y2920+3,
                     O2921=1, Y2920+1,
                     TRUE, Y2920
                 ),
                 Y2920)
  )</f>
        <v>35</v>
      </c>
    </row>
    <row r="2922" spans="1:25" x14ac:dyDescent="0.2">
      <c r="A2922">
        <v>128</v>
      </c>
      <c r="B2922" t="s">
        <v>79</v>
      </c>
      <c r="C2922" t="str">
        <f t="shared" si="458"/>
        <v>D</v>
      </c>
      <c r="D2922">
        <v>1</v>
      </c>
      <c r="E2922">
        <v>10</v>
      </c>
      <c r="F2922">
        <v>38</v>
      </c>
      <c r="G2922" t="s">
        <v>116</v>
      </c>
      <c r="H2922" t="s">
        <v>115</v>
      </c>
      <c r="I2922">
        <v>0</v>
      </c>
      <c r="J2922">
        <f t="shared" si="450"/>
        <v>0</v>
      </c>
      <c r="K2922">
        <f t="shared" si="459"/>
        <v>0</v>
      </c>
      <c r="L2922">
        <f t="shared" si="451"/>
        <v>0</v>
      </c>
      <c r="M2922">
        <f t="shared" si="452"/>
        <v>0</v>
      </c>
      <c r="N2922">
        <f t="shared" si="453"/>
        <v>0</v>
      </c>
      <c r="O2922">
        <f t="shared" si="454"/>
        <v>0</v>
      </c>
      <c r="P2922">
        <f t="shared" si="455"/>
        <v>0</v>
      </c>
      <c r="Q2922">
        <f t="shared" si="456"/>
        <v>0</v>
      </c>
      <c r="R2922">
        <f t="shared" si="457"/>
        <v>0</v>
      </c>
      <c r="S2922" t="s">
        <v>101</v>
      </c>
      <c r="T2922">
        <v>1</v>
      </c>
      <c r="U2922">
        <v>2022</v>
      </c>
      <c r="V2922">
        <v>0</v>
      </c>
      <c r="W2922">
        <v>0</v>
      </c>
      <c r="X2922" cm="1">
        <f t="array" ref="X2922">IF(S2921&lt;&gt;S2922, 0,
    IF(C2922="O",
         _xlfn.IFS(
             K2922=1, X2921+6,
             M2922=1, X2921+3,
             O2922=1, X2921+1,
             Q2922=1,X2921+2,
             TRUE, X2921
         ),
    X2921)
)</f>
        <v>14</v>
      </c>
      <c r="Y2922" cm="1">
        <f t="array" ref="Y2922">IF(S2921&lt;&gt;S2922, 0, IF(C2922="D",
                 _xlfn.IFS(
                     K2922=1, Y2921+6,
                     M2922=1, Y2921+3,
                     O2922=1, Y2921+1,
                     TRUE, Y2921
                 ),
                 Y2921)
  )</f>
        <v>35</v>
      </c>
    </row>
    <row r="2923" spans="1:25" x14ac:dyDescent="0.2">
      <c r="A2923">
        <v>129</v>
      </c>
      <c r="B2923" t="s">
        <v>79</v>
      </c>
      <c r="C2923" t="str">
        <f t="shared" si="458"/>
        <v>D</v>
      </c>
      <c r="D2923">
        <v>2</v>
      </c>
      <c r="E2923">
        <v>10</v>
      </c>
      <c r="F2923">
        <v>38</v>
      </c>
      <c r="G2923" t="s">
        <v>114</v>
      </c>
      <c r="H2923" t="s">
        <v>113</v>
      </c>
      <c r="I2923">
        <v>5</v>
      </c>
      <c r="J2923">
        <f t="shared" si="450"/>
        <v>0</v>
      </c>
      <c r="K2923">
        <f t="shared" si="459"/>
        <v>0</v>
      </c>
      <c r="L2923">
        <f t="shared" si="451"/>
        <v>0</v>
      </c>
      <c r="M2923">
        <f t="shared" si="452"/>
        <v>0</v>
      </c>
      <c r="N2923">
        <f t="shared" si="453"/>
        <v>0</v>
      </c>
      <c r="O2923">
        <f t="shared" si="454"/>
        <v>0</v>
      </c>
      <c r="P2923">
        <f t="shared" si="455"/>
        <v>0</v>
      </c>
      <c r="Q2923">
        <f t="shared" si="456"/>
        <v>0</v>
      </c>
      <c r="R2923">
        <f t="shared" si="457"/>
        <v>0</v>
      </c>
      <c r="S2923" t="s">
        <v>101</v>
      </c>
      <c r="T2923">
        <v>1</v>
      </c>
      <c r="U2923">
        <v>2022</v>
      </c>
      <c r="V2923">
        <v>0</v>
      </c>
      <c r="W2923">
        <v>0</v>
      </c>
      <c r="X2923" cm="1">
        <f t="array" ref="X2923">IF(S2922&lt;&gt;S2923, 0,
    IF(C2923="O",
         _xlfn.IFS(
             K2923=1, X2922+6,
             M2923=1, X2922+3,
             O2923=1, X2922+1,
             Q2923=1,X2922+2,
             TRUE, X2922
         ),
    X2922)
)</f>
        <v>14</v>
      </c>
      <c r="Y2923" cm="1">
        <f t="array" ref="Y2923">IF(S2922&lt;&gt;S2923, 0, IF(C2923="D",
                 _xlfn.IFS(
                     K2923=1, Y2922+6,
                     M2923=1, Y2922+3,
                     O2923=1, Y2922+1,
                     TRUE, Y2922
                 ),
                 Y2922)
  )</f>
        <v>35</v>
      </c>
    </row>
    <row r="2924" spans="1:25" x14ac:dyDescent="0.2">
      <c r="A2924">
        <v>130</v>
      </c>
      <c r="B2924" t="s">
        <v>79</v>
      </c>
      <c r="C2924" t="str">
        <f t="shared" si="458"/>
        <v>D</v>
      </c>
      <c r="D2924">
        <v>3</v>
      </c>
      <c r="E2924">
        <v>5</v>
      </c>
      <c r="F2924">
        <v>33</v>
      </c>
      <c r="G2924" t="s">
        <v>116</v>
      </c>
      <c r="H2924" t="s">
        <v>115</v>
      </c>
      <c r="I2924">
        <v>7</v>
      </c>
      <c r="J2924">
        <f t="shared" si="450"/>
        <v>1</v>
      </c>
      <c r="K2924">
        <f t="shared" si="459"/>
        <v>0</v>
      </c>
      <c r="L2924">
        <f t="shared" si="451"/>
        <v>0</v>
      </c>
      <c r="M2924">
        <f t="shared" si="452"/>
        <v>0</v>
      </c>
      <c r="N2924">
        <f t="shared" si="453"/>
        <v>0</v>
      </c>
      <c r="O2924">
        <f t="shared" si="454"/>
        <v>0</v>
      </c>
      <c r="P2924">
        <f t="shared" si="455"/>
        <v>0</v>
      </c>
      <c r="Q2924">
        <f t="shared" si="456"/>
        <v>0</v>
      </c>
      <c r="R2924">
        <f t="shared" si="457"/>
        <v>0</v>
      </c>
      <c r="S2924" t="s">
        <v>101</v>
      </c>
      <c r="T2924">
        <v>1</v>
      </c>
      <c r="U2924">
        <v>2022</v>
      </c>
      <c r="V2924">
        <v>0</v>
      </c>
      <c r="W2924">
        <v>0</v>
      </c>
      <c r="X2924" cm="1">
        <f t="array" ref="X2924">IF(S2923&lt;&gt;S2924, 0,
    IF(C2924="O",
         _xlfn.IFS(
             K2924=1, X2923+6,
             M2924=1, X2923+3,
             O2924=1, X2923+1,
             Q2924=1,X2923+2,
             TRUE, X2923
         ),
    X2923)
)</f>
        <v>14</v>
      </c>
      <c r="Y2924" cm="1">
        <f t="array" ref="Y2924">IF(S2923&lt;&gt;S2924, 0, IF(C2924="D",
                 _xlfn.IFS(
                     K2924=1, Y2923+6,
                     M2924=1, Y2923+3,
                     O2924=1, Y2923+1,
                     TRUE, Y2923
                 ),
                 Y2923)
  )</f>
        <v>35</v>
      </c>
    </row>
    <row r="2925" spans="1:25" x14ac:dyDescent="0.2">
      <c r="A2925">
        <v>131</v>
      </c>
      <c r="B2925" t="s">
        <v>79</v>
      </c>
      <c r="C2925" t="str">
        <f t="shared" si="458"/>
        <v>D</v>
      </c>
      <c r="D2925">
        <v>1</v>
      </c>
      <c r="E2925">
        <v>10</v>
      </c>
      <c r="F2925">
        <v>26</v>
      </c>
      <c r="G2925" t="s">
        <v>116</v>
      </c>
      <c r="H2925" t="s">
        <v>115</v>
      </c>
      <c r="I2925">
        <v>6</v>
      </c>
      <c r="J2925">
        <f t="shared" si="450"/>
        <v>0</v>
      </c>
      <c r="K2925">
        <f t="shared" si="459"/>
        <v>0</v>
      </c>
      <c r="L2925">
        <f t="shared" si="451"/>
        <v>0</v>
      </c>
      <c r="M2925">
        <f t="shared" si="452"/>
        <v>0</v>
      </c>
      <c r="N2925">
        <f t="shared" si="453"/>
        <v>0</v>
      </c>
      <c r="O2925">
        <f t="shared" si="454"/>
        <v>0</v>
      </c>
      <c r="P2925">
        <f t="shared" si="455"/>
        <v>0</v>
      </c>
      <c r="Q2925">
        <f t="shared" si="456"/>
        <v>0</v>
      </c>
      <c r="R2925">
        <f t="shared" si="457"/>
        <v>0</v>
      </c>
      <c r="S2925" t="s">
        <v>101</v>
      </c>
      <c r="T2925">
        <v>1</v>
      </c>
      <c r="U2925">
        <v>2022</v>
      </c>
      <c r="V2925">
        <v>0</v>
      </c>
      <c r="W2925">
        <v>0</v>
      </c>
      <c r="X2925" cm="1">
        <f t="array" ref="X2925">IF(S2924&lt;&gt;S2925, 0,
    IF(C2925="O",
         _xlfn.IFS(
             K2925=1, X2924+6,
             M2925=1, X2924+3,
             O2925=1, X2924+1,
             Q2925=1,X2924+2,
             TRUE, X2924
         ),
    X2924)
)</f>
        <v>14</v>
      </c>
      <c r="Y2925" cm="1">
        <f t="array" ref="Y2925">IF(S2924&lt;&gt;S2925, 0, IF(C2925="D",
                 _xlfn.IFS(
                     K2925=1, Y2924+6,
                     M2925=1, Y2924+3,
                     O2925=1, Y2924+1,
                     TRUE, Y2924
                 ),
                 Y2924)
  )</f>
        <v>35</v>
      </c>
    </row>
    <row r="2926" spans="1:25" x14ac:dyDescent="0.2">
      <c r="A2926">
        <v>132</v>
      </c>
      <c r="B2926" t="s">
        <v>79</v>
      </c>
      <c r="C2926" t="str">
        <f t="shared" si="458"/>
        <v>D</v>
      </c>
      <c r="D2926">
        <v>2</v>
      </c>
      <c r="E2926">
        <v>4</v>
      </c>
      <c r="F2926">
        <v>20</v>
      </c>
      <c r="G2926" t="s">
        <v>116</v>
      </c>
      <c r="H2926" t="s">
        <v>120</v>
      </c>
      <c r="I2926">
        <v>5</v>
      </c>
      <c r="J2926">
        <f t="shared" si="450"/>
        <v>1</v>
      </c>
      <c r="K2926">
        <f t="shared" si="459"/>
        <v>0</v>
      </c>
      <c r="L2926">
        <f t="shared" si="451"/>
        <v>0</v>
      </c>
      <c r="M2926">
        <f t="shared" si="452"/>
        <v>0</v>
      </c>
      <c r="N2926">
        <f t="shared" si="453"/>
        <v>0</v>
      </c>
      <c r="O2926">
        <f t="shared" si="454"/>
        <v>0</v>
      </c>
      <c r="P2926">
        <f t="shared" si="455"/>
        <v>0</v>
      </c>
      <c r="Q2926">
        <f t="shared" si="456"/>
        <v>0</v>
      </c>
      <c r="R2926">
        <f t="shared" si="457"/>
        <v>0</v>
      </c>
      <c r="S2926" t="s">
        <v>101</v>
      </c>
      <c r="T2926">
        <v>1</v>
      </c>
      <c r="U2926">
        <v>2022</v>
      </c>
      <c r="V2926">
        <v>0</v>
      </c>
      <c r="W2926">
        <v>0</v>
      </c>
      <c r="X2926" cm="1">
        <f t="array" ref="X2926">IF(S2925&lt;&gt;S2926, 0,
    IF(C2926="O",
         _xlfn.IFS(
             K2926=1, X2925+6,
             M2926=1, X2925+3,
             O2926=1, X2925+1,
             Q2926=1,X2925+2,
             TRUE, X2925
         ),
    X2925)
)</f>
        <v>14</v>
      </c>
      <c r="Y2926" cm="1">
        <f t="array" ref="Y2926">IF(S2925&lt;&gt;S2926, 0, IF(C2926="D",
                 _xlfn.IFS(
                     K2926=1, Y2925+6,
                     M2926=1, Y2925+3,
                     O2926=1, Y2925+1,
                     TRUE, Y2925
                 ),
                 Y2925)
  )</f>
        <v>35</v>
      </c>
    </row>
    <row r="2927" spans="1:25" x14ac:dyDescent="0.2">
      <c r="A2927">
        <v>133</v>
      </c>
      <c r="B2927" t="s">
        <v>79</v>
      </c>
      <c r="C2927" t="str">
        <f t="shared" si="458"/>
        <v>D</v>
      </c>
      <c r="D2927">
        <v>1</v>
      </c>
      <c r="E2927">
        <v>10</v>
      </c>
      <c r="F2927">
        <v>15</v>
      </c>
      <c r="G2927" t="s">
        <v>116</v>
      </c>
      <c r="H2927" t="s">
        <v>125</v>
      </c>
      <c r="I2927">
        <v>15</v>
      </c>
      <c r="J2927">
        <f t="shared" si="450"/>
        <v>0</v>
      </c>
      <c r="K2927">
        <f t="shared" si="459"/>
        <v>1</v>
      </c>
      <c r="L2927">
        <f t="shared" si="451"/>
        <v>0</v>
      </c>
      <c r="M2927">
        <f t="shared" si="452"/>
        <v>0</v>
      </c>
      <c r="N2927">
        <f t="shared" si="453"/>
        <v>0</v>
      </c>
      <c r="O2927">
        <f t="shared" si="454"/>
        <v>0</v>
      </c>
      <c r="P2927">
        <f t="shared" si="455"/>
        <v>0</v>
      </c>
      <c r="Q2927">
        <f t="shared" si="456"/>
        <v>0</v>
      </c>
      <c r="R2927">
        <f t="shared" si="457"/>
        <v>0</v>
      </c>
      <c r="S2927" t="s">
        <v>101</v>
      </c>
      <c r="T2927">
        <v>1</v>
      </c>
      <c r="U2927">
        <v>2022</v>
      </c>
      <c r="V2927">
        <v>0</v>
      </c>
      <c r="W2927">
        <v>0</v>
      </c>
      <c r="X2927" cm="1">
        <f t="array" ref="X2927">IF(S2926&lt;&gt;S2927, 0,
    IF(C2927="O",
         _xlfn.IFS(
             K2927=1, X2926+6,
             M2927=1, X2926+3,
             O2927=1, X2926+1,
             Q2927=1,X2926+2,
             TRUE, X2926
         ),
    X2926)
)</f>
        <v>14</v>
      </c>
      <c r="Y2927" cm="1">
        <f t="array" ref="Y2927">IF(S2926&lt;&gt;S2927, 0, IF(C2927="D",
                 _xlfn.IFS(
                     K2927=1, Y2926+6,
                     M2927=1, Y2926+3,
                     O2927=1, Y2926+1,
                     TRUE, Y2926
                 ),
                 Y2926)
  )</f>
        <v>41</v>
      </c>
    </row>
    <row r="2928" spans="1:25" x14ac:dyDescent="0.2">
      <c r="A2928">
        <v>134</v>
      </c>
      <c r="B2928" t="s">
        <v>79</v>
      </c>
      <c r="C2928" t="str">
        <f t="shared" si="458"/>
        <v>D</v>
      </c>
      <c r="D2928">
        <v>3</v>
      </c>
      <c r="E2928">
        <v>6</v>
      </c>
      <c r="F2928">
        <v>3</v>
      </c>
      <c r="G2928" t="s">
        <v>123</v>
      </c>
      <c r="H2928" t="s">
        <v>122</v>
      </c>
      <c r="I2928">
        <v>-4</v>
      </c>
      <c r="J2928">
        <f t="shared" si="450"/>
        <v>0</v>
      </c>
      <c r="K2928">
        <f t="shared" si="459"/>
        <v>0</v>
      </c>
      <c r="L2928">
        <f t="shared" si="451"/>
        <v>0</v>
      </c>
      <c r="M2928">
        <f t="shared" si="452"/>
        <v>0</v>
      </c>
      <c r="N2928">
        <f t="shared" si="453"/>
        <v>1</v>
      </c>
      <c r="O2928">
        <f t="shared" si="454"/>
        <v>1</v>
      </c>
      <c r="P2928">
        <f t="shared" si="455"/>
        <v>0</v>
      </c>
      <c r="Q2928">
        <f t="shared" si="456"/>
        <v>0</v>
      </c>
      <c r="R2928">
        <f t="shared" si="457"/>
        <v>0</v>
      </c>
      <c r="S2928" t="s">
        <v>101</v>
      </c>
      <c r="T2928">
        <v>1</v>
      </c>
      <c r="U2928">
        <v>2022</v>
      </c>
      <c r="V2928">
        <v>0</v>
      </c>
      <c r="W2928">
        <v>0</v>
      </c>
      <c r="X2928" cm="1">
        <f t="array" ref="X2928">IF(S2927&lt;&gt;S2928, 0,
    IF(C2928="O",
         _xlfn.IFS(
             K2928=1, X2927+6,
             M2928=1, X2927+3,
             O2928=1, X2927+1,
             Q2928=1,X2927+2,
             TRUE, X2927
         ),
    X2927)
)</f>
        <v>14</v>
      </c>
      <c r="Y2928" cm="1">
        <f t="array" ref="Y2928">IF(S2927&lt;&gt;S2928, 0, IF(C2928="D",
                 _xlfn.IFS(
                     K2928=1, Y2927+6,
                     M2928=1, Y2927+3,
                     O2928=1, Y2927+1,
                     TRUE, Y2927
                 ),
                 Y2927)
  )</f>
        <v>42</v>
      </c>
    </row>
    <row r="2929" spans="1:25" hidden="1" x14ac:dyDescent="0.2">
      <c r="A2929">
        <v>136</v>
      </c>
      <c r="B2929" t="s">
        <v>81</v>
      </c>
      <c r="C2929" t="str">
        <f t="shared" si="458"/>
        <v>O</v>
      </c>
      <c r="D2929">
        <v>1</v>
      </c>
      <c r="E2929">
        <v>10</v>
      </c>
      <c r="F2929">
        <v>-11</v>
      </c>
      <c r="G2929" t="s">
        <v>116</v>
      </c>
      <c r="H2929" t="s">
        <v>115</v>
      </c>
      <c r="I2929">
        <v>8</v>
      </c>
      <c r="J2929">
        <f t="shared" si="450"/>
        <v>0</v>
      </c>
      <c r="K2929">
        <f t="shared" si="459"/>
        <v>0</v>
      </c>
      <c r="L2929">
        <f t="shared" si="451"/>
        <v>0</v>
      </c>
      <c r="M2929">
        <f t="shared" si="452"/>
        <v>0</v>
      </c>
      <c r="N2929">
        <f t="shared" si="453"/>
        <v>0</v>
      </c>
      <c r="O2929">
        <f t="shared" si="454"/>
        <v>0</v>
      </c>
      <c r="P2929">
        <f t="shared" si="455"/>
        <v>0</v>
      </c>
      <c r="Q2929">
        <f t="shared" si="456"/>
        <v>0</v>
      </c>
      <c r="R2929">
        <f t="shared" si="457"/>
        <v>0</v>
      </c>
      <c r="S2929" t="s">
        <v>101</v>
      </c>
      <c r="T2929">
        <v>1</v>
      </c>
      <c r="U2929">
        <v>2022</v>
      </c>
      <c r="V2929">
        <v>0</v>
      </c>
      <c r="W2929">
        <v>0</v>
      </c>
      <c r="X2929" cm="1">
        <f t="array" ref="X2929">IF(S2928&lt;&gt;S2929, 0,
    IF(C2929="O",
         _xlfn.IFS(
             K2929=1, X2928+6,
             M2929=1, X2928+3,
             O2929=1, X2928+1,
             Q2929=1,X2928+2,
             TRUE, X2928
         ),
    X2928)
)</f>
        <v>14</v>
      </c>
      <c r="Y2929" cm="1">
        <f t="array" ref="Y2929">IF(S2928&lt;&gt;S2929, 0, IF(C2929="D",
                 _xlfn.IFS(
                     K2929=1, Y2928+6,
                     M2929=1, Y2928+3,
                     O2929=1, Y2928+1,
                     TRUE, Y2928
                 ),
                 Y2928)
  )</f>
        <v>42</v>
      </c>
    </row>
    <row r="2930" spans="1:25" x14ac:dyDescent="0.2">
      <c r="A2930">
        <v>137</v>
      </c>
      <c r="B2930" t="s">
        <v>81</v>
      </c>
      <c r="C2930" t="str">
        <f t="shared" si="458"/>
        <v>O</v>
      </c>
      <c r="D2930">
        <v>2</v>
      </c>
      <c r="E2930">
        <v>2</v>
      </c>
      <c r="F2930">
        <v>-19</v>
      </c>
      <c r="G2930" t="s">
        <v>116</v>
      </c>
      <c r="H2930" t="s">
        <v>115</v>
      </c>
      <c r="I2930">
        <v>-4</v>
      </c>
      <c r="J2930">
        <f t="shared" si="450"/>
        <v>0</v>
      </c>
      <c r="K2930">
        <f t="shared" si="459"/>
        <v>0</v>
      </c>
      <c r="L2930">
        <f t="shared" si="451"/>
        <v>0</v>
      </c>
      <c r="M2930">
        <f t="shared" si="452"/>
        <v>0</v>
      </c>
      <c r="N2930">
        <f t="shared" si="453"/>
        <v>0</v>
      </c>
      <c r="O2930">
        <f t="shared" si="454"/>
        <v>0</v>
      </c>
      <c r="P2930">
        <f t="shared" si="455"/>
        <v>0</v>
      </c>
      <c r="Q2930">
        <f t="shared" si="456"/>
        <v>0</v>
      </c>
      <c r="R2930">
        <f t="shared" si="457"/>
        <v>0</v>
      </c>
      <c r="S2930" t="s">
        <v>101</v>
      </c>
      <c r="T2930">
        <v>1</v>
      </c>
      <c r="U2930">
        <v>2022</v>
      </c>
      <c r="V2930">
        <v>0</v>
      </c>
      <c r="W2930">
        <v>0</v>
      </c>
      <c r="X2930" cm="1">
        <f t="array" ref="X2930">IF(S2929&lt;&gt;S2930, 0,
    IF(C2930="O",
         _xlfn.IFS(
             K2930=1, X2929+6,
             M2930=1, X2929+3,
             O2930=1, X2929+1,
             Q2930=1,X2929+2,
             TRUE, X2929
         ),
    X2929)
)</f>
        <v>14</v>
      </c>
      <c r="Y2930" cm="1">
        <f t="array" ref="Y2930">IF(S2929&lt;&gt;S2930, 0, IF(C2930="D",
                 _xlfn.IFS(
                     K2930=1, Y2929+6,
                     M2930=1, Y2929+3,
                     O2930=1, Y2929+1,
                     TRUE, Y2929
                 ),
                 Y2929)
  )</f>
        <v>42</v>
      </c>
    </row>
    <row r="2931" spans="1:25" x14ac:dyDescent="0.2">
      <c r="A2931">
        <v>138</v>
      </c>
      <c r="B2931" t="s">
        <v>81</v>
      </c>
      <c r="C2931" t="str">
        <f t="shared" si="458"/>
        <v>O</v>
      </c>
      <c r="D2931">
        <v>3</v>
      </c>
      <c r="E2931">
        <v>6</v>
      </c>
      <c r="F2931">
        <v>-15</v>
      </c>
      <c r="G2931" t="s">
        <v>114</v>
      </c>
      <c r="H2931" t="s">
        <v>121</v>
      </c>
      <c r="I2931">
        <v>-4</v>
      </c>
      <c r="J2931">
        <f t="shared" si="450"/>
        <v>0</v>
      </c>
      <c r="K2931">
        <f t="shared" si="459"/>
        <v>0</v>
      </c>
      <c r="L2931">
        <f t="shared" si="451"/>
        <v>0</v>
      </c>
      <c r="M2931">
        <f t="shared" si="452"/>
        <v>0</v>
      </c>
      <c r="N2931">
        <f t="shared" si="453"/>
        <v>0</v>
      </c>
      <c r="O2931">
        <f t="shared" si="454"/>
        <v>0</v>
      </c>
      <c r="P2931">
        <f t="shared" si="455"/>
        <v>0</v>
      </c>
      <c r="Q2931">
        <f t="shared" si="456"/>
        <v>0</v>
      </c>
      <c r="R2931">
        <f t="shared" si="457"/>
        <v>0</v>
      </c>
      <c r="S2931" t="s">
        <v>101</v>
      </c>
      <c r="T2931">
        <v>1</v>
      </c>
      <c r="U2931">
        <v>2022</v>
      </c>
      <c r="V2931">
        <v>0</v>
      </c>
      <c r="W2931">
        <v>0</v>
      </c>
      <c r="X2931" cm="1">
        <f t="array" ref="X2931">IF(S2930&lt;&gt;S2931, 0,
    IF(C2931="O",
         _xlfn.IFS(
             K2931=1, X2930+6,
             M2931=1, X2930+3,
             O2931=1, X2930+1,
             Q2931=1,X2930+2,
             TRUE, X2930
         ),
    X2930)
)</f>
        <v>14</v>
      </c>
      <c r="Y2931" cm="1">
        <f t="array" ref="Y2931">IF(S2930&lt;&gt;S2931, 0, IF(C2931="D",
                 _xlfn.IFS(
                     K2931=1, Y2930+6,
                     M2931=1, Y2930+3,
                     O2931=1, Y2930+1,
                     TRUE, Y2930
                 ),
                 Y2930)
  )</f>
        <v>42</v>
      </c>
    </row>
    <row r="2932" spans="1:25" x14ac:dyDescent="0.2">
      <c r="A2932">
        <v>139</v>
      </c>
      <c r="B2932" t="s">
        <v>81</v>
      </c>
      <c r="C2932" t="str">
        <f t="shared" si="458"/>
        <v>O</v>
      </c>
      <c r="D2932">
        <v>4</v>
      </c>
      <c r="E2932">
        <v>10</v>
      </c>
      <c r="F2932">
        <v>-11</v>
      </c>
      <c r="G2932" t="s">
        <v>114</v>
      </c>
      <c r="H2932" t="s">
        <v>117</v>
      </c>
      <c r="I2932">
        <v>0</v>
      </c>
      <c r="J2932">
        <f t="shared" si="450"/>
        <v>0</v>
      </c>
      <c r="K2932">
        <f t="shared" si="459"/>
        <v>0</v>
      </c>
      <c r="L2932">
        <f t="shared" si="451"/>
        <v>0</v>
      </c>
      <c r="M2932">
        <f t="shared" si="452"/>
        <v>0</v>
      </c>
      <c r="N2932">
        <f t="shared" si="453"/>
        <v>0</v>
      </c>
      <c r="O2932">
        <f t="shared" si="454"/>
        <v>0</v>
      </c>
      <c r="P2932">
        <f t="shared" si="455"/>
        <v>0</v>
      </c>
      <c r="Q2932">
        <f t="shared" si="456"/>
        <v>0</v>
      </c>
      <c r="R2932">
        <f t="shared" si="457"/>
        <v>0</v>
      </c>
      <c r="S2932" t="s">
        <v>101</v>
      </c>
      <c r="T2932">
        <v>1</v>
      </c>
      <c r="U2932">
        <v>2022</v>
      </c>
      <c r="V2932">
        <v>0</v>
      </c>
      <c r="W2932">
        <v>0</v>
      </c>
      <c r="X2932" cm="1">
        <f t="array" ref="X2932">IF(S2931&lt;&gt;S2932, 0,
    IF(C2932="O",
         _xlfn.IFS(
             K2932=1, X2931+6,
             M2932=1, X2931+3,
             O2932=1, X2931+1,
             Q2932=1,X2931+2,
             TRUE, X2931
         ),
    X2931)
)</f>
        <v>14</v>
      </c>
      <c r="Y2932" cm="1">
        <f t="array" ref="Y2932">IF(S2931&lt;&gt;S2932, 0, IF(C2932="D",
                 _xlfn.IFS(
                     K2932=1, Y2931+6,
                     M2932=1, Y2931+3,
                     O2932=1, Y2931+1,
                     TRUE, Y2931
                 ),
                 Y2931)
  )</f>
        <v>42</v>
      </c>
    </row>
    <row r="2933" spans="1:25" x14ac:dyDescent="0.2">
      <c r="A2933">
        <v>140</v>
      </c>
      <c r="B2933" t="s">
        <v>79</v>
      </c>
      <c r="C2933" t="str">
        <f t="shared" si="458"/>
        <v>D</v>
      </c>
      <c r="D2933">
        <v>1</v>
      </c>
      <c r="E2933">
        <v>10</v>
      </c>
      <c r="F2933">
        <v>11</v>
      </c>
      <c r="G2933" t="s">
        <v>116</v>
      </c>
      <c r="H2933" t="s">
        <v>115</v>
      </c>
      <c r="I2933">
        <v>8</v>
      </c>
      <c r="J2933">
        <f t="shared" si="450"/>
        <v>0</v>
      </c>
      <c r="K2933">
        <f t="shared" si="459"/>
        <v>0</v>
      </c>
      <c r="L2933">
        <f t="shared" si="451"/>
        <v>0</v>
      </c>
      <c r="M2933">
        <f t="shared" si="452"/>
        <v>0</v>
      </c>
      <c r="N2933">
        <f t="shared" si="453"/>
        <v>0</v>
      </c>
      <c r="O2933">
        <f t="shared" si="454"/>
        <v>0</v>
      </c>
      <c r="P2933">
        <f t="shared" si="455"/>
        <v>0</v>
      </c>
      <c r="Q2933">
        <f t="shared" si="456"/>
        <v>0</v>
      </c>
      <c r="R2933">
        <f t="shared" si="457"/>
        <v>0</v>
      </c>
      <c r="S2933" t="s">
        <v>101</v>
      </c>
      <c r="T2933">
        <v>1</v>
      </c>
      <c r="U2933">
        <v>2022</v>
      </c>
      <c r="V2933">
        <v>0</v>
      </c>
      <c r="W2933">
        <v>0</v>
      </c>
      <c r="X2933" cm="1">
        <f t="array" ref="X2933">IF(S2932&lt;&gt;S2933, 0,
    IF(C2933="O",
         _xlfn.IFS(
             K2933=1, X2932+6,
             M2933=1, X2932+3,
             O2933=1, X2932+1,
             Q2933=1,X2932+2,
             TRUE, X2932
         ),
    X2932)
)</f>
        <v>14</v>
      </c>
      <c r="Y2933" cm="1">
        <f t="array" ref="Y2933">IF(S2932&lt;&gt;S2933, 0, IF(C2933="D",
                 _xlfn.IFS(
                     K2933=1, Y2932+6,
                     M2933=1, Y2932+3,
                     O2933=1, Y2932+1,
                     TRUE, Y2932
                 ),
                 Y2932)
  )</f>
        <v>42</v>
      </c>
    </row>
    <row r="2934" spans="1:25" x14ac:dyDescent="0.2">
      <c r="A2934">
        <v>141</v>
      </c>
      <c r="B2934" t="s">
        <v>79</v>
      </c>
      <c r="C2934" t="str">
        <f t="shared" si="458"/>
        <v>D</v>
      </c>
      <c r="D2934">
        <v>2</v>
      </c>
      <c r="E2934">
        <v>2</v>
      </c>
      <c r="F2934">
        <v>3</v>
      </c>
      <c r="G2934" t="s">
        <v>116</v>
      </c>
      <c r="H2934" t="s">
        <v>125</v>
      </c>
      <c r="I2934">
        <v>3</v>
      </c>
      <c r="J2934">
        <f t="shared" si="450"/>
        <v>1</v>
      </c>
      <c r="K2934">
        <f t="shared" si="459"/>
        <v>1</v>
      </c>
      <c r="L2934">
        <f t="shared" si="451"/>
        <v>0</v>
      </c>
      <c r="M2934">
        <f t="shared" si="452"/>
        <v>0</v>
      </c>
      <c r="N2934">
        <f t="shared" si="453"/>
        <v>0</v>
      </c>
      <c r="O2934">
        <f t="shared" si="454"/>
        <v>0</v>
      </c>
      <c r="P2934">
        <f t="shared" si="455"/>
        <v>0</v>
      </c>
      <c r="Q2934">
        <f t="shared" si="456"/>
        <v>0</v>
      </c>
      <c r="R2934">
        <f t="shared" si="457"/>
        <v>0</v>
      </c>
      <c r="S2934" t="s">
        <v>101</v>
      </c>
      <c r="T2934">
        <v>1</v>
      </c>
      <c r="U2934">
        <v>2022</v>
      </c>
      <c r="V2934">
        <v>0</v>
      </c>
      <c r="W2934">
        <v>0</v>
      </c>
      <c r="X2934" cm="1">
        <f t="array" ref="X2934">IF(S2933&lt;&gt;S2934, 0,
    IF(C2934="O",
         _xlfn.IFS(
             K2934=1, X2933+6,
             M2934=1, X2933+3,
             O2934=1, X2933+1,
             Q2934=1,X2933+2,
             TRUE, X2933
         ),
    X2933)
)</f>
        <v>14</v>
      </c>
      <c r="Y2934" cm="1">
        <f t="array" ref="Y2934">IF(S2933&lt;&gt;S2934, 0, IF(C2934="D",
                 _xlfn.IFS(
                     K2934=1, Y2933+6,
                     M2934=1, Y2933+3,
                     O2934=1, Y2933+1,
                     TRUE, Y2933
                 ),
                 Y2933)
  )</f>
        <v>48</v>
      </c>
    </row>
    <row r="2935" spans="1:25" hidden="1" x14ac:dyDescent="0.2">
      <c r="A2935">
        <v>142</v>
      </c>
      <c r="B2935" t="s">
        <v>79</v>
      </c>
      <c r="C2935" t="str">
        <f t="shared" si="458"/>
        <v>D</v>
      </c>
      <c r="D2935">
        <v>1</v>
      </c>
      <c r="E2935">
        <v>10</v>
      </c>
      <c r="F2935">
        <v>3</v>
      </c>
      <c r="G2935" t="s">
        <v>135</v>
      </c>
      <c r="H2935" t="s">
        <v>126</v>
      </c>
      <c r="I2935">
        <v>0</v>
      </c>
      <c r="J2935">
        <f t="shared" si="450"/>
        <v>0</v>
      </c>
      <c r="K2935">
        <f t="shared" si="459"/>
        <v>0</v>
      </c>
      <c r="L2935">
        <f t="shared" si="451"/>
        <v>0</v>
      </c>
      <c r="M2935">
        <f t="shared" si="452"/>
        <v>0</v>
      </c>
      <c r="N2935">
        <f t="shared" si="453"/>
        <v>0</v>
      </c>
      <c r="O2935">
        <f t="shared" si="454"/>
        <v>0</v>
      </c>
      <c r="P2935">
        <f t="shared" si="455"/>
        <v>0</v>
      </c>
      <c r="Q2935">
        <f t="shared" si="456"/>
        <v>0</v>
      </c>
      <c r="R2935">
        <f t="shared" si="457"/>
        <v>0</v>
      </c>
      <c r="S2935" t="s">
        <v>101</v>
      </c>
      <c r="T2935">
        <v>1</v>
      </c>
      <c r="U2935">
        <v>2022</v>
      </c>
      <c r="V2935">
        <v>0</v>
      </c>
      <c r="W2935">
        <v>0</v>
      </c>
      <c r="X2935" cm="1">
        <f t="array" ref="X2935">IF(S2934&lt;&gt;S2935, 0,
    IF(C2935="O",
         _xlfn.IFS(
             K2935=1, X2934+6,
             M2935=1, X2934+3,
             O2935=1, X2934+1,
             Q2935=1,X2934+2,
             TRUE, X2934
         ),
    X2934)
)</f>
        <v>14</v>
      </c>
      <c r="Y2935" cm="1">
        <f t="array" ref="Y2935">IF(S2934&lt;&gt;S2935, 0, IF(C2935="D",
                 _xlfn.IFS(
                     K2935=1, Y2934+6,
                     M2935=1, Y2934+3,
                     O2935=1, Y2934+1,
                     TRUE, Y2934
                 ),
                 Y2934)
  )</f>
        <v>48</v>
      </c>
    </row>
    <row r="2936" spans="1:25" x14ac:dyDescent="0.2">
      <c r="A2936">
        <v>145</v>
      </c>
      <c r="B2936" t="s">
        <v>81</v>
      </c>
      <c r="C2936" t="str">
        <f t="shared" si="458"/>
        <v>O</v>
      </c>
      <c r="D2936">
        <v>1</v>
      </c>
      <c r="E2936">
        <v>10</v>
      </c>
      <c r="F2936">
        <v>-7</v>
      </c>
      <c r="G2936" t="s">
        <v>114</v>
      </c>
      <c r="H2936" t="s">
        <v>113</v>
      </c>
      <c r="I2936">
        <v>18</v>
      </c>
      <c r="J2936">
        <f t="shared" si="450"/>
        <v>1</v>
      </c>
      <c r="K2936">
        <f t="shared" si="459"/>
        <v>0</v>
      </c>
      <c r="L2936">
        <f t="shared" si="451"/>
        <v>0</v>
      </c>
      <c r="M2936">
        <f t="shared" si="452"/>
        <v>0</v>
      </c>
      <c r="N2936">
        <f t="shared" si="453"/>
        <v>0</v>
      </c>
      <c r="O2936">
        <f t="shared" si="454"/>
        <v>0</v>
      </c>
      <c r="P2936">
        <f t="shared" si="455"/>
        <v>0</v>
      </c>
      <c r="Q2936">
        <f t="shared" si="456"/>
        <v>0</v>
      </c>
      <c r="R2936">
        <f t="shared" si="457"/>
        <v>0</v>
      </c>
      <c r="S2936" t="s">
        <v>101</v>
      </c>
      <c r="T2936">
        <v>1</v>
      </c>
      <c r="U2936">
        <v>2022</v>
      </c>
      <c r="V2936">
        <v>0</v>
      </c>
      <c r="W2936">
        <v>0</v>
      </c>
      <c r="X2936" cm="1">
        <f t="array" ref="X2936">IF(S2935&lt;&gt;S2936, 0,
    IF(C2936="O",
         _xlfn.IFS(
             K2936=1, X2935+6,
             M2936=1, X2935+3,
             O2936=1, X2935+1,
             Q2936=1,X2935+2,
             TRUE, X2935
         ),
    X2935)
)</f>
        <v>14</v>
      </c>
      <c r="Y2936" cm="1">
        <f t="array" ref="Y2936">IF(S2935&lt;&gt;S2936, 0, IF(C2936="D",
                 _xlfn.IFS(
                     K2936=1, Y2935+6,
                     M2936=1, Y2935+3,
                     O2936=1, Y2935+1,
                     TRUE, Y2935
                 ),
                 Y2935)
  )</f>
        <v>48</v>
      </c>
    </row>
    <row r="2937" spans="1:25" x14ac:dyDescent="0.2">
      <c r="A2937">
        <v>146</v>
      </c>
      <c r="B2937" t="s">
        <v>81</v>
      </c>
      <c r="C2937" t="str">
        <f t="shared" si="458"/>
        <v>O</v>
      </c>
      <c r="D2937">
        <v>1</v>
      </c>
      <c r="E2937">
        <v>10</v>
      </c>
      <c r="F2937">
        <v>-25</v>
      </c>
      <c r="G2937" t="s">
        <v>114</v>
      </c>
      <c r="H2937" t="s">
        <v>117</v>
      </c>
      <c r="I2937">
        <v>0</v>
      </c>
      <c r="J2937">
        <f t="shared" si="450"/>
        <v>0</v>
      </c>
      <c r="K2937">
        <f t="shared" si="459"/>
        <v>0</v>
      </c>
      <c r="L2937">
        <f t="shared" si="451"/>
        <v>0</v>
      </c>
      <c r="M2937">
        <f t="shared" si="452"/>
        <v>0</v>
      </c>
      <c r="N2937">
        <f t="shared" si="453"/>
        <v>0</v>
      </c>
      <c r="O2937">
        <f t="shared" si="454"/>
        <v>0</v>
      </c>
      <c r="P2937">
        <f t="shared" si="455"/>
        <v>0</v>
      </c>
      <c r="Q2937">
        <f t="shared" si="456"/>
        <v>0</v>
      </c>
      <c r="R2937">
        <f t="shared" si="457"/>
        <v>0</v>
      </c>
      <c r="S2937" t="s">
        <v>101</v>
      </c>
      <c r="T2937">
        <v>1</v>
      </c>
      <c r="U2937">
        <v>2022</v>
      </c>
      <c r="V2937">
        <v>0</v>
      </c>
      <c r="W2937">
        <v>0</v>
      </c>
      <c r="X2937" cm="1">
        <f t="array" ref="X2937">IF(S2936&lt;&gt;S2937, 0,
    IF(C2937="O",
         _xlfn.IFS(
             K2937=1, X2936+6,
             M2937=1, X2936+3,
             O2937=1, X2936+1,
             Q2937=1,X2936+2,
             TRUE, X2936
         ),
    X2936)
)</f>
        <v>14</v>
      </c>
      <c r="Y2937" cm="1">
        <f t="array" ref="Y2937">IF(S2936&lt;&gt;S2937, 0, IF(C2937="D",
                 _xlfn.IFS(
                     K2937=1, Y2936+6,
                     M2937=1, Y2936+3,
                     O2937=1, Y2936+1,
                     TRUE, Y2936
                 ),
                 Y2936)
  )</f>
        <v>48</v>
      </c>
    </row>
    <row r="2938" spans="1:25" x14ac:dyDescent="0.2">
      <c r="A2938">
        <v>147</v>
      </c>
      <c r="B2938" t="s">
        <v>81</v>
      </c>
      <c r="C2938" t="str">
        <f t="shared" si="458"/>
        <v>O</v>
      </c>
      <c r="D2938">
        <v>2</v>
      </c>
      <c r="E2938">
        <v>10</v>
      </c>
      <c r="F2938">
        <v>-25</v>
      </c>
      <c r="G2938" t="s">
        <v>116</v>
      </c>
      <c r="H2938" t="s">
        <v>115</v>
      </c>
      <c r="I2938">
        <v>8</v>
      </c>
      <c r="J2938">
        <f t="shared" si="450"/>
        <v>0</v>
      </c>
      <c r="K2938">
        <f t="shared" si="459"/>
        <v>0</v>
      </c>
      <c r="L2938">
        <f t="shared" si="451"/>
        <v>0</v>
      </c>
      <c r="M2938">
        <f t="shared" si="452"/>
        <v>0</v>
      </c>
      <c r="N2938">
        <f t="shared" si="453"/>
        <v>0</v>
      </c>
      <c r="O2938">
        <f t="shared" si="454"/>
        <v>0</v>
      </c>
      <c r="P2938">
        <f t="shared" si="455"/>
        <v>0</v>
      </c>
      <c r="Q2938">
        <f t="shared" si="456"/>
        <v>0</v>
      </c>
      <c r="R2938">
        <f t="shared" si="457"/>
        <v>0</v>
      </c>
      <c r="S2938" t="s">
        <v>101</v>
      </c>
      <c r="T2938">
        <v>1</v>
      </c>
      <c r="U2938">
        <v>2022</v>
      </c>
      <c r="V2938">
        <v>0</v>
      </c>
      <c r="W2938">
        <v>0</v>
      </c>
      <c r="X2938" cm="1">
        <f t="array" ref="X2938">IF(S2937&lt;&gt;S2938, 0,
    IF(C2938="O",
         _xlfn.IFS(
             K2938=1, X2937+6,
             M2938=1, X2937+3,
             O2938=1, X2937+1,
             Q2938=1,X2937+2,
             TRUE, X2937
         ),
    X2937)
)</f>
        <v>14</v>
      </c>
      <c r="Y2938" cm="1">
        <f t="array" ref="Y2938">IF(S2937&lt;&gt;S2938, 0, IF(C2938="D",
                 _xlfn.IFS(
                     K2938=1, Y2937+6,
                     M2938=1, Y2937+3,
                     O2938=1, Y2937+1,
                     TRUE, Y2937
                 ),
                 Y2937)
  )</f>
        <v>48</v>
      </c>
    </row>
    <row r="2939" spans="1:25" x14ac:dyDescent="0.2">
      <c r="A2939">
        <v>148</v>
      </c>
      <c r="B2939" t="s">
        <v>81</v>
      </c>
      <c r="C2939" t="str">
        <f t="shared" si="458"/>
        <v>O</v>
      </c>
      <c r="D2939">
        <v>3</v>
      </c>
      <c r="E2939">
        <v>2</v>
      </c>
      <c r="F2939">
        <v>-33</v>
      </c>
      <c r="G2939" t="s">
        <v>114</v>
      </c>
      <c r="H2939" t="s">
        <v>113</v>
      </c>
      <c r="I2939">
        <v>48</v>
      </c>
      <c r="J2939">
        <f t="shared" si="450"/>
        <v>1</v>
      </c>
      <c r="K2939">
        <f t="shared" si="459"/>
        <v>0</v>
      </c>
      <c r="L2939">
        <f t="shared" si="451"/>
        <v>0</v>
      </c>
      <c r="M2939">
        <f t="shared" si="452"/>
        <v>0</v>
      </c>
      <c r="N2939">
        <f t="shared" si="453"/>
        <v>0</v>
      </c>
      <c r="O2939">
        <f t="shared" si="454"/>
        <v>0</v>
      </c>
      <c r="P2939">
        <f t="shared" si="455"/>
        <v>0</v>
      </c>
      <c r="Q2939">
        <f t="shared" si="456"/>
        <v>0</v>
      </c>
      <c r="R2939">
        <f t="shared" si="457"/>
        <v>0</v>
      </c>
      <c r="S2939" t="s">
        <v>101</v>
      </c>
      <c r="T2939">
        <v>1</v>
      </c>
      <c r="U2939">
        <v>2022</v>
      </c>
      <c r="V2939">
        <v>0</v>
      </c>
      <c r="W2939">
        <v>0</v>
      </c>
      <c r="X2939" cm="1">
        <f t="array" ref="X2939">IF(S2938&lt;&gt;S2939, 0,
    IF(C2939="O",
         _xlfn.IFS(
             K2939=1, X2938+6,
             M2939=1, X2938+3,
             O2939=1, X2938+1,
             Q2939=1,X2938+2,
             TRUE, X2938
         ),
    X2938)
)</f>
        <v>14</v>
      </c>
      <c r="Y2939" cm="1">
        <f t="array" ref="Y2939">IF(S2938&lt;&gt;S2939, 0, IF(C2939="D",
                 _xlfn.IFS(
                     K2939=1, Y2938+6,
                     M2939=1, Y2938+3,
                     O2939=1, Y2938+1,
                     TRUE, Y2938
                 ),
                 Y2938)
  )</f>
        <v>48</v>
      </c>
    </row>
    <row r="2940" spans="1:25" x14ac:dyDescent="0.2">
      <c r="A2940">
        <v>149</v>
      </c>
      <c r="B2940" t="s">
        <v>81</v>
      </c>
      <c r="C2940" t="str">
        <f t="shared" si="458"/>
        <v>O</v>
      </c>
      <c r="D2940">
        <v>1</v>
      </c>
      <c r="E2940">
        <v>10</v>
      </c>
      <c r="F2940">
        <v>19</v>
      </c>
      <c r="G2940" t="s">
        <v>116</v>
      </c>
      <c r="H2940" t="s">
        <v>115</v>
      </c>
      <c r="I2940">
        <v>19</v>
      </c>
      <c r="J2940">
        <f t="shared" si="450"/>
        <v>1</v>
      </c>
      <c r="K2940">
        <f t="shared" si="459"/>
        <v>0</v>
      </c>
      <c r="L2940">
        <f t="shared" si="451"/>
        <v>0</v>
      </c>
      <c r="M2940">
        <f t="shared" si="452"/>
        <v>0</v>
      </c>
      <c r="N2940">
        <f t="shared" si="453"/>
        <v>0</v>
      </c>
      <c r="O2940">
        <f t="shared" si="454"/>
        <v>0</v>
      </c>
      <c r="P2940">
        <f t="shared" si="455"/>
        <v>0</v>
      </c>
      <c r="Q2940">
        <f t="shared" si="456"/>
        <v>0</v>
      </c>
      <c r="R2940">
        <f t="shared" si="457"/>
        <v>0</v>
      </c>
      <c r="S2940" t="s">
        <v>101</v>
      </c>
      <c r="T2940">
        <v>1</v>
      </c>
      <c r="U2940">
        <v>2022</v>
      </c>
      <c r="V2940">
        <v>0</v>
      </c>
      <c r="W2940">
        <v>0</v>
      </c>
      <c r="X2940" cm="1">
        <f t="array" ref="X2940">IF(S2939&lt;&gt;S2940, 0,
    IF(C2940="O",
         _xlfn.IFS(
             K2940=1, X2939+6,
             M2940=1, X2939+3,
             O2940=1, X2939+1,
             Q2940=1,X2939+2,
             TRUE, X2939
         ),
    X2939)
)</f>
        <v>14</v>
      </c>
      <c r="Y2940" cm="1">
        <f t="array" ref="Y2940">IF(S2939&lt;&gt;S2940, 0, IF(C2940="D",
                 _xlfn.IFS(
                     K2940=1, Y2939+6,
                     M2940=1, Y2939+3,
                     O2940=1, Y2939+1,
                     TRUE, Y2939
                 ),
                 Y2939)
  )</f>
        <v>48</v>
      </c>
    </row>
    <row r="2941" spans="1:25" x14ac:dyDescent="0.2">
      <c r="A2941">
        <v>5</v>
      </c>
      <c r="B2941" t="s">
        <v>81</v>
      </c>
      <c r="C2941" t="str">
        <f t="shared" si="458"/>
        <v>O</v>
      </c>
      <c r="D2941">
        <v>1</v>
      </c>
      <c r="E2941">
        <v>10</v>
      </c>
      <c r="F2941">
        <v>-45</v>
      </c>
      <c r="G2941" t="s">
        <v>116</v>
      </c>
      <c r="H2941" t="s">
        <v>115</v>
      </c>
      <c r="I2941">
        <v>16</v>
      </c>
      <c r="J2941">
        <f t="shared" si="450"/>
        <v>1</v>
      </c>
      <c r="K2941">
        <f t="shared" si="459"/>
        <v>0</v>
      </c>
      <c r="L2941">
        <f t="shared" si="451"/>
        <v>0</v>
      </c>
      <c r="M2941">
        <f t="shared" si="452"/>
        <v>0</v>
      </c>
      <c r="N2941">
        <f t="shared" si="453"/>
        <v>0</v>
      </c>
      <c r="O2941">
        <f t="shared" si="454"/>
        <v>0</v>
      </c>
      <c r="P2941">
        <f t="shared" si="455"/>
        <v>0</v>
      </c>
      <c r="Q2941">
        <f t="shared" si="456"/>
        <v>0</v>
      </c>
      <c r="R2941">
        <f t="shared" si="457"/>
        <v>0</v>
      </c>
      <c r="S2941" t="s">
        <v>54</v>
      </c>
      <c r="T2941">
        <v>0</v>
      </c>
      <c r="U2941">
        <v>2021</v>
      </c>
      <c r="V2941">
        <v>1</v>
      </c>
      <c r="W2941">
        <v>1</v>
      </c>
      <c r="X2941" cm="1">
        <f t="array" ref="X2941">IF(S2940&lt;&gt;S2941, 0,
    IF(C2941="O",
         _xlfn.IFS(
             K2941=1, X2940+6,
             M2941=1, X2940+3,
             O2941=1, X2940+1,
             Q2941=1,X2940+2,
             TRUE, X2940
         ),
    X2940)
)</f>
        <v>0</v>
      </c>
      <c r="Y2941" cm="1">
        <f t="array" ref="Y2941">IF(S2940&lt;&gt;S2941, 0, IF(C2941="D",
                 _xlfn.IFS(
                     K2941=1, Y2940+6,
                     M2941=1, Y2940+3,
                     O2941=1, Y2940+1,
                     TRUE, Y2940
                 ),
                 Y2940)
  )</f>
        <v>0</v>
      </c>
    </row>
    <row r="2942" spans="1:25" x14ac:dyDescent="0.2">
      <c r="A2942">
        <v>6</v>
      </c>
      <c r="B2942" t="s">
        <v>81</v>
      </c>
      <c r="C2942" t="str">
        <f t="shared" si="458"/>
        <v>O</v>
      </c>
      <c r="D2942">
        <v>1</v>
      </c>
      <c r="E2942">
        <v>10</v>
      </c>
      <c r="F2942">
        <v>39</v>
      </c>
      <c r="G2942" t="s">
        <v>114</v>
      </c>
      <c r="H2942" t="s">
        <v>113</v>
      </c>
      <c r="I2942">
        <v>10</v>
      </c>
      <c r="J2942">
        <f t="shared" si="450"/>
        <v>1</v>
      </c>
      <c r="K2942">
        <f t="shared" si="459"/>
        <v>0</v>
      </c>
      <c r="L2942">
        <f t="shared" si="451"/>
        <v>0</v>
      </c>
      <c r="M2942">
        <f t="shared" si="452"/>
        <v>0</v>
      </c>
      <c r="N2942">
        <f t="shared" si="453"/>
        <v>0</v>
      </c>
      <c r="O2942">
        <f t="shared" si="454"/>
        <v>0</v>
      </c>
      <c r="P2942">
        <f t="shared" si="455"/>
        <v>0</v>
      </c>
      <c r="Q2942">
        <f t="shared" si="456"/>
        <v>0</v>
      </c>
      <c r="R2942">
        <f t="shared" si="457"/>
        <v>0</v>
      </c>
      <c r="S2942" t="s">
        <v>54</v>
      </c>
      <c r="T2942">
        <v>0</v>
      </c>
      <c r="U2942">
        <v>2021</v>
      </c>
      <c r="V2942">
        <v>1</v>
      </c>
      <c r="W2942">
        <v>1</v>
      </c>
      <c r="X2942" cm="1">
        <f t="array" ref="X2942">IF(S2941&lt;&gt;S2942, 0,
    IF(C2942="O",
         _xlfn.IFS(
             K2942=1, X2941+6,
             M2942=1, X2941+3,
             O2942=1, X2941+1,
             Q2942=1,X2941+2,
             TRUE, X2941
         ),
    X2941)
)</f>
        <v>0</v>
      </c>
      <c r="Y2942" cm="1">
        <f t="array" ref="Y2942">IF(S2941&lt;&gt;S2942, 0, IF(C2942="D",
                 _xlfn.IFS(
                     K2942=1, Y2941+6,
                     M2942=1, Y2941+3,
                     O2942=1, Y2941+1,
                     TRUE, Y2941
                 ),
                 Y2941)
  )</f>
        <v>0</v>
      </c>
    </row>
    <row r="2943" spans="1:25" x14ac:dyDescent="0.2">
      <c r="A2943">
        <v>7</v>
      </c>
      <c r="B2943" t="s">
        <v>81</v>
      </c>
      <c r="C2943" t="str">
        <f t="shared" si="458"/>
        <v>O</v>
      </c>
      <c r="D2943">
        <v>1</v>
      </c>
      <c r="E2943">
        <v>10</v>
      </c>
      <c r="F2943">
        <v>29</v>
      </c>
      <c r="G2943" t="s">
        <v>116</v>
      </c>
      <c r="H2943" t="s">
        <v>115</v>
      </c>
      <c r="I2943">
        <v>0</v>
      </c>
      <c r="J2943">
        <f t="shared" si="450"/>
        <v>0</v>
      </c>
      <c r="K2943">
        <f t="shared" si="459"/>
        <v>0</v>
      </c>
      <c r="L2943">
        <f t="shared" si="451"/>
        <v>0</v>
      </c>
      <c r="M2943">
        <f t="shared" si="452"/>
        <v>0</v>
      </c>
      <c r="N2943">
        <f t="shared" si="453"/>
        <v>0</v>
      </c>
      <c r="O2943">
        <f t="shared" si="454"/>
        <v>0</v>
      </c>
      <c r="P2943">
        <f t="shared" si="455"/>
        <v>0</v>
      </c>
      <c r="Q2943">
        <f t="shared" si="456"/>
        <v>0</v>
      </c>
      <c r="R2943">
        <f t="shared" si="457"/>
        <v>0</v>
      </c>
      <c r="S2943" t="s">
        <v>54</v>
      </c>
      <c r="T2943">
        <v>0</v>
      </c>
      <c r="U2943">
        <v>2021</v>
      </c>
      <c r="V2943">
        <v>1</v>
      </c>
      <c r="W2943">
        <v>1</v>
      </c>
      <c r="X2943" cm="1">
        <f t="array" ref="X2943">IF(S2942&lt;&gt;S2943, 0,
    IF(C2943="O",
         _xlfn.IFS(
             K2943=1, X2942+6,
             M2943=1, X2942+3,
             O2943=1, X2942+1,
             Q2943=1,X2942+2,
             TRUE, X2942
         ),
    X2942)
)</f>
        <v>0</v>
      </c>
      <c r="Y2943" cm="1">
        <f t="array" ref="Y2943">IF(S2942&lt;&gt;S2943, 0, IF(C2943="D",
                 _xlfn.IFS(
                     K2943=1, Y2942+6,
                     M2943=1, Y2942+3,
                     O2943=1, Y2942+1,
                     TRUE, Y2942
                 ),
                 Y2942)
  )</f>
        <v>0</v>
      </c>
    </row>
    <row r="2944" spans="1:25" x14ac:dyDescent="0.2">
      <c r="A2944">
        <v>8</v>
      </c>
      <c r="B2944" t="s">
        <v>81</v>
      </c>
      <c r="C2944" t="str">
        <f t="shared" si="458"/>
        <v>O</v>
      </c>
      <c r="D2944">
        <v>2</v>
      </c>
      <c r="E2944">
        <v>10</v>
      </c>
      <c r="F2944">
        <v>29</v>
      </c>
      <c r="G2944" t="s">
        <v>114</v>
      </c>
      <c r="H2944" t="s">
        <v>113</v>
      </c>
      <c r="I2944">
        <v>1</v>
      </c>
      <c r="J2944">
        <f t="shared" si="450"/>
        <v>0</v>
      </c>
      <c r="K2944">
        <f t="shared" si="459"/>
        <v>0</v>
      </c>
      <c r="L2944">
        <f t="shared" si="451"/>
        <v>0</v>
      </c>
      <c r="M2944">
        <f t="shared" si="452"/>
        <v>0</v>
      </c>
      <c r="N2944">
        <f t="shared" si="453"/>
        <v>0</v>
      </c>
      <c r="O2944">
        <f t="shared" si="454"/>
        <v>0</v>
      </c>
      <c r="P2944">
        <f t="shared" si="455"/>
        <v>0</v>
      </c>
      <c r="Q2944">
        <f t="shared" si="456"/>
        <v>0</v>
      </c>
      <c r="R2944">
        <f t="shared" si="457"/>
        <v>0</v>
      </c>
      <c r="S2944" t="s">
        <v>54</v>
      </c>
      <c r="T2944">
        <v>0</v>
      </c>
      <c r="U2944">
        <v>2021</v>
      </c>
      <c r="V2944">
        <v>1</v>
      </c>
      <c r="W2944">
        <v>1</v>
      </c>
      <c r="X2944" cm="1">
        <f t="array" ref="X2944">IF(S2943&lt;&gt;S2944, 0,
    IF(C2944="O",
         _xlfn.IFS(
             K2944=1, X2943+6,
             M2944=1, X2943+3,
             O2944=1, X2943+1,
             Q2944=1,X2943+2,
             TRUE, X2943
         ),
    X2943)
)</f>
        <v>0</v>
      </c>
      <c r="Y2944" cm="1">
        <f t="array" ref="Y2944">IF(S2943&lt;&gt;S2944, 0, IF(C2944="D",
                 _xlfn.IFS(
                     K2944=1, Y2943+6,
                     M2944=1, Y2943+3,
                     O2944=1, Y2943+1,
                     TRUE, Y2943
                 ),
                 Y2943)
  )</f>
        <v>0</v>
      </c>
    </row>
    <row r="2945" spans="1:25" x14ac:dyDescent="0.2">
      <c r="A2945">
        <v>9</v>
      </c>
      <c r="B2945" t="s">
        <v>81</v>
      </c>
      <c r="C2945" t="str">
        <f t="shared" si="458"/>
        <v>O</v>
      </c>
      <c r="D2945">
        <v>3</v>
      </c>
      <c r="E2945">
        <v>9</v>
      </c>
      <c r="F2945">
        <v>28</v>
      </c>
      <c r="G2945" t="s">
        <v>116</v>
      </c>
      <c r="H2945" t="s">
        <v>115</v>
      </c>
      <c r="I2945">
        <v>11</v>
      </c>
      <c r="J2945">
        <f t="shared" si="450"/>
        <v>1</v>
      </c>
      <c r="K2945">
        <f t="shared" si="459"/>
        <v>0</v>
      </c>
      <c r="L2945">
        <f t="shared" si="451"/>
        <v>0</v>
      </c>
      <c r="M2945">
        <f t="shared" si="452"/>
        <v>0</v>
      </c>
      <c r="N2945">
        <f t="shared" si="453"/>
        <v>0</v>
      </c>
      <c r="O2945">
        <f t="shared" si="454"/>
        <v>0</v>
      </c>
      <c r="P2945">
        <f t="shared" si="455"/>
        <v>0</v>
      </c>
      <c r="Q2945">
        <f t="shared" si="456"/>
        <v>0</v>
      </c>
      <c r="R2945">
        <f t="shared" si="457"/>
        <v>0</v>
      </c>
      <c r="S2945" t="s">
        <v>54</v>
      </c>
      <c r="T2945">
        <v>0</v>
      </c>
      <c r="U2945">
        <v>2021</v>
      </c>
      <c r="V2945">
        <v>1</v>
      </c>
      <c r="W2945">
        <v>1</v>
      </c>
      <c r="X2945" cm="1">
        <f t="array" ref="X2945">IF(S2944&lt;&gt;S2945, 0,
    IF(C2945="O",
         _xlfn.IFS(
             K2945=1, X2944+6,
             M2945=1, X2944+3,
             O2945=1, X2944+1,
             Q2945=1,X2944+2,
             TRUE, X2944
         ),
    X2944)
)</f>
        <v>0</v>
      </c>
      <c r="Y2945" cm="1">
        <f t="array" ref="Y2945">IF(S2944&lt;&gt;S2945, 0, IF(C2945="D",
                 _xlfn.IFS(
                     K2945=1, Y2944+6,
                     M2945=1, Y2944+3,
                     O2945=1, Y2944+1,
                     TRUE, Y2944
                 ),
                 Y2944)
  )</f>
        <v>0</v>
      </c>
    </row>
    <row r="2946" spans="1:25" x14ac:dyDescent="0.2">
      <c r="A2946">
        <v>10</v>
      </c>
      <c r="B2946" t="s">
        <v>81</v>
      </c>
      <c r="C2946" t="str">
        <f t="shared" si="458"/>
        <v>O</v>
      </c>
      <c r="D2946">
        <v>1</v>
      </c>
      <c r="E2946">
        <v>10</v>
      </c>
      <c r="F2946">
        <v>17</v>
      </c>
      <c r="G2946" t="s">
        <v>116</v>
      </c>
      <c r="H2946" t="s">
        <v>115</v>
      </c>
      <c r="I2946">
        <v>-2</v>
      </c>
      <c r="J2946">
        <f t="shared" ref="J2946:J3009" si="460">IF(B2946&lt;&gt;B2947,0,IF(AND(D2947=1, E2947=10), 1, 0))</f>
        <v>0</v>
      </c>
      <c r="K2946">
        <f t="shared" si="459"/>
        <v>0</v>
      </c>
      <c r="L2946">
        <f t="shared" ref="L2946:L3009" si="461">IF(G2946 = "fg", 1, 0)</f>
        <v>0</v>
      </c>
      <c r="M2946">
        <f t="shared" ref="M2946:M3009" si="462">IF(AND(L2946=1,H2946="good"),1,0)</f>
        <v>0</v>
      </c>
      <c r="N2946">
        <f t="shared" ref="N2946:N3009" si="463">IF(OR(G2946 = "extra pt.",G2946 ="extra pt. block"), 1, 0)</f>
        <v>0</v>
      </c>
      <c r="O2946">
        <f t="shared" ref="O2946:O3009" si="464">IF(AND(N2946=1,H2946="good"),1,0)</f>
        <v>0</v>
      </c>
      <c r="P2946">
        <f t="shared" ref="P2946:P3009" si="465">IF(OR(G2946 = "2 pt.",G2946 ="2 pt. block"), 1, 0)</f>
        <v>0</v>
      </c>
      <c r="Q2946">
        <f t="shared" ref="Q2946:Q3009" si="466">IF(AND(P2946=1,H2946="good"),1,0)</f>
        <v>0</v>
      </c>
      <c r="R2946">
        <f t="shared" ref="R2946:R3009" si="467">IF(OR(H2946 = "fumble, def td", H2946 = "interception, def td", H2946= "sack, fumble, def td"), 1,0)</f>
        <v>0</v>
      </c>
      <c r="S2946" t="s">
        <v>54</v>
      </c>
      <c r="T2946">
        <v>0</v>
      </c>
      <c r="U2946">
        <v>2021</v>
      </c>
      <c r="V2946">
        <v>1</v>
      </c>
      <c r="W2946">
        <v>1</v>
      </c>
      <c r="X2946" cm="1">
        <f t="array" ref="X2946">IF(S2945&lt;&gt;S2946, 0,
    IF(C2946="O",
         _xlfn.IFS(
             K2946=1, X2945+6,
             M2946=1, X2945+3,
             O2946=1, X2945+1,
             Q2946=1,X2945+2,
             TRUE, X2945
         ),
    X2945)
)</f>
        <v>0</v>
      </c>
      <c r="Y2946" cm="1">
        <f t="array" ref="Y2946">IF(S2945&lt;&gt;S2946, 0, IF(C2946="D",
                 _xlfn.IFS(
                     K2946=1, Y2945+6,
                     M2946=1, Y2945+3,
                     O2946=1, Y2945+1,
                     TRUE, Y2945
                 ),
                 Y2945)
  )</f>
        <v>0</v>
      </c>
    </row>
    <row r="2947" spans="1:25" x14ac:dyDescent="0.2">
      <c r="A2947">
        <v>11</v>
      </c>
      <c r="B2947" t="s">
        <v>81</v>
      </c>
      <c r="C2947" t="str">
        <f t="shared" ref="C2947:C3010" si="468">IF(H2947="interception, def td", IF(C2946="O", "D", C2946), IF(B2946="K", B2945, IF(B2947="K", B2946, B2947)))</f>
        <v>O</v>
      </c>
      <c r="D2947">
        <v>2</v>
      </c>
      <c r="E2947">
        <v>12</v>
      </c>
      <c r="F2947">
        <v>19</v>
      </c>
      <c r="G2947" t="s">
        <v>116</v>
      </c>
      <c r="H2947" t="s">
        <v>115</v>
      </c>
      <c r="I2947">
        <v>-1</v>
      </c>
      <c r="J2947">
        <f t="shared" si="460"/>
        <v>0</v>
      </c>
      <c r="K2947">
        <f t="shared" ref="K2947:K3010" si="469">IF(OR(H2947= "complete, td",H2947 ="rush, td", H2947 = "scramble, td"), 1, 0)</f>
        <v>0</v>
      </c>
      <c r="L2947">
        <f t="shared" si="461"/>
        <v>0</v>
      </c>
      <c r="M2947">
        <f t="shared" si="462"/>
        <v>0</v>
      </c>
      <c r="N2947">
        <f t="shared" si="463"/>
        <v>0</v>
      </c>
      <c r="O2947">
        <f t="shared" si="464"/>
        <v>0</v>
      </c>
      <c r="P2947">
        <f t="shared" si="465"/>
        <v>0</v>
      </c>
      <c r="Q2947">
        <f t="shared" si="466"/>
        <v>0</v>
      </c>
      <c r="R2947">
        <f t="shared" si="467"/>
        <v>0</v>
      </c>
      <c r="S2947" t="s">
        <v>54</v>
      </c>
      <c r="T2947">
        <v>0</v>
      </c>
      <c r="U2947">
        <v>2021</v>
      </c>
      <c r="V2947">
        <v>1</v>
      </c>
      <c r="W2947">
        <v>1</v>
      </c>
      <c r="X2947" cm="1">
        <f t="array" ref="X2947">IF(S2946&lt;&gt;S2947, 0,
    IF(C2947="O",
         _xlfn.IFS(
             K2947=1, X2946+6,
             M2947=1, X2946+3,
             O2947=1, X2946+1,
             Q2947=1,X2946+2,
             TRUE, X2946
         ),
    X2946)
)</f>
        <v>0</v>
      </c>
      <c r="Y2947" cm="1">
        <f t="array" ref="Y2947">IF(S2946&lt;&gt;S2947, 0, IF(C2947="D",
                 _xlfn.IFS(
                     K2947=1, Y2946+6,
                     M2947=1, Y2946+3,
                     O2947=1, Y2946+1,
                     TRUE, Y2946
                 ),
                 Y2946)
  )</f>
        <v>0</v>
      </c>
    </row>
    <row r="2948" spans="1:25" x14ac:dyDescent="0.2">
      <c r="A2948">
        <v>12</v>
      </c>
      <c r="B2948" t="s">
        <v>81</v>
      </c>
      <c r="C2948" t="str">
        <f t="shared" si="468"/>
        <v>O</v>
      </c>
      <c r="D2948">
        <v>3</v>
      </c>
      <c r="E2948">
        <v>13</v>
      </c>
      <c r="F2948">
        <v>20</v>
      </c>
      <c r="G2948" t="s">
        <v>116</v>
      </c>
      <c r="H2948" t="s">
        <v>115</v>
      </c>
      <c r="I2948">
        <v>-1</v>
      </c>
      <c r="J2948">
        <f t="shared" si="460"/>
        <v>0</v>
      </c>
      <c r="K2948">
        <f t="shared" si="469"/>
        <v>0</v>
      </c>
      <c r="L2948">
        <f t="shared" si="461"/>
        <v>0</v>
      </c>
      <c r="M2948">
        <f t="shared" si="462"/>
        <v>0</v>
      </c>
      <c r="N2948">
        <f t="shared" si="463"/>
        <v>0</v>
      </c>
      <c r="O2948">
        <f t="shared" si="464"/>
        <v>0</v>
      </c>
      <c r="P2948">
        <f t="shared" si="465"/>
        <v>0</v>
      </c>
      <c r="Q2948">
        <f t="shared" si="466"/>
        <v>0</v>
      </c>
      <c r="R2948">
        <f t="shared" si="467"/>
        <v>0</v>
      </c>
      <c r="S2948" t="s">
        <v>54</v>
      </c>
      <c r="T2948">
        <v>0</v>
      </c>
      <c r="U2948">
        <v>2021</v>
      </c>
      <c r="V2948">
        <v>1</v>
      </c>
      <c r="W2948">
        <v>1</v>
      </c>
      <c r="X2948" cm="1">
        <f t="array" ref="X2948">IF(S2947&lt;&gt;S2948, 0,
    IF(C2948="O",
         _xlfn.IFS(
             K2948=1, X2947+6,
             M2948=1, X2947+3,
             O2948=1, X2947+1,
             Q2948=1,X2947+2,
             TRUE, X2947
         ),
    X2947)
)</f>
        <v>0</v>
      </c>
      <c r="Y2948" cm="1">
        <f t="array" ref="Y2948">IF(S2947&lt;&gt;S2948, 0, IF(C2948="D",
                 _xlfn.IFS(
                     K2948=1, Y2947+6,
                     M2948=1, Y2947+3,
                     O2948=1, Y2947+1,
                     TRUE, Y2947
                 ),
                 Y2947)
  )</f>
        <v>0</v>
      </c>
    </row>
    <row r="2949" spans="1:25" x14ac:dyDescent="0.2">
      <c r="A2949">
        <v>13</v>
      </c>
      <c r="B2949" t="s">
        <v>81</v>
      </c>
      <c r="C2949" t="str">
        <f t="shared" si="468"/>
        <v>O</v>
      </c>
      <c r="D2949">
        <v>4</v>
      </c>
      <c r="E2949">
        <v>14</v>
      </c>
      <c r="F2949">
        <v>21</v>
      </c>
      <c r="G2949" t="s">
        <v>114</v>
      </c>
      <c r="H2949" t="s">
        <v>139</v>
      </c>
      <c r="I2949">
        <v>16</v>
      </c>
      <c r="J2949">
        <f t="shared" si="460"/>
        <v>0</v>
      </c>
      <c r="K2949">
        <f t="shared" si="469"/>
        <v>0</v>
      </c>
      <c r="L2949">
        <f t="shared" si="461"/>
        <v>0</v>
      </c>
      <c r="M2949">
        <f t="shared" si="462"/>
        <v>0</v>
      </c>
      <c r="N2949">
        <f t="shared" si="463"/>
        <v>0</v>
      </c>
      <c r="O2949">
        <f t="shared" si="464"/>
        <v>0</v>
      </c>
      <c r="P2949">
        <f t="shared" si="465"/>
        <v>0</v>
      </c>
      <c r="Q2949">
        <f t="shared" si="466"/>
        <v>0</v>
      </c>
      <c r="R2949">
        <f t="shared" si="467"/>
        <v>0</v>
      </c>
      <c r="S2949" t="s">
        <v>54</v>
      </c>
      <c r="T2949">
        <v>0</v>
      </c>
      <c r="U2949">
        <v>2021</v>
      </c>
      <c r="V2949">
        <v>1</v>
      </c>
      <c r="W2949">
        <v>1</v>
      </c>
      <c r="X2949" cm="1">
        <f t="array" ref="X2949">IF(S2948&lt;&gt;S2949, 0,
    IF(C2949="O",
         _xlfn.IFS(
             K2949=1, X2948+6,
             M2949=1, X2948+3,
             O2949=1, X2948+1,
             Q2949=1,X2948+2,
             TRUE, X2948
         ),
    X2948)
)</f>
        <v>0</v>
      </c>
      <c r="Y2949" cm="1">
        <f t="array" ref="Y2949">IF(S2948&lt;&gt;S2949, 0, IF(C2949="D",
                 _xlfn.IFS(
                     K2949=1, Y2948+6,
                     M2949=1, Y2948+3,
                     O2949=1, Y2948+1,
                     TRUE, Y2948
                 ),
                 Y2948)
  )</f>
        <v>0</v>
      </c>
    </row>
    <row r="2950" spans="1:25" x14ac:dyDescent="0.2">
      <c r="A2950">
        <v>14</v>
      </c>
      <c r="B2950" t="s">
        <v>81</v>
      </c>
      <c r="C2950" t="str">
        <f t="shared" si="468"/>
        <v>O</v>
      </c>
      <c r="D2950">
        <v>1</v>
      </c>
      <c r="E2950">
        <v>5</v>
      </c>
      <c r="F2950">
        <v>5</v>
      </c>
      <c r="G2950" t="s">
        <v>116</v>
      </c>
      <c r="H2950" t="s">
        <v>115</v>
      </c>
      <c r="I2950">
        <v>4</v>
      </c>
      <c r="J2950">
        <f t="shared" si="460"/>
        <v>0</v>
      </c>
      <c r="K2950">
        <f t="shared" si="469"/>
        <v>0</v>
      </c>
      <c r="L2950">
        <f t="shared" si="461"/>
        <v>0</v>
      </c>
      <c r="M2950">
        <f t="shared" si="462"/>
        <v>0</v>
      </c>
      <c r="N2950">
        <f t="shared" si="463"/>
        <v>0</v>
      </c>
      <c r="O2950">
        <f t="shared" si="464"/>
        <v>0</v>
      </c>
      <c r="P2950">
        <f t="shared" si="465"/>
        <v>0</v>
      </c>
      <c r="Q2950">
        <f t="shared" si="466"/>
        <v>0</v>
      </c>
      <c r="R2950">
        <f t="shared" si="467"/>
        <v>0</v>
      </c>
      <c r="S2950" t="s">
        <v>54</v>
      </c>
      <c r="T2950">
        <v>0</v>
      </c>
      <c r="U2950">
        <v>2021</v>
      </c>
      <c r="V2950">
        <v>1</v>
      </c>
      <c r="W2950">
        <v>1</v>
      </c>
      <c r="X2950" cm="1">
        <f t="array" ref="X2950">IF(S2949&lt;&gt;S2950, 0,
    IF(C2950="O",
         _xlfn.IFS(
             K2950=1, X2949+6,
             M2950=1, X2949+3,
             O2950=1, X2949+1,
             Q2950=1,X2949+2,
             TRUE, X2949
         ),
    X2949)
)</f>
        <v>0</v>
      </c>
      <c r="Y2950" cm="1">
        <f t="array" ref="Y2950">IF(S2949&lt;&gt;S2950, 0, IF(C2950="D",
                 _xlfn.IFS(
                     K2950=1, Y2949+6,
                     M2950=1, Y2949+3,
                     O2950=1, Y2949+1,
                     TRUE, Y2949
                 ),
                 Y2949)
  )</f>
        <v>0</v>
      </c>
    </row>
    <row r="2951" spans="1:25" x14ac:dyDescent="0.2">
      <c r="A2951">
        <v>15</v>
      </c>
      <c r="B2951" t="s">
        <v>81</v>
      </c>
      <c r="C2951" t="str">
        <f t="shared" si="468"/>
        <v>O</v>
      </c>
      <c r="D2951">
        <v>2</v>
      </c>
      <c r="E2951">
        <v>1</v>
      </c>
      <c r="F2951">
        <v>1</v>
      </c>
      <c r="G2951" t="s">
        <v>116</v>
      </c>
      <c r="H2951" t="s">
        <v>115</v>
      </c>
      <c r="I2951">
        <v>0</v>
      </c>
      <c r="J2951">
        <f t="shared" si="460"/>
        <v>0</v>
      </c>
      <c r="K2951">
        <f t="shared" si="469"/>
        <v>0</v>
      </c>
      <c r="L2951">
        <f t="shared" si="461"/>
        <v>0</v>
      </c>
      <c r="M2951">
        <f t="shared" si="462"/>
        <v>0</v>
      </c>
      <c r="N2951">
        <f t="shared" si="463"/>
        <v>0</v>
      </c>
      <c r="O2951">
        <f t="shared" si="464"/>
        <v>0</v>
      </c>
      <c r="P2951">
        <f t="shared" si="465"/>
        <v>0</v>
      </c>
      <c r="Q2951">
        <f t="shared" si="466"/>
        <v>0</v>
      </c>
      <c r="R2951">
        <f t="shared" si="467"/>
        <v>0</v>
      </c>
      <c r="S2951" t="s">
        <v>54</v>
      </c>
      <c r="T2951">
        <v>0</v>
      </c>
      <c r="U2951">
        <v>2021</v>
      </c>
      <c r="V2951">
        <v>1</v>
      </c>
      <c r="W2951">
        <v>1</v>
      </c>
      <c r="X2951" cm="1">
        <f t="array" ref="X2951">IF(S2950&lt;&gt;S2951, 0,
    IF(C2951="O",
         _xlfn.IFS(
             K2951=1, X2950+6,
             M2951=1, X2950+3,
             O2951=1, X2950+1,
             Q2951=1,X2950+2,
             TRUE, X2950
         ),
    X2950)
)</f>
        <v>0</v>
      </c>
      <c r="Y2951" cm="1">
        <f t="array" ref="Y2951">IF(S2950&lt;&gt;S2951, 0, IF(C2951="D",
                 _xlfn.IFS(
                     K2951=1, Y2950+6,
                     M2951=1, Y2950+3,
                     O2951=1, Y2950+1,
                     TRUE, Y2950
                 ),
                 Y2950)
  )</f>
        <v>0</v>
      </c>
    </row>
    <row r="2952" spans="1:25" x14ac:dyDescent="0.2">
      <c r="A2952">
        <v>16</v>
      </c>
      <c r="B2952" t="s">
        <v>81</v>
      </c>
      <c r="C2952" t="str">
        <f t="shared" si="468"/>
        <v>O</v>
      </c>
      <c r="D2952">
        <v>3</v>
      </c>
      <c r="E2952">
        <v>1</v>
      </c>
      <c r="F2952">
        <v>1</v>
      </c>
      <c r="G2952" t="s">
        <v>116</v>
      </c>
      <c r="H2952" t="s">
        <v>125</v>
      </c>
      <c r="I2952">
        <v>1</v>
      </c>
      <c r="J2952">
        <f t="shared" si="460"/>
        <v>0</v>
      </c>
      <c r="K2952">
        <f t="shared" si="469"/>
        <v>1</v>
      </c>
      <c r="L2952">
        <f t="shared" si="461"/>
        <v>0</v>
      </c>
      <c r="M2952">
        <f t="shared" si="462"/>
        <v>0</v>
      </c>
      <c r="N2952">
        <f t="shared" si="463"/>
        <v>0</v>
      </c>
      <c r="O2952">
        <f t="shared" si="464"/>
        <v>0</v>
      </c>
      <c r="P2952">
        <f t="shared" si="465"/>
        <v>0</v>
      </c>
      <c r="Q2952">
        <f t="shared" si="466"/>
        <v>0</v>
      </c>
      <c r="R2952">
        <f t="shared" si="467"/>
        <v>0</v>
      </c>
      <c r="S2952" t="s">
        <v>54</v>
      </c>
      <c r="T2952">
        <v>0</v>
      </c>
      <c r="U2952">
        <v>2021</v>
      </c>
      <c r="V2952">
        <v>1</v>
      </c>
      <c r="W2952">
        <v>1</v>
      </c>
      <c r="X2952" cm="1">
        <f t="array" ref="X2952">IF(S2951&lt;&gt;S2952, 0,
    IF(C2952="O",
         _xlfn.IFS(
             K2952=1, X2951+6,
             M2952=1, X2951+3,
             O2952=1, X2951+1,
             Q2952=1,X2951+2,
             TRUE, X2951
         ),
    X2951)
)</f>
        <v>6</v>
      </c>
      <c r="Y2952" cm="1">
        <f t="array" ref="Y2952">IF(S2951&lt;&gt;S2952, 0, IF(C2952="D",
                 _xlfn.IFS(
                     K2952=1, Y2951+6,
                     M2952=1, Y2951+3,
                     O2952=1, Y2951+1,
                     TRUE, Y2951
                 ),
                 Y2951)
  )</f>
        <v>0</v>
      </c>
    </row>
    <row r="2953" spans="1:25" hidden="1" x14ac:dyDescent="0.2">
      <c r="A2953">
        <v>17</v>
      </c>
      <c r="B2953" t="s">
        <v>81</v>
      </c>
      <c r="C2953" t="str">
        <f t="shared" si="468"/>
        <v>O</v>
      </c>
      <c r="D2953">
        <v>1</v>
      </c>
      <c r="F2953">
        <v>3</v>
      </c>
      <c r="G2953" t="s">
        <v>131</v>
      </c>
      <c r="H2953" t="s">
        <v>122</v>
      </c>
      <c r="J2953">
        <f t="shared" si="460"/>
        <v>0</v>
      </c>
      <c r="K2953">
        <f t="shared" si="469"/>
        <v>0</v>
      </c>
      <c r="L2953">
        <f t="shared" si="461"/>
        <v>0</v>
      </c>
      <c r="M2953">
        <f t="shared" si="462"/>
        <v>0</v>
      </c>
      <c r="N2953">
        <f t="shared" si="463"/>
        <v>1</v>
      </c>
      <c r="O2953">
        <f t="shared" si="464"/>
        <v>1</v>
      </c>
      <c r="P2953">
        <f t="shared" si="465"/>
        <v>0</v>
      </c>
      <c r="Q2953">
        <f t="shared" si="466"/>
        <v>0</v>
      </c>
      <c r="R2953">
        <f t="shared" si="467"/>
        <v>0</v>
      </c>
      <c r="S2953" t="s">
        <v>54</v>
      </c>
      <c r="T2953">
        <v>0</v>
      </c>
      <c r="U2953">
        <v>2021</v>
      </c>
      <c r="V2953">
        <v>1</v>
      </c>
      <c r="W2953">
        <v>1</v>
      </c>
      <c r="X2953" cm="1">
        <f t="array" ref="X2953">IF(S2952&lt;&gt;S2953, 0,
    IF(C2953="O",
         _xlfn.IFS(
             K2953=1, X2952+6,
             M2953=1, X2952+3,
             O2953=1, X2952+1,
             Q2953=1,X2952+2,
             TRUE, X2952
         ),
    X2952)
)</f>
        <v>7</v>
      </c>
      <c r="Y2953" cm="1">
        <f t="array" ref="Y2953">IF(S2952&lt;&gt;S2953, 0, IF(C2953="D",
                 _xlfn.IFS(
                     K2953=1, Y2952+6,
                     M2953=1, Y2952+3,
                     O2953=1, Y2952+1,
                     TRUE, Y2952
                 ),
                 Y2952)
  )</f>
        <v>0</v>
      </c>
    </row>
    <row r="2954" spans="1:25" x14ac:dyDescent="0.2">
      <c r="A2954">
        <v>20</v>
      </c>
      <c r="B2954" t="s">
        <v>79</v>
      </c>
      <c r="C2954" t="str">
        <f t="shared" si="468"/>
        <v>D</v>
      </c>
      <c r="D2954">
        <v>1</v>
      </c>
      <c r="E2954">
        <v>10</v>
      </c>
      <c r="F2954">
        <v>-41</v>
      </c>
      <c r="G2954" t="s">
        <v>114</v>
      </c>
      <c r="H2954" t="s">
        <v>121</v>
      </c>
      <c r="I2954">
        <v>-5</v>
      </c>
      <c r="J2954">
        <f t="shared" si="460"/>
        <v>0</v>
      </c>
      <c r="K2954">
        <f t="shared" si="469"/>
        <v>0</v>
      </c>
      <c r="L2954">
        <f t="shared" si="461"/>
        <v>0</v>
      </c>
      <c r="M2954">
        <f t="shared" si="462"/>
        <v>0</v>
      </c>
      <c r="N2954">
        <f t="shared" si="463"/>
        <v>0</v>
      </c>
      <c r="O2954">
        <f t="shared" si="464"/>
        <v>0</v>
      </c>
      <c r="P2954">
        <f t="shared" si="465"/>
        <v>0</v>
      </c>
      <c r="Q2954">
        <f t="shared" si="466"/>
        <v>0</v>
      </c>
      <c r="R2954">
        <f t="shared" si="467"/>
        <v>0</v>
      </c>
      <c r="S2954" t="s">
        <v>54</v>
      </c>
      <c r="T2954">
        <v>0</v>
      </c>
      <c r="U2954">
        <v>2021</v>
      </c>
      <c r="V2954">
        <v>1</v>
      </c>
      <c r="W2954">
        <v>1</v>
      </c>
      <c r="X2954" cm="1">
        <f t="array" ref="X2954">IF(S2953&lt;&gt;S2954, 0,
    IF(C2954="O",
         _xlfn.IFS(
             K2954=1, X2953+6,
             M2954=1, X2953+3,
             O2954=1, X2953+1,
             Q2954=1,X2953+2,
             TRUE, X2953
         ),
    X2953)
)</f>
        <v>7</v>
      </c>
      <c r="Y2954" cm="1">
        <f t="array" ref="Y2954">IF(S2953&lt;&gt;S2954, 0, IF(C2954="D",
                 _xlfn.IFS(
                     K2954=1, Y2953+6,
                     M2954=1, Y2953+3,
                     O2954=1, Y2953+1,
                     TRUE, Y2953
                 ),
                 Y2953)
  )</f>
        <v>0</v>
      </c>
    </row>
    <row r="2955" spans="1:25" x14ac:dyDescent="0.2">
      <c r="A2955">
        <v>21</v>
      </c>
      <c r="B2955" t="s">
        <v>79</v>
      </c>
      <c r="C2955" t="str">
        <f t="shared" si="468"/>
        <v>D</v>
      </c>
      <c r="D2955">
        <v>2</v>
      </c>
      <c r="E2955">
        <v>15</v>
      </c>
      <c r="F2955">
        <v>-36</v>
      </c>
      <c r="G2955" t="s">
        <v>114</v>
      </c>
      <c r="H2955" t="s">
        <v>117</v>
      </c>
      <c r="I2955">
        <v>0</v>
      </c>
      <c r="J2955">
        <f t="shared" si="460"/>
        <v>0</v>
      </c>
      <c r="K2955">
        <f t="shared" si="469"/>
        <v>0</v>
      </c>
      <c r="L2955">
        <f t="shared" si="461"/>
        <v>0</v>
      </c>
      <c r="M2955">
        <f t="shared" si="462"/>
        <v>0</v>
      </c>
      <c r="N2955">
        <f t="shared" si="463"/>
        <v>0</v>
      </c>
      <c r="O2955">
        <f t="shared" si="464"/>
        <v>0</v>
      </c>
      <c r="P2955">
        <f t="shared" si="465"/>
        <v>0</v>
      </c>
      <c r="Q2955">
        <f t="shared" si="466"/>
        <v>0</v>
      </c>
      <c r="R2955">
        <f t="shared" si="467"/>
        <v>0</v>
      </c>
      <c r="S2955" t="s">
        <v>54</v>
      </c>
      <c r="T2955">
        <v>0</v>
      </c>
      <c r="U2955">
        <v>2021</v>
      </c>
      <c r="V2955">
        <v>1</v>
      </c>
      <c r="W2955">
        <v>1</v>
      </c>
      <c r="X2955" cm="1">
        <f t="array" ref="X2955">IF(S2954&lt;&gt;S2955, 0,
    IF(C2955="O",
         _xlfn.IFS(
             K2955=1, X2954+6,
             M2955=1, X2954+3,
             O2955=1, X2954+1,
             Q2955=1,X2954+2,
             TRUE, X2954
         ),
    X2954)
)</f>
        <v>7</v>
      </c>
      <c r="Y2955" cm="1">
        <f t="array" ref="Y2955">IF(S2954&lt;&gt;S2955, 0, IF(C2955="D",
                 _xlfn.IFS(
                     K2955=1, Y2954+6,
                     M2955=1, Y2954+3,
                     O2955=1, Y2954+1,
                     TRUE, Y2954
                 ),
                 Y2954)
  )</f>
        <v>0</v>
      </c>
    </row>
    <row r="2956" spans="1:25" x14ac:dyDescent="0.2">
      <c r="A2956">
        <v>22</v>
      </c>
      <c r="B2956" t="s">
        <v>79</v>
      </c>
      <c r="C2956" t="str">
        <f t="shared" si="468"/>
        <v>D</v>
      </c>
      <c r="D2956">
        <v>3</v>
      </c>
      <c r="E2956">
        <v>15</v>
      </c>
      <c r="F2956">
        <v>-36</v>
      </c>
      <c r="G2956" t="s">
        <v>114</v>
      </c>
      <c r="H2956" t="s">
        <v>117</v>
      </c>
      <c r="I2956">
        <v>0</v>
      </c>
      <c r="J2956">
        <f t="shared" si="460"/>
        <v>0</v>
      </c>
      <c r="K2956">
        <f t="shared" si="469"/>
        <v>0</v>
      </c>
      <c r="L2956">
        <f t="shared" si="461"/>
        <v>0</v>
      </c>
      <c r="M2956">
        <f t="shared" si="462"/>
        <v>0</v>
      </c>
      <c r="N2956">
        <f t="shared" si="463"/>
        <v>0</v>
      </c>
      <c r="O2956">
        <f t="shared" si="464"/>
        <v>0</v>
      </c>
      <c r="P2956">
        <f t="shared" si="465"/>
        <v>0</v>
      </c>
      <c r="Q2956">
        <f t="shared" si="466"/>
        <v>0</v>
      </c>
      <c r="R2956">
        <f t="shared" si="467"/>
        <v>0</v>
      </c>
      <c r="S2956" t="s">
        <v>54</v>
      </c>
      <c r="T2956">
        <v>0</v>
      </c>
      <c r="U2956">
        <v>2021</v>
      </c>
      <c r="V2956">
        <v>1</v>
      </c>
      <c r="W2956">
        <v>1</v>
      </c>
      <c r="X2956" cm="1">
        <f t="array" ref="X2956">IF(S2955&lt;&gt;S2956, 0,
    IF(C2956="O",
         _xlfn.IFS(
             K2956=1, X2955+6,
             M2956=1, X2955+3,
             O2956=1, X2955+1,
             Q2956=1,X2955+2,
             TRUE, X2955
         ),
    X2955)
)</f>
        <v>7</v>
      </c>
      <c r="Y2956" cm="1">
        <f t="array" ref="Y2956">IF(S2955&lt;&gt;S2956, 0, IF(C2956="D",
                 _xlfn.IFS(
                     K2956=1, Y2955+6,
                     M2956=1, Y2955+3,
                     O2956=1, Y2955+1,
                     TRUE, Y2955
                 ),
                 Y2955)
  )</f>
        <v>0</v>
      </c>
    </row>
    <row r="2957" spans="1:25" x14ac:dyDescent="0.2">
      <c r="A2957">
        <v>24</v>
      </c>
      <c r="B2957" t="s">
        <v>81</v>
      </c>
      <c r="C2957" t="str">
        <f t="shared" si="468"/>
        <v>O</v>
      </c>
      <c r="D2957">
        <v>1</v>
      </c>
      <c r="E2957">
        <v>10</v>
      </c>
      <c r="F2957">
        <v>-34</v>
      </c>
      <c r="G2957" t="s">
        <v>114</v>
      </c>
      <c r="H2957" t="s">
        <v>117</v>
      </c>
      <c r="I2957">
        <v>0</v>
      </c>
      <c r="J2957">
        <f t="shared" si="460"/>
        <v>0</v>
      </c>
      <c r="K2957">
        <f t="shared" si="469"/>
        <v>0</v>
      </c>
      <c r="L2957">
        <f t="shared" si="461"/>
        <v>0</v>
      </c>
      <c r="M2957">
        <f t="shared" si="462"/>
        <v>0</v>
      </c>
      <c r="N2957">
        <f t="shared" si="463"/>
        <v>0</v>
      </c>
      <c r="O2957">
        <f t="shared" si="464"/>
        <v>0</v>
      </c>
      <c r="P2957">
        <f t="shared" si="465"/>
        <v>0</v>
      </c>
      <c r="Q2957">
        <f t="shared" si="466"/>
        <v>0</v>
      </c>
      <c r="R2957">
        <f t="shared" si="467"/>
        <v>0</v>
      </c>
      <c r="S2957" t="s">
        <v>54</v>
      </c>
      <c r="T2957">
        <v>0</v>
      </c>
      <c r="U2957">
        <v>2021</v>
      </c>
      <c r="V2957">
        <v>1</v>
      </c>
      <c r="W2957">
        <v>1</v>
      </c>
      <c r="X2957" cm="1">
        <f t="array" ref="X2957">IF(S2956&lt;&gt;S2957, 0,
    IF(C2957="O",
         _xlfn.IFS(
             K2957=1, X2956+6,
             M2957=1, X2956+3,
             O2957=1, X2956+1,
             Q2957=1,X2956+2,
             TRUE, X2956
         ),
    X2956)
)</f>
        <v>7</v>
      </c>
      <c r="Y2957" cm="1">
        <f t="array" ref="Y2957">IF(S2956&lt;&gt;S2957, 0, IF(C2957="D",
                 _xlfn.IFS(
                     K2957=1, Y2956+6,
                     M2957=1, Y2956+3,
                     O2957=1, Y2956+1,
                     TRUE, Y2956
                 ),
                 Y2956)
  )</f>
        <v>0</v>
      </c>
    </row>
    <row r="2958" spans="1:25" x14ac:dyDescent="0.2">
      <c r="A2958">
        <v>25</v>
      </c>
      <c r="B2958" t="s">
        <v>81</v>
      </c>
      <c r="C2958" t="str">
        <f t="shared" si="468"/>
        <v>O</v>
      </c>
      <c r="D2958">
        <v>2</v>
      </c>
      <c r="E2958">
        <v>10</v>
      </c>
      <c r="F2958">
        <v>-34</v>
      </c>
      <c r="G2958" t="s">
        <v>116</v>
      </c>
      <c r="H2958" t="s">
        <v>115</v>
      </c>
      <c r="I2958">
        <v>0</v>
      </c>
      <c r="J2958">
        <f t="shared" si="460"/>
        <v>0</v>
      </c>
      <c r="K2958">
        <f t="shared" si="469"/>
        <v>0</v>
      </c>
      <c r="L2958">
        <f t="shared" si="461"/>
        <v>0</v>
      </c>
      <c r="M2958">
        <f t="shared" si="462"/>
        <v>0</v>
      </c>
      <c r="N2958">
        <f t="shared" si="463"/>
        <v>0</v>
      </c>
      <c r="O2958">
        <f t="shared" si="464"/>
        <v>0</v>
      </c>
      <c r="P2958">
        <f t="shared" si="465"/>
        <v>0</v>
      </c>
      <c r="Q2958">
        <f t="shared" si="466"/>
        <v>0</v>
      </c>
      <c r="R2958">
        <f t="shared" si="467"/>
        <v>0</v>
      </c>
      <c r="S2958" t="s">
        <v>54</v>
      </c>
      <c r="T2958">
        <v>0</v>
      </c>
      <c r="U2958">
        <v>2021</v>
      </c>
      <c r="V2958">
        <v>1</v>
      </c>
      <c r="W2958">
        <v>1</v>
      </c>
      <c r="X2958" cm="1">
        <f t="array" ref="X2958">IF(S2957&lt;&gt;S2958, 0,
    IF(C2958="O",
         _xlfn.IFS(
             K2958=1, X2957+6,
             M2958=1, X2957+3,
             O2958=1, X2957+1,
             Q2958=1,X2957+2,
             TRUE, X2957
         ),
    X2957)
)</f>
        <v>7</v>
      </c>
      <c r="Y2958" cm="1">
        <f t="array" ref="Y2958">IF(S2957&lt;&gt;S2958, 0, IF(C2958="D",
                 _xlfn.IFS(
                     K2958=1, Y2957+6,
                     M2958=1, Y2957+3,
                     O2958=1, Y2957+1,
                     TRUE, Y2957
                 ),
                 Y2957)
  )</f>
        <v>0</v>
      </c>
    </row>
    <row r="2959" spans="1:25" x14ac:dyDescent="0.2">
      <c r="A2959">
        <v>26</v>
      </c>
      <c r="B2959" t="s">
        <v>81</v>
      </c>
      <c r="C2959" t="str">
        <f t="shared" si="468"/>
        <v>O</v>
      </c>
      <c r="D2959">
        <v>3</v>
      </c>
      <c r="E2959">
        <v>10</v>
      </c>
      <c r="F2959">
        <v>-34</v>
      </c>
      <c r="G2959" t="s">
        <v>114</v>
      </c>
      <c r="H2959" t="s">
        <v>120</v>
      </c>
      <c r="I2959">
        <v>10</v>
      </c>
      <c r="J2959">
        <f t="shared" si="460"/>
        <v>1</v>
      </c>
      <c r="K2959">
        <f t="shared" si="469"/>
        <v>0</v>
      </c>
      <c r="L2959">
        <f t="shared" si="461"/>
        <v>0</v>
      </c>
      <c r="M2959">
        <f t="shared" si="462"/>
        <v>0</v>
      </c>
      <c r="N2959">
        <f t="shared" si="463"/>
        <v>0</v>
      </c>
      <c r="O2959">
        <f t="shared" si="464"/>
        <v>0</v>
      </c>
      <c r="P2959">
        <f t="shared" si="465"/>
        <v>0</v>
      </c>
      <c r="Q2959">
        <f t="shared" si="466"/>
        <v>0</v>
      </c>
      <c r="R2959">
        <f t="shared" si="467"/>
        <v>0</v>
      </c>
      <c r="S2959" t="s">
        <v>54</v>
      </c>
      <c r="T2959">
        <v>0</v>
      </c>
      <c r="U2959">
        <v>2021</v>
      </c>
      <c r="V2959">
        <v>1</v>
      </c>
      <c r="W2959">
        <v>1</v>
      </c>
      <c r="X2959" cm="1">
        <f t="array" ref="X2959">IF(S2958&lt;&gt;S2959, 0,
    IF(C2959="O",
         _xlfn.IFS(
             K2959=1, X2958+6,
             M2959=1, X2958+3,
             O2959=1, X2958+1,
             Q2959=1,X2958+2,
             TRUE, X2958
         ),
    X2958)
)</f>
        <v>7</v>
      </c>
      <c r="Y2959" cm="1">
        <f t="array" ref="Y2959">IF(S2958&lt;&gt;S2959, 0, IF(C2959="D",
                 _xlfn.IFS(
                     K2959=1, Y2958+6,
                     M2959=1, Y2958+3,
                     O2959=1, Y2958+1,
                     TRUE, Y2958
                 ),
                 Y2958)
  )</f>
        <v>0</v>
      </c>
    </row>
    <row r="2960" spans="1:25" x14ac:dyDescent="0.2">
      <c r="A2960">
        <v>27</v>
      </c>
      <c r="B2960" t="s">
        <v>81</v>
      </c>
      <c r="C2960" t="str">
        <f t="shared" si="468"/>
        <v>O</v>
      </c>
      <c r="D2960">
        <v>1</v>
      </c>
      <c r="E2960">
        <v>10</v>
      </c>
      <c r="F2960">
        <v>-44</v>
      </c>
      <c r="G2960" t="s">
        <v>116</v>
      </c>
      <c r="H2960" t="s">
        <v>115</v>
      </c>
      <c r="I2960">
        <v>5</v>
      </c>
      <c r="J2960">
        <f t="shared" si="460"/>
        <v>0</v>
      </c>
      <c r="K2960">
        <f t="shared" si="469"/>
        <v>0</v>
      </c>
      <c r="L2960">
        <f t="shared" si="461"/>
        <v>0</v>
      </c>
      <c r="M2960">
        <f t="shared" si="462"/>
        <v>0</v>
      </c>
      <c r="N2960">
        <f t="shared" si="463"/>
        <v>0</v>
      </c>
      <c r="O2960">
        <f t="shared" si="464"/>
        <v>0</v>
      </c>
      <c r="P2960">
        <f t="shared" si="465"/>
        <v>0</v>
      </c>
      <c r="Q2960">
        <f t="shared" si="466"/>
        <v>0</v>
      </c>
      <c r="R2960">
        <f t="shared" si="467"/>
        <v>0</v>
      </c>
      <c r="S2960" t="s">
        <v>54</v>
      </c>
      <c r="T2960">
        <v>0</v>
      </c>
      <c r="U2960">
        <v>2021</v>
      </c>
      <c r="V2960">
        <v>1</v>
      </c>
      <c r="W2960">
        <v>1</v>
      </c>
      <c r="X2960" cm="1">
        <f t="array" ref="X2960">IF(S2959&lt;&gt;S2960, 0,
    IF(C2960="O",
         _xlfn.IFS(
             K2960=1, X2959+6,
             M2960=1, X2959+3,
             O2960=1, X2959+1,
             Q2960=1,X2959+2,
             TRUE, X2959
         ),
    X2959)
)</f>
        <v>7</v>
      </c>
      <c r="Y2960" cm="1">
        <f t="array" ref="Y2960">IF(S2959&lt;&gt;S2960, 0, IF(C2960="D",
                 _xlfn.IFS(
                     K2960=1, Y2959+6,
                     M2960=1, Y2959+3,
                     O2960=1, Y2959+1,
                     TRUE, Y2959
                 ),
                 Y2959)
  )</f>
        <v>0</v>
      </c>
    </row>
    <row r="2961" spans="1:25" x14ac:dyDescent="0.2">
      <c r="A2961">
        <v>28</v>
      </c>
      <c r="B2961" t="s">
        <v>81</v>
      </c>
      <c r="C2961" t="str">
        <f t="shared" si="468"/>
        <v>O</v>
      </c>
      <c r="D2961">
        <v>2</v>
      </c>
      <c r="E2961">
        <v>5</v>
      </c>
      <c r="F2961">
        <v>-49</v>
      </c>
      <c r="G2961" t="s">
        <v>116</v>
      </c>
      <c r="H2961" t="s">
        <v>115</v>
      </c>
      <c r="I2961">
        <v>3</v>
      </c>
      <c r="J2961">
        <f t="shared" si="460"/>
        <v>0</v>
      </c>
      <c r="K2961">
        <f t="shared" si="469"/>
        <v>0</v>
      </c>
      <c r="L2961">
        <f t="shared" si="461"/>
        <v>0</v>
      </c>
      <c r="M2961">
        <f t="shared" si="462"/>
        <v>0</v>
      </c>
      <c r="N2961">
        <f t="shared" si="463"/>
        <v>0</v>
      </c>
      <c r="O2961">
        <f t="shared" si="464"/>
        <v>0</v>
      </c>
      <c r="P2961">
        <f t="shared" si="465"/>
        <v>0</v>
      </c>
      <c r="Q2961">
        <f t="shared" si="466"/>
        <v>0</v>
      </c>
      <c r="R2961">
        <f t="shared" si="467"/>
        <v>0</v>
      </c>
      <c r="S2961" t="s">
        <v>54</v>
      </c>
      <c r="T2961">
        <v>0</v>
      </c>
      <c r="U2961">
        <v>2021</v>
      </c>
      <c r="V2961">
        <v>1</v>
      </c>
      <c r="W2961">
        <v>1</v>
      </c>
      <c r="X2961" cm="1">
        <f t="array" ref="X2961">IF(S2960&lt;&gt;S2961, 0,
    IF(C2961="O",
         _xlfn.IFS(
             K2961=1, X2960+6,
             M2961=1, X2960+3,
             O2961=1, X2960+1,
             Q2961=1,X2960+2,
             TRUE, X2960
         ),
    X2960)
)</f>
        <v>7</v>
      </c>
      <c r="Y2961" cm="1">
        <f t="array" ref="Y2961">IF(S2960&lt;&gt;S2961, 0, IF(C2961="D",
                 _xlfn.IFS(
                     K2961=1, Y2960+6,
                     M2961=1, Y2960+3,
                     O2961=1, Y2960+1,
                     TRUE, Y2960
                 ),
                 Y2960)
  )</f>
        <v>0</v>
      </c>
    </row>
    <row r="2962" spans="1:25" hidden="1" x14ac:dyDescent="0.2">
      <c r="A2962">
        <v>29</v>
      </c>
      <c r="B2962" t="s">
        <v>81</v>
      </c>
      <c r="C2962" t="str">
        <f t="shared" si="468"/>
        <v>O</v>
      </c>
      <c r="D2962">
        <v>3</v>
      </c>
      <c r="E2962">
        <v>2</v>
      </c>
      <c r="F2962">
        <v>48</v>
      </c>
      <c r="G2962" t="s">
        <v>116</v>
      </c>
      <c r="H2962" t="s">
        <v>115</v>
      </c>
      <c r="I2962">
        <v>0</v>
      </c>
      <c r="J2962">
        <f t="shared" si="460"/>
        <v>0</v>
      </c>
      <c r="K2962">
        <f t="shared" si="469"/>
        <v>0</v>
      </c>
      <c r="L2962">
        <f t="shared" si="461"/>
        <v>0</v>
      </c>
      <c r="M2962">
        <f t="shared" si="462"/>
        <v>0</v>
      </c>
      <c r="N2962">
        <f t="shared" si="463"/>
        <v>0</v>
      </c>
      <c r="O2962">
        <f t="shared" si="464"/>
        <v>0</v>
      </c>
      <c r="P2962">
        <f t="shared" si="465"/>
        <v>0</v>
      </c>
      <c r="Q2962">
        <f t="shared" si="466"/>
        <v>0</v>
      </c>
      <c r="R2962">
        <f t="shared" si="467"/>
        <v>0</v>
      </c>
      <c r="S2962" t="s">
        <v>54</v>
      </c>
      <c r="T2962">
        <v>0</v>
      </c>
      <c r="U2962">
        <v>2021</v>
      </c>
      <c r="V2962">
        <v>1</v>
      </c>
      <c r="W2962">
        <v>1</v>
      </c>
      <c r="X2962" cm="1">
        <f t="array" ref="X2962">IF(S2961&lt;&gt;S2962, 0,
    IF(C2962="O",
         _xlfn.IFS(
             K2962=1, X2961+6,
             M2962=1, X2961+3,
             O2962=1, X2961+1,
             Q2962=1,X2961+2,
             TRUE, X2961
         ),
    X2961)
)</f>
        <v>7</v>
      </c>
      <c r="Y2962" cm="1">
        <f t="array" ref="Y2962">IF(S2961&lt;&gt;S2962, 0, IF(C2962="D",
                 _xlfn.IFS(
                     K2962=1, Y2961+6,
                     M2962=1, Y2961+3,
                     O2962=1, Y2961+1,
                     TRUE, Y2961
                 ),
                 Y2961)
  )</f>
        <v>0</v>
      </c>
    </row>
    <row r="2963" spans="1:25" x14ac:dyDescent="0.2">
      <c r="A2963">
        <v>31</v>
      </c>
      <c r="B2963" t="s">
        <v>81</v>
      </c>
      <c r="C2963" t="str">
        <f t="shared" si="468"/>
        <v>O</v>
      </c>
      <c r="D2963">
        <v>4</v>
      </c>
      <c r="E2963">
        <v>2</v>
      </c>
      <c r="F2963">
        <v>48</v>
      </c>
      <c r="G2963" t="s">
        <v>130</v>
      </c>
      <c r="H2963" t="s">
        <v>129</v>
      </c>
      <c r="J2963">
        <f t="shared" si="460"/>
        <v>0</v>
      </c>
      <c r="K2963">
        <f t="shared" si="469"/>
        <v>0</v>
      </c>
      <c r="L2963">
        <f t="shared" si="461"/>
        <v>0</v>
      </c>
      <c r="M2963">
        <f t="shared" si="462"/>
        <v>0</v>
      </c>
      <c r="N2963">
        <f t="shared" si="463"/>
        <v>0</v>
      </c>
      <c r="O2963">
        <f t="shared" si="464"/>
        <v>0</v>
      </c>
      <c r="P2963">
        <f t="shared" si="465"/>
        <v>0</v>
      </c>
      <c r="Q2963">
        <f t="shared" si="466"/>
        <v>0</v>
      </c>
      <c r="R2963">
        <f t="shared" si="467"/>
        <v>0</v>
      </c>
      <c r="S2963" t="s">
        <v>54</v>
      </c>
      <c r="T2963">
        <v>0</v>
      </c>
      <c r="U2963">
        <v>2021</v>
      </c>
      <c r="V2963">
        <v>1</v>
      </c>
      <c r="W2963">
        <v>1</v>
      </c>
      <c r="X2963" cm="1">
        <f t="array" ref="X2963">IF(S2962&lt;&gt;S2963, 0,
    IF(C2963="O",
         _xlfn.IFS(
             K2963=1, X2962+6,
             M2963=1, X2962+3,
             O2963=1, X2962+1,
             Q2963=1,X2962+2,
             TRUE, X2962
         ),
    X2962)
)</f>
        <v>7</v>
      </c>
      <c r="Y2963" cm="1">
        <f t="array" ref="Y2963">IF(S2962&lt;&gt;S2963, 0, IF(C2963="D",
                 _xlfn.IFS(
                     K2963=1, Y2962+6,
                     M2963=1, Y2962+3,
                     O2963=1, Y2962+1,
                     TRUE, Y2962
                 ),
                 Y2962)
  )</f>
        <v>0</v>
      </c>
    </row>
    <row r="2964" spans="1:25" x14ac:dyDescent="0.2">
      <c r="A2964">
        <v>32</v>
      </c>
      <c r="B2964" t="s">
        <v>79</v>
      </c>
      <c r="C2964" t="str">
        <f t="shared" si="468"/>
        <v>D</v>
      </c>
      <c r="D2964">
        <v>1</v>
      </c>
      <c r="E2964">
        <v>10</v>
      </c>
      <c r="F2964">
        <v>-17</v>
      </c>
      <c r="G2964" t="s">
        <v>116</v>
      </c>
      <c r="H2964" t="s">
        <v>115</v>
      </c>
      <c r="I2964">
        <v>17</v>
      </c>
      <c r="J2964">
        <f t="shared" si="460"/>
        <v>1</v>
      </c>
      <c r="K2964">
        <f t="shared" si="469"/>
        <v>0</v>
      </c>
      <c r="L2964">
        <f t="shared" si="461"/>
        <v>0</v>
      </c>
      <c r="M2964">
        <f t="shared" si="462"/>
        <v>0</v>
      </c>
      <c r="N2964">
        <f t="shared" si="463"/>
        <v>0</v>
      </c>
      <c r="O2964">
        <f t="shared" si="464"/>
        <v>0</v>
      </c>
      <c r="P2964">
        <f t="shared" si="465"/>
        <v>0</v>
      </c>
      <c r="Q2964">
        <f t="shared" si="466"/>
        <v>0</v>
      </c>
      <c r="R2964">
        <f t="shared" si="467"/>
        <v>0</v>
      </c>
      <c r="S2964" t="s">
        <v>54</v>
      </c>
      <c r="T2964">
        <v>0</v>
      </c>
      <c r="U2964">
        <v>2021</v>
      </c>
      <c r="V2964">
        <v>1</v>
      </c>
      <c r="W2964">
        <v>1</v>
      </c>
      <c r="X2964" cm="1">
        <f t="array" ref="X2964">IF(S2963&lt;&gt;S2964, 0,
    IF(C2964="O",
         _xlfn.IFS(
             K2964=1, X2963+6,
             M2964=1, X2963+3,
             O2964=1, X2963+1,
             Q2964=1,X2963+2,
             TRUE, X2963
         ),
    X2963)
)</f>
        <v>7</v>
      </c>
      <c r="Y2964" cm="1">
        <f t="array" ref="Y2964">IF(S2963&lt;&gt;S2964, 0, IF(C2964="D",
                 _xlfn.IFS(
                     K2964=1, Y2963+6,
                     M2964=1, Y2963+3,
                     O2964=1, Y2963+1,
                     TRUE, Y2963
                 ),
                 Y2963)
  )</f>
        <v>0</v>
      </c>
    </row>
    <row r="2965" spans="1:25" hidden="1" x14ac:dyDescent="0.2">
      <c r="A2965">
        <v>33</v>
      </c>
      <c r="B2965" t="s">
        <v>79</v>
      </c>
      <c r="C2965" t="str">
        <f t="shared" si="468"/>
        <v>D</v>
      </c>
      <c r="D2965">
        <v>1</v>
      </c>
      <c r="E2965">
        <v>10</v>
      </c>
      <c r="F2965">
        <v>-34</v>
      </c>
      <c r="G2965" t="s">
        <v>116</v>
      </c>
      <c r="H2965" t="s">
        <v>115</v>
      </c>
      <c r="I2965">
        <v>2</v>
      </c>
      <c r="J2965">
        <f t="shared" si="460"/>
        <v>0</v>
      </c>
      <c r="K2965">
        <f t="shared" si="469"/>
        <v>0</v>
      </c>
      <c r="L2965">
        <f t="shared" si="461"/>
        <v>0</v>
      </c>
      <c r="M2965">
        <f t="shared" si="462"/>
        <v>0</v>
      </c>
      <c r="N2965">
        <f t="shared" si="463"/>
        <v>0</v>
      </c>
      <c r="O2965">
        <f t="shared" si="464"/>
        <v>0</v>
      </c>
      <c r="P2965">
        <f t="shared" si="465"/>
        <v>0</v>
      </c>
      <c r="Q2965">
        <f t="shared" si="466"/>
        <v>0</v>
      </c>
      <c r="R2965">
        <f t="shared" si="467"/>
        <v>0</v>
      </c>
      <c r="S2965" t="s">
        <v>54</v>
      </c>
      <c r="T2965">
        <v>0</v>
      </c>
      <c r="U2965">
        <v>2021</v>
      </c>
      <c r="V2965">
        <v>1</v>
      </c>
      <c r="W2965">
        <v>1</v>
      </c>
      <c r="X2965" cm="1">
        <f t="array" ref="X2965">IF(S2964&lt;&gt;S2965, 0,
    IF(C2965="O",
         _xlfn.IFS(
             K2965=1, X2964+6,
             M2965=1, X2964+3,
             O2965=1, X2964+1,
             Q2965=1,X2964+2,
             TRUE, X2964
         ),
    X2964)
)</f>
        <v>7</v>
      </c>
      <c r="Y2965" cm="1">
        <f t="array" ref="Y2965">IF(S2964&lt;&gt;S2965, 0, IF(C2965="D",
                 _xlfn.IFS(
                     K2965=1, Y2964+6,
                     M2965=1, Y2964+3,
                     O2965=1, Y2964+1,
                     TRUE, Y2964
                 ),
                 Y2964)
  )</f>
        <v>0</v>
      </c>
    </row>
    <row r="2966" spans="1:25" x14ac:dyDescent="0.2">
      <c r="A2966">
        <v>34</v>
      </c>
      <c r="B2966" t="s">
        <v>79</v>
      </c>
      <c r="C2966" t="str">
        <f t="shared" si="468"/>
        <v>D</v>
      </c>
      <c r="D2966">
        <v>2</v>
      </c>
      <c r="E2966">
        <v>8</v>
      </c>
      <c r="F2966">
        <v>-36</v>
      </c>
      <c r="G2966" t="s">
        <v>114</v>
      </c>
      <c r="H2966" t="s">
        <v>113</v>
      </c>
      <c r="I2966">
        <v>14</v>
      </c>
      <c r="J2966">
        <f t="shared" si="460"/>
        <v>1</v>
      </c>
      <c r="K2966">
        <f t="shared" si="469"/>
        <v>0</v>
      </c>
      <c r="L2966">
        <f t="shared" si="461"/>
        <v>0</v>
      </c>
      <c r="M2966">
        <f t="shared" si="462"/>
        <v>0</v>
      </c>
      <c r="N2966">
        <f t="shared" si="463"/>
        <v>0</v>
      </c>
      <c r="O2966">
        <f t="shared" si="464"/>
        <v>0</v>
      </c>
      <c r="P2966">
        <f t="shared" si="465"/>
        <v>0</v>
      </c>
      <c r="Q2966">
        <f t="shared" si="466"/>
        <v>0</v>
      </c>
      <c r="R2966">
        <f t="shared" si="467"/>
        <v>0</v>
      </c>
      <c r="S2966" t="s">
        <v>54</v>
      </c>
      <c r="T2966">
        <v>0</v>
      </c>
      <c r="U2966">
        <v>2021</v>
      </c>
      <c r="V2966">
        <v>1</v>
      </c>
      <c r="W2966">
        <v>1</v>
      </c>
      <c r="X2966" cm="1">
        <f t="array" ref="X2966">IF(S2965&lt;&gt;S2966, 0,
    IF(C2966="O",
         _xlfn.IFS(
             K2966=1, X2965+6,
             M2966=1, X2965+3,
             O2966=1, X2965+1,
             Q2966=1,X2965+2,
             TRUE, X2965
         ),
    X2965)
)</f>
        <v>7</v>
      </c>
      <c r="Y2966" cm="1">
        <f t="array" ref="Y2966">IF(S2965&lt;&gt;S2966, 0, IF(C2966="D",
                 _xlfn.IFS(
                     K2966=1, Y2965+6,
                     M2966=1, Y2965+3,
                     O2966=1, Y2965+1,
                     TRUE, Y2965
                 ),
                 Y2965)
  )</f>
        <v>0</v>
      </c>
    </row>
    <row r="2967" spans="1:25" hidden="1" x14ac:dyDescent="0.2">
      <c r="A2967">
        <v>35</v>
      </c>
      <c r="B2967" t="s">
        <v>79</v>
      </c>
      <c r="C2967" t="str">
        <f t="shared" si="468"/>
        <v>D</v>
      </c>
      <c r="D2967">
        <v>1</v>
      </c>
      <c r="E2967">
        <v>10</v>
      </c>
      <c r="F2967">
        <v>50</v>
      </c>
      <c r="G2967" t="s">
        <v>116</v>
      </c>
      <c r="H2967" t="s">
        <v>115</v>
      </c>
      <c r="I2967">
        <v>3</v>
      </c>
      <c r="J2967">
        <f t="shared" si="460"/>
        <v>0</v>
      </c>
      <c r="K2967">
        <f t="shared" si="469"/>
        <v>0</v>
      </c>
      <c r="L2967">
        <f t="shared" si="461"/>
        <v>0</v>
      </c>
      <c r="M2967">
        <f t="shared" si="462"/>
        <v>0</v>
      </c>
      <c r="N2967">
        <f t="shared" si="463"/>
        <v>0</v>
      </c>
      <c r="O2967">
        <f t="shared" si="464"/>
        <v>0</v>
      </c>
      <c r="P2967">
        <f t="shared" si="465"/>
        <v>0</v>
      </c>
      <c r="Q2967">
        <f t="shared" si="466"/>
        <v>0</v>
      </c>
      <c r="R2967">
        <f t="shared" si="467"/>
        <v>0</v>
      </c>
      <c r="S2967" t="s">
        <v>54</v>
      </c>
      <c r="T2967">
        <v>0</v>
      </c>
      <c r="U2967">
        <v>2021</v>
      </c>
      <c r="V2967">
        <v>1</v>
      </c>
      <c r="W2967">
        <v>1</v>
      </c>
      <c r="X2967" cm="1">
        <f t="array" ref="X2967">IF(S2966&lt;&gt;S2967, 0,
    IF(C2967="O",
         _xlfn.IFS(
             K2967=1, X2966+6,
             M2967=1, X2966+3,
             O2967=1, X2966+1,
             Q2967=1,X2966+2,
             TRUE, X2966
         ),
    X2966)
)</f>
        <v>7</v>
      </c>
      <c r="Y2967" cm="1">
        <f t="array" ref="Y2967">IF(S2966&lt;&gt;S2967, 0, IF(C2967="D",
                 _xlfn.IFS(
                     K2967=1, Y2966+6,
                     M2967=1, Y2966+3,
                     O2967=1, Y2966+1,
                     TRUE, Y2966
                 ),
                 Y2966)
  )</f>
        <v>0</v>
      </c>
    </row>
    <row r="2968" spans="1:25" x14ac:dyDescent="0.2">
      <c r="A2968">
        <v>36</v>
      </c>
      <c r="B2968" t="s">
        <v>79</v>
      </c>
      <c r="C2968" t="str">
        <f t="shared" si="468"/>
        <v>D</v>
      </c>
      <c r="D2968">
        <v>2</v>
      </c>
      <c r="E2968">
        <v>7</v>
      </c>
      <c r="F2968">
        <v>47</v>
      </c>
      <c r="G2968" t="s">
        <v>114</v>
      </c>
      <c r="H2968" t="s">
        <v>120</v>
      </c>
      <c r="I2968">
        <v>-18</v>
      </c>
      <c r="J2968">
        <f t="shared" si="460"/>
        <v>0</v>
      </c>
      <c r="K2968">
        <f t="shared" si="469"/>
        <v>0</v>
      </c>
      <c r="L2968">
        <f t="shared" si="461"/>
        <v>0</v>
      </c>
      <c r="M2968">
        <f t="shared" si="462"/>
        <v>0</v>
      </c>
      <c r="N2968">
        <f t="shared" si="463"/>
        <v>0</v>
      </c>
      <c r="O2968">
        <f t="shared" si="464"/>
        <v>0</v>
      </c>
      <c r="P2968">
        <f t="shared" si="465"/>
        <v>0</v>
      </c>
      <c r="Q2968">
        <f t="shared" si="466"/>
        <v>0</v>
      </c>
      <c r="R2968">
        <f t="shared" si="467"/>
        <v>0</v>
      </c>
      <c r="S2968" t="s">
        <v>54</v>
      </c>
      <c r="T2968">
        <v>0</v>
      </c>
      <c r="U2968">
        <v>2021</v>
      </c>
      <c r="V2968">
        <v>1</v>
      </c>
      <c r="W2968">
        <v>1</v>
      </c>
      <c r="X2968" cm="1">
        <f t="array" ref="X2968">IF(S2967&lt;&gt;S2968, 0,
    IF(C2968="O",
         _xlfn.IFS(
             K2968=1, X2967+6,
             M2968=1, X2967+3,
             O2968=1, X2967+1,
             Q2968=1,X2967+2,
             TRUE, X2967
         ),
    X2967)
)</f>
        <v>7</v>
      </c>
      <c r="Y2968" cm="1">
        <f t="array" ref="Y2968">IF(S2967&lt;&gt;S2968, 0, IF(C2968="D",
                 _xlfn.IFS(
                     K2968=1, Y2967+6,
                     M2968=1, Y2967+3,
                     O2968=1, Y2967+1,
                     TRUE, Y2967
                 ),
                 Y2967)
  )</f>
        <v>0</v>
      </c>
    </row>
    <row r="2969" spans="1:25" x14ac:dyDescent="0.2">
      <c r="A2969">
        <v>37</v>
      </c>
      <c r="B2969" t="s">
        <v>79</v>
      </c>
      <c r="C2969" t="str">
        <f t="shared" si="468"/>
        <v>D</v>
      </c>
      <c r="D2969">
        <v>2</v>
      </c>
      <c r="E2969">
        <v>25</v>
      </c>
      <c r="F2969">
        <v>-35</v>
      </c>
      <c r="G2969" t="s">
        <v>114</v>
      </c>
      <c r="H2969" t="s">
        <v>117</v>
      </c>
      <c r="I2969">
        <v>0</v>
      </c>
      <c r="J2969">
        <f t="shared" si="460"/>
        <v>0</v>
      </c>
      <c r="K2969">
        <f t="shared" si="469"/>
        <v>0</v>
      </c>
      <c r="L2969">
        <f t="shared" si="461"/>
        <v>0</v>
      </c>
      <c r="M2969">
        <f t="shared" si="462"/>
        <v>0</v>
      </c>
      <c r="N2969">
        <f t="shared" si="463"/>
        <v>0</v>
      </c>
      <c r="O2969">
        <f t="shared" si="464"/>
        <v>0</v>
      </c>
      <c r="P2969">
        <f t="shared" si="465"/>
        <v>0</v>
      </c>
      <c r="Q2969">
        <f t="shared" si="466"/>
        <v>0</v>
      </c>
      <c r="R2969">
        <f t="shared" si="467"/>
        <v>0</v>
      </c>
      <c r="S2969" t="s">
        <v>54</v>
      </c>
      <c r="T2969">
        <v>0</v>
      </c>
      <c r="U2969">
        <v>2021</v>
      </c>
      <c r="V2969">
        <v>1</v>
      </c>
      <c r="W2969">
        <v>1</v>
      </c>
      <c r="X2969" cm="1">
        <f t="array" ref="X2969">IF(S2968&lt;&gt;S2969, 0,
    IF(C2969="O",
         _xlfn.IFS(
             K2969=1, X2968+6,
             M2969=1, X2968+3,
             O2969=1, X2968+1,
             Q2969=1,X2968+2,
             TRUE, X2968
         ),
    X2968)
)</f>
        <v>7</v>
      </c>
      <c r="Y2969" cm="1">
        <f t="array" ref="Y2969">IF(S2968&lt;&gt;S2969, 0, IF(C2969="D",
                 _xlfn.IFS(
                     K2969=1, Y2968+6,
                     M2969=1, Y2968+3,
                     O2969=1, Y2968+1,
                     TRUE, Y2968
                 ),
                 Y2968)
  )</f>
        <v>0</v>
      </c>
    </row>
    <row r="2970" spans="1:25" x14ac:dyDescent="0.2">
      <c r="A2970">
        <v>39</v>
      </c>
      <c r="B2970" t="s">
        <v>81</v>
      </c>
      <c r="C2970" t="str">
        <f t="shared" si="468"/>
        <v>O</v>
      </c>
      <c r="D2970">
        <v>1</v>
      </c>
      <c r="E2970">
        <v>10</v>
      </c>
      <c r="F2970">
        <v>-23</v>
      </c>
      <c r="G2970" t="s">
        <v>116</v>
      </c>
      <c r="H2970" t="s">
        <v>115</v>
      </c>
      <c r="I2970">
        <v>20</v>
      </c>
      <c r="J2970">
        <f t="shared" si="460"/>
        <v>1</v>
      </c>
      <c r="K2970">
        <f t="shared" si="469"/>
        <v>0</v>
      </c>
      <c r="L2970">
        <f t="shared" si="461"/>
        <v>0</v>
      </c>
      <c r="M2970">
        <f t="shared" si="462"/>
        <v>0</v>
      </c>
      <c r="N2970">
        <f t="shared" si="463"/>
        <v>0</v>
      </c>
      <c r="O2970">
        <f t="shared" si="464"/>
        <v>0</v>
      </c>
      <c r="P2970">
        <f t="shared" si="465"/>
        <v>0</v>
      </c>
      <c r="Q2970">
        <f t="shared" si="466"/>
        <v>0</v>
      </c>
      <c r="R2970">
        <f t="shared" si="467"/>
        <v>0</v>
      </c>
      <c r="S2970" t="s">
        <v>54</v>
      </c>
      <c r="T2970">
        <v>0</v>
      </c>
      <c r="U2970">
        <v>2021</v>
      </c>
      <c r="V2970">
        <v>1</v>
      </c>
      <c r="W2970">
        <v>1</v>
      </c>
      <c r="X2970" cm="1">
        <f t="array" ref="X2970">IF(S2969&lt;&gt;S2970, 0,
    IF(C2970="O",
         _xlfn.IFS(
             K2970=1, X2969+6,
             M2970=1, X2969+3,
             O2970=1, X2969+1,
             Q2970=1,X2969+2,
             TRUE, X2969
         ),
    X2969)
)</f>
        <v>7</v>
      </c>
      <c r="Y2970" cm="1">
        <f t="array" ref="Y2970">IF(S2969&lt;&gt;S2970, 0, IF(C2970="D",
                 _xlfn.IFS(
                     K2970=1, Y2969+6,
                     M2970=1, Y2969+3,
                     O2970=1, Y2969+1,
                     TRUE, Y2969
                 ),
                 Y2969)
  )</f>
        <v>0</v>
      </c>
    </row>
    <row r="2971" spans="1:25" x14ac:dyDescent="0.2">
      <c r="A2971">
        <v>40</v>
      </c>
      <c r="B2971" t="s">
        <v>81</v>
      </c>
      <c r="C2971" t="str">
        <f t="shared" si="468"/>
        <v>O</v>
      </c>
      <c r="D2971">
        <v>1</v>
      </c>
      <c r="E2971">
        <v>10</v>
      </c>
      <c r="F2971">
        <v>-38</v>
      </c>
      <c r="G2971" t="s">
        <v>116</v>
      </c>
      <c r="H2971" t="s">
        <v>115</v>
      </c>
      <c r="I2971">
        <v>5</v>
      </c>
      <c r="J2971">
        <f t="shared" si="460"/>
        <v>1</v>
      </c>
      <c r="K2971">
        <f t="shared" si="469"/>
        <v>0</v>
      </c>
      <c r="L2971">
        <f t="shared" si="461"/>
        <v>0</v>
      </c>
      <c r="M2971">
        <f t="shared" si="462"/>
        <v>0</v>
      </c>
      <c r="N2971">
        <f t="shared" si="463"/>
        <v>0</v>
      </c>
      <c r="O2971">
        <f t="shared" si="464"/>
        <v>0</v>
      </c>
      <c r="P2971">
        <f t="shared" si="465"/>
        <v>0</v>
      </c>
      <c r="Q2971">
        <f t="shared" si="466"/>
        <v>0</v>
      </c>
      <c r="R2971">
        <f t="shared" si="467"/>
        <v>0</v>
      </c>
      <c r="S2971" t="s">
        <v>54</v>
      </c>
      <c r="T2971">
        <v>0</v>
      </c>
      <c r="U2971">
        <v>2021</v>
      </c>
      <c r="V2971">
        <v>1</v>
      </c>
      <c r="W2971">
        <v>1</v>
      </c>
      <c r="X2971" cm="1">
        <f t="array" ref="X2971">IF(S2970&lt;&gt;S2971, 0,
    IF(C2971="O",
         _xlfn.IFS(
             K2971=1, X2970+6,
             M2971=1, X2970+3,
             O2971=1, X2970+1,
             Q2971=1,X2970+2,
             TRUE, X2970
         ),
    X2970)
)</f>
        <v>7</v>
      </c>
      <c r="Y2971" cm="1">
        <f t="array" ref="Y2971">IF(S2970&lt;&gt;S2971, 0, IF(C2971="D",
                 _xlfn.IFS(
                     K2971=1, Y2970+6,
                     M2971=1, Y2970+3,
                     O2971=1, Y2970+1,
                     TRUE, Y2970
                 ),
                 Y2970)
  )</f>
        <v>0</v>
      </c>
    </row>
    <row r="2972" spans="1:25" x14ac:dyDescent="0.2">
      <c r="A2972">
        <v>41</v>
      </c>
      <c r="B2972" t="s">
        <v>81</v>
      </c>
      <c r="C2972" t="str">
        <f t="shared" si="468"/>
        <v>O</v>
      </c>
      <c r="D2972">
        <v>1</v>
      </c>
      <c r="E2972">
        <v>10</v>
      </c>
      <c r="F2972">
        <v>-43</v>
      </c>
      <c r="G2972" t="s">
        <v>116</v>
      </c>
      <c r="H2972" t="s">
        <v>115</v>
      </c>
      <c r="I2972">
        <v>0</v>
      </c>
      <c r="J2972">
        <f t="shared" si="460"/>
        <v>0</v>
      </c>
      <c r="K2972">
        <f t="shared" si="469"/>
        <v>0</v>
      </c>
      <c r="L2972">
        <f t="shared" si="461"/>
        <v>0</v>
      </c>
      <c r="M2972">
        <f t="shared" si="462"/>
        <v>0</v>
      </c>
      <c r="N2972">
        <f t="shared" si="463"/>
        <v>0</v>
      </c>
      <c r="O2972">
        <f t="shared" si="464"/>
        <v>0</v>
      </c>
      <c r="P2972">
        <f t="shared" si="465"/>
        <v>0</v>
      </c>
      <c r="Q2972">
        <f t="shared" si="466"/>
        <v>0</v>
      </c>
      <c r="R2972">
        <f t="shared" si="467"/>
        <v>0</v>
      </c>
      <c r="S2972" t="s">
        <v>54</v>
      </c>
      <c r="T2972">
        <v>0</v>
      </c>
      <c r="U2972">
        <v>2021</v>
      </c>
      <c r="V2972">
        <v>1</v>
      </c>
      <c r="W2972">
        <v>1</v>
      </c>
      <c r="X2972" cm="1">
        <f t="array" ref="X2972">IF(S2971&lt;&gt;S2972, 0,
    IF(C2972="O",
         _xlfn.IFS(
             K2972=1, X2971+6,
             M2972=1, X2971+3,
             O2972=1, X2971+1,
             Q2972=1,X2971+2,
             TRUE, X2971
         ),
    X2971)
)</f>
        <v>7</v>
      </c>
      <c r="Y2972" cm="1">
        <f t="array" ref="Y2972">IF(S2971&lt;&gt;S2972, 0, IF(C2972="D",
                 _xlfn.IFS(
                     K2972=1, Y2971+6,
                     M2972=1, Y2971+3,
                     O2972=1, Y2971+1,
                     TRUE, Y2971
                 ),
                 Y2971)
  )</f>
        <v>0</v>
      </c>
    </row>
    <row r="2973" spans="1:25" x14ac:dyDescent="0.2">
      <c r="A2973">
        <v>42</v>
      </c>
      <c r="B2973" t="s">
        <v>81</v>
      </c>
      <c r="C2973" t="str">
        <f t="shared" si="468"/>
        <v>O</v>
      </c>
      <c r="D2973">
        <v>2</v>
      </c>
      <c r="E2973">
        <v>10</v>
      </c>
      <c r="F2973">
        <v>-43</v>
      </c>
      <c r="G2973" t="s">
        <v>114</v>
      </c>
      <c r="H2973" t="s">
        <v>113</v>
      </c>
      <c r="I2973">
        <v>10</v>
      </c>
      <c r="J2973">
        <f t="shared" si="460"/>
        <v>1</v>
      </c>
      <c r="K2973">
        <f t="shared" si="469"/>
        <v>0</v>
      </c>
      <c r="L2973">
        <f t="shared" si="461"/>
        <v>0</v>
      </c>
      <c r="M2973">
        <f t="shared" si="462"/>
        <v>0</v>
      </c>
      <c r="N2973">
        <f t="shared" si="463"/>
        <v>0</v>
      </c>
      <c r="O2973">
        <f t="shared" si="464"/>
        <v>0</v>
      </c>
      <c r="P2973">
        <f t="shared" si="465"/>
        <v>0</v>
      </c>
      <c r="Q2973">
        <f t="shared" si="466"/>
        <v>0</v>
      </c>
      <c r="R2973">
        <f t="shared" si="467"/>
        <v>0</v>
      </c>
      <c r="S2973" t="s">
        <v>54</v>
      </c>
      <c r="T2973">
        <v>0</v>
      </c>
      <c r="U2973">
        <v>2021</v>
      </c>
      <c r="V2973">
        <v>1</v>
      </c>
      <c r="W2973">
        <v>1</v>
      </c>
      <c r="X2973" cm="1">
        <f t="array" ref="X2973">IF(S2972&lt;&gt;S2973, 0,
    IF(C2973="O",
         _xlfn.IFS(
             K2973=1, X2972+6,
             M2973=1, X2972+3,
             O2973=1, X2972+1,
             Q2973=1,X2972+2,
             TRUE, X2972
         ),
    X2972)
)</f>
        <v>7</v>
      </c>
      <c r="Y2973" cm="1">
        <f t="array" ref="Y2973">IF(S2972&lt;&gt;S2973, 0, IF(C2973="D",
                 _xlfn.IFS(
                     K2973=1, Y2972+6,
                     M2973=1, Y2972+3,
                     O2973=1, Y2972+1,
                     TRUE, Y2972
                 ),
                 Y2972)
  )</f>
        <v>0</v>
      </c>
    </row>
    <row r="2974" spans="1:25" x14ac:dyDescent="0.2">
      <c r="A2974">
        <v>43</v>
      </c>
      <c r="B2974" t="s">
        <v>81</v>
      </c>
      <c r="C2974" t="str">
        <f t="shared" si="468"/>
        <v>O</v>
      </c>
      <c r="D2974">
        <v>1</v>
      </c>
      <c r="E2974">
        <v>10</v>
      </c>
      <c r="F2974">
        <v>47</v>
      </c>
      <c r="G2974" t="s">
        <v>114</v>
      </c>
      <c r="H2974" t="s">
        <v>117</v>
      </c>
      <c r="I2974">
        <v>0</v>
      </c>
      <c r="J2974">
        <f t="shared" si="460"/>
        <v>0</v>
      </c>
      <c r="K2974">
        <f t="shared" si="469"/>
        <v>0</v>
      </c>
      <c r="L2974">
        <f t="shared" si="461"/>
        <v>0</v>
      </c>
      <c r="M2974">
        <f t="shared" si="462"/>
        <v>0</v>
      </c>
      <c r="N2974">
        <f t="shared" si="463"/>
        <v>0</v>
      </c>
      <c r="O2974">
        <f t="shared" si="464"/>
        <v>0</v>
      </c>
      <c r="P2974">
        <f t="shared" si="465"/>
        <v>0</v>
      </c>
      <c r="Q2974">
        <f t="shared" si="466"/>
        <v>0</v>
      </c>
      <c r="R2974">
        <f t="shared" si="467"/>
        <v>0</v>
      </c>
      <c r="S2974" t="s">
        <v>54</v>
      </c>
      <c r="T2974">
        <v>0</v>
      </c>
      <c r="U2974">
        <v>2021</v>
      </c>
      <c r="V2974">
        <v>1</v>
      </c>
      <c r="W2974">
        <v>1</v>
      </c>
      <c r="X2974" cm="1">
        <f t="array" ref="X2974">IF(S2973&lt;&gt;S2974, 0,
    IF(C2974="O",
         _xlfn.IFS(
             K2974=1, X2973+6,
             M2974=1, X2973+3,
             O2974=1, X2973+1,
             Q2974=1,X2973+2,
             TRUE, X2973
         ),
    X2973)
)</f>
        <v>7</v>
      </c>
      <c r="Y2974" cm="1">
        <f t="array" ref="Y2974">IF(S2973&lt;&gt;S2974, 0, IF(C2974="D",
                 _xlfn.IFS(
                     K2974=1, Y2973+6,
                     M2974=1, Y2973+3,
                     O2974=1, Y2973+1,
                     TRUE, Y2973
                 ),
                 Y2973)
  )</f>
        <v>0</v>
      </c>
    </row>
    <row r="2975" spans="1:25" x14ac:dyDescent="0.2">
      <c r="A2975">
        <v>44</v>
      </c>
      <c r="B2975" t="s">
        <v>81</v>
      </c>
      <c r="C2975" t="str">
        <f t="shared" si="468"/>
        <v>O</v>
      </c>
      <c r="D2975">
        <v>2</v>
      </c>
      <c r="E2975">
        <v>10</v>
      </c>
      <c r="F2975">
        <v>47</v>
      </c>
      <c r="G2975" t="s">
        <v>116</v>
      </c>
      <c r="H2975" t="s">
        <v>115</v>
      </c>
      <c r="I2975">
        <v>3</v>
      </c>
      <c r="J2975">
        <f t="shared" si="460"/>
        <v>0</v>
      </c>
      <c r="K2975">
        <f t="shared" si="469"/>
        <v>0</v>
      </c>
      <c r="L2975">
        <f t="shared" si="461"/>
        <v>0</v>
      </c>
      <c r="M2975">
        <f t="shared" si="462"/>
        <v>0</v>
      </c>
      <c r="N2975">
        <f t="shared" si="463"/>
        <v>0</v>
      </c>
      <c r="O2975">
        <f t="shared" si="464"/>
        <v>0</v>
      </c>
      <c r="P2975">
        <f t="shared" si="465"/>
        <v>0</v>
      </c>
      <c r="Q2975">
        <f t="shared" si="466"/>
        <v>0</v>
      </c>
      <c r="R2975">
        <f t="shared" si="467"/>
        <v>0</v>
      </c>
      <c r="S2975" t="s">
        <v>54</v>
      </c>
      <c r="T2975">
        <v>0</v>
      </c>
      <c r="U2975">
        <v>2021</v>
      </c>
      <c r="V2975">
        <v>1</v>
      </c>
      <c r="W2975">
        <v>1</v>
      </c>
      <c r="X2975" cm="1">
        <f t="array" ref="X2975">IF(S2974&lt;&gt;S2975, 0,
    IF(C2975="O",
         _xlfn.IFS(
             K2975=1, X2974+6,
             M2975=1, X2974+3,
             O2975=1, X2974+1,
             Q2975=1,X2974+2,
             TRUE, X2974
         ),
    X2974)
)</f>
        <v>7</v>
      </c>
      <c r="Y2975" cm="1">
        <f t="array" ref="Y2975">IF(S2974&lt;&gt;S2975, 0, IF(C2975="D",
                 _xlfn.IFS(
                     K2975=1, Y2974+6,
                     M2975=1, Y2974+3,
                     O2975=1, Y2974+1,
                     TRUE, Y2974
                 ),
                 Y2974)
  )</f>
        <v>0</v>
      </c>
    </row>
    <row r="2976" spans="1:25" x14ac:dyDescent="0.2">
      <c r="A2976">
        <v>45</v>
      </c>
      <c r="B2976" t="s">
        <v>81</v>
      </c>
      <c r="C2976" t="str">
        <f t="shared" si="468"/>
        <v>O</v>
      </c>
      <c r="D2976">
        <v>3</v>
      </c>
      <c r="E2976">
        <v>7</v>
      </c>
      <c r="F2976">
        <v>44</v>
      </c>
      <c r="G2976" t="s">
        <v>116</v>
      </c>
      <c r="H2976" t="s">
        <v>115</v>
      </c>
      <c r="I2976">
        <v>1</v>
      </c>
      <c r="J2976">
        <f t="shared" si="460"/>
        <v>0</v>
      </c>
      <c r="K2976">
        <f t="shared" si="469"/>
        <v>0</v>
      </c>
      <c r="L2976">
        <f t="shared" si="461"/>
        <v>0</v>
      </c>
      <c r="M2976">
        <f t="shared" si="462"/>
        <v>0</v>
      </c>
      <c r="N2976">
        <f t="shared" si="463"/>
        <v>0</v>
      </c>
      <c r="O2976">
        <f t="shared" si="464"/>
        <v>0</v>
      </c>
      <c r="P2976">
        <f t="shared" si="465"/>
        <v>0</v>
      </c>
      <c r="Q2976">
        <f t="shared" si="466"/>
        <v>0</v>
      </c>
      <c r="R2976">
        <f t="shared" si="467"/>
        <v>0</v>
      </c>
      <c r="S2976" t="s">
        <v>54</v>
      </c>
      <c r="T2976">
        <v>0</v>
      </c>
      <c r="U2976">
        <v>2021</v>
      </c>
      <c r="V2976">
        <v>1</v>
      </c>
      <c r="W2976">
        <v>1</v>
      </c>
      <c r="X2976" cm="1">
        <f t="array" ref="X2976">IF(S2975&lt;&gt;S2976, 0,
    IF(C2976="O",
         _xlfn.IFS(
             K2976=1, X2975+6,
             M2976=1, X2975+3,
             O2976=1, X2975+1,
             Q2976=1,X2975+2,
             TRUE, X2975
         ),
    X2975)
)</f>
        <v>7</v>
      </c>
      <c r="Y2976" cm="1">
        <f t="array" ref="Y2976">IF(S2975&lt;&gt;S2976, 0, IF(C2976="D",
                 _xlfn.IFS(
                     K2976=1, Y2975+6,
                     M2976=1, Y2975+3,
                     O2976=1, Y2975+1,
                     TRUE, Y2975
                 ),
                 Y2975)
  )</f>
        <v>0</v>
      </c>
    </row>
    <row r="2977" spans="1:25" x14ac:dyDescent="0.2">
      <c r="A2977">
        <v>46</v>
      </c>
      <c r="B2977" t="s">
        <v>81</v>
      </c>
      <c r="C2977" t="str">
        <f t="shared" si="468"/>
        <v>O</v>
      </c>
      <c r="D2977">
        <v>4</v>
      </c>
      <c r="E2977">
        <v>6</v>
      </c>
      <c r="F2977">
        <v>43</v>
      </c>
      <c r="G2977" t="s">
        <v>116</v>
      </c>
      <c r="H2977" t="s">
        <v>120</v>
      </c>
      <c r="I2977">
        <v>14</v>
      </c>
      <c r="J2977">
        <f t="shared" si="460"/>
        <v>1</v>
      </c>
      <c r="K2977">
        <f t="shared" si="469"/>
        <v>0</v>
      </c>
      <c r="L2977">
        <f t="shared" si="461"/>
        <v>0</v>
      </c>
      <c r="M2977">
        <f t="shared" si="462"/>
        <v>0</v>
      </c>
      <c r="N2977">
        <f t="shared" si="463"/>
        <v>0</v>
      </c>
      <c r="O2977">
        <f t="shared" si="464"/>
        <v>0</v>
      </c>
      <c r="P2977">
        <f t="shared" si="465"/>
        <v>0</v>
      </c>
      <c r="Q2977">
        <f t="shared" si="466"/>
        <v>0</v>
      </c>
      <c r="R2977">
        <f t="shared" si="467"/>
        <v>0</v>
      </c>
      <c r="S2977" t="s">
        <v>54</v>
      </c>
      <c r="T2977">
        <v>0</v>
      </c>
      <c r="U2977">
        <v>2021</v>
      </c>
      <c r="V2977">
        <v>1</v>
      </c>
      <c r="W2977">
        <v>1</v>
      </c>
      <c r="X2977" cm="1">
        <f t="array" ref="X2977">IF(S2976&lt;&gt;S2977, 0,
    IF(C2977="O",
         _xlfn.IFS(
             K2977=1, X2976+6,
             M2977=1, X2976+3,
             O2977=1, X2976+1,
             Q2977=1,X2976+2,
             TRUE, X2976
         ),
    X2976)
)</f>
        <v>7</v>
      </c>
      <c r="Y2977" cm="1">
        <f t="array" ref="Y2977">IF(S2976&lt;&gt;S2977, 0, IF(C2977="D",
                 _xlfn.IFS(
                     K2977=1, Y2976+6,
                     M2977=1, Y2976+3,
                     O2977=1, Y2976+1,
                     TRUE, Y2976
                 ),
                 Y2976)
  )</f>
        <v>0</v>
      </c>
    </row>
    <row r="2978" spans="1:25" x14ac:dyDescent="0.2">
      <c r="A2978">
        <v>47</v>
      </c>
      <c r="B2978" t="s">
        <v>81</v>
      </c>
      <c r="C2978" t="str">
        <f t="shared" si="468"/>
        <v>O</v>
      </c>
      <c r="D2978">
        <v>1</v>
      </c>
      <c r="E2978">
        <v>10</v>
      </c>
      <c r="F2978">
        <v>29</v>
      </c>
      <c r="G2978" t="s">
        <v>114</v>
      </c>
      <c r="H2978" t="s">
        <v>128</v>
      </c>
      <c r="I2978">
        <v>29</v>
      </c>
      <c r="J2978">
        <f t="shared" si="460"/>
        <v>0</v>
      </c>
      <c r="K2978">
        <f t="shared" si="469"/>
        <v>1</v>
      </c>
      <c r="L2978">
        <f t="shared" si="461"/>
        <v>0</v>
      </c>
      <c r="M2978">
        <f t="shared" si="462"/>
        <v>0</v>
      </c>
      <c r="N2978">
        <f t="shared" si="463"/>
        <v>0</v>
      </c>
      <c r="O2978">
        <f t="shared" si="464"/>
        <v>0</v>
      </c>
      <c r="P2978">
        <f t="shared" si="465"/>
        <v>0</v>
      </c>
      <c r="Q2978">
        <f t="shared" si="466"/>
        <v>0</v>
      </c>
      <c r="R2978">
        <f t="shared" si="467"/>
        <v>0</v>
      </c>
      <c r="S2978" t="s">
        <v>54</v>
      </c>
      <c r="T2978">
        <v>0</v>
      </c>
      <c r="U2978">
        <v>2021</v>
      </c>
      <c r="V2978">
        <v>1</v>
      </c>
      <c r="W2978">
        <v>1</v>
      </c>
      <c r="X2978" cm="1">
        <f t="array" ref="X2978">IF(S2977&lt;&gt;S2978, 0,
    IF(C2978="O",
         _xlfn.IFS(
             K2978=1, X2977+6,
             M2978=1, X2977+3,
             O2978=1, X2977+1,
             Q2978=1,X2977+2,
             TRUE, X2977
         ),
    X2977)
)</f>
        <v>13</v>
      </c>
      <c r="Y2978" cm="1">
        <f t="array" ref="Y2978">IF(S2977&lt;&gt;S2978, 0, IF(C2978="D",
                 _xlfn.IFS(
                     K2978=1, Y2977+6,
                     M2978=1, Y2977+3,
                     O2978=1, Y2977+1,
                     TRUE, Y2977
                 ),
                 Y2977)
  )</f>
        <v>0</v>
      </c>
    </row>
    <row r="2979" spans="1:25" x14ac:dyDescent="0.2">
      <c r="A2979">
        <v>48</v>
      </c>
      <c r="B2979" t="s">
        <v>81</v>
      </c>
      <c r="C2979" t="str">
        <f t="shared" si="468"/>
        <v>O</v>
      </c>
      <c r="D2979">
        <v>1</v>
      </c>
      <c r="F2979">
        <v>3</v>
      </c>
      <c r="G2979" t="s">
        <v>131</v>
      </c>
      <c r="H2979" t="s">
        <v>122</v>
      </c>
      <c r="J2979">
        <f t="shared" si="460"/>
        <v>1</v>
      </c>
      <c r="K2979">
        <f t="shared" si="469"/>
        <v>0</v>
      </c>
      <c r="L2979">
        <f t="shared" si="461"/>
        <v>0</v>
      </c>
      <c r="M2979">
        <f t="shared" si="462"/>
        <v>0</v>
      </c>
      <c r="N2979">
        <f t="shared" si="463"/>
        <v>1</v>
      </c>
      <c r="O2979">
        <f t="shared" si="464"/>
        <v>1</v>
      </c>
      <c r="P2979">
        <f t="shared" si="465"/>
        <v>0</v>
      </c>
      <c r="Q2979">
        <f t="shared" si="466"/>
        <v>0</v>
      </c>
      <c r="R2979">
        <f t="shared" si="467"/>
        <v>0</v>
      </c>
      <c r="S2979" t="s">
        <v>54</v>
      </c>
      <c r="T2979">
        <v>0</v>
      </c>
      <c r="U2979">
        <v>2021</v>
      </c>
      <c r="V2979">
        <v>1</v>
      </c>
      <c r="W2979">
        <v>1</v>
      </c>
      <c r="X2979" cm="1">
        <f t="array" ref="X2979">IF(S2978&lt;&gt;S2979, 0,
    IF(C2979="O",
         _xlfn.IFS(
             K2979=1, X2978+6,
             M2979=1, X2978+3,
             O2979=1, X2978+1,
             Q2979=1,X2978+2,
             TRUE, X2978
         ),
    X2978)
)</f>
        <v>14</v>
      </c>
      <c r="Y2979" cm="1">
        <f t="array" ref="Y2979">IF(S2978&lt;&gt;S2979, 0, IF(C2979="D",
                 _xlfn.IFS(
                     K2979=1, Y2978+6,
                     M2979=1, Y2978+3,
                     O2979=1, Y2978+1,
                     TRUE, Y2978
                 ),
                 Y2978)
  )</f>
        <v>0</v>
      </c>
    </row>
    <row r="2980" spans="1:25" x14ac:dyDescent="0.2">
      <c r="A2980">
        <v>50</v>
      </c>
      <c r="B2980" t="s">
        <v>81</v>
      </c>
      <c r="C2980" t="str">
        <f t="shared" si="468"/>
        <v>O</v>
      </c>
      <c r="D2980">
        <v>1</v>
      </c>
      <c r="E2980">
        <v>10</v>
      </c>
      <c r="F2980">
        <v>1</v>
      </c>
      <c r="G2980" t="s">
        <v>116</v>
      </c>
      <c r="H2980" t="s">
        <v>115</v>
      </c>
      <c r="I2980">
        <v>-2</v>
      </c>
      <c r="J2980">
        <f t="shared" si="460"/>
        <v>0</v>
      </c>
      <c r="K2980">
        <f t="shared" si="469"/>
        <v>0</v>
      </c>
      <c r="L2980">
        <f t="shared" si="461"/>
        <v>0</v>
      </c>
      <c r="M2980">
        <f t="shared" si="462"/>
        <v>0</v>
      </c>
      <c r="N2980">
        <f t="shared" si="463"/>
        <v>0</v>
      </c>
      <c r="O2980">
        <f t="shared" si="464"/>
        <v>0</v>
      </c>
      <c r="P2980">
        <f t="shared" si="465"/>
        <v>0</v>
      </c>
      <c r="Q2980">
        <f t="shared" si="466"/>
        <v>0</v>
      </c>
      <c r="R2980">
        <f t="shared" si="467"/>
        <v>0</v>
      </c>
      <c r="S2980" t="s">
        <v>54</v>
      </c>
      <c r="T2980">
        <v>0</v>
      </c>
      <c r="U2980">
        <v>2021</v>
      </c>
      <c r="V2980">
        <v>1</v>
      </c>
      <c r="W2980">
        <v>1</v>
      </c>
      <c r="X2980" cm="1">
        <f t="array" ref="X2980">IF(S2979&lt;&gt;S2980, 0,
    IF(C2980="O",
         _xlfn.IFS(
             K2980=1, X2979+6,
             M2980=1, X2979+3,
             O2980=1, X2979+1,
             Q2980=1,X2979+2,
             TRUE, X2979
         ),
    X2979)
)</f>
        <v>14</v>
      </c>
      <c r="Y2980" cm="1">
        <f t="array" ref="Y2980">IF(S2979&lt;&gt;S2980, 0, IF(C2980="D",
                 _xlfn.IFS(
                     K2980=1, Y2979+6,
                     M2980=1, Y2979+3,
                     O2980=1, Y2979+1,
                     TRUE, Y2979
                 ),
                 Y2979)
  )</f>
        <v>0</v>
      </c>
    </row>
    <row r="2981" spans="1:25" x14ac:dyDescent="0.2">
      <c r="A2981">
        <v>51</v>
      </c>
      <c r="B2981" t="s">
        <v>81</v>
      </c>
      <c r="C2981" t="str">
        <f t="shared" si="468"/>
        <v>O</v>
      </c>
      <c r="D2981">
        <v>2</v>
      </c>
      <c r="E2981">
        <v>9</v>
      </c>
      <c r="F2981">
        <v>1</v>
      </c>
      <c r="G2981" t="s">
        <v>116</v>
      </c>
      <c r="H2981" t="s">
        <v>115</v>
      </c>
      <c r="I2981">
        <v>-2</v>
      </c>
      <c r="J2981">
        <f t="shared" si="460"/>
        <v>0</v>
      </c>
      <c r="K2981">
        <f t="shared" si="469"/>
        <v>0</v>
      </c>
      <c r="L2981">
        <f t="shared" si="461"/>
        <v>0</v>
      </c>
      <c r="M2981">
        <f t="shared" si="462"/>
        <v>0</v>
      </c>
      <c r="N2981">
        <f t="shared" si="463"/>
        <v>0</v>
      </c>
      <c r="O2981">
        <f t="shared" si="464"/>
        <v>0</v>
      </c>
      <c r="P2981">
        <f t="shared" si="465"/>
        <v>0</v>
      </c>
      <c r="Q2981">
        <f t="shared" si="466"/>
        <v>0</v>
      </c>
      <c r="R2981">
        <f t="shared" si="467"/>
        <v>0</v>
      </c>
      <c r="S2981" t="s">
        <v>54</v>
      </c>
      <c r="T2981">
        <v>0</v>
      </c>
      <c r="U2981">
        <v>2021</v>
      </c>
      <c r="V2981">
        <v>1</v>
      </c>
      <c r="W2981">
        <v>1</v>
      </c>
      <c r="X2981" cm="1">
        <f t="array" ref="X2981">IF(S2980&lt;&gt;S2981, 0,
    IF(C2981="O",
         _xlfn.IFS(
             K2981=1, X2980+6,
             M2981=1, X2980+3,
             O2981=1, X2980+1,
             Q2981=1,X2980+2,
             TRUE, X2980
         ),
    X2980)
)</f>
        <v>14</v>
      </c>
      <c r="Y2981" cm="1">
        <f t="array" ref="Y2981">IF(S2980&lt;&gt;S2981, 0, IF(C2981="D",
                 _xlfn.IFS(
                     K2981=1, Y2980+6,
                     M2981=1, Y2980+3,
                     O2981=1, Y2980+1,
                     TRUE, Y2980
                 ),
                 Y2980)
  )</f>
        <v>0</v>
      </c>
    </row>
    <row r="2982" spans="1:25" x14ac:dyDescent="0.2">
      <c r="A2982">
        <v>52</v>
      </c>
      <c r="B2982" t="s">
        <v>81</v>
      </c>
      <c r="C2982" t="str">
        <f t="shared" si="468"/>
        <v>O</v>
      </c>
      <c r="D2982">
        <v>2</v>
      </c>
      <c r="E2982">
        <v>11</v>
      </c>
      <c r="F2982">
        <v>3</v>
      </c>
      <c r="G2982" t="s">
        <v>114</v>
      </c>
      <c r="H2982" t="s">
        <v>121</v>
      </c>
      <c r="I2982">
        <v>-2</v>
      </c>
      <c r="J2982">
        <f t="shared" si="460"/>
        <v>0</v>
      </c>
      <c r="K2982">
        <f t="shared" si="469"/>
        <v>0</v>
      </c>
      <c r="L2982">
        <f t="shared" si="461"/>
        <v>0</v>
      </c>
      <c r="M2982">
        <f t="shared" si="462"/>
        <v>0</v>
      </c>
      <c r="N2982">
        <f t="shared" si="463"/>
        <v>0</v>
      </c>
      <c r="O2982">
        <f t="shared" si="464"/>
        <v>0</v>
      </c>
      <c r="P2982">
        <f t="shared" si="465"/>
        <v>0</v>
      </c>
      <c r="Q2982">
        <f t="shared" si="466"/>
        <v>0</v>
      </c>
      <c r="R2982">
        <f t="shared" si="467"/>
        <v>0</v>
      </c>
      <c r="S2982" t="s">
        <v>54</v>
      </c>
      <c r="T2982">
        <v>0</v>
      </c>
      <c r="U2982">
        <v>2021</v>
      </c>
      <c r="V2982">
        <v>1</v>
      </c>
      <c r="W2982">
        <v>1</v>
      </c>
      <c r="X2982" cm="1">
        <f t="array" ref="X2982">IF(S2981&lt;&gt;S2982, 0,
    IF(C2982="O",
         _xlfn.IFS(
             K2982=1, X2981+6,
             M2982=1, X2981+3,
             O2982=1, X2981+1,
             Q2982=1,X2981+2,
             TRUE, X2981
         ),
    X2981)
)</f>
        <v>14</v>
      </c>
      <c r="Y2982" cm="1">
        <f t="array" ref="Y2982">IF(S2981&lt;&gt;S2982, 0, IF(C2982="D",
                 _xlfn.IFS(
                     K2982=1, Y2981+6,
                     M2982=1, Y2981+3,
                     O2982=1, Y2981+1,
                     TRUE, Y2981
                 ),
                 Y2981)
  )</f>
        <v>0</v>
      </c>
    </row>
    <row r="2983" spans="1:25" x14ac:dyDescent="0.2">
      <c r="A2983">
        <v>53</v>
      </c>
      <c r="B2983" t="s">
        <v>81</v>
      </c>
      <c r="C2983" t="str">
        <f t="shared" si="468"/>
        <v>O</v>
      </c>
      <c r="D2983">
        <v>3</v>
      </c>
      <c r="E2983">
        <v>13</v>
      </c>
      <c r="F2983">
        <v>5</v>
      </c>
      <c r="G2983" t="s">
        <v>136</v>
      </c>
      <c r="H2983" t="s">
        <v>122</v>
      </c>
      <c r="J2983">
        <f t="shared" si="460"/>
        <v>0</v>
      </c>
      <c r="K2983">
        <f t="shared" si="469"/>
        <v>0</v>
      </c>
      <c r="L2983">
        <f t="shared" si="461"/>
        <v>1</v>
      </c>
      <c r="M2983">
        <f t="shared" si="462"/>
        <v>1</v>
      </c>
      <c r="N2983">
        <f t="shared" si="463"/>
        <v>0</v>
      </c>
      <c r="O2983">
        <f t="shared" si="464"/>
        <v>0</v>
      </c>
      <c r="P2983">
        <f t="shared" si="465"/>
        <v>0</v>
      </c>
      <c r="Q2983">
        <f t="shared" si="466"/>
        <v>0</v>
      </c>
      <c r="R2983">
        <f t="shared" si="467"/>
        <v>0</v>
      </c>
      <c r="S2983" t="s">
        <v>54</v>
      </c>
      <c r="T2983">
        <v>0</v>
      </c>
      <c r="U2983">
        <v>2021</v>
      </c>
      <c r="V2983">
        <v>1</v>
      </c>
      <c r="W2983">
        <v>1</v>
      </c>
      <c r="X2983" cm="1">
        <f t="array" ref="X2983">IF(S2982&lt;&gt;S2983, 0,
    IF(C2983="O",
         _xlfn.IFS(
             K2983=1, X2982+6,
             M2983=1, X2982+3,
             O2983=1, X2982+1,
             Q2983=1,X2982+2,
             TRUE, X2982
         ),
    X2982)
)</f>
        <v>17</v>
      </c>
      <c r="Y2983" cm="1">
        <f t="array" ref="Y2983">IF(S2982&lt;&gt;S2983, 0, IF(C2983="D",
                 _xlfn.IFS(
                     K2983=1, Y2982+6,
                     M2983=1, Y2982+3,
                     O2983=1, Y2982+1,
                     TRUE, Y2982
                 ),
                 Y2982)
  )</f>
        <v>0</v>
      </c>
    </row>
    <row r="2984" spans="1:25" x14ac:dyDescent="0.2">
      <c r="A2984">
        <v>55</v>
      </c>
      <c r="B2984" t="s">
        <v>79</v>
      </c>
      <c r="C2984" t="str">
        <f t="shared" si="468"/>
        <v>D</v>
      </c>
      <c r="D2984">
        <v>1</v>
      </c>
      <c r="E2984">
        <v>10</v>
      </c>
      <c r="F2984">
        <v>-37</v>
      </c>
      <c r="G2984" t="s">
        <v>114</v>
      </c>
      <c r="H2984" t="s">
        <v>113</v>
      </c>
      <c r="I2984">
        <v>4</v>
      </c>
      <c r="J2984">
        <f t="shared" si="460"/>
        <v>0</v>
      </c>
      <c r="K2984">
        <f t="shared" si="469"/>
        <v>0</v>
      </c>
      <c r="L2984">
        <f t="shared" si="461"/>
        <v>0</v>
      </c>
      <c r="M2984">
        <f t="shared" si="462"/>
        <v>0</v>
      </c>
      <c r="N2984">
        <f t="shared" si="463"/>
        <v>0</v>
      </c>
      <c r="O2984">
        <f t="shared" si="464"/>
        <v>0</v>
      </c>
      <c r="P2984">
        <f t="shared" si="465"/>
        <v>0</v>
      </c>
      <c r="Q2984">
        <f t="shared" si="466"/>
        <v>0</v>
      </c>
      <c r="R2984">
        <f t="shared" si="467"/>
        <v>0</v>
      </c>
      <c r="S2984" t="s">
        <v>54</v>
      </c>
      <c r="T2984">
        <v>0</v>
      </c>
      <c r="U2984">
        <v>2021</v>
      </c>
      <c r="V2984">
        <v>1</v>
      </c>
      <c r="W2984">
        <v>1</v>
      </c>
      <c r="X2984" cm="1">
        <f t="array" ref="X2984">IF(S2983&lt;&gt;S2984, 0,
    IF(C2984="O",
         _xlfn.IFS(
             K2984=1, X2983+6,
             M2984=1, X2983+3,
             O2984=1, X2983+1,
             Q2984=1,X2983+2,
             TRUE, X2983
         ),
    X2983)
)</f>
        <v>17</v>
      </c>
      <c r="Y2984" cm="1">
        <f t="array" ref="Y2984">IF(S2983&lt;&gt;S2984, 0, IF(C2984="D",
                 _xlfn.IFS(
                     K2984=1, Y2983+6,
                     M2984=1, Y2983+3,
                     O2984=1, Y2983+1,
                     TRUE, Y2983
                 ),
                 Y2983)
  )</f>
        <v>0</v>
      </c>
    </row>
    <row r="2985" spans="1:25" x14ac:dyDescent="0.2">
      <c r="A2985">
        <v>57</v>
      </c>
      <c r="B2985" t="s">
        <v>79</v>
      </c>
      <c r="C2985" t="str">
        <f t="shared" si="468"/>
        <v>D</v>
      </c>
      <c r="D2985">
        <v>2</v>
      </c>
      <c r="E2985">
        <v>6</v>
      </c>
      <c r="F2985">
        <v>-41</v>
      </c>
      <c r="G2985" t="s">
        <v>114</v>
      </c>
      <c r="H2985" t="s">
        <v>113</v>
      </c>
      <c r="I2985">
        <v>8</v>
      </c>
      <c r="J2985">
        <f t="shared" si="460"/>
        <v>1</v>
      </c>
      <c r="K2985">
        <f t="shared" si="469"/>
        <v>0</v>
      </c>
      <c r="L2985">
        <f t="shared" si="461"/>
        <v>0</v>
      </c>
      <c r="M2985">
        <f t="shared" si="462"/>
        <v>0</v>
      </c>
      <c r="N2985">
        <f t="shared" si="463"/>
        <v>0</v>
      </c>
      <c r="O2985">
        <f t="shared" si="464"/>
        <v>0</v>
      </c>
      <c r="P2985">
        <f t="shared" si="465"/>
        <v>0</v>
      </c>
      <c r="Q2985">
        <f t="shared" si="466"/>
        <v>0</v>
      </c>
      <c r="R2985">
        <f t="shared" si="467"/>
        <v>0</v>
      </c>
      <c r="S2985" t="s">
        <v>54</v>
      </c>
      <c r="T2985">
        <v>0</v>
      </c>
      <c r="U2985">
        <v>2021</v>
      </c>
      <c r="V2985">
        <v>1</v>
      </c>
      <c r="W2985">
        <v>1</v>
      </c>
      <c r="X2985" cm="1">
        <f t="array" ref="X2985">IF(S2984&lt;&gt;S2985, 0,
    IF(C2985="O",
         _xlfn.IFS(
             K2985=1, X2984+6,
             M2985=1, X2984+3,
             O2985=1, X2984+1,
             Q2985=1,X2984+2,
             TRUE, X2984
         ),
    X2984)
)</f>
        <v>17</v>
      </c>
      <c r="Y2985" cm="1">
        <f t="array" ref="Y2985">IF(S2984&lt;&gt;S2985, 0, IF(C2985="D",
                 _xlfn.IFS(
                     K2985=1, Y2984+6,
                     M2985=1, Y2984+3,
                     O2985=1, Y2984+1,
                     TRUE, Y2984
                 ),
                 Y2984)
  )</f>
        <v>0</v>
      </c>
    </row>
    <row r="2986" spans="1:25" x14ac:dyDescent="0.2">
      <c r="A2986">
        <v>58</v>
      </c>
      <c r="B2986" t="s">
        <v>79</v>
      </c>
      <c r="C2986" t="str">
        <f t="shared" si="468"/>
        <v>D</v>
      </c>
      <c r="D2986">
        <v>1</v>
      </c>
      <c r="E2986">
        <v>10</v>
      </c>
      <c r="F2986">
        <v>-49</v>
      </c>
      <c r="G2986" t="s">
        <v>114</v>
      </c>
      <c r="H2986" t="s">
        <v>113</v>
      </c>
      <c r="I2986">
        <v>7</v>
      </c>
      <c r="J2986">
        <f t="shared" si="460"/>
        <v>0</v>
      </c>
      <c r="K2986">
        <f t="shared" si="469"/>
        <v>0</v>
      </c>
      <c r="L2986">
        <f t="shared" si="461"/>
        <v>0</v>
      </c>
      <c r="M2986">
        <f t="shared" si="462"/>
        <v>0</v>
      </c>
      <c r="N2986">
        <f t="shared" si="463"/>
        <v>0</v>
      </c>
      <c r="O2986">
        <f t="shared" si="464"/>
        <v>0</v>
      </c>
      <c r="P2986">
        <f t="shared" si="465"/>
        <v>0</v>
      </c>
      <c r="Q2986">
        <f t="shared" si="466"/>
        <v>0</v>
      </c>
      <c r="R2986">
        <f t="shared" si="467"/>
        <v>0</v>
      </c>
      <c r="S2986" t="s">
        <v>54</v>
      </c>
      <c r="T2986">
        <v>0</v>
      </c>
      <c r="U2986">
        <v>2021</v>
      </c>
      <c r="V2986">
        <v>1</v>
      </c>
      <c r="W2986">
        <v>1</v>
      </c>
      <c r="X2986" cm="1">
        <f t="array" ref="X2986">IF(S2985&lt;&gt;S2986, 0,
    IF(C2986="O",
         _xlfn.IFS(
             K2986=1, X2985+6,
             M2986=1, X2985+3,
             O2986=1, X2985+1,
             Q2986=1,X2985+2,
             TRUE, X2985
         ),
    X2985)
)</f>
        <v>17</v>
      </c>
      <c r="Y2986" cm="1">
        <f t="array" ref="Y2986">IF(S2985&lt;&gt;S2986, 0, IF(C2986="D",
                 _xlfn.IFS(
                     K2986=1, Y2985+6,
                     M2986=1, Y2985+3,
                     O2986=1, Y2985+1,
                     TRUE, Y2985
                 ),
                 Y2985)
  )</f>
        <v>0</v>
      </c>
    </row>
    <row r="2987" spans="1:25" x14ac:dyDescent="0.2">
      <c r="A2987">
        <v>59</v>
      </c>
      <c r="B2987" t="s">
        <v>79</v>
      </c>
      <c r="C2987" t="str">
        <f t="shared" si="468"/>
        <v>D</v>
      </c>
      <c r="D2987">
        <v>2</v>
      </c>
      <c r="E2987">
        <v>3</v>
      </c>
      <c r="F2987">
        <v>44</v>
      </c>
      <c r="G2987" t="s">
        <v>114</v>
      </c>
      <c r="H2987" t="s">
        <v>113</v>
      </c>
      <c r="I2987">
        <v>12</v>
      </c>
      <c r="J2987">
        <f t="shared" si="460"/>
        <v>1</v>
      </c>
      <c r="K2987">
        <f t="shared" si="469"/>
        <v>0</v>
      </c>
      <c r="L2987">
        <f t="shared" si="461"/>
        <v>0</v>
      </c>
      <c r="M2987">
        <f t="shared" si="462"/>
        <v>0</v>
      </c>
      <c r="N2987">
        <f t="shared" si="463"/>
        <v>0</v>
      </c>
      <c r="O2987">
        <f t="shared" si="464"/>
        <v>0</v>
      </c>
      <c r="P2987">
        <f t="shared" si="465"/>
        <v>0</v>
      </c>
      <c r="Q2987">
        <f t="shared" si="466"/>
        <v>0</v>
      </c>
      <c r="R2987">
        <f t="shared" si="467"/>
        <v>0</v>
      </c>
      <c r="S2987" t="s">
        <v>54</v>
      </c>
      <c r="T2987">
        <v>0</v>
      </c>
      <c r="U2987">
        <v>2021</v>
      </c>
      <c r="V2987">
        <v>1</v>
      </c>
      <c r="W2987">
        <v>1</v>
      </c>
      <c r="X2987" cm="1">
        <f t="array" ref="X2987">IF(S2986&lt;&gt;S2987, 0,
    IF(C2987="O",
         _xlfn.IFS(
             K2987=1, X2986+6,
             M2987=1, X2986+3,
             O2987=1, X2986+1,
             Q2987=1,X2986+2,
             TRUE, X2986
         ),
    X2986)
)</f>
        <v>17</v>
      </c>
      <c r="Y2987" cm="1">
        <f t="array" ref="Y2987">IF(S2986&lt;&gt;S2987, 0, IF(C2987="D",
                 _xlfn.IFS(
                     K2987=1, Y2986+6,
                     M2987=1, Y2986+3,
                     O2987=1, Y2986+1,
                     TRUE, Y2986
                 ),
                 Y2986)
  )</f>
        <v>0</v>
      </c>
    </row>
    <row r="2988" spans="1:25" x14ac:dyDescent="0.2">
      <c r="A2988">
        <v>60</v>
      </c>
      <c r="B2988" t="s">
        <v>79</v>
      </c>
      <c r="C2988" t="str">
        <f t="shared" si="468"/>
        <v>D</v>
      </c>
      <c r="D2988">
        <v>1</v>
      </c>
      <c r="E2988">
        <v>10</v>
      </c>
      <c r="F2988">
        <v>32</v>
      </c>
      <c r="G2988" t="s">
        <v>116</v>
      </c>
      <c r="H2988" t="s">
        <v>115</v>
      </c>
      <c r="I2988">
        <v>4</v>
      </c>
      <c r="J2988">
        <f t="shared" si="460"/>
        <v>0</v>
      </c>
      <c r="K2988">
        <f t="shared" si="469"/>
        <v>0</v>
      </c>
      <c r="L2988">
        <f t="shared" si="461"/>
        <v>0</v>
      </c>
      <c r="M2988">
        <f t="shared" si="462"/>
        <v>0</v>
      </c>
      <c r="N2988">
        <f t="shared" si="463"/>
        <v>0</v>
      </c>
      <c r="O2988">
        <f t="shared" si="464"/>
        <v>0</v>
      </c>
      <c r="P2988">
        <f t="shared" si="465"/>
        <v>0</v>
      </c>
      <c r="Q2988">
        <f t="shared" si="466"/>
        <v>0</v>
      </c>
      <c r="R2988">
        <f t="shared" si="467"/>
        <v>0</v>
      </c>
      <c r="S2988" t="s">
        <v>54</v>
      </c>
      <c r="T2988">
        <v>0</v>
      </c>
      <c r="U2988">
        <v>2021</v>
      </c>
      <c r="V2988">
        <v>1</v>
      </c>
      <c r="W2988">
        <v>1</v>
      </c>
      <c r="X2988" cm="1">
        <f t="array" ref="X2988">IF(S2987&lt;&gt;S2988, 0,
    IF(C2988="O",
         _xlfn.IFS(
             K2988=1, X2987+6,
             M2988=1, X2987+3,
             O2988=1, X2987+1,
             Q2988=1,X2987+2,
             TRUE, X2987
         ),
    X2987)
)</f>
        <v>17</v>
      </c>
      <c r="Y2988" cm="1">
        <f t="array" ref="Y2988">IF(S2987&lt;&gt;S2988, 0, IF(C2988="D",
                 _xlfn.IFS(
                     K2988=1, Y2987+6,
                     M2988=1, Y2987+3,
                     O2988=1, Y2987+1,
                     TRUE, Y2987
                 ),
                 Y2987)
  )</f>
        <v>0</v>
      </c>
    </row>
    <row r="2989" spans="1:25" x14ac:dyDescent="0.2">
      <c r="A2989">
        <v>61</v>
      </c>
      <c r="B2989" t="s">
        <v>79</v>
      </c>
      <c r="C2989" t="str">
        <f t="shared" si="468"/>
        <v>D</v>
      </c>
      <c r="D2989">
        <v>2</v>
      </c>
      <c r="E2989">
        <v>6</v>
      </c>
      <c r="F2989">
        <v>28</v>
      </c>
      <c r="G2989" t="s">
        <v>116</v>
      </c>
      <c r="H2989" t="s">
        <v>115</v>
      </c>
      <c r="I2989">
        <v>-12</v>
      </c>
      <c r="J2989">
        <f t="shared" si="460"/>
        <v>0</v>
      </c>
      <c r="K2989">
        <f t="shared" si="469"/>
        <v>0</v>
      </c>
      <c r="L2989">
        <f t="shared" si="461"/>
        <v>0</v>
      </c>
      <c r="M2989">
        <f t="shared" si="462"/>
        <v>0</v>
      </c>
      <c r="N2989">
        <f t="shared" si="463"/>
        <v>0</v>
      </c>
      <c r="O2989">
        <f t="shared" si="464"/>
        <v>0</v>
      </c>
      <c r="P2989">
        <f t="shared" si="465"/>
        <v>0</v>
      </c>
      <c r="Q2989">
        <f t="shared" si="466"/>
        <v>0</v>
      </c>
      <c r="R2989">
        <f t="shared" si="467"/>
        <v>0</v>
      </c>
      <c r="S2989" t="s">
        <v>54</v>
      </c>
      <c r="T2989">
        <v>0</v>
      </c>
      <c r="U2989">
        <v>2021</v>
      </c>
      <c r="V2989">
        <v>1</v>
      </c>
      <c r="W2989">
        <v>1</v>
      </c>
      <c r="X2989" cm="1">
        <f t="array" ref="X2989">IF(S2988&lt;&gt;S2989, 0,
    IF(C2989="O",
         _xlfn.IFS(
             K2989=1, X2988+6,
             M2989=1, X2988+3,
             O2989=1, X2988+1,
             Q2989=1,X2988+2,
             TRUE, X2988
         ),
    X2988)
)</f>
        <v>17</v>
      </c>
      <c r="Y2989" cm="1">
        <f t="array" ref="Y2989">IF(S2988&lt;&gt;S2989, 0, IF(C2989="D",
                 _xlfn.IFS(
                     K2989=1, Y2988+6,
                     M2989=1, Y2988+3,
                     O2989=1, Y2988+1,
                     TRUE, Y2988
                 ),
                 Y2988)
  )</f>
        <v>0</v>
      </c>
    </row>
    <row r="2990" spans="1:25" x14ac:dyDescent="0.2">
      <c r="A2990">
        <v>62</v>
      </c>
      <c r="B2990" t="s">
        <v>79</v>
      </c>
      <c r="C2990" t="str">
        <f t="shared" si="468"/>
        <v>D</v>
      </c>
      <c r="D2990">
        <v>3</v>
      </c>
      <c r="E2990">
        <v>18</v>
      </c>
      <c r="F2990">
        <v>40</v>
      </c>
      <c r="G2990" t="s">
        <v>114</v>
      </c>
      <c r="H2990" t="s">
        <v>117</v>
      </c>
      <c r="I2990">
        <v>0</v>
      </c>
      <c r="J2990">
        <f t="shared" si="460"/>
        <v>0</v>
      </c>
      <c r="K2990">
        <f t="shared" si="469"/>
        <v>0</v>
      </c>
      <c r="L2990">
        <f t="shared" si="461"/>
        <v>0</v>
      </c>
      <c r="M2990">
        <f t="shared" si="462"/>
        <v>0</v>
      </c>
      <c r="N2990">
        <f t="shared" si="463"/>
        <v>0</v>
      </c>
      <c r="O2990">
        <f t="shared" si="464"/>
        <v>0</v>
      </c>
      <c r="P2990">
        <f t="shared" si="465"/>
        <v>0</v>
      </c>
      <c r="Q2990">
        <f t="shared" si="466"/>
        <v>0</v>
      </c>
      <c r="R2990">
        <f t="shared" si="467"/>
        <v>0</v>
      </c>
      <c r="S2990" t="s">
        <v>54</v>
      </c>
      <c r="T2990">
        <v>0</v>
      </c>
      <c r="U2990">
        <v>2021</v>
      </c>
      <c r="V2990">
        <v>1</v>
      </c>
      <c r="W2990">
        <v>1</v>
      </c>
      <c r="X2990" cm="1">
        <f t="array" ref="X2990">IF(S2989&lt;&gt;S2990, 0,
    IF(C2990="O",
         _xlfn.IFS(
             K2990=1, X2989+6,
             M2990=1, X2989+3,
             O2990=1, X2989+1,
             Q2990=1,X2989+2,
             TRUE, X2989
         ),
    X2989)
)</f>
        <v>17</v>
      </c>
      <c r="Y2990" cm="1">
        <f t="array" ref="Y2990">IF(S2989&lt;&gt;S2990, 0, IF(C2990="D",
                 _xlfn.IFS(
                     K2990=1, Y2989+6,
                     M2990=1, Y2989+3,
                     O2990=1, Y2989+1,
                     TRUE, Y2989
                 ),
                 Y2989)
  )</f>
        <v>0</v>
      </c>
    </row>
    <row r="2991" spans="1:25" x14ac:dyDescent="0.2">
      <c r="A2991">
        <v>64</v>
      </c>
      <c r="B2991" t="s">
        <v>81</v>
      </c>
      <c r="C2991" t="str">
        <f t="shared" si="468"/>
        <v>O</v>
      </c>
      <c r="D2991">
        <v>1</v>
      </c>
      <c r="E2991">
        <v>10</v>
      </c>
      <c r="F2991">
        <v>-20</v>
      </c>
      <c r="G2991" t="s">
        <v>116</v>
      </c>
      <c r="H2991" t="s">
        <v>115</v>
      </c>
      <c r="I2991">
        <v>6</v>
      </c>
      <c r="J2991">
        <f t="shared" si="460"/>
        <v>0</v>
      </c>
      <c r="K2991">
        <f t="shared" si="469"/>
        <v>0</v>
      </c>
      <c r="L2991">
        <f t="shared" si="461"/>
        <v>0</v>
      </c>
      <c r="M2991">
        <f t="shared" si="462"/>
        <v>0</v>
      </c>
      <c r="N2991">
        <f t="shared" si="463"/>
        <v>0</v>
      </c>
      <c r="O2991">
        <f t="shared" si="464"/>
        <v>0</v>
      </c>
      <c r="P2991">
        <f t="shared" si="465"/>
        <v>0</v>
      </c>
      <c r="Q2991">
        <f t="shared" si="466"/>
        <v>0</v>
      </c>
      <c r="R2991">
        <f t="shared" si="467"/>
        <v>0</v>
      </c>
      <c r="S2991" t="s">
        <v>54</v>
      </c>
      <c r="T2991">
        <v>0</v>
      </c>
      <c r="U2991">
        <v>2021</v>
      </c>
      <c r="V2991">
        <v>1</v>
      </c>
      <c r="W2991">
        <v>1</v>
      </c>
      <c r="X2991" cm="1">
        <f t="array" ref="X2991">IF(S2990&lt;&gt;S2991, 0,
    IF(C2991="O",
         _xlfn.IFS(
             K2991=1, X2990+6,
             M2991=1, X2990+3,
             O2991=1, X2990+1,
             Q2991=1,X2990+2,
             TRUE, X2990
         ),
    X2990)
)</f>
        <v>17</v>
      </c>
      <c r="Y2991" cm="1">
        <f t="array" ref="Y2991">IF(S2990&lt;&gt;S2991, 0, IF(C2991="D",
                 _xlfn.IFS(
                     K2991=1, Y2990+6,
                     M2991=1, Y2990+3,
                     O2991=1, Y2990+1,
                     TRUE, Y2990
                 ),
                 Y2990)
  )</f>
        <v>0</v>
      </c>
    </row>
    <row r="2992" spans="1:25" x14ac:dyDescent="0.2">
      <c r="A2992">
        <v>65</v>
      </c>
      <c r="B2992" t="s">
        <v>81</v>
      </c>
      <c r="C2992" t="str">
        <f t="shared" si="468"/>
        <v>O</v>
      </c>
      <c r="D2992">
        <v>2</v>
      </c>
      <c r="E2992">
        <v>5</v>
      </c>
      <c r="F2992">
        <v>-26</v>
      </c>
      <c r="G2992" t="s">
        <v>116</v>
      </c>
      <c r="H2992" t="s">
        <v>115</v>
      </c>
      <c r="I2992">
        <v>0</v>
      </c>
      <c r="J2992">
        <f t="shared" si="460"/>
        <v>0</v>
      </c>
      <c r="K2992">
        <f t="shared" si="469"/>
        <v>0</v>
      </c>
      <c r="L2992">
        <f t="shared" si="461"/>
        <v>0</v>
      </c>
      <c r="M2992">
        <f t="shared" si="462"/>
        <v>0</v>
      </c>
      <c r="N2992">
        <f t="shared" si="463"/>
        <v>0</v>
      </c>
      <c r="O2992">
        <f t="shared" si="464"/>
        <v>0</v>
      </c>
      <c r="P2992">
        <f t="shared" si="465"/>
        <v>0</v>
      </c>
      <c r="Q2992">
        <f t="shared" si="466"/>
        <v>0</v>
      </c>
      <c r="R2992">
        <f t="shared" si="467"/>
        <v>0</v>
      </c>
      <c r="S2992" t="s">
        <v>54</v>
      </c>
      <c r="T2992">
        <v>0</v>
      </c>
      <c r="U2992">
        <v>2021</v>
      </c>
      <c r="V2992">
        <v>1</v>
      </c>
      <c r="W2992">
        <v>1</v>
      </c>
      <c r="X2992" cm="1">
        <f t="array" ref="X2992">IF(S2991&lt;&gt;S2992, 0,
    IF(C2992="O",
         _xlfn.IFS(
             K2992=1, X2991+6,
             M2992=1, X2991+3,
             O2992=1, X2991+1,
             Q2992=1,X2991+2,
             TRUE, X2991
         ),
    X2991)
)</f>
        <v>17</v>
      </c>
      <c r="Y2992" cm="1">
        <f t="array" ref="Y2992">IF(S2991&lt;&gt;S2992, 0, IF(C2992="D",
                 _xlfn.IFS(
                     K2992=1, Y2991+6,
                     M2992=1, Y2991+3,
                     O2992=1, Y2991+1,
                     TRUE, Y2991
                 ),
                 Y2991)
  )</f>
        <v>0</v>
      </c>
    </row>
    <row r="2993" spans="1:25" x14ac:dyDescent="0.2">
      <c r="A2993">
        <v>66</v>
      </c>
      <c r="B2993" t="s">
        <v>81</v>
      </c>
      <c r="C2993" t="str">
        <f t="shared" si="468"/>
        <v>O</v>
      </c>
      <c r="D2993">
        <v>3</v>
      </c>
      <c r="E2993">
        <v>5</v>
      </c>
      <c r="F2993">
        <v>-26</v>
      </c>
      <c r="G2993" t="s">
        <v>114</v>
      </c>
      <c r="H2993" t="s">
        <v>113</v>
      </c>
      <c r="I2993">
        <v>4</v>
      </c>
      <c r="J2993">
        <f t="shared" si="460"/>
        <v>0</v>
      </c>
      <c r="K2993">
        <f t="shared" si="469"/>
        <v>0</v>
      </c>
      <c r="L2993">
        <f t="shared" si="461"/>
        <v>0</v>
      </c>
      <c r="M2993">
        <f t="shared" si="462"/>
        <v>0</v>
      </c>
      <c r="N2993">
        <f t="shared" si="463"/>
        <v>0</v>
      </c>
      <c r="O2993">
        <f t="shared" si="464"/>
        <v>0</v>
      </c>
      <c r="P2993">
        <f t="shared" si="465"/>
        <v>0</v>
      </c>
      <c r="Q2993">
        <f t="shared" si="466"/>
        <v>0</v>
      </c>
      <c r="R2993">
        <f t="shared" si="467"/>
        <v>0</v>
      </c>
      <c r="S2993" t="s">
        <v>54</v>
      </c>
      <c r="T2993">
        <v>0</v>
      </c>
      <c r="U2993">
        <v>2021</v>
      </c>
      <c r="V2993">
        <v>1</v>
      </c>
      <c r="W2993">
        <v>1</v>
      </c>
      <c r="X2993" cm="1">
        <f t="array" ref="X2993">IF(S2992&lt;&gt;S2993, 0,
    IF(C2993="O",
         _xlfn.IFS(
             K2993=1, X2992+6,
             M2993=1, X2992+3,
             O2993=1, X2992+1,
             Q2993=1,X2992+2,
             TRUE, X2992
         ),
    X2992)
)</f>
        <v>17</v>
      </c>
      <c r="Y2993" cm="1">
        <f t="array" ref="Y2993">IF(S2992&lt;&gt;S2993, 0, IF(C2993="D",
                 _xlfn.IFS(
                     K2993=1, Y2992+6,
                     M2993=1, Y2992+3,
                     O2993=1, Y2992+1,
                     TRUE, Y2992
                 ),
                 Y2992)
  )</f>
        <v>0</v>
      </c>
    </row>
    <row r="2994" spans="1:25" x14ac:dyDescent="0.2">
      <c r="A2994">
        <v>67</v>
      </c>
      <c r="B2994" t="s">
        <v>81</v>
      </c>
      <c r="C2994" t="str">
        <f t="shared" si="468"/>
        <v>O</v>
      </c>
      <c r="D2994">
        <v>4</v>
      </c>
      <c r="E2994">
        <v>1</v>
      </c>
      <c r="F2994">
        <v>-30</v>
      </c>
      <c r="G2994" t="s">
        <v>130</v>
      </c>
      <c r="H2994" t="s">
        <v>129</v>
      </c>
      <c r="J2994">
        <f t="shared" si="460"/>
        <v>0</v>
      </c>
      <c r="K2994">
        <f t="shared" si="469"/>
        <v>0</v>
      </c>
      <c r="L2994">
        <f t="shared" si="461"/>
        <v>0</v>
      </c>
      <c r="M2994">
        <f t="shared" si="462"/>
        <v>0</v>
      </c>
      <c r="N2994">
        <f t="shared" si="463"/>
        <v>0</v>
      </c>
      <c r="O2994">
        <f t="shared" si="464"/>
        <v>0</v>
      </c>
      <c r="P2994">
        <f t="shared" si="465"/>
        <v>0</v>
      </c>
      <c r="Q2994">
        <f t="shared" si="466"/>
        <v>0</v>
      </c>
      <c r="R2994">
        <f t="shared" si="467"/>
        <v>0</v>
      </c>
      <c r="S2994" t="s">
        <v>54</v>
      </c>
      <c r="T2994">
        <v>0</v>
      </c>
      <c r="U2994">
        <v>2021</v>
      </c>
      <c r="V2994">
        <v>1</v>
      </c>
      <c r="W2994">
        <v>1</v>
      </c>
      <c r="X2994" cm="1">
        <f t="array" ref="X2994">IF(S2993&lt;&gt;S2994, 0,
    IF(C2994="O",
         _xlfn.IFS(
             K2994=1, X2993+6,
             M2994=1, X2993+3,
             O2994=1, X2993+1,
             Q2994=1,X2993+2,
             TRUE, X2993
         ),
    X2993)
)</f>
        <v>17</v>
      </c>
      <c r="Y2994" cm="1">
        <f t="array" ref="Y2994">IF(S2993&lt;&gt;S2994, 0, IF(C2994="D",
                 _xlfn.IFS(
                     K2994=1, Y2993+6,
                     M2994=1, Y2993+3,
                     O2994=1, Y2993+1,
                     TRUE, Y2993
                 ),
                 Y2993)
  )</f>
        <v>0</v>
      </c>
    </row>
    <row r="2995" spans="1:25" x14ac:dyDescent="0.2">
      <c r="A2995">
        <v>68</v>
      </c>
      <c r="B2995" t="s">
        <v>79</v>
      </c>
      <c r="C2995" t="str">
        <f t="shared" si="468"/>
        <v>D</v>
      </c>
      <c r="D2995">
        <v>1</v>
      </c>
      <c r="E2995">
        <v>10</v>
      </c>
      <c r="F2995">
        <v>-39</v>
      </c>
      <c r="G2995" t="s">
        <v>114</v>
      </c>
      <c r="H2995" t="s">
        <v>140</v>
      </c>
      <c r="J2995">
        <f t="shared" si="460"/>
        <v>0</v>
      </c>
      <c r="K2995">
        <f t="shared" si="469"/>
        <v>0</v>
      </c>
      <c r="L2995">
        <f t="shared" si="461"/>
        <v>0</v>
      </c>
      <c r="M2995">
        <f t="shared" si="462"/>
        <v>0</v>
      </c>
      <c r="N2995">
        <f t="shared" si="463"/>
        <v>0</v>
      </c>
      <c r="O2995">
        <f t="shared" si="464"/>
        <v>0</v>
      </c>
      <c r="P2995">
        <f t="shared" si="465"/>
        <v>0</v>
      </c>
      <c r="Q2995">
        <f t="shared" si="466"/>
        <v>0</v>
      </c>
      <c r="R2995">
        <f t="shared" si="467"/>
        <v>0</v>
      </c>
      <c r="S2995" t="s">
        <v>54</v>
      </c>
      <c r="T2995">
        <v>0</v>
      </c>
      <c r="U2995">
        <v>2021</v>
      </c>
      <c r="V2995">
        <v>1</v>
      </c>
      <c r="W2995">
        <v>1</v>
      </c>
      <c r="X2995" cm="1">
        <f t="array" ref="X2995">IF(S2994&lt;&gt;S2995, 0,
    IF(C2995="O",
         _xlfn.IFS(
             K2995=1, X2994+6,
             M2995=1, X2994+3,
             O2995=1, X2994+1,
             Q2995=1,X2994+2,
             TRUE, X2994
         ),
    X2994)
)</f>
        <v>17</v>
      </c>
      <c r="Y2995" cm="1">
        <f t="array" ref="Y2995">IF(S2994&lt;&gt;S2995, 0, IF(C2995="D",
                 _xlfn.IFS(
                     K2995=1, Y2994+6,
                     M2995=1, Y2994+3,
                     O2995=1, Y2994+1,
                     TRUE, Y2994
                 ),
                 Y2994)
  )</f>
        <v>0</v>
      </c>
    </row>
    <row r="2996" spans="1:25" x14ac:dyDescent="0.2">
      <c r="A2996">
        <v>69</v>
      </c>
      <c r="B2996" t="s">
        <v>81</v>
      </c>
      <c r="C2996" t="str">
        <f t="shared" si="468"/>
        <v>O</v>
      </c>
      <c r="D2996">
        <v>1</v>
      </c>
      <c r="E2996">
        <v>10</v>
      </c>
      <c r="F2996">
        <v>34</v>
      </c>
      <c r="G2996" t="s">
        <v>114</v>
      </c>
      <c r="H2996" t="s">
        <v>117</v>
      </c>
      <c r="I2996">
        <v>0</v>
      </c>
      <c r="J2996">
        <f t="shared" si="460"/>
        <v>0</v>
      </c>
      <c r="K2996">
        <f t="shared" si="469"/>
        <v>0</v>
      </c>
      <c r="L2996">
        <f t="shared" si="461"/>
        <v>0</v>
      </c>
      <c r="M2996">
        <f t="shared" si="462"/>
        <v>0</v>
      </c>
      <c r="N2996">
        <f t="shared" si="463"/>
        <v>0</v>
      </c>
      <c r="O2996">
        <f t="shared" si="464"/>
        <v>0</v>
      </c>
      <c r="P2996">
        <f t="shared" si="465"/>
        <v>0</v>
      </c>
      <c r="Q2996">
        <f t="shared" si="466"/>
        <v>0</v>
      </c>
      <c r="R2996">
        <f t="shared" si="467"/>
        <v>0</v>
      </c>
      <c r="S2996" t="s">
        <v>54</v>
      </c>
      <c r="T2996">
        <v>0</v>
      </c>
      <c r="U2996">
        <v>2021</v>
      </c>
      <c r="V2996">
        <v>1</v>
      </c>
      <c r="W2996">
        <v>1</v>
      </c>
      <c r="X2996" cm="1">
        <f t="array" ref="X2996">IF(S2995&lt;&gt;S2996, 0,
    IF(C2996="O",
         _xlfn.IFS(
             K2996=1, X2995+6,
             M2996=1, X2995+3,
             O2996=1, X2995+1,
             Q2996=1,X2995+2,
             TRUE, X2995
         ),
    X2995)
)</f>
        <v>17</v>
      </c>
      <c r="Y2996" cm="1">
        <f t="array" ref="Y2996">IF(S2995&lt;&gt;S2996, 0, IF(C2996="D",
                 _xlfn.IFS(
                     K2996=1, Y2995+6,
                     M2996=1, Y2995+3,
                     O2996=1, Y2995+1,
                     TRUE, Y2995
                 ),
                 Y2995)
  )</f>
        <v>0</v>
      </c>
    </row>
    <row r="2997" spans="1:25" x14ac:dyDescent="0.2">
      <c r="A2997">
        <v>70</v>
      </c>
      <c r="B2997" t="s">
        <v>81</v>
      </c>
      <c r="C2997" t="str">
        <f t="shared" si="468"/>
        <v>O</v>
      </c>
      <c r="D2997">
        <v>2</v>
      </c>
      <c r="E2997">
        <v>10</v>
      </c>
      <c r="F2997">
        <v>34</v>
      </c>
      <c r="G2997" t="s">
        <v>114</v>
      </c>
      <c r="H2997" t="s">
        <v>140</v>
      </c>
      <c r="I2997">
        <v>0</v>
      </c>
      <c r="J2997">
        <f t="shared" si="460"/>
        <v>0</v>
      </c>
      <c r="K2997">
        <f t="shared" si="469"/>
        <v>0</v>
      </c>
      <c r="L2997">
        <f t="shared" si="461"/>
        <v>0</v>
      </c>
      <c r="M2997">
        <f t="shared" si="462"/>
        <v>0</v>
      </c>
      <c r="N2997">
        <f t="shared" si="463"/>
        <v>0</v>
      </c>
      <c r="O2997">
        <f t="shared" si="464"/>
        <v>0</v>
      </c>
      <c r="P2997">
        <f t="shared" si="465"/>
        <v>0</v>
      </c>
      <c r="Q2997">
        <f t="shared" si="466"/>
        <v>0</v>
      </c>
      <c r="R2997">
        <f t="shared" si="467"/>
        <v>0</v>
      </c>
      <c r="S2997" t="s">
        <v>54</v>
      </c>
      <c r="T2997">
        <v>0</v>
      </c>
      <c r="U2997">
        <v>2021</v>
      </c>
      <c r="V2997">
        <v>1</v>
      </c>
      <c r="W2997">
        <v>1</v>
      </c>
      <c r="X2997" cm="1">
        <f t="array" ref="X2997">IF(S2996&lt;&gt;S2997, 0,
    IF(C2997="O",
         _xlfn.IFS(
             K2997=1, X2996+6,
             M2997=1, X2996+3,
             O2997=1, X2996+1,
             Q2997=1,X2996+2,
             TRUE, X2996
         ),
    X2996)
)</f>
        <v>17</v>
      </c>
      <c r="Y2997" cm="1">
        <f t="array" ref="Y2997">IF(S2996&lt;&gt;S2997, 0, IF(C2997="D",
                 _xlfn.IFS(
                     K2997=1, Y2996+6,
                     M2997=1, Y2996+3,
                     O2997=1, Y2996+1,
                     TRUE, Y2996
                 ),
                 Y2996)
  )</f>
        <v>0</v>
      </c>
    </row>
    <row r="2998" spans="1:25" x14ac:dyDescent="0.2">
      <c r="A2998">
        <v>71</v>
      </c>
      <c r="B2998" t="s">
        <v>79</v>
      </c>
      <c r="C2998" t="str">
        <f t="shared" si="468"/>
        <v>D</v>
      </c>
      <c r="D2998">
        <v>1</v>
      </c>
      <c r="E2998">
        <v>10</v>
      </c>
      <c r="F2998">
        <v>42</v>
      </c>
      <c r="G2998" t="s">
        <v>114</v>
      </c>
      <c r="H2998" t="s">
        <v>121</v>
      </c>
      <c r="I2998">
        <v>12</v>
      </c>
      <c r="J2998">
        <f t="shared" si="460"/>
        <v>1</v>
      </c>
      <c r="K2998">
        <f t="shared" si="469"/>
        <v>0</v>
      </c>
      <c r="L2998">
        <f t="shared" si="461"/>
        <v>0</v>
      </c>
      <c r="M2998">
        <f t="shared" si="462"/>
        <v>0</v>
      </c>
      <c r="N2998">
        <f t="shared" si="463"/>
        <v>0</v>
      </c>
      <c r="O2998">
        <f t="shared" si="464"/>
        <v>0</v>
      </c>
      <c r="P2998">
        <f t="shared" si="465"/>
        <v>0</v>
      </c>
      <c r="Q2998">
        <f t="shared" si="466"/>
        <v>0</v>
      </c>
      <c r="R2998">
        <f t="shared" si="467"/>
        <v>0</v>
      </c>
      <c r="S2998" t="s">
        <v>54</v>
      </c>
      <c r="T2998">
        <v>0</v>
      </c>
      <c r="U2998">
        <v>2021</v>
      </c>
      <c r="V2998">
        <v>1</v>
      </c>
      <c r="W2998">
        <v>1</v>
      </c>
      <c r="X2998" cm="1">
        <f t="array" ref="X2998">IF(S2997&lt;&gt;S2998, 0,
    IF(C2998="O",
         _xlfn.IFS(
             K2998=1, X2997+6,
             M2998=1, X2997+3,
             O2998=1, X2997+1,
             Q2998=1,X2997+2,
             TRUE, X2997
         ),
    X2997)
)</f>
        <v>17</v>
      </c>
      <c r="Y2998" cm="1">
        <f t="array" ref="Y2998">IF(S2997&lt;&gt;S2998, 0, IF(C2998="D",
                 _xlfn.IFS(
                     K2998=1, Y2997+6,
                     M2998=1, Y2997+3,
                     O2998=1, Y2997+1,
                     TRUE, Y2997
                 ),
                 Y2997)
  )</f>
        <v>0</v>
      </c>
    </row>
    <row r="2999" spans="1:25" x14ac:dyDescent="0.2">
      <c r="A2999">
        <v>72</v>
      </c>
      <c r="B2999" t="s">
        <v>79</v>
      </c>
      <c r="C2999" t="str">
        <f t="shared" si="468"/>
        <v>D</v>
      </c>
      <c r="D2999">
        <v>1</v>
      </c>
      <c r="E2999">
        <v>10</v>
      </c>
      <c r="F2999">
        <v>30</v>
      </c>
      <c r="G2999" t="s">
        <v>114</v>
      </c>
      <c r="H2999" t="s">
        <v>117</v>
      </c>
      <c r="I2999">
        <v>0</v>
      </c>
      <c r="J2999">
        <f t="shared" si="460"/>
        <v>0</v>
      </c>
      <c r="K2999">
        <f t="shared" si="469"/>
        <v>0</v>
      </c>
      <c r="L2999">
        <f t="shared" si="461"/>
        <v>0</v>
      </c>
      <c r="M2999">
        <f t="shared" si="462"/>
        <v>0</v>
      </c>
      <c r="N2999">
        <f t="shared" si="463"/>
        <v>0</v>
      </c>
      <c r="O2999">
        <f t="shared" si="464"/>
        <v>0</v>
      </c>
      <c r="P2999">
        <f t="shared" si="465"/>
        <v>0</v>
      </c>
      <c r="Q2999">
        <f t="shared" si="466"/>
        <v>0</v>
      </c>
      <c r="R2999">
        <f t="shared" si="467"/>
        <v>0</v>
      </c>
      <c r="S2999" t="s">
        <v>54</v>
      </c>
      <c r="T2999">
        <v>0</v>
      </c>
      <c r="U2999">
        <v>2021</v>
      </c>
      <c r="V2999">
        <v>1</v>
      </c>
      <c r="W2999">
        <v>1</v>
      </c>
      <c r="X2999" cm="1">
        <f t="array" ref="X2999">IF(S2998&lt;&gt;S2999, 0,
    IF(C2999="O",
         _xlfn.IFS(
             K2999=1, X2998+6,
             M2999=1, X2998+3,
             O2999=1, X2998+1,
             Q2999=1,X2998+2,
             TRUE, X2998
         ),
    X2998)
)</f>
        <v>17</v>
      </c>
      <c r="Y2999" cm="1">
        <f t="array" ref="Y2999">IF(S2998&lt;&gt;S2999, 0, IF(C2999="D",
                 _xlfn.IFS(
                     K2999=1, Y2998+6,
                     M2999=1, Y2998+3,
                     O2999=1, Y2998+1,
                     TRUE, Y2998
                 ),
                 Y2998)
  )</f>
        <v>0</v>
      </c>
    </row>
    <row r="3000" spans="1:25" x14ac:dyDescent="0.2">
      <c r="A3000">
        <v>73</v>
      </c>
      <c r="B3000" t="s">
        <v>79</v>
      </c>
      <c r="C3000" t="str">
        <f t="shared" si="468"/>
        <v>D</v>
      </c>
      <c r="D3000">
        <v>2</v>
      </c>
      <c r="E3000">
        <v>10</v>
      </c>
      <c r="F3000">
        <v>30</v>
      </c>
      <c r="G3000" t="s">
        <v>116</v>
      </c>
      <c r="H3000" t="s">
        <v>115</v>
      </c>
      <c r="I3000">
        <v>8</v>
      </c>
      <c r="J3000">
        <f t="shared" si="460"/>
        <v>0</v>
      </c>
      <c r="K3000">
        <f t="shared" si="469"/>
        <v>0</v>
      </c>
      <c r="L3000">
        <f t="shared" si="461"/>
        <v>0</v>
      </c>
      <c r="M3000">
        <f t="shared" si="462"/>
        <v>0</v>
      </c>
      <c r="N3000">
        <f t="shared" si="463"/>
        <v>0</v>
      </c>
      <c r="O3000">
        <f t="shared" si="464"/>
        <v>0</v>
      </c>
      <c r="P3000">
        <f t="shared" si="465"/>
        <v>0</v>
      </c>
      <c r="Q3000">
        <f t="shared" si="466"/>
        <v>0</v>
      </c>
      <c r="R3000">
        <f t="shared" si="467"/>
        <v>0</v>
      </c>
      <c r="S3000" t="s">
        <v>54</v>
      </c>
      <c r="T3000">
        <v>0</v>
      </c>
      <c r="U3000">
        <v>2021</v>
      </c>
      <c r="V3000">
        <v>1</v>
      </c>
      <c r="W3000">
        <v>1</v>
      </c>
      <c r="X3000" cm="1">
        <f t="array" ref="X3000">IF(S2999&lt;&gt;S3000, 0,
    IF(C3000="O",
         _xlfn.IFS(
             K3000=1, X2999+6,
             M3000=1, X2999+3,
             O3000=1, X2999+1,
             Q3000=1,X2999+2,
             TRUE, X2999
         ),
    X2999)
)</f>
        <v>17</v>
      </c>
      <c r="Y3000" cm="1">
        <f t="array" ref="Y3000">IF(S2999&lt;&gt;S3000, 0, IF(C3000="D",
                 _xlfn.IFS(
                     K3000=1, Y2999+6,
                     M3000=1, Y2999+3,
                     O3000=1, Y2999+1,
                     TRUE, Y2999
                 ),
                 Y2999)
  )</f>
        <v>0</v>
      </c>
    </row>
    <row r="3001" spans="1:25" hidden="1" x14ac:dyDescent="0.2">
      <c r="A3001">
        <v>75</v>
      </c>
      <c r="B3001" t="s">
        <v>79</v>
      </c>
      <c r="C3001" t="str">
        <f t="shared" si="468"/>
        <v>D</v>
      </c>
      <c r="D3001">
        <v>3</v>
      </c>
      <c r="E3001">
        <v>7</v>
      </c>
      <c r="F3001">
        <v>27</v>
      </c>
      <c r="G3001" t="s">
        <v>114</v>
      </c>
      <c r="H3001" t="s">
        <v>128</v>
      </c>
      <c r="I3001">
        <v>27</v>
      </c>
      <c r="J3001">
        <f t="shared" si="460"/>
        <v>0</v>
      </c>
      <c r="K3001">
        <f t="shared" si="469"/>
        <v>1</v>
      </c>
      <c r="L3001">
        <f t="shared" si="461"/>
        <v>0</v>
      </c>
      <c r="M3001">
        <f t="shared" si="462"/>
        <v>0</v>
      </c>
      <c r="N3001">
        <f t="shared" si="463"/>
        <v>0</v>
      </c>
      <c r="O3001">
        <f t="shared" si="464"/>
        <v>0</v>
      </c>
      <c r="P3001">
        <f t="shared" si="465"/>
        <v>0</v>
      </c>
      <c r="Q3001">
        <f t="shared" si="466"/>
        <v>0</v>
      </c>
      <c r="R3001">
        <f t="shared" si="467"/>
        <v>0</v>
      </c>
      <c r="S3001" t="s">
        <v>54</v>
      </c>
      <c r="T3001">
        <v>0</v>
      </c>
      <c r="U3001">
        <v>2021</v>
      </c>
      <c r="V3001">
        <v>1</v>
      </c>
      <c r="W3001">
        <v>1</v>
      </c>
      <c r="X3001" cm="1">
        <f t="array" ref="X3001">IF(S3000&lt;&gt;S3001, 0,
    IF(C3001="O",
         _xlfn.IFS(
             K3001=1, X3000+6,
             M3001=1, X3000+3,
             O3001=1, X3000+1,
             Q3001=1,X3000+2,
             TRUE, X3000
         ),
    X3000)
)</f>
        <v>17</v>
      </c>
      <c r="Y3001" cm="1">
        <f t="array" ref="Y3001">IF(S3000&lt;&gt;S3001, 0, IF(C3001="D",
                 _xlfn.IFS(
                     K3001=1, Y3000+6,
                     M3001=1, Y3000+3,
                     O3001=1, Y3000+1,
                     TRUE, Y3000
                 ),
                 Y3000)
  )</f>
        <v>6</v>
      </c>
    </row>
    <row r="3002" spans="1:25" hidden="1" x14ac:dyDescent="0.2">
      <c r="A3002">
        <v>76</v>
      </c>
      <c r="B3002" t="s">
        <v>79</v>
      </c>
      <c r="C3002" t="str">
        <f t="shared" si="468"/>
        <v>D</v>
      </c>
      <c r="D3002">
        <v>0</v>
      </c>
      <c r="F3002">
        <v>3</v>
      </c>
      <c r="G3002" t="s">
        <v>123</v>
      </c>
      <c r="H3002" t="s">
        <v>122</v>
      </c>
      <c r="J3002">
        <f t="shared" si="460"/>
        <v>0</v>
      </c>
      <c r="K3002">
        <f t="shared" si="469"/>
        <v>0</v>
      </c>
      <c r="L3002">
        <f t="shared" si="461"/>
        <v>0</v>
      </c>
      <c r="M3002">
        <f t="shared" si="462"/>
        <v>0</v>
      </c>
      <c r="N3002">
        <f t="shared" si="463"/>
        <v>1</v>
      </c>
      <c r="O3002">
        <f t="shared" si="464"/>
        <v>1</v>
      </c>
      <c r="P3002">
        <f t="shared" si="465"/>
        <v>0</v>
      </c>
      <c r="Q3002">
        <f t="shared" si="466"/>
        <v>0</v>
      </c>
      <c r="R3002">
        <f t="shared" si="467"/>
        <v>0</v>
      </c>
      <c r="S3002" t="s">
        <v>54</v>
      </c>
      <c r="T3002">
        <v>0</v>
      </c>
      <c r="U3002">
        <v>2021</v>
      </c>
      <c r="V3002">
        <v>1</v>
      </c>
      <c r="W3002">
        <v>1</v>
      </c>
      <c r="X3002" cm="1">
        <f t="array" ref="X3002">IF(S3001&lt;&gt;S3002, 0,
    IF(C3002="O",
         _xlfn.IFS(
             K3002=1, X3001+6,
             M3002=1, X3001+3,
             O3002=1, X3001+1,
             Q3002=1,X3001+2,
             TRUE, X3001
         ),
    X3001)
)</f>
        <v>17</v>
      </c>
      <c r="Y3002" cm="1">
        <f t="array" ref="Y3002">IF(S3001&lt;&gt;S3002, 0, IF(C3002="D",
                 _xlfn.IFS(
                     K3002=1, Y3001+6,
                     M3002=1, Y3001+3,
                     O3002=1, Y3001+1,
                     TRUE, Y3001
                 ),
                 Y3001)
  )</f>
        <v>7</v>
      </c>
    </row>
    <row r="3003" spans="1:25" x14ac:dyDescent="0.2">
      <c r="A3003">
        <v>78</v>
      </c>
      <c r="B3003" t="s">
        <v>81</v>
      </c>
      <c r="C3003" t="str">
        <f t="shared" si="468"/>
        <v>O</v>
      </c>
      <c r="D3003">
        <v>1</v>
      </c>
      <c r="E3003">
        <v>10</v>
      </c>
      <c r="F3003">
        <v>-47</v>
      </c>
      <c r="G3003" t="s">
        <v>116</v>
      </c>
      <c r="H3003" t="s">
        <v>115</v>
      </c>
      <c r="I3003">
        <v>4</v>
      </c>
      <c r="J3003">
        <f t="shared" si="460"/>
        <v>1</v>
      </c>
      <c r="K3003">
        <f t="shared" si="469"/>
        <v>0</v>
      </c>
      <c r="L3003">
        <f t="shared" si="461"/>
        <v>0</v>
      </c>
      <c r="M3003">
        <f t="shared" si="462"/>
        <v>0</v>
      </c>
      <c r="N3003">
        <f t="shared" si="463"/>
        <v>0</v>
      </c>
      <c r="O3003">
        <f t="shared" si="464"/>
        <v>0</v>
      </c>
      <c r="P3003">
        <f t="shared" si="465"/>
        <v>0</v>
      </c>
      <c r="Q3003">
        <f t="shared" si="466"/>
        <v>0</v>
      </c>
      <c r="R3003">
        <f t="shared" si="467"/>
        <v>0</v>
      </c>
      <c r="S3003" t="s">
        <v>54</v>
      </c>
      <c r="T3003">
        <v>0</v>
      </c>
      <c r="U3003">
        <v>2021</v>
      </c>
      <c r="V3003">
        <v>1</v>
      </c>
      <c r="W3003">
        <v>1</v>
      </c>
      <c r="X3003" cm="1">
        <f t="array" ref="X3003">IF(S3002&lt;&gt;S3003, 0,
    IF(C3003="O",
         _xlfn.IFS(
             K3003=1, X3002+6,
             M3003=1, X3002+3,
             O3003=1, X3002+1,
             Q3003=1,X3002+2,
             TRUE, X3002
         ),
    X3002)
)</f>
        <v>17</v>
      </c>
      <c r="Y3003" cm="1">
        <f t="array" ref="Y3003">IF(S3002&lt;&gt;S3003, 0, IF(C3003="D",
                 _xlfn.IFS(
                     K3003=1, Y3002+6,
                     M3003=1, Y3002+3,
                     O3003=1, Y3002+1,
                     TRUE, Y3002
                 ),
                 Y3002)
  )</f>
        <v>7</v>
      </c>
    </row>
    <row r="3004" spans="1:25" x14ac:dyDescent="0.2">
      <c r="A3004">
        <v>79</v>
      </c>
      <c r="B3004" t="s">
        <v>81</v>
      </c>
      <c r="C3004" t="str">
        <f t="shared" si="468"/>
        <v>O</v>
      </c>
      <c r="D3004">
        <v>1</v>
      </c>
      <c r="E3004">
        <v>10</v>
      </c>
      <c r="F3004">
        <v>-47</v>
      </c>
      <c r="G3004" t="s">
        <v>116</v>
      </c>
      <c r="H3004" t="s">
        <v>115</v>
      </c>
      <c r="I3004">
        <v>4</v>
      </c>
      <c r="J3004">
        <f t="shared" si="460"/>
        <v>0</v>
      </c>
      <c r="K3004">
        <f t="shared" si="469"/>
        <v>0</v>
      </c>
      <c r="L3004">
        <f t="shared" si="461"/>
        <v>0</v>
      </c>
      <c r="M3004">
        <f t="shared" si="462"/>
        <v>0</v>
      </c>
      <c r="N3004">
        <f t="shared" si="463"/>
        <v>0</v>
      </c>
      <c r="O3004">
        <f t="shared" si="464"/>
        <v>0</v>
      </c>
      <c r="P3004">
        <f t="shared" si="465"/>
        <v>0</v>
      </c>
      <c r="Q3004">
        <f t="shared" si="466"/>
        <v>0</v>
      </c>
      <c r="R3004">
        <f t="shared" si="467"/>
        <v>0</v>
      </c>
      <c r="S3004" t="s">
        <v>54</v>
      </c>
      <c r="T3004">
        <v>0</v>
      </c>
      <c r="U3004">
        <v>2021</v>
      </c>
      <c r="V3004">
        <v>1</v>
      </c>
      <c r="W3004">
        <v>1</v>
      </c>
      <c r="X3004" cm="1">
        <f t="array" ref="X3004">IF(S3003&lt;&gt;S3004, 0,
    IF(C3004="O",
         _xlfn.IFS(
             K3004=1, X3003+6,
             M3004=1, X3003+3,
             O3004=1, X3003+1,
             Q3004=1,X3003+2,
             TRUE, X3003
         ),
    X3003)
)</f>
        <v>17</v>
      </c>
      <c r="Y3004" cm="1">
        <f t="array" ref="Y3004">IF(S3003&lt;&gt;S3004, 0, IF(C3004="D",
                 _xlfn.IFS(
                     K3004=1, Y3003+6,
                     M3004=1, Y3003+3,
                     O3004=1, Y3003+1,
                     TRUE, Y3003
                 ),
                 Y3003)
  )</f>
        <v>7</v>
      </c>
    </row>
    <row r="3005" spans="1:25" x14ac:dyDescent="0.2">
      <c r="A3005">
        <v>80</v>
      </c>
      <c r="B3005" t="s">
        <v>81</v>
      </c>
      <c r="C3005" t="str">
        <f t="shared" si="468"/>
        <v>O</v>
      </c>
      <c r="D3005">
        <v>2</v>
      </c>
      <c r="E3005">
        <v>6</v>
      </c>
      <c r="F3005">
        <v>49</v>
      </c>
      <c r="G3005" t="s">
        <v>116</v>
      </c>
      <c r="H3005" t="s">
        <v>115</v>
      </c>
      <c r="I3005">
        <v>1</v>
      </c>
      <c r="J3005">
        <f t="shared" si="460"/>
        <v>0</v>
      </c>
      <c r="K3005">
        <f t="shared" si="469"/>
        <v>0</v>
      </c>
      <c r="L3005">
        <f t="shared" si="461"/>
        <v>0</v>
      </c>
      <c r="M3005">
        <f t="shared" si="462"/>
        <v>0</v>
      </c>
      <c r="N3005">
        <f t="shared" si="463"/>
        <v>0</v>
      </c>
      <c r="O3005">
        <f t="shared" si="464"/>
        <v>0</v>
      </c>
      <c r="P3005">
        <f t="shared" si="465"/>
        <v>0</v>
      </c>
      <c r="Q3005">
        <f t="shared" si="466"/>
        <v>0</v>
      </c>
      <c r="R3005">
        <f t="shared" si="467"/>
        <v>0</v>
      </c>
      <c r="S3005" t="s">
        <v>54</v>
      </c>
      <c r="T3005">
        <v>0</v>
      </c>
      <c r="U3005">
        <v>2021</v>
      </c>
      <c r="V3005">
        <v>1</v>
      </c>
      <c r="W3005">
        <v>1</v>
      </c>
      <c r="X3005" cm="1">
        <f t="array" ref="X3005">IF(S3004&lt;&gt;S3005, 0,
    IF(C3005="O",
         _xlfn.IFS(
             K3005=1, X3004+6,
             M3005=1, X3004+3,
             O3005=1, X3004+1,
             Q3005=1,X3004+2,
             TRUE, X3004
         ),
    X3004)
)</f>
        <v>17</v>
      </c>
      <c r="Y3005" cm="1">
        <f t="array" ref="Y3005">IF(S3004&lt;&gt;S3005, 0, IF(C3005="D",
                 _xlfn.IFS(
                     K3005=1, Y3004+6,
                     M3005=1, Y3004+3,
                     O3005=1, Y3004+1,
                     TRUE, Y3004
                 ),
                 Y3004)
  )</f>
        <v>7</v>
      </c>
    </row>
    <row r="3006" spans="1:25" x14ac:dyDescent="0.2">
      <c r="A3006">
        <v>81</v>
      </c>
      <c r="B3006" t="s">
        <v>81</v>
      </c>
      <c r="C3006" t="str">
        <f t="shared" si="468"/>
        <v>O</v>
      </c>
      <c r="D3006">
        <v>3</v>
      </c>
      <c r="E3006">
        <v>5</v>
      </c>
      <c r="F3006">
        <v>48</v>
      </c>
      <c r="G3006" t="s">
        <v>114</v>
      </c>
      <c r="H3006" t="s">
        <v>117</v>
      </c>
      <c r="I3006">
        <v>0</v>
      </c>
      <c r="J3006">
        <f t="shared" si="460"/>
        <v>0</v>
      </c>
      <c r="K3006">
        <f t="shared" si="469"/>
        <v>0</v>
      </c>
      <c r="L3006">
        <f t="shared" si="461"/>
        <v>0</v>
      </c>
      <c r="M3006">
        <f t="shared" si="462"/>
        <v>0</v>
      </c>
      <c r="N3006">
        <f t="shared" si="463"/>
        <v>0</v>
      </c>
      <c r="O3006">
        <f t="shared" si="464"/>
        <v>0</v>
      </c>
      <c r="P3006">
        <f t="shared" si="465"/>
        <v>0</v>
      </c>
      <c r="Q3006">
        <f t="shared" si="466"/>
        <v>0</v>
      </c>
      <c r="R3006">
        <f t="shared" si="467"/>
        <v>0</v>
      </c>
      <c r="S3006" t="s">
        <v>54</v>
      </c>
      <c r="T3006">
        <v>0</v>
      </c>
      <c r="U3006">
        <v>2021</v>
      </c>
      <c r="V3006">
        <v>1</v>
      </c>
      <c r="W3006">
        <v>1</v>
      </c>
      <c r="X3006" cm="1">
        <f t="array" ref="X3006">IF(S3005&lt;&gt;S3006, 0,
    IF(C3006="O",
         _xlfn.IFS(
             K3006=1, X3005+6,
             M3006=1, X3005+3,
             O3006=1, X3005+1,
             Q3006=1,X3005+2,
             TRUE, X3005
         ),
    X3005)
)</f>
        <v>17</v>
      </c>
      <c r="Y3006" cm="1">
        <f t="array" ref="Y3006">IF(S3005&lt;&gt;S3006, 0, IF(C3006="D",
                 _xlfn.IFS(
                     K3006=1, Y3005+6,
                     M3006=1, Y3005+3,
                     O3006=1, Y3005+1,
                     TRUE, Y3005
                 ),
                 Y3005)
  )</f>
        <v>7</v>
      </c>
    </row>
    <row r="3007" spans="1:25" x14ac:dyDescent="0.2">
      <c r="A3007">
        <v>82</v>
      </c>
      <c r="B3007" t="s">
        <v>81</v>
      </c>
      <c r="C3007" t="str">
        <f t="shared" si="468"/>
        <v>O</v>
      </c>
      <c r="D3007">
        <v>4</v>
      </c>
      <c r="E3007">
        <v>5</v>
      </c>
      <c r="F3007">
        <v>48</v>
      </c>
      <c r="G3007" t="s">
        <v>130</v>
      </c>
      <c r="H3007" t="s">
        <v>129</v>
      </c>
      <c r="J3007">
        <f t="shared" si="460"/>
        <v>0</v>
      </c>
      <c r="K3007">
        <f t="shared" si="469"/>
        <v>0</v>
      </c>
      <c r="L3007">
        <f t="shared" si="461"/>
        <v>0</v>
      </c>
      <c r="M3007">
        <f t="shared" si="462"/>
        <v>0</v>
      </c>
      <c r="N3007">
        <f t="shared" si="463"/>
        <v>0</v>
      </c>
      <c r="O3007">
        <f t="shared" si="464"/>
        <v>0</v>
      </c>
      <c r="P3007">
        <f t="shared" si="465"/>
        <v>0</v>
      </c>
      <c r="Q3007">
        <f t="shared" si="466"/>
        <v>0</v>
      </c>
      <c r="R3007">
        <f t="shared" si="467"/>
        <v>0</v>
      </c>
      <c r="S3007" t="s">
        <v>54</v>
      </c>
      <c r="T3007">
        <v>0</v>
      </c>
      <c r="U3007">
        <v>2021</v>
      </c>
      <c r="V3007">
        <v>1</v>
      </c>
      <c r="W3007">
        <v>1</v>
      </c>
      <c r="X3007" cm="1">
        <f t="array" ref="X3007">IF(S3006&lt;&gt;S3007, 0,
    IF(C3007="O",
         _xlfn.IFS(
             K3007=1, X3006+6,
             M3007=1, X3006+3,
             O3007=1, X3006+1,
             Q3007=1,X3006+2,
             TRUE, X3006
         ),
    X3006)
)</f>
        <v>17</v>
      </c>
      <c r="Y3007" cm="1">
        <f t="array" ref="Y3007">IF(S3006&lt;&gt;S3007, 0, IF(C3007="D",
                 _xlfn.IFS(
                     K3007=1, Y3006+6,
                     M3007=1, Y3006+3,
                     O3007=1, Y3006+1,
                     TRUE, Y3006
                 ),
                 Y3006)
  )</f>
        <v>7</v>
      </c>
    </row>
    <row r="3008" spans="1:25" x14ac:dyDescent="0.2">
      <c r="A3008">
        <v>83</v>
      </c>
      <c r="B3008" t="s">
        <v>79</v>
      </c>
      <c r="C3008" t="str">
        <f t="shared" si="468"/>
        <v>D</v>
      </c>
      <c r="D3008">
        <v>1</v>
      </c>
      <c r="E3008">
        <v>10</v>
      </c>
      <c r="F3008">
        <v>-5</v>
      </c>
      <c r="G3008" t="s">
        <v>116</v>
      </c>
      <c r="H3008" t="s">
        <v>115</v>
      </c>
      <c r="I3008">
        <v>-3</v>
      </c>
      <c r="J3008">
        <f t="shared" si="460"/>
        <v>0</v>
      </c>
      <c r="K3008">
        <f t="shared" si="469"/>
        <v>0</v>
      </c>
      <c r="L3008">
        <f t="shared" si="461"/>
        <v>0</v>
      </c>
      <c r="M3008">
        <f t="shared" si="462"/>
        <v>0</v>
      </c>
      <c r="N3008">
        <f t="shared" si="463"/>
        <v>0</v>
      </c>
      <c r="O3008">
        <f t="shared" si="464"/>
        <v>0</v>
      </c>
      <c r="P3008">
        <f t="shared" si="465"/>
        <v>0</v>
      </c>
      <c r="Q3008">
        <f t="shared" si="466"/>
        <v>0</v>
      </c>
      <c r="R3008">
        <f t="shared" si="467"/>
        <v>0</v>
      </c>
      <c r="S3008" t="s">
        <v>54</v>
      </c>
      <c r="T3008">
        <v>0</v>
      </c>
      <c r="U3008">
        <v>2021</v>
      </c>
      <c r="V3008">
        <v>1</v>
      </c>
      <c r="W3008">
        <v>1</v>
      </c>
      <c r="X3008" cm="1">
        <f t="array" ref="X3008">IF(S3007&lt;&gt;S3008, 0,
    IF(C3008="O",
         _xlfn.IFS(
             K3008=1, X3007+6,
             M3008=1, X3007+3,
             O3008=1, X3007+1,
             Q3008=1,X3007+2,
             TRUE, X3007
         ),
    X3007)
)</f>
        <v>17</v>
      </c>
      <c r="Y3008" cm="1">
        <f t="array" ref="Y3008">IF(S3007&lt;&gt;S3008, 0, IF(C3008="D",
                 _xlfn.IFS(
                     K3008=1, Y3007+6,
                     M3008=1, Y3007+3,
                     O3008=1, Y3007+1,
                     TRUE, Y3007
                 ),
                 Y3007)
  )</f>
        <v>7</v>
      </c>
    </row>
    <row r="3009" spans="1:25" x14ac:dyDescent="0.2">
      <c r="A3009">
        <v>84</v>
      </c>
      <c r="B3009" t="s">
        <v>79</v>
      </c>
      <c r="C3009" t="str">
        <f t="shared" si="468"/>
        <v>D</v>
      </c>
      <c r="D3009">
        <v>2</v>
      </c>
      <c r="E3009">
        <v>13</v>
      </c>
      <c r="F3009">
        <v>-2</v>
      </c>
      <c r="G3009" t="s">
        <v>114</v>
      </c>
      <c r="H3009" t="s">
        <v>120</v>
      </c>
      <c r="I3009">
        <v>15</v>
      </c>
      <c r="J3009">
        <f t="shared" si="460"/>
        <v>1</v>
      </c>
      <c r="K3009">
        <f t="shared" si="469"/>
        <v>0</v>
      </c>
      <c r="L3009">
        <f t="shared" si="461"/>
        <v>0</v>
      </c>
      <c r="M3009">
        <f t="shared" si="462"/>
        <v>0</v>
      </c>
      <c r="N3009">
        <f t="shared" si="463"/>
        <v>0</v>
      </c>
      <c r="O3009">
        <f t="shared" si="464"/>
        <v>0</v>
      </c>
      <c r="P3009">
        <f t="shared" si="465"/>
        <v>0</v>
      </c>
      <c r="Q3009">
        <f t="shared" si="466"/>
        <v>0</v>
      </c>
      <c r="R3009">
        <f t="shared" si="467"/>
        <v>0</v>
      </c>
      <c r="S3009" t="s">
        <v>54</v>
      </c>
      <c r="T3009">
        <v>0</v>
      </c>
      <c r="U3009">
        <v>2021</v>
      </c>
      <c r="V3009">
        <v>1</v>
      </c>
      <c r="W3009">
        <v>1</v>
      </c>
      <c r="X3009" cm="1">
        <f t="array" ref="X3009">IF(S3008&lt;&gt;S3009, 0,
    IF(C3009="O",
         _xlfn.IFS(
             K3009=1, X3008+6,
             M3009=1, X3008+3,
             O3009=1, X3008+1,
             Q3009=1,X3008+2,
             TRUE, X3008
         ),
    X3008)
)</f>
        <v>17</v>
      </c>
      <c r="Y3009" cm="1">
        <f t="array" ref="Y3009">IF(S3008&lt;&gt;S3009, 0, IF(C3009="D",
                 _xlfn.IFS(
                     K3009=1, Y3008+6,
                     M3009=1, Y3008+3,
                     O3009=1, Y3008+1,
                     TRUE, Y3008
                 ),
                 Y3008)
  )</f>
        <v>7</v>
      </c>
    </row>
    <row r="3010" spans="1:25" x14ac:dyDescent="0.2">
      <c r="A3010">
        <v>85</v>
      </c>
      <c r="B3010" t="s">
        <v>79</v>
      </c>
      <c r="C3010" t="str">
        <f t="shared" si="468"/>
        <v>D</v>
      </c>
      <c r="D3010">
        <v>1</v>
      </c>
      <c r="E3010">
        <v>10</v>
      </c>
      <c r="F3010">
        <v>-17</v>
      </c>
      <c r="G3010" t="s">
        <v>114</v>
      </c>
      <c r="H3010" t="s">
        <v>121</v>
      </c>
      <c r="I3010">
        <v>-2</v>
      </c>
      <c r="J3010">
        <f t="shared" ref="J3010:J3073" si="470">IF(B3010&lt;&gt;B3011,0,IF(AND(D3011=1, E3011=10), 1, 0))</f>
        <v>0</v>
      </c>
      <c r="K3010">
        <f t="shared" si="469"/>
        <v>0</v>
      </c>
      <c r="L3010">
        <f t="shared" ref="L3010:L3073" si="471">IF(G3010 = "fg", 1, 0)</f>
        <v>0</v>
      </c>
      <c r="M3010">
        <f t="shared" ref="M3010:M3073" si="472">IF(AND(L3010=1,H3010="good"),1,0)</f>
        <v>0</v>
      </c>
      <c r="N3010">
        <f t="shared" ref="N3010:N3073" si="473">IF(OR(G3010 = "extra pt.",G3010 ="extra pt. block"), 1, 0)</f>
        <v>0</v>
      </c>
      <c r="O3010">
        <f t="shared" ref="O3010:O3073" si="474">IF(AND(N3010=1,H3010="good"),1,0)</f>
        <v>0</v>
      </c>
      <c r="P3010">
        <f t="shared" ref="P3010:P3073" si="475">IF(OR(G3010 = "2 pt.",G3010 ="2 pt. block"), 1, 0)</f>
        <v>0</v>
      </c>
      <c r="Q3010">
        <f t="shared" ref="Q3010:Q3073" si="476">IF(AND(P3010=1,H3010="good"),1,0)</f>
        <v>0</v>
      </c>
      <c r="R3010">
        <f t="shared" ref="R3010:R3073" si="477">IF(OR(H3010 = "fumble, def td", H3010 = "interception, def td", H3010= "sack, fumble, def td"), 1,0)</f>
        <v>0</v>
      </c>
      <c r="S3010" t="s">
        <v>54</v>
      </c>
      <c r="T3010">
        <v>0</v>
      </c>
      <c r="U3010">
        <v>2021</v>
      </c>
      <c r="V3010">
        <v>1</v>
      </c>
      <c r="W3010">
        <v>1</v>
      </c>
      <c r="X3010" cm="1">
        <f t="array" ref="X3010">IF(S3009&lt;&gt;S3010, 0,
    IF(C3010="O",
         _xlfn.IFS(
             K3010=1, X3009+6,
             M3010=1, X3009+3,
             O3010=1, X3009+1,
             Q3010=1,X3009+2,
             TRUE, X3009
         ),
    X3009)
)</f>
        <v>17</v>
      </c>
      <c r="Y3010" cm="1">
        <f t="array" ref="Y3010">IF(S3009&lt;&gt;S3010, 0, IF(C3010="D",
                 _xlfn.IFS(
                     K3010=1, Y3009+6,
                     M3010=1, Y3009+3,
                     O3010=1, Y3009+1,
                     TRUE, Y3009
                 ),
                 Y3009)
  )</f>
        <v>7</v>
      </c>
    </row>
    <row r="3011" spans="1:25" x14ac:dyDescent="0.2">
      <c r="A3011">
        <v>86</v>
      </c>
      <c r="B3011" t="s">
        <v>79</v>
      </c>
      <c r="C3011" t="str">
        <f t="shared" ref="C3011:C3074" si="478">IF(H3011="interception, def td", IF(C3010="O", "D", C3010), IF(B3010="K", B3009, IF(B3011="K", B3010, B3011)))</f>
        <v>D</v>
      </c>
      <c r="D3011">
        <v>2</v>
      </c>
      <c r="E3011">
        <v>12</v>
      </c>
      <c r="F3011">
        <v>-15</v>
      </c>
      <c r="G3011" t="s">
        <v>114</v>
      </c>
      <c r="H3011" t="s">
        <v>113</v>
      </c>
      <c r="I3011">
        <v>24</v>
      </c>
      <c r="J3011">
        <f t="shared" si="470"/>
        <v>1</v>
      </c>
      <c r="K3011">
        <f t="shared" ref="K3011:K3074" si="479">IF(OR(H3011= "complete, td",H3011 ="rush, td", H3011 = "scramble, td"), 1, 0)</f>
        <v>0</v>
      </c>
      <c r="L3011">
        <f t="shared" si="471"/>
        <v>0</v>
      </c>
      <c r="M3011">
        <f t="shared" si="472"/>
        <v>0</v>
      </c>
      <c r="N3011">
        <f t="shared" si="473"/>
        <v>0</v>
      </c>
      <c r="O3011">
        <f t="shared" si="474"/>
        <v>0</v>
      </c>
      <c r="P3011">
        <f t="shared" si="475"/>
        <v>0</v>
      </c>
      <c r="Q3011">
        <f t="shared" si="476"/>
        <v>0</v>
      </c>
      <c r="R3011">
        <f t="shared" si="477"/>
        <v>0</v>
      </c>
      <c r="S3011" t="s">
        <v>54</v>
      </c>
      <c r="T3011">
        <v>0</v>
      </c>
      <c r="U3011">
        <v>2021</v>
      </c>
      <c r="V3011">
        <v>1</v>
      </c>
      <c r="W3011">
        <v>1</v>
      </c>
      <c r="X3011" cm="1">
        <f t="array" ref="X3011">IF(S3010&lt;&gt;S3011, 0,
    IF(C3011="O",
         _xlfn.IFS(
             K3011=1, X3010+6,
             M3011=1, X3010+3,
             O3011=1, X3010+1,
             Q3011=1,X3010+2,
             TRUE, X3010
         ),
    X3010)
)</f>
        <v>17</v>
      </c>
      <c r="Y3011" cm="1">
        <f t="array" ref="Y3011">IF(S3010&lt;&gt;S3011, 0, IF(C3011="D",
                 _xlfn.IFS(
                     K3011=1, Y3010+6,
                     M3011=1, Y3010+3,
                     O3011=1, Y3010+1,
                     TRUE, Y3010
                 ),
                 Y3010)
  )</f>
        <v>7</v>
      </c>
    </row>
    <row r="3012" spans="1:25" x14ac:dyDescent="0.2">
      <c r="A3012">
        <v>87</v>
      </c>
      <c r="B3012" t="s">
        <v>79</v>
      </c>
      <c r="C3012" t="str">
        <f t="shared" si="478"/>
        <v>D</v>
      </c>
      <c r="D3012">
        <v>1</v>
      </c>
      <c r="E3012">
        <v>10</v>
      </c>
      <c r="F3012">
        <v>-39</v>
      </c>
      <c r="G3012" t="s">
        <v>114</v>
      </c>
      <c r="H3012" t="s">
        <v>117</v>
      </c>
      <c r="I3012">
        <v>0</v>
      </c>
      <c r="J3012">
        <f t="shared" si="470"/>
        <v>0</v>
      </c>
      <c r="K3012">
        <f t="shared" si="479"/>
        <v>0</v>
      </c>
      <c r="L3012">
        <f t="shared" si="471"/>
        <v>0</v>
      </c>
      <c r="M3012">
        <f t="shared" si="472"/>
        <v>0</v>
      </c>
      <c r="N3012">
        <f t="shared" si="473"/>
        <v>0</v>
      </c>
      <c r="O3012">
        <f t="shared" si="474"/>
        <v>0</v>
      </c>
      <c r="P3012">
        <f t="shared" si="475"/>
        <v>0</v>
      </c>
      <c r="Q3012">
        <f t="shared" si="476"/>
        <v>0</v>
      </c>
      <c r="R3012">
        <f t="shared" si="477"/>
        <v>0</v>
      </c>
      <c r="S3012" t="s">
        <v>54</v>
      </c>
      <c r="T3012">
        <v>0</v>
      </c>
      <c r="U3012">
        <v>2021</v>
      </c>
      <c r="V3012">
        <v>1</v>
      </c>
      <c r="W3012">
        <v>1</v>
      </c>
      <c r="X3012" cm="1">
        <f t="array" ref="X3012">IF(S3011&lt;&gt;S3012, 0,
    IF(C3012="O",
         _xlfn.IFS(
             K3012=1, X3011+6,
             M3012=1, X3011+3,
             O3012=1, X3011+1,
             Q3012=1,X3011+2,
             TRUE, X3011
         ),
    X3011)
)</f>
        <v>17</v>
      </c>
      <c r="Y3012" cm="1">
        <f t="array" ref="Y3012">IF(S3011&lt;&gt;S3012, 0, IF(C3012="D",
                 _xlfn.IFS(
                     K3012=1, Y3011+6,
                     M3012=1, Y3011+3,
                     O3012=1, Y3011+1,
                     TRUE, Y3011
                 ),
                 Y3011)
  )</f>
        <v>7</v>
      </c>
    </row>
    <row r="3013" spans="1:25" x14ac:dyDescent="0.2">
      <c r="A3013">
        <v>88</v>
      </c>
      <c r="B3013" t="s">
        <v>79</v>
      </c>
      <c r="C3013" t="str">
        <f t="shared" si="478"/>
        <v>D</v>
      </c>
      <c r="D3013">
        <v>2</v>
      </c>
      <c r="E3013">
        <v>10</v>
      </c>
      <c r="F3013">
        <v>-39</v>
      </c>
      <c r="G3013" t="s">
        <v>114</v>
      </c>
      <c r="H3013" t="s">
        <v>113</v>
      </c>
      <c r="I3013">
        <v>2</v>
      </c>
      <c r="J3013">
        <f t="shared" si="470"/>
        <v>0</v>
      </c>
      <c r="K3013">
        <f t="shared" si="479"/>
        <v>0</v>
      </c>
      <c r="L3013">
        <f t="shared" si="471"/>
        <v>0</v>
      </c>
      <c r="M3013">
        <f t="shared" si="472"/>
        <v>0</v>
      </c>
      <c r="N3013">
        <f t="shared" si="473"/>
        <v>0</v>
      </c>
      <c r="O3013">
        <f t="shared" si="474"/>
        <v>0</v>
      </c>
      <c r="P3013">
        <f t="shared" si="475"/>
        <v>0</v>
      </c>
      <c r="Q3013">
        <f t="shared" si="476"/>
        <v>0</v>
      </c>
      <c r="R3013">
        <f t="shared" si="477"/>
        <v>0</v>
      </c>
      <c r="S3013" t="s">
        <v>54</v>
      </c>
      <c r="T3013">
        <v>0</v>
      </c>
      <c r="U3013">
        <v>2021</v>
      </c>
      <c r="V3013">
        <v>1</v>
      </c>
      <c r="W3013">
        <v>1</v>
      </c>
      <c r="X3013" cm="1">
        <f t="array" ref="X3013">IF(S3012&lt;&gt;S3013, 0,
    IF(C3013="O",
         _xlfn.IFS(
             K3013=1, X3012+6,
             M3013=1, X3012+3,
             O3013=1, X3012+1,
             Q3013=1,X3012+2,
             TRUE, X3012
         ),
    X3012)
)</f>
        <v>17</v>
      </c>
      <c r="Y3013" cm="1">
        <f t="array" ref="Y3013">IF(S3012&lt;&gt;S3013, 0, IF(C3013="D",
                 _xlfn.IFS(
                     K3013=1, Y3012+6,
                     M3013=1, Y3012+3,
                     O3013=1, Y3012+1,
                     TRUE, Y3012
                 ),
                 Y3012)
  )</f>
        <v>7</v>
      </c>
    </row>
    <row r="3014" spans="1:25" x14ac:dyDescent="0.2">
      <c r="A3014">
        <v>89</v>
      </c>
      <c r="B3014" t="s">
        <v>79</v>
      </c>
      <c r="C3014" t="str">
        <f t="shared" si="478"/>
        <v>D</v>
      </c>
      <c r="D3014">
        <v>3</v>
      </c>
      <c r="E3014">
        <v>8</v>
      </c>
      <c r="F3014">
        <v>-41</v>
      </c>
      <c r="G3014" t="s">
        <v>114</v>
      </c>
      <c r="H3014" t="s">
        <v>113</v>
      </c>
      <c r="I3014">
        <v>20</v>
      </c>
      <c r="J3014">
        <f t="shared" si="470"/>
        <v>1</v>
      </c>
      <c r="K3014">
        <f t="shared" si="479"/>
        <v>0</v>
      </c>
      <c r="L3014">
        <f t="shared" si="471"/>
        <v>0</v>
      </c>
      <c r="M3014">
        <f t="shared" si="472"/>
        <v>0</v>
      </c>
      <c r="N3014">
        <f t="shared" si="473"/>
        <v>0</v>
      </c>
      <c r="O3014">
        <f t="shared" si="474"/>
        <v>0</v>
      </c>
      <c r="P3014">
        <f t="shared" si="475"/>
        <v>0</v>
      </c>
      <c r="Q3014">
        <f t="shared" si="476"/>
        <v>0</v>
      </c>
      <c r="R3014">
        <f t="shared" si="477"/>
        <v>0</v>
      </c>
      <c r="S3014" t="s">
        <v>54</v>
      </c>
      <c r="T3014">
        <v>0</v>
      </c>
      <c r="U3014">
        <v>2021</v>
      </c>
      <c r="V3014">
        <v>1</v>
      </c>
      <c r="W3014">
        <v>1</v>
      </c>
      <c r="X3014" cm="1">
        <f t="array" ref="X3014">IF(S3013&lt;&gt;S3014, 0,
    IF(C3014="O",
         _xlfn.IFS(
             K3014=1, X3013+6,
             M3014=1, X3013+3,
             O3014=1, X3013+1,
             Q3014=1,X3013+2,
             TRUE, X3013
         ),
    X3013)
)</f>
        <v>17</v>
      </c>
      <c r="Y3014" cm="1">
        <f t="array" ref="Y3014">IF(S3013&lt;&gt;S3014, 0, IF(C3014="D",
                 _xlfn.IFS(
                     K3014=1, Y3013+6,
                     M3014=1, Y3013+3,
                     O3014=1, Y3013+1,
                     TRUE, Y3013
                 ),
                 Y3013)
  )</f>
        <v>7</v>
      </c>
    </row>
    <row r="3015" spans="1:25" x14ac:dyDescent="0.2">
      <c r="A3015">
        <v>90</v>
      </c>
      <c r="B3015" t="s">
        <v>79</v>
      </c>
      <c r="C3015" t="str">
        <f t="shared" si="478"/>
        <v>D</v>
      </c>
      <c r="D3015">
        <v>1</v>
      </c>
      <c r="E3015">
        <v>10</v>
      </c>
      <c r="F3015">
        <v>39</v>
      </c>
      <c r="G3015" t="s">
        <v>114</v>
      </c>
      <c r="H3015" t="s">
        <v>117</v>
      </c>
      <c r="I3015">
        <v>0</v>
      </c>
      <c r="J3015">
        <f t="shared" si="470"/>
        <v>0</v>
      </c>
      <c r="K3015">
        <f t="shared" si="479"/>
        <v>0</v>
      </c>
      <c r="L3015">
        <f t="shared" si="471"/>
        <v>0</v>
      </c>
      <c r="M3015">
        <f t="shared" si="472"/>
        <v>0</v>
      </c>
      <c r="N3015">
        <f t="shared" si="473"/>
        <v>0</v>
      </c>
      <c r="O3015">
        <f t="shared" si="474"/>
        <v>0</v>
      </c>
      <c r="P3015">
        <f t="shared" si="475"/>
        <v>0</v>
      </c>
      <c r="Q3015">
        <f t="shared" si="476"/>
        <v>0</v>
      </c>
      <c r="R3015">
        <f t="shared" si="477"/>
        <v>0</v>
      </c>
      <c r="S3015" t="s">
        <v>54</v>
      </c>
      <c r="T3015">
        <v>0</v>
      </c>
      <c r="U3015">
        <v>2021</v>
      </c>
      <c r="V3015">
        <v>1</v>
      </c>
      <c r="W3015">
        <v>1</v>
      </c>
      <c r="X3015" cm="1">
        <f t="array" ref="X3015">IF(S3014&lt;&gt;S3015, 0,
    IF(C3015="O",
         _xlfn.IFS(
             K3015=1, X3014+6,
             M3015=1, X3014+3,
             O3015=1, X3014+1,
             Q3015=1,X3014+2,
             TRUE, X3014
         ),
    X3014)
)</f>
        <v>17</v>
      </c>
      <c r="Y3015" cm="1">
        <f t="array" ref="Y3015">IF(S3014&lt;&gt;S3015, 0, IF(C3015="D",
                 _xlfn.IFS(
                     K3015=1, Y3014+6,
                     M3015=1, Y3014+3,
                     O3015=1, Y3014+1,
                     TRUE, Y3014
                 ),
                 Y3014)
  )</f>
        <v>7</v>
      </c>
    </row>
    <row r="3016" spans="1:25" hidden="1" x14ac:dyDescent="0.2">
      <c r="A3016">
        <v>91</v>
      </c>
      <c r="B3016" t="s">
        <v>79</v>
      </c>
      <c r="C3016" t="str">
        <f t="shared" si="478"/>
        <v>D</v>
      </c>
      <c r="D3016">
        <v>2</v>
      </c>
      <c r="E3016">
        <v>10</v>
      </c>
      <c r="F3016">
        <v>39</v>
      </c>
      <c r="G3016" t="s">
        <v>114</v>
      </c>
      <c r="H3016" t="s">
        <v>117</v>
      </c>
      <c r="I3016">
        <v>0</v>
      </c>
      <c r="J3016">
        <f t="shared" si="470"/>
        <v>0</v>
      </c>
      <c r="K3016">
        <f t="shared" si="479"/>
        <v>0</v>
      </c>
      <c r="L3016">
        <f t="shared" si="471"/>
        <v>0</v>
      </c>
      <c r="M3016">
        <f t="shared" si="472"/>
        <v>0</v>
      </c>
      <c r="N3016">
        <f t="shared" si="473"/>
        <v>0</v>
      </c>
      <c r="O3016">
        <f t="shared" si="474"/>
        <v>0</v>
      </c>
      <c r="P3016">
        <f t="shared" si="475"/>
        <v>0</v>
      </c>
      <c r="Q3016">
        <f t="shared" si="476"/>
        <v>0</v>
      </c>
      <c r="R3016">
        <f t="shared" si="477"/>
        <v>0</v>
      </c>
      <c r="S3016" t="s">
        <v>54</v>
      </c>
      <c r="T3016">
        <v>0</v>
      </c>
      <c r="U3016">
        <v>2021</v>
      </c>
      <c r="V3016">
        <v>1</v>
      </c>
      <c r="W3016">
        <v>1</v>
      </c>
      <c r="X3016" cm="1">
        <f t="array" ref="X3016">IF(S3015&lt;&gt;S3016, 0,
    IF(C3016="O",
         _xlfn.IFS(
             K3016=1, X3015+6,
             M3016=1, X3015+3,
             O3016=1, X3015+1,
             Q3016=1,X3015+2,
             TRUE, X3015
         ),
    X3015)
)</f>
        <v>17</v>
      </c>
      <c r="Y3016" cm="1">
        <f t="array" ref="Y3016">IF(S3015&lt;&gt;S3016, 0, IF(C3016="D",
                 _xlfn.IFS(
                     K3016=1, Y3015+6,
                     M3016=1, Y3015+3,
                     O3016=1, Y3015+1,
                     TRUE, Y3015
                 ),
                 Y3015)
  )</f>
        <v>7</v>
      </c>
    </row>
    <row r="3017" spans="1:25" hidden="1" x14ac:dyDescent="0.2">
      <c r="A3017">
        <v>92</v>
      </c>
      <c r="B3017" t="s">
        <v>79</v>
      </c>
      <c r="C3017" t="str">
        <f t="shared" si="478"/>
        <v>D</v>
      </c>
      <c r="D3017">
        <v>3</v>
      </c>
      <c r="E3017">
        <v>10</v>
      </c>
      <c r="F3017">
        <v>39</v>
      </c>
      <c r="G3017" t="s">
        <v>114</v>
      </c>
      <c r="H3017" t="s">
        <v>113</v>
      </c>
      <c r="I3017">
        <v>15</v>
      </c>
      <c r="J3017">
        <f t="shared" si="470"/>
        <v>1</v>
      </c>
      <c r="K3017">
        <f t="shared" si="479"/>
        <v>0</v>
      </c>
      <c r="L3017">
        <f t="shared" si="471"/>
        <v>0</v>
      </c>
      <c r="M3017">
        <f t="shared" si="472"/>
        <v>0</v>
      </c>
      <c r="N3017">
        <f t="shared" si="473"/>
        <v>0</v>
      </c>
      <c r="O3017">
        <f t="shared" si="474"/>
        <v>0</v>
      </c>
      <c r="P3017">
        <f t="shared" si="475"/>
        <v>0</v>
      </c>
      <c r="Q3017">
        <f t="shared" si="476"/>
        <v>0</v>
      </c>
      <c r="R3017">
        <f t="shared" si="477"/>
        <v>0</v>
      </c>
      <c r="S3017" t="s">
        <v>54</v>
      </c>
      <c r="T3017">
        <v>0</v>
      </c>
      <c r="U3017">
        <v>2021</v>
      </c>
      <c r="V3017">
        <v>1</v>
      </c>
      <c r="W3017">
        <v>1</v>
      </c>
      <c r="X3017" cm="1">
        <f t="array" ref="X3017">IF(S3016&lt;&gt;S3017, 0,
    IF(C3017="O",
         _xlfn.IFS(
             K3017=1, X3016+6,
             M3017=1, X3016+3,
             O3017=1, X3016+1,
             Q3017=1,X3016+2,
             TRUE, X3016
         ),
    X3016)
)</f>
        <v>17</v>
      </c>
      <c r="Y3017" cm="1">
        <f t="array" ref="Y3017">IF(S3016&lt;&gt;S3017, 0, IF(C3017="D",
                 _xlfn.IFS(
                     K3017=1, Y3016+6,
                     M3017=1, Y3016+3,
                     O3017=1, Y3016+1,
                     TRUE, Y3016
                 ),
                 Y3016)
  )</f>
        <v>7</v>
      </c>
    </row>
    <row r="3018" spans="1:25" x14ac:dyDescent="0.2">
      <c r="A3018">
        <v>94</v>
      </c>
      <c r="B3018" t="s">
        <v>79</v>
      </c>
      <c r="C3018" t="str">
        <f t="shared" si="478"/>
        <v>D</v>
      </c>
      <c r="D3018">
        <v>1</v>
      </c>
      <c r="E3018">
        <v>10</v>
      </c>
      <c r="F3018">
        <v>24</v>
      </c>
      <c r="G3018" t="s">
        <v>114</v>
      </c>
      <c r="H3018" t="s">
        <v>121</v>
      </c>
      <c r="I3018">
        <v>-7</v>
      </c>
      <c r="J3018">
        <f t="shared" si="470"/>
        <v>0</v>
      </c>
      <c r="K3018">
        <f t="shared" si="479"/>
        <v>0</v>
      </c>
      <c r="L3018">
        <f t="shared" si="471"/>
        <v>0</v>
      </c>
      <c r="M3018">
        <f t="shared" si="472"/>
        <v>0</v>
      </c>
      <c r="N3018">
        <f t="shared" si="473"/>
        <v>0</v>
      </c>
      <c r="O3018">
        <f t="shared" si="474"/>
        <v>0</v>
      </c>
      <c r="P3018">
        <f t="shared" si="475"/>
        <v>0</v>
      </c>
      <c r="Q3018">
        <f t="shared" si="476"/>
        <v>0</v>
      </c>
      <c r="R3018">
        <f t="shared" si="477"/>
        <v>0</v>
      </c>
      <c r="S3018" t="s">
        <v>54</v>
      </c>
      <c r="T3018">
        <v>0</v>
      </c>
      <c r="U3018">
        <v>2021</v>
      </c>
      <c r="V3018">
        <v>1</v>
      </c>
      <c r="W3018">
        <v>1</v>
      </c>
      <c r="X3018" cm="1">
        <f t="array" ref="X3018">IF(S3017&lt;&gt;S3018, 0,
    IF(C3018="O",
         _xlfn.IFS(
             K3018=1, X3017+6,
             M3018=1, X3017+3,
             O3018=1, X3017+1,
             Q3018=1,X3017+2,
             TRUE, X3017
         ),
    X3017)
)</f>
        <v>17</v>
      </c>
      <c r="Y3018" cm="1">
        <f t="array" ref="Y3018">IF(S3017&lt;&gt;S3018, 0, IF(C3018="D",
                 _xlfn.IFS(
                     K3018=1, Y3017+6,
                     M3018=1, Y3017+3,
                     O3018=1, Y3017+1,
                     TRUE, Y3017
                 ),
                 Y3017)
  )</f>
        <v>7</v>
      </c>
    </row>
    <row r="3019" spans="1:25" x14ac:dyDescent="0.2">
      <c r="A3019">
        <v>95</v>
      </c>
      <c r="B3019" t="s">
        <v>79</v>
      </c>
      <c r="C3019" t="str">
        <f t="shared" si="478"/>
        <v>D</v>
      </c>
      <c r="D3019">
        <v>2</v>
      </c>
      <c r="E3019">
        <v>17</v>
      </c>
      <c r="F3019">
        <v>31</v>
      </c>
      <c r="G3019" t="s">
        <v>114</v>
      </c>
      <c r="H3019" t="s">
        <v>117</v>
      </c>
      <c r="I3019">
        <v>0</v>
      </c>
      <c r="J3019">
        <f t="shared" si="470"/>
        <v>0</v>
      </c>
      <c r="K3019">
        <f t="shared" si="479"/>
        <v>0</v>
      </c>
      <c r="L3019">
        <f t="shared" si="471"/>
        <v>0</v>
      </c>
      <c r="M3019">
        <f t="shared" si="472"/>
        <v>0</v>
      </c>
      <c r="N3019">
        <f t="shared" si="473"/>
        <v>0</v>
      </c>
      <c r="O3019">
        <f t="shared" si="474"/>
        <v>0</v>
      </c>
      <c r="P3019">
        <f t="shared" si="475"/>
        <v>0</v>
      </c>
      <c r="Q3019">
        <f t="shared" si="476"/>
        <v>0</v>
      </c>
      <c r="R3019">
        <f t="shared" si="477"/>
        <v>0</v>
      </c>
      <c r="S3019" t="s">
        <v>54</v>
      </c>
      <c r="T3019">
        <v>0</v>
      </c>
      <c r="U3019">
        <v>2021</v>
      </c>
      <c r="V3019">
        <v>1</v>
      </c>
      <c r="W3019">
        <v>1</v>
      </c>
      <c r="X3019" cm="1">
        <f t="array" ref="X3019">IF(S3018&lt;&gt;S3019, 0,
    IF(C3019="O",
         _xlfn.IFS(
             K3019=1, X3018+6,
             M3019=1, X3018+3,
             O3019=1, X3018+1,
             Q3019=1,X3018+2,
             TRUE, X3018
         ),
    X3018)
)</f>
        <v>17</v>
      </c>
      <c r="Y3019" cm="1">
        <f t="array" ref="Y3019">IF(S3018&lt;&gt;S3019, 0, IF(C3019="D",
                 _xlfn.IFS(
                     K3019=1, Y3018+6,
                     M3019=1, Y3018+3,
                     O3019=1, Y3018+1,
                     TRUE, Y3018
                 ),
                 Y3018)
  )</f>
        <v>7</v>
      </c>
    </row>
    <row r="3020" spans="1:25" x14ac:dyDescent="0.2">
      <c r="A3020">
        <v>96</v>
      </c>
      <c r="B3020" t="s">
        <v>79</v>
      </c>
      <c r="C3020" t="str">
        <f t="shared" si="478"/>
        <v>D</v>
      </c>
      <c r="D3020">
        <v>3</v>
      </c>
      <c r="E3020">
        <v>17</v>
      </c>
      <c r="F3020">
        <v>31</v>
      </c>
      <c r="G3020" t="s">
        <v>114</v>
      </c>
      <c r="H3020" t="s">
        <v>113</v>
      </c>
      <c r="I3020">
        <v>-10</v>
      </c>
      <c r="J3020">
        <f t="shared" si="470"/>
        <v>0</v>
      </c>
      <c r="K3020">
        <f t="shared" si="479"/>
        <v>0</v>
      </c>
      <c r="L3020">
        <f t="shared" si="471"/>
        <v>0</v>
      </c>
      <c r="M3020">
        <f t="shared" si="472"/>
        <v>0</v>
      </c>
      <c r="N3020">
        <f t="shared" si="473"/>
        <v>0</v>
      </c>
      <c r="O3020">
        <f t="shared" si="474"/>
        <v>0</v>
      </c>
      <c r="P3020">
        <f t="shared" si="475"/>
        <v>0</v>
      </c>
      <c r="Q3020">
        <f t="shared" si="476"/>
        <v>0</v>
      </c>
      <c r="R3020">
        <f t="shared" si="477"/>
        <v>0</v>
      </c>
      <c r="S3020" t="s">
        <v>54</v>
      </c>
      <c r="T3020">
        <v>0</v>
      </c>
      <c r="U3020">
        <v>2021</v>
      </c>
      <c r="V3020">
        <v>1</v>
      </c>
      <c r="W3020">
        <v>1</v>
      </c>
      <c r="X3020" cm="1">
        <f t="array" ref="X3020">IF(S3019&lt;&gt;S3020, 0,
    IF(C3020="O",
         _xlfn.IFS(
             K3020=1, X3019+6,
             M3020=1, X3019+3,
             O3020=1, X3019+1,
             Q3020=1,X3019+2,
             TRUE, X3019
         ),
    X3019)
)</f>
        <v>17</v>
      </c>
      <c r="Y3020" cm="1">
        <f t="array" ref="Y3020">IF(S3019&lt;&gt;S3020, 0, IF(C3020="D",
                 _xlfn.IFS(
                     K3020=1, Y3019+6,
                     M3020=1, Y3019+3,
                     O3020=1, Y3019+1,
                     TRUE, Y3019
                 ),
                 Y3019)
  )</f>
        <v>7</v>
      </c>
    </row>
    <row r="3021" spans="1:25" x14ac:dyDescent="0.2">
      <c r="A3021">
        <v>98</v>
      </c>
      <c r="B3021" t="s">
        <v>79</v>
      </c>
      <c r="C3021" t="str">
        <f t="shared" si="478"/>
        <v>D</v>
      </c>
      <c r="D3021">
        <v>3</v>
      </c>
      <c r="E3021">
        <v>27</v>
      </c>
      <c r="F3021">
        <v>41</v>
      </c>
      <c r="G3021" t="s">
        <v>114</v>
      </c>
      <c r="H3021" t="s">
        <v>113</v>
      </c>
      <c r="I3021">
        <v>31</v>
      </c>
      <c r="J3021">
        <f t="shared" si="470"/>
        <v>1</v>
      </c>
      <c r="K3021">
        <f t="shared" si="479"/>
        <v>0</v>
      </c>
      <c r="L3021">
        <f t="shared" si="471"/>
        <v>0</v>
      </c>
      <c r="M3021">
        <f t="shared" si="472"/>
        <v>0</v>
      </c>
      <c r="N3021">
        <f t="shared" si="473"/>
        <v>0</v>
      </c>
      <c r="O3021">
        <f t="shared" si="474"/>
        <v>0</v>
      </c>
      <c r="P3021">
        <f t="shared" si="475"/>
        <v>0</v>
      </c>
      <c r="Q3021">
        <f t="shared" si="476"/>
        <v>0</v>
      </c>
      <c r="R3021">
        <f t="shared" si="477"/>
        <v>0</v>
      </c>
      <c r="S3021" t="s">
        <v>54</v>
      </c>
      <c r="T3021">
        <v>0</v>
      </c>
      <c r="U3021">
        <v>2021</v>
      </c>
      <c r="V3021">
        <v>1</v>
      </c>
      <c r="W3021">
        <v>1</v>
      </c>
      <c r="X3021" cm="1">
        <f t="array" ref="X3021">IF(S3020&lt;&gt;S3021, 0,
    IF(C3021="O",
         _xlfn.IFS(
             K3021=1, X3020+6,
             M3021=1, X3020+3,
             O3021=1, X3020+1,
             Q3021=1,X3020+2,
             TRUE, X3020
         ),
    X3020)
)</f>
        <v>17</v>
      </c>
      <c r="Y3021" cm="1">
        <f t="array" ref="Y3021">IF(S3020&lt;&gt;S3021, 0, IF(C3021="D",
                 _xlfn.IFS(
                     K3021=1, Y3020+6,
                     M3021=1, Y3020+3,
                     O3021=1, Y3020+1,
                     TRUE, Y3020
                 ),
                 Y3020)
  )</f>
        <v>7</v>
      </c>
    </row>
    <row r="3022" spans="1:25" x14ac:dyDescent="0.2">
      <c r="A3022">
        <v>101</v>
      </c>
      <c r="B3022" t="s">
        <v>79</v>
      </c>
      <c r="C3022" t="str">
        <f t="shared" si="478"/>
        <v>D</v>
      </c>
      <c r="D3022">
        <v>1</v>
      </c>
      <c r="E3022">
        <v>10</v>
      </c>
      <c r="F3022">
        <v>-40</v>
      </c>
      <c r="G3022" t="s">
        <v>116</v>
      </c>
      <c r="H3022" t="s">
        <v>115</v>
      </c>
      <c r="I3022">
        <v>-3</v>
      </c>
      <c r="J3022">
        <f t="shared" si="470"/>
        <v>0</v>
      </c>
      <c r="K3022">
        <f t="shared" si="479"/>
        <v>0</v>
      </c>
      <c r="L3022">
        <f t="shared" si="471"/>
        <v>0</v>
      </c>
      <c r="M3022">
        <f t="shared" si="472"/>
        <v>0</v>
      </c>
      <c r="N3022">
        <f t="shared" si="473"/>
        <v>0</v>
      </c>
      <c r="O3022">
        <f t="shared" si="474"/>
        <v>0</v>
      </c>
      <c r="P3022">
        <f t="shared" si="475"/>
        <v>0</v>
      </c>
      <c r="Q3022">
        <f t="shared" si="476"/>
        <v>0</v>
      </c>
      <c r="R3022">
        <f t="shared" si="477"/>
        <v>0</v>
      </c>
      <c r="S3022" t="s">
        <v>54</v>
      </c>
      <c r="T3022">
        <v>0</v>
      </c>
      <c r="U3022">
        <v>2021</v>
      </c>
      <c r="V3022">
        <v>1</v>
      </c>
      <c r="W3022">
        <v>1</v>
      </c>
      <c r="X3022" cm="1">
        <f t="array" ref="X3022">IF(S3021&lt;&gt;S3022, 0,
    IF(C3022="O",
         _xlfn.IFS(
             K3022=1, X3021+6,
             M3022=1, X3021+3,
             O3022=1, X3021+1,
             Q3022=1,X3021+2,
             TRUE, X3021
         ),
    X3021)
)</f>
        <v>17</v>
      </c>
      <c r="Y3022" cm="1">
        <f t="array" ref="Y3022">IF(S3021&lt;&gt;S3022, 0, IF(C3022="D",
                 _xlfn.IFS(
                     K3022=1, Y3021+6,
                     M3022=1, Y3021+3,
                     O3022=1, Y3021+1,
                     TRUE, Y3021
                 ),
                 Y3021)
  )</f>
        <v>7</v>
      </c>
    </row>
    <row r="3023" spans="1:25" x14ac:dyDescent="0.2">
      <c r="A3023">
        <v>102</v>
      </c>
      <c r="B3023" t="s">
        <v>79</v>
      </c>
      <c r="C3023" t="str">
        <f t="shared" si="478"/>
        <v>D</v>
      </c>
      <c r="D3023">
        <v>2</v>
      </c>
      <c r="E3023">
        <v>13</v>
      </c>
      <c r="F3023">
        <v>-37</v>
      </c>
      <c r="G3023" t="s">
        <v>114</v>
      </c>
      <c r="H3023" t="s">
        <v>113</v>
      </c>
      <c r="I3023">
        <v>15</v>
      </c>
      <c r="J3023">
        <f t="shared" si="470"/>
        <v>1</v>
      </c>
      <c r="K3023">
        <f t="shared" si="479"/>
        <v>0</v>
      </c>
      <c r="L3023">
        <f t="shared" si="471"/>
        <v>0</v>
      </c>
      <c r="M3023">
        <f t="shared" si="472"/>
        <v>0</v>
      </c>
      <c r="N3023">
        <f t="shared" si="473"/>
        <v>0</v>
      </c>
      <c r="O3023">
        <f t="shared" si="474"/>
        <v>0</v>
      </c>
      <c r="P3023">
        <f t="shared" si="475"/>
        <v>0</v>
      </c>
      <c r="Q3023">
        <f t="shared" si="476"/>
        <v>0</v>
      </c>
      <c r="R3023">
        <f t="shared" si="477"/>
        <v>0</v>
      </c>
      <c r="S3023" t="s">
        <v>54</v>
      </c>
      <c r="T3023">
        <v>0</v>
      </c>
      <c r="U3023">
        <v>2021</v>
      </c>
      <c r="V3023">
        <v>1</v>
      </c>
      <c r="W3023">
        <v>1</v>
      </c>
      <c r="X3023" cm="1">
        <f t="array" ref="X3023">IF(S3022&lt;&gt;S3023, 0,
    IF(C3023="O",
         _xlfn.IFS(
             K3023=1, X3022+6,
             M3023=1, X3022+3,
             O3023=1, X3022+1,
             Q3023=1,X3022+2,
             TRUE, X3022
         ),
    X3022)
)</f>
        <v>17</v>
      </c>
      <c r="Y3023" cm="1">
        <f t="array" ref="Y3023">IF(S3022&lt;&gt;S3023, 0, IF(C3023="D",
                 _xlfn.IFS(
                     K3023=1, Y3022+6,
                     M3023=1, Y3022+3,
                     O3023=1, Y3022+1,
                     TRUE, Y3022
                 ),
                 Y3022)
  )</f>
        <v>7</v>
      </c>
    </row>
    <row r="3024" spans="1:25" x14ac:dyDescent="0.2">
      <c r="A3024">
        <v>104</v>
      </c>
      <c r="B3024" t="s">
        <v>79</v>
      </c>
      <c r="C3024" t="str">
        <f t="shared" si="478"/>
        <v>D</v>
      </c>
      <c r="D3024">
        <v>1</v>
      </c>
      <c r="E3024">
        <v>10</v>
      </c>
      <c r="F3024">
        <v>48</v>
      </c>
      <c r="G3024" t="s">
        <v>114</v>
      </c>
      <c r="H3024" t="s">
        <v>121</v>
      </c>
      <c r="I3024">
        <v>-12</v>
      </c>
      <c r="J3024">
        <f t="shared" si="470"/>
        <v>0</v>
      </c>
      <c r="K3024">
        <f t="shared" si="479"/>
        <v>0</v>
      </c>
      <c r="L3024">
        <f t="shared" si="471"/>
        <v>0</v>
      </c>
      <c r="M3024">
        <f t="shared" si="472"/>
        <v>0</v>
      </c>
      <c r="N3024">
        <f t="shared" si="473"/>
        <v>0</v>
      </c>
      <c r="O3024">
        <f t="shared" si="474"/>
        <v>0</v>
      </c>
      <c r="P3024">
        <f t="shared" si="475"/>
        <v>0</v>
      </c>
      <c r="Q3024">
        <f t="shared" si="476"/>
        <v>0</v>
      </c>
      <c r="R3024">
        <f t="shared" si="477"/>
        <v>0</v>
      </c>
      <c r="S3024" t="s">
        <v>54</v>
      </c>
      <c r="T3024">
        <v>0</v>
      </c>
      <c r="U3024">
        <v>2021</v>
      </c>
      <c r="V3024">
        <v>1</v>
      </c>
      <c r="W3024">
        <v>1</v>
      </c>
      <c r="X3024" cm="1">
        <f t="array" ref="X3024">IF(S3023&lt;&gt;S3024, 0,
    IF(C3024="O",
         _xlfn.IFS(
             K3024=1, X3023+6,
             M3024=1, X3023+3,
             O3024=1, X3023+1,
             Q3024=1,X3023+2,
             TRUE, X3023
         ),
    X3023)
)</f>
        <v>17</v>
      </c>
      <c r="Y3024" cm="1">
        <f t="array" ref="Y3024">IF(S3023&lt;&gt;S3024, 0, IF(C3024="D",
                 _xlfn.IFS(
                     K3024=1, Y3023+6,
                     M3024=1, Y3023+3,
                     O3024=1, Y3023+1,
                     TRUE, Y3023
                 ),
                 Y3023)
  )</f>
        <v>7</v>
      </c>
    </row>
    <row r="3025" spans="1:25" x14ac:dyDescent="0.2">
      <c r="A3025">
        <v>105</v>
      </c>
      <c r="B3025" t="s">
        <v>79</v>
      </c>
      <c r="C3025" t="str">
        <f t="shared" si="478"/>
        <v>D</v>
      </c>
      <c r="D3025">
        <v>2</v>
      </c>
      <c r="E3025">
        <v>22</v>
      </c>
      <c r="F3025">
        <v>-40</v>
      </c>
      <c r="G3025" t="s">
        <v>114</v>
      </c>
      <c r="H3025" t="s">
        <v>113</v>
      </c>
      <c r="I3025">
        <v>-1</v>
      </c>
      <c r="J3025">
        <f t="shared" si="470"/>
        <v>0</v>
      </c>
      <c r="K3025">
        <f t="shared" si="479"/>
        <v>0</v>
      </c>
      <c r="L3025">
        <f t="shared" si="471"/>
        <v>0</v>
      </c>
      <c r="M3025">
        <f t="shared" si="472"/>
        <v>0</v>
      </c>
      <c r="N3025">
        <f t="shared" si="473"/>
        <v>0</v>
      </c>
      <c r="O3025">
        <f t="shared" si="474"/>
        <v>0</v>
      </c>
      <c r="P3025">
        <f t="shared" si="475"/>
        <v>0</v>
      </c>
      <c r="Q3025">
        <f t="shared" si="476"/>
        <v>0</v>
      </c>
      <c r="R3025">
        <f t="shared" si="477"/>
        <v>0</v>
      </c>
      <c r="S3025" t="s">
        <v>54</v>
      </c>
      <c r="T3025">
        <v>0</v>
      </c>
      <c r="U3025">
        <v>2021</v>
      </c>
      <c r="V3025">
        <v>1</v>
      </c>
      <c r="W3025">
        <v>1</v>
      </c>
      <c r="X3025" cm="1">
        <f t="array" ref="X3025">IF(S3024&lt;&gt;S3025, 0,
    IF(C3025="O",
         _xlfn.IFS(
             K3025=1, X3024+6,
             M3025=1, X3024+3,
             O3025=1, X3024+1,
             Q3025=1,X3024+2,
             TRUE, X3024
         ),
    X3024)
)</f>
        <v>17</v>
      </c>
      <c r="Y3025" cm="1">
        <f t="array" ref="Y3025">IF(S3024&lt;&gt;S3025, 0, IF(C3025="D",
                 _xlfn.IFS(
                     K3025=1, Y3024+6,
                     M3025=1, Y3024+3,
                     O3025=1, Y3024+1,
                     TRUE, Y3024
                 ),
                 Y3024)
  )</f>
        <v>7</v>
      </c>
    </row>
    <row r="3026" spans="1:25" x14ac:dyDescent="0.2">
      <c r="A3026">
        <v>106</v>
      </c>
      <c r="B3026" t="s">
        <v>79</v>
      </c>
      <c r="C3026" t="str">
        <f t="shared" si="478"/>
        <v>D</v>
      </c>
      <c r="D3026">
        <v>3</v>
      </c>
      <c r="E3026">
        <v>23</v>
      </c>
      <c r="F3026">
        <v>-39</v>
      </c>
      <c r="G3026" t="s">
        <v>114</v>
      </c>
      <c r="H3026" t="s">
        <v>117</v>
      </c>
      <c r="I3026">
        <v>0</v>
      </c>
      <c r="J3026">
        <f t="shared" si="470"/>
        <v>0</v>
      </c>
      <c r="K3026">
        <f t="shared" si="479"/>
        <v>0</v>
      </c>
      <c r="L3026">
        <f t="shared" si="471"/>
        <v>0</v>
      </c>
      <c r="M3026">
        <f t="shared" si="472"/>
        <v>0</v>
      </c>
      <c r="N3026">
        <f t="shared" si="473"/>
        <v>0</v>
      </c>
      <c r="O3026">
        <f t="shared" si="474"/>
        <v>0</v>
      </c>
      <c r="P3026">
        <f t="shared" si="475"/>
        <v>0</v>
      </c>
      <c r="Q3026">
        <f t="shared" si="476"/>
        <v>0</v>
      </c>
      <c r="R3026">
        <f t="shared" si="477"/>
        <v>0</v>
      </c>
      <c r="S3026" t="s">
        <v>54</v>
      </c>
      <c r="T3026">
        <v>0</v>
      </c>
      <c r="U3026">
        <v>2021</v>
      </c>
      <c r="V3026">
        <v>1</v>
      </c>
      <c r="W3026">
        <v>1</v>
      </c>
      <c r="X3026" cm="1">
        <f t="array" ref="X3026">IF(S3025&lt;&gt;S3026, 0,
    IF(C3026="O",
         _xlfn.IFS(
             K3026=1, X3025+6,
             M3026=1, X3025+3,
             O3026=1, X3025+1,
             Q3026=1,X3025+2,
             TRUE, X3025
         ),
    X3025)
)</f>
        <v>17</v>
      </c>
      <c r="Y3026" cm="1">
        <f t="array" ref="Y3026">IF(S3025&lt;&gt;S3026, 0, IF(C3026="D",
                 _xlfn.IFS(
                     K3026=1, Y3025+6,
                     M3026=1, Y3025+3,
                     O3026=1, Y3025+1,
                     TRUE, Y3025
                 ),
                 Y3025)
  )</f>
        <v>7</v>
      </c>
    </row>
    <row r="3027" spans="1:25" x14ac:dyDescent="0.2">
      <c r="A3027">
        <v>109</v>
      </c>
      <c r="B3027" t="s">
        <v>81</v>
      </c>
      <c r="C3027" t="str">
        <f t="shared" si="478"/>
        <v>O</v>
      </c>
      <c r="D3027">
        <v>1</v>
      </c>
      <c r="E3027">
        <v>10</v>
      </c>
      <c r="F3027">
        <v>-31</v>
      </c>
      <c r="G3027" t="s">
        <v>116</v>
      </c>
      <c r="H3027" t="s">
        <v>115</v>
      </c>
      <c r="I3027">
        <v>3</v>
      </c>
      <c r="J3027">
        <f t="shared" si="470"/>
        <v>0</v>
      </c>
      <c r="K3027">
        <f t="shared" si="479"/>
        <v>0</v>
      </c>
      <c r="L3027">
        <f t="shared" si="471"/>
        <v>0</v>
      </c>
      <c r="M3027">
        <f t="shared" si="472"/>
        <v>0</v>
      </c>
      <c r="N3027">
        <f t="shared" si="473"/>
        <v>0</v>
      </c>
      <c r="O3027">
        <f t="shared" si="474"/>
        <v>0</v>
      </c>
      <c r="P3027">
        <f t="shared" si="475"/>
        <v>0</v>
      </c>
      <c r="Q3027">
        <f t="shared" si="476"/>
        <v>0</v>
      </c>
      <c r="R3027">
        <f t="shared" si="477"/>
        <v>0</v>
      </c>
      <c r="S3027" t="s">
        <v>54</v>
      </c>
      <c r="T3027">
        <v>0</v>
      </c>
      <c r="U3027">
        <v>2021</v>
      </c>
      <c r="V3027">
        <v>1</v>
      </c>
      <c r="W3027">
        <v>1</v>
      </c>
      <c r="X3027" cm="1">
        <f t="array" ref="X3027">IF(S3026&lt;&gt;S3027, 0,
    IF(C3027="O",
         _xlfn.IFS(
             K3027=1, X3026+6,
             M3027=1, X3026+3,
             O3027=1, X3026+1,
             Q3027=1,X3026+2,
             TRUE, X3026
         ),
    X3026)
)</f>
        <v>17</v>
      </c>
      <c r="Y3027" cm="1">
        <f t="array" ref="Y3027">IF(S3026&lt;&gt;S3027, 0, IF(C3027="D",
                 _xlfn.IFS(
                     K3027=1, Y3026+6,
                     M3027=1, Y3026+3,
                     O3027=1, Y3026+1,
                     TRUE, Y3026
                 ),
                 Y3026)
  )</f>
        <v>7</v>
      </c>
    </row>
    <row r="3028" spans="1:25" x14ac:dyDescent="0.2">
      <c r="A3028">
        <v>110</v>
      </c>
      <c r="B3028" t="s">
        <v>81</v>
      </c>
      <c r="C3028" t="str">
        <f t="shared" si="478"/>
        <v>O</v>
      </c>
      <c r="D3028">
        <v>2</v>
      </c>
      <c r="E3028">
        <v>7</v>
      </c>
      <c r="F3028">
        <v>-34</v>
      </c>
      <c r="G3028" t="s">
        <v>114</v>
      </c>
      <c r="H3028" t="s">
        <v>117</v>
      </c>
      <c r="I3028">
        <v>0</v>
      </c>
      <c r="J3028">
        <f t="shared" si="470"/>
        <v>0</v>
      </c>
      <c r="K3028">
        <f t="shared" si="479"/>
        <v>0</v>
      </c>
      <c r="L3028">
        <f t="shared" si="471"/>
        <v>0</v>
      </c>
      <c r="M3028">
        <f t="shared" si="472"/>
        <v>0</v>
      </c>
      <c r="N3028">
        <f t="shared" si="473"/>
        <v>0</v>
      </c>
      <c r="O3028">
        <f t="shared" si="474"/>
        <v>0</v>
      </c>
      <c r="P3028">
        <f t="shared" si="475"/>
        <v>0</v>
      </c>
      <c r="Q3028">
        <f t="shared" si="476"/>
        <v>0</v>
      </c>
      <c r="R3028">
        <f t="shared" si="477"/>
        <v>0</v>
      </c>
      <c r="S3028" t="s">
        <v>54</v>
      </c>
      <c r="T3028">
        <v>0</v>
      </c>
      <c r="U3028">
        <v>2021</v>
      </c>
      <c r="V3028">
        <v>1</v>
      </c>
      <c r="W3028">
        <v>1</v>
      </c>
      <c r="X3028" cm="1">
        <f t="array" ref="X3028">IF(S3027&lt;&gt;S3028, 0,
    IF(C3028="O",
         _xlfn.IFS(
             K3028=1, X3027+6,
             M3028=1, X3027+3,
             O3028=1, X3027+1,
             Q3028=1,X3027+2,
             TRUE, X3027
         ),
    X3027)
)</f>
        <v>17</v>
      </c>
      <c r="Y3028" cm="1">
        <f t="array" ref="Y3028">IF(S3027&lt;&gt;S3028, 0, IF(C3028="D",
                 _xlfn.IFS(
                     K3028=1, Y3027+6,
                     M3028=1, Y3027+3,
                     O3028=1, Y3027+1,
                     TRUE, Y3027
                 ),
                 Y3027)
  )</f>
        <v>7</v>
      </c>
    </row>
    <row r="3029" spans="1:25" x14ac:dyDescent="0.2">
      <c r="A3029">
        <v>112</v>
      </c>
      <c r="B3029" t="s">
        <v>81</v>
      </c>
      <c r="C3029" t="str">
        <f t="shared" si="478"/>
        <v>O</v>
      </c>
      <c r="D3029">
        <v>3</v>
      </c>
      <c r="E3029">
        <v>2</v>
      </c>
      <c r="F3029">
        <v>-39</v>
      </c>
      <c r="G3029" t="s">
        <v>114</v>
      </c>
      <c r="H3029" t="s">
        <v>140</v>
      </c>
      <c r="J3029">
        <f t="shared" si="470"/>
        <v>0</v>
      </c>
      <c r="K3029">
        <f t="shared" si="479"/>
        <v>0</v>
      </c>
      <c r="L3029">
        <f t="shared" si="471"/>
        <v>0</v>
      </c>
      <c r="M3029">
        <f t="shared" si="472"/>
        <v>0</v>
      </c>
      <c r="N3029">
        <f t="shared" si="473"/>
        <v>0</v>
      </c>
      <c r="O3029">
        <f t="shared" si="474"/>
        <v>0</v>
      </c>
      <c r="P3029">
        <f t="shared" si="475"/>
        <v>0</v>
      </c>
      <c r="Q3029">
        <f t="shared" si="476"/>
        <v>0</v>
      </c>
      <c r="R3029">
        <f t="shared" si="477"/>
        <v>0</v>
      </c>
      <c r="S3029" t="s">
        <v>54</v>
      </c>
      <c r="T3029">
        <v>0</v>
      </c>
      <c r="U3029">
        <v>2021</v>
      </c>
      <c r="V3029">
        <v>1</v>
      </c>
      <c r="W3029">
        <v>1</v>
      </c>
      <c r="X3029" cm="1">
        <f t="array" ref="X3029">IF(S3028&lt;&gt;S3029, 0,
    IF(C3029="O",
         _xlfn.IFS(
             K3029=1, X3028+6,
             M3029=1, X3028+3,
             O3029=1, X3028+1,
             Q3029=1,X3028+2,
             TRUE, X3028
         ),
    X3028)
)</f>
        <v>17</v>
      </c>
      <c r="Y3029" cm="1">
        <f t="array" ref="Y3029">IF(S3028&lt;&gt;S3029, 0, IF(C3029="D",
                 _xlfn.IFS(
                     K3029=1, Y3028+6,
                     M3029=1, Y3028+3,
                     O3029=1, Y3028+1,
                     TRUE, Y3028
                 ),
                 Y3028)
  )</f>
        <v>7</v>
      </c>
    </row>
    <row r="3030" spans="1:25" x14ac:dyDescent="0.2">
      <c r="A3030">
        <v>113</v>
      </c>
      <c r="B3030" t="s">
        <v>79</v>
      </c>
      <c r="C3030" t="str">
        <f t="shared" si="478"/>
        <v>D</v>
      </c>
      <c r="D3030">
        <v>1</v>
      </c>
      <c r="E3030">
        <v>10</v>
      </c>
      <c r="F3030">
        <v>-43</v>
      </c>
      <c r="G3030" t="s">
        <v>116</v>
      </c>
      <c r="H3030" t="s">
        <v>115</v>
      </c>
      <c r="I3030">
        <v>1</v>
      </c>
      <c r="J3030">
        <f t="shared" si="470"/>
        <v>0</v>
      </c>
      <c r="K3030">
        <f t="shared" si="479"/>
        <v>0</v>
      </c>
      <c r="L3030">
        <f t="shared" si="471"/>
        <v>0</v>
      </c>
      <c r="M3030">
        <f t="shared" si="472"/>
        <v>0</v>
      </c>
      <c r="N3030">
        <f t="shared" si="473"/>
        <v>0</v>
      </c>
      <c r="O3030">
        <f t="shared" si="474"/>
        <v>0</v>
      </c>
      <c r="P3030">
        <f t="shared" si="475"/>
        <v>0</v>
      </c>
      <c r="Q3030">
        <f t="shared" si="476"/>
        <v>0</v>
      </c>
      <c r="R3030">
        <f t="shared" si="477"/>
        <v>0</v>
      </c>
      <c r="S3030" t="s">
        <v>54</v>
      </c>
      <c r="T3030">
        <v>0</v>
      </c>
      <c r="U3030">
        <v>2021</v>
      </c>
      <c r="V3030">
        <v>1</v>
      </c>
      <c r="W3030">
        <v>1</v>
      </c>
      <c r="X3030" cm="1">
        <f t="array" ref="X3030">IF(S3029&lt;&gt;S3030, 0,
    IF(C3030="O",
         _xlfn.IFS(
             K3030=1, X3029+6,
             M3030=1, X3029+3,
             O3030=1, X3029+1,
             Q3030=1,X3029+2,
             TRUE, X3029
         ),
    X3029)
)</f>
        <v>17</v>
      </c>
      <c r="Y3030" cm="1">
        <f t="array" ref="Y3030">IF(S3029&lt;&gt;S3030, 0, IF(C3030="D",
                 _xlfn.IFS(
                     K3030=1, Y3029+6,
                     M3030=1, Y3029+3,
                     O3030=1, Y3029+1,
                     TRUE, Y3029
                 ),
                 Y3029)
  )</f>
        <v>7</v>
      </c>
    </row>
    <row r="3031" spans="1:25" x14ac:dyDescent="0.2">
      <c r="A3031">
        <v>114</v>
      </c>
      <c r="B3031" t="s">
        <v>79</v>
      </c>
      <c r="C3031" t="str">
        <f t="shared" si="478"/>
        <v>D</v>
      </c>
      <c r="D3031">
        <v>2</v>
      </c>
      <c r="E3031">
        <v>9</v>
      </c>
      <c r="F3031">
        <v>-44</v>
      </c>
      <c r="G3031" t="s">
        <v>116</v>
      </c>
      <c r="H3031" t="s">
        <v>115</v>
      </c>
      <c r="I3031">
        <v>-5</v>
      </c>
      <c r="J3031">
        <f t="shared" si="470"/>
        <v>0</v>
      </c>
      <c r="K3031">
        <f t="shared" si="479"/>
        <v>0</v>
      </c>
      <c r="L3031">
        <f t="shared" si="471"/>
        <v>0</v>
      </c>
      <c r="M3031">
        <f t="shared" si="472"/>
        <v>0</v>
      </c>
      <c r="N3031">
        <f t="shared" si="473"/>
        <v>0</v>
      </c>
      <c r="O3031">
        <f t="shared" si="474"/>
        <v>0</v>
      </c>
      <c r="P3031">
        <f t="shared" si="475"/>
        <v>0</v>
      </c>
      <c r="Q3031">
        <f t="shared" si="476"/>
        <v>0</v>
      </c>
      <c r="R3031">
        <f t="shared" si="477"/>
        <v>0</v>
      </c>
      <c r="S3031" t="s">
        <v>54</v>
      </c>
      <c r="T3031">
        <v>0</v>
      </c>
      <c r="U3031">
        <v>2021</v>
      </c>
      <c r="V3031">
        <v>1</v>
      </c>
      <c r="W3031">
        <v>1</v>
      </c>
      <c r="X3031" cm="1">
        <f t="array" ref="X3031">IF(S3030&lt;&gt;S3031, 0,
    IF(C3031="O",
         _xlfn.IFS(
             K3031=1, X3030+6,
             M3031=1, X3030+3,
             O3031=1, X3030+1,
             Q3031=1,X3030+2,
             TRUE, X3030
         ),
    X3030)
)</f>
        <v>17</v>
      </c>
      <c r="Y3031" cm="1">
        <f t="array" ref="Y3031">IF(S3030&lt;&gt;S3031, 0, IF(C3031="D",
                 _xlfn.IFS(
                     K3031=1, Y3030+6,
                     M3031=1, Y3030+3,
                     O3031=1, Y3030+1,
                     TRUE, Y3030
                 ),
                 Y3030)
  )</f>
        <v>7</v>
      </c>
    </row>
    <row r="3032" spans="1:25" x14ac:dyDescent="0.2">
      <c r="A3032">
        <v>115</v>
      </c>
      <c r="B3032" t="s">
        <v>79</v>
      </c>
      <c r="C3032" t="str">
        <f t="shared" si="478"/>
        <v>D</v>
      </c>
      <c r="D3032">
        <v>3</v>
      </c>
      <c r="E3032">
        <v>14</v>
      </c>
      <c r="F3032">
        <v>-39</v>
      </c>
      <c r="G3032" t="s">
        <v>114</v>
      </c>
      <c r="H3032" t="s">
        <v>113</v>
      </c>
      <c r="I3032">
        <v>15</v>
      </c>
      <c r="J3032">
        <f t="shared" si="470"/>
        <v>1</v>
      </c>
      <c r="K3032">
        <f t="shared" si="479"/>
        <v>0</v>
      </c>
      <c r="L3032">
        <f t="shared" si="471"/>
        <v>0</v>
      </c>
      <c r="M3032">
        <f t="shared" si="472"/>
        <v>0</v>
      </c>
      <c r="N3032">
        <f t="shared" si="473"/>
        <v>0</v>
      </c>
      <c r="O3032">
        <f t="shared" si="474"/>
        <v>0</v>
      </c>
      <c r="P3032">
        <f t="shared" si="475"/>
        <v>0</v>
      </c>
      <c r="Q3032">
        <f t="shared" si="476"/>
        <v>0</v>
      </c>
      <c r="R3032">
        <f t="shared" si="477"/>
        <v>0</v>
      </c>
      <c r="S3032" t="s">
        <v>54</v>
      </c>
      <c r="T3032">
        <v>0</v>
      </c>
      <c r="U3032">
        <v>2021</v>
      </c>
      <c r="V3032">
        <v>1</v>
      </c>
      <c r="W3032">
        <v>1</v>
      </c>
      <c r="X3032" cm="1">
        <f t="array" ref="X3032">IF(S3031&lt;&gt;S3032, 0,
    IF(C3032="O",
         _xlfn.IFS(
             K3032=1, X3031+6,
             M3032=1, X3031+3,
             O3032=1, X3031+1,
             Q3032=1,X3031+2,
             TRUE, X3031
         ),
    X3031)
)</f>
        <v>17</v>
      </c>
      <c r="Y3032" cm="1">
        <f t="array" ref="Y3032">IF(S3031&lt;&gt;S3032, 0, IF(C3032="D",
                 _xlfn.IFS(
                     K3032=1, Y3031+6,
                     M3032=1, Y3031+3,
                     O3032=1, Y3031+1,
                     TRUE, Y3031
                 ),
                 Y3031)
  )</f>
        <v>7</v>
      </c>
    </row>
    <row r="3033" spans="1:25" x14ac:dyDescent="0.2">
      <c r="A3033">
        <v>116</v>
      </c>
      <c r="B3033" t="s">
        <v>79</v>
      </c>
      <c r="C3033" t="str">
        <f t="shared" si="478"/>
        <v>D</v>
      </c>
      <c r="D3033">
        <v>1</v>
      </c>
      <c r="E3033">
        <v>10</v>
      </c>
      <c r="F3033">
        <v>46</v>
      </c>
      <c r="G3033" t="s">
        <v>116</v>
      </c>
      <c r="H3033" t="s">
        <v>115</v>
      </c>
      <c r="I3033">
        <v>-3</v>
      </c>
      <c r="J3033">
        <f t="shared" si="470"/>
        <v>0</v>
      </c>
      <c r="K3033">
        <f t="shared" si="479"/>
        <v>0</v>
      </c>
      <c r="L3033">
        <f t="shared" si="471"/>
        <v>0</v>
      </c>
      <c r="M3033">
        <f t="shared" si="472"/>
        <v>0</v>
      </c>
      <c r="N3033">
        <f t="shared" si="473"/>
        <v>0</v>
      </c>
      <c r="O3033">
        <f t="shared" si="474"/>
        <v>0</v>
      </c>
      <c r="P3033">
        <f t="shared" si="475"/>
        <v>0</v>
      </c>
      <c r="Q3033">
        <f t="shared" si="476"/>
        <v>0</v>
      </c>
      <c r="R3033">
        <f t="shared" si="477"/>
        <v>0</v>
      </c>
      <c r="S3033" t="s">
        <v>54</v>
      </c>
      <c r="T3033">
        <v>0</v>
      </c>
      <c r="U3033">
        <v>2021</v>
      </c>
      <c r="V3033">
        <v>1</v>
      </c>
      <c r="W3033">
        <v>1</v>
      </c>
      <c r="X3033" cm="1">
        <f t="array" ref="X3033">IF(S3032&lt;&gt;S3033, 0,
    IF(C3033="O",
         _xlfn.IFS(
             K3033=1, X3032+6,
             M3033=1, X3032+3,
             O3033=1, X3032+1,
             Q3033=1,X3032+2,
             TRUE, X3032
         ),
    X3032)
)</f>
        <v>17</v>
      </c>
      <c r="Y3033" cm="1">
        <f t="array" ref="Y3033">IF(S3032&lt;&gt;S3033, 0, IF(C3033="D",
                 _xlfn.IFS(
                     K3033=1, Y3032+6,
                     M3033=1, Y3032+3,
                     O3033=1, Y3032+1,
                     TRUE, Y3032
                 ),
                 Y3032)
  )</f>
        <v>7</v>
      </c>
    </row>
    <row r="3034" spans="1:25" x14ac:dyDescent="0.2">
      <c r="A3034">
        <v>117</v>
      </c>
      <c r="B3034" t="s">
        <v>79</v>
      </c>
      <c r="C3034" t="str">
        <f t="shared" si="478"/>
        <v>D</v>
      </c>
      <c r="D3034">
        <v>2</v>
      </c>
      <c r="E3034">
        <v>13</v>
      </c>
      <c r="F3034">
        <v>49</v>
      </c>
      <c r="G3034" t="s">
        <v>116</v>
      </c>
      <c r="H3034" t="s">
        <v>115</v>
      </c>
      <c r="I3034">
        <v>6</v>
      </c>
      <c r="J3034">
        <f t="shared" si="470"/>
        <v>0</v>
      </c>
      <c r="K3034">
        <f t="shared" si="479"/>
        <v>0</v>
      </c>
      <c r="L3034">
        <f t="shared" si="471"/>
        <v>0</v>
      </c>
      <c r="M3034">
        <f t="shared" si="472"/>
        <v>0</v>
      </c>
      <c r="N3034">
        <f t="shared" si="473"/>
        <v>0</v>
      </c>
      <c r="O3034">
        <f t="shared" si="474"/>
        <v>0</v>
      </c>
      <c r="P3034">
        <f t="shared" si="475"/>
        <v>0</v>
      </c>
      <c r="Q3034">
        <f t="shared" si="476"/>
        <v>0</v>
      </c>
      <c r="R3034">
        <f t="shared" si="477"/>
        <v>0</v>
      </c>
      <c r="S3034" t="s">
        <v>54</v>
      </c>
      <c r="T3034">
        <v>0</v>
      </c>
      <c r="U3034">
        <v>2021</v>
      </c>
      <c r="V3034">
        <v>1</v>
      </c>
      <c r="W3034">
        <v>1</v>
      </c>
      <c r="X3034" cm="1">
        <f t="array" ref="X3034">IF(S3033&lt;&gt;S3034, 0,
    IF(C3034="O",
         _xlfn.IFS(
             K3034=1, X3033+6,
             M3034=1, X3033+3,
             O3034=1, X3033+1,
             Q3034=1,X3033+2,
             TRUE, X3033
         ),
    X3033)
)</f>
        <v>17</v>
      </c>
      <c r="Y3034" cm="1">
        <f t="array" ref="Y3034">IF(S3033&lt;&gt;S3034, 0, IF(C3034="D",
                 _xlfn.IFS(
                     K3034=1, Y3033+6,
                     M3034=1, Y3033+3,
                     O3034=1, Y3033+1,
                     TRUE, Y3033
                 ),
                 Y3033)
  )</f>
        <v>7</v>
      </c>
    </row>
    <row r="3035" spans="1:25" x14ac:dyDescent="0.2">
      <c r="A3035">
        <v>118</v>
      </c>
      <c r="B3035" t="s">
        <v>79</v>
      </c>
      <c r="C3035" t="str">
        <f t="shared" si="478"/>
        <v>D</v>
      </c>
      <c r="D3035">
        <v>3</v>
      </c>
      <c r="E3035">
        <v>7</v>
      </c>
      <c r="F3035">
        <v>43</v>
      </c>
      <c r="G3035" t="s">
        <v>114</v>
      </c>
      <c r="H3035" t="s">
        <v>139</v>
      </c>
      <c r="I3035">
        <v>1</v>
      </c>
      <c r="J3035">
        <f t="shared" si="470"/>
        <v>0</v>
      </c>
      <c r="K3035">
        <f t="shared" si="479"/>
        <v>0</v>
      </c>
      <c r="L3035">
        <f t="shared" si="471"/>
        <v>0</v>
      </c>
      <c r="M3035">
        <f t="shared" si="472"/>
        <v>0</v>
      </c>
      <c r="N3035">
        <f t="shared" si="473"/>
        <v>0</v>
      </c>
      <c r="O3035">
        <f t="shared" si="474"/>
        <v>0</v>
      </c>
      <c r="P3035">
        <f t="shared" si="475"/>
        <v>0</v>
      </c>
      <c r="Q3035">
        <f t="shared" si="476"/>
        <v>0</v>
      </c>
      <c r="R3035">
        <f t="shared" si="477"/>
        <v>0</v>
      </c>
      <c r="S3035" t="s">
        <v>54</v>
      </c>
      <c r="T3035">
        <v>0</v>
      </c>
      <c r="U3035">
        <v>2021</v>
      </c>
      <c r="V3035">
        <v>1</v>
      </c>
      <c r="W3035">
        <v>1</v>
      </c>
      <c r="X3035" cm="1">
        <f t="array" ref="X3035">IF(S3034&lt;&gt;S3035, 0,
    IF(C3035="O",
         _xlfn.IFS(
             K3035=1, X3034+6,
             M3035=1, X3034+3,
             O3035=1, X3034+1,
             Q3035=1,X3034+2,
             TRUE, X3034
         ),
    X3034)
)</f>
        <v>17</v>
      </c>
      <c r="Y3035" cm="1">
        <f t="array" ref="Y3035">IF(S3034&lt;&gt;S3035, 0, IF(C3035="D",
                 _xlfn.IFS(
                     K3035=1, Y3034+6,
                     M3035=1, Y3034+3,
                     O3035=1, Y3034+1,
                     TRUE, Y3034
                 ),
                 Y3034)
  )</f>
        <v>7</v>
      </c>
    </row>
    <row r="3036" spans="1:25" hidden="1" x14ac:dyDescent="0.2">
      <c r="A3036">
        <v>119</v>
      </c>
      <c r="B3036" t="s">
        <v>79</v>
      </c>
      <c r="C3036" t="str">
        <f t="shared" si="478"/>
        <v>D</v>
      </c>
      <c r="D3036">
        <v>4</v>
      </c>
      <c r="E3036">
        <v>6</v>
      </c>
      <c r="F3036">
        <v>42</v>
      </c>
      <c r="G3036" t="s">
        <v>114</v>
      </c>
      <c r="H3036" t="s">
        <v>139</v>
      </c>
      <c r="I3036">
        <v>8</v>
      </c>
      <c r="J3036">
        <f t="shared" si="470"/>
        <v>1</v>
      </c>
      <c r="K3036">
        <f t="shared" si="479"/>
        <v>0</v>
      </c>
      <c r="L3036">
        <f t="shared" si="471"/>
        <v>0</v>
      </c>
      <c r="M3036">
        <f t="shared" si="472"/>
        <v>0</v>
      </c>
      <c r="N3036">
        <f t="shared" si="473"/>
        <v>0</v>
      </c>
      <c r="O3036">
        <f t="shared" si="474"/>
        <v>0</v>
      </c>
      <c r="P3036">
        <f t="shared" si="475"/>
        <v>0</v>
      </c>
      <c r="Q3036">
        <f t="shared" si="476"/>
        <v>0</v>
      </c>
      <c r="R3036">
        <f t="shared" si="477"/>
        <v>0</v>
      </c>
      <c r="S3036" t="s">
        <v>54</v>
      </c>
      <c r="T3036">
        <v>0</v>
      </c>
      <c r="U3036">
        <v>2021</v>
      </c>
      <c r="V3036">
        <v>1</v>
      </c>
      <c r="W3036">
        <v>1</v>
      </c>
      <c r="X3036" cm="1">
        <f t="array" ref="X3036">IF(S3035&lt;&gt;S3036, 0,
    IF(C3036="O",
         _xlfn.IFS(
             K3036=1, X3035+6,
             M3036=1, X3035+3,
             O3036=1, X3035+1,
             Q3036=1,X3035+2,
             TRUE, X3035
         ),
    X3035)
)</f>
        <v>17</v>
      </c>
      <c r="Y3036" cm="1">
        <f t="array" ref="Y3036">IF(S3035&lt;&gt;S3036, 0, IF(C3036="D",
                 _xlfn.IFS(
                     K3036=1, Y3035+6,
                     M3036=1, Y3035+3,
                     O3036=1, Y3035+1,
                     TRUE, Y3035
                 ),
                 Y3035)
  )</f>
        <v>7</v>
      </c>
    </row>
    <row r="3037" spans="1:25" x14ac:dyDescent="0.2">
      <c r="A3037">
        <v>120</v>
      </c>
      <c r="B3037" t="s">
        <v>79</v>
      </c>
      <c r="C3037" t="str">
        <f t="shared" si="478"/>
        <v>D</v>
      </c>
      <c r="D3037">
        <v>1</v>
      </c>
      <c r="E3037">
        <v>10</v>
      </c>
      <c r="F3037">
        <v>34</v>
      </c>
      <c r="G3037" t="s">
        <v>114</v>
      </c>
      <c r="H3037" t="s">
        <v>113</v>
      </c>
      <c r="I3037">
        <v>6</v>
      </c>
      <c r="J3037">
        <f t="shared" si="470"/>
        <v>0</v>
      </c>
      <c r="K3037">
        <f t="shared" si="479"/>
        <v>0</v>
      </c>
      <c r="L3037">
        <f t="shared" si="471"/>
        <v>0</v>
      </c>
      <c r="M3037">
        <f t="shared" si="472"/>
        <v>0</v>
      </c>
      <c r="N3037">
        <f t="shared" si="473"/>
        <v>0</v>
      </c>
      <c r="O3037">
        <f t="shared" si="474"/>
        <v>0</v>
      </c>
      <c r="P3037">
        <f t="shared" si="475"/>
        <v>0</v>
      </c>
      <c r="Q3037">
        <f t="shared" si="476"/>
        <v>0</v>
      </c>
      <c r="R3037">
        <f t="shared" si="477"/>
        <v>0</v>
      </c>
      <c r="S3037" t="s">
        <v>54</v>
      </c>
      <c r="T3037">
        <v>0</v>
      </c>
      <c r="U3037">
        <v>2021</v>
      </c>
      <c r="V3037">
        <v>1</v>
      </c>
      <c r="W3037">
        <v>1</v>
      </c>
      <c r="X3037" cm="1">
        <f t="array" ref="X3037">IF(S3036&lt;&gt;S3037, 0,
    IF(C3037="O",
         _xlfn.IFS(
             K3037=1, X3036+6,
             M3037=1, X3036+3,
             O3037=1, X3036+1,
             Q3037=1,X3036+2,
             TRUE, X3036
         ),
    X3036)
)</f>
        <v>17</v>
      </c>
      <c r="Y3037" cm="1">
        <f t="array" ref="Y3037">IF(S3036&lt;&gt;S3037, 0, IF(C3037="D",
                 _xlfn.IFS(
                     K3037=1, Y3036+6,
                     M3037=1, Y3036+3,
                     O3037=1, Y3036+1,
                     TRUE, Y3036
                 ),
                 Y3036)
  )</f>
        <v>7</v>
      </c>
    </row>
    <row r="3038" spans="1:25" x14ac:dyDescent="0.2">
      <c r="A3038">
        <v>121</v>
      </c>
      <c r="B3038" t="s">
        <v>79</v>
      </c>
      <c r="C3038" t="str">
        <f t="shared" si="478"/>
        <v>D</v>
      </c>
      <c r="D3038">
        <v>2</v>
      </c>
      <c r="E3038">
        <v>4</v>
      </c>
      <c r="F3038">
        <v>28</v>
      </c>
      <c r="G3038" t="s">
        <v>114</v>
      </c>
      <c r="H3038" t="s">
        <v>117</v>
      </c>
      <c r="I3038">
        <v>0</v>
      </c>
      <c r="J3038">
        <f t="shared" si="470"/>
        <v>0</v>
      </c>
      <c r="K3038">
        <f t="shared" si="479"/>
        <v>0</v>
      </c>
      <c r="L3038">
        <f t="shared" si="471"/>
        <v>0</v>
      </c>
      <c r="M3038">
        <f t="shared" si="472"/>
        <v>0</v>
      </c>
      <c r="N3038">
        <f t="shared" si="473"/>
        <v>0</v>
      </c>
      <c r="O3038">
        <f t="shared" si="474"/>
        <v>0</v>
      </c>
      <c r="P3038">
        <f t="shared" si="475"/>
        <v>0</v>
      </c>
      <c r="Q3038">
        <f t="shared" si="476"/>
        <v>0</v>
      </c>
      <c r="R3038">
        <f t="shared" si="477"/>
        <v>0</v>
      </c>
      <c r="S3038" t="s">
        <v>54</v>
      </c>
      <c r="T3038">
        <v>0</v>
      </c>
      <c r="U3038">
        <v>2021</v>
      </c>
      <c r="V3038">
        <v>1</v>
      </c>
      <c r="W3038">
        <v>1</v>
      </c>
      <c r="X3038" cm="1">
        <f t="array" ref="X3038">IF(S3037&lt;&gt;S3038, 0,
    IF(C3038="O",
         _xlfn.IFS(
             K3038=1, X3037+6,
             M3038=1, X3037+3,
             O3038=1, X3037+1,
             Q3038=1,X3037+2,
             TRUE, X3037
         ),
    X3037)
)</f>
        <v>17</v>
      </c>
      <c r="Y3038" cm="1">
        <f t="array" ref="Y3038">IF(S3037&lt;&gt;S3038, 0, IF(C3038="D",
                 _xlfn.IFS(
                     K3038=1, Y3037+6,
                     M3038=1, Y3037+3,
                     O3038=1, Y3037+1,
                     TRUE, Y3037
                 ),
                 Y3037)
  )</f>
        <v>7</v>
      </c>
    </row>
    <row r="3039" spans="1:25" x14ac:dyDescent="0.2">
      <c r="A3039">
        <v>122</v>
      </c>
      <c r="B3039" t="s">
        <v>79</v>
      </c>
      <c r="C3039" t="str">
        <f t="shared" si="478"/>
        <v>D</v>
      </c>
      <c r="D3039">
        <v>3</v>
      </c>
      <c r="E3039">
        <v>4</v>
      </c>
      <c r="F3039">
        <v>28</v>
      </c>
      <c r="G3039" t="s">
        <v>114</v>
      </c>
      <c r="H3039" t="s">
        <v>113</v>
      </c>
      <c r="I3039">
        <v>4</v>
      </c>
      <c r="J3039">
        <f t="shared" si="470"/>
        <v>1</v>
      </c>
      <c r="K3039">
        <f t="shared" si="479"/>
        <v>0</v>
      </c>
      <c r="L3039">
        <f t="shared" si="471"/>
        <v>0</v>
      </c>
      <c r="M3039">
        <f t="shared" si="472"/>
        <v>0</v>
      </c>
      <c r="N3039">
        <f t="shared" si="473"/>
        <v>0</v>
      </c>
      <c r="O3039">
        <f t="shared" si="474"/>
        <v>0</v>
      </c>
      <c r="P3039">
        <f t="shared" si="475"/>
        <v>0</v>
      </c>
      <c r="Q3039">
        <f t="shared" si="476"/>
        <v>0</v>
      </c>
      <c r="R3039">
        <f t="shared" si="477"/>
        <v>0</v>
      </c>
      <c r="S3039" t="s">
        <v>54</v>
      </c>
      <c r="T3039">
        <v>0</v>
      </c>
      <c r="U3039">
        <v>2021</v>
      </c>
      <c r="V3039">
        <v>1</v>
      </c>
      <c r="W3039">
        <v>1</v>
      </c>
      <c r="X3039" cm="1">
        <f t="array" ref="X3039">IF(S3038&lt;&gt;S3039, 0,
    IF(C3039="O",
         _xlfn.IFS(
             K3039=1, X3038+6,
             M3039=1, X3038+3,
             O3039=1, X3038+1,
             Q3039=1,X3038+2,
             TRUE, X3038
         ),
    X3038)
)</f>
        <v>17</v>
      </c>
      <c r="Y3039" cm="1">
        <f t="array" ref="Y3039">IF(S3038&lt;&gt;S3039, 0, IF(C3039="D",
                 _xlfn.IFS(
                     K3039=1, Y3038+6,
                     M3039=1, Y3038+3,
                     O3039=1, Y3038+1,
                     TRUE, Y3038
                 ),
                 Y3038)
  )</f>
        <v>7</v>
      </c>
    </row>
    <row r="3040" spans="1:25" x14ac:dyDescent="0.2">
      <c r="A3040">
        <v>123</v>
      </c>
      <c r="B3040" t="s">
        <v>79</v>
      </c>
      <c r="C3040" t="str">
        <f t="shared" si="478"/>
        <v>D</v>
      </c>
      <c r="D3040">
        <v>1</v>
      </c>
      <c r="E3040">
        <v>10</v>
      </c>
      <c r="F3040">
        <v>24</v>
      </c>
      <c r="G3040" t="s">
        <v>114</v>
      </c>
      <c r="H3040" t="s">
        <v>121</v>
      </c>
      <c r="I3040">
        <v>-4</v>
      </c>
      <c r="J3040">
        <f t="shared" si="470"/>
        <v>0</v>
      </c>
      <c r="K3040">
        <f t="shared" si="479"/>
        <v>0</v>
      </c>
      <c r="L3040">
        <f t="shared" si="471"/>
        <v>0</v>
      </c>
      <c r="M3040">
        <f t="shared" si="472"/>
        <v>0</v>
      </c>
      <c r="N3040">
        <f t="shared" si="473"/>
        <v>0</v>
      </c>
      <c r="O3040">
        <f t="shared" si="474"/>
        <v>0</v>
      </c>
      <c r="P3040">
        <f t="shared" si="475"/>
        <v>0</v>
      </c>
      <c r="Q3040">
        <f t="shared" si="476"/>
        <v>0</v>
      </c>
      <c r="R3040">
        <f t="shared" si="477"/>
        <v>0</v>
      </c>
      <c r="S3040" t="s">
        <v>54</v>
      </c>
      <c r="T3040">
        <v>0</v>
      </c>
      <c r="U3040">
        <v>2021</v>
      </c>
      <c r="V3040">
        <v>1</v>
      </c>
      <c r="W3040">
        <v>1</v>
      </c>
      <c r="X3040" cm="1">
        <f t="array" ref="X3040">IF(S3039&lt;&gt;S3040, 0,
    IF(C3040="O",
         _xlfn.IFS(
             K3040=1, X3039+6,
             M3040=1, X3039+3,
             O3040=1, X3039+1,
             Q3040=1,X3039+2,
             TRUE, X3039
         ),
    X3039)
)</f>
        <v>17</v>
      </c>
      <c r="Y3040" cm="1">
        <f t="array" ref="Y3040">IF(S3039&lt;&gt;S3040, 0, IF(C3040="D",
                 _xlfn.IFS(
                     K3040=1, Y3039+6,
                     M3040=1, Y3039+3,
                     O3040=1, Y3039+1,
                     TRUE, Y3039
                 ),
                 Y3039)
  )</f>
        <v>7</v>
      </c>
    </row>
    <row r="3041" spans="1:25" x14ac:dyDescent="0.2">
      <c r="A3041">
        <v>124</v>
      </c>
      <c r="B3041" t="s">
        <v>79</v>
      </c>
      <c r="C3041" t="str">
        <f t="shared" si="478"/>
        <v>D</v>
      </c>
      <c r="D3041">
        <v>2</v>
      </c>
      <c r="E3041">
        <v>14</v>
      </c>
      <c r="F3041">
        <v>28</v>
      </c>
      <c r="G3041" t="s">
        <v>114</v>
      </c>
      <c r="H3041" t="s">
        <v>121</v>
      </c>
      <c r="I3041">
        <v>-10</v>
      </c>
      <c r="J3041">
        <f t="shared" si="470"/>
        <v>0</v>
      </c>
      <c r="K3041">
        <f t="shared" si="479"/>
        <v>0</v>
      </c>
      <c r="L3041">
        <f t="shared" si="471"/>
        <v>0</v>
      </c>
      <c r="M3041">
        <f t="shared" si="472"/>
        <v>0</v>
      </c>
      <c r="N3041">
        <f t="shared" si="473"/>
        <v>0</v>
      </c>
      <c r="O3041">
        <f t="shared" si="474"/>
        <v>0</v>
      </c>
      <c r="P3041">
        <f t="shared" si="475"/>
        <v>0</v>
      </c>
      <c r="Q3041">
        <f t="shared" si="476"/>
        <v>0</v>
      </c>
      <c r="R3041">
        <f t="shared" si="477"/>
        <v>0</v>
      </c>
      <c r="S3041" t="s">
        <v>54</v>
      </c>
      <c r="T3041">
        <v>0</v>
      </c>
      <c r="U3041">
        <v>2021</v>
      </c>
      <c r="V3041">
        <v>1</v>
      </c>
      <c r="W3041">
        <v>1</v>
      </c>
      <c r="X3041" cm="1">
        <f t="array" ref="X3041">IF(S3040&lt;&gt;S3041, 0,
    IF(C3041="O",
         _xlfn.IFS(
             K3041=1, X3040+6,
             M3041=1, X3040+3,
             O3041=1, X3040+1,
             Q3041=1,X3040+2,
             TRUE, X3040
         ),
    X3040)
)</f>
        <v>17</v>
      </c>
      <c r="Y3041" cm="1">
        <f t="array" ref="Y3041">IF(S3040&lt;&gt;S3041, 0, IF(C3041="D",
                 _xlfn.IFS(
                     K3041=1, Y3040+6,
                     M3041=1, Y3040+3,
                     O3041=1, Y3040+1,
                     TRUE, Y3040
                 ),
                 Y3040)
  )</f>
        <v>7</v>
      </c>
    </row>
    <row r="3042" spans="1:25" hidden="1" x14ac:dyDescent="0.2">
      <c r="A3042">
        <v>125</v>
      </c>
      <c r="B3042" t="s">
        <v>79</v>
      </c>
      <c r="C3042" t="str">
        <f t="shared" si="478"/>
        <v>D</v>
      </c>
      <c r="D3042">
        <v>3</v>
      </c>
      <c r="E3042">
        <v>24</v>
      </c>
      <c r="F3042">
        <v>38</v>
      </c>
      <c r="G3042" t="s">
        <v>114</v>
      </c>
      <c r="H3042" t="s">
        <v>140</v>
      </c>
      <c r="J3042">
        <f t="shared" si="470"/>
        <v>0</v>
      </c>
      <c r="K3042">
        <f t="shared" si="479"/>
        <v>0</v>
      </c>
      <c r="L3042">
        <f t="shared" si="471"/>
        <v>0</v>
      </c>
      <c r="M3042">
        <f t="shared" si="472"/>
        <v>0</v>
      </c>
      <c r="N3042">
        <f t="shared" si="473"/>
        <v>0</v>
      </c>
      <c r="O3042">
        <f t="shared" si="474"/>
        <v>0</v>
      </c>
      <c r="P3042">
        <f t="shared" si="475"/>
        <v>0</v>
      </c>
      <c r="Q3042">
        <f t="shared" si="476"/>
        <v>0</v>
      </c>
      <c r="R3042">
        <f t="shared" si="477"/>
        <v>0</v>
      </c>
      <c r="S3042" t="s">
        <v>54</v>
      </c>
      <c r="T3042">
        <v>0</v>
      </c>
      <c r="U3042">
        <v>2021</v>
      </c>
      <c r="V3042">
        <v>1</v>
      </c>
      <c r="W3042">
        <v>1</v>
      </c>
      <c r="X3042" cm="1">
        <f t="array" ref="X3042">IF(S3041&lt;&gt;S3042, 0,
    IF(C3042="O",
         _xlfn.IFS(
             K3042=1, X3041+6,
             M3042=1, X3041+3,
             O3042=1, X3041+1,
             Q3042=1,X3041+2,
             TRUE, X3041
         ),
    X3041)
)</f>
        <v>17</v>
      </c>
      <c r="Y3042" cm="1">
        <f t="array" ref="Y3042">IF(S3041&lt;&gt;S3042, 0, IF(C3042="D",
                 _xlfn.IFS(
                     K3042=1, Y3041+6,
                     M3042=1, Y3041+3,
                     O3042=1, Y3041+1,
                     TRUE, Y3041
                 ),
                 Y3041)
  )</f>
        <v>7</v>
      </c>
    </row>
    <row r="3043" spans="1:25" x14ac:dyDescent="0.2">
      <c r="A3043">
        <v>126</v>
      </c>
      <c r="B3043" t="s">
        <v>81</v>
      </c>
      <c r="C3043" t="str">
        <f t="shared" si="478"/>
        <v>O</v>
      </c>
      <c r="D3043">
        <v>1</v>
      </c>
      <c r="E3043">
        <v>10</v>
      </c>
      <c r="F3043">
        <v>-1</v>
      </c>
      <c r="G3043" t="s">
        <v>116</v>
      </c>
      <c r="H3043" t="s">
        <v>115</v>
      </c>
      <c r="I3043">
        <v>3</v>
      </c>
      <c r="J3043">
        <f t="shared" si="470"/>
        <v>0</v>
      </c>
      <c r="K3043">
        <f t="shared" si="479"/>
        <v>0</v>
      </c>
      <c r="L3043">
        <f t="shared" si="471"/>
        <v>0</v>
      </c>
      <c r="M3043">
        <f t="shared" si="472"/>
        <v>0</v>
      </c>
      <c r="N3043">
        <f t="shared" si="473"/>
        <v>0</v>
      </c>
      <c r="O3043">
        <f t="shared" si="474"/>
        <v>0</v>
      </c>
      <c r="P3043">
        <f t="shared" si="475"/>
        <v>0</v>
      </c>
      <c r="Q3043">
        <f t="shared" si="476"/>
        <v>0</v>
      </c>
      <c r="R3043">
        <f t="shared" si="477"/>
        <v>0</v>
      </c>
      <c r="S3043" t="s">
        <v>54</v>
      </c>
      <c r="T3043">
        <v>0</v>
      </c>
      <c r="U3043">
        <v>2021</v>
      </c>
      <c r="V3043">
        <v>1</v>
      </c>
      <c r="W3043">
        <v>1</v>
      </c>
      <c r="X3043" cm="1">
        <f t="array" ref="X3043">IF(S3042&lt;&gt;S3043, 0,
    IF(C3043="O",
         _xlfn.IFS(
             K3043=1, X3042+6,
             M3043=1, X3042+3,
             O3043=1, X3042+1,
             Q3043=1,X3042+2,
             TRUE, X3042
         ),
    X3042)
)</f>
        <v>17</v>
      </c>
      <c r="Y3043" cm="1">
        <f t="array" ref="Y3043">IF(S3042&lt;&gt;S3043, 0, IF(C3043="D",
                 _xlfn.IFS(
                     K3043=1, Y3042+6,
                     M3043=1, Y3042+3,
                     O3043=1, Y3042+1,
                     TRUE, Y3042
                 ),
                 Y3042)
  )</f>
        <v>7</v>
      </c>
    </row>
    <row r="3044" spans="1:25" x14ac:dyDescent="0.2">
      <c r="A3044">
        <v>127</v>
      </c>
      <c r="B3044" t="s">
        <v>81</v>
      </c>
      <c r="C3044" t="str">
        <f t="shared" si="478"/>
        <v>O</v>
      </c>
      <c r="D3044">
        <v>2</v>
      </c>
      <c r="E3044">
        <v>7</v>
      </c>
      <c r="F3044">
        <v>-4</v>
      </c>
      <c r="G3044" t="s">
        <v>116</v>
      </c>
      <c r="H3044" t="s">
        <v>115</v>
      </c>
      <c r="I3044">
        <v>1</v>
      </c>
      <c r="J3044">
        <f t="shared" si="470"/>
        <v>0</v>
      </c>
      <c r="K3044">
        <f t="shared" si="479"/>
        <v>0</v>
      </c>
      <c r="L3044">
        <f t="shared" si="471"/>
        <v>0</v>
      </c>
      <c r="M3044">
        <f t="shared" si="472"/>
        <v>0</v>
      </c>
      <c r="N3044">
        <f t="shared" si="473"/>
        <v>0</v>
      </c>
      <c r="O3044">
        <f t="shared" si="474"/>
        <v>0</v>
      </c>
      <c r="P3044">
        <f t="shared" si="475"/>
        <v>0</v>
      </c>
      <c r="Q3044">
        <f t="shared" si="476"/>
        <v>0</v>
      </c>
      <c r="R3044">
        <f t="shared" si="477"/>
        <v>0</v>
      </c>
      <c r="S3044" t="s">
        <v>54</v>
      </c>
      <c r="T3044">
        <v>0</v>
      </c>
      <c r="U3044">
        <v>2021</v>
      </c>
      <c r="V3044">
        <v>1</v>
      </c>
      <c r="W3044">
        <v>1</v>
      </c>
      <c r="X3044" cm="1">
        <f t="array" ref="X3044">IF(S3043&lt;&gt;S3044, 0,
    IF(C3044="O",
         _xlfn.IFS(
             K3044=1, X3043+6,
             M3044=1, X3043+3,
             O3044=1, X3043+1,
             Q3044=1,X3043+2,
             TRUE, X3043
         ),
    X3043)
)</f>
        <v>17</v>
      </c>
      <c r="Y3044" cm="1">
        <f t="array" ref="Y3044">IF(S3043&lt;&gt;S3044, 0, IF(C3044="D",
                 _xlfn.IFS(
                     K3044=1, Y3043+6,
                     M3044=1, Y3043+3,
                     O3044=1, Y3043+1,
                     TRUE, Y3043
                 ),
                 Y3043)
  )</f>
        <v>7</v>
      </c>
    </row>
    <row r="3045" spans="1:25" x14ac:dyDescent="0.2">
      <c r="A3045">
        <v>128</v>
      </c>
      <c r="B3045" t="s">
        <v>81</v>
      </c>
      <c r="C3045" t="str">
        <f t="shared" si="478"/>
        <v>O</v>
      </c>
      <c r="D3045">
        <v>3</v>
      </c>
      <c r="E3045">
        <v>6</v>
      </c>
      <c r="F3045">
        <v>-5</v>
      </c>
      <c r="G3045" t="s">
        <v>114</v>
      </c>
      <c r="H3045" t="s">
        <v>117</v>
      </c>
      <c r="I3045">
        <v>0</v>
      </c>
      <c r="J3045">
        <f t="shared" si="470"/>
        <v>0</v>
      </c>
      <c r="K3045">
        <f t="shared" si="479"/>
        <v>0</v>
      </c>
      <c r="L3045">
        <f t="shared" si="471"/>
        <v>0</v>
      </c>
      <c r="M3045">
        <f t="shared" si="472"/>
        <v>0</v>
      </c>
      <c r="N3045">
        <f t="shared" si="473"/>
        <v>0</v>
      </c>
      <c r="O3045">
        <f t="shared" si="474"/>
        <v>0</v>
      </c>
      <c r="P3045">
        <f t="shared" si="475"/>
        <v>0</v>
      </c>
      <c r="Q3045">
        <f t="shared" si="476"/>
        <v>0</v>
      </c>
      <c r="R3045">
        <f t="shared" si="477"/>
        <v>0</v>
      </c>
      <c r="S3045" t="s">
        <v>54</v>
      </c>
      <c r="T3045">
        <v>0</v>
      </c>
      <c r="U3045">
        <v>2021</v>
      </c>
      <c r="V3045">
        <v>1</v>
      </c>
      <c r="W3045">
        <v>1</v>
      </c>
      <c r="X3045" cm="1">
        <f t="array" ref="X3045">IF(S3044&lt;&gt;S3045, 0,
    IF(C3045="O",
         _xlfn.IFS(
             K3045=1, X3044+6,
             M3045=1, X3044+3,
             O3045=1, X3044+1,
             Q3045=1,X3044+2,
             TRUE, X3044
         ),
    X3044)
)</f>
        <v>17</v>
      </c>
      <c r="Y3045" cm="1">
        <f t="array" ref="Y3045">IF(S3044&lt;&gt;S3045, 0, IF(C3045="D",
                 _xlfn.IFS(
                     K3045=1, Y3044+6,
                     M3045=1, Y3044+3,
                     O3045=1, Y3044+1,
                     TRUE, Y3044
                 ),
                 Y3044)
  )</f>
        <v>7</v>
      </c>
    </row>
    <row r="3046" spans="1:25" hidden="1" x14ac:dyDescent="0.2">
      <c r="A3046">
        <v>129</v>
      </c>
      <c r="B3046" t="s">
        <v>81</v>
      </c>
      <c r="C3046" t="str">
        <f t="shared" si="478"/>
        <v>O</v>
      </c>
      <c r="D3046">
        <v>4</v>
      </c>
      <c r="E3046">
        <v>6</v>
      </c>
      <c r="F3046">
        <v>-5</v>
      </c>
      <c r="G3046" t="s">
        <v>130</v>
      </c>
      <c r="H3046" t="s">
        <v>133</v>
      </c>
      <c r="J3046">
        <f t="shared" si="470"/>
        <v>0</v>
      </c>
      <c r="K3046">
        <f t="shared" si="479"/>
        <v>0</v>
      </c>
      <c r="L3046">
        <f t="shared" si="471"/>
        <v>0</v>
      </c>
      <c r="M3046">
        <f t="shared" si="472"/>
        <v>0</v>
      </c>
      <c r="N3046">
        <f t="shared" si="473"/>
        <v>0</v>
      </c>
      <c r="O3046">
        <f t="shared" si="474"/>
        <v>0</v>
      </c>
      <c r="P3046">
        <f t="shared" si="475"/>
        <v>0</v>
      </c>
      <c r="Q3046">
        <f t="shared" si="476"/>
        <v>0</v>
      </c>
      <c r="R3046">
        <f t="shared" si="477"/>
        <v>0</v>
      </c>
      <c r="S3046" t="s">
        <v>54</v>
      </c>
      <c r="T3046">
        <v>0</v>
      </c>
      <c r="U3046">
        <v>2021</v>
      </c>
      <c r="V3046">
        <v>1</v>
      </c>
      <c r="W3046">
        <v>1</v>
      </c>
      <c r="X3046" cm="1">
        <f t="array" ref="X3046">IF(S3045&lt;&gt;S3046, 0,
    IF(C3046="O",
         _xlfn.IFS(
             K3046=1, X3045+6,
             M3046=1, X3045+3,
             O3046=1, X3045+1,
             Q3046=1,X3045+2,
             TRUE, X3045
         ),
    X3045)
)</f>
        <v>17</v>
      </c>
      <c r="Y3046" cm="1">
        <f t="array" ref="Y3046">IF(S3045&lt;&gt;S3046, 0, IF(C3046="D",
                 _xlfn.IFS(
                     K3046=1, Y3045+6,
                     M3046=1, Y3045+3,
                     O3046=1, Y3045+1,
                     TRUE, Y3045
                 ),
                 Y3045)
  )</f>
        <v>7</v>
      </c>
    </row>
    <row r="3047" spans="1:25" x14ac:dyDescent="0.2">
      <c r="A3047">
        <v>131</v>
      </c>
      <c r="B3047" t="s">
        <v>79</v>
      </c>
      <c r="C3047" t="str">
        <f t="shared" si="478"/>
        <v>D</v>
      </c>
      <c r="D3047">
        <v>1</v>
      </c>
      <c r="E3047">
        <v>10</v>
      </c>
      <c r="F3047">
        <v>20</v>
      </c>
      <c r="G3047" t="s">
        <v>114</v>
      </c>
      <c r="H3047" t="s">
        <v>113</v>
      </c>
      <c r="I3047">
        <v>1</v>
      </c>
      <c r="J3047">
        <f t="shared" si="470"/>
        <v>0</v>
      </c>
      <c r="K3047">
        <f t="shared" si="479"/>
        <v>0</v>
      </c>
      <c r="L3047">
        <f t="shared" si="471"/>
        <v>0</v>
      </c>
      <c r="M3047">
        <f t="shared" si="472"/>
        <v>0</v>
      </c>
      <c r="N3047">
        <f t="shared" si="473"/>
        <v>0</v>
      </c>
      <c r="O3047">
        <f t="shared" si="474"/>
        <v>0</v>
      </c>
      <c r="P3047">
        <f t="shared" si="475"/>
        <v>0</v>
      </c>
      <c r="Q3047">
        <f t="shared" si="476"/>
        <v>0</v>
      </c>
      <c r="R3047">
        <f t="shared" si="477"/>
        <v>0</v>
      </c>
      <c r="S3047" t="s">
        <v>54</v>
      </c>
      <c r="T3047">
        <v>0</v>
      </c>
      <c r="U3047">
        <v>2021</v>
      </c>
      <c r="V3047">
        <v>1</v>
      </c>
      <c r="W3047">
        <v>1</v>
      </c>
      <c r="X3047" cm="1">
        <f t="array" ref="X3047">IF(S3046&lt;&gt;S3047, 0,
    IF(C3047="O",
         _xlfn.IFS(
             K3047=1, X3046+6,
             M3047=1, X3046+3,
             O3047=1, X3046+1,
             Q3047=1,X3046+2,
             TRUE, X3046
         ),
    X3046)
)</f>
        <v>17</v>
      </c>
      <c r="Y3047" cm="1">
        <f t="array" ref="Y3047">IF(S3046&lt;&gt;S3047, 0, IF(C3047="D",
                 _xlfn.IFS(
                     K3047=1, Y3046+6,
                     M3047=1, Y3046+3,
                     O3047=1, Y3046+1,
                     TRUE, Y3046
                 ),
                 Y3046)
  )</f>
        <v>7</v>
      </c>
    </row>
    <row r="3048" spans="1:25" x14ac:dyDescent="0.2">
      <c r="A3048">
        <v>132</v>
      </c>
      <c r="B3048" t="s">
        <v>79</v>
      </c>
      <c r="C3048" t="str">
        <f t="shared" si="478"/>
        <v>D</v>
      </c>
      <c r="D3048">
        <v>2</v>
      </c>
      <c r="E3048">
        <v>9</v>
      </c>
      <c r="F3048">
        <v>19</v>
      </c>
      <c r="G3048" t="s">
        <v>114</v>
      </c>
      <c r="H3048" t="s">
        <v>117</v>
      </c>
      <c r="I3048">
        <v>0</v>
      </c>
      <c r="J3048">
        <f t="shared" si="470"/>
        <v>0</v>
      </c>
      <c r="K3048">
        <f t="shared" si="479"/>
        <v>0</v>
      </c>
      <c r="L3048">
        <f t="shared" si="471"/>
        <v>0</v>
      </c>
      <c r="M3048">
        <f t="shared" si="472"/>
        <v>0</v>
      </c>
      <c r="N3048">
        <f t="shared" si="473"/>
        <v>0</v>
      </c>
      <c r="O3048">
        <f t="shared" si="474"/>
        <v>0</v>
      </c>
      <c r="P3048">
        <f t="shared" si="475"/>
        <v>0</v>
      </c>
      <c r="Q3048">
        <f t="shared" si="476"/>
        <v>0</v>
      </c>
      <c r="R3048">
        <f t="shared" si="477"/>
        <v>0</v>
      </c>
      <c r="S3048" t="s">
        <v>54</v>
      </c>
      <c r="T3048">
        <v>0</v>
      </c>
      <c r="U3048">
        <v>2021</v>
      </c>
      <c r="V3048">
        <v>1</v>
      </c>
      <c r="W3048">
        <v>1</v>
      </c>
      <c r="X3048" cm="1">
        <f t="array" ref="X3048">IF(S3047&lt;&gt;S3048, 0,
    IF(C3048="O",
         _xlfn.IFS(
             K3048=1, X3047+6,
             M3048=1, X3047+3,
             O3048=1, X3047+1,
             Q3048=1,X3047+2,
             TRUE, X3047
         ),
    X3047)
)</f>
        <v>17</v>
      </c>
      <c r="Y3048" cm="1">
        <f t="array" ref="Y3048">IF(S3047&lt;&gt;S3048, 0, IF(C3048="D",
                 _xlfn.IFS(
                     K3048=1, Y3047+6,
                     M3048=1, Y3047+3,
                     O3048=1, Y3047+1,
                     TRUE, Y3047
                 ),
                 Y3047)
  )</f>
        <v>7</v>
      </c>
    </row>
    <row r="3049" spans="1:25" hidden="1" x14ac:dyDescent="0.2">
      <c r="A3049">
        <v>133</v>
      </c>
      <c r="B3049" t="s">
        <v>79</v>
      </c>
      <c r="C3049" t="str">
        <f t="shared" si="478"/>
        <v>D</v>
      </c>
      <c r="D3049">
        <v>3</v>
      </c>
      <c r="E3049">
        <v>9</v>
      </c>
      <c r="F3049">
        <v>19</v>
      </c>
      <c r="G3049" t="s">
        <v>114</v>
      </c>
      <c r="H3049" t="s">
        <v>113</v>
      </c>
      <c r="I3049">
        <v>8</v>
      </c>
      <c r="J3049">
        <f t="shared" si="470"/>
        <v>0</v>
      </c>
      <c r="K3049">
        <f t="shared" si="479"/>
        <v>0</v>
      </c>
      <c r="L3049">
        <f t="shared" si="471"/>
        <v>0</v>
      </c>
      <c r="M3049">
        <f t="shared" si="472"/>
        <v>0</v>
      </c>
      <c r="N3049">
        <f t="shared" si="473"/>
        <v>0</v>
      </c>
      <c r="O3049">
        <f t="shared" si="474"/>
        <v>0</v>
      </c>
      <c r="P3049">
        <f t="shared" si="475"/>
        <v>0</v>
      </c>
      <c r="Q3049">
        <f t="shared" si="476"/>
        <v>0</v>
      </c>
      <c r="R3049">
        <f t="shared" si="477"/>
        <v>0</v>
      </c>
      <c r="S3049" t="s">
        <v>54</v>
      </c>
      <c r="T3049">
        <v>0</v>
      </c>
      <c r="U3049">
        <v>2021</v>
      </c>
      <c r="V3049">
        <v>1</v>
      </c>
      <c r="W3049">
        <v>1</v>
      </c>
      <c r="X3049" cm="1">
        <f t="array" ref="X3049">IF(S3048&lt;&gt;S3049, 0,
    IF(C3049="O",
         _xlfn.IFS(
             K3049=1, X3048+6,
             M3049=1, X3048+3,
             O3049=1, X3048+1,
             Q3049=1,X3048+2,
             TRUE, X3048
         ),
    X3048)
)</f>
        <v>17</v>
      </c>
      <c r="Y3049" cm="1">
        <f t="array" ref="Y3049">IF(S3048&lt;&gt;S3049, 0, IF(C3049="D",
                 _xlfn.IFS(
                     K3049=1, Y3048+6,
                     M3049=1, Y3048+3,
                     O3049=1, Y3048+1,
                     TRUE, Y3048
                 ),
                 Y3048)
  )</f>
        <v>7</v>
      </c>
    </row>
    <row r="3050" spans="1:25" x14ac:dyDescent="0.2">
      <c r="A3050">
        <v>134</v>
      </c>
      <c r="B3050" t="s">
        <v>79</v>
      </c>
      <c r="C3050" t="str">
        <f t="shared" si="478"/>
        <v>D</v>
      </c>
      <c r="D3050">
        <v>4</v>
      </c>
      <c r="E3050">
        <v>1</v>
      </c>
      <c r="F3050">
        <v>11</v>
      </c>
      <c r="G3050" t="s">
        <v>116</v>
      </c>
      <c r="H3050" t="s">
        <v>125</v>
      </c>
      <c r="I3050">
        <v>11</v>
      </c>
      <c r="J3050">
        <f t="shared" si="470"/>
        <v>0</v>
      </c>
      <c r="K3050">
        <f t="shared" si="479"/>
        <v>1</v>
      </c>
      <c r="L3050">
        <f t="shared" si="471"/>
        <v>0</v>
      </c>
      <c r="M3050">
        <f t="shared" si="472"/>
        <v>0</v>
      </c>
      <c r="N3050">
        <f t="shared" si="473"/>
        <v>0</v>
      </c>
      <c r="O3050">
        <f t="shared" si="474"/>
        <v>0</v>
      </c>
      <c r="P3050">
        <f t="shared" si="475"/>
        <v>0</v>
      </c>
      <c r="Q3050">
        <f t="shared" si="476"/>
        <v>0</v>
      </c>
      <c r="R3050">
        <f t="shared" si="477"/>
        <v>0</v>
      </c>
      <c r="S3050" t="s">
        <v>54</v>
      </c>
      <c r="T3050">
        <v>0</v>
      </c>
      <c r="U3050">
        <v>2021</v>
      </c>
      <c r="V3050">
        <v>1</v>
      </c>
      <c r="W3050">
        <v>1</v>
      </c>
      <c r="X3050" cm="1">
        <f t="array" ref="X3050">IF(S3049&lt;&gt;S3050, 0,
    IF(C3050="O",
         _xlfn.IFS(
             K3050=1, X3049+6,
             M3050=1, X3049+3,
             O3050=1, X3049+1,
             Q3050=1,X3049+2,
             TRUE, X3049
         ),
    X3049)
)</f>
        <v>17</v>
      </c>
      <c r="Y3050" cm="1">
        <f t="array" ref="Y3050">IF(S3049&lt;&gt;S3050, 0, IF(C3050="D",
                 _xlfn.IFS(
                     K3050=1, Y3049+6,
                     M3050=1, Y3049+3,
                     O3050=1, Y3049+1,
                     TRUE, Y3049
                 ),
                 Y3049)
  )</f>
        <v>13</v>
      </c>
    </row>
    <row r="3051" spans="1:25" hidden="1" x14ac:dyDescent="0.2">
      <c r="A3051">
        <v>135</v>
      </c>
      <c r="B3051" t="s">
        <v>79</v>
      </c>
      <c r="C3051" t="str">
        <f t="shared" si="478"/>
        <v>D</v>
      </c>
      <c r="D3051">
        <v>0</v>
      </c>
      <c r="F3051">
        <v>3</v>
      </c>
      <c r="G3051" t="s">
        <v>123</v>
      </c>
      <c r="H3051" t="s">
        <v>126</v>
      </c>
      <c r="J3051">
        <f t="shared" si="470"/>
        <v>0</v>
      </c>
      <c r="K3051">
        <f t="shared" si="479"/>
        <v>0</v>
      </c>
      <c r="L3051">
        <f t="shared" si="471"/>
        <v>0</v>
      </c>
      <c r="M3051">
        <f t="shared" si="472"/>
        <v>0</v>
      </c>
      <c r="N3051">
        <f t="shared" si="473"/>
        <v>1</v>
      </c>
      <c r="O3051">
        <f t="shared" si="474"/>
        <v>0</v>
      </c>
      <c r="P3051">
        <f t="shared" si="475"/>
        <v>0</v>
      </c>
      <c r="Q3051">
        <f t="shared" si="476"/>
        <v>0</v>
      </c>
      <c r="R3051">
        <f t="shared" si="477"/>
        <v>0</v>
      </c>
      <c r="S3051" t="s">
        <v>54</v>
      </c>
      <c r="T3051">
        <v>0</v>
      </c>
      <c r="U3051">
        <v>2021</v>
      </c>
      <c r="V3051">
        <v>1</v>
      </c>
      <c r="W3051">
        <v>1</v>
      </c>
      <c r="X3051" cm="1">
        <f t="array" ref="X3051">IF(S3050&lt;&gt;S3051, 0,
    IF(C3051="O",
         _xlfn.IFS(
             K3051=1, X3050+6,
             M3051=1, X3050+3,
             O3051=1, X3050+1,
             Q3051=1,X3050+2,
             TRUE, X3050
         ),
    X3050)
)</f>
        <v>17</v>
      </c>
      <c r="Y3051" cm="1">
        <f t="array" ref="Y3051">IF(S3050&lt;&gt;S3051, 0, IF(C3051="D",
                 _xlfn.IFS(
                     K3051=1, Y3050+6,
                     M3051=1, Y3050+3,
                     O3051=1, Y3050+1,
                     TRUE, Y3050
                 ),
                 Y3050)
  )</f>
        <v>13</v>
      </c>
    </row>
    <row r="3052" spans="1:25" x14ac:dyDescent="0.2">
      <c r="A3052">
        <v>137</v>
      </c>
      <c r="B3052" t="s">
        <v>81</v>
      </c>
      <c r="C3052" t="str">
        <f t="shared" si="478"/>
        <v>O</v>
      </c>
      <c r="D3052">
        <v>1</v>
      </c>
      <c r="E3052">
        <v>10</v>
      </c>
      <c r="F3052">
        <v>-35</v>
      </c>
      <c r="G3052" t="s">
        <v>116</v>
      </c>
      <c r="H3052" t="s">
        <v>115</v>
      </c>
      <c r="I3052">
        <v>2</v>
      </c>
      <c r="J3052">
        <f t="shared" si="470"/>
        <v>0</v>
      </c>
      <c r="K3052">
        <f t="shared" si="479"/>
        <v>0</v>
      </c>
      <c r="L3052">
        <f t="shared" si="471"/>
        <v>0</v>
      </c>
      <c r="M3052">
        <f t="shared" si="472"/>
        <v>0</v>
      </c>
      <c r="N3052">
        <f t="shared" si="473"/>
        <v>0</v>
      </c>
      <c r="O3052">
        <f t="shared" si="474"/>
        <v>0</v>
      </c>
      <c r="P3052">
        <f t="shared" si="475"/>
        <v>0</v>
      </c>
      <c r="Q3052">
        <f t="shared" si="476"/>
        <v>0</v>
      </c>
      <c r="R3052">
        <f t="shared" si="477"/>
        <v>0</v>
      </c>
      <c r="S3052" t="s">
        <v>54</v>
      </c>
      <c r="T3052">
        <v>0</v>
      </c>
      <c r="U3052">
        <v>2021</v>
      </c>
      <c r="V3052">
        <v>1</v>
      </c>
      <c r="W3052">
        <v>1</v>
      </c>
      <c r="X3052" cm="1">
        <f t="array" ref="X3052">IF(S3051&lt;&gt;S3052, 0,
    IF(C3052="O",
         _xlfn.IFS(
             K3052=1, X3051+6,
             M3052=1, X3051+3,
             O3052=1, X3051+1,
             Q3052=1,X3051+2,
             TRUE, X3051
         ),
    X3051)
)</f>
        <v>17</v>
      </c>
      <c r="Y3052" cm="1">
        <f t="array" ref="Y3052">IF(S3051&lt;&gt;S3052, 0, IF(C3052="D",
                 _xlfn.IFS(
                     K3052=1, Y3051+6,
                     M3052=1, Y3051+3,
                     O3052=1, Y3051+1,
                     TRUE, Y3051
                 ),
                 Y3051)
  )</f>
        <v>13</v>
      </c>
    </row>
    <row r="3053" spans="1:25" x14ac:dyDescent="0.2">
      <c r="A3053">
        <v>139</v>
      </c>
      <c r="B3053" t="s">
        <v>81</v>
      </c>
      <c r="C3053" t="str">
        <f t="shared" si="478"/>
        <v>O</v>
      </c>
      <c r="D3053">
        <v>2</v>
      </c>
      <c r="E3053">
        <v>8</v>
      </c>
      <c r="F3053">
        <v>-37</v>
      </c>
      <c r="G3053" t="s">
        <v>116</v>
      </c>
      <c r="H3053" t="s">
        <v>115</v>
      </c>
      <c r="I3053">
        <v>2</v>
      </c>
      <c r="J3053">
        <f t="shared" si="470"/>
        <v>0</v>
      </c>
      <c r="K3053">
        <f t="shared" si="479"/>
        <v>0</v>
      </c>
      <c r="L3053">
        <f t="shared" si="471"/>
        <v>0</v>
      </c>
      <c r="M3053">
        <f t="shared" si="472"/>
        <v>0</v>
      </c>
      <c r="N3053">
        <f t="shared" si="473"/>
        <v>0</v>
      </c>
      <c r="O3053">
        <f t="shared" si="474"/>
        <v>0</v>
      </c>
      <c r="P3053">
        <f t="shared" si="475"/>
        <v>0</v>
      </c>
      <c r="Q3053">
        <f t="shared" si="476"/>
        <v>0</v>
      </c>
      <c r="R3053">
        <f t="shared" si="477"/>
        <v>0</v>
      </c>
      <c r="S3053" t="s">
        <v>54</v>
      </c>
      <c r="T3053">
        <v>0</v>
      </c>
      <c r="U3053">
        <v>2021</v>
      </c>
      <c r="V3053">
        <v>1</v>
      </c>
      <c r="W3053">
        <v>1</v>
      </c>
      <c r="X3053" cm="1">
        <f t="array" ref="X3053">IF(S3052&lt;&gt;S3053, 0,
    IF(C3053="O",
         _xlfn.IFS(
             K3053=1, X3052+6,
             M3053=1, X3052+3,
             O3053=1, X3052+1,
             Q3053=1,X3052+2,
             TRUE, X3052
         ),
    X3052)
)</f>
        <v>17</v>
      </c>
      <c r="Y3053" cm="1">
        <f t="array" ref="Y3053">IF(S3052&lt;&gt;S3053, 0, IF(C3053="D",
                 _xlfn.IFS(
                     K3053=1, Y3052+6,
                     M3053=1, Y3052+3,
                     O3053=1, Y3052+1,
                     TRUE, Y3052
                 ),
                 Y3052)
  )</f>
        <v>13</v>
      </c>
    </row>
    <row r="3054" spans="1:25" x14ac:dyDescent="0.2">
      <c r="A3054">
        <v>140</v>
      </c>
      <c r="B3054" t="s">
        <v>81</v>
      </c>
      <c r="C3054" t="str">
        <f t="shared" si="478"/>
        <v>O</v>
      </c>
      <c r="D3054">
        <v>3</v>
      </c>
      <c r="E3054">
        <v>6</v>
      </c>
      <c r="F3054">
        <v>-39</v>
      </c>
      <c r="G3054" t="s">
        <v>114</v>
      </c>
      <c r="H3054" t="s">
        <v>139</v>
      </c>
      <c r="I3054">
        <v>10</v>
      </c>
      <c r="J3054">
        <f t="shared" si="470"/>
        <v>1</v>
      </c>
      <c r="K3054">
        <f t="shared" si="479"/>
        <v>0</v>
      </c>
      <c r="L3054">
        <f t="shared" si="471"/>
        <v>0</v>
      </c>
      <c r="M3054">
        <f t="shared" si="472"/>
        <v>0</v>
      </c>
      <c r="N3054">
        <f t="shared" si="473"/>
        <v>0</v>
      </c>
      <c r="O3054">
        <f t="shared" si="474"/>
        <v>0</v>
      </c>
      <c r="P3054">
        <f t="shared" si="475"/>
        <v>0</v>
      </c>
      <c r="Q3054">
        <f t="shared" si="476"/>
        <v>0</v>
      </c>
      <c r="R3054">
        <f t="shared" si="477"/>
        <v>0</v>
      </c>
      <c r="S3054" t="s">
        <v>54</v>
      </c>
      <c r="T3054">
        <v>0</v>
      </c>
      <c r="U3054">
        <v>2021</v>
      </c>
      <c r="V3054">
        <v>1</v>
      </c>
      <c r="W3054">
        <v>1</v>
      </c>
      <c r="X3054" cm="1">
        <f t="array" ref="X3054">IF(S3053&lt;&gt;S3054, 0,
    IF(C3054="O",
         _xlfn.IFS(
             K3054=1, X3053+6,
             M3054=1, X3053+3,
             O3054=1, X3053+1,
             Q3054=1,X3053+2,
             TRUE, X3053
         ),
    X3053)
)</f>
        <v>17</v>
      </c>
      <c r="Y3054" cm="1">
        <f t="array" ref="Y3054">IF(S3053&lt;&gt;S3054, 0, IF(C3054="D",
                 _xlfn.IFS(
                     K3054=1, Y3053+6,
                     M3054=1, Y3053+3,
                     O3054=1, Y3053+1,
                     TRUE, Y3053
                 ),
                 Y3053)
  )</f>
        <v>13</v>
      </c>
    </row>
    <row r="3055" spans="1:25" x14ac:dyDescent="0.2">
      <c r="A3055">
        <v>141</v>
      </c>
      <c r="B3055" t="s">
        <v>81</v>
      </c>
      <c r="C3055" t="str">
        <f t="shared" si="478"/>
        <v>O</v>
      </c>
      <c r="D3055">
        <v>1</v>
      </c>
      <c r="E3055">
        <v>10</v>
      </c>
      <c r="F3055">
        <v>-49</v>
      </c>
      <c r="G3055" t="s">
        <v>116</v>
      </c>
      <c r="H3055" t="s">
        <v>115</v>
      </c>
      <c r="I3055">
        <v>0</v>
      </c>
      <c r="J3055">
        <f t="shared" si="470"/>
        <v>0</v>
      </c>
      <c r="K3055">
        <f t="shared" si="479"/>
        <v>0</v>
      </c>
      <c r="L3055">
        <f t="shared" si="471"/>
        <v>0</v>
      </c>
      <c r="M3055">
        <f t="shared" si="472"/>
        <v>0</v>
      </c>
      <c r="N3055">
        <f t="shared" si="473"/>
        <v>0</v>
      </c>
      <c r="O3055">
        <f t="shared" si="474"/>
        <v>0</v>
      </c>
      <c r="P3055">
        <f t="shared" si="475"/>
        <v>0</v>
      </c>
      <c r="Q3055">
        <f t="shared" si="476"/>
        <v>0</v>
      </c>
      <c r="R3055">
        <f t="shared" si="477"/>
        <v>0</v>
      </c>
      <c r="S3055" t="s">
        <v>54</v>
      </c>
      <c r="T3055">
        <v>0</v>
      </c>
      <c r="U3055">
        <v>2021</v>
      </c>
      <c r="V3055">
        <v>1</v>
      </c>
      <c r="W3055">
        <v>1</v>
      </c>
      <c r="X3055" cm="1">
        <f t="array" ref="X3055">IF(S3054&lt;&gt;S3055, 0,
    IF(C3055="O",
         _xlfn.IFS(
             K3055=1, X3054+6,
             M3055=1, X3054+3,
             O3055=1, X3054+1,
             Q3055=1,X3054+2,
             TRUE, X3054
         ),
    X3054)
)</f>
        <v>17</v>
      </c>
      <c r="Y3055" cm="1">
        <f t="array" ref="Y3055">IF(S3054&lt;&gt;S3055, 0, IF(C3055="D",
                 _xlfn.IFS(
                     K3055=1, Y3054+6,
                     M3055=1, Y3054+3,
                     O3055=1, Y3054+1,
                     TRUE, Y3054
                 ),
                 Y3054)
  )</f>
        <v>13</v>
      </c>
    </row>
    <row r="3056" spans="1:25" x14ac:dyDescent="0.2">
      <c r="A3056">
        <v>142</v>
      </c>
      <c r="B3056" t="s">
        <v>81</v>
      </c>
      <c r="C3056" t="str">
        <f t="shared" si="478"/>
        <v>O</v>
      </c>
      <c r="D3056">
        <v>2</v>
      </c>
      <c r="E3056">
        <v>10</v>
      </c>
      <c r="F3056">
        <v>-49</v>
      </c>
      <c r="G3056" t="s">
        <v>116</v>
      </c>
      <c r="H3056" t="s">
        <v>115</v>
      </c>
      <c r="I3056">
        <v>8</v>
      </c>
      <c r="J3056">
        <f t="shared" si="470"/>
        <v>0</v>
      </c>
      <c r="K3056">
        <f t="shared" si="479"/>
        <v>0</v>
      </c>
      <c r="L3056">
        <f t="shared" si="471"/>
        <v>0</v>
      </c>
      <c r="M3056">
        <f t="shared" si="472"/>
        <v>0</v>
      </c>
      <c r="N3056">
        <f t="shared" si="473"/>
        <v>0</v>
      </c>
      <c r="O3056">
        <f t="shared" si="474"/>
        <v>0</v>
      </c>
      <c r="P3056">
        <f t="shared" si="475"/>
        <v>0</v>
      </c>
      <c r="Q3056">
        <f t="shared" si="476"/>
        <v>0</v>
      </c>
      <c r="R3056">
        <f t="shared" si="477"/>
        <v>0</v>
      </c>
      <c r="S3056" t="s">
        <v>54</v>
      </c>
      <c r="T3056">
        <v>0</v>
      </c>
      <c r="U3056">
        <v>2021</v>
      </c>
      <c r="V3056">
        <v>1</v>
      </c>
      <c r="W3056">
        <v>1</v>
      </c>
      <c r="X3056" cm="1">
        <f t="array" ref="X3056">IF(S3055&lt;&gt;S3056, 0,
    IF(C3056="O",
         _xlfn.IFS(
             K3056=1, X3055+6,
             M3056=1, X3055+3,
             O3056=1, X3055+1,
             Q3056=1,X3055+2,
             TRUE, X3055
         ),
    X3055)
)</f>
        <v>17</v>
      </c>
      <c r="Y3056" cm="1">
        <f t="array" ref="Y3056">IF(S3055&lt;&gt;S3056, 0, IF(C3056="D",
                 _xlfn.IFS(
                     K3056=1, Y3055+6,
                     M3056=1, Y3055+3,
                     O3056=1, Y3055+1,
                     TRUE, Y3055
                 ),
                 Y3055)
  )</f>
        <v>13</v>
      </c>
    </row>
    <row r="3057" spans="1:25" x14ac:dyDescent="0.2">
      <c r="A3057">
        <v>143</v>
      </c>
      <c r="B3057" t="s">
        <v>81</v>
      </c>
      <c r="C3057" t="str">
        <f t="shared" si="478"/>
        <v>O</v>
      </c>
      <c r="D3057">
        <v>3</v>
      </c>
      <c r="E3057">
        <v>2</v>
      </c>
      <c r="F3057">
        <v>43</v>
      </c>
      <c r="G3057" t="s">
        <v>114</v>
      </c>
      <c r="H3057" t="s">
        <v>117</v>
      </c>
      <c r="I3057">
        <v>0</v>
      </c>
      <c r="J3057">
        <f t="shared" si="470"/>
        <v>0</v>
      </c>
      <c r="K3057">
        <f t="shared" si="479"/>
        <v>0</v>
      </c>
      <c r="L3057">
        <f t="shared" si="471"/>
        <v>0</v>
      </c>
      <c r="M3057">
        <f t="shared" si="472"/>
        <v>0</v>
      </c>
      <c r="N3057">
        <f t="shared" si="473"/>
        <v>0</v>
      </c>
      <c r="O3057">
        <f t="shared" si="474"/>
        <v>0</v>
      </c>
      <c r="P3057">
        <f t="shared" si="475"/>
        <v>0</v>
      </c>
      <c r="Q3057">
        <f t="shared" si="476"/>
        <v>0</v>
      </c>
      <c r="R3057">
        <f t="shared" si="477"/>
        <v>0</v>
      </c>
      <c r="S3057" t="s">
        <v>54</v>
      </c>
      <c r="T3057">
        <v>0</v>
      </c>
      <c r="U3057">
        <v>2021</v>
      </c>
      <c r="V3057">
        <v>1</v>
      </c>
      <c r="W3057">
        <v>1</v>
      </c>
      <c r="X3057" cm="1">
        <f t="array" ref="X3057">IF(S3056&lt;&gt;S3057, 0,
    IF(C3057="O",
         _xlfn.IFS(
             K3057=1, X3056+6,
             M3057=1, X3056+3,
             O3057=1, X3056+1,
             Q3057=1,X3056+2,
             TRUE, X3056
         ),
    X3056)
)</f>
        <v>17</v>
      </c>
      <c r="Y3057" cm="1">
        <f t="array" ref="Y3057">IF(S3056&lt;&gt;S3057, 0, IF(C3057="D",
                 _xlfn.IFS(
                     K3057=1, Y3056+6,
                     M3057=1, Y3056+3,
                     O3057=1, Y3056+1,
                     TRUE, Y3056
                 ),
                 Y3056)
  )</f>
        <v>13</v>
      </c>
    </row>
    <row r="3058" spans="1:25" x14ac:dyDescent="0.2">
      <c r="A3058">
        <v>144</v>
      </c>
      <c r="B3058" t="s">
        <v>81</v>
      </c>
      <c r="C3058" t="str">
        <f t="shared" si="478"/>
        <v>O</v>
      </c>
      <c r="D3058">
        <v>4</v>
      </c>
      <c r="E3058">
        <v>2</v>
      </c>
      <c r="F3058">
        <v>43</v>
      </c>
      <c r="G3058" t="s">
        <v>116</v>
      </c>
      <c r="H3058" t="s">
        <v>115</v>
      </c>
      <c r="I3058">
        <v>20</v>
      </c>
      <c r="J3058">
        <f t="shared" si="470"/>
        <v>1</v>
      </c>
      <c r="K3058">
        <f t="shared" si="479"/>
        <v>0</v>
      </c>
      <c r="L3058">
        <f t="shared" si="471"/>
        <v>0</v>
      </c>
      <c r="M3058">
        <f t="shared" si="472"/>
        <v>0</v>
      </c>
      <c r="N3058">
        <f t="shared" si="473"/>
        <v>0</v>
      </c>
      <c r="O3058">
        <f t="shared" si="474"/>
        <v>0</v>
      </c>
      <c r="P3058">
        <f t="shared" si="475"/>
        <v>0</v>
      </c>
      <c r="Q3058">
        <f t="shared" si="476"/>
        <v>0</v>
      </c>
      <c r="R3058">
        <f t="shared" si="477"/>
        <v>0</v>
      </c>
      <c r="S3058" t="s">
        <v>54</v>
      </c>
      <c r="T3058">
        <v>0</v>
      </c>
      <c r="U3058">
        <v>2021</v>
      </c>
      <c r="V3058">
        <v>1</v>
      </c>
      <c r="W3058">
        <v>1</v>
      </c>
      <c r="X3058" cm="1">
        <f t="array" ref="X3058">IF(S3057&lt;&gt;S3058, 0,
    IF(C3058="O",
         _xlfn.IFS(
             K3058=1, X3057+6,
             M3058=1, X3057+3,
             O3058=1, X3057+1,
             Q3058=1,X3057+2,
             TRUE, X3057
         ),
    X3057)
)</f>
        <v>17</v>
      </c>
      <c r="Y3058" cm="1">
        <f t="array" ref="Y3058">IF(S3057&lt;&gt;S3058, 0, IF(C3058="D",
                 _xlfn.IFS(
                     K3058=1, Y3057+6,
                     M3058=1, Y3057+3,
                     O3058=1, Y3057+1,
                     TRUE, Y3057
                 ),
                 Y3057)
  )</f>
        <v>13</v>
      </c>
    </row>
    <row r="3059" spans="1:25" x14ac:dyDescent="0.2">
      <c r="A3059">
        <v>145</v>
      </c>
      <c r="B3059" t="s">
        <v>81</v>
      </c>
      <c r="C3059" t="str">
        <f t="shared" si="478"/>
        <v>O</v>
      </c>
      <c r="D3059">
        <v>1</v>
      </c>
      <c r="E3059">
        <v>10</v>
      </c>
      <c r="F3059">
        <v>23</v>
      </c>
      <c r="G3059" t="s">
        <v>116</v>
      </c>
      <c r="H3059" t="s">
        <v>115</v>
      </c>
      <c r="I3059">
        <v>1</v>
      </c>
      <c r="J3059">
        <f t="shared" si="470"/>
        <v>0</v>
      </c>
      <c r="K3059">
        <f t="shared" si="479"/>
        <v>0</v>
      </c>
      <c r="L3059">
        <f t="shared" si="471"/>
        <v>0</v>
      </c>
      <c r="M3059">
        <f t="shared" si="472"/>
        <v>0</v>
      </c>
      <c r="N3059">
        <f t="shared" si="473"/>
        <v>0</v>
      </c>
      <c r="O3059">
        <f t="shared" si="474"/>
        <v>0</v>
      </c>
      <c r="P3059">
        <f t="shared" si="475"/>
        <v>0</v>
      </c>
      <c r="Q3059">
        <f t="shared" si="476"/>
        <v>0</v>
      </c>
      <c r="R3059">
        <f t="shared" si="477"/>
        <v>0</v>
      </c>
      <c r="S3059" t="s">
        <v>54</v>
      </c>
      <c r="T3059">
        <v>0</v>
      </c>
      <c r="U3059">
        <v>2021</v>
      </c>
      <c r="V3059">
        <v>1</v>
      </c>
      <c r="W3059">
        <v>1</v>
      </c>
      <c r="X3059" cm="1">
        <f t="array" ref="X3059">IF(S3058&lt;&gt;S3059, 0,
    IF(C3059="O",
         _xlfn.IFS(
             K3059=1, X3058+6,
             M3059=1, X3058+3,
             O3059=1, X3058+1,
             Q3059=1,X3058+2,
             TRUE, X3058
         ),
    X3058)
)</f>
        <v>17</v>
      </c>
      <c r="Y3059" cm="1">
        <f t="array" ref="Y3059">IF(S3058&lt;&gt;S3059, 0, IF(C3059="D",
                 _xlfn.IFS(
                     K3059=1, Y3058+6,
                     M3059=1, Y3058+3,
                     O3059=1, Y3058+1,
                     TRUE, Y3058
                 ),
                 Y3058)
  )</f>
        <v>13</v>
      </c>
    </row>
    <row r="3060" spans="1:25" x14ac:dyDescent="0.2">
      <c r="A3060">
        <v>146</v>
      </c>
      <c r="B3060" t="s">
        <v>81</v>
      </c>
      <c r="C3060" t="str">
        <f t="shared" si="478"/>
        <v>O</v>
      </c>
      <c r="D3060">
        <v>2</v>
      </c>
      <c r="E3060">
        <v>9</v>
      </c>
      <c r="F3060">
        <v>22</v>
      </c>
      <c r="G3060" t="s">
        <v>116</v>
      </c>
      <c r="H3060" t="s">
        <v>115</v>
      </c>
      <c r="I3060">
        <v>5</v>
      </c>
      <c r="J3060">
        <f t="shared" si="470"/>
        <v>0</v>
      </c>
      <c r="K3060">
        <f t="shared" si="479"/>
        <v>0</v>
      </c>
      <c r="L3060">
        <f t="shared" si="471"/>
        <v>0</v>
      </c>
      <c r="M3060">
        <f t="shared" si="472"/>
        <v>0</v>
      </c>
      <c r="N3060">
        <f t="shared" si="473"/>
        <v>0</v>
      </c>
      <c r="O3060">
        <f t="shared" si="474"/>
        <v>0</v>
      </c>
      <c r="P3060">
        <f t="shared" si="475"/>
        <v>0</v>
      </c>
      <c r="Q3060">
        <f t="shared" si="476"/>
        <v>0</v>
      </c>
      <c r="R3060">
        <f t="shared" si="477"/>
        <v>0</v>
      </c>
      <c r="S3060" t="s">
        <v>54</v>
      </c>
      <c r="T3060">
        <v>0</v>
      </c>
      <c r="U3060">
        <v>2021</v>
      </c>
      <c r="V3060">
        <v>1</v>
      </c>
      <c r="W3060">
        <v>1</v>
      </c>
      <c r="X3060" cm="1">
        <f t="array" ref="X3060">IF(S3059&lt;&gt;S3060, 0,
    IF(C3060="O",
         _xlfn.IFS(
             K3060=1, X3059+6,
             M3060=1, X3059+3,
             O3060=1, X3059+1,
             Q3060=1,X3059+2,
             TRUE, X3059
         ),
    X3059)
)</f>
        <v>17</v>
      </c>
      <c r="Y3060" cm="1">
        <f t="array" ref="Y3060">IF(S3059&lt;&gt;S3060, 0, IF(C3060="D",
                 _xlfn.IFS(
                     K3060=1, Y3059+6,
                     M3060=1, Y3059+3,
                     O3060=1, Y3059+1,
                     TRUE, Y3059
                 ),
                 Y3059)
  )</f>
        <v>13</v>
      </c>
    </row>
    <row r="3061" spans="1:25" x14ac:dyDescent="0.2">
      <c r="A3061">
        <v>147</v>
      </c>
      <c r="B3061" t="s">
        <v>81</v>
      </c>
      <c r="C3061" t="str">
        <f t="shared" si="478"/>
        <v>O</v>
      </c>
      <c r="D3061">
        <v>3</v>
      </c>
      <c r="E3061">
        <v>4</v>
      </c>
      <c r="F3061">
        <v>17</v>
      </c>
      <c r="G3061" t="s">
        <v>116</v>
      </c>
      <c r="H3061" t="s">
        <v>115</v>
      </c>
      <c r="I3061">
        <v>7</v>
      </c>
      <c r="J3061">
        <f t="shared" si="470"/>
        <v>1</v>
      </c>
      <c r="K3061">
        <f t="shared" si="479"/>
        <v>0</v>
      </c>
      <c r="L3061">
        <f t="shared" si="471"/>
        <v>0</v>
      </c>
      <c r="M3061">
        <f t="shared" si="472"/>
        <v>0</v>
      </c>
      <c r="N3061">
        <f t="shared" si="473"/>
        <v>0</v>
      </c>
      <c r="O3061">
        <f t="shared" si="474"/>
        <v>0</v>
      </c>
      <c r="P3061">
        <f t="shared" si="475"/>
        <v>0</v>
      </c>
      <c r="Q3061">
        <f t="shared" si="476"/>
        <v>0</v>
      </c>
      <c r="R3061">
        <f t="shared" si="477"/>
        <v>0</v>
      </c>
      <c r="S3061" t="s">
        <v>54</v>
      </c>
      <c r="T3061">
        <v>0</v>
      </c>
      <c r="U3061">
        <v>2021</v>
      </c>
      <c r="V3061">
        <v>1</v>
      </c>
      <c r="W3061">
        <v>1</v>
      </c>
      <c r="X3061" cm="1">
        <f t="array" ref="X3061">IF(S3060&lt;&gt;S3061, 0,
    IF(C3061="O",
         _xlfn.IFS(
             K3061=1, X3060+6,
             M3061=1, X3060+3,
             O3061=1, X3060+1,
             Q3061=1,X3060+2,
             TRUE, X3060
         ),
    X3060)
)</f>
        <v>17</v>
      </c>
      <c r="Y3061" cm="1">
        <f t="array" ref="Y3061">IF(S3060&lt;&gt;S3061, 0, IF(C3061="D",
                 _xlfn.IFS(
                     K3061=1, Y3060+6,
                     M3061=1, Y3060+3,
                     O3061=1, Y3060+1,
                     TRUE, Y3060
                 ),
                 Y3060)
  )</f>
        <v>13</v>
      </c>
    </row>
    <row r="3062" spans="1:25" x14ac:dyDescent="0.2">
      <c r="A3062">
        <v>149</v>
      </c>
      <c r="B3062" t="s">
        <v>81</v>
      </c>
      <c r="C3062" t="str">
        <f t="shared" si="478"/>
        <v>O</v>
      </c>
      <c r="D3062">
        <v>1</v>
      </c>
      <c r="E3062">
        <v>10</v>
      </c>
      <c r="F3062">
        <v>10</v>
      </c>
      <c r="G3062" t="s">
        <v>116</v>
      </c>
      <c r="H3062" t="s">
        <v>115</v>
      </c>
      <c r="I3062">
        <v>2</v>
      </c>
      <c r="J3062">
        <f t="shared" si="470"/>
        <v>0</v>
      </c>
      <c r="K3062">
        <f t="shared" si="479"/>
        <v>0</v>
      </c>
      <c r="L3062">
        <f t="shared" si="471"/>
        <v>0</v>
      </c>
      <c r="M3062">
        <f t="shared" si="472"/>
        <v>0</v>
      </c>
      <c r="N3062">
        <f t="shared" si="473"/>
        <v>0</v>
      </c>
      <c r="O3062">
        <f t="shared" si="474"/>
        <v>0</v>
      </c>
      <c r="P3062">
        <f t="shared" si="475"/>
        <v>0</v>
      </c>
      <c r="Q3062">
        <f t="shared" si="476"/>
        <v>0</v>
      </c>
      <c r="R3062">
        <f t="shared" si="477"/>
        <v>0</v>
      </c>
      <c r="S3062" t="s">
        <v>54</v>
      </c>
      <c r="T3062">
        <v>0</v>
      </c>
      <c r="U3062">
        <v>2021</v>
      </c>
      <c r="V3062">
        <v>1</v>
      </c>
      <c r="W3062">
        <v>1</v>
      </c>
      <c r="X3062" cm="1">
        <f t="array" ref="X3062">IF(S3061&lt;&gt;S3062, 0,
    IF(C3062="O",
         _xlfn.IFS(
             K3062=1, X3061+6,
             M3062=1, X3061+3,
             O3062=1, X3061+1,
             Q3062=1,X3061+2,
             TRUE, X3061
         ),
    X3061)
)</f>
        <v>17</v>
      </c>
      <c r="Y3062" cm="1">
        <f t="array" ref="Y3062">IF(S3061&lt;&gt;S3062, 0, IF(C3062="D",
                 _xlfn.IFS(
                     K3062=1, Y3061+6,
                     M3062=1, Y3061+3,
                     O3062=1, Y3061+1,
                     TRUE, Y3061
                 ),
                 Y3061)
  )</f>
        <v>13</v>
      </c>
    </row>
    <row r="3063" spans="1:25" x14ac:dyDescent="0.2">
      <c r="A3063">
        <v>150</v>
      </c>
      <c r="B3063" t="s">
        <v>81</v>
      </c>
      <c r="C3063" t="str">
        <f t="shared" si="478"/>
        <v>O</v>
      </c>
      <c r="D3063">
        <v>2</v>
      </c>
      <c r="E3063">
        <v>8</v>
      </c>
      <c r="F3063">
        <v>8</v>
      </c>
      <c r="G3063" t="s">
        <v>116</v>
      </c>
      <c r="H3063" t="s">
        <v>115</v>
      </c>
      <c r="I3063">
        <v>-5</v>
      </c>
      <c r="J3063">
        <f t="shared" si="470"/>
        <v>0</v>
      </c>
      <c r="K3063">
        <f t="shared" si="479"/>
        <v>0</v>
      </c>
      <c r="L3063">
        <f t="shared" si="471"/>
        <v>0</v>
      </c>
      <c r="M3063">
        <f t="shared" si="472"/>
        <v>0</v>
      </c>
      <c r="N3063">
        <f t="shared" si="473"/>
        <v>0</v>
      </c>
      <c r="O3063">
        <f t="shared" si="474"/>
        <v>0</v>
      </c>
      <c r="P3063">
        <f t="shared" si="475"/>
        <v>0</v>
      </c>
      <c r="Q3063">
        <f t="shared" si="476"/>
        <v>0</v>
      </c>
      <c r="R3063">
        <f t="shared" si="477"/>
        <v>0</v>
      </c>
      <c r="S3063" t="s">
        <v>54</v>
      </c>
      <c r="T3063">
        <v>0</v>
      </c>
      <c r="U3063">
        <v>2021</v>
      </c>
      <c r="V3063">
        <v>1</v>
      </c>
      <c r="W3063">
        <v>1</v>
      </c>
      <c r="X3063" cm="1">
        <f t="array" ref="X3063">IF(S3062&lt;&gt;S3063, 0,
    IF(C3063="O",
         _xlfn.IFS(
             K3063=1, X3062+6,
             M3063=1, X3062+3,
             O3063=1, X3062+1,
             Q3063=1,X3062+2,
             TRUE, X3062
         ),
    X3062)
)</f>
        <v>17</v>
      </c>
      <c r="Y3063" cm="1">
        <f t="array" ref="Y3063">IF(S3062&lt;&gt;S3063, 0, IF(C3063="D",
                 _xlfn.IFS(
                     K3063=1, Y3062+6,
                     M3063=1, Y3062+3,
                     O3063=1, Y3062+1,
                     TRUE, Y3062
                 ),
                 Y3062)
  )</f>
        <v>13</v>
      </c>
    </row>
    <row r="3064" spans="1:25" x14ac:dyDescent="0.2">
      <c r="A3064">
        <v>151</v>
      </c>
      <c r="B3064" t="s">
        <v>81</v>
      </c>
      <c r="C3064" t="str">
        <f t="shared" si="478"/>
        <v>O</v>
      </c>
      <c r="D3064">
        <v>3</v>
      </c>
      <c r="E3064">
        <v>13</v>
      </c>
      <c r="F3064">
        <v>13</v>
      </c>
      <c r="G3064" t="s">
        <v>114</v>
      </c>
      <c r="H3064" t="s">
        <v>117</v>
      </c>
      <c r="I3064">
        <v>0</v>
      </c>
      <c r="J3064">
        <f t="shared" si="470"/>
        <v>0</v>
      </c>
      <c r="K3064">
        <f t="shared" si="479"/>
        <v>0</v>
      </c>
      <c r="L3064">
        <f t="shared" si="471"/>
        <v>0</v>
      </c>
      <c r="M3064">
        <f t="shared" si="472"/>
        <v>0</v>
      </c>
      <c r="N3064">
        <f t="shared" si="473"/>
        <v>0</v>
      </c>
      <c r="O3064">
        <f t="shared" si="474"/>
        <v>0</v>
      </c>
      <c r="P3064">
        <f t="shared" si="475"/>
        <v>0</v>
      </c>
      <c r="Q3064">
        <f t="shared" si="476"/>
        <v>0</v>
      </c>
      <c r="R3064">
        <f t="shared" si="477"/>
        <v>0</v>
      </c>
      <c r="S3064" t="s">
        <v>54</v>
      </c>
      <c r="T3064">
        <v>0</v>
      </c>
      <c r="U3064">
        <v>2021</v>
      </c>
      <c r="V3064">
        <v>1</v>
      </c>
      <c r="W3064">
        <v>1</v>
      </c>
      <c r="X3064" cm="1">
        <f t="array" ref="X3064">IF(S3063&lt;&gt;S3064, 0,
    IF(C3064="O",
         _xlfn.IFS(
             K3064=1, X3063+6,
             M3064=1, X3063+3,
             O3064=1, X3063+1,
             Q3064=1,X3063+2,
             TRUE, X3063
         ),
    X3063)
)</f>
        <v>17</v>
      </c>
      <c r="Y3064" cm="1">
        <f t="array" ref="Y3064">IF(S3063&lt;&gt;S3064, 0, IF(C3064="D",
                 _xlfn.IFS(
                     K3064=1, Y3063+6,
                     M3064=1, Y3063+3,
                     O3064=1, Y3063+1,
                     TRUE, Y3063
                 ),
                 Y3063)
  )</f>
        <v>13</v>
      </c>
    </row>
    <row r="3065" spans="1:25" x14ac:dyDescent="0.2">
      <c r="A3065">
        <v>152</v>
      </c>
      <c r="B3065" t="s">
        <v>81</v>
      </c>
      <c r="C3065" t="str">
        <f t="shared" si="478"/>
        <v>O</v>
      </c>
      <c r="D3065">
        <v>4</v>
      </c>
      <c r="E3065">
        <v>13</v>
      </c>
      <c r="F3065">
        <v>13</v>
      </c>
      <c r="G3065" t="s">
        <v>136</v>
      </c>
      <c r="H3065" t="s">
        <v>132</v>
      </c>
      <c r="J3065">
        <f t="shared" si="470"/>
        <v>0</v>
      </c>
      <c r="K3065">
        <f t="shared" si="479"/>
        <v>0</v>
      </c>
      <c r="L3065">
        <f t="shared" si="471"/>
        <v>1</v>
      </c>
      <c r="M3065">
        <f t="shared" si="472"/>
        <v>0</v>
      </c>
      <c r="N3065">
        <f t="shared" si="473"/>
        <v>0</v>
      </c>
      <c r="O3065">
        <f t="shared" si="474"/>
        <v>0</v>
      </c>
      <c r="P3065">
        <f t="shared" si="475"/>
        <v>0</v>
      </c>
      <c r="Q3065">
        <f t="shared" si="476"/>
        <v>0</v>
      </c>
      <c r="R3065">
        <f t="shared" si="477"/>
        <v>0</v>
      </c>
      <c r="S3065" t="s">
        <v>54</v>
      </c>
      <c r="T3065">
        <v>0</v>
      </c>
      <c r="U3065">
        <v>2021</v>
      </c>
      <c r="V3065">
        <v>1</v>
      </c>
      <c r="W3065">
        <v>1</v>
      </c>
      <c r="X3065" cm="1">
        <f t="array" ref="X3065">IF(S3064&lt;&gt;S3065, 0,
    IF(C3065="O",
         _xlfn.IFS(
             K3065=1, X3064+6,
             M3065=1, X3064+3,
             O3065=1, X3064+1,
             Q3065=1,X3064+2,
             TRUE, X3064
         ),
    X3064)
)</f>
        <v>17</v>
      </c>
      <c r="Y3065" cm="1">
        <f t="array" ref="Y3065">IF(S3064&lt;&gt;S3065, 0, IF(C3065="D",
                 _xlfn.IFS(
                     K3065=1, Y3064+6,
                     M3065=1, Y3064+3,
                     O3065=1, Y3064+1,
                     TRUE, Y3064
                 ),
                 Y3064)
  )</f>
        <v>13</v>
      </c>
    </row>
    <row r="3066" spans="1:25" x14ac:dyDescent="0.2">
      <c r="A3066">
        <v>153</v>
      </c>
      <c r="B3066" t="s">
        <v>79</v>
      </c>
      <c r="C3066" t="str">
        <f t="shared" si="478"/>
        <v>D</v>
      </c>
      <c r="D3066">
        <v>1</v>
      </c>
      <c r="E3066">
        <v>10</v>
      </c>
      <c r="F3066">
        <v>-20</v>
      </c>
      <c r="G3066" t="s">
        <v>116</v>
      </c>
      <c r="H3066" t="s">
        <v>115</v>
      </c>
      <c r="I3066">
        <v>4</v>
      </c>
      <c r="J3066">
        <f t="shared" si="470"/>
        <v>0</v>
      </c>
      <c r="K3066">
        <f t="shared" si="479"/>
        <v>0</v>
      </c>
      <c r="L3066">
        <f t="shared" si="471"/>
        <v>0</v>
      </c>
      <c r="M3066">
        <f t="shared" si="472"/>
        <v>0</v>
      </c>
      <c r="N3066">
        <f t="shared" si="473"/>
        <v>0</v>
      </c>
      <c r="O3066">
        <f t="shared" si="474"/>
        <v>0</v>
      </c>
      <c r="P3066">
        <f t="shared" si="475"/>
        <v>0</v>
      </c>
      <c r="Q3066">
        <f t="shared" si="476"/>
        <v>0</v>
      </c>
      <c r="R3066">
        <f t="shared" si="477"/>
        <v>0</v>
      </c>
      <c r="S3066" t="s">
        <v>54</v>
      </c>
      <c r="T3066">
        <v>0</v>
      </c>
      <c r="U3066">
        <v>2021</v>
      </c>
      <c r="V3066">
        <v>1</v>
      </c>
      <c r="W3066">
        <v>1</v>
      </c>
      <c r="X3066" cm="1">
        <f t="array" ref="X3066">IF(S3065&lt;&gt;S3066, 0,
    IF(C3066="O",
         _xlfn.IFS(
             K3066=1, X3065+6,
             M3066=1, X3065+3,
             O3066=1, X3065+1,
             Q3066=1,X3065+2,
             TRUE, X3065
         ),
    X3065)
)</f>
        <v>17</v>
      </c>
      <c r="Y3066" cm="1">
        <f t="array" ref="Y3066">IF(S3065&lt;&gt;S3066, 0, IF(C3066="D",
                 _xlfn.IFS(
                     K3066=1, Y3065+6,
                     M3066=1, Y3065+3,
                     O3066=1, Y3065+1,
                     TRUE, Y3065
                 ),
                 Y3065)
  )</f>
        <v>13</v>
      </c>
    </row>
    <row r="3067" spans="1:25" x14ac:dyDescent="0.2">
      <c r="A3067">
        <v>154</v>
      </c>
      <c r="B3067" t="s">
        <v>79</v>
      </c>
      <c r="C3067" t="str">
        <f t="shared" si="478"/>
        <v>D</v>
      </c>
      <c r="D3067">
        <v>2</v>
      </c>
      <c r="E3067">
        <v>6</v>
      </c>
      <c r="F3067">
        <v>-24</v>
      </c>
      <c r="G3067" t="s">
        <v>114</v>
      </c>
      <c r="H3067" t="s">
        <v>121</v>
      </c>
      <c r="I3067">
        <v>-9</v>
      </c>
      <c r="J3067">
        <f t="shared" si="470"/>
        <v>0</v>
      </c>
      <c r="K3067">
        <f t="shared" si="479"/>
        <v>0</v>
      </c>
      <c r="L3067">
        <f t="shared" si="471"/>
        <v>0</v>
      </c>
      <c r="M3067">
        <f t="shared" si="472"/>
        <v>0</v>
      </c>
      <c r="N3067">
        <f t="shared" si="473"/>
        <v>0</v>
      </c>
      <c r="O3067">
        <f t="shared" si="474"/>
        <v>0</v>
      </c>
      <c r="P3067">
        <f t="shared" si="475"/>
        <v>0</v>
      </c>
      <c r="Q3067">
        <f t="shared" si="476"/>
        <v>0</v>
      </c>
      <c r="R3067">
        <f t="shared" si="477"/>
        <v>0</v>
      </c>
      <c r="S3067" t="s">
        <v>54</v>
      </c>
      <c r="T3067">
        <v>0</v>
      </c>
      <c r="U3067">
        <v>2021</v>
      </c>
      <c r="V3067">
        <v>1</v>
      </c>
      <c r="W3067">
        <v>1</v>
      </c>
      <c r="X3067" cm="1">
        <f t="array" ref="X3067">IF(S3066&lt;&gt;S3067, 0,
    IF(C3067="O",
         _xlfn.IFS(
             K3067=1, X3066+6,
             M3067=1, X3066+3,
             O3067=1, X3066+1,
             Q3067=1,X3066+2,
             TRUE, X3066
         ),
    X3066)
)</f>
        <v>17</v>
      </c>
      <c r="Y3067" cm="1">
        <f t="array" ref="Y3067">IF(S3066&lt;&gt;S3067, 0, IF(C3067="D",
                 _xlfn.IFS(
                     K3067=1, Y3066+6,
                     M3067=1, Y3066+3,
                     O3067=1, Y3066+1,
                     TRUE, Y3066
                 ),
                 Y3066)
  )</f>
        <v>13</v>
      </c>
    </row>
    <row r="3068" spans="1:25" x14ac:dyDescent="0.2">
      <c r="A3068">
        <v>155</v>
      </c>
      <c r="B3068" t="s">
        <v>79</v>
      </c>
      <c r="C3068" t="str">
        <f t="shared" si="478"/>
        <v>D</v>
      </c>
      <c r="D3068">
        <v>3</v>
      </c>
      <c r="E3068">
        <v>15</v>
      </c>
      <c r="F3068">
        <v>-15</v>
      </c>
      <c r="G3068" t="s">
        <v>114</v>
      </c>
      <c r="H3068" t="s">
        <v>117</v>
      </c>
      <c r="I3068">
        <v>0</v>
      </c>
      <c r="J3068">
        <f t="shared" si="470"/>
        <v>0</v>
      </c>
      <c r="K3068">
        <f t="shared" si="479"/>
        <v>0</v>
      </c>
      <c r="L3068">
        <f t="shared" si="471"/>
        <v>0</v>
      </c>
      <c r="M3068">
        <f t="shared" si="472"/>
        <v>0</v>
      </c>
      <c r="N3068">
        <f t="shared" si="473"/>
        <v>0</v>
      </c>
      <c r="O3068">
        <f t="shared" si="474"/>
        <v>0</v>
      </c>
      <c r="P3068">
        <f t="shared" si="475"/>
        <v>0</v>
      </c>
      <c r="Q3068">
        <f t="shared" si="476"/>
        <v>0</v>
      </c>
      <c r="R3068">
        <f t="shared" si="477"/>
        <v>0</v>
      </c>
      <c r="S3068" t="s">
        <v>54</v>
      </c>
      <c r="T3068">
        <v>0</v>
      </c>
      <c r="U3068">
        <v>2021</v>
      </c>
      <c r="V3068">
        <v>1</v>
      </c>
      <c r="W3068">
        <v>1</v>
      </c>
      <c r="X3068" cm="1">
        <f t="array" ref="X3068">IF(S3067&lt;&gt;S3068, 0,
    IF(C3068="O",
         _xlfn.IFS(
             K3068=1, X3067+6,
             M3068=1, X3067+3,
             O3068=1, X3067+1,
             Q3068=1,X3067+2,
             TRUE, X3067
         ),
    X3067)
)</f>
        <v>17</v>
      </c>
      <c r="Y3068" cm="1">
        <f t="array" ref="Y3068">IF(S3067&lt;&gt;S3068, 0, IF(C3068="D",
                 _xlfn.IFS(
                     K3068=1, Y3067+6,
                     M3068=1, Y3067+3,
                     O3068=1, Y3067+1,
                     TRUE, Y3067
                 ),
                 Y3067)
  )</f>
        <v>13</v>
      </c>
    </row>
    <row r="3069" spans="1:25" x14ac:dyDescent="0.2">
      <c r="A3069">
        <v>157</v>
      </c>
      <c r="B3069" t="s">
        <v>81</v>
      </c>
      <c r="C3069" t="str">
        <f t="shared" si="478"/>
        <v>O</v>
      </c>
      <c r="D3069">
        <v>1</v>
      </c>
      <c r="E3069">
        <v>10</v>
      </c>
      <c r="F3069">
        <v>39</v>
      </c>
      <c r="G3069" t="s">
        <v>116</v>
      </c>
      <c r="H3069" t="s">
        <v>115</v>
      </c>
      <c r="I3069">
        <v>-1</v>
      </c>
      <c r="J3069">
        <f t="shared" si="470"/>
        <v>0</v>
      </c>
      <c r="K3069">
        <f t="shared" si="479"/>
        <v>0</v>
      </c>
      <c r="L3069">
        <f t="shared" si="471"/>
        <v>0</v>
      </c>
      <c r="M3069">
        <f t="shared" si="472"/>
        <v>0</v>
      </c>
      <c r="N3069">
        <f t="shared" si="473"/>
        <v>0</v>
      </c>
      <c r="O3069">
        <f t="shared" si="474"/>
        <v>0</v>
      </c>
      <c r="P3069">
        <f t="shared" si="475"/>
        <v>0</v>
      </c>
      <c r="Q3069">
        <f t="shared" si="476"/>
        <v>0</v>
      </c>
      <c r="R3069">
        <f t="shared" si="477"/>
        <v>0</v>
      </c>
      <c r="S3069" t="s">
        <v>54</v>
      </c>
      <c r="T3069">
        <v>0</v>
      </c>
      <c r="U3069">
        <v>2021</v>
      </c>
      <c r="V3069">
        <v>1</v>
      </c>
      <c r="W3069">
        <v>1</v>
      </c>
      <c r="X3069" cm="1">
        <f t="array" ref="X3069">IF(S3068&lt;&gt;S3069, 0,
    IF(C3069="O",
         _xlfn.IFS(
             K3069=1, X3068+6,
             M3069=1, X3068+3,
             O3069=1, X3068+1,
             Q3069=1,X3068+2,
             TRUE, X3068
         ),
    X3068)
)</f>
        <v>17</v>
      </c>
      <c r="Y3069" cm="1">
        <f t="array" ref="Y3069">IF(S3068&lt;&gt;S3069, 0, IF(C3069="D",
                 _xlfn.IFS(
                     K3069=1, Y3068+6,
                     M3069=1, Y3068+3,
                     O3069=1, Y3068+1,
                     TRUE, Y3068
                 ),
                 Y3068)
  )</f>
        <v>13</v>
      </c>
    </row>
    <row r="3070" spans="1:25" x14ac:dyDescent="0.2">
      <c r="A3070">
        <v>158</v>
      </c>
      <c r="B3070" t="s">
        <v>81</v>
      </c>
      <c r="C3070" t="str">
        <f t="shared" si="478"/>
        <v>O</v>
      </c>
      <c r="D3070">
        <v>2</v>
      </c>
      <c r="E3070">
        <v>11</v>
      </c>
      <c r="F3070">
        <v>40</v>
      </c>
      <c r="G3070" t="s">
        <v>116</v>
      </c>
      <c r="H3070" t="s">
        <v>115</v>
      </c>
      <c r="I3070">
        <v>13</v>
      </c>
      <c r="J3070">
        <f t="shared" si="470"/>
        <v>1</v>
      </c>
      <c r="K3070">
        <f t="shared" si="479"/>
        <v>0</v>
      </c>
      <c r="L3070">
        <f t="shared" si="471"/>
        <v>0</v>
      </c>
      <c r="M3070">
        <f t="shared" si="472"/>
        <v>0</v>
      </c>
      <c r="N3070">
        <f t="shared" si="473"/>
        <v>0</v>
      </c>
      <c r="O3070">
        <f t="shared" si="474"/>
        <v>0</v>
      </c>
      <c r="P3070">
        <f t="shared" si="475"/>
        <v>0</v>
      </c>
      <c r="Q3070">
        <f t="shared" si="476"/>
        <v>0</v>
      </c>
      <c r="R3070">
        <f t="shared" si="477"/>
        <v>0</v>
      </c>
      <c r="S3070" t="s">
        <v>54</v>
      </c>
      <c r="T3070">
        <v>0</v>
      </c>
      <c r="U3070">
        <v>2021</v>
      </c>
      <c r="V3070">
        <v>1</v>
      </c>
      <c r="W3070">
        <v>1</v>
      </c>
      <c r="X3070" cm="1">
        <f t="array" ref="X3070">IF(S3069&lt;&gt;S3070, 0,
    IF(C3070="O",
         _xlfn.IFS(
             K3070=1, X3069+6,
             M3070=1, X3069+3,
             O3070=1, X3069+1,
             Q3070=1,X3069+2,
             TRUE, X3069
         ),
    X3069)
)</f>
        <v>17</v>
      </c>
      <c r="Y3070" cm="1">
        <f t="array" ref="Y3070">IF(S3069&lt;&gt;S3070, 0, IF(C3070="D",
                 _xlfn.IFS(
                     K3070=1, Y3069+6,
                     M3070=1, Y3069+3,
                     O3070=1, Y3069+1,
                     TRUE, Y3069
                 ),
                 Y3069)
  )</f>
        <v>13</v>
      </c>
    </row>
    <row r="3071" spans="1:25" x14ac:dyDescent="0.2">
      <c r="A3071">
        <v>159</v>
      </c>
      <c r="B3071" t="s">
        <v>81</v>
      </c>
      <c r="C3071" t="str">
        <f t="shared" si="478"/>
        <v>O</v>
      </c>
      <c r="D3071">
        <v>1</v>
      </c>
      <c r="E3071">
        <v>10</v>
      </c>
      <c r="F3071">
        <v>27</v>
      </c>
      <c r="G3071" t="s">
        <v>116</v>
      </c>
      <c r="H3071" t="s">
        <v>115</v>
      </c>
      <c r="I3071">
        <v>0</v>
      </c>
      <c r="J3071">
        <f t="shared" si="470"/>
        <v>0</v>
      </c>
      <c r="K3071">
        <f t="shared" si="479"/>
        <v>0</v>
      </c>
      <c r="L3071">
        <f t="shared" si="471"/>
        <v>0</v>
      </c>
      <c r="M3071">
        <f t="shared" si="472"/>
        <v>0</v>
      </c>
      <c r="N3071">
        <f t="shared" si="473"/>
        <v>0</v>
      </c>
      <c r="O3071">
        <f t="shared" si="474"/>
        <v>0</v>
      </c>
      <c r="P3071">
        <f t="shared" si="475"/>
        <v>0</v>
      </c>
      <c r="Q3071">
        <f t="shared" si="476"/>
        <v>0</v>
      </c>
      <c r="R3071">
        <f t="shared" si="477"/>
        <v>0</v>
      </c>
      <c r="S3071" t="s">
        <v>54</v>
      </c>
      <c r="T3071">
        <v>0</v>
      </c>
      <c r="U3071">
        <v>2021</v>
      </c>
      <c r="V3071">
        <v>1</v>
      </c>
      <c r="W3071">
        <v>1</v>
      </c>
      <c r="X3071" cm="1">
        <f t="array" ref="X3071">IF(S3070&lt;&gt;S3071, 0,
    IF(C3071="O",
         _xlfn.IFS(
             K3071=1, X3070+6,
             M3071=1, X3070+3,
             O3071=1, X3070+1,
             Q3071=1,X3070+2,
             TRUE, X3070
         ),
    X3070)
)</f>
        <v>17</v>
      </c>
      <c r="Y3071" cm="1">
        <f t="array" ref="Y3071">IF(S3070&lt;&gt;S3071, 0, IF(C3071="D",
                 _xlfn.IFS(
                     K3071=1, Y3070+6,
                     M3071=1, Y3070+3,
                     O3071=1, Y3070+1,
                     TRUE, Y3070
                 ),
                 Y3070)
  )</f>
        <v>13</v>
      </c>
    </row>
    <row r="3072" spans="1:25" x14ac:dyDescent="0.2">
      <c r="A3072">
        <v>160</v>
      </c>
      <c r="B3072" t="s">
        <v>81</v>
      </c>
      <c r="C3072" t="str">
        <f t="shared" si="478"/>
        <v>O</v>
      </c>
      <c r="D3072">
        <v>2</v>
      </c>
      <c r="E3072">
        <v>10</v>
      </c>
      <c r="F3072">
        <v>27</v>
      </c>
      <c r="G3072" t="s">
        <v>116</v>
      </c>
      <c r="H3072" t="s">
        <v>115</v>
      </c>
      <c r="I3072">
        <v>1</v>
      </c>
      <c r="J3072">
        <f t="shared" si="470"/>
        <v>0</v>
      </c>
      <c r="K3072">
        <f t="shared" si="479"/>
        <v>0</v>
      </c>
      <c r="L3072">
        <f t="shared" si="471"/>
        <v>0</v>
      </c>
      <c r="M3072">
        <f t="shared" si="472"/>
        <v>0</v>
      </c>
      <c r="N3072">
        <f t="shared" si="473"/>
        <v>0</v>
      </c>
      <c r="O3072">
        <f t="shared" si="474"/>
        <v>0</v>
      </c>
      <c r="P3072">
        <f t="shared" si="475"/>
        <v>0</v>
      </c>
      <c r="Q3072">
        <f t="shared" si="476"/>
        <v>0</v>
      </c>
      <c r="R3072">
        <f t="shared" si="477"/>
        <v>0</v>
      </c>
      <c r="S3072" t="s">
        <v>54</v>
      </c>
      <c r="T3072">
        <v>0</v>
      </c>
      <c r="U3072">
        <v>2021</v>
      </c>
      <c r="V3072">
        <v>1</v>
      </c>
      <c r="W3072">
        <v>1</v>
      </c>
      <c r="X3072" cm="1">
        <f t="array" ref="X3072">IF(S3071&lt;&gt;S3072, 0,
    IF(C3072="O",
         _xlfn.IFS(
             K3072=1, X3071+6,
             M3072=1, X3071+3,
             O3072=1, X3071+1,
             Q3072=1,X3071+2,
             TRUE, X3071
         ),
    X3071)
)</f>
        <v>17</v>
      </c>
      <c r="Y3072" cm="1">
        <f t="array" ref="Y3072">IF(S3071&lt;&gt;S3072, 0, IF(C3072="D",
                 _xlfn.IFS(
                     K3072=1, Y3071+6,
                     M3072=1, Y3071+3,
                     O3072=1, Y3071+1,
                     TRUE, Y3071
                 ),
                 Y3071)
  )</f>
        <v>13</v>
      </c>
    </row>
    <row r="3073" spans="1:25" x14ac:dyDescent="0.2">
      <c r="A3073">
        <v>161</v>
      </c>
      <c r="B3073" t="s">
        <v>81</v>
      </c>
      <c r="C3073" t="str">
        <f t="shared" si="478"/>
        <v>O</v>
      </c>
      <c r="D3073">
        <v>3</v>
      </c>
      <c r="E3073">
        <v>9</v>
      </c>
      <c r="F3073">
        <v>26</v>
      </c>
      <c r="G3073" t="s">
        <v>116</v>
      </c>
      <c r="H3073" t="s">
        <v>115</v>
      </c>
      <c r="I3073">
        <v>3</v>
      </c>
      <c r="J3073">
        <f t="shared" si="470"/>
        <v>0</v>
      </c>
      <c r="K3073">
        <f t="shared" si="479"/>
        <v>0</v>
      </c>
      <c r="L3073">
        <f t="shared" si="471"/>
        <v>0</v>
      </c>
      <c r="M3073">
        <f t="shared" si="472"/>
        <v>0</v>
      </c>
      <c r="N3073">
        <f t="shared" si="473"/>
        <v>0</v>
      </c>
      <c r="O3073">
        <f t="shared" si="474"/>
        <v>0</v>
      </c>
      <c r="P3073">
        <f t="shared" si="475"/>
        <v>0</v>
      </c>
      <c r="Q3073">
        <f t="shared" si="476"/>
        <v>0</v>
      </c>
      <c r="R3073">
        <f t="shared" si="477"/>
        <v>0</v>
      </c>
      <c r="S3073" t="s">
        <v>54</v>
      </c>
      <c r="T3073">
        <v>0</v>
      </c>
      <c r="U3073">
        <v>2021</v>
      </c>
      <c r="V3073">
        <v>1</v>
      </c>
      <c r="W3073">
        <v>1</v>
      </c>
      <c r="X3073" cm="1">
        <f t="array" ref="X3073">IF(S3072&lt;&gt;S3073, 0,
    IF(C3073="O",
         _xlfn.IFS(
             K3073=1, X3072+6,
             M3073=1, X3072+3,
             O3073=1, X3072+1,
             Q3073=1,X3072+2,
             TRUE, X3072
         ),
    X3072)
)</f>
        <v>17</v>
      </c>
      <c r="Y3073" cm="1">
        <f t="array" ref="Y3073">IF(S3072&lt;&gt;S3073, 0, IF(C3073="D",
                 _xlfn.IFS(
                     K3073=1, Y3072+6,
                     M3073=1, Y3072+3,
                     O3073=1, Y3072+1,
                     TRUE, Y3072
                 ),
                 Y3072)
  )</f>
        <v>13</v>
      </c>
    </row>
    <row r="3074" spans="1:25" x14ac:dyDescent="0.2">
      <c r="A3074">
        <v>163</v>
      </c>
      <c r="B3074" t="s">
        <v>81</v>
      </c>
      <c r="C3074" t="str">
        <f t="shared" si="478"/>
        <v>O</v>
      </c>
      <c r="D3074">
        <v>4</v>
      </c>
      <c r="E3074">
        <v>6</v>
      </c>
      <c r="F3074">
        <v>23</v>
      </c>
      <c r="G3074" t="s">
        <v>114</v>
      </c>
      <c r="H3074" t="s">
        <v>117</v>
      </c>
      <c r="I3074">
        <v>0</v>
      </c>
      <c r="J3074">
        <f t="shared" ref="J3074:J3137" si="480">IF(B3074&lt;&gt;B3075,0,IF(AND(D3075=1, E3075=10), 1, 0))</f>
        <v>0</v>
      </c>
      <c r="K3074">
        <f t="shared" si="479"/>
        <v>0</v>
      </c>
      <c r="L3074">
        <f t="shared" ref="L3074:L3137" si="481">IF(G3074 = "fg", 1, 0)</f>
        <v>0</v>
      </c>
      <c r="M3074">
        <f t="shared" ref="M3074:M3137" si="482">IF(AND(L3074=1,H3074="good"),1,0)</f>
        <v>0</v>
      </c>
      <c r="N3074">
        <f t="shared" ref="N3074:N3137" si="483">IF(OR(G3074 = "extra pt.",G3074 ="extra pt. block"), 1, 0)</f>
        <v>0</v>
      </c>
      <c r="O3074">
        <f t="shared" ref="O3074:O3137" si="484">IF(AND(N3074=1,H3074="good"),1,0)</f>
        <v>0</v>
      </c>
      <c r="P3074">
        <f t="shared" ref="P3074:P3137" si="485">IF(OR(G3074 = "2 pt.",G3074 ="2 pt. block"), 1, 0)</f>
        <v>0</v>
      </c>
      <c r="Q3074">
        <f t="shared" ref="Q3074:Q3137" si="486">IF(AND(P3074=1,H3074="good"),1,0)</f>
        <v>0</v>
      </c>
      <c r="R3074">
        <f t="shared" ref="R3074:R3137" si="487">IF(OR(H3074 = "fumble, def td", H3074 = "interception, def td", H3074= "sack, fumble, def td"), 1,0)</f>
        <v>0</v>
      </c>
      <c r="S3074" t="s">
        <v>54</v>
      </c>
      <c r="T3074">
        <v>0</v>
      </c>
      <c r="U3074">
        <v>2021</v>
      </c>
      <c r="V3074">
        <v>1</v>
      </c>
      <c r="W3074">
        <v>1</v>
      </c>
      <c r="X3074" cm="1">
        <f t="array" ref="X3074">IF(S3073&lt;&gt;S3074, 0,
    IF(C3074="O",
         _xlfn.IFS(
             K3074=1, X3073+6,
             M3074=1, X3073+3,
             O3074=1, X3073+1,
             Q3074=1,X3073+2,
             TRUE, X3073
         ),
    X3073)
)</f>
        <v>17</v>
      </c>
      <c r="Y3074" cm="1">
        <f t="array" ref="Y3074">IF(S3073&lt;&gt;S3074, 0, IF(C3074="D",
                 _xlfn.IFS(
                     K3074=1, Y3073+6,
                     M3074=1, Y3073+3,
                     O3074=1, Y3073+1,
                     TRUE, Y3073
                 ),
                 Y3073)
  )</f>
        <v>13</v>
      </c>
    </row>
    <row r="3075" spans="1:25" x14ac:dyDescent="0.2">
      <c r="A3075">
        <v>164</v>
      </c>
      <c r="B3075" t="s">
        <v>79</v>
      </c>
      <c r="C3075" t="str">
        <f t="shared" ref="C3075:C3138" si="488">IF(H3075="interception, def td", IF(C3074="O", "D", C3074), IF(B3074="K", B3073, IF(B3075="K", B3074, B3075)))</f>
        <v>D</v>
      </c>
      <c r="D3075">
        <v>1</v>
      </c>
      <c r="E3075">
        <v>10</v>
      </c>
      <c r="F3075">
        <v>-23</v>
      </c>
      <c r="G3075" t="s">
        <v>114</v>
      </c>
      <c r="H3075" t="s">
        <v>117</v>
      </c>
      <c r="I3075">
        <v>0</v>
      </c>
      <c r="J3075">
        <f t="shared" si="480"/>
        <v>0</v>
      </c>
      <c r="K3075">
        <f t="shared" ref="K3075:K3138" si="489">IF(OR(H3075= "complete, td",H3075 ="rush, td", H3075 = "scramble, td"), 1, 0)</f>
        <v>0</v>
      </c>
      <c r="L3075">
        <f t="shared" si="481"/>
        <v>0</v>
      </c>
      <c r="M3075">
        <f t="shared" si="482"/>
        <v>0</v>
      </c>
      <c r="N3075">
        <f t="shared" si="483"/>
        <v>0</v>
      </c>
      <c r="O3075">
        <f t="shared" si="484"/>
        <v>0</v>
      </c>
      <c r="P3075">
        <f t="shared" si="485"/>
        <v>0</v>
      </c>
      <c r="Q3075">
        <f t="shared" si="486"/>
        <v>0</v>
      </c>
      <c r="R3075">
        <f t="shared" si="487"/>
        <v>0</v>
      </c>
      <c r="S3075" t="s">
        <v>54</v>
      </c>
      <c r="T3075">
        <v>0</v>
      </c>
      <c r="U3075">
        <v>2021</v>
      </c>
      <c r="V3075">
        <v>1</v>
      </c>
      <c r="W3075">
        <v>1</v>
      </c>
      <c r="X3075" cm="1">
        <f t="array" ref="X3075">IF(S3074&lt;&gt;S3075, 0,
    IF(C3075="O",
         _xlfn.IFS(
             K3075=1, X3074+6,
             M3075=1, X3074+3,
             O3075=1, X3074+1,
             Q3075=1,X3074+2,
             TRUE, X3074
         ),
    X3074)
)</f>
        <v>17</v>
      </c>
      <c r="Y3075" cm="1">
        <f t="array" ref="Y3075">IF(S3074&lt;&gt;S3075, 0, IF(C3075="D",
                 _xlfn.IFS(
                     K3075=1, Y3074+6,
                     M3075=1, Y3074+3,
                     O3075=1, Y3074+1,
                     TRUE, Y3074
                 ),
                 Y3074)
  )</f>
        <v>13</v>
      </c>
    </row>
    <row r="3076" spans="1:25" x14ac:dyDescent="0.2">
      <c r="A3076">
        <v>165</v>
      </c>
      <c r="B3076" t="s">
        <v>79</v>
      </c>
      <c r="C3076" t="str">
        <f t="shared" si="488"/>
        <v>D</v>
      </c>
      <c r="D3076">
        <v>2</v>
      </c>
      <c r="E3076">
        <v>10</v>
      </c>
      <c r="F3076">
        <v>-23</v>
      </c>
      <c r="G3076" t="s">
        <v>114</v>
      </c>
      <c r="H3076" t="s">
        <v>113</v>
      </c>
      <c r="I3076">
        <v>0</v>
      </c>
      <c r="J3076">
        <f t="shared" si="480"/>
        <v>0</v>
      </c>
      <c r="K3076">
        <f t="shared" si="489"/>
        <v>0</v>
      </c>
      <c r="L3076">
        <f t="shared" si="481"/>
        <v>0</v>
      </c>
      <c r="M3076">
        <f t="shared" si="482"/>
        <v>0</v>
      </c>
      <c r="N3076">
        <f t="shared" si="483"/>
        <v>0</v>
      </c>
      <c r="O3076">
        <f t="shared" si="484"/>
        <v>0</v>
      </c>
      <c r="P3076">
        <f t="shared" si="485"/>
        <v>0</v>
      </c>
      <c r="Q3076">
        <f t="shared" si="486"/>
        <v>0</v>
      </c>
      <c r="R3076">
        <f t="shared" si="487"/>
        <v>0</v>
      </c>
      <c r="S3076" t="s">
        <v>54</v>
      </c>
      <c r="T3076">
        <v>0</v>
      </c>
      <c r="U3076">
        <v>2021</v>
      </c>
      <c r="V3076">
        <v>1</v>
      </c>
      <c r="W3076">
        <v>1</v>
      </c>
      <c r="X3076" cm="1">
        <f t="array" ref="X3076">IF(S3075&lt;&gt;S3076, 0,
    IF(C3076="O",
         _xlfn.IFS(
             K3076=1, X3075+6,
             M3076=1, X3075+3,
             O3076=1, X3075+1,
             Q3076=1,X3075+2,
             TRUE, X3075
         ),
    X3075)
)</f>
        <v>17</v>
      </c>
      <c r="Y3076" cm="1">
        <f t="array" ref="Y3076">IF(S3075&lt;&gt;S3076, 0, IF(C3076="D",
                 _xlfn.IFS(
                     K3076=1, Y3075+6,
                     M3076=1, Y3075+3,
                     O3076=1, Y3075+1,
                     TRUE, Y3075
                 ),
                 Y3075)
  )</f>
        <v>13</v>
      </c>
    </row>
    <row r="3077" spans="1:25" x14ac:dyDescent="0.2">
      <c r="A3077">
        <v>166</v>
      </c>
      <c r="B3077" t="s">
        <v>79</v>
      </c>
      <c r="C3077" t="str">
        <f t="shared" si="488"/>
        <v>D</v>
      </c>
      <c r="D3077">
        <v>3</v>
      </c>
      <c r="E3077">
        <v>9</v>
      </c>
      <c r="F3077">
        <v>-24</v>
      </c>
      <c r="G3077" t="s">
        <v>114</v>
      </c>
      <c r="H3077" t="s">
        <v>117</v>
      </c>
      <c r="I3077">
        <v>0</v>
      </c>
      <c r="J3077">
        <f t="shared" si="480"/>
        <v>0</v>
      </c>
      <c r="K3077">
        <f t="shared" si="489"/>
        <v>0</v>
      </c>
      <c r="L3077">
        <f t="shared" si="481"/>
        <v>0</v>
      </c>
      <c r="M3077">
        <f t="shared" si="482"/>
        <v>0</v>
      </c>
      <c r="N3077">
        <f t="shared" si="483"/>
        <v>0</v>
      </c>
      <c r="O3077">
        <f t="shared" si="484"/>
        <v>0</v>
      </c>
      <c r="P3077">
        <f t="shared" si="485"/>
        <v>0</v>
      </c>
      <c r="Q3077">
        <f t="shared" si="486"/>
        <v>0</v>
      </c>
      <c r="R3077">
        <f t="shared" si="487"/>
        <v>0</v>
      </c>
      <c r="S3077" t="s">
        <v>54</v>
      </c>
      <c r="T3077">
        <v>0</v>
      </c>
      <c r="U3077">
        <v>2021</v>
      </c>
      <c r="V3077">
        <v>1</v>
      </c>
      <c r="W3077">
        <v>1</v>
      </c>
      <c r="X3077" cm="1">
        <f t="array" ref="X3077">IF(S3076&lt;&gt;S3077, 0,
    IF(C3077="O",
         _xlfn.IFS(
             K3077=1, X3076+6,
             M3077=1, X3076+3,
             O3077=1, X3076+1,
             Q3077=1,X3076+2,
             TRUE, X3076
         ),
    X3076)
)</f>
        <v>17</v>
      </c>
      <c r="Y3077" cm="1">
        <f t="array" ref="Y3077">IF(S3076&lt;&gt;S3077, 0, IF(C3077="D",
                 _xlfn.IFS(
                     K3077=1, Y3076+6,
                     M3077=1, Y3076+3,
                     O3077=1, Y3076+1,
                     TRUE, Y3076
                 ),
                 Y3076)
  )</f>
        <v>13</v>
      </c>
    </row>
    <row r="3078" spans="1:25" x14ac:dyDescent="0.2">
      <c r="A3078">
        <v>167</v>
      </c>
      <c r="B3078" t="s">
        <v>79</v>
      </c>
      <c r="C3078" t="str">
        <f t="shared" si="488"/>
        <v>D</v>
      </c>
      <c r="D3078">
        <v>4</v>
      </c>
      <c r="E3078">
        <v>9</v>
      </c>
      <c r="F3078">
        <v>-24</v>
      </c>
      <c r="G3078" t="s">
        <v>114</v>
      </c>
      <c r="H3078" t="s">
        <v>113</v>
      </c>
      <c r="I3078">
        <v>3</v>
      </c>
      <c r="J3078">
        <f t="shared" si="480"/>
        <v>0</v>
      </c>
      <c r="K3078">
        <f t="shared" si="489"/>
        <v>0</v>
      </c>
      <c r="L3078">
        <f t="shared" si="481"/>
        <v>0</v>
      </c>
      <c r="M3078">
        <f t="shared" si="482"/>
        <v>0</v>
      </c>
      <c r="N3078">
        <f t="shared" si="483"/>
        <v>0</v>
      </c>
      <c r="O3078">
        <f t="shared" si="484"/>
        <v>0</v>
      </c>
      <c r="P3078">
        <f t="shared" si="485"/>
        <v>0</v>
      </c>
      <c r="Q3078">
        <f t="shared" si="486"/>
        <v>0</v>
      </c>
      <c r="R3078">
        <f t="shared" si="487"/>
        <v>0</v>
      </c>
      <c r="S3078" t="s">
        <v>54</v>
      </c>
      <c r="T3078">
        <v>0</v>
      </c>
      <c r="U3078">
        <v>2021</v>
      </c>
      <c r="V3078">
        <v>1</v>
      </c>
      <c r="W3078">
        <v>1</v>
      </c>
      <c r="X3078" cm="1">
        <f t="array" ref="X3078">IF(S3077&lt;&gt;S3078, 0,
    IF(C3078="O",
         _xlfn.IFS(
             K3078=1, X3077+6,
             M3078=1, X3077+3,
             O3078=1, X3077+1,
             Q3078=1,X3077+2,
             TRUE, X3077
         ),
    X3077)
)</f>
        <v>17</v>
      </c>
      <c r="Y3078" cm="1">
        <f t="array" ref="Y3078">IF(S3077&lt;&gt;S3078, 0, IF(C3078="D",
                 _xlfn.IFS(
                     K3078=1, Y3077+6,
                     M3078=1, Y3077+3,
                     O3078=1, Y3077+1,
                     TRUE, Y3077
                 ),
                 Y3077)
  )</f>
        <v>13</v>
      </c>
    </row>
    <row r="3079" spans="1:25" x14ac:dyDescent="0.2">
      <c r="A3079">
        <v>168</v>
      </c>
      <c r="B3079" t="s">
        <v>81</v>
      </c>
      <c r="C3079" t="str">
        <f t="shared" si="488"/>
        <v>O</v>
      </c>
      <c r="D3079">
        <v>1</v>
      </c>
      <c r="E3079">
        <v>10</v>
      </c>
      <c r="F3079">
        <v>27</v>
      </c>
      <c r="G3079" t="s">
        <v>116</v>
      </c>
      <c r="H3079" t="s">
        <v>115</v>
      </c>
      <c r="I3079">
        <v>1</v>
      </c>
      <c r="J3079">
        <f t="shared" si="480"/>
        <v>0</v>
      </c>
      <c r="K3079">
        <f t="shared" si="489"/>
        <v>0</v>
      </c>
      <c r="L3079">
        <f t="shared" si="481"/>
        <v>0</v>
      </c>
      <c r="M3079">
        <f t="shared" si="482"/>
        <v>0</v>
      </c>
      <c r="N3079">
        <f t="shared" si="483"/>
        <v>0</v>
      </c>
      <c r="O3079">
        <f t="shared" si="484"/>
        <v>0</v>
      </c>
      <c r="P3079">
        <f t="shared" si="485"/>
        <v>0</v>
      </c>
      <c r="Q3079">
        <f t="shared" si="486"/>
        <v>0</v>
      </c>
      <c r="R3079">
        <f t="shared" si="487"/>
        <v>0</v>
      </c>
      <c r="S3079" t="s">
        <v>54</v>
      </c>
      <c r="T3079">
        <v>0</v>
      </c>
      <c r="U3079">
        <v>2021</v>
      </c>
      <c r="V3079">
        <v>1</v>
      </c>
      <c r="W3079">
        <v>1</v>
      </c>
      <c r="X3079" cm="1">
        <f t="array" ref="X3079">IF(S3078&lt;&gt;S3079, 0,
    IF(C3079="O",
         _xlfn.IFS(
             K3079=1, X3078+6,
             M3079=1, X3078+3,
             O3079=1, X3078+1,
             Q3079=1,X3078+2,
             TRUE, X3078
         ),
    X3078)
)</f>
        <v>17</v>
      </c>
      <c r="Y3079" cm="1">
        <f t="array" ref="Y3079">IF(S3078&lt;&gt;S3079, 0, IF(C3079="D",
                 _xlfn.IFS(
                     K3079=1, Y3078+6,
                     M3079=1, Y3078+3,
                     O3079=1, Y3078+1,
                     TRUE, Y3078
                 ),
                 Y3078)
  )</f>
        <v>13</v>
      </c>
    </row>
    <row r="3080" spans="1:25" x14ac:dyDescent="0.2">
      <c r="A3080">
        <v>169</v>
      </c>
      <c r="B3080" t="s">
        <v>81</v>
      </c>
      <c r="C3080" t="str">
        <f t="shared" si="488"/>
        <v>O</v>
      </c>
      <c r="D3080">
        <v>2</v>
      </c>
      <c r="E3080">
        <v>9</v>
      </c>
      <c r="F3080">
        <v>26</v>
      </c>
      <c r="G3080" t="s">
        <v>116</v>
      </c>
      <c r="H3080" t="s">
        <v>115</v>
      </c>
      <c r="I3080">
        <v>10</v>
      </c>
      <c r="J3080">
        <f t="shared" si="480"/>
        <v>1</v>
      </c>
      <c r="K3080">
        <f t="shared" si="489"/>
        <v>0</v>
      </c>
      <c r="L3080">
        <f t="shared" si="481"/>
        <v>0</v>
      </c>
      <c r="M3080">
        <f t="shared" si="482"/>
        <v>0</v>
      </c>
      <c r="N3080">
        <f t="shared" si="483"/>
        <v>0</v>
      </c>
      <c r="O3080">
        <f t="shared" si="484"/>
        <v>0</v>
      </c>
      <c r="P3080">
        <f t="shared" si="485"/>
        <v>0</v>
      </c>
      <c r="Q3080">
        <f t="shared" si="486"/>
        <v>0</v>
      </c>
      <c r="R3080">
        <f t="shared" si="487"/>
        <v>0</v>
      </c>
      <c r="S3080" t="s">
        <v>54</v>
      </c>
      <c r="T3080">
        <v>0</v>
      </c>
      <c r="U3080">
        <v>2021</v>
      </c>
      <c r="V3080">
        <v>1</v>
      </c>
      <c r="W3080">
        <v>1</v>
      </c>
      <c r="X3080" cm="1">
        <f t="array" ref="X3080">IF(S3079&lt;&gt;S3080, 0,
    IF(C3080="O",
         _xlfn.IFS(
             K3080=1, X3079+6,
             M3080=1, X3079+3,
             O3080=1, X3079+1,
             Q3080=1,X3079+2,
             TRUE, X3079
         ),
    X3079)
)</f>
        <v>17</v>
      </c>
      <c r="Y3080" cm="1">
        <f t="array" ref="Y3080">IF(S3079&lt;&gt;S3080, 0, IF(C3080="D",
                 _xlfn.IFS(
                     K3080=1, Y3079+6,
                     M3080=1, Y3079+3,
                     O3080=1, Y3079+1,
                     TRUE, Y3079
                 ),
                 Y3079)
  )</f>
        <v>13</v>
      </c>
    </row>
    <row r="3081" spans="1:25" x14ac:dyDescent="0.2">
      <c r="A3081">
        <v>170</v>
      </c>
      <c r="B3081" t="s">
        <v>81</v>
      </c>
      <c r="C3081" t="str">
        <f t="shared" si="488"/>
        <v>O</v>
      </c>
      <c r="D3081">
        <v>1</v>
      </c>
      <c r="E3081">
        <v>10</v>
      </c>
      <c r="F3081">
        <v>16</v>
      </c>
      <c r="G3081" t="s">
        <v>116</v>
      </c>
      <c r="H3081" t="s">
        <v>115</v>
      </c>
      <c r="I3081">
        <v>2</v>
      </c>
      <c r="J3081">
        <f t="shared" si="480"/>
        <v>0</v>
      </c>
      <c r="K3081">
        <f t="shared" si="489"/>
        <v>0</v>
      </c>
      <c r="L3081">
        <f t="shared" si="481"/>
        <v>0</v>
      </c>
      <c r="M3081">
        <f t="shared" si="482"/>
        <v>0</v>
      </c>
      <c r="N3081">
        <f t="shared" si="483"/>
        <v>0</v>
      </c>
      <c r="O3081">
        <f t="shared" si="484"/>
        <v>0</v>
      </c>
      <c r="P3081">
        <f t="shared" si="485"/>
        <v>0</v>
      </c>
      <c r="Q3081">
        <f t="shared" si="486"/>
        <v>0</v>
      </c>
      <c r="R3081">
        <f t="shared" si="487"/>
        <v>0</v>
      </c>
      <c r="S3081" t="s">
        <v>54</v>
      </c>
      <c r="T3081">
        <v>0</v>
      </c>
      <c r="U3081">
        <v>2021</v>
      </c>
      <c r="V3081">
        <v>1</v>
      </c>
      <c r="W3081">
        <v>1</v>
      </c>
      <c r="X3081" cm="1">
        <f t="array" ref="X3081">IF(S3080&lt;&gt;S3081, 0,
    IF(C3081="O",
         _xlfn.IFS(
             K3081=1, X3080+6,
             M3081=1, X3080+3,
             O3081=1, X3080+1,
             Q3081=1,X3080+2,
             TRUE, X3080
         ),
    X3080)
)</f>
        <v>17</v>
      </c>
      <c r="Y3081" cm="1">
        <f t="array" ref="Y3081">IF(S3080&lt;&gt;S3081, 0, IF(C3081="D",
                 _xlfn.IFS(
                     K3081=1, Y3080+6,
                     M3081=1, Y3080+3,
                     O3081=1, Y3080+1,
                     TRUE, Y3080
                 ),
                 Y3080)
  )</f>
        <v>13</v>
      </c>
    </row>
    <row r="3082" spans="1:25" x14ac:dyDescent="0.2">
      <c r="A3082">
        <v>171</v>
      </c>
      <c r="B3082" t="s">
        <v>81</v>
      </c>
      <c r="C3082" t="str">
        <f t="shared" si="488"/>
        <v>O</v>
      </c>
      <c r="D3082">
        <v>2</v>
      </c>
      <c r="E3082">
        <v>8</v>
      </c>
      <c r="F3082">
        <v>14</v>
      </c>
      <c r="G3082" t="s">
        <v>116</v>
      </c>
      <c r="H3082" t="s">
        <v>115</v>
      </c>
      <c r="I3082">
        <v>7</v>
      </c>
      <c r="J3082">
        <f t="shared" si="480"/>
        <v>0</v>
      </c>
      <c r="K3082">
        <f t="shared" si="489"/>
        <v>0</v>
      </c>
      <c r="L3082">
        <f t="shared" si="481"/>
        <v>0</v>
      </c>
      <c r="M3082">
        <f t="shared" si="482"/>
        <v>0</v>
      </c>
      <c r="N3082">
        <f t="shared" si="483"/>
        <v>0</v>
      </c>
      <c r="O3082">
        <f t="shared" si="484"/>
        <v>0</v>
      </c>
      <c r="P3082">
        <f t="shared" si="485"/>
        <v>0</v>
      </c>
      <c r="Q3082">
        <f t="shared" si="486"/>
        <v>0</v>
      </c>
      <c r="R3082">
        <f t="shared" si="487"/>
        <v>0</v>
      </c>
      <c r="S3082" t="s">
        <v>54</v>
      </c>
      <c r="T3082">
        <v>0</v>
      </c>
      <c r="U3082">
        <v>2021</v>
      </c>
      <c r="V3082">
        <v>1</v>
      </c>
      <c r="W3082">
        <v>1</v>
      </c>
      <c r="X3082" cm="1">
        <f t="array" ref="X3082">IF(S3081&lt;&gt;S3082, 0,
    IF(C3082="O",
         _xlfn.IFS(
             K3082=1, X3081+6,
             M3082=1, X3081+3,
             O3082=1, X3081+1,
             Q3082=1,X3081+2,
             TRUE, X3081
         ),
    X3081)
)</f>
        <v>17</v>
      </c>
      <c r="Y3082" cm="1">
        <f t="array" ref="Y3082">IF(S3081&lt;&gt;S3082, 0, IF(C3082="D",
                 _xlfn.IFS(
                     K3082=1, Y3081+6,
                     M3082=1, Y3081+3,
                     O3082=1, Y3081+1,
                     TRUE, Y3081
                 ),
                 Y3081)
  )</f>
        <v>13</v>
      </c>
    </row>
    <row r="3083" spans="1:25" x14ac:dyDescent="0.2">
      <c r="A3083">
        <v>172</v>
      </c>
      <c r="B3083" t="s">
        <v>81</v>
      </c>
      <c r="C3083" t="str">
        <f t="shared" si="488"/>
        <v>O</v>
      </c>
      <c r="D3083">
        <v>3</v>
      </c>
      <c r="E3083">
        <v>1</v>
      </c>
      <c r="F3083">
        <v>7</v>
      </c>
      <c r="G3083" t="s">
        <v>116</v>
      </c>
      <c r="H3083" t="s">
        <v>115</v>
      </c>
      <c r="I3083">
        <v>2</v>
      </c>
      <c r="J3083">
        <f t="shared" si="480"/>
        <v>0</v>
      </c>
      <c r="K3083">
        <f t="shared" si="489"/>
        <v>0</v>
      </c>
      <c r="L3083">
        <f t="shared" si="481"/>
        <v>0</v>
      </c>
      <c r="M3083">
        <f t="shared" si="482"/>
        <v>0</v>
      </c>
      <c r="N3083">
        <f t="shared" si="483"/>
        <v>0</v>
      </c>
      <c r="O3083">
        <f t="shared" si="484"/>
        <v>0</v>
      </c>
      <c r="P3083">
        <f t="shared" si="485"/>
        <v>0</v>
      </c>
      <c r="Q3083">
        <f t="shared" si="486"/>
        <v>0</v>
      </c>
      <c r="R3083">
        <f t="shared" si="487"/>
        <v>0</v>
      </c>
      <c r="S3083" t="s">
        <v>54</v>
      </c>
      <c r="T3083">
        <v>0</v>
      </c>
      <c r="U3083">
        <v>2021</v>
      </c>
      <c r="V3083">
        <v>1</v>
      </c>
      <c r="W3083">
        <v>1</v>
      </c>
      <c r="X3083" cm="1">
        <f t="array" ref="X3083">IF(S3082&lt;&gt;S3083, 0,
    IF(C3083="O",
         _xlfn.IFS(
             K3083=1, X3082+6,
             M3083=1, X3082+3,
             O3083=1, X3082+1,
             Q3083=1,X3082+2,
             TRUE, X3082
         ),
    X3082)
)</f>
        <v>17</v>
      </c>
      <c r="Y3083" cm="1">
        <f t="array" ref="Y3083">IF(S3082&lt;&gt;S3083, 0, IF(C3083="D",
                 _xlfn.IFS(
                     K3083=1, Y3082+6,
                     M3083=1, Y3082+3,
                     O3083=1, Y3082+1,
                     TRUE, Y3082
                 ),
                 Y3082)
  )</f>
        <v>13</v>
      </c>
    </row>
    <row r="3084" spans="1:25" x14ac:dyDescent="0.2">
      <c r="A3084">
        <v>174</v>
      </c>
      <c r="B3084" t="s">
        <v>81</v>
      </c>
      <c r="C3084" t="str">
        <f t="shared" si="488"/>
        <v>O</v>
      </c>
      <c r="D3084">
        <v>1</v>
      </c>
      <c r="E3084">
        <v>5</v>
      </c>
      <c r="F3084">
        <v>5</v>
      </c>
      <c r="G3084" t="s">
        <v>116</v>
      </c>
      <c r="H3084" t="s">
        <v>115</v>
      </c>
      <c r="I3084">
        <v>-1</v>
      </c>
      <c r="J3084">
        <f t="shared" si="480"/>
        <v>0</v>
      </c>
      <c r="K3084">
        <f t="shared" si="489"/>
        <v>0</v>
      </c>
      <c r="L3084">
        <f t="shared" si="481"/>
        <v>0</v>
      </c>
      <c r="M3084">
        <f t="shared" si="482"/>
        <v>0</v>
      </c>
      <c r="N3084">
        <f t="shared" si="483"/>
        <v>0</v>
      </c>
      <c r="O3084">
        <f t="shared" si="484"/>
        <v>0</v>
      </c>
      <c r="P3084">
        <f t="shared" si="485"/>
        <v>0</v>
      </c>
      <c r="Q3084">
        <f t="shared" si="486"/>
        <v>0</v>
      </c>
      <c r="R3084">
        <f t="shared" si="487"/>
        <v>0</v>
      </c>
      <c r="S3084" t="s">
        <v>54</v>
      </c>
      <c r="T3084">
        <v>0</v>
      </c>
      <c r="U3084">
        <v>2021</v>
      </c>
      <c r="V3084">
        <v>1</v>
      </c>
      <c r="W3084">
        <v>1</v>
      </c>
      <c r="X3084" cm="1">
        <f t="array" ref="X3084">IF(S3083&lt;&gt;S3084, 0,
    IF(C3084="O",
         _xlfn.IFS(
             K3084=1, X3083+6,
             M3084=1, X3083+3,
             O3084=1, X3083+1,
             Q3084=1,X3083+2,
             TRUE, X3083
         ),
    X3083)
)</f>
        <v>17</v>
      </c>
      <c r="Y3084" cm="1">
        <f t="array" ref="Y3084">IF(S3083&lt;&gt;S3084, 0, IF(C3084="D",
                 _xlfn.IFS(
                     K3084=1, Y3083+6,
                     M3084=1, Y3083+3,
                     O3084=1, Y3083+1,
                     TRUE, Y3083
                 ),
                 Y3083)
  )</f>
        <v>13</v>
      </c>
    </row>
    <row r="3085" spans="1:25" x14ac:dyDescent="0.2">
      <c r="A3085">
        <v>175</v>
      </c>
      <c r="B3085" t="s">
        <v>81</v>
      </c>
      <c r="C3085" t="str">
        <f t="shared" si="488"/>
        <v>O</v>
      </c>
      <c r="D3085">
        <v>2</v>
      </c>
      <c r="E3085">
        <v>6</v>
      </c>
      <c r="F3085">
        <v>6</v>
      </c>
      <c r="G3085" t="s">
        <v>116</v>
      </c>
      <c r="H3085" t="s">
        <v>115</v>
      </c>
      <c r="J3085">
        <f t="shared" si="480"/>
        <v>1</v>
      </c>
      <c r="K3085">
        <f t="shared" si="489"/>
        <v>0</v>
      </c>
      <c r="L3085">
        <f t="shared" si="481"/>
        <v>0</v>
      </c>
      <c r="M3085">
        <f t="shared" si="482"/>
        <v>0</v>
      </c>
      <c r="N3085">
        <f t="shared" si="483"/>
        <v>0</v>
      </c>
      <c r="O3085">
        <f t="shared" si="484"/>
        <v>0</v>
      </c>
      <c r="P3085">
        <f t="shared" si="485"/>
        <v>0</v>
      </c>
      <c r="Q3085">
        <f t="shared" si="486"/>
        <v>0</v>
      </c>
      <c r="R3085">
        <f t="shared" si="487"/>
        <v>0</v>
      </c>
      <c r="S3085" t="s">
        <v>54</v>
      </c>
      <c r="T3085">
        <v>0</v>
      </c>
      <c r="U3085">
        <v>2021</v>
      </c>
      <c r="V3085">
        <v>1</v>
      </c>
      <c r="W3085">
        <v>1</v>
      </c>
      <c r="X3085" cm="1">
        <f t="array" ref="X3085">IF(S3084&lt;&gt;S3085, 0,
    IF(C3085="O",
         _xlfn.IFS(
             K3085=1, X3084+6,
             M3085=1, X3084+3,
             O3085=1, X3084+1,
             Q3085=1,X3084+2,
             TRUE, X3084
         ),
    X3084)
)</f>
        <v>17</v>
      </c>
      <c r="Y3085" cm="1">
        <f t="array" ref="Y3085">IF(S3084&lt;&gt;S3085, 0, IF(C3085="D",
                 _xlfn.IFS(
                     K3085=1, Y3084+6,
                     M3085=1, Y3084+3,
                     O3085=1, Y3084+1,
                     TRUE, Y3084
                 ),
                 Y3084)
  )</f>
        <v>13</v>
      </c>
    </row>
    <row r="3086" spans="1:25" x14ac:dyDescent="0.2">
      <c r="A3086">
        <v>4</v>
      </c>
      <c r="B3086" t="s">
        <v>81</v>
      </c>
      <c r="C3086" t="str">
        <f t="shared" si="488"/>
        <v>O</v>
      </c>
      <c r="D3086">
        <v>1</v>
      </c>
      <c r="E3086">
        <v>10</v>
      </c>
      <c r="F3086">
        <v>-40</v>
      </c>
      <c r="G3086" t="s">
        <v>114</v>
      </c>
      <c r="H3086" t="s">
        <v>113</v>
      </c>
      <c r="I3086">
        <v>20</v>
      </c>
      <c r="J3086">
        <f t="shared" si="480"/>
        <v>1</v>
      </c>
      <c r="K3086">
        <f t="shared" si="489"/>
        <v>0</v>
      </c>
      <c r="L3086">
        <f t="shared" si="481"/>
        <v>0</v>
      </c>
      <c r="M3086">
        <f t="shared" si="482"/>
        <v>0</v>
      </c>
      <c r="N3086">
        <f t="shared" si="483"/>
        <v>0</v>
      </c>
      <c r="O3086">
        <f t="shared" si="484"/>
        <v>0</v>
      </c>
      <c r="P3086">
        <f t="shared" si="485"/>
        <v>0</v>
      </c>
      <c r="Q3086">
        <f t="shared" si="486"/>
        <v>0</v>
      </c>
      <c r="R3086">
        <f t="shared" si="487"/>
        <v>0</v>
      </c>
      <c r="S3086" t="s">
        <v>102</v>
      </c>
      <c r="T3086">
        <v>0</v>
      </c>
      <c r="U3086">
        <v>2021</v>
      </c>
      <c r="V3086">
        <v>1</v>
      </c>
      <c r="W3086">
        <v>1</v>
      </c>
      <c r="X3086" cm="1">
        <f t="array" ref="X3086">IF(S3085&lt;&gt;S3086, 0,
    IF(C3086="O",
         _xlfn.IFS(
             K3086=1, X3085+6,
             M3086=1, X3085+3,
             O3086=1, X3085+1,
             Q3086=1,X3085+2,
             TRUE, X3085
         ),
    X3085)
)</f>
        <v>0</v>
      </c>
      <c r="Y3086" cm="1">
        <f t="array" ref="Y3086">IF(S3085&lt;&gt;S3086, 0, IF(C3086="D",
                 _xlfn.IFS(
                     K3086=1, Y3085+6,
                     M3086=1, Y3085+3,
                     O3086=1, Y3085+1,
                     TRUE, Y3085
                 ),
                 Y3085)
  )</f>
        <v>0</v>
      </c>
    </row>
    <row r="3087" spans="1:25" x14ac:dyDescent="0.2">
      <c r="A3087">
        <v>5</v>
      </c>
      <c r="B3087" t="s">
        <v>81</v>
      </c>
      <c r="C3087" t="str">
        <f t="shared" si="488"/>
        <v>O</v>
      </c>
      <c r="D3087">
        <v>1</v>
      </c>
      <c r="E3087">
        <v>10</v>
      </c>
      <c r="F3087">
        <v>40</v>
      </c>
      <c r="G3087" t="s">
        <v>114</v>
      </c>
      <c r="H3087" t="s">
        <v>117</v>
      </c>
      <c r="I3087">
        <v>0</v>
      </c>
      <c r="J3087">
        <f t="shared" si="480"/>
        <v>0</v>
      </c>
      <c r="K3087">
        <f t="shared" si="489"/>
        <v>0</v>
      </c>
      <c r="L3087">
        <f t="shared" si="481"/>
        <v>0</v>
      </c>
      <c r="M3087">
        <f t="shared" si="482"/>
        <v>0</v>
      </c>
      <c r="N3087">
        <f t="shared" si="483"/>
        <v>0</v>
      </c>
      <c r="O3087">
        <f t="shared" si="484"/>
        <v>0</v>
      </c>
      <c r="P3087">
        <f t="shared" si="485"/>
        <v>0</v>
      </c>
      <c r="Q3087">
        <f t="shared" si="486"/>
        <v>0</v>
      </c>
      <c r="R3087">
        <f t="shared" si="487"/>
        <v>0</v>
      </c>
      <c r="S3087" t="s">
        <v>102</v>
      </c>
      <c r="T3087">
        <v>0</v>
      </c>
      <c r="U3087">
        <v>2021</v>
      </c>
      <c r="V3087">
        <v>1</v>
      </c>
      <c r="W3087">
        <v>1</v>
      </c>
      <c r="X3087" cm="1">
        <f t="array" ref="X3087">IF(S3086&lt;&gt;S3087, 0,
    IF(C3087="O",
         _xlfn.IFS(
             K3087=1, X3086+6,
             M3087=1, X3086+3,
             O3087=1, X3086+1,
             Q3087=1,X3086+2,
             TRUE, X3086
         ),
    X3086)
)</f>
        <v>0</v>
      </c>
      <c r="Y3087" cm="1">
        <f t="array" ref="Y3087">IF(S3086&lt;&gt;S3087, 0, IF(C3087="D",
                 _xlfn.IFS(
                     K3087=1, Y3086+6,
                     M3087=1, Y3086+3,
                     O3087=1, Y3086+1,
                     TRUE, Y3086
                 ),
                 Y3086)
  )</f>
        <v>0</v>
      </c>
    </row>
    <row r="3088" spans="1:25" x14ac:dyDescent="0.2">
      <c r="A3088">
        <v>6</v>
      </c>
      <c r="B3088" t="s">
        <v>81</v>
      </c>
      <c r="C3088" t="str">
        <f t="shared" si="488"/>
        <v>O</v>
      </c>
      <c r="D3088">
        <v>2</v>
      </c>
      <c r="E3088">
        <v>10</v>
      </c>
      <c r="F3088">
        <v>40</v>
      </c>
      <c r="G3088" t="s">
        <v>114</v>
      </c>
      <c r="H3088" t="s">
        <v>140</v>
      </c>
      <c r="I3088">
        <v>0</v>
      </c>
      <c r="J3088">
        <f t="shared" si="480"/>
        <v>0</v>
      </c>
      <c r="K3088">
        <f t="shared" si="489"/>
        <v>0</v>
      </c>
      <c r="L3088">
        <f t="shared" si="481"/>
        <v>0</v>
      </c>
      <c r="M3088">
        <f t="shared" si="482"/>
        <v>0</v>
      </c>
      <c r="N3088">
        <f t="shared" si="483"/>
        <v>0</v>
      </c>
      <c r="O3088">
        <f t="shared" si="484"/>
        <v>0</v>
      </c>
      <c r="P3088">
        <f t="shared" si="485"/>
        <v>0</v>
      </c>
      <c r="Q3088">
        <f t="shared" si="486"/>
        <v>0</v>
      </c>
      <c r="R3088">
        <f t="shared" si="487"/>
        <v>0</v>
      </c>
      <c r="S3088" t="s">
        <v>102</v>
      </c>
      <c r="T3088">
        <v>0</v>
      </c>
      <c r="U3088">
        <v>2021</v>
      </c>
      <c r="V3088">
        <v>1</v>
      </c>
      <c r="W3088">
        <v>1</v>
      </c>
      <c r="X3088" cm="1">
        <f t="array" ref="X3088">IF(S3087&lt;&gt;S3088, 0,
    IF(C3088="O",
         _xlfn.IFS(
             K3088=1, X3087+6,
             M3088=1, X3087+3,
             O3088=1, X3087+1,
             Q3088=1,X3087+2,
             TRUE, X3087
         ),
    X3087)
)</f>
        <v>0</v>
      </c>
      <c r="Y3088" cm="1">
        <f t="array" ref="Y3088">IF(S3087&lt;&gt;S3088, 0, IF(C3088="D",
                 _xlfn.IFS(
                     K3088=1, Y3087+6,
                     M3088=1, Y3087+3,
                     O3088=1, Y3087+1,
                     TRUE, Y3087
                 ),
                 Y3087)
  )</f>
        <v>0</v>
      </c>
    </row>
    <row r="3089" spans="1:25" x14ac:dyDescent="0.2">
      <c r="A3089">
        <v>8</v>
      </c>
      <c r="B3089" t="s">
        <v>79</v>
      </c>
      <c r="C3089" t="str">
        <f t="shared" si="488"/>
        <v>D</v>
      </c>
      <c r="D3089">
        <v>2</v>
      </c>
      <c r="E3089">
        <v>5</v>
      </c>
      <c r="F3089">
        <v>31</v>
      </c>
      <c r="G3089" t="s">
        <v>116</v>
      </c>
      <c r="H3089" t="s">
        <v>119</v>
      </c>
      <c r="I3089">
        <v>0</v>
      </c>
      <c r="J3089">
        <f t="shared" si="480"/>
        <v>0</v>
      </c>
      <c r="K3089">
        <f t="shared" si="489"/>
        <v>0</v>
      </c>
      <c r="L3089">
        <f t="shared" si="481"/>
        <v>0</v>
      </c>
      <c r="M3089">
        <f t="shared" si="482"/>
        <v>0</v>
      </c>
      <c r="N3089">
        <f t="shared" si="483"/>
        <v>0</v>
      </c>
      <c r="O3089">
        <f t="shared" si="484"/>
        <v>0</v>
      </c>
      <c r="P3089">
        <f t="shared" si="485"/>
        <v>0</v>
      </c>
      <c r="Q3089">
        <f t="shared" si="486"/>
        <v>0</v>
      </c>
      <c r="R3089">
        <f t="shared" si="487"/>
        <v>0</v>
      </c>
      <c r="S3089" t="s">
        <v>102</v>
      </c>
      <c r="T3089">
        <v>0</v>
      </c>
      <c r="U3089">
        <v>2021</v>
      </c>
      <c r="V3089">
        <v>1</v>
      </c>
      <c r="W3089">
        <v>1</v>
      </c>
      <c r="X3089" cm="1">
        <f t="array" ref="X3089">IF(S3088&lt;&gt;S3089, 0,
    IF(C3089="O",
         _xlfn.IFS(
             K3089=1, X3088+6,
             M3089=1, X3088+3,
             O3089=1, X3088+1,
             Q3089=1,X3088+2,
             TRUE, X3088
         ),
    X3088)
)</f>
        <v>0</v>
      </c>
      <c r="Y3089" cm="1">
        <f t="array" ref="Y3089">IF(S3088&lt;&gt;S3089, 0, IF(C3089="D",
                 _xlfn.IFS(
                     K3089=1, Y3088+6,
                     M3089=1, Y3088+3,
                     O3089=1, Y3088+1,
                     TRUE, Y3088
                 ),
                 Y3088)
  )</f>
        <v>0</v>
      </c>
    </row>
    <row r="3090" spans="1:25" x14ac:dyDescent="0.2">
      <c r="A3090">
        <v>9</v>
      </c>
      <c r="B3090" t="s">
        <v>81</v>
      </c>
      <c r="C3090" t="str">
        <f t="shared" si="488"/>
        <v>O</v>
      </c>
      <c r="D3090">
        <v>1</v>
      </c>
      <c r="E3090">
        <v>10</v>
      </c>
      <c r="F3090">
        <v>-35</v>
      </c>
      <c r="G3090" t="s">
        <v>116</v>
      </c>
      <c r="H3090" t="s">
        <v>115</v>
      </c>
      <c r="I3090">
        <v>10</v>
      </c>
      <c r="J3090">
        <f t="shared" si="480"/>
        <v>1</v>
      </c>
      <c r="K3090">
        <f t="shared" si="489"/>
        <v>0</v>
      </c>
      <c r="L3090">
        <f t="shared" si="481"/>
        <v>0</v>
      </c>
      <c r="M3090">
        <f t="shared" si="482"/>
        <v>0</v>
      </c>
      <c r="N3090">
        <f t="shared" si="483"/>
        <v>0</v>
      </c>
      <c r="O3090">
        <f t="shared" si="484"/>
        <v>0</v>
      </c>
      <c r="P3090">
        <f t="shared" si="485"/>
        <v>0</v>
      </c>
      <c r="Q3090">
        <f t="shared" si="486"/>
        <v>0</v>
      </c>
      <c r="R3090">
        <f t="shared" si="487"/>
        <v>0</v>
      </c>
      <c r="S3090" t="s">
        <v>102</v>
      </c>
      <c r="T3090">
        <v>0</v>
      </c>
      <c r="U3090">
        <v>2021</v>
      </c>
      <c r="V3090">
        <v>1</v>
      </c>
      <c r="W3090">
        <v>1</v>
      </c>
      <c r="X3090" cm="1">
        <f t="array" ref="X3090">IF(S3089&lt;&gt;S3090, 0,
    IF(C3090="O",
         _xlfn.IFS(
             K3090=1, X3089+6,
             M3090=1, X3089+3,
             O3090=1, X3089+1,
             Q3090=1,X3089+2,
             TRUE, X3089
         ),
    X3089)
)</f>
        <v>0</v>
      </c>
      <c r="Y3090" cm="1">
        <f t="array" ref="Y3090">IF(S3089&lt;&gt;S3090, 0, IF(C3090="D",
                 _xlfn.IFS(
                     K3090=1, Y3089+6,
                     M3090=1, Y3089+3,
                     O3090=1, Y3089+1,
                     TRUE, Y3089
                 ),
                 Y3089)
  )</f>
        <v>0</v>
      </c>
    </row>
    <row r="3091" spans="1:25" x14ac:dyDescent="0.2">
      <c r="A3091">
        <v>10</v>
      </c>
      <c r="B3091" t="s">
        <v>81</v>
      </c>
      <c r="C3091" t="str">
        <f t="shared" si="488"/>
        <v>O</v>
      </c>
      <c r="D3091">
        <v>1</v>
      </c>
      <c r="E3091">
        <v>10</v>
      </c>
      <c r="F3091">
        <v>-45</v>
      </c>
      <c r="G3091" t="s">
        <v>116</v>
      </c>
      <c r="H3091" t="s">
        <v>115</v>
      </c>
      <c r="I3091">
        <v>12</v>
      </c>
      <c r="J3091">
        <f t="shared" si="480"/>
        <v>1</v>
      </c>
      <c r="K3091">
        <f t="shared" si="489"/>
        <v>0</v>
      </c>
      <c r="L3091">
        <f t="shared" si="481"/>
        <v>0</v>
      </c>
      <c r="M3091">
        <f t="shared" si="482"/>
        <v>0</v>
      </c>
      <c r="N3091">
        <f t="shared" si="483"/>
        <v>0</v>
      </c>
      <c r="O3091">
        <f t="shared" si="484"/>
        <v>0</v>
      </c>
      <c r="P3091">
        <f t="shared" si="485"/>
        <v>0</v>
      </c>
      <c r="Q3091">
        <f t="shared" si="486"/>
        <v>0</v>
      </c>
      <c r="R3091">
        <f t="shared" si="487"/>
        <v>0</v>
      </c>
      <c r="S3091" t="s">
        <v>102</v>
      </c>
      <c r="T3091">
        <v>0</v>
      </c>
      <c r="U3091">
        <v>2021</v>
      </c>
      <c r="V3091">
        <v>1</v>
      </c>
      <c r="W3091">
        <v>1</v>
      </c>
      <c r="X3091" cm="1">
        <f t="array" ref="X3091">IF(S3090&lt;&gt;S3091, 0,
    IF(C3091="O",
         _xlfn.IFS(
             K3091=1, X3090+6,
             M3091=1, X3090+3,
             O3091=1, X3090+1,
             Q3091=1,X3090+2,
             TRUE, X3090
         ),
    X3090)
)</f>
        <v>0</v>
      </c>
      <c r="Y3091" cm="1">
        <f t="array" ref="Y3091">IF(S3090&lt;&gt;S3091, 0, IF(C3091="D",
                 _xlfn.IFS(
                     K3091=1, Y3090+6,
                     M3091=1, Y3090+3,
                     O3091=1, Y3090+1,
                     TRUE, Y3090
                 ),
                 Y3090)
  )</f>
        <v>0</v>
      </c>
    </row>
    <row r="3092" spans="1:25" x14ac:dyDescent="0.2">
      <c r="A3092">
        <v>11</v>
      </c>
      <c r="B3092" t="s">
        <v>81</v>
      </c>
      <c r="C3092" t="str">
        <f t="shared" si="488"/>
        <v>O</v>
      </c>
      <c r="D3092">
        <v>1</v>
      </c>
      <c r="E3092">
        <v>10</v>
      </c>
      <c r="F3092">
        <v>43</v>
      </c>
      <c r="G3092" t="s">
        <v>114</v>
      </c>
      <c r="H3092" t="s">
        <v>128</v>
      </c>
      <c r="I3092">
        <v>43</v>
      </c>
      <c r="J3092">
        <f t="shared" si="480"/>
        <v>0</v>
      </c>
      <c r="K3092">
        <f t="shared" si="489"/>
        <v>1</v>
      </c>
      <c r="L3092">
        <f t="shared" si="481"/>
        <v>0</v>
      </c>
      <c r="M3092">
        <f t="shared" si="482"/>
        <v>0</v>
      </c>
      <c r="N3092">
        <f t="shared" si="483"/>
        <v>0</v>
      </c>
      <c r="O3092">
        <f t="shared" si="484"/>
        <v>0</v>
      </c>
      <c r="P3092">
        <f t="shared" si="485"/>
        <v>0</v>
      </c>
      <c r="Q3092">
        <f t="shared" si="486"/>
        <v>0</v>
      </c>
      <c r="R3092">
        <f t="shared" si="487"/>
        <v>0</v>
      </c>
      <c r="S3092" t="s">
        <v>102</v>
      </c>
      <c r="T3092">
        <v>0</v>
      </c>
      <c r="U3092">
        <v>2021</v>
      </c>
      <c r="V3092">
        <v>1</v>
      </c>
      <c r="W3092">
        <v>1</v>
      </c>
      <c r="X3092" cm="1">
        <f t="array" ref="X3092">IF(S3091&lt;&gt;S3092, 0,
    IF(C3092="O",
         _xlfn.IFS(
             K3092=1, X3091+6,
             M3092=1, X3091+3,
             O3092=1, X3091+1,
             Q3092=1,X3091+2,
             TRUE, X3091
         ),
    X3091)
)</f>
        <v>6</v>
      </c>
      <c r="Y3092" cm="1">
        <f t="array" ref="Y3092">IF(S3091&lt;&gt;S3092, 0, IF(C3092="D",
                 _xlfn.IFS(
                     K3092=1, Y3091+6,
                     M3092=1, Y3091+3,
                     O3092=1, Y3091+1,
                     TRUE, Y3091
                 ),
                 Y3091)
  )</f>
        <v>0</v>
      </c>
    </row>
    <row r="3093" spans="1:25" x14ac:dyDescent="0.2">
      <c r="A3093">
        <v>13</v>
      </c>
      <c r="B3093" t="s">
        <v>81</v>
      </c>
      <c r="C3093" t="str">
        <f t="shared" si="488"/>
        <v>O</v>
      </c>
      <c r="F3093">
        <v>3</v>
      </c>
      <c r="G3093" t="s">
        <v>131</v>
      </c>
      <c r="H3093" t="s">
        <v>122</v>
      </c>
      <c r="J3093">
        <f t="shared" si="480"/>
        <v>0</v>
      </c>
      <c r="K3093">
        <f t="shared" si="489"/>
        <v>0</v>
      </c>
      <c r="L3093">
        <f t="shared" si="481"/>
        <v>0</v>
      </c>
      <c r="M3093">
        <f t="shared" si="482"/>
        <v>0</v>
      </c>
      <c r="N3093">
        <f t="shared" si="483"/>
        <v>1</v>
      </c>
      <c r="O3093">
        <f t="shared" si="484"/>
        <v>1</v>
      </c>
      <c r="P3093">
        <f t="shared" si="485"/>
        <v>0</v>
      </c>
      <c r="Q3093">
        <f t="shared" si="486"/>
        <v>0</v>
      </c>
      <c r="R3093">
        <f t="shared" si="487"/>
        <v>0</v>
      </c>
      <c r="S3093" t="s">
        <v>102</v>
      </c>
      <c r="T3093">
        <v>0</v>
      </c>
      <c r="U3093">
        <v>2021</v>
      </c>
      <c r="V3093">
        <v>1</v>
      </c>
      <c r="W3093">
        <v>1</v>
      </c>
      <c r="X3093" cm="1">
        <f t="array" ref="X3093">IF(S3092&lt;&gt;S3093, 0,
    IF(C3093="O",
         _xlfn.IFS(
             K3093=1, X3092+6,
             M3093=1, X3092+3,
             O3093=1, X3092+1,
             Q3093=1,X3092+2,
             TRUE, X3092
         ),
    X3092)
)</f>
        <v>7</v>
      </c>
      <c r="Y3093" cm="1">
        <f t="array" ref="Y3093">IF(S3092&lt;&gt;S3093, 0, IF(C3093="D",
                 _xlfn.IFS(
                     K3093=1, Y3092+6,
                     M3093=1, Y3092+3,
                     O3093=1, Y3092+1,
                     TRUE, Y3092
                 ),
                 Y3092)
  )</f>
        <v>0</v>
      </c>
    </row>
    <row r="3094" spans="1:25" x14ac:dyDescent="0.2">
      <c r="A3094">
        <v>16</v>
      </c>
      <c r="B3094" t="s">
        <v>79</v>
      </c>
      <c r="C3094" t="str">
        <f t="shared" si="488"/>
        <v>D</v>
      </c>
      <c r="D3094">
        <v>1</v>
      </c>
      <c r="E3094">
        <v>10</v>
      </c>
      <c r="F3094">
        <v>-17</v>
      </c>
      <c r="G3094" t="s">
        <v>116</v>
      </c>
      <c r="H3094" t="s">
        <v>115</v>
      </c>
      <c r="I3094">
        <v>-2</v>
      </c>
      <c r="J3094">
        <f t="shared" si="480"/>
        <v>0</v>
      </c>
      <c r="K3094">
        <f t="shared" si="489"/>
        <v>0</v>
      </c>
      <c r="L3094">
        <f t="shared" si="481"/>
        <v>0</v>
      </c>
      <c r="M3094">
        <f t="shared" si="482"/>
        <v>0</v>
      </c>
      <c r="N3094">
        <f t="shared" si="483"/>
        <v>0</v>
      </c>
      <c r="O3094">
        <f t="shared" si="484"/>
        <v>0</v>
      </c>
      <c r="P3094">
        <f t="shared" si="485"/>
        <v>0</v>
      </c>
      <c r="Q3094">
        <f t="shared" si="486"/>
        <v>0</v>
      </c>
      <c r="R3094">
        <f t="shared" si="487"/>
        <v>0</v>
      </c>
      <c r="S3094" t="s">
        <v>102</v>
      </c>
      <c r="T3094">
        <v>0</v>
      </c>
      <c r="U3094">
        <v>2021</v>
      </c>
      <c r="V3094">
        <v>1</v>
      </c>
      <c r="W3094">
        <v>1</v>
      </c>
      <c r="X3094" cm="1">
        <f t="array" ref="X3094">IF(S3093&lt;&gt;S3094, 0,
    IF(C3094="O",
         _xlfn.IFS(
             K3094=1, X3093+6,
             M3094=1, X3093+3,
             O3094=1, X3093+1,
             Q3094=1,X3093+2,
             TRUE, X3093
         ),
    X3093)
)</f>
        <v>7</v>
      </c>
      <c r="Y3094" cm="1">
        <f t="array" ref="Y3094">IF(S3093&lt;&gt;S3094, 0, IF(C3094="D",
                 _xlfn.IFS(
                     K3094=1, Y3093+6,
                     M3094=1, Y3093+3,
                     O3094=1, Y3093+1,
                     TRUE, Y3093
                 ),
                 Y3093)
  )</f>
        <v>0</v>
      </c>
    </row>
    <row r="3095" spans="1:25" x14ac:dyDescent="0.2">
      <c r="A3095">
        <v>17</v>
      </c>
      <c r="B3095" t="s">
        <v>79</v>
      </c>
      <c r="C3095" t="str">
        <f t="shared" si="488"/>
        <v>D</v>
      </c>
      <c r="D3095">
        <v>2</v>
      </c>
      <c r="E3095">
        <v>12</v>
      </c>
      <c r="F3095">
        <v>-15</v>
      </c>
      <c r="G3095" t="s">
        <v>114</v>
      </c>
      <c r="H3095" t="s">
        <v>113</v>
      </c>
      <c r="I3095">
        <v>42</v>
      </c>
      <c r="J3095">
        <f t="shared" si="480"/>
        <v>1</v>
      </c>
      <c r="K3095">
        <f t="shared" si="489"/>
        <v>0</v>
      </c>
      <c r="L3095">
        <f t="shared" si="481"/>
        <v>0</v>
      </c>
      <c r="M3095">
        <f t="shared" si="482"/>
        <v>0</v>
      </c>
      <c r="N3095">
        <f t="shared" si="483"/>
        <v>0</v>
      </c>
      <c r="O3095">
        <f t="shared" si="484"/>
        <v>0</v>
      </c>
      <c r="P3095">
        <f t="shared" si="485"/>
        <v>0</v>
      </c>
      <c r="Q3095">
        <f t="shared" si="486"/>
        <v>0</v>
      </c>
      <c r="R3095">
        <f t="shared" si="487"/>
        <v>0</v>
      </c>
      <c r="S3095" t="s">
        <v>102</v>
      </c>
      <c r="T3095">
        <v>0</v>
      </c>
      <c r="U3095">
        <v>2021</v>
      </c>
      <c r="V3095">
        <v>1</v>
      </c>
      <c r="W3095">
        <v>1</v>
      </c>
      <c r="X3095" cm="1">
        <f t="array" ref="X3095">IF(S3094&lt;&gt;S3095, 0,
    IF(C3095="O",
         _xlfn.IFS(
             K3095=1, X3094+6,
             M3095=1, X3094+3,
             O3095=1, X3094+1,
             Q3095=1,X3094+2,
             TRUE, X3094
         ),
    X3094)
)</f>
        <v>7</v>
      </c>
      <c r="Y3095" cm="1">
        <f t="array" ref="Y3095">IF(S3094&lt;&gt;S3095, 0, IF(C3095="D",
                 _xlfn.IFS(
                     K3095=1, Y3094+6,
                     M3095=1, Y3094+3,
                     O3095=1, Y3094+1,
                     TRUE, Y3094
                 ),
                 Y3094)
  )</f>
        <v>0</v>
      </c>
    </row>
    <row r="3096" spans="1:25" x14ac:dyDescent="0.2">
      <c r="A3096">
        <v>18</v>
      </c>
      <c r="B3096" t="s">
        <v>79</v>
      </c>
      <c r="C3096" t="str">
        <f t="shared" si="488"/>
        <v>D</v>
      </c>
      <c r="D3096">
        <v>1</v>
      </c>
      <c r="E3096">
        <v>10</v>
      </c>
      <c r="F3096">
        <v>43</v>
      </c>
      <c r="G3096" t="s">
        <v>116</v>
      </c>
      <c r="H3096" t="s">
        <v>115</v>
      </c>
      <c r="I3096">
        <v>-3</v>
      </c>
      <c r="J3096">
        <f t="shared" si="480"/>
        <v>0</v>
      </c>
      <c r="K3096">
        <f t="shared" si="489"/>
        <v>0</v>
      </c>
      <c r="L3096">
        <f t="shared" si="481"/>
        <v>0</v>
      </c>
      <c r="M3096">
        <f t="shared" si="482"/>
        <v>0</v>
      </c>
      <c r="N3096">
        <f t="shared" si="483"/>
        <v>0</v>
      </c>
      <c r="O3096">
        <f t="shared" si="484"/>
        <v>0</v>
      </c>
      <c r="P3096">
        <f t="shared" si="485"/>
        <v>0</v>
      </c>
      <c r="Q3096">
        <f t="shared" si="486"/>
        <v>0</v>
      </c>
      <c r="R3096">
        <f t="shared" si="487"/>
        <v>0</v>
      </c>
      <c r="S3096" t="s">
        <v>102</v>
      </c>
      <c r="T3096">
        <v>0</v>
      </c>
      <c r="U3096">
        <v>2021</v>
      </c>
      <c r="V3096">
        <v>1</v>
      </c>
      <c r="W3096">
        <v>1</v>
      </c>
      <c r="X3096" cm="1">
        <f t="array" ref="X3096">IF(S3095&lt;&gt;S3096, 0,
    IF(C3096="O",
         _xlfn.IFS(
             K3096=1, X3095+6,
             M3096=1, X3095+3,
             O3096=1, X3095+1,
             Q3096=1,X3095+2,
             TRUE, X3095
         ),
    X3095)
)</f>
        <v>7</v>
      </c>
      <c r="Y3096" cm="1">
        <f t="array" ref="Y3096">IF(S3095&lt;&gt;S3096, 0, IF(C3096="D",
                 _xlfn.IFS(
                     K3096=1, Y3095+6,
                     M3096=1, Y3095+3,
                     O3096=1, Y3095+1,
                     TRUE, Y3095
                 ),
                 Y3095)
  )</f>
        <v>0</v>
      </c>
    </row>
    <row r="3097" spans="1:25" x14ac:dyDescent="0.2">
      <c r="A3097">
        <v>19</v>
      </c>
      <c r="B3097" t="s">
        <v>79</v>
      </c>
      <c r="C3097" t="str">
        <f t="shared" si="488"/>
        <v>D</v>
      </c>
      <c r="D3097">
        <v>2</v>
      </c>
      <c r="E3097">
        <v>13</v>
      </c>
      <c r="F3097">
        <v>46</v>
      </c>
      <c r="G3097" t="s">
        <v>116</v>
      </c>
      <c r="H3097" t="s">
        <v>115</v>
      </c>
      <c r="I3097">
        <v>2</v>
      </c>
      <c r="J3097">
        <f t="shared" si="480"/>
        <v>0</v>
      </c>
      <c r="K3097">
        <f t="shared" si="489"/>
        <v>0</v>
      </c>
      <c r="L3097">
        <f t="shared" si="481"/>
        <v>0</v>
      </c>
      <c r="M3097">
        <f t="shared" si="482"/>
        <v>0</v>
      </c>
      <c r="N3097">
        <f t="shared" si="483"/>
        <v>0</v>
      </c>
      <c r="O3097">
        <f t="shared" si="484"/>
        <v>0</v>
      </c>
      <c r="P3097">
        <f t="shared" si="485"/>
        <v>0</v>
      </c>
      <c r="Q3097">
        <f t="shared" si="486"/>
        <v>0</v>
      </c>
      <c r="R3097">
        <f t="shared" si="487"/>
        <v>0</v>
      </c>
      <c r="S3097" t="s">
        <v>102</v>
      </c>
      <c r="T3097">
        <v>0</v>
      </c>
      <c r="U3097">
        <v>2021</v>
      </c>
      <c r="V3097">
        <v>1</v>
      </c>
      <c r="W3097">
        <v>1</v>
      </c>
      <c r="X3097" cm="1">
        <f t="array" ref="X3097">IF(S3096&lt;&gt;S3097, 0,
    IF(C3097="O",
         _xlfn.IFS(
             K3097=1, X3096+6,
             M3097=1, X3096+3,
             O3097=1, X3096+1,
             Q3097=1,X3096+2,
             TRUE, X3096
         ),
    X3096)
)</f>
        <v>7</v>
      </c>
      <c r="Y3097" cm="1">
        <f t="array" ref="Y3097">IF(S3096&lt;&gt;S3097, 0, IF(C3097="D",
                 _xlfn.IFS(
                     K3097=1, Y3096+6,
                     M3097=1, Y3096+3,
                     O3097=1, Y3096+1,
                     TRUE, Y3096
                 ),
                 Y3096)
  )</f>
        <v>0</v>
      </c>
    </row>
    <row r="3098" spans="1:25" x14ac:dyDescent="0.2">
      <c r="A3098">
        <v>21</v>
      </c>
      <c r="B3098" t="s">
        <v>79</v>
      </c>
      <c r="C3098" t="str">
        <f t="shared" si="488"/>
        <v>D</v>
      </c>
      <c r="D3098">
        <v>3</v>
      </c>
      <c r="E3098">
        <v>11</v>
      </c>
      <c r="F3098">
        <v>44</v>
      </c>
      <c r="G3098" t="s">
        <v>116</v>
      </c>
      <c r="H3098" t="s">
        <v>115</v>
      </c>
      <c r="I3098">
        <v>1</v>
      </c>
      <c r="J3098">
        <f t="shared" si="480"/>
        <v>0</v>
      </c>
      <c r="K3098">
        <f t="shared" si="489"/>
        <v>0</v>
      </c>
      <c r="L3098">
        <f t="shared" si="481"/>
        <v>0</v>
      </c>
      <c r="M3098">
        <f t="shared" si="482"/>
        <v>0</v>
      </c>
      <c r="N3098">
        <f t="shared" si="483"/>
        <v>0</v>
      </c>
      <c r="O3098">
        <f t="shared" si="484"/>
        <v>0</v>
      </c>
      <c r="P3098">
        <f t="shared" si="485"/>
        <v>0</v>
      </c>
      <c r="Q3098">
        <f t="shared" si="486"/>
        <v>0</v>
      </c>
      <c r="R3098">
        <f t="shared" si="487"/>
        <v>0</v>
      </c>
      <c r="S3098" t="s">
        <v>102</v>
      </c>
      <c r="T3098">
        <v>0</v>
      </c>
      <c r="U3098">
        <v>2021</v>
      </c>
      <c r="V3098">
        <v>1</v>
      </c>
      <c r="W3098">
        <v>1</v>
      </c>
      <c r="X3098" cm="1">
        <f t="array" ref="X3098">IF(S3097&lt;&gt;S3098, 0,
    IF(C3098="O",
         _xlfn.IFS(
             K3098=1, X3097+6,
             M3098=1, X3097+3,
             O3098=1, X3097+1,
             Q3098=1,X3097+2,
             TRUE, X3097
         ),
    X3097)
)</f>
        <v>7</v>
      </c>
      <c r="Y3098" cm="1">
        <f t="array" ref="Y3098">IF(S3097&lt;&gt;S3098, 0, IF(C3098="D",
                 _xlfn.IFS(
                     K3098=1, Y3097+6,
                     M3098=1, Y3097+3,
                     O3098=1, Y3097+1,
                     TRUE, Y3097
                 ),
                 Y3097)
  )</f>
        <v>0</v>
      </c>
    </row>
    <row r="3099" spans="1:25" x14ac:dyDescent="0.2">
      <c r="A3099">
        <v>23</v>
      </c>
      <c r="B3099" t="s">
        <v>79</v>
      </c>
      <c r="C3099" t="str">
        <f t="shared" si="488"/>
        <v>D</v>
      </c>
      <c r="D3099">
        <v>4</v>
      </c>
      <c r="E3099">
        <v>10</v>
      </c>
      <c r="F3099">
        <v>43</v>
      </c>
      <c r="G3099" t="s">
        <v>114</v>
      </c>
      <c r="H3099" t="s">
        <v>117</v>
      </c>
      <c r="I3099">
        <v>0</v>
      </c>
      <c r="J3099">
        <f t="shared" si="480"/>
        <v>0</v>
      </c>
      <c r="K3099">
        <f t="shared" si="489"/>
        <v>0</v>
      </c>
      <c r="L3099">
        <f t="shared" si="481"/>
        <v>0</v>
      </c>
      <c r="M3099">
        <f t="shared" si="482"/>
        <v>0</v>
      </c>
      <c r="N3099">
        <f t="shared" si="483"/>
        <v>0</v>
      </c>
      <c r="O3099">
        <f t="shared" si="484"/>
        <v>0</v>
      </c>
      <c r="P3099">
        <f t="shared" si="485"/>
        <v>0</v>
      </c>
      <c r="Q3099">
        <f t="shared" si="486"/>
        <v>0</v>
      </c>
      <c r="R3099">
        <f t="shared" si="487"/>
        <v>0</v>
      </c>
      <c r="S3099" t="s">
        <v>102</v>
      </c>
      <c r="T3099">
        <v>0</v>
      </c>
      <c r="U3099">
        <v>2021</v>
      </c>
      <c r="V3099">
        <v>1</v>
      </c>
      <c r="W3099">
        <v>1</v>
      </c>
      <c r="X3099" cm="1">
        <f t="array" ref="X3099">IF(S3098&lt;&gt;S3099, 0,
    IF(C3099="O",
         _xlfn.IFS(
             K3099=1, X3098+6,
             M3099=1, X3098+3,
             O3099=1, X3098+1,
             Q3099=1,X3098+2,
             TRUE, X3098
         ),
    X3098)
)</f>
        <v>7</v>
      </c>
      <c r="Y3099" cm="1">
        <f t="array" ref="Y3099">IF(S3098&lt;&gt;S3099, 0, IF(C3099="D",
                 _xlfn.IFS(
                     K3099=1, Y3098+6,
                     M3099=1, Y3098+3,
                     O3099=1, Y3098+1,
                     TRUE, Y3098
                 ),
                 Y3098)
  )</f>
        <v>0</v>
      </c>
    </row>
    <row r="3100" spans="1:25" x14ac:dyDescent="0.2">
      <c r="A3100">
        <v>25</v>
      </c>
      <c r="B3100" t="s">
        <v>81</v>
      </c>
      <c r="C3100" t="str">
        <f t="shared" si="488"/>
        <v>O</v>
      </c>
      <c r="D3100">
        <v>1</v>
      </c>
      <c r="E3100">
        <v>5</v>
      </c>
      <c r="F3100">
        <v>-48</v>
      </c>
      <c r="G3100" t="s">
        <v>114</v>
      </c>
      <c r="H3100" t="s">
        <v>117</v>
      </c>
      <c r="I3100">
        <v>0</v>
      </c>
      <c r="J3100">
        <f t="shared" si="480"/>
        <v>0</v>
      </c>
      <c r="K3100">
        <f t="shared" si="489"/>
        <v>0</v>
      </c>
      <c r="L3100">
        <f t="shared" si="481"/>
        <v>0</v>
      </c>
      <c r="M3100">
        <f t="shared" si="482"/>
        <v>0</v>
      </c>
      <c r="N3100">
        <f t="shared" si="483"/>
        <v>0</v>
      </c>
      <c r="O3100">
        <f t="shared" si="484"/>
        <v>0</v>
      </c>
      <c r="P3100">
        <f t="shared" si="485"/>
        <v>0</v>
      </c>
      <c r="Q3100">
        <f t="shared" si="486"/>
        <v>0</v>
      </c>
      <c r="R3100">
        <f t="shared" si="487"/>
        <v>0</v>
      </c>
      <c r="S3100" t="s">
        <v>102</v>
      </c>
      <c r="T3100">
        <v>0</v>
      </c>
      <c r="U3100">
        <v>2021</v>
      </c>
      <c r="V3100">
        <v>1</v>
      </c>
      <c r="W3100">
        <v>1</v>
      </c>
      <c r="X3100" cm="1">
        <f t="array" ref="X3100">IF(S3099&lt;&gt;S3100, 0,
    IF(C3100="O",
         _xlfn.IFS(
             K3100=1, X3099+6,
             M3100=1, X3099+3,
             O3100=1, X3099+1,
             Q3100=1,X3099+2,
             TRUE, X3099
         ),
    X3099)
)</f>
        <v>7</v>
      </c>
      <c r="Y3100" cm="1">
        <f t="array" ref="Y3100">IF(S3099&lt;&gt;S3100, 0, IF(C3100="D",
                 _xlfn.IFS(
                     K3100=1, Y3099+6,
                     M3100=1, Y3099+3,
                     O3100=1, Y3099+1,
                     TRUE, Y3099
                 ),
                 Y3099)
  )</f>
        <v>0</v>
      </c>
    </row>
    <row r="3101" spans="1:25" x14ac:dyDescent="0.2">
      <c r="A3101">
        <v>28</v>
      </c>
      <c r="B3101" t="s">
        <v>81</v>
      </c>
      <c r="C3101" t="str">
        <f t="shared" si="488"/>
        <v>O</v>
      </c>
      <c r="D3101">
        <v>2</v>
      </c>
      <c r="E3101">
        <v>5</v>
      </c>
      <c r="F3101">
        <v>-48</v>
      </c>
      <c r="G3101" t="s">
        <v>116</v>
      </c>
      <c r="H3101" t="s">
        <v>115</v>
      </c>
      <c r="I3101">
        <v>6</v>
      </c>
      <c r="J3101">
        <f t="shared" si="480"/>
        <v>0</v>
      </c>
      <c r="K3101">
        <f t="shared" si="489"/>
        <v>0</v>
      </c>
      <c r="L3101">
        <f t="shared" si="481"/>
        <v>0</v>
      </c>
      <c r="M3101">
        <f t="shared" si="482"/>
        <v>0</v>
      </c>
      <c r="N3101">
        <f t="shared" si="483"/>
        <v>0</v>
      </c>
      <c r="O3101">
        <f t="shared" si="484"/>
        <v>0</v>
      </c>
      <c r="P3101">
        <f t="shared" si="485"/>
        <v>0</v>
      </c>
      <c r="Q3101">
        <f t="shared" si="486"/>
        <v>0</v>
      </c>
      <c r="R3101">
        <f t="shared" si="487"/>
        <v>0</v>
      </c>
      <c r="S3101" t="s">
        <v>102</v>
      </c>
      <c r="T3101">
        <v>0</v>
      </c>
      <c r="U3101">
        <v>2021</v>
      </c>
      <c r="V3101">
        <v>1</v>
      </c>
      <c r="W3101">
        <v>1</v>
      </c>
      <c r="X3101" cm="1">
        <f t="array" ref="X3101">IF(S3100&lt;&gt;S3101, 0,
    IF(C3101="O",
         _xlfn.IFS(
             K3101=1, X3100+6,
             M3101=1, X3100+3,
             O3101=1, X3100+1,
             Q3101=1,X3100+2,
             TRUE, X3100
         ),
    X3100)
)</f>
        <v>7</v>
      </c>
      <c r="Y3101" cm="1">
        <f t="array" ref="Y3101">IF(S3100&lt;&gt;S3101, 0, IF(C3101="D",
                 _xlfn.IFS(
                     K3101=1, Y3100+6,
                     M3101=1, Y3100+3,
                     O3101=1, Y3100+1,
                     TRUE, Y3100
                 ),
                 Y3100)
  )</f>
        <v>0</v>
      </c>
    </row>
    <row r="3102" spans="1:25" x14ac:dyDescent="0.2">
      <c r="A3102">
        <v>30</v>
      </c>
      <c r="B3102" t="s">
        <v>81</v>
      </c>
      <c r="C3102" t="str">
        <f t="shared" si="488"/>
        <v>O</v>
      </c>
      <c r="D3102">
        <v>1</v>
      </c>
      <c r="E3102">
        <v>15</v>
      </c>
      <c r="F3102">
        <v>-49</v>
      </c>
      <c r="G3102" t="s">
        <v>116</v>
      </c>
      <c r="H3102" t="s">
        <v>115</v>
      </c>
      <c r="I3102">
        <v>18</v>
      </c>
      <c r="J3102">
        <f t="shared" si="480"/>
        <v>1</v>
      </c>
      <c r="K3102">
        <f t="shared" si="489"/>
        <v>0</v>
      </c>
      <c r="L3102">
        <f t="shared" si="481"/>
        <v>0</v>
      </c>
      <c r="M3102">
        <f t="shared" si="482"/>
        <v>0</v>
      </c>
      <c r="N3102">
        <f t="shared" si="483"/>
        <v>0</v>
      </c>
      <c r="O3102">
        <f t="shared" si="484"/>
        <v>0</v>
      </c>
      <c r="P3102">
        <f t="shared" si="485"/>
        <v>0</v>
      </c>
      <c r="Q3102">
        <f t="shared" si="486"/>
        <v>0</v>
      </c>
      <c r="R3102">
        <f t="shared" si="487"/>
        <v>0</v>
      </c>
      <c r="S3102" t="s">
        <v>102</v>
      </c>
      <c r="T3102">
        <v>0</v>
      </c>
      <c r="U3102">
        <v>2021</v>
      </c>
      <c r="V3102">
        <v>1</v>
      </c>
      <c r="W3102">
        <v>1</v>
      </c>
      <c r="X3102" cm="1">
        <f t="array" ref="X3102">IF(S3101&lt;&gt;S3102, 0,
    IF(C3102="O",
         _xlfn.IFS(
             K3102=1, X3101+6,
             M3102=1, X3101+3,
             O3102=1, X3101+1,
             Q3102=1,X3101+2,
             TRUE, X3101
         ),
    X3101)
)</f>
        <v>7</v>
      </c>
      <c r="Y3102" cm="1">
        <f t="array" ref="Y3102">IF(S3101&lt;&gt;S3102, 0, IF(C3102="D",
                 _xlfn.IFS(
                     K3102=1, Y3101+6,
                     M3102=1, Y3101+3,
                     O3102=1, Y3101+1,
                     TRUE, Y3101
                 ),
                 Y3101)
  )</f>
        <v>0</v>
      </c>
    </row>
    <row r="3103" spans="1:25" x14ac:dyDescent="0.2">
      <c r="A3103">
        <v>32</v>
      </c>
      <c r="B3103" t="s">
        <v>81</v>
      </c>
      <c r="C3103" t="str">
        <f t="shared" si="488"/>
        <v>O</v>
      </c>
      <c r="D3103">
        <v>1</v>
      </c>
      <c r="E3103">
        <v>10</v>
      </c>
      <c r="F3103">
        <v>33</v>
      </c>
      <c r="G3103" t="s">
        <v>116</v>
      </c>
      <c r="H3103" t="s">
        <v>120</v>
      </c>
      <c r="I3103">
        <v>2</v>
      </c>
      <c r="J3103">
        <f t="shared" si="480"/>
        <v>0</v>
      </c>
      <c r="K3103">
        <f t="shared" si="489"/>
        <v>0</v>
      </c>
      <c r="L3103">
        <f t="shared" si="481"/>
        <v>0</v>
      </c>
      <c r="M3103">
        <f t="shared" si="482"/>
        <v>0</v>
      </c>
      <c r="N3103">
        <f t="shared" si="483"/>
        <v>0</v>
      </c>
      <c r="O3103">
        <f t="shared" si="484"/>
        <v>0</v>
      </c>
      <c r="P3103">
        <f t="shared" si="485"/>
        <v>0</v>
      </c>
      <c r="Q3103">
        <f t="shared" si="486"/>
        <v>0</v>
      </c>
      <c r="R3103">
        <f t="shared" si="487"/>
        <v>0</v>
      </c>
      <c r="S3103" t="s">
        <v>102</v>
      </c>
      <c r="T3103">
        <v>0</v>
      </c>
      <c r="U3103">
        <v>2021</v>
      </c>
      <c r="V3103">
        <v>1</v>
      </c>
      <c r="W3103">
        <v>1</v>
      </c>
      <c r="X3103" cm="1">
        <f t="array" ref="X3103">IF(S3102&lt;&gt;S3103, 0,
    IF(C3103="O",
         _xlfn.IFS(
             K3103=1, X3102+6,
             M3103=1, X3102+3,
             O3103=1, X3102+1,
             Q3103=1,X3102+2,
             TRUE, X3102
         ),
    X3102)
)</f>
        <v>7</v>
      </c>
      <c r="Y3103" cm="1">
        <f t="array" ref="Y3103">IF(S3102&lt;&gt;S3103, 0, IF(C3103="D",
                 _xlfn.IFS(
                     K3103=1, Y3102+6,
                     M3103=1, Y3102+3,
                     O3103=1, Y3102+1,
                     TRUE, Y3102
                 ),
                 Y3102)
  )</f>
        <v>0</v>
      </c>
    </row>
    <row r="3104" spans="1:25" x14ac:dyDescent="0.2">
      <c r="A3104">
        <v>35</v>
      </c>
      <c r="B3104" t="s">
        <v>81</v>
      </c>
      <c r="C3104" t="str">
        <f t="shared" si="488"/>
        <v>O</v>
      </c>
      <c r="D3104">
        <v>1</v>
      </c>
      <c r="E3104">
        <v>8</v>
      </c>
      <c r="F3104">
        <v>31</v>
      </c>
      <c r="G3104" t="s">
        <v>116</v>
      </c>
      <c r="H3104" t="s">
        <v>115</v>
      </c>
      <c r="I3104">
        <v>-4</v>
      </c>
      <c r="J3104">
        <f t="shared" si="480"/>
        <v>0</v>
      </c>
      <c r="K3104">
        <f t="shared" si="489"/>
        <v>0</v>
      </c>
      <c r="L3104">
        <f t="shared" si="481"/>
        <v>0</v>
      </c>
      <c r="M3104">
        <f t="shared" si="482"/>
        <v>0</v>
      </c>
      <c r="N3104">
        <f t="shared" si="483"/>
        <v>0</v>
      </c>
      <c r="O3104">
        <f t="shared" si="484"/>
        <v>0</v>
      </c>
      <c r="P3104">
        <f t="shared" si="485"/>
        <v>0</v>
      </c>
      <c r="Q3104">
        <f t="shared" si="486"/>
        <v>0</v>
      </c>
      <c r="R3104">
        <f t="shared" si="487"/>
        <v>0</v>
      </c>
      <c r="S3104" t="s">
        <v>102</v>
      </c>
      <c r="T3104">
        <v>0</v>
      </c>
      <c r="U3104">
        <v>2021</v>
      </c>
      <c r="V3104">
        <v>1</v>
      </c>
      <c r="W3104">
        <v>1</v>
      </c>
      <c r="X3104" cm="1">
        <f t="array" ref="X3104">IF(S3103&lt;&gt;S3104, 0,
    IF(C3104="O",
         _xlfn.IFS(
             K3104=1, X3103+6,
             M3104=1, X3103+3,
             O3104=1, X3103+1,
             Q3104=1,X3103+2,
             TRUE, X3103
         ),
    X3103)
)</f>
        <v>7</v>
      </c>
      <c r="Y3104" cm="1">
        <f t="array" ref="Y3104">IF(S3103&lt;&gt;S3104, 0, IF(C3104="D",
                 _xlfn.IFS(
                     K3104=1, Y3103+6,
                     M3104=1, Y3103+3,
                     O3104=1, Y3103+1,
                     TRUE, Y3103
                 ),
                 Y3103)
  )</f>
        <v>0</v>
      </c>
    </row>
    <row r="3105" spans="1:25" x14ac:dyDescent="0.2">
      <c r="A3105">
        <v>36</v>
      </c>
      <c r="B3105" t="s">
        <v>81</v>
      </c>
      <c r="C3105" t="str">
        <f t="shared" si="488"/>
        <v>O</v>
      </c>
      <c r="D3105">
        <v>2</v>
      </c>
      <c r="E3105">
        <v>12</v>
      </c>
      <c r="F3105">
        <v>35</v>
      </c>
      <c r="G3105" t="s">
        <v>114</v>
      </c>
      <c r="H3105" t="s">
        <v>113</v>
      </c>
      <c r="I3105">
        <v>8</v>
      </c>
      <c r="J3105">
        <f t="shared" si="480"/>
        <v>0</v>
      </c>
      <c r="K3105">
        <f t="shared" si="489"/>
        <v>0</v>
      </c>
      <c r="L3105">
        <f t="shared" si="481"/>
        <v>0</v>
      </c>
      <c r="M3105">
        <f t="shared" si="482"/>
        <v>0</v>
      </c>
      <c r="N3105">
        <f t="shared" si="483"/>
        <v>0</v>
      </c>
      <c r="O3105">
        <f t="shared" si="484"/>
        <v>0</v>
      </c>
      <c r="P3105">
        <f t="shared" si="485"/>
        <v>0</v>
      </c>
      <c r="Q3105">
        <f t="shared" si="486"/>
        <v>0</v>
      </c>
      <c r="R3105">
        <f t="shared" si="487"/>
        <v>0</v>
      </c>
      <c r="S3105" t="s">
        <v>102</v>
      </c>
      <c r="T3105">
        <v>0</v>
      </c>
      <c r="U3105">
        <v>2021</v>
      </c>
      <c r="V3105">
        <v>1</v>
      </c>
      <c r="W3105">
        <v>1</v>
      </c>
      <c r="X3105" cm="1">
        <f t="array" ref="X3105">IF(S3104&lt;&gt;S3105, 0,
    IF(C3105="O",
         _xlfn.IFS(
             K3105=1, X3104+6,
             M3105=1, X3104+3,
             O3105=1, X3104+1,
             Q3105=1,X3104+2,
             TRUE, X3104
         ),
    X3104)
)</f>
        <v>7</v>
      </c>
      <c r="Y3105" cm="1">
        <f t="array" ref="Y3105">IF(S3104&lt;&gt;S3105, 0, IF(C3105="D",
                 _xlfn.IFS(
                     K3105=1, Y3104+6,
                     M3105=1, Y3104+3,
                     O3105=1, Y3104+1,
                     TRUE, Y3104
                 ),
                 Y3104)
  )</f>
        <v>0</v>
      </c>
    </row>
    <row r="3106" spans="1:25" hidden="1" x14ac:dyDescent="0.2">
      <c r="A3106">
        <v>37</v>
      </c>
      <c r="B3106" t="s">
        <v>81</v>
      </c>
      <c r="C3106" t="str">
        <f t="shared" si="488"/>
        <v>O</v>
      </c>
      <c r="D3106">
        <v>3</v>
      </c>
      <c r="E3106">
        <v>4</v>
      </c>
      <c r="F3106">
        <v>27</v>
      </c>
      <c r="G3106" t="s">
        <v>116</v>
      </c>
      <c r="H3106" t="s">
        <v>115</v>
      </c>
      <c r="I3106">
        <v>7</v>
      </c>
      <c r="J3106">
        <f t="shared" si="480"/>
        <v>1</v>
      </c>
      <c r="K3106">
        <f t="shared" si="489"/>
        <v>0</v>
      </c>
      <c r="L3106">
        <f t="shared" si="481"/>
        <v>0</v>
      </c>
      <c r="M3106">
        <f t="shared" si="482"/>
        <v>0</v>
      </c>
      <c r="N3106">
        <f t="shared" si="483"/>
        <v>0</v>
      </c>
      <c r="O3106">
        <f t="shared" si="484"/>
        <v>0</v>
      </c>
      <c r="P3106">
        <f t="shared" si="485"/>
        <v>0</v>
      </c>
      <c r="Q3106">
        <f t="shared" si="486"/>
        <v>0</v>
      </c>
      <c r="R3106">
        <f t="shared" si="487"/>
        <v>0</v>
      </c>
      <c r="S3106" t="s">
        <v>102</v>
      </c>
      <c r="T3106">
        <v>0</v>
      </c>
      <c r="U3106">
        <v>2021</v>
      </c>
      <c r="V3106">
        <v>1</v>
      </c>
      <c r="W3106">
        <v>1</v>
      </c>
      <c r="X3106" cm="1">
        <f t="array" ref="X3106">IF(S3105&lt;&gt;S3106, 0,
    IF(C3106="O",
         _xlfn.IFS(
             K3106=1, X3105+6,
             M3106=1, X3105+3,
             O3106=1, X3105+1,
             Q3106=1,X3105+2,
             TRUE, X3105
         ),
    X3105)
)</f>
        <v>7</v>
      </c>
      <c r="Y3106" cm="1">
        <f t="array" ref="Y3106">IF(S3105&lt;&gt;S3106, 0, IF(C3106="D",
                 _xlfn.IFS(
                     K3106=1, Y3105+6,
                     M3106=1, Y3105+3,
                     O3106=1, Y3105+1,
                     TRUE, Y3105
                 ),
                 Y3105)
  )</f>
        <v>0</v>
      </c>
    </row>
    <row r="3107" spans="1:25" x14ac:dyDescent="0.2">
      <c r="A3107">
        <v>38</v>
      </c>
      <c r="B3107" t="s">
        <v>81</v>
      </c>
      <c r="C3107" t="str">
        <f t="shared" si="488"/>
        <v>O</v>
      </c>
      <c r="D3107">
        <v>1</v>
      </c>
      <c r="E3107">
        <v>10</v>
      </c>
      <c r="F3107">
        <v>20</v>
      </c>
      <c r="G3107" t="s">
        <v>114</v>
      </c>
      <c r="H3107" t="s">
        <v>139</v>
      </c>
      <c r="I3107">
        <v>8</v>
      </c>
      <c r="J3107">
        <f t="shared" si="480"/>
        <v>0</v>
      </c>
      <c r="K3107">
        <f t="shared" si="489"/>
        <v>0</v>
      </c>
      <c r="L3107">
        <f t="shared" si="481"/>
        <v>0</v>
      </c>
      <c r="M3107">
        <f t="shared" si="482"/>
        <v>0</v>
      </c>
      <c r="N3107">
        <f t="shared" si="483"/>
        <v>0</v>
      </c>
      <c r="O3107">
        <f t="shared" si="484"/>
        <v>0</v>
      </c>
      <c r="P3107">
        <f t="shared" si="485"/>
        <v>0</v>
      </c>
      <c r="Q3107">
        <f t="shared" si="486"/>
        <v>0</v>
      </c>
      <c r="R3107">
        <f t="shared" si="487"/>
        <v>0</v>
      </c>
      <c r="S3107" t="s">
        <v>102</v>
      </c>
      <c r="T3107">
        <v>0</v>
      </c>
      <c r="U3107">
        <v>2021</v>
      </c>
      <c r="V3107">
        <v>1</v>
      </c>
      <c r="W3107">
        <v>1</v>
      </c>
      <c r="X3107" cm="1">
        <f t="array" ref="X3107">IF(S3106&lt;&gt;S3107, 0,
    IF(C3107="O",
         _xlfn.IFS(
             K3107=1, X3106+6,
             M3107=1, X3106+3,
             O3107=1, X3106+1,
             Q3107=1,X3106+2,
             TRUE, X3106
         ),
    X3106)
)</f>
        <v>7</v>
      </c>
      <c r="Y3107" cm="1">
        <f t="array" ref="Y3107">IF(S3106&lt;&gt;S3107, 0, IF(C3107="D",
                 _xlfn.IFS(
                     K3107=1, Y3106+6,
                     M3107=1, Y3106+3,
                     O3107=1, Y3106+1,
                     TRUE, Y3106
                 ),
                 Y3106)
  )</f>
        <v>0</v>
      </c>
    </row>
    <row r="3108" spans="1:25" x14ac:dyDescent="0.2">
      <c r="A3108">
        <v>39</v>
      </c>
      <c r="B3108" t="s">
        <v>81</v>
      </c>
      <c r="C3108" t="str">
        <f t="shared" si="488"/>
        <v>O</v>
      </c>
      <c r="D3108">
        <v>2</v>
      </c>
      <c r="E3108">
        <v>2</v>
      </c>
      <c r="F3108">
        <v>12</v>
      </c>
      <c r="G3108" t="s">
        <v>116</v>
      </c>
      <c r="H3108" t="s">
        <v>125</v>
      </c>
      <c r="I3108">
        <v>12</v>
      </c>
      <c r="J3108">
        <f t="shared" si="480"/>
        <v>0</v>
      </c>
      <c r="K3108">
        <f t="shared" si="489"/>
        <v>1</v>
      </c>
      <c r="L3108">
        <f t="shared" si="481"/>
        <v>0</v>
      </c>
      <c r="M3108">
        <f t="shared" si="482"/>
        <v>0</v>
      </c>
      <c r="N3108">
        <f t="shared" si="483"/>
        <v>0</v>
      </c>
      <c r="O3108">
        <f t="shared" si="484"/>
        <v>0</v>
      </c>
      <c r="P3108">
        <f t="shared" si="485"/>
        <v>0</v>
      </c>
      <c r="Q3108">
        <f t="shared" si="486"/>
        <v>0</v>
      </c>
      <c r="R3108">
        <f t="shared" si="487"/>
        <v>0</v>
      </c>
      <c r="S3108" t="s">
        <v>102</v>
      </c>
      <c r="T3108">
        <v>0</v>
      </c>
      <c r="U3108">
        <v>2021</v>
      </c>
      <c r="V3108">
        <v>1</v>
      </c>
      <c r="W3108">
        <v>1</v>
      </c>
      <c r="X3108" cm="1">
        <f t="array" ref="X3108">IF(S3107&lt;&gt;S3108, 0,
    IF(C3108="O",
         _xlfn.IFS(
             K3108=1, X3107+6,
             M3108=1, X3107+3,
             O3108=1, X3107+1,
             Q3108=1,X3107+2,
             TRUE, X3107
         ),
    X3107)
)</f>
        <v>13</v>
      </c>
      <c r="Y3108" cm="1">
        <f t="array" ref="Y3108">IF(S3107&lt;&gt;S3108, 0, IF(C3108="D",
                 _xlfn.IFS(
                     K3108=1, Y3107+6,
                     M3108=1, Y3107+3,
                     O3108=1, Y3107+1,
                     TRUE, Y3107
                 ),
                 Y3107)
  )</f>
        <v>0</v>
      </c>
    </row>
    <row r="3109" spans="1:25" x14ac:dyDescent="0.2">
      <c r="A3109">
        <v>40</v>
      </c>
      <c r="B3109" t="s">
        <v>81</v>
      </c>
      <c r="C3109" t="str">
        <f t="shared" si="488"/>
        <v>O</v>
      </c>
      <c r="F3109">
        <v>3</v>
      </c>
      <c r="G3109" t="s">
        <v>131</v>
      </c>
      <c r="H3109" t="s">
        <v>122</v>
      </c>
      <c r="J3109">
        <f t="shared" si="480"/>
        <v>0</v>
      </c>
      <c r="K3109">
        <f t="shared" si="489"/>
        <v>0</v>
      </c>
      <c r="L3109">
        <f t="shared" si="481"/>
        <v>0</v>
      </c>
      <c r="M3109">
        <f t="shared" si="482"/>
        <v>0</v>
      </c>
      <c r="N3109">
        <f t="shared" si="483"/>
        <v>1</v>
      </c>
      <c r="O3109">
        <f t="shared" si="484"/>
        <v>1</v>
      </c>
      <c r="P3109">
        <f t="shared" si="485"/>
        <v>0</v>
      </c>
      <c r="Q3109">
        <f t="shared" si="486"/>
        <v>0</v>
      </c>
      <c r="R3109">
        <f t="shared" si="487"/>
        <v>0</v>
      </c>
      <c r="S3109" t="s">
        <v>102</v>
      </c>
      <c r="T3109">
        <v>0</v>
      </c>
      <c r="U3109">
        <v>2021</v>
      </c>
      <c r="V3109">
        <v>1</v>
      </c>
      <c r="W3109">
        <v>1</v>
      </c>
      <c r="X3109" cm="1">
        <f t="array" ref="X3109">IF(S3108&lt;&gt;S3109, 0,
    IF(C3109="O",
         _xlfn.IFS(
             K3109=1, X3108+6,
             M3109=1, X3108+3,
             O3109=1, X3108+1,
             Q3109=1,X3108+2,
             TRUE, X3108
         ),
    X3108)
)</f>
        <v>14</v>
      </c>
      <c r="Y3109" cm="1">
        <f t="array" ref="Y3109">IF(S3108&lt;&gt;S3109, 0, IF(C3109="D",
                 _xlfn.IFS(
                     K3109=1, Y3108+6,
                     M3109=1, Y3108+3,
                     O3109=1, Y3108+1,
                     TRUE, Y3108
                 ),
                 Y3108)
  )</f>
        <v>0</v>
      </c>
    </row>
    <row r="3110" spans="1:25" x14ac:dyDescent="0.2">
      <c r="A3110">
        <v>43</v>
      </c>
      <c r="B3110" t="s">
        <v>79</v>
      </c>
      <c r="C3110" t="str">
        <f t="shared" si="488"/>
        <v>D</v>
      </c>
      <c r="D3110">
        <v>1</v>
      </c>
      <c r="E3110">
        <v>10</v>
      </c>
      <c r="F3110">
        <v>-24</v>
      </c>
      <c r="G3110" t="s">
        <v>114</v>
      </c>
      <c r="H3110" t="s">
        <v>117</v>
      </c>
      <c r="I3110">
        <v>0</v>
      </c>
      <c r="J3110">
        <f t="shared" si="480"/>
        <v>0</v>
      </c>
      <c r="K3110">
        <f t="shared" si="489"/>
        <v>0</v>
      </c>
      <c r="L3110">
        <f t="shared" si="481"/>
        <v>0</v>
      </c>
      <c r="M3110">
        <f t="shared" si="482"/>
        <v>0</v>
      </c>
      <c r="N3110">
        <f t="shared" si="483"/>
        <v>0</v>
      </c>
      <c r="O3110">
        <f t="shared" si="484"/>
        <v>0</v>
      </c>
      <c r="P3110">
        <f t="shared" si="485"/>
        <v>0</v>
      </c>
      <c r="Q3110">
        <f t="shared" si="486"/>
        <v>0</v>
      </c>
      <c r="R3110">
        <f t="shared" si="487"/>
        <v>0</v>
      </c>
      <c r="S3110" t="s">
        <v>102</v>
      </c>
      <c r="T3110">
        <v>0</v>
      </c>
      <c r="U3110">
        <v>2021</v>
      </c>
      <c r="V3110">
        <v>1</v>
      </c>
      <c r="W3110">
        <v>1</v>
      </c>
      <c r="X3110" cm="1">
        <f t="array" ref="X3110">IF(S3109&lt;&gt;S3110, 0,
    IF(C3110="O",
         _xlfn.IFS(
             K3110=1, X3109+6,
             M3110=1, X3109+3,
             O3110=1, X3109+1,
             Q3110=1,X3109+2,
             TRUE, X3109
         ),
    X3109)
)</f>
        <v>14</v>
      </c>
      <c r="Y3110" cm="1">
        <f t="array" ref="Y3110">IF(S3109&lt;&gt;S3110, 0, IF(C3110="D",
                 _xlfn.IFS(
                     K3110=1, Y3109+6,
                     M3110=1, Y3109+3,
                     O3110=1, Y3109+1,
                     TRUE, Y3109
                 ),
                 Y3109)
  )</f>
        <v>0</v>
      </c>
    </row>
    <row r="3111" spans="1:25" x14ac:dyDescent="0.2">
      <c r="A3111">
        <v>44</v>
      </c>
      <c r="B3111" t="s">
        <v>79</v>
      </c>
      <c r="C3111" t="str">
        <f t="shared" si="488"/>
        <v>D</v>
      </c>
      <c r="D3111">
        <v>2</v>
      </c>
      <c r="E3111">
        <v>10</v>
      </c>
      <c r="F3111">
        <v>-24</v>
      </c>
      <c r="G3111" t="s">
        <v>114</v>
      </c>
      <c r="H3111" t="s">
        <v>117</v>
      </c>
      <c r="I3111">
        <v>0</v>
      </c>
      <c r="J3111">
        <f t="shared" si="480"/>
        <v>0</v>
      </c>
      <c r="K3111">
        <f t="shared" si="489"/>
        <v>0</v>
      </c>
      <c r="L3111">
        <f t="shared" si="481"/>
        <v>0</v>
      </c>
      <c r="M3111">
        <f t="shared" si="482"/>
        <v>0</v>
      </c>
      <c r="N3111">
        <f t="shared" si="483"/>
        <v>0</v>
      </c>
      <c r="O3111">
        <f t="shared" si="484"/>
        <v>0</v>
      </c>
      <c r="P3111">
        <f t="shared" si="485"/>
        <v>0</v>
      </c>
      <c r="Q3111">
        <f t="shared" si="486"/>
        <v>0</v>
      </c>
      <c r="R3111">
        <f t="shared" si="487"/>
        <v>0</v>
      </c>
      <c r="S3111" t="s">
        <v>102</v>
      </c>
      <c r="T3111">
        <v>0</v>
      </c>
      <c r="U3111">
        <v>2021</v>
      </c>
      <c r="V3111">
        <v>1</v>
      </c>
      <c r="W3111">
        <v>1</v>
      </c>
      <c r="X3111" cm="1">
        <f t="array" ref="X3111">IF(S3110&lt;&gt;S3111, 0,
    IF(C3111="O",
         _xlfn.IFS(
             K3111=1, X3110+6,
             M3111=1, X3110+3,
             O3111=1, X3110+1,
             Q3111=1,X3110+2,
             TRUE, X3110
         ),
    X3110)
)</f>
        <v>14</v>
      </c>
      <c r="Y3111" cm="1">
        <f t="array" ref="Y3111">IF(S3110&lt;&gt;S3111, 0, IF(C3111="D",
                 _xlfn.IFS(
                     K3111=1, Y3110+6,
                     M3111=1, Y3110+3,
                     O3111=1, Y3110+1,
                     TRUE, Y3110
                 ),
                 Y3110)
  )</f>
        <v>0</v>
      </c>
    </row>
    <row r="3112" spans="1:25" x14ac:dyDescent="0.2">
      <c r="A3112">
        <v>45</v>
      </c>
      <c r="B3112" t="s">
        <v>79</v>
      </c>
      <c r="C3112" t="str">
        <f t="shared" si="488"/>
        <v>D</v>
      </c>
      <c r="D3112">
        <v>3</v>
      </c>
      <c r="E3112">
        <v>10</v>
      </c>
      <c r="F3112">
        <v>-24</v>
      </c>
      <c r="G3112" t="s">
        <v>114</v>
      </c>
      <c r="H3112" t="s">
        <v>117</v>
      </c>
      <c r="I3112">
        <v>0</v>
      </c>
      <c r="J3112">
        <f t="shared" si="480"/>
        <v>0</v>
      </c>
      <c r="K3112">
        <f t="shared" si="489"/>
        <v>0</v>
      </c>
      <c r="L3112">
        <f t="shared" si="481"/>
        <v>0</v>
      </c>
      <c r="M3112">
        <f t="shared" si="482"/>
        <v>0</v>
      </c>
      <c r="N3112">
        <f t="shared" si="483"/>
        <v>0</v>
      </c>
      <c r="O3112">
        <f t="shared" si="484"/>
        <v>0</v>
      </c>
      <c r="P3112">
        <f t="shared" si="485"/>
        <v>0</v>
      </c>
      <c r="Q3112">
        <f t="shared" si="486"/>
        <v>0</v>
      </c>
      <c r="R3112">
        <f t="shared" si="487"/>
        <v>0</v>
      </c>
      <c r="S3112" t="s">
        <v>102</v>
      </c>
      <c r="T3112">
        <v>0</v>
      </c>
      <c r="U3112">
        <v>2021</v>
      </c>
      <c r="V3112">
        <v>1</v>
      </c>
      <c r="W3112">
        <v>1</v>
      </c>
      <c r="X3112" cm="1">
        <f t="array" ref="X3112">IF(S3111&lt;&gt;S3112, 0,
    IF(C3112="O",
         _xlfn.IFS(
             K3112=1, X3111+6,
             M3112=1, X3111+3,
             O3112=1, X3111+1,
             Q3112=1,X3111+2,
             TRUE, X3111
         ),
    X3111)
)</f>
        <v>14</v>
      </c>
      <c r="Y3112" cm="1">
        <f t="array" ref="Y3112">IF(S3111&lt;&gt;S3112, 0, IF(C3112="D",
                 _xlfn.IFS(
                     K3112=1, Y3111+6,
                     M3112=1, Y3111+3,
                     O3112=1, Y3111+1,
                     TRUE, Y3111
                 ),
                 Y3111)
  )</f>
        <v>0</v>
      </c>
    </row>
    <row r="3113" spans="1:25" x14ac:dyDescent="0.2">
      <c r="A3113">
        <v>46</v>
      </c>
      <c r="B3113" t="s">
        <v>79</v>
      </c>
      <c r="C3113" t="str">
        <f t="shared" si="488"/>
        <v>D</v>
      </c>
      <c r="D3113">
        <v>4</v>
      </c>
      <c r="E3113">
        <v>10</v>
      </c>
      <c r="F3113">
        <v>-24</v>
      </c>
      <c r="G3113" t="s">
        <v>116</v>
      </c>
      <c r="H3113" t="s">
        <v>115</v>
      </c>
      <c r="I3113">
        <v>0</v>
      </c>
      <c r="J3113">
        <f t="shared" si="480"/>
        <v>0</v>
      </c>
      <c r="K3113">
        <f t="shared" si="489"/>
        <v>0</v>
      </c>
      <c r="L3113">
        <f t="shared" si="481"/>
        <v>0</v>
      </c>
      <c r="M3113">
        <f t="shared" si="482"/>
        <v>0</v>
      </c>
      <c r="N3113">
        <f t="shared" si="483"/>
        <v>0</v>
      </c>
      <c r="O3113">
        <f t="shared" si="484"/>
        <v>0</v>
      </c>
      <c r="P3113">
        <f t="shared" si="485"/>
        <v>0</v>
      </c>
      <c r="Q3113">
        <f t="shared" si="486"/>
        <v>0</v>
      </c>
      <c r="R3113">
        <f t="shared" si="487"/>
        <v>0</v>
      </c>
      <c r="S3113" t="s">
        <v>102</v>
      </c>
      <c r="T3113">
        <v>0</v>
      </c>
      <c r="U3113">
        <v>2021</v>
      </c>
      <c r="V3113">
        <v>1</v>
      </c>
      <c r="W3113">
        <v>1</v>
      </c>
      <c r="X3113" cm="1">
        <f t="array" ref="X3113">IF(S3112&lt;&gt;S3113, 0,
    IF(C3113="O",
         _xlfn.IFS(
             K3113=1, X3112+6,
             M3113=1, X3112+3,
             O3113=1, X3112+1,
             Q3113=1,X3112+2,
             TRUE, X3112
         ),
    X3112)
)</f>
        <v>14</v>
      </c>
      <c r="Y3113" cm="1">
        <f t="array" ref="Y3113">IF(S3112&lt;&gt;S3113, 0, IF(C3113="D",
                 _xlfn.IFS(
                     K3113=1, Y3112+6,
                     M3113=1, Y3112+3,
                     O3113=1, Y3112+1,
                     TRUE, Y3112
                 ),
                 Y3112)
  )</f>
        <v>0</v>
      </c>
    </row>
    <row r="3114" spans="1:25" x14ac:dyDescent="0.2">
      <c r="A3114">
        <v>48</v>
      </c>
      <c r="B3114" t="s">
        <v>81</v>
      </c>
      <c r="C3114" t="str">
        <f t="shared" si="488"/>
        <v>O</v>
      </c>
      <c r="D3114">
        <v>1</v>
      </c>
      <c r="E3114">
        <v>10</v>
      </c>
      <c r="F3114">
        <v>11</v>
      </c>
      <c r="G3114" t="s">
        <v>114</v>
      </c>
      <c r="H3114" t="s">
        <v>117</v>
      </c>
      <c r="I3114">
        <v>0</v>
      </c>
      <c r="J3114">
        <f t="shared" si="480"/>
        <v>0</v>
      </c>
      <c r="K3114">
        <f t="shared" si="489"/>
        <v>0</v>
      </c>
      <c r="L3114">
        <f t="shared" si="481"/>
        <v>0</v>
      </c>
      <c r="M3114">
        <f t="shared" si="482"/>
        <v>0</v>
      </c>
      <c r="N3114">
        <f t="shared" si="483"/>
        <v>0</v>
      </c>
      <c r="O3114">
        <f t="shared" si="484"/>
        <v>0</v>
      </c>
      <c r="P3114">
        <f t="shared" si="485"/>
        <v>0</v>
      </c>
      <c r="Q3114">
        <f t="shared" si="486"/>
        <v>0</v>
      </c>
      <c r="R3114">
        <f t="shared" si="487"/>
        <v>0</v>
      </c>
      <c r="S3114" t="s">
        <v>102</v>
      </c>
      <c r="T3114">
        <v>0</v>
      </c>
      <c r="U3114">
        <v>2021</v>
      </c>
      <c r="V3114">
        <v>1</v>
      </c>
      <c r="W3114">
        <v>1</v>
      </c>
      <c r="X3114" cm="1">
        <f t="array" ref="X3114">IF(S3113&lt;&gt;S3114, 0,
    IF(C3114="O",
         _xlfn.IFS(
             K3114=1, X3113+6,
             M3114=1, X3113+3,
             O3114=1, X3113+1,
             Q3114=1,X3113+2,
             TRUE, X3113
         ),
    X3113)
)</f>
        <v>14</v>
      </c>
      <c r="Y3114" cm="1">
        <f t="array" ref="Y3114">IF(S3113&lt;&gt;S3114, 0, IF(C3114="D",
                 _xlfn.IFS(
                     K3114=1, Y3113+6,
                     M3114=1, Y3113+3,
                     O3114=1, Y3113+1,
                     TRUE, Y3113
                 ),
                 Y3113)
  )</f>
        <v>0</v>
      </c>
    </row>
    <row r="3115" spans="1:25" x14ac:dyDescent="0.2">
      <c r="A3115">
        <v>49</v>
      </c>
      <c r="B3115" t="s">
        <v>81</v>
      </c>
      <c r="C3115" t="str">
        <f t="shared" si="488"/>
        <v>O</v>
      </c>
      <c r="D3115">
        <v>2</v>
      </c>
      <c r="E3115">
        <v>10</v>
      </c>
      <c r="F3115">
        <v>11</v>
      </c>
      <c r="G3115" t="s">
        <v>116</v>
      </c>
      <c r="H3115" t="s">
        <v>115</v>
      </c>
      <c r="I3115">
        <v>4</v>
      </c>
      <c r="J3115">
        <f t="shared" si="480"/>
        <v>0</v>
      </c>
      <c r="K3115">
        <f t="shared" si="489"/>
        <v>0</v>
      </c>
      <c r="L3115">
        <f t="shared" si="481"/>
        <v>0</v>
      </c>
      <c r="M3115">
        <f t="shared" si="482"/>
        <v>0</v>
      </c>
      <c r="N3115">
        <f t="shared" si="483"/>
        <v>0</v>
      </c>
      <c r="O3115">
        <f t="shared" si="484"/>
        <v>0</v>
      </c>
      <c r="P3115">
        <f t="shared" si="485"/>
        <v>0</v>
      </c>
      <c r="Q3115">
        <f t="shared" si="486"/>
        <v>0</v>
      </c>
      <c r="R3115">
        <f t="shared" si="487"/>
        <v>0</v>
      </c>
      <c r="S3115" t="s">
        <v>102</v>
      </c>
      <c r="T3115">
        <v>0</v>
      </c>
      <c r="U3115">
        <v>2021</v>
      </c>
      <c r="V3115">
        <v>1</v>
      </c>
      <c r="W3115">
        <v>1</v>
      </c>
      <c r="X3115" cm="1">
        <f t="array" ref="X3115">IF(S3114&lt;&gt;S3115, 0,
    IF(C3115="O",
         _xlfn.IFS(
             K3115=1, X3114+6,
             M3115=1, X3114+3,
             O3115=1, X3114+1,
             Q3115=1,X3114+2,
             TRUE, X3114
         ),
    X3114)
)</f>
        <v>14</v>
      </c>
      <c r="Y3115" cm="1">
        <f t="array" ref="Y3115">IF(S3114&lt;&gt;S3115, 0, IF(C3115="D",
                 _xlfn.IFS(
                     K3115=1, Y3114+6,
                     M3115=1, Y3114+3,
                     O3115=1, Y3114+1,
                     TRUE, Y3114
                 ),
                 Y3114)
  )</f>
        <v>0</v>
      </c>
    </row>
    <row r="3116" spans="1:25" x14ac:dyDescent="0.2">
      <c r="A3116">
        <v>50</v>
      </c>
      <c r="B3116" t="s">
        <v>81</v>
      </c>
      <c r="C3116" t="str">
        <f t="shared" si="488"/>
        <v>O</v>
      </c>
      <c r="D3116">
        <v>3</v>
      </c>
      <c r="E3116">
        <v>6</v>
      </c>
      <c r="F3116">
        <v>7</v>
      </c>
      <c r="G3116" t="s">
        <v>116</v>
      </c>
      <c r="H3116" t="s">
        <v>125</v>
      </c>
      <c r="I3116">
        <v>7</v>
      </c>
      <c r="J3116">
        <f t="shared" si="480"/>
        <v>0</v>
      </c>
      <c r="K3116">
        <f t="shared" si="489"/>
        <v>1</v>
      </c>
      <c r="L3116">
        <f t="shared" si="481"/>
        <v>0</v>
      </c>
      <c r="M3116">
        <f t="shared" si="482"/>
        <v>0</v>
      </c>
      <c r="N3116">
        <f t="shared" si="483"/>
        <v>0</v>
      </c>
      <c r="O3116">
        <f t="shared" si="484"/>
        <v>0</v>
      </c>
      <c r="P3116">
        <f t="shared" si="485"/>
        <v>0</v>
      </c>
      <c r="Q3116">
        <f t="shared" si="486"/>
        <v>0</v>
      </c>
      <c r="R3116">
        <f t="shared" si="487"/>
        <v>0</v>
      </c>
      <c r="S3116" t="s">
        <v>102</v>
      </c>
      <c r="T3116">
        <v>0</v>
      </c>
      <c r="U3116">
        <v>2021</v>
      </c>
      <c r="V3116">
        <v>1</v>
      </c>
      <c r="W3116">
        <v>1</v>
      </c>
      <c r="X3116" cm="1">
        <f t="array" ref="X3116">IF(S3115&lt;&gt;S3116, 0,
    IF(C3116="O",
         _xlfn.IFS(
             K3116=1, X3115+6,
             M3116=1, X3115+3,
             O3116=1, X3115+1,
             Q3116=1,X3115+2,
             TRUE, X3115
         ),
    X3115)
)</f>
        <v>20</v>
      </c>
      <c r="Y3116" cm="1">
        <f t="array" ref="Y3116">IF(S3115&lt;&gt;S3116, 0, IF(C3116="D",
                 _xlfn.IFS(
                     K3116=1, Y3115+6,
                     M3116=1, Y3115+3,
                     O3116=1, Y3115+1,
                     TRUE, Y3115
                 ),
                 Y3115)
  )</f>
        <v>0</v>
      </c>
    </row>
    <row r="3117" spans="1:25" x14ac:dyDescent="0.2">
      <c r="A3117">
        <v>51</v>
      </c>
      <c r="B3117" t="s">
        <v>81</v>
      </c>
      <c r="C3117" t="str">
        <f t="shared" si="488"/>
        <v>O</v>
      </c>
      <c r="F3117">
        <v>3</v>
      </c>
      <c r="G3117" t="s">
        <v>131</v>
      </c>
      <c r="H3117" t="s">
        <v>122</v>
      </c>
      <c r="J3117">
        <f t="shared" si="480"/>
        <v>0</v>
      </c>
      <c r="K3117">
        <f t="shared" si="489"/>
        <v>0</v>
      </c>
      <c r="L3117">
        <f t="shared" si="481"/>
        <v>0</v>
      </c>
      <c r="M3117">
        <f t="shared" si="482"/>
        <v>0</v>
      </c>
      <c r="N3117">
        <f t="shared" si="483"/>
        <v>1</v>
      </c>
      <c r="O3117">
        <f t="shared" si="484"/>
        <v>1</v>
      </c>
      <c r="P3117">
        <f t="shared" si="485"/>
        <v>0</v>
      </c>
      <c r="Q3117">
        <f t="shared" si="486"/>
        <v>0</v>
      </c>
      <c r="R3117">
        <f t="shared" si="487"/>
        <v>0</v>
      </c>
      <c r="S3117" t="s">
        <v>102</v>
      </c>
      <c r="T3117">
        <v>0</v>
      </c>
      <c r="U3117">
        <v>2021</v>
      </c>
      <c r="V3117">
        <v>1</v>
      </c>
      <c r="W3117">
        <v>1</v>
      </c>
      <c r="X3117" cm="1">
        <f t="array" ref="X3117">IF(S3116&lt;&gt;S3117, 0,
    IF(C3117="O",
         _xlfn.IFS(
             K3117=1, X3116+6,
             M3117=1, X3116+3,
             O3117=1, X3116+1,
             Q3117=1,X3116+2,
             TRUE, X3116
         ),
    X3116)
)</f>
        <v>21</v>
      </c>
      <c r="Y3117" cm="1">
        <f t="array" ref="Y3117">IF(S3116&lt;&gt;S3117, 0, IF(C3117="D",
                 _xlfn.IFS(
                     K3117=1, Y3116+6,
                     M3117=1, Y3116+3,
                     O3117=1, Y3116+1,
                     TRUE, Y3116
                 ),
                 Y3116)
  )</f>
        <v>0</v>
      </c>
    </row>
    <row r="3118" spans="1:25" x14ac:dyDescent="0.2">
      <c r="A3118">
        <v>54</v>
      </c>
      <c r="B3118" t="s">
        <v>79</v>
      </c>
      <c r="C3118" t="str">
        <f t="shared" si="488"/>
        <v>D</v>
      </c>
      <c r="D3118">
        <v>1</v>
      </c>
      <c r="E3118">
        <v>10</v>
      </c>
      <c r="F3118">
        <v>-13</v>
      </c>
      <c r="G3118" t="s">
        <v>116</v>
      </c>
      <c r="H3118" t="s">
        <v>115</v>
      </c>
      <c r="I3118">
        <v>4</v>
      </c>
      <c r="J3118">
        <f t="shared" si="480"/>
        <v>0</v>
      </c>
      <c r="K3118">
        <f t="shared" si="489"/>
        <v>0</v>
      </c>
      <c r="L3118">
        <f t="shared" si="481"/>
        <v>0</v>
      </c>
      <c r="M3118">
        <f t="shared" si="482"/>
        <v>0</v>
      </c>
      <c r="N3118">
        <f t="shared" si="483"/>
        <v>0</v>
      </c>
      <c r="O3118">
        <f t="shared" si="484"/>
        <v>0</v>
      </c>
      <c r="P3118">
        <f t="shared" si="485"/>
        <v>0</v>
      </c>
      <c r="Q3118">
        <f t="shared" si="486"/>
        <v>0</v>
      </c>
      <c r="R3118">
        <f t="shared" si="487"/>
        <v>0</v>
      </c>
      <c r="S3118" t="s">
        <v>102</v>
      </c>
      <c r="T3118">
        <v>0</v>
      </c>
      <c r="U3118">
        <v>2021</v>
      </c>
      <c r="V3118">
        <v>1</v>
      </c>
      <c r="W3118">
        <v>1</v>
      </c>
      <c r="X3118" cm="1">
        <f t="array" ref="X3118">IF(S3117&lt;&gt;S3118, 0,
    IF(C3118="O",
         _xlfn.IFS(
             K3118=1, X3117+6,
             M3118=1, X3117+3,
             O3118=1, X3117+1,
             Q3118=1,X3117+2,
             TRUE, X3117
         ),
    X3117)
)</f>
        <v>21</v>
      </c>
      <c r="Y3118" cm="1">
        <f t="array" ref="Y3118">IF(S3117&lt;&gt;S3118, 0, IF(C3118="D",
                 _xlfn.IFS(
                     K3118=1, Y3117+6,
                     M3118=1, Y3117+3,
                     O3118=1, Y3117+1,
                     TRUE, Y3117
                 ),
                 Y3117)
  )</f>
        <v>0</v>
      </c>
    </row>
    <row r="3119" spans="1:25" x14ac:dyDescent="0.2">
      <c r="A3119">
        <v>56</v>
      </c>
      <c r="B3119" t="s">
        <v>79</v>
      </c>
      <c r="C3119" t="str">
        <f t="shared" si="488"/>
        <v>D</v>
      </c>
      <c r="D3119">
        <v>2</v>
      </c>
      <c r="E3119">
        <v>1</v>
      </c>
      <c r="F3119">
        <v>-22</v>
      </c>
      <c r="G3119" t="s">
        <v>116</v>
      </c>
      <c r="H3119" t="s">
        <v>115</v>
      </c>
      <c r="I3119">
        <v>0</v>
      </c>
      <c r="J3119">
        <f t="shared" si="480"/>
        <v>0</v>
      </c>
      <c r="K3119">
        <f t="shared" si="489"/>
        <v>0</v>
      </c>
      <c r="L3119">
        <f t="shared" si="481"/>
        <v>0</v>
      </c>
      <c r="M3119">
        <f t="shared" si="482"/>
        <v>0</v>
      </c>
      <c r="N3119">
        <f t="shared" si="483"/>
        <v>0</v>
      </c>
      <c r="O3119">
        <f t="shared" si="484"/>
        <v>0</v>
      </c>
      <c r="P3119">
        <f t="shared" si="485"/>
        <v>0</v>
      </c>
      <c r="Q3119">
        <f t="shared" si="486"/>
        <v>0</v>
      </c>
      <c r="R3119">
        <f t="shared" si="487"/>
        <v>0</v>
      </c>
      <c r="S3119" t="s">
        <v>102</v>
      </c>
      <c r="T3119">
        <v>0</v>
      </c>
      <c r="U3119">
        <v>2021</v>
      </c>
      <c r="V3119">
        <v>1</v>
      </c>
      <c r="W3119">
        <v>1</v>
      </c>
      <c r="X3119" cm="1">
        <f t="array" ref="X3119">IF(S3118&lt;&gt;S3119, 0,
    IF(C3119="O",
         _xlfn.IFS(
             K3119=1, X3118+6,
             M3119=1, X3118+3,
             O3119=1, X3118+1,
             Q3119=1,X3118+2,
             TRUE, X3118
         ),
    X3118)
)</f>
        <v>21</v>
      </c>
      <c r="Y3119" cm="1">
        <f t="array" ref="Y3119">IF(S3118&lt;&gt;S3119, 0, IF(C3119="D",
                 _xlfn.IFS(
                     K3119=1, Y3118+6,
                     M3119=1, Y3118+3,
                     O3119=1, Y3118+1,
                     TRUE, Y3118
                 ),
                 Y3118)
  )</f>
        <v>0</v>
      </c>
    </row>
    <row r="3120" spans="1:25" x14ac:dyDescent="0.2">
      <c r="A3120">
        <v>57</v>
      </c>
      <c r="B3120" t="s">
        <v>79</v>
      </c>
      <c r="C3120" t="str">
        <f t="shared" si="488"/>
        <v>D</v>
      </c>
      <c r="D3120">
        <v>3</v>
      </c>
      <c r="E3120">
        <v>1</v>
      </c>
      <c r="F3120">
        <v>-22</v>
      </c>
      <c r="G3120" t="s">
        <v>116</v>
      </c>
      <c r="H3120" t="s">
        <v>115</v>
      </c>
      <c r="I3120">
        <v>-3</v>
      </c>
      <c r="J3120">
        <f t="shared" si="480"/>
        <v>0</v>
      </c>
      <c r="K3120">
        <f t="shared" si="489"/>
        <v>0</v>
      </c>
      <c r="L3120">
        <f t="shared" si="481"/>
        <v>0</v>
      </c>
      <c r="M3120">
        <f t="shared" si="482"/>
        <v>0</v>
      </c>
      <c r="N3120">
        <f t="shared" si="483"/>
        <v>0</v>
      </c>
      <c r="O3120">
        <f t="shared" si="484"/>
        <v>0</v>
      </c>
      <c r="P3120">
        <f t="shared" si="485"/>
        <v>0</v>
      </c>
      <c r="Q3120">
        <f t="shared" si="486"/>
        <v>0</v>
      </c>
      <c r="R3120">
        <f t="shared" si="487"/>
        <v>0</v>
      </c>
      <c r="S3120" t="s">
        <v>102</v>
      </c>
      <c r="T3120">
        <v>0</v>
      </c>
      <c r="U3120">
        <v>2021</v>
      </c>
      <c r="V3120">
        <v>1</v>
      </c>
      <c r="W3120">
        <v>1</v>
      </c>
      <c r="X3120" cm="1">
        <f t="array" ref="X3120">IF(S3119&lt;&gt;S3120, 0,
    IF(C3120="O",
         _xlfn.IFS(
             K3120=1, X3119+6,
             M3120=1, X3119+3,
             O3120=1, X3119+1,
             Q3120=1,X3119+2,
             TRUE, X3119
         ),
    X3119)
)</f>
        <v>21</v>
      </c>
      <c r="Y3120" cm="1">
        <f t="array" ref="Y3120">IF(S3119&lt;&gt;S3120, 0, IF(C3120="D",
                 _xlfn.IFS(
                     K3120=1, Y3119+6,
                     M3120=1, Y3119+3,
                     O3120=1, Y3119+1,
                     TRUE, Y3119
                 ),
                 Y3119)
  )</f>
        <v>0</v>
      </c>
    </row>
    <row r="3121" spans="1:25" x14ac:dyDescent="0.2">
      <c r="A3121">
        <v>62</v>
      </c>
      <c r="B3121" t="s">
        <v>81</v>
      </c>
      <c r="C3121" t="str">
        <f t="shared" si="488"/>
        <v>O</v>
      </c>
      <c r="D3121">
        <v>1</v>
      </c>
      <c r="E3121">
        <v>10</v>
      </c>
      <c r="F3121">
        <v>-42</v>
      </c>
      <c r="G3121" t="s">
        <v>116</v>
      </c>
      <c r="H3121" t="s">
        <v>115</v>
      </c>
      <c r="I3121">
        <v>28</v>
      </c>
      <c r="J3121">
        <f t="shared" si="480"/>
        <v>1</v>
      </c>
      <c r="K3121">
        <f t="shared" si="489"/>
        <v>0</v>
      </c>
      <c r="L3121">
        <f t="shared" si="481"/>
        <v>0</v>
      </c>
      <c r="M3121">
        <f t="shared" si="482"/>
        <v>0</v>
      </c>
      <c r="N3121">
        <f t="shared" si="483"/>
        <v>0</v>
      </c>
      <c r="O3121">
        <f t="shared" si="484"/>
        <v>0</v>
      </c>
      <c r="P3121">
        <f t="shared" si="485"/>
        <v>0</v>
      </c>
      <c r="Q3121">
        <f t="shared" si="486"/>
        <v>0</v>
      </c>
      <c r="R3121">
        <f t="shared" si="487"/>
        <v>0</v>
      </c>
      <c r="S3121" t="s">
        <v>102</v>
      </c>
      <c r="T3121">
        <v>0</v>
      </c>
      <c r="U3121">
        <v>2021</v>
      </c>
      <c r="V3121">
        <v>1</v>
      </c>
      <c r="W3121">
        <v>1</v>
      </c>
      <c r="X3121" cm="1">
        <f t="array" ref="X3121">IF(S3120&lt;&gt;S3121, 0,
    IF(C3121="O",
         _xlfn.IFS(
             K3121=1, X3120+6,
             M3121=1, X3120+3,
             O3121=1, X3120+1,
             Q3121=1,X3120+2,
             TRUE, X3120
         ),
    X3120)
)</f>
        <v>21</v>
      </c>
      <c r="Y3121" cm="1">
        <f t="array" ref="Y3121">IF(S3120&lt;&gt;S3121, 0, IF(C3121="D",
                 _xlfn.IFS(
                     K3121=1, Y3120+6,
                     M3121=1, Y3120+3,
                     O3121=1, Y3120+1,
                     TRUE, Y3120
                 ),
                 Y3120)
  )</f>
        <v>0</v>
      </c>
    </row>
    <row r="3122" spans="1:25" x14ac:dyDescent="0.2">
      <c r="A3122">
        <v>63</v>
      </c>
      <c r="B3122" t="s">
        <v>81</v>
      </c>
      <c r="C3122" t="str">
        <f t="shared" si="488"/>
        <v>O</v>
      </c>
      <c r="D3122">
        <v>1</v>
      </c>
      <c r="E3122">
        <v>10</v>
      </c>
      <c r="F3122">
        <v>30</v>
      </c>
      <c r="G3122" t="s">
        <v>116</v>
      </c>
      <c r="H3122" t="s">
        <v>115</v>
      </c>
      <c r="I3122">
        <v>1</v>
      </c>
      <c r="J3122">
        <f t="shared" si="480"/>
        <v>0</v>
      </c>
      <c r="K3122">
        <f t="shared" si="489"/>
        <v>0</v>
      </c>
      <c r="L3122">
        <f t="shared" si="481"/>
        <v>0</v>
      </c>
      <c r="M3122">
        <f t="shared" si="482"/>
        <v>0</v>
      </c>
      <c r="N3122">
        <f t="shared" si="483"/>
        <v>0</v>
      </c>
      <c r="O3122">
        <f t="shared" si="484"/>
        <v>0</v>
      </c>
      <c r="P3122">
        <f t="shared" si="485"/>
        <v>0</v>
      </c>
      <c r="Q3122">
        <f t="shared" si="486"/>
        <v>0</v>
      </c>
      <c r="R3122">
        <f t="shared" si="487"/>
        <v>0</v>
      </c>
      <c r="S3122" t="s">
        <v>102</v>
      </c>
      <c r="T3122">
        <v>0</v>
      </c>
      <c r="U3122">
        <v>2021</v>
      </c>
      <c r="V3122">
        <v>1</v>
      </c>
      <c r="W3122">
        <v>1</v>
      </c>
      <c r="X3122" cm="1">
        <f t="array" ref="X3122">IF(S3121&lt;&gt;S3122, 0,
    IF(C3122="O",
         _xlfn.IFS(
             K3122=1, X3121+6,
             M3122=1, X3121+3,
             O3122=1, X3121+1,
             Q3122=1,X3121+2,
             TRUE, X3121
         ),
    X3121)
)</f>
        <v>21</v>
      </c>
      <c r="Y3122" cm="1">
        <f t="array" ref="Y3122">IF(S3121&lt;&gt;S3122, 0, IF(C3122="D",
                 _xlfn.IFS(
                     K3122=1, Y3121+6,
                     M3122=1, Y3121+3,
                     O3122=1, Y3121+1,
                     TRUE, Y3121
                 ),
                 Y3121)
  )</f>
        <v>0</v>
      </c>
    </row>
    <row r="3123" spans="1:25" x14ac:dyDescent="0.2">
      <c r="A3123">
        <v>64</v>
      </c>
      <c r="B3123" t="s">
        <v>81</v>
      </c>
      <c r="C3123" t="str">
        <f t="shared" si="488"/>
        <v>O</v>
      </c>
      <c r="D3123">
        <v>2</v>
      </c>
      <c r="E3123">
        <v>9</v>
      </c>
      <c r="F3123">
        <v>29</v>
      </c>
      <c r="G3123" t="s">
        <v>114</v>
      </c>
      <c r="H3123" t="s">
        <v>120</v>
      </c>
      <c r="I3123">
        <v>-2</v>
      </c>
      <c r="J3123">
        <f t="shared" si="480"/>
        <v>0</v>
      </c>
      <c r="K3123">
        <f t="shared" si="489"/>
        <v>0</v>
      </c>
      <c r="L3123">
        <f t="shared" si="481"/>
        <v>0</v>
      </c>
      <c r="M3123">
        <f t="shared" si="482"/>
        <v>0</v>
      </c>
      <c r="N3123">
        <f t="shared" si="483"/>
        <v>0</v>
      </c>
      <c r="O3123">
        <f t="shared" si="484"/>
        <v>0</v>
      </c>
      <c r="P3123">
        <f t="shared" si="485"/>
        <v>0</v>
      </c>
      <c r="Q3123">
        <f t="shared" si="486"/>
        <v>0</v>
      </c>
      <c r="R3123">
        <f t="shared" si="487"/>
        <v>0</v>
      </c>
      <c r="S3123" t="s">
        <v>102</v>
      </c>
      <c r="T3123">
        <v>0</v>
      </c>
      <c r="U3123">
        <v>2021</v>
      </c>
      <c r="V3123">
        <v>1</v>
      </c>
      <c r="W3123">
        <v>1</v>
      </c>
      <c r="X3123" cm="1">
        <f t="array" ref="X3123">IF(S3122&lt;&gt;S3123, 0,
    IF(C3123="O",
         _xlfn.IFS(
             K3123=1, X3122+6,
             M3123=1, X3122+3,
             O3123=1, X3122+1,
             Q3123=1,X3122+2,
             TRUE, X3122
         ),
    X3122)
)</f>
        <v>21</v>
      </c>
      <c r="Y3123" cm="1">
        <f t="array" ref="Y3123">IF(S3122&lt;&gt;S3123, 0, IF(C3123="D",
                 _xlfn.IFS(
                     K3123=1, Y3122+6,
                     M3123=1, Y3122+3,
                     O3123=1, Y3122+1,
                     TRUE, Y3122
                 ),
                 Y3122)
  )</f>
        <v>0</v>
      </c>
    </row>
    <row r="3124" spans="1:25" x14ac:dyDescent="0.2">
      <c r="A3124">
        <v>66</v>
      </c>
      <c r="B3124" t="s">
        <v>81</v>
      </c>
      <c r="C3124" t="str">
        <f t="shared" si="488"/>
        <v>O</v>
      </c>
      <c r="D3124">
        <v>2</v>
      </c>
      <c r="E3124">
        <v>11</v>
      </c>
      <c r="F3124">
        <v>31</v>
      </c>
      <c r="G3124" t="s">
        <v>116</v>
      </c>
      <c r="H3124" t="s">
        <v>115</v>
      </c>
      <c r="I3124">
        <v>2</v>
      </c>
      <c r="J3124">
        <f t="shared" si="480"/>
        <v>0</v>
      </c>
      <c r="K3124">
        <f t="shared" si="489"/>
        <v>0</v>
      </c>
      <c r="L3124">
        <f t="shared" si="481"/>
        <v>0</v>
      </c>
      <c r="M3124">
        <f t="shared" si="482"/>
        <v>0</v>
      </c>
      <c r="N3124">
        <f t="shared" si="483"/>
        <v>0</v>
      </c>
      <c r="O3124">
        <f t="shared" si="484"/>
        <v>0</v>
      </c>
      <c r="P3124">
        <f t="shared" si="485"/>
        <v>0</v>
      </c>
      <c r="Q3124">
        <f t="shared" si="486"/>
        <v>0</v>
      </c>
      <c r="R3124">
        <f t="shared" si="487"/>
        <v>0</v>
      </c>
      <c r="S3124" t="s">
        <v>102</v>
      </c>
      <c r="T3124">
        <v>0</v>
      </c>
      <c r="U3124">
        <v>2021</v>
      </c>
      <c r="V3124">
        <v>1</v>
      </c>
      <c r="W3124">
        <v>1</v>
      </c>
      <c r="X3124" cm="1">
        <f t="array" ref="X3124">IF(S3123&lt;&gt;S3124, 0,
    IF(C3124="O",
         _xlfn.IFS(
             K3124=1, X3123+6,
             M3124=1, X3123+3,
             O3124=1, X3123+1,
             Q3124=1,X3123+2,
             TRUE, X3123
         ),
    X3123)
)</f>
        <v>21</v>
      </c>
      <c r="Y3124" cm="1">
        <f t="array" ref="Y3124">IF(S3123&lt;&gt;S3124, 0, IF(C3124="D",
                 _xlfn.IFS(
                     K3124=1, Y3123+6,
                     M3124=1, Y3123+3,
                     O3124=1, Y3123+1,
                     TRUE, Y3123
                 ),
                 Y3123)
  )</f>
        <v>0</v>
      </c>
    </row>
    <row r="3125" spans="1:25" x14ac:dyDescent="0.2">
      <c r="A3125">
        <v>67</v>
      </c>
      <c r="B3125" t="s">
        <v>81</v>
      </c>
      <c r="C3125" t="str">
        <f t="shared" si="488"/>
        <v>O</v>
      </c>
      <c r="D3125">
        <v>3</v>
      </c>
      <c r="E3125">
        <v>9</v>
      </c>
      <c r="F3125">
        <v>29</v>
      </c>
      <c r="G3125" t="s">
        <v>116</v>
      </c>
      <c r="H3125" t="s">
        <v>115</v>
      </c>
      <c r="I3125">
        <v>-1</v>
      </c>
      <c r="J3125">
        <f t="shared" si="480"/>
        <v>0</v>
      </c>
      <c r="K3125">
        <f t="shared" si="489"/>
        <v>0</v>
      </c>
      <c r="L3125">
        <f t="shared" si="481"/>
        <v>0</v>
      </c>
      <c r="M3125">
        <f t="shared" si="482"/>
        <v>0</v>
      </c>
      <c r="N3125">
        <f t="shared" si="483"/>
        <v>0</v>
      </c>
      <c r="O3125">
        <f t="shared" si="484"/>
        <v>0</v>
      </c>
      <c r="P3125">
        <f t="shared" si="485"/>
        <v>0</v>
      </c>
      <c r="Q3125">
        <f t="shared" si="486"/>
        <v>0</v>
      </c>
      <c r="R3125">
        <f t="shared" si="487"/>
        <v>0</v>
      </c>
      <c r="S3125" t="s">
        <v>102</v>
      </c>
      <c r="T3125">
        <v>0</v>
      </c>
      <c r="U3125">
        <v>2021</v>
      </c>
      <c r="V3125">
        <v>1</v>
      </c>
      <c r="W3125">
        <v>1</v>
      </c>
      <c r="X3125" cm="1">
        <f t="array" ref="X3125">IF(S3124&lt;&gt;S3125, 0,
    IF(C3125="O",
         _xlfn.IFS(
             K3125=1, X3124+6,
             M3125=1, X3124+3,
             O3125=1, X3124+1,
             Q3125=1,X3124+2,
             TRUE, X3124
         ),
    X3124)
)</f>
        <v>21</v>
      </c>
      <c r="Y3125" cm="1">
        <f t="array" ref="Y3125">IF(S3124&lt;&gt;S3125, 0, IF(C3125="D",
                 _xlfn.IFS(
                     K3125=1, Y3124+6,
                     M3125=1, Y3124+3,
                     O3125=1, Y3124+1,
                     TRUE, Y3124
                 ),
                 Y3124)
  )</f>
        <v>0</v>
      </c>
    </row>
    <row r="3126" spans="1:25" x14ac:dyDescent="0.2">
      <c r="A3126">
        <v>69</v>
      </c>
      <c r="B3126" t="s">
        <v>81</v>
      </c>
      <c r="C3126" t="str">
        <f t="shared" si="488"/>
        <v>O</v>
      </c>
      <c r="D3126">
        <v>4</v>
      </c>
      <c r="E3126">
        <v>5</v>
      </c>
      <c r="F3126">
        <v>25</v>
      </c>
      <c r="G3126" t="s">
        <v>114</v>
      </c>
      <c r="H3126" t="s">
        <v>120</v>
      </c>
      <c r="I3126">
        <v>0</v>
      </c>
      <c r="J3126">
        <f t="shared" si="480"/>
        <v>0</v>
      </c>
      <c r="K3126">
        <f t="shared" si="489"/>
        <v>0</v>
      </c>
      <c r="L3126">
        <f t="shared" si="481"/>
        <v>0</v>
      </c>
      <c r="M3126">
        <f t="shared" si="482"/>
        <v>0</v>
      </c>
      <c r="N3126">
        <f t="shared" si="483"/>
        <v>0</v>
      </c>
      <c r="O3126">
        <f t="shared" si="484"/>
        <v>0</v>
      </c>
      <c r="P3126">
        <f t="shared" si="485"/>
        <v>0</v>
      </c>
      <c r="Q3126">
        <f t="shared" si="486"/>
        <v>0</v>
      </c>
      <c r="R3126">
        <f t="shared" si="487"/>
        <v>0</v>
      </c>
      <c r="S3126" t="s">
        <v>102</v>
      </c>
      <c r="T3126">
        <v>0</v>
      </c>
      <c r="U3126">
        <v>2021</v>
      </c>
      <c r="V3126">
        <v>1</v>
      </c>
      <c r="W3126">
        <v>1</v>
      </c>
      <c r="X3126" cm="1">
        <f t="array" ref="X3126">IF(S3125&lt;&gt;S3126, 0,
    IF(C3126="O",
         _xlfn.IFS(
             K3126=1, X3125+6,
             M3126=1, X3125+3,
             O3126=1, X3125+1,
             Q3126=1,X3125+2,
             TRUE, X3125
         ),
    X3125)
)</f>
        <v>21</v>
      </c>
      <c r="Y3126" cm="1">
        <f t="array" ref="Y3126">IF(S3125&lt;&gt;S3126, 0, IF(C3126="D",
                 _xlfn.IFS(
                     K3126=1, Y3125+6,
                     M3126=1, Y3125+3,
                     O3126=1, Y3125+1,
                     TRUE, Y3125
                 ),
                 Y3125)
  )</f>
        <v>0</v>
      </c>
    </row>
    <row r="3127" spans="1:25" x14ac:dyDescent="0.2">
      <c r="A3127">
        <v>71</v>
      </c>
      <c r="B3127" t="s">
        <v>79</v>
      </c>
      <c r="C3127" t="str">
        <f t="shared" si="488"/>
        <v>D</v>
      </c>
      <c r="D3127">
        <v>1</v>
      </c>
      <c r="E3127">
        <v>10</v>
      </c>
      <c r="F3127">
        <v>-28</v>
      </c>
      <c r="G3127" t="s">
        <v>116</v>
      </c>
      <c r="H3127" t="s">
        <v>115</v>
      </c>
      <c r="I3127">
        <v>-1</v>
      </c>
      <c r="J3127">
        <f t="shared" si="480"/>
        <v>0</v>
      </c>
      <c r="K3127">
        <f t="shared" si="489"/>
        <v>0</v>
      </c>
      <c r="L3127">
        <f t="shared" si="481"/>
        <v>0</v>
      </c>
      <c r="M3127">
        <f t="shared" si="482"/>
        <v>0</v>
      </c>
      <c r="N3127">
        <f t="shared" si="483"/>
        <v>0</v>
      </c>
      <c r="O3127">
        <f t="shared" si="484"/>
        <v>0</v>
      </c>
      <c r="P3127">
        <f t="shared" si="485"/>
        <v>0</v>
      </c>
      <c r="Q3127">
        <f t="shared" si="486"/>
        <v>0</v>
      </c>
      <c r="R3127">
        <f t="shared" si="487"/>
        <v>0</v>
      </c>
      <c r="S3127" t="s">
        <v>102</v>
      </c>
      <c r="T3127">
        <v>0</v>
      </c>
      <c r="U3127">
        <v>2021</v>
      </c>
      <c r="V3127">
        <v>1</v>
      </c>
      <c r="W3127">
        <v>1</v>
      </c>
      <c r="X3127" cm="1">
        <f t="array" ref="X3127">IF(S3126&lt;&gt;S3127, 0,
    IF(C3127="O",
         _xlfn.IFS(
             K3127=1, X3126+6,
             M3127=1, X3126+3,
             O3127=1, X3126+1,
             Q3127=1,X3126+2,
             TRUE, X3126
         ),
    X3126)
)</f>
        <v>21</v>
      </c>
      <c r="Y3127" cm="1">
        <f t="array" ref="Y3127">IF(S3126&lt;&gt;S3127, 0, IF(C3127="D",
                 _xlfn.IFS(
                     K3127=1, Y3126+6,
                     M3127=1, Y3126+3,
                     O3127=1, Y3126+1,
                     TRUE, Y3126
                 ),
                 Y3126)
  )</f>
        <v>0</v>
      </c>
    </row>
    <row r="3128" spans="1:25" x14ac:dyDescent="0.2">
      <c r="A3128">
        <v>72</v>
      </c>
      <c r="B3128" t="s">
        <v>79</v>
      </c>
      <c r="C3128" t="str">
        <f t="shared" si="488"/>
        <v>D</v>
      </c>
      <c r="D3128">
        <v>2</v>
      </c>
      <c r="E3128">
        <v>11</v>
      </c>
      <c r="F3128">
        <v>-27</v>
      </c>
      <c r="G3128" t="s">
        <v>116</v>
      </c>
      <c r="H3128" t="s">
        <v>115</v>
      </c>
      <c r="I3128">
        <v>8</v>
      </c>
      <c r="J3128">
        <f t="shared" si="480"/>
        <v>0</v>
      </c>
      <c r="K3128">
        <f t="shared" si="489"/>
        <v>0</v>
      </c>
      <c r="L3128">
        <f t="shared" si="481"/>
        <v>0</v>
      </c>
      <c r="M3128">
        <f t="shared" si="482"/>
        <v>0</v>
      </c>
      <c r="N3128">
        <f t="shared" si="483"/>
        <v>0</v>
      </c>
      <c r="O3128">
        <f t="shared" si="484"/>
        <v>0</v>
      </c>
      <c r="P3128">
        <f t="shared" si="485"/>
        <v>0</v>
      </c>
      <c r="Q3128">
        <f t="shared" si="486"/>
        <v>0</v>
      </c>
      <c r="R3128">
        <f t="shared" si="487"/>
        <v>0</v>
      </c>
      <c r="S3128" t="s">
        <v>102</v>
      </c>
      <c r="T3128">
        <v>0</v>
      </c>
      <c r="U3128">
        <v>2021</v>
      </c>
      <c r="V3128">
        <v>1</v>
      </c>
      <c r="W3128">
        <v>1</v>
      </c>
      <c r="X3128" cm="1">
        <f t="array" ref="X3128">IF(S3127&lt;&gt;S3128, 0,
    IF(C3128="O",
         _xlfn.IFS(
             K3128=1, X3127+6,
             M3128=1, X3127+3,
             O3128=1, X3127+1,
             Q3128=1,X3127+2,
             TRUE, X3127
         ),
    X3127)
)</f>
        <v>21</v>
      </c>
      <c r="Y3128" cm="1">
        <f t="array" ref="Y3128">IF(S3127&lt;&gt;S3128, 0, IF(C3128="D",
                 _xlfn.IFS(
                     K3128=1, Y3127+6,
                     M3128=1, Y3127+3,
                     O3128=1, Y3127+1,
                     TRUE, Y3127
                 ),
                 Y3127)
  )</f>
        <v>0</v>
      </c>
    </row>
    <row r="3129" spans="1:25" x14ac:dyDescent="0.2">
      <c r="A3129">
        <v>73</v>
      </c>
      <c r="B3129" t="s">
        <v>79</v>
      </c>
      <c r="C3129" t="str">
        <f t="shared" si="488"/>
        <v>D</v>
      </c>
      <c r="D3129">
        <v>3</v>
      </c>
      <c r="E3129">
        <v>3</v>
      </c>
      <c r="F3129">
        <v>-35</v>
      </c>
      <c r="G3129" t="s">
        <v>116</v>
      </c>
      <c r="H3129" t="s">
        <v>115</v>
      </c>
      <c r="I3129">
        <v>17</v>
      </c>
      <c r="J3129">
        <f t="shared" si="480"/>
        <v>1</v>
      </c>
      <c r="K3129">
        <f t="shared" si="489"/>
        <v>0</v>
      </c>
      <c r="L3129">
        <f t="shared" si="481"/>
        <v>0</v>
      </c>
      <c r="M3129">
        <f t="shared" si="482"/>
        <v>0</v>
      </c>
      <c r="N3129">
        <f t="shared" si="483"/>
        <v>0</v>
      </c>
      <c r="O3129">
        <f t="shared" si="484"/>
        <v>0</v>
      </c>
      <c r="P3129">
        <f t="shared" si="485"/>
        <v>0</v>
      </c>
      <c r="Q3129">
        <f t="shared" si="486"/>
        <v>0</v>
      </c>
      <c r="R3129">
        <f t="shared" si="487"/>
        <v>0</v>
      </c>
      <c r="S3129" t="s">
        <v>102</v>
      </c>
      <c r="T3129">
        <v>0</v>
      </c>
      <c r="U3129">
        <v>2021</v>
      </c>
      <c r="V3129">
        <v>1</v>
      </c>
      <c r="W3129">
        <v>1</v>
      </c>
      <c r="X3129" cm="1">
        <f t="array" ref="X3129">IF(S3128&lt;&gt;S3129, 0,
    IF(C3129="O",
         _xlfn.IFS(
             K3129=1, X3128+6,
             M3129=1, X3128+3,
             O3129=1, X3128+1,
             Q3129=1,X3128+2,
             TRUE, X3128
         ),
    X3128)
)</f>
        <v>21</v>
      </c>
      <c r="Y3129" cm="1">
        <f t="array" ref="Y3129">IF(S3128&lt;&gt;S3129, 0, IF(C3129="D",
                 _xlfn.IFS(
                     K3129=1, Y3128+6,
                     M3129=1, Y3128+3,
                     O3129=1, Y3128+1,
                     TRUE, Y3128
                 ),
                 Y3128)
  )</f>
        <v>0</v>
      </c>
    </row>
    <row r="3130" spans="1:25" x14ac:dyDescent="0.2">
      <c r="A3130">
        <v>74</v>
      </c>
      <c r="B3130" t="s">
        <v>79</v>
      </c>
      <c r="C3130" t="str">
        <f t="shared" si="488"/>
        <v>D</v>
      </c>
      <c r="D3130">
        <v>1</v>
      </c>
      <c r="E3130">
        <v>10</v>
      </c>
      <c r="F3130">
        <v>48</v>
      </c>
      <c r="G3130" t="s">
        <v>116</v>
      </c>
      <c r="H3130" t="s">
        <v>115</v>
      </c>
      <c r="I3130">
        <v>-2</v>
      </c>
      <c r="J3130">
        <f t="shared" si="480"/>
        <v>0</v>
      </c>
      <c r="K3130">
        <f t="shared" si="489"/>
        <v>0</v>
      </c>
      <c r="L3130">
        <f t="shared" si="481"/>
        <v>0</v>
      </c>
      <c r="M3130">
        <f t="shared" si="482"/>
        <v>0</v>
      </c>
      <c r="N3130">
        <f t="shared" si="483"/>
        <v>0</v>
      </c>
      <c r="O3130">
        <f t="shared" si="484"/>
        <v>0</v>
      </c>
      <c r="P3130">
        <f t="shared" si="485"/>
        <v>0</v>
      </c>
      <c r="Q3130">
        <f t="shared" si="486"/>
        <v>0</v>
      </c>
      <c r="R3130">
        <f t="shared" si="487"/>
        <v>0</v>
      </c>
      <c r="S3130" t="s">
        <v>102</v>
      </c>
      <c r="T3130">
        <v>0</v>
      </c>
      <c r="U3130">
        <v>2021</v>
      </c>
      <c r="V3130">
        <v>1</v>
      </c>
      <c r="W3130">
        <v>1</v>
      </c>
      <c r="X3130" cm="1">
        <f t="array" ref="X3130">IF(S3129&lt;&gt;S3130, 0,
    IF(C3130="O",
         _xlfn.IFS(
             K3130=1, X3129+6,
             M3130=1, X3129+3,
             O3130=1, X3129+1,
             Q3130=1,X3129+2,
             TRUE, X3129
         ),
    X3129)
)</f>
        <v>21</v>
      </c>
      <c r="Y3130" cm="1">
        <f t="array" ref="Y3130">IF(S3129&lt;&gt;S3130, 0, IF(C3130="D",
                 _xlfn.IFS(
                     K3130=1, Y3129+6,
                     M3130=1, Y3129+3,
                     O3130=1, Y3129+1,
                     TRUE, Y3129
                 ),
                 Y3129)
  )</f>
        <v>0</v>
      </c>
    </row>
    <row r="3131" spans="1:25" x14ac:dyDescent="0.2">
      <c r="A3131">
        <v>75</v>
      </c>
      <c r="B3131" t="s">
        <v>79</v>
      </c>
      <c r="C3131" t="str">
        <f t="shared" si="488"/>
        <v>D</v>
      </c>
      <c r="D3131">
        <v>2</v>
      </c>
      <c r="E3131">
        <v>12</v>
      </c>
      <c r="F3131">
        <v>50</v>
      </c>
      <c r="G3131" t="s">
        <v>116</v>
      </c>
      <c r="H3131" t="s">
        <v>115</v>
      </c>
      <c r="I3131">
        <v>1</v>
      </c>
      <c r="J3131">
        <f t="shared" si="480"/>
        <v>0</v>
      </c>
      <c r="K3131">
        <f t="shared" si="489"/>
        <v>0</v>
      </c>
      <c r="L3131">
        <f t="shared" si="481"/>
        <v>0</v>
      </c>
      <c r="M3131">
        <f t="shared" si="482"/>
        <v>0</v>
      </c>
      <c r="N3131">
        <f t="shared" si="483"/>
        <v>0</v>
      </c>
      <c r="O3131">
        <f t="shared" si="484"/>
        <v>0</v>
      </c>
      <c r="P3131">
        <f t="shared" si="485"/>
        <v>0</v>
      </c>
      <c r="Q3131">
        <f t="shared" si="486"/>
        <v>0</v>
      </c>
      <c r="R3131">
        <f t="shared" si="487"/>
        <v>0</v>
      </c>
      <c r="S3131" t="s">
        <v>102</v>
      </c>
      <c r="T3131">
        <v>0</v>
      </c>
      <c r="U3131">
        <v>2021</v>
      </c>
      <c r="V3131">
        <v>1</v>
      </c>
      <c r="W3131">
        <v>1</v>
      </c>
      <c r="X3131" cm="1">
        <f t="array" ref="X3131">IF(S3130&lt;&gt;S3131, 0,
    IF(C3131="O",
         _xlfn.IFS(
             K3131=1, X3130+6,
             M3131=1, X3130+3,
             O3131=1, X3130+1,
             Q3131=1,X3130+2,
             TRUE, X3130
         ),
    X3130)
)</f>
        <v>21</v>
      </c>
      <c r="Y3131" cm="1">
        <f t="array" ref="Y3131">IF(S3130&lt;&gt;S3131, 0, IF(C3131="D",
                 _xlfn.IFS(
                     K3131=1, Y3130+6,
                     M3131=1, Y3130+3,
                     O3131=1, Y3130+1,
                     TRUE, Y3130
                 ),
                 Y3130)
  )</f>
        <v>0</v>
      </c>
    </row>
    <row r="3132" spans="1:25" x14ac:dyDescent="0.2">
      <c r="A3132">
        <v>76</v>
      </c>
      <c r="B3132" t="s">
        <v>79</v>
      </c>
      <c r="C3132" t="str">
        <f t="shared" si="488"/>
        <v>D</v>
      </c>
      <c r="D3132">
        <v>3</v>
      </c>
      <c r="E3132">
        <v>11</v>
      </c>
      <c r="F3132">
        <v>49</v>
      </c>
      <c r="G3132" t="s">
        <v>114</v>
      </c>
      <c r="H3132" t="s">
        <v>120</v>
      </c>
      <c r="I3132">
        <v>14</v>
      </c>
      <c r="J3132">
        <f t="shared" si="480"/>
        <v>1</v>
      </c>
      <c r="K3132">
        <f t="shared" si="489"/>
        <v>0</v>
      </c>
      <c r="L3132">
        <f t="shared" si="481"/>
        <v>0</v>
      </c>
      <c r="M3132">
        <f t="shared" si="482"/>
        <v>0</v>
      </c>
      <c r="N3132">
        <f t="shared" si="483"/>
        <v>0</v>
      </c>
      <c r="O3132">
        <f t="shared" si="484"/>
        <v>0</v>
      </c>
      <c r="P3132">
        <f t="shared" si="485"/>
        <v>0</v>
      </c>
      <c r="Q3132">
        <f t="shared" si="486"/>
        <v>0</v>
      </c>
      <c r="R3132">
        <f t="shared" si="487"/>
        <v>0</v>
      </c>
      <c r="S3132" t="s">
        <v>102</v>
      </c>
      <c r="T3132">
        <v>0</v>
      </c>
      <c r="U3132">
        <v>2021</v>
      </c>
      <c r="V3132">
        <v>1</v>
      </c>
      <c r="W3132">
        <v>1</v>
      </c>
      <c r="X3132" cm="1">
        <f t="array" ref="X3132">IF(S3131&lt;&gt;S3132, 0,
    IF(C3132="O",
         _xlfn.IFS(
             K3132=1, X3131+6,
             M3132=1, X3131+3,
             O3132=1, X3131+1,
             Q3132=1,X3131+2,
             TRUE, X3131
         ),
    X3131)
)</f>
        <v>21</v>
      </c>
      <c r="Y3132" cm="1">
        <f t="array" ref="Y3132">IF(S3131&lt;&gt;S3132, 0, IF(C3132="D",
                 _xlfn.IFS(
                     K3132=1, Y3131+6,
                     M3132=1, Y3131+3,
                     O3132=1, Y3131+1,
                     TRUE, Y3131
                 ),
                 Y3131)
  )</f>
        <v>0</v>
      </c>
    </row>
    <row r="3133" spans="1:25" x14ac:dyDescent="0.2">
      <c r="A3133">
        <v>77</v>
      </c>
      <c r="B3133" t="s">
        <v>79</v>
      </c>
      <c r="C3133" t="str">
        <f t="shared" si="488"/>
        <v>D</v>
      </c>
      <c r="D3133">
        <v>1</v>
      </c>
      <c r="E3133">
        <v>10</v>
      </c>
      <c r="F3133">
        <v>35</v>
      </c>
      <c r="G3133" t="s">
        <v>116</v>
      </c>
      <c r="H3133" t="s">
        <v>115</v>
      </c>
      <c r="I3133">
        <v>16</v>
      </c>
      <c r="J3133">
        <f t="shared" si="480"/>
        <v>1</v>
      </c>
      <c r="K3133">
        <f t="shared" si="489"/>
        <v>0</v>
      </c>
      <c r="L3133">
        <f t="shared" si="481"/>
        <v>0</v>
      </c>
      <c r="M3133">
        <f t="shared" si="482"/>
        <v>0</v>
      </c>
      <c r="N3133">
        <f t="shared" si="483"/>
        <v>0</v>
      </c>
      <c r="O3133">
        <f t="shared" si="484"/>
        <v>0</v>
      </c>
      <c r="P3133">
        <f t="shared" si="485"/>
        <v>0</v>
      </c>
      <c r="Q3133">
        <f t="shared" si="486"/>
        <v>0</v>
      </c>
      <c r="R3133">
        <f t="shared" si="487"/>
        <v>0</v>
      </c>
      <c r="S3133" t="s">
        <v>102</v>
      </c>
      <c r="T3133">
        <v>0</v>
      </c>
      <c r="U3133">
        <v>2021</v>
      </c>
      <c r="V3133">
        <v>1</v>
      </c>
      <c r="W3133">
        <v>1</v>
      </c>
      <c r="X3133" cm="1">
        <f t="array" ref="X3133">IF(S3132&lt;&gt;S3133, 0,
    IF(C3133="O",
         _xlfn.IFS(
             K3133=1, X3132+6,
             M3133=1, X3132+3,
             O3133=1, X3132+1,
             Q3133=1,X3132+2,
             TRUE, X3132
         ),
    X3132)
)</f>
        <v>21</v>
      </c>
      <c r="Y3133" cm="1">
        <f t="array" ref="Y3133">IF(S3132&lt;&gt;S3133, 0, IF(C3133="D",
                 _xlfn.IFS(
                     K3133=1, Y3132+6,
                     M3133=1, Y3132+3,
                     O3133=1, Y3132+1,
                     TRUE, Y3132
                 ),
                 Y3132)
  )</f>
        <v>0</v>
      </c>
    </row>
    <row r="3134" spans="1:25" x14ac:dyDescent="0.2">
      <c r="A3134">
        <v>78</v>
      </c>
      <c r="B3134" t="s">
        <v>79</v>
      </c>
      <c r="C3134" t="str">
        <f t="shared" si="488"/>
        <v>D</v>
      </c>
      <c r="D3134">
        <v>1</v>
      </c>
      <c r="E3134">
        <v>10</v>
      </c>
      <c r="F3134">
        <v>19</v>
      </c>
      <c r="G3134" t="s">
        <v>116</v>
      </c>
      <c r="H3134" t="s">
        <v>115</v>
      </c>
      <c r="I3134">
        <v>-7</v>
      </c>
      <c r="J3134">
        <f t="shared" si="480"/>
        <v>0</v>
      </c>
      <c r="K3134">
        <f t="shared" si="489"/>
        <v>0</v>
      </c>
      <c r="L3134">
        <f t="shared" si="481"/>
        <v>0</v>
      </c>
      <c r="M3134">
        <f t="shared" si="482"/>
        <v>0</v>
      </c>
      <c r="N3134">
        <f t="shared" si="483"/>
        <v>0</v>
      </c>
      <c r="O3134">
        <f t="shared" si="484"/>
        <v>0</v>
      </c>
      <c r="P3134">
        <f t="shared" si="485"/>
        <v>0</v>
      </c>
      <c r="Q3134">
        <f t="shared" si="486"/>
        <v>0</v>
      </c>
      <c r="R3134">
        <f t="shared" si="487"/>
        <v>0</v>
      </c>
      <c r="S3134" t="s">
        <v>102</v>
      </c>
      <c r="T3134">
        <v>0</v>
      </c>
      <c r="U3134">
        <v>2021</v>
      </c>
      <c r="V3134">
        <v>1</v>
      </c>
      <c r="W3134">
        <v>1</v>
      </c>
      <c r="X3134" cm="1">
        <f t="array" ref="X3134">IF(S3133&lt;&gt;S3134, 0,
    IF(C3134="O",
         _xlfn.IFS(
             K3134=1, X3133+6,
             M3134=1, X3133+3,
             O3134=1, X3133+1,
             Q3134=1,X3133+2,
             TRUE, X3133
         ),
    X3133)
)</f>
        <v>21</v>
      </c>
      <c r="Y3134" cm="1">
        <f t="array" ref="Y3134">IF(S3133&lt;&gt;S3134, 0, IF(C3134="D",
                 _xlfn.IFS(
                     K3134=1, Y3133+6,
                     M3134=1, Y3133+3,
                     O3134=1, Y3133+1,
                     TRUE, Y3133
                 ),
                 Y3133)
  )</f>
        <v>0</v>
      </c>
    </row>
    <row r="3135" spans="1:25" x14ac:dyDescent="0.2">
      <c r="A3135">
        <v>79</v>
      </c>
      <c r="B3135" t="s">
        <v>79</v>
      </c>
      <c r="C3135" t="str">
        <f t="shared" si="488"/>
        <v>D</v>
      </c>
      <c r="D3135">
        <v>2</v>
      </c>
      <c r="E3135">
        <v>17</v>
      </c>
      <c r="F3135">
        <v>26</v>
      </c>
      <c r="G3135" t="s">
        <v>114</v>
      </c>
      <c r="H3135" t="s">
        <v>139</v>
      </c>
      <c r="I3135">
        <v>6</v>
      </c>
      <c r="J3135">
        <f t="shared" si="480"/>
        <v>0</v>
      </c>
      <c r="K3135">
        <f t="shared" si="489"/>
        <v>0</v>
      </c>
      <c r="L3135">
        <f t="shared" si="481"/>
        <v>0</v>
      </c>
      <c r="M3135">
        <f t="shared" si="482"/>
        <v>0</v>
      </c>
      <c r="N3135">
        <f t="shared" si="483"/>
        <v>0</v>
      </c>
      <c r="O3135">
        <f t="shared" si="484"/>
        <v>0</v>
      </c>
      <c r="P3135">
        <f t="shared" si="485"/>
        <v>0</v>
      </c>
      <c r="Q3135">
        <f t="shared" si="486"/>
        <v>0</v>
      </c>
      <c r="R3135">
        <f t="shared" si="487"/>
        <v>0</v>
      </c>
      <c r="S3135" t="s">
        <v>102</v>
      </c>
      <c r="T3135">
        <v>0</v>
      </c>
      <c r="U3135">
        <v>2021</v>
      </c>
      <c r="V3135">
        <v>1</v>
      </c>
      <c r="W3135">
        <v>1</v>
      </c>
      <c r="X3135" cm="1">
        <f t="array" ref="X3135">IF(S3134&lt;&gt;S3135, 0,
    IF(C3135="O",
         _xlfn.IFS(
             K3135=1, X3134+6,
             M3135=1, X3134+3,
             O3135=1, X3134+1,
             Q3135=1,X3134+2,
             TRUE, X3134
         ),
    X3134)
)</f>
        <v>21</v>
      </c>
      <c r="Y3135" cm="1">
        <f t="array" ref="Y3135">IF(S3134&lt;&gt;S3135, 0, IF(C3135="D",
                 _xlfn.IFS(
                     K3135=1, Y3134+6,
                     M3135=1, Y3134+3,
                     O3135=1, Y3134+1,
                     TRUE, Y3134
                 ),
                 Y3134)
  )</f>
        <v>0</v>
      </c>
    </row>
    <row r="3136" spans="1:25" x14ac:dyDescent="0.2">
      <c r="A3136">
        <v>80</v>
      </c>
      <c r="B3136" t="s">
        <v>79</v>
      </c>
      <c r="C3136" t="str">
        <f t="shared" si="488"/>
        <v>D</v>
      </c>
      <c r="D3136">
        <v>3</v>
      </c>
      <c r="E3136">
        <v>11</v>
      </c>
      <c r="F3136">
        <v>20</v>
      </c>
      <c r="G3136" t="s">
        <v>114</v>
      </c>
      <c r="H3136" t="s">
        <v>139</v>
      </c>
      <c r="I3136">
        <v>6</v>
      </c>
      <c r="J3136">
        <f t="shared" si="480"/>
        <v>0</v>
      </c>
      <c r="K3136">
        <f t="shared" si="489"/>
        <v>0</v>
      </c>
      <c r="L3136">
        <f t="shared" si="481"/>
        <v>0</v>
      </c>
      <c r="M3136">
        <f t="shared" si="482"/>
        <v>0</v>
      </c>
      <c r="N3136">
        <f t="shared" si="483"/>
        <v>0</v>
      </c>
      <c r="O3136">
        <f t="shared" si="484"/>
        <v>0</v>
      </c>
      <c r="P3136">
        <f t="shared" si="485"/>
        <v>0</v>
      </c>
      <c r="Q3136">
        <f t="shared" si="486"/>
        <v>0</v>
      </c>
      <c r="R3136">
        <f t="shared" si="487"/>
        <v>0</v>
      </c>
      <c r="S3136" t="s">
        <v>102</v>
      </c>
      <c r="T3136">
        <v>0</v>
      </c>
      <c r="U3136">
        <v>2021</v>
      </c>
      <c r="V3136">
        <v>1</v>
      </c>
      <c r="W3136">
        <v>1</v>
      </c>
      <c r="X3136" cm="1">
        <f t="array" ref="X3136">IF(S3135&lt;&gt;S3136, 0,
    IF(C3136="O",
         _xlfn.IFS(
             K3136=1, X3135+6,
             M3136=1, X3135+3,
             O3136=1, X3135+1,
             Q3136=1,X3135+2,
             TRUE, X3135
         ),
    X3135)
)</f>
        <v>21</v>
      </c>
      <c r="Y3136" cm="1">
        <f t="array" ref="Y3136">IF(S3135&lt;&gt;S3136, 0, IF(C3136="D",
                 _xlfn.IFS(
                     K3136=1, Y3135+6,
                     M3136=1, Y3135+3,
                     O3136=1, Y3135+1,
                     TRUE, Y3135
                 ),
                 Y3135)
  )</f>
        <v>0</v>
      </c>
    </row>
    <row r="3137" spans="1:25" x14ac:dyDescent="0.2">
      <c r="A3137">
        <v>81</v>
      </c>
      <c r="B3137" t="s">
        <v>79</v>
      </c>
      <c r="C3137" t="str">
        <f t="shared" si="488"/>
        <v>D</v>
      </c>
      <c r="D3137">
        <v>4</v>
      </c>
      <c r="E3137">
        <v>5</v>
      </c>
      <c r="F3137">
        <v>14</v>
      </c>
      <c r="G3137" t="s">
        <v>114</v>
      </c>
      <c r="H3137" t="s">
        <v>113</v>
      </c>
      <c r="I3137">
        <v>10</v>
      </c>
      <c r="J3137">
        <f t="shared" si="480"/>
        <v>0</v>
      </c>
      <c r="K3137">
        <f t="shared" si="489"/>
        <v>0</v>
      </c>
      <c r="L3137">
        <f t="shared" si="481"/>
        <v>0</v>
      </c>
      <c r="M3137">
        <f t="shared" si="482"/>
        <v>0</v>
      </c>
      <c r="N3137">
        <f t="shared" si="483"/>
        <v>0</v>
      </c>
      <c r="O3137">
        <f t="shared" si="484"/>
        <v>0</v>
      </c>
      <c r="P3137">
        <f t="shared" si="485"/>
        <v>0</v>
      </c>
      <c r="Q3137">
        <f t="shared" si="486"/>
        <v>0</v>
      </c>
      <c r="R3137">
        <f t="shared" si="487"/>
        <v>0</v>
      </c>
      <c r="S3137" t="s">
        <v>102</v>
      </c>
      <c r="T3137">
        <v>0</v>
      </c>
      <c r="U3137">
        <v>2021</v>
      </c>
      <c r="V3137">
        <v>1</v>
      </c>
      <c r="W3137">
        <v>1</v>
      </c>
      <c r="X3137" cm="1">
        <f t="array" ref="X3137">IF(S3136&lt;&gt;S3137, 0,
    IF(C3137="O",
         _xlfn.IFS(
             K3137=1, X3136+6,
             M3137=1, X3136+3,
             O3137=1, X3136+1,
             Q3137=1,X3136+2,
             TRUE, X3136
         ),
    X3136)
)</f>
        <v>21</v>
      </c>
      <c r="Y3137" cm="1">
        <f t="array" ref="Y3137">IF(S3136&lt;&gt;S3137, 0, IF(C3137="D",
                 _xlfn.IFS(
                     K3137=1, Y3136+6,
                     M3137=1, Y3136+3,
                     O3137=1, Y3136+1,
                     TRUE, Y3136
                 ),
                 Y3136)
  )</f>
        <v>0</v>
      </c>
    </row>
    <row r="3138" spans="1:25" x14ac:dyDescent="0.2">
      <c r="A3138">
        <v>82</v>
      </c>
      <c r="B3138" t="s">
        <v>79</v>
      </c>
      <c r="C3138" t="str">
        <f t="shared" si="488"/>
        <v>D</v>
      </c>
      <c r="D3138">
        <v>1</v>
      </c>
      <c r="E3138">
        <v>4</v>
      </c>
      <c r="F3138">
        <v>4</v>
      </c>
      <c r="G3138" t="s">
        <v>116</v>
      </c>
      <c r="H3138" t="s">
        <v>115</v>
      </c>
      <c r="I3138">
        <v>3</v>
      </c>
      <c r="J3138">
        <f t="shared" ref="J3138:J3201" si="490">IF(B3138&lt;&gt;B3139,0,IF(AND(D3139=1, E3139=10), 1, 0))</f>
        <v>0</v>
      </c>
      <c r="K3138">
        <f t="shared" si="489"/>
        <v>0</v>
      </c>
      <c r="L3138">
        <f t="shared" ref="L3138:L3201" si="491">IF(G3138 = "fg", 1, 0)</f>
        <v>0</v>
      </c>
      <c r="M3138">
        <f t="shared" ref="M3138:M3201" si="492">IF(AND(L3138=1,H3138="good"),1,0)</f>
        <v>0</v>
      </c>
      <c r="N3138">
        <f t="shared" ref="N3138:N3201" si="493">IF(OR(G3138 = "extra pt.",G3138 ="extra pt. block"), 1, 0)</f>
        <v>0</v>
      </c>
      <c r="O3138">
        <f t="shared" ref="O3138:O3201" si="494">IF(AND(N3138=1,H3138="good"),1,0)</f>
        <v>0</v>
      </c>
      <c r="P3138">
        <f t="shared" ref="P3138:P3201" si="495">IF(OR(G3138 = "2 pt.",G3138 ="2 pt. block"), 1, 0)</f>
        <v>0</v>
      </c>
      <c r="Q3138">
        <f t="shared" ref="Q3138:Q3201" si="496">IF(AND(P3138=1,H3138="good"),1,0)</f>
        <v>0</v>
      </c>
      <c r="R3138">
        <f t="shared" ref="R3138:R3201" si="497">IF(OR(H3138 = "fumble, def td", H3138 = "interception, def td", H3138= "sack, fumble, def td"), 1,0)</f>
        <v>0</v>
      </c>
      <c r="S3138" t="s">
        <v>102</v>
      </c>
      <c r="T3138">
        <v>0</v>
      </c>
      <c r="U3138">
        <v>2021</v>
      </c>
      <c r="V3138">
        <v>1</v>
      </c>
      <c r="W3138">
        <v>1</v>
      </c>
      <c r="X3138" cm="1">
        <f t="array" ref="X3138">IF(S3137&lt;&gt;S3138, 0,
    IF(C3138="O",
         _xlfn.IFS(
             K3138=1, X3137+6,
             M3138=1, X3137+3,
             O3138=1, X3137+1,
             Q3138=1,X3137+2,
             TRUE, X3137
         ),
    X3137)
)</f>
        <v>21</v>
      </c>
      <c r="Y3138" cm="1">
        <f t="array" ref="Y3138">IF(S3137&lt;&gt;S3138, 0, IF(C3138="D",
                 _xlfn.IFS(
                     K3138=1, Y3137+6,
                     M3138=1, Y3137+3,
                     O3138=1, Y3137+1,
                     TRUE, Y3137
                 ),
                 Y3137)
  )</f>
        <v>0</v>
      </c>
    </row>
    <row r="3139" spans="1:25" x14ac:dyDescent="0.2">
      <c r="A3139">
        <v>83</v>
      </c>
      <c r="B3139" t="s">
        <v>79</v>
      </c>
      <c r="C3139" t="str">
        <f t="shared" ref="C3139:C3202" si="498">IF(H3139="interception, def td", IF(C3138="O", "D", C3138), IF(B3138="K", B3137, IF(B3139="K", B3138, B3139)))</f>
        <v>D</v>
      </c>
      <c r="D3139">
        <v>2</v>
      </c>
      <c r="E3139">
        <v>1</v>
      </c>
      <c r="F3139">
        <v>1</v>
      </c>
      <c r="G3139" t="s">
        <v>116</v>
      </c>
      <c r="H3139" t="s">
        <v>115</v>
      </c>
      <c r="I3139">
        <v>-2</v>
      </c>
      <c r="J3139">
        <f t="shared" si="490"/>
        <v>0</v>
      </c>
      <c r="K3139">
        <f t="shared" ref="K3139:K3202" si="499">IF(OR(H3139= "complete, td",H3139 ="rush, td", H3139 = "scramble, td"), 1, 0)</f>
        <v>0</v>
      </c>
      <c r="L3139">
        <f t="shared" si="491"/>
        <v>0</v>
      </c>
      <c r="M3139">
        <f t="shared" si="492"/>
        <v>0</v>
      </c>
      <c r="N3139">
        <f t="shared" si="493"/>
        <v>0</v>
      </c>
      <c r="O3139">
        <f t="shared" si="494"/>
        <v>0</v>
      </c>
      <c r="P3139">
        <f t="shared" si="495"/>
        <v>0</v>
      </c>
      <c r="Q3139">
        <f t="shared" si="496"/>
        <v>0</v>
      </c>
      <c r="R3139">
        <f t="shared" si="497"/>
        <v>0</v>
      </c>
      <c r="S3139" t="s">
        <v>102</v>
      </c>
      <c r="T3139">
        <v>0</v>
      </c>
      <c r="U3139">
        <v>2021</v>
      </c>
      <c r="V3139">
        <v>1</v>
      </c>
      <c r="W3139">
        <v>1</v>
      </c>
      <c r="X3139" cm="1">
        <f t="array" ref="X3139">IF(S3138&lt;&gt;S3139, 0,
    IF(C3139="O",
         _xlfn.IFS(
             K3139=1, X3138+6,
             M3139=1, X3138+3,
             O3139=1, X3138+1,
             Q3139=1,X3138+2,
             TRUE, X3138
         ),
    X3138)
)</f>
        <v>21</v>
      </c>
      <c r="Y3139" cm="1">
        <f t="array" ref="Y3139">IF(S3138&lt;&gt;S3139, 0, IF(C3139="D",
                 _xlfn.IFS(
                     K3139=1, Y3138+6,
                     M3139=1, Y3138+3,
                     O3139=1, Y3138+1,
                     TRUE, Y3138
                 ),
                 Y3138)
  )</f>
        <v>0</v>
      </c>
    </row>
    <row r="3140" spans="1:25" x14ac:dyDescent="0.2">
      <c r="A3140">
        <v>84</v>
      </c>
      <c r="B3140" t="s">
        <v>79</v>
      </c>
      <c r="C3140" t="str">
        <f t="shared" si="498"/>
        <v>D</v>
      </c>
      <c r="D3140">
        <v>3</v>
      </c>
      <c r="E3140">
        <v>3</v>
      </c>
      <c r="F3140">
        <v>3</v>
      </c>
      <c r="G3140" t="s">
        <v>116</v>
      </c>
      <c r="H3140" t="s">
        <v>120</v>
      </c>
      <c r="I3140">
        <v>-15</v>
      </c>
      <c r="J3140">
        <f t="shared" si="490"/>
        <v>0</v>
      </c>
      <c r="K3140">
        <f t="shared" si="499"/>
        <v>0</v>
      </c>
      <c r="L3140">
        <f t="shared" si="491"/>
        <v>0</v>
      </c>
      <c r="M3140">
        <f t="shared" si="492"/>
        <v>0</v>
      </c>
      <c r="N3140">
        <f t="shared" si="493"/>
        <v>0</v>
      </c>
      <c r="O3140">
        <f t="shared" si="494"/>
        <v>0</v>
      </c>
      <c r="P3140">
        <f t="shared" si="495"/>
        <v>0</v>
      </c>
      <c r="Q3140">
        <f t="shared" si="496"/>
        <v>0</v>
      </c>
      <c r="R3140">
        <f t="shared" si="497"/>
        <v>0</v>
      </c>
      <c r="S3140" t="s">
        <v>102</v>
      </c>
      <c r="T3140">
        <v>0</v>
      </c>
      <c r="U3140">
        <v>2021</v>
      </c>
      <c r="V3140">
        <v>1</v>
      </c>
      <c r="W3140">
        <v>1</v>
      </c>
      <c r="X3140" cm="1">
        <f t="array" ref="X3140">IF(S3139&lt;&gt;S3140, 0,
    IF(C3140="O",
         _xlfn.IFS(
             K3140=1, X3139+6,
             M3140=1, X3139+3,
             O3140=1, X3139+1,
             Q3140=1,X3139+2,
             TRUE, X3139
         ),
    X3139)
)</f>
        <v>21</v>
      </c>
      <c r="Y3140" cm="1">
        <f t="array" ref="Y3140">IF(S3139&lt;&gt;S3140, 0, IF(C3140="D",
                 _xlfn.IFS(
                     K3140=1, Y3139+6,
                     M3140=1, Y3139+3,
                     O3140=1, Y3139+1,
                     TRUE, Y3139
                 ),
                 Y3139)
  )</f>
        <v>0</v>
      </c>
    </row>
    <row r="3141" spans="1:25" x14ac:dyDescent="0.2">
      <c r="A3141">
        <v>85</v>
      </c>
      <c r="B3141" t="s">
        <v>79</v>
      </c>
      <c r="C3141" t="str">
        <f t="shared" si="498"/>
        <v>D</v>
      </c>
      <c r="D3141">
        <v>3</v>
      </c>
      <c r="E3141">
        <v>18</v>
      </c>
      <c r="F3141">
        <v>18</v>
      </c>
      <c r="G3141" t="s">
        <v>114</v>
      </c>
      <c r="H3141" t="s">
        <v>140</v>
      </c>
      <c r="I3141">
        <v>0</v>
      </c>
      <c r="J3141">
        <f t="shared" si="490"/>
        <v>0</v>
      </c>
      <c r="K3141">
        <f t="shared" si="499"/>
        <v>0</v>
      </c>
      <c r="L3141">
        <f t="shared" si="491"/>
        <v>0</v>
      </c>
      <c r="M3141">
        <f t="shared" si="492"/>
        <v>0</v>
      </c>
      <c r="N3141">
        <f t="shared" si="493"/>
        <v>0</v>
      </c>
      <c r="O3141">
        <f t="shared" si="494"/>
        <v>0</v>
      </c>
      <c r="P3141">
        <f t="shared" si="495"/>
        <v>0</v>
      </c>
      <c r="Q3141">
        <f t="shared" si="496"/>
        <v>0</v>
      </c>
      <c r="R3141">
        <f t="shared" si="497"/>
        <v>0</v>
      </c>
      <c r="S3141" t="s">
        <v>102</v>
      </c>
      <c r="T3141">
        <v>0</v>
      </c>
      <c r="U3141">
        <v>2021</v>
      </c>
      <c r="V3141">
        <v>1</v>
      </c>
      <c r="W3141">
        <v>1</v>
      </c>
      <c r="X3141" cm="1">
        <f t="array" ref="X3141">IF(S3140&lt;&gt;S3141, 0,
    IF(C3141="O",
         _xlfn.IFS(
             K3141=1, X3140+6,
             M3141=1, X3140+3,
             O3141=1, X3140+1,
             Q3141=1,X3140+2,
             TRUE, X3140
         ),
    X3140)
)</f>
        <v>21</v>
      </c>
      <c r="Y3141" cm="1">
        <f t="array" ref="Y3141">IF(S3140&lt;&gt;S3141, 0, IF(C3141="D",
                 _xlfn.IFS(
                     K3141=1, Y3140+6,
                     M3141=1, Y3140+3,
                     O3141=1, Y3140+1,
                     TRUE, Y3140
                 ),
                 Y3140)
  )</f>
        <v>0</v>
      </c>
    </row>
    <row r="3142" spans="1:25" x14ac:dyDescent="0.2">
      <c r="A3142">
        <v>86</v>
      </c>
      <c r="B3142" t="s">
        <v>81</v>
      </c>
      <c r="C3142" t="str">
        <f t="shared" si="498"/>
        <v>O</v>
      </c>
      <c r="D3142">
        <v>1</v>
      </c>
      <c r="E3142">
        <v>10</v>
      </c>
      <c r="F3142">
        <v>-2</v>
      </c>
      <c r="G3142" t="s">
        <v>116</v>
      </c>
      <c r="H3142" t="s">
        <v>115</v>
      </c>
      <c r="I3142">
        <v>4</v>
      </c>
      <c r="J3142">
        <f t="shared" si="490"/>
        <v>0</v>
      </c>
      <c r="K3142">
        <f t="shared" si="499"/>
        <v>0</v>
      </c>
      <c r="L3142">
        <f t="shared" si="491"/>
        <v>0</v>
      </c>
      <c r="M3142">
        <f t="shared" si="492"/>
        <v>0</v>
      </c>
      <c r="N3142">
        <f t="shared" si="493"/>
        <v>0</v>
      </c>
      <c r="O3142">
        <f t="shared" si="494"/>
        <v>0</v>
      </c>
      <c r="P3142">
        <f t="shared" si="495"/>
        <v>0</v>
      </c>
      <c r="Q3142">
        <f t="shared" si="496"/>
        <v>0</v>
      </c>
      <c r="R3142">
        <f t="shared" si="497"/>
        <v>0</v>
      </c>
      <c r="S3142" t="s">
        <v>102</v>
      </c>
      <c r="T3142">
        <v>0</v>
      </c>
      <c r="U3142">
        <v>2021</v>
      </c>
      <c r="V3142">
        <v>1</v>
      </c>
      <c r="W3142">
        <v>1</v>
      </c>
      <c r="X3142" cm="1">
        <f t="array" ref="X3142">IF(S3141&lt;&gt;S3142, 0,
    IF(C3142="O",
         _xlfn.IFS(
             K3142=1, X3141+6,
             M3142=1, X3141+3,
             O3142=1, X3141+1,
             Q3142=1,X3141+2,
             TRUE, X3141
         ),
    X3141)
)</f>
        <v>21</v>
      </c>
      <c r="Y3142" cm="1">
        <f t="array" ref="Y3142">IF(S3141&lt;&gt;S3142, 0, IF(C3142="D",
                 _xlfn.IFS(
                     K3142=1, Y3141+6,
                     M3142=1, Y3141+3,
                     O3142=1, Y3141+1,
                     TRUE, Y3141
                 ),
                 Y3141)
  )</f>
        <v>0</v>
      </c>
    </row>
    <row r="3143" spans="1:25" x14ac:dyDescent="0.2">
      <c r="A3143">
        <v>87</v>
      </c>
      <c r="B3143" t="s">
        <v>81</v>
      </c>
      <c r="C3143" t="str">
        <f t="shared" si="498"/>
        <v>O</v>
      </c>
      <c r="D3143">
        <v>2</v>
      </c>
      <c r="E3143">
        <v>6</v>
      </c>
      <c r="F3143">
        <v>-6</v>
      </c>
      <c r="G3143" t="s">
        <v>116</v>
      </c>
      <c r="H3143" t="s">
        <v>115</v>
      </c>
      <c r="I3143">
        <v>14</v>
      </c>
      <c r="J3143">
        <f t="shared" si="490"/>
        <v>1</v>
      </c>
      <c r="K3143">
        <f t="shared" si="499"/>
        <v>0</v>
      </c>
      <c r="L3143">
        <f t="shared" si="491"/>
        <v>0</v>
      </c>
      <c r="M3143">
        <f t="shared" si="492"/>
        <v>0</v>
      </c>
      <c r="N3143">
        <f t="shared" si="493"/>
        <v>0</v>
      </c>
      <c r="O3143">
        <f t="shared" si="494"/>
        <v>0</v>
      </c>
      <c r="P3143">
        <f t="shared" si="495"/>
        <v>0</v>
      </c>
      <c r="Q3143">
        <f t="shared" si="496"/>
        <v>0</v>
      </c>
      <c r="R3143">
        <f t="shared" si="497"/>
        <v>0</v>
      </c>
      <c r="S3143" t="s">
        <v>102</v>
      </c>
      <c r="T3143">
        <v>0</v>
      </c>
      <c r="U3143">
        <v>2021</v>
      </c>
      <c r="V3143">
        <v>1</v>
      </c>
      <c r="W3143">
        <v>1</v>
      </c>
      <c r="X3143" cm="1">
        <f t="array" ref="X3143">IF(S3142&lt;&gt;S3143, 0,
    IF(C3143="O",
         _xlfn.IFS(
             K3143=1, X3142+6,
             M3143=1, X3142+3,
             O3143=1, X3142+1,
             Q3143=1,X3142+2,
             TRUE, X3142
         ),
    X3142)
)</f>
        <v>21</v>
      </c>
      <c r="Y3143" cm="1">
        <f t="array" ref="Y3143">IF(S3142&lt;&gt;S3143, 0, IF(C3143="D",
                 _xlfn.IFS(
                     K3143=1, Y3142+6,
                     M3143=1, Y3142+3,
                     O3143=1, Y3142+1,
                     TRUE, Y3142
                 ),
                 Y3142)
  )</f>
        <v>0</v>
      </c>
    </row>
    <row r="3144" spans="1:25" x14ac:dyDescent="0.2">
      <c r="A3144">
        <v>88</v>
      </c>
      <c r="B3144" t="s">
        <v>81</v>
      </c>
      <c r="C3144" t="str">
        <f t="shared" si="498"/>
        <v>O</v>
      </c>
      <c r="D3144">
        <v>1</v>
      </c>
      <c r="E3144">
        <v>10</v>
      </c>
      <c r="F3144">
        <v>-20</v>
      </c>
      <c r="G3144" t="s">
        <v>116</v>
      </c>
      <c r="H3144" t="s">
        <v>115</v>
      </c>
      <c r="I3144">
        <v>6</v>
      </c>
      <c r="J3144">
        <f t="shared" si="490"/>
        <v>0</v>
      </c>
      <c r="K3144">
        <f t="shared" si="499"/>
        <v>0</v>
      </c>
      <c r="L3144">
        <f t="shared" si="491"/>
        <v>0</v>
      </c>
      <c r="M3144">
        <f t="shared" si="492"/>
        <v>0</v>
      </c>
      <c r="N3144">
        <f t="shared" si="493"/>
        <v>0</v>
      </c>
      <c r="O3144">
        <f t="shared" si="494"/>
        <v>0</v>
      </c>
      <c r="P3144">
        <f t="shared" si="495"/>
        <v>0</v>
      </c>
      <c r="Q3144">
        <f t="shared" si="496"/>
        <v>0</v>
      </c>
      <c r="R3144">
        <f t="shared" si="497"/>
        <v>0</v>
      </c>
      <c r="S3144" t="s">
        <v>102</v>
      </c>
      <c r="T3144">
        <v>0</v>
      </c>
      <c r="U3144">
        <v>2021</v>
      </c>
      <c r="V3144">
        <v>1</v>
      </c>
      <c r="W3144">
        <v>1</v>
      </c>
      <c r="X3144" cm="1">
        <f t="array" ref="X3144">IF(S3143&lt;&gt;S3144, 0,
    IF(C3144="O",
         _xlfn.IFS(
             K3144=1, X3143+6,
             M3144=1, X3143+3,
             O3144=1, X3143+1,
             Q3144=1,X3143+2,
             TRUE, X3143
         ),
    X3143)
)</f>
        <v>21</v>
      </c>
      <c r="Y3144" cm="1">
        <f t="array" ref="Y3144">IF(S3143&lt;&gt;S3144, 0, IF(C3144="D",
                 _xlfn.IFS(
                     K3144=1, Y3143+6,
                     M3144=1, Y3143+3,
                     O3144=1, Y3143+1,
                     TRUE, Y3143
                 ),
                 Y3143)
  )</f>
        <v>0</v>
      </c>
    </row>
    <row r="3145" spans="1:25" x14ac:dyDescent="0.2">
      <c r="A3145">
        <v>89</v>
      </c>
      <c r="B3145" t="s">
        <v>81</v>
      </c>
      <c r="C3145" t="str">
        <f t="shared" si="498"/>
        <v>O</v>
      </c>
      <c r="D3145">
        <v>2</v>
      </c>
      <c r="E3145">
        <v>4</v>
      </c>
      <c r="F3145">
        <v>-26</v>
      </c>
      <c r="G3145" t="s">
        <v>114</v>
      </c>
      <c r="H3145" t="s">
        <v>117</v>
      </c>
      <c r="I3145">
        <v>0</v>
      </c>
      <c r="J3145">
        <f t="shared" si="490"/>
        <v>1</v>
      </c>
      <c r="K3145">
        <f t="shared" si="499"/>
        <v>0</v>
      </c>
      <c r="L3145">
        <f t="shared" si="491"/>
        <v>0</v>
      </c>
      <c r="M3145">
        <f t="shared" si="492"/>
        <v>0</v>
      </c>
      <c r="N3145">
        <f t="shared" si="493"/>
        <v>0</v>
      </c>
      <c r="O3145">
        <f t="shared" si="494"/>
        <v>0</v>
      </c>
      <c r="P3145">
        <f t="shared" si="495"/>
        <v>0</v>
      </c>
      <c r="Q3145">
        <f t="shared" si="496"/>
        <v>0</v>
      </c>
      <c r="R3145">
        <f t="shared" si="497"/>
        <v>0</v>
      </c>
      <c r="S3145" t="s">
        <v>102</v>
      </c>
      <c r="T3145">
        <v>0</v>
      </c>
      <c r="U3145">
        <v>2021</v>
      </c>
      <c r="V3145">
        <v>1</v>
      </c>
      <c r="W3145">
        <v>1</v>
      </c>
      <c r="X3145" cm="1">
        <f t="array" ref="X3145">IF(S3144&lt;&gt;S3145, 0,
    IF(C3145="O",
         _xlfn.IFS(
             K3145=1, X3144+6,
             M3145=1, X3144+3,
             O3145=1, X3144+1,
             Q3145=1,X3144+2,
             TRUE, X3144
         ),
    X3144)
)</f>
        <v>21</v>
      </c>
      <c r="Y3145" cm="1">
        <f t="array" ref="Y3145">IF(S3144&lt;&gt;S3145, 0, IF(C3145="D",
                 _xlfn.IFS(
                     K3145=1, Y3144+6,
                     M3145=1, Y3144+3,
                     O3145=1, Y3144+1,
                     TRUE, Y3144
                 ),
                 Y3144)
  )</f>
        <v>0</v>
      </c>
    </row>
    <row r="3146" spans="1:25" x14ac:dyDescent="0.2">
      <c r="A3146">
        <v>92</v>
      </c>
      <c r="B3146" t="s">
        <v>81</v>
      </c>
      <c r="C3146" t="str">
        <f t="shared" si="498"/>
        <v>O</v>
      </c>
      <c r="D3146">
        <v>1</v>
      </c>
      <c r="E3146">
        <v>10</v>
      </c>
      <c r="F3146">
        <v>-31</v>
      </c>
      <c r="G3146" t="s">
        <v>116</v>
      </c>
      <c r="H3146" t="s">
        <v>115</v>
      </c>
      <c r="I3146">
        <v>13</v>
      </c>
      <c r="J3146">
        <f t="shared" si="490"/>
        <v>1</v>
      </c>
      <c r="K3146">
        <f t="shared" si="499"/>
        <v>0</v>
      </c>
      <c r="L3146">
        <f t="shared" si="491"/>
        <v>0</v>
      </c>
      <c r="M3146">
        <f t="shared" si="492"/>
        <v>0</v>
      </c>
      <c r="N3146">
        <f t="shared" si="493"/>
        <v>0</v>
      </c>
      <c r="O3146">
        <f t="shared" si="494"/>
        <v>0</v>
      </c>
      <c r="P3146">
        <f t="shared" si="495"/>
        <v>0</v>
      </c>
      <c r="Q3146">
        <f t="shared" si="496"/>
        <v>0</v>
      </c>
      <c r="R3146">
        <f t="shared" si="497"/>
        <v>0</v>
      </c>
      <c r="S3146" t="s">
        <v>102</v>
      </c>
      <c r="T3146">
        <v>0</v>
      </c>
      <c r="U3146">
        <v>2021</v>
      </c>
      <c r="V3146">
        <v>1</v>
      </c>
      <c r="W3146">
        <v>1</v>
      </c>
      <c r="X3146" cm="1">
        <f t="array" ref="X3146">IF(S3145&lt;&gt;S3146, 0,
    IF(C3146="O",
         _xlfn.IFS(
             K3146=1, X3145+6,
             M3146=1, X3145+3,
             O3146=1, X3145+1,
             Q3146=1,X3145+2,
             TRUE, X3145
         ),
    X3145)
)</f>
        <v>21</v>
      </c>
      <c r="Y3146" cm="1">
        <f t="array" ref="Y3146">IF(S3145&lt;&gt;S3146, 0, IF(C3146="D",
                 _xlfn.IFS(
                     K3146=1, Y3145+6,
                     M3146=1, Y3145+3,
                     O3146=1, Y3145+1,
                     TRUE, Y3145
                 ),
                 Y3145)
  )</f>
        <v>0</v>
      </c>
    </row>
    <row r="3147" spans="1:25" x14ac:dyDescent="0.2">
      <c r="A3147">
        <v>94</v>
      </c>
      <c r="B3147" t="s">
        <v>81</v>
      </c>
      <c r="C3147" t="str">
        <f t="shared" si="498"/>
        <v>O</v>
      </c>
      <c r="D3147">
        <v>1</v>
      </c>
      <c r="E3147">
        <v>10</v>
      </c>
      <c r="F3147">
        <v>-44</v>
      </c>
      <c r="G3147" t="s">
        <v>114</v>
      </c>
      <c r="H3147" t="s">
        <v>113</v>
      </c>
      <c r="I3147">
        <v>19</v>
      </c>
      <c r="J3147">
        <f t="shared" si="490"/>
        <v>0</v>
      </c>
      <c r="K3147">
        <f t="shared" si="499"/>
        <v>0</v>
      </c>
      <c r="L3147">
        <f t="shared" si="491"/>
        <v>0</v>
      </c>
      <c r="M3147">
        <f t="shared" si="492"/>
        <v>0</v>
      </c>
      <c r="N3147">
        <f t="shared" si="493"/>
        <v>0</v>
      </c>
      <c r="O3147">
        <f t="shared" si="494"/>
        <v>0</v>
      </c>
      <c r="P3147">
        <f t="shared" si="495"/>
        <v>0</v>
      </c>
      <c r="Q3147">
        <f t="shared" si="496"/>
        <v>0</v>
      </c>
      <c r="R3147">
        <f t="shared" si="497"/>
        <v>0</v>
      </c>
      <c r="S3147" t="s">
        <v>102</v>
      </c>
      <c r="T3147">
        <v>0</v>
      </c>
      <c r="U3147">
        <v>2021</v>
      </c>
      <c r="V3147">
        <v>1</v>
      </c>
      <c r="W3147">
        <v>1</v>
      </c>
      <c r="X3147" cm="1">
        <f t="array" ref="X3147">IF(S3146&lt;&gt;S3147, 0,
    IF(C3147="O",
         _xlfn.IFS(
             K3147=1, X3146+6,
             M3147=1, X3146+3,
             O3147=1, X3146+1,
             Q3147=1,X3146+2,
             TRUE, X3146
         ),
    X3146)
)</f>
        <v>21</v>
      </c>
      <c r="Y3147" cm="1">
        <f t="array" ref="Y3147">IF(S3146&lt;&gt;S3147, 0, IF(C3147="D",
                 _xlfn.IFS(
                     K3147=1, Y3146+6,
                     M3147=1, Y3146+3,
                     O3147=1, Y3146+1,
                     TRUE, Y3146
                 ),
                 Y3146)
  )</f>
        <v>0</v>
      </c>
    </row>
    <row r="3148" spans="1:25" x14ac:dyDescent="0.2">
      <c r="A3148">
        <v>96</v>
      </c>
      <c r="B3148" t="s">
        <v>81</v>
      </c>
      <c r="C3148" t="str">
        <f t="shared" si="498"/>
        <v>O</v>
      </c>
      <c r="D3148">
        <v>2</v>
      </c>
      <c r="E3148">
        <v>10</v>
      </c>
      <c r="F3148">
        <v>37</v>
      </c>
      <c r="G3148" t="s">
        <v>114</v>
      </c>
      <c r="H3148" t="s">
        <v>113</v>
      </c>
      <c r="I3148">
        <v>0</v>
      </c>
      <c r="J3148">
        <f t="shared" si="490"/>
        <v>0</v>
      </c>
      <c r="K3148">
        <f t="shared" si="499"/>
        <v>0</v>
      </c>
      <c r="L3148">
        <f t="shared" si="491"/>
        <v>0</v>
      </c>
      <c r="M3148">
        <f t="shared" si="492"/>
        <v>0</v>
      </c>
      <c r="N3148">
        <f t="shared" si="493"/>
        <v>0</v>
      </c>
      <c r="O3148">
        <f t="shared" si="494"/>
        <v>0</v>
      </c>
      <c r="P3148">
        <f t="shared" si="495"/>
        <v>0</v>
      </c>
      <c r="Q3148">
        <f t="shared" si="496"/>
        <v>0</v>
      </c>
      <c r="R3148">
        <f t="shared" si="497"/>
        <v>0</v>
      </c>
      <c r="S3148" t="s">
        <v>102</v>
      </c>
      <c r="T3148">
        <v>0</v>
      </c>
      <c r="U3148">
        <v>2021</v>
      </c>
      <c r="V3148">
        <v>1</v>
      </c>
      <c r="W3148">
        <v>1</v>
      </c>
      <c r="X3148" cm="1">
        <f t="array" ref="X3148">IF(S3147&lt;&gt;S3148, 0,
    IF(C3148="O",
         _xlfn.IFS(
             K3148=1, X3147+6,
             M3148=1, X3147+3,
             O3148=1, X3147+1,
             Q3148=1,X3147+2,
             TRUE, X3147
         ),
    X3147)
)</f>
        <v>21</v>
      </c>
      <c r="Y3148" cm="1">
        <f t="array" ref="Y3148">IF(S3147&lt;&gt;S3148, 0, IF(C3148="D",
                 _xlfn.IFS(
                     K3148=1, Y3147+6,
                     M3148=1, Y3147+3,
                     O3148=1, Y3147+1,
                     TRUE, Y3147
                 ),
                 Y3147)
  )</f>
        <v>0</v>
      </c>
    </row>
    <row r="3149" spans="1:25" x14ac:dyDescent="0.2">
      <c r="A3149">
        <v>99</v>
      </c>
      <c r="B3149" t="s">
        <v>79</v>
      </c>
      <c r="C3149" t="str">
        <f t="shared" si="498"/>
        <v>D</v>
      </c>
      <c r="D3149">
        <v>1</v>
      </c>
      <c r="E3149">
        <v>10</v>
      </c>
      <c r="F3149">
        <v>-26</v>
      </c>
      <c r="G3149" t="s">
        <v>114</v>
      </c>
      <c r="H3149" t="s">
        <v>121</v>
      </c>
      <c r="I3149">
        <v>-20</v>
      </c>
      <c r="J3149">
        <f t="shared" si="490"/>
        <v>0</v>
      </c>
      <c r="K3149">
        <f t="shared" si="499"/>
        <v>0</v>
      </c>
      <c r="L3149">
        <f t="shared" si="491"/>
        <v>0</v>
      </c>
      <c r="M3149">
        <f t="shared" si="492"/>
        <v>0</v>
      </c>
      <c r="N3149">
        <f t="shared" si="493"/>
        <v>0</v>
      </c>
      <c r="O3149">
        <f t="shared" si="494"/>
        <v>0</v>
      </c>
      <c r="P3149">
        <f t="shared" si="495"/>
        <v>0</v>
      </c>
      <c r="Q3149">
        <f t="shared" si="496"/>
        <v>0</v>
      </c>
      <c r="R3149">
        <f t="shared" si="497"/>
        <v>0</v>
      </c>
      <c r="S3149" t="s">
        <v>102</v>
      </c>
      <c r="T3149">
        <v>0</v>
      </c>
      <c r="U3149">
        <v>2021</v>
      </c>
      <c r="V3149">
        <v>1</v>
      </c>
      <c r="W3149">
        <v>1</v>
      </c>
      <c r="X3149" cm="1">
        <f t="array" ref="X3149">IF(S3148&lt;&gt;S3149, 0,
    IF(C3149="O",
         _xlfn.IFS(
             K3149=1, X3148+6,
             M3149=1, X3148+3,
             O3149=1, X3148+1,
             Q3149=1,X3148+2,
             TRUE, X3148
         ),
    X3148)
)</f>
        <v>21</v>
      </c>
      <c r="Y3149" cm="1">
        <f t="array" ref="Y3149">IF(S3148&lt;&gt;S3149, 0, IF(C3149="D",
                 _xlfn.IFS(
                     K3149=1, Y3148+6,
                     M3149=1, Y3148+3,
                     O3149=1, Y3148+1,
                     TRUE, Y3148
                 ),
                 Y3148)
  )</f>
        <v>0</v>
      </c>
    </row>
    <row r="3150" spans="1:25" x14ac:dyDescent="0.2">
      <c r="A3150">
        <v>101</v>
      </c>
      <c r="B3150" t="s">
        <v>79</v>
      </c>
      <c r="C3150" t="str">
        <f t="shared" si="498"/>
        <v>D</v>
      </c>
      <c r="D3150">
        <v>2</v>
      </c>
      <c r="E3150">
        <v>30</v>
      </c>
      <c r="F3150">
        <v>-6</v>
      </c>
      <c r="G3150" t="s">
        <v>114</v>
      </c>
      <c r="H3150" t="s">
        <v>113</v>
      </c>
      <c r="I3150">
        <v>12</v>
      </c>
      <c r="J3150">
        <f t="shared" si="490"/>
        <v>0</v>
      </c>
      <c r="K3150">
        <f t="shared" si="499"/>
        <v>0</v>
      </c>
      <c r="L3150">
        <f t="shared" si="491"/>
        <v>0</v>
      </c>
      <c r="M3150">
        <f t="shared" si="492"/>
        <v>0</v>
      </c>
      <c r="N3150">
        <f t="shared" si="493"/>
        <v>0</v>
      </c>
      <c r="O3150">
        <f t="shared" si="494"/>
        <v>0</v>
      </c>
      <c r="P3150">
        <f t="shared" si="495"/>
        <v>0</v>
      </c>
      <c r="Q3150">
        <f t="shared" si="496"/>
        <v>0</v>
      </c>
      <c r="R3150">
        <f t="shared" si="497"/>
        <v>0</v>
      </c>
      <c r="S3150" t="s">
        <v>102</v>
      </c>
      <c r="T3150">
        <v>0</v>
      </c>
      <c r="U3150">
        <v>2021</v>
      </c>
      <c r="V3150">
        <v>1</v>
      </c>
      <c r="W3150">
        <v>1</v>
      </c>
      <c r="X3150" cm="1">
        <f t="array" ref="X3150">IF(S3149&lt;&gt;S3150, 0,
    IF(C3150="O",
         _xlfn.IFS(
             K3150=1, X3149+6,
             M3150=1, X3149+3,
             O3150=1, X3149+1,
             Q3150=1,X3149+2,
             TRUE, X3149
         ),
    X3149)
)</f>
        <v>21</v>
      </c>
      <c r="Y3150" cm="1">
        <f t="array" ref="Y3150">IF(S3149&lt;&gt;S3150, 0, IF(C3150="D",
                 _xlfn.IFS(
                     K3150=1, Y3149+6,
                     M3150=1, Y3149+3,
                     O3150=1, Y3149+1,
                     TRUE, Y3149
                 ),
                 Y3149)
  )</f>
        <v>0</v>
      </c>
    </row>
    <row r="3151" spans="1:25" x14ac:dyDescent="0.2">
      <c r="A3151">
        <v>102</v>
      </c>
      <c r="B3151" t="s">
        <v>79</v>
      </c>
      <c r="C3151" t="str">
        <f t="shared" si="498"/>
        <v>D</v>
      </c>
      <c r="D3151">
        <v>3</v>
      </c>
      <c r="E3151">
        <v>18</v>
      </c>
      <c r="F3151">
        <v>-18</v>
      </c>
      <c r="G3151" t="s">
        <v>114</v>
      </c>
      <c r="H3151" t="s">
        <v>113</v>
      </c>
      <c r="I3151">
        <v>9</v>
      </c>
      <c r="J3151">
        <f t="shared" si="490"/>
        <v>0</v>
      </c>
      <c r="K3151">
        <f t="shared" si="499"/>
        <v>0</v>
      </c>
      <c r="L3151">
        <f t="shared" si="491"/>
        <v>0</v>
      </c>
      <c r="M3151">
        <f t="shared" si="492"/>
        <v>0</v>
      </c>
      <c r="N3151">
        <f t="shared" si="493"/>
        <v>0</v>
      </c>
      <c r="O3151">
        <f t="shared" si="494"/>
        <v>0</v>
      </c>
      <c r="P3151">
        <f t="shared" si="495"/>
        <v>0</v>
      </c>
      <c r="Q3151">
        <f t="shared" si="496"/>
        <v>0</v>
      </c>
      <c r="R3151">
        <f t="shared" si="497"/>
        <v>0</v>
      </c>
      <c r="S3151" t="s">
        <v>102</v>
      </c>
      <c r="T3151">
        <v>0</v>
      </c>
      <c r="U3151">
        <v>2021</v>
      </c>
      <c r="V3151">
        <v>1</v>
      </c>
      <c r="W3151">
        <v>1</v>
      </c>
      <c r="X3151" cm="1">
        <f t="array" ref="X3151">IF(S3150&lt;&gt;S3151, 0,
    IF(C3151="O",
         _xlfn.IFS(
             K3151=1, X3150+6,
             M3151=1, X3150+3,
             O3151=1, X3150+1,
             Q3151=1,X3150+2,
             TRUE, X3150
         ),
    X3150)
)</f>
        <v>21</v>
      </c>
      <c r="Y3151" cm="1">
        <f t="array" ref="Y3151">IF(S3150&lt;&gt;S3151, 0, IF(C3151="D",
                 _xlfn.IFS(
                     K3151=1, Y3150+6,
                     M3151=1, Y3150+3,
                     O3151=1, Y3150+1,
                     TRUE, Y3150
                 ),
                 Y3150)
  )</f>
        <v>0</v>
      </c>
    </row>
    <row r="3152" spans="1:25" x14ac:dyDescent="0.2">
      <c r="A3152">
        <v>105</v>
      </c>
      <c r="B3152" t="s">
        <v>81</v>
      </c>
      <c r="C3152" t="str">
        <f t="shared" si="498"/>
        <v>O</v>
      </c>
      <c r="D3152">
        <v>1</v>
      </c>
      <c r="E3152">
        <v>10</v>
      </c>
      <c r="F3152">
        <v>35</v>
      </c>
      <c r="G3152" t="s">
        <v>116</v>
      </c>
      <c r="H3152" t="s">
        <v>115</v>
      </c>
      <c r="I3152">
        <v>18</v>
      </c>
      <c r="J3152">
        <f t="shared" si="490"/>
        <v>1</v>
      </c>
      <c r="K3152">
        <f t="shared" si="499"/>
        <v>0</v>
      </c>
      <c r="L3152">
        <f t="shared" si="491"/>
        <v>0</v>
      </c>
      <c r="M3152">
        <f t="shared" si="492"/>
        <v>0</v>
      </c>
      <c r="N3152">
        <f t="shared" si="493"/>
        <v>0</v>
      </c>
      <c r="O3152">
        <f t="shared" si="494"/>
        <v>0</v>
      </c>
      <c r="P3152">
        <f t="shared" si="495"/>
        <v>0</v>
      </c>
      <c r="Q3152">
        <f t="shared" si="496"/>
        <v>0</v>
      </c>
      <c r="R3152">
        <f t="shared" si="497"/>
        <v>0</v>
      </c>
      <c r="S3152" t="s">
        <v>102</v>
      </c>
      <c r="T3152">
        <v>0</v>
      </c>
      <c r="U3152">
        <v>2021</v>
      </c>
      <c r="V3152">
        <v>1</v>
      </c>
      <c r="W3152">
        <v>1</v>
      </c>
      <c r="X3152" cm="1">
        <f t="array" ref="X3152">IF(S3151&lt;&gt;S3152, 0,
    IF(C3152="O",
         _xlfn.IFS(
             K3152=1, X3151+6,
             M3152=1, X3151+3,
             O3152=1, X3151+1,
             Q3152=1,X3151+2,
             TRUE, X3151
         ),
    X3151)
)</f>
        <v>21</v>
      </c>
      <c r="Y3152" cm="1">
        <f t="array" ref="Y3152">IF(S3151&lt;&gt;S3152, 0, IF(C3152="D",
                 _xlfn.IFS(
                     K3152=1, Y3151+6,
                     M3152=1, Y3151+3,
                     O3152=1, Y3151+1,
                     TRUE, Y3151
                 ),
                 Y3151)
  )</f>
        <v>0</v>
      </c>
    </row>
    <row r="3153" spans="1:25" x14ac:dyDescent="0.2">
      <c r="A3153">
        <v>106</v>
      </c>
      <c r="B3153" t="s">
        <v>81</v>
      </c>
      <c r="C3153" t="str">
        <f t="shared" si="498"/>
        <v>O</v>
      </c>
      <c r="D3153">
        <v>1</v>
      </c>
      <c r="E3153">
        <v>10</v>
      </c>
      <c r="F3153">
        <v>17</v>
      </c>
      <c r="G3153" t="s">
        <v>114</v>
      </c>
      <c r="H3153" t="s">
        <v>113</v>
      </c>
      <c r="I3153">
        <v>10</v>
      </c>
      <c r="J3153">
        <f t="shared" si="490"/>
        <v>0</v>
      </c>
      <c r="K3153">
        <f t="shared" si="499"/>
        <v>0</v>
      </c>
      <c r="L3153">
        <f t="shared" si="491"/>
        <v>0</v>
      </c>
      <c r="M3153">
        <f t="shared" si="492"/>
        <v>0</v>
      </c>
      <c r="N3153">
        <f t="shared" si="493"/>
        <v>0</v>
      </c>
      <c r="O3153">
        <f t="shared" si="494"/>
        <v>0</v>
      </c>
      <c r="P3153">
        <f t="shared" si="495"/>
        <v>0</v>
      </c>
      <c r="Q3153">
        <f t="shared" si="496"/>
        <v>0</v>
      </c>
      <c r="R3153">
        <f t="shared" si="497"/>
        <v>0</v>
      </c>
      <c r="S3153" t="s">
        <v>102</v>
      </c>
      <c r="T3153">
        <v>0</v>
      </c>
      <c r="U3153">
        <v>2021</v>
      </c>
      <c r="V3153">
        <v>1</v>
      </c>
      <c r="W3153">
        <v>1</v>
      </c>
      <c r="X3153" cm="1">
        <f t="array" ref="X3153">IF(S3152&lt;&gt;S3153, 0,
    IF(C3153="O",
         _xlfn.IFS(
             K3153=1, X3152+6,
             M3153=1, X3152+3,
             O3153=1, X3152+1,
             Q3153=1,X3152+2,
             TRUE, X3152
         ),
    X3152)
)</f>
        <v>21</v>
      </c>
      <c r="Y3153" cm="1">
        <f t="array" ref="Y3153">IF(S3152&lt;&gt;S3153, 0, IF(C3153="D",
                 _xlfn.IFS(
                     K3153=1, Y3152+6,
                     M3153=1, Y3152+3,
                     O3153=1, Y3152+1,
                     TRUE, Y3152
                 ),
                 Y3152)
  )</f>
        <v>0</v>
      </c>
    </row>
    <row r="3154" spans="1:25" x14ac:dyDescent="0.2">
      <c r="A3154">
        <v>107</v>
      </c>
      <c r="B3154" t="s">
        <v>81</v>
      </c>
      <c r="C3154" t="str">
        <f t="shared" si="498"/>
        <v>O</v>
      </c>
      <c r="D3154">
        <v>1</v>
      </c>
      <c r="E3154">
        <v>7</v>
      </c>
      <c r="F3154">
        <v>7</v>
      </c>
      <c r="G3154" t="s">
        <v>116</v>
      </c>
      <c r="H3154" t="s">
        <v>125</v>
      </c>
      <c r="I3154">
        <v>7</v>
      </c>
      <c r="J3154">
        <f t="shared" si="490"/>
        <v>0</v>
      </c>
      <c r="K3154">
        <f t="shared" si="499"/>
        <v>1</v>
      </c>
      <c r="L3154">
        <f t="shared" si="491"/>
        <v>0</v>
      </c>
      <c r="M3154">
        <f t="shared" si="492"/>
        <v>0</v>
      </c>
      <c r="N3154">
        <f t="shared" si="493"/>
        <v>0</v>
      </c>
      <c r="O3154">
        <f t="shared" si="494"/>
        <v>0</v>
      </c>
      <c r="P3154">
        <f t="shared" si="495"/>
        <v>0</v>
      </c>
      <c r="Q3154">
        <f t="shared" si="496"/>
        <v>0</v>
      </c>
      <c r="R3154">
        <f t="shared" si="497"/>
        <v>0</v>
      </c>
      <c r="S3154" t="s">
        <v>102</v>
      </c>
      <c r="T3154">
        <v>0</v>
      </c>
      <c r="U3154">
        <v>2021</v>
      </c>
      <c r="V3154">
        <v>1</v>
      </c>
      <c r="W3154">
        <v>1</v>
      </c>
      <c r="X3154" cm="1">
        <f t="array" ref="X3154">IF(S3153&lt;&gt;S3154, 0,
    IF(C3154="O",
         _xlfn.IFS(
             K3154=1, X3153+6,
             M3154=1, X3153+3,
             O3154=1, X3153+1,
             Q3154=1,X3153+2,
             TRUE, X3153
         ),
    X3153)
)</f>
        <v>27</v>
      </c>
      <c r="Y3154" cm="1">
        <f t="array" ref="Y3154">IF(S3153&lt;&gt;S3154, 0, IF(C3154="D",
                 _xlfn.IFS(
                     K3154=1, Y3153+6,
                     M3154=1, Y3153+3,
                     O3154=1, Y3153+1,
                     TRUE, Y3153
                 ),
                 Y3153)
  )</f>
        <v>0</v>
      </c>
    </row>
    <row r="3155" spans="1:25" x14ac:dyDescent="0.2">
      <c r="A3155">
        <v>108</v>
      </c>
      <c r="B3155" t="s">
        <v>81</v>
      </c>
      <c r="C3155" t="str">
        <f t="shared" si="498"/>
        <v>O</v>
      </c>
      <c r="F3155">
        <v>3</v>
      </c>
      <c r="G3155" t="s">
        <v>131</v>
      </c>
      <c r="H3155" t="s">
        <v>122</v>
      </c>
      <c r="J3155">
        <f t="shared" si="490"/>
        <v>0</v>
      </c>
      <c r="K3155">
        <f t="shared" si="499"/>
        <v>0</v>
      </c>
      <c r="L3155">
        <f t="shared" si="491"/>
        <v>0</v>
      </c>
      <c r="M3155">
        <f t="shared" si="492"/>
        <v>0</v>
      </c>
      <c r="N3155">
        <f t="shared" si="493"/>
        <v>1</v>
      </c>
      <c r="O3155">
        <f t="shared" si="494"/>
        <v>1</v>
      </c>
      <c r="P3155">
        <f t="shared" si="495"/>
        <v>0</v>
      </c>
      <c r="Q3155">
        <f t="shared" si="496"/>
        <v>0</v>
      </c>
      <c r="R3155">
        <f t="shared" si="497"/>
        <v>0</v>
      </c>
      <c r="S3155" t="s">
        <v>102</v>
      </c>
      <c r="T3155">
        <v>0</v>
      </c>
      <c r="U3155">
        <v>2021</v>
      </c>
      <c r="V3155">
        <v>1</v>
      </c>
      <c r="W3155">
        <v>1</v>
      </c>
      <c r="X3155" cm="1">
        <f t="array" ref="X3155">IF(S3154&lt;&gt;S3155, 0,
    IF(C3155="O",
         _xlfn.IFS(
             K3155=1, X3154+6,
             M3155=1, X3154+3,
             O3155=1, X3154+1,
             Q3155=1,X3154+2,
             TRUE, X3154
         ),
    X3154)
)</f>
        <v>28</v>
      </c>
      <c r="Y3155" cm="1">
        <f t="array" ref="Y3155">IF(S3154&lt;&gt;S3155, 0, IF(C3155="D",
                 _xlfn.IFS(
                     K3155=1, Y3154+6,
                     M3155=1, Y3154+3,
                     O3155=1, Y3154+1,
                     TRUE, Y3154
                 ),
                 Y3154)
  )</f>
        <v>0</v>
      </c>
    </row>
    <row r="3156" spans="1:25" x14ac:dyDescent="0.2">
      <c r="A3156">
        <v>111</v>
      </c>
      <c r="B3156" t="s">
        <v>79</v>
      </c>
      <c r="C3156" t="str">
        <f t="shared" si="498"/>
        <v>D</v>
      </c>
      <c r="D3156">
        <v>1</v>
      </c>
      <c r="E3156">
        <v>10</v>
      </c>
      <c r="F3156">
        <v>-30</v>
      </c>
      <c r="G3156" t="s">
        <v>116</v>
      </c>
      <c r="H3156" t="s">
        <v>115</v>
      </c>
      <c r="I3156">
        <v>2</v>
      </c>
      <c r="J3156">
        <f t="shared" si="490"/>
        <v>0</v>
      </c>
      <c r="K3156">
        <f t="shared" si="499"/>
        <v>0</v>
      </c>
      <c r="L3156">
        <f t="shared" si="491"/>
        <v>0</v>
      </c>
      <c r="M3156">
        <f t="shared" si="492"/>
        <v>0</v>
      </c>
      <c r="N3156">
        <f t="shared" si="493"/>
        <v>0</v>
      </c>
      <c r="O3156">
        <f t="shared" si="494"/>
        <v>0</v>
      </c>
      <c r="P3156">
        <f t="shared" si="495"/>
        <v>0</v>
      </c>
      <c r="Q3156">
        <f t="shared" si="496"/>
        <v>0</v>
      </c>
      <c r="R3156">
        <f t="shared" si="497"/>
        <v>0</v>
      </c>
      <c r="S3156" t="s">
        <v>102</v>
      </c>
      <c r="T3156">
        <v>0</v>
      </c>
      <c r="U3156">
        <v>2021</v>
      </c>
      <c r="V3156">
        <v>1</v>
      </c>
      <c r="W3156">
        <v>1</v>
      </c>
      <c r="X3156" cm="1">
        <f t="array" ref="X3156">IF(S3155&lt;&gt;S3156, 0,
    IF(C3156="O",
         _xlfn.IFS(
             K3156=1, X3155+6,
             M3156=1, X3155+3,
             O3156=1, X3155+1,
             Q3156=1,X3155+2,
             TRUE, X3155
         ),
    X3155)
)</f>
        <v>28</v>
      </c>
      <c r="Y3156" cm="1">
        <f t="array" ref="Y3156">IF(S3155&lt;&gt;S3156, 0, IF(C3156="D",
                 _xlfn.IFS(
                     K3156=1, Y3155+6,
                     M3156=1, Y3155+3,
                     O3156=1, Y3155+1,
                     TRUE, Y3155
                 ),
                 Y3155)
  )</f>
        <v>0</v>
      </c>
    </row>
    <row r="3157" spans="1:25" x14ac:dyDescent="0.2">
      <c r="A3157">
        <v>112</v>
      </c>
      <c r="B3157" t="s">
        <v>79</v>
      </c>
      <c r="C3157" t="str">
        <f t="shared" si="498"/>
        <v>D</v>
      </c>
      <c r="D3157">
        <v>2</v>
      </c>
      <c r="E3157">
        <v>8</v>
      </c>
      <c r="F3157">
        <v>-32</v>
      </c>
      <c r="G3157" t="s">
        <v>114</v>
      </c>
      <c r="H3157" t="s">
        <v>117</v>
      </c>
      <c r="I3157">
        <v>0</v>
      </c>
      <c r="J3157">
        <f t="shared" si="490"/>
        <v>0</v>
      </c>
      <c r="K3157">
        <f t="shared" si="499"/>
        <v>0</v>
      </c>
      <c r="L3157">
        <f t="shared" si="491"/>
        <v>0</v>
      </c>
      <c r="M3157">
        <f t="shared" si="492"/>
        <v>0</v>
      </c>
      <c r="N3157">
        <f t="shared" si="493"/>
        <v>0</v>
      </c>
      <c r="O3157">
        <f t="shared" si="494"/>
        <v>0</v>
      </c>
      <c r="P3157">
        <f t="shared" si="495"/>
        <v>0</v>
      </c>
      <c r="Q3157">
        <f t="shared" si="496"/>
        <v>0</v>
      </c>
      <c r="R3157">
        <f t="shared" si="497"/>
        <v>0</v>
      </c>
      <c r="S3157" t="s">
        <v>102</v>
      </c>
      <c r="T3157">
        <v>0</v>
      </c>
      <c r="U3157">
        <v>2021</v>
      </c>
      <c r="V3157">
        <v>1</v>
      </c>
      <c r="W3157">
        <v>1</v>
      </c>
      <c r="X3157" cm="1">
        <f t="array" ref="X3157">IF(S3156&lt;&gt;S3157, 0,
    IF(C3157="O",
         _xlfn.IFS(
             K3157=1, X3156+6,
             M3157=1, X3156+3,
             O3157=1, X3156+1,
             Q3157=1,X3156+2,
             TRUE, X3156
         ),
    X3156)
)</f>
        <v>28</v>
      </c>
      <c r="Y3157" cm="1">
        <f t="array" ref="Y3157">IF(S3156&lt;&gt;S3157, 0, IF(C3157="D",
                 _xlfn.IFS(
                     K3157=1, Y3156+6,
                     M3157=1, Y3156+3,
                     O3157=1, Y3156+1,
                     TRUE, Y3156
                 ),
                 Y3156)
  )</f>
        <v>0</v>
      </c>
    </row>
    <row r="3158" spans="1:25" x14ac:dyDescent="0.2">
      <c r="A3158">
        <v>113</v>
      </c>
      <c r="B3158" t="s">
        <v>79</v>
      </c>
      <c r="C3158" t="str">
        <f t="shared" si="498"/>
        <v>D</v>
      </c>
      <c r="D3158">
        <v>3</v>
      </c>
      <c r="E3158">
        <v>8</v>
      </c>
      <c r="F3158">
        <v>-32</v>
      </c>
      <c r="G3158" t="s">
        <v>114</v>
      </c>
      <c r="H3158" t="s">
        <v>140</v>
      </c>
      <c r="I3158">
        <v>0</v>
      </c>
      <c r="J3158">
        <f t="shared" si="490"/>
        <v>0</v>
      </c>
      <c r="K3158">
        <f t="shared" si="499"/>
        <v>0</v>
      </c>
      <c r="L3158">
        <f t="shared" si="491"/>
        <v>0</v>
      </c>
      <c r="M3158">
        <f t="shared" si="492"/>
        <v>0</v>
      </c>
      <c r="N3158">
        <f t="shared" si="493"/>
        <v>0</v>
      </c>
      <c r="O3158">
        <f t="shared" si="494"/>
        <v>0</v>
      </c>
      <c r="P3158">
        <f t="shared" si="495"/>
        <v>0</v>
      </c>
      <c r="Q3158">
        <f t="shared" si="496"/>
        <v>0</v>
      </c>
      <c r="R3158">
        <f t="shared" si="497"/>
        <v>0</v>
      </c>
      <c r="S3158" t="s">
        <v>102</v>
      </c>
      <c r="T3158">
        <v>0</v>
      </c>
      <c r="U3158">
        <v>2021</v>
      </c>
      <c r="V3158">
        <v>1</v>
      </c>
      <c r="W3158">
        <v>1</v>
      </c>
      <c r="X3158" cm="1">
        <f t="array" ref="X3158">IF(S3157&lt;&gt;S3158, 0,
    IF(C3158="O",
         _xlfn.IFS(
             K3158=1, X3157+6,
             M3158=1, X3157+3,
             O3158=1, X3157+1,
             Q3158=1,X3157+2,
             TRUE, X3157
         ),
    X3157)
)</f>
        <v>28</v>
      </c>
      <c r="Y3158" cm="1">
        <f t="array" ref="Y3158">IF(S3157&lt;&gt;S3158, 0, IF(C3158="D",
                 _xlfn.IFS(
                     K3158=1, Y3157+6,
                     M3158=1, Y3157+3,
                     O3158=1, Y3157+1,
                     TRUE, Y3157
                 ),
                 Y3157)
  )</f>
        <v>0</v>
      </c>
    </row>
    <row r="3159" spans="1:25" x14ac:dyDescent="0.2">
      <c r="A3159">
        <v>114</v>
      </c>
      <c r="B3159" t="s">
        <v>81</v>
      </c>
      <c r="C3159" t="str">
        <f t="shared" si="498"/>
        <v>O</v>
      </c>
      <c r="D3159">
        <v>1</v>
      </c>
      <c r="E3159">
        <v>10</v>
      </c>
      <c r="F3159">
        <v>-45</v>
      </c>
      <c r="G3159" t="s">
        <v>114</v>
      </c>
      <c r="H3159" t="s">
        <v>113</v>
      </c>
      <c r="I3159">
        <v>10</v>
      </c>
      <c r="J3159">
        <f t="shared" si="490"/>
        <v>1</v>
      </c>
      <c r="K3159">
        <f t="shared" si="499"/>
        <v>0</v>
      </c>
      <c r="L3159">
        <f t="shared" si="491"/>
        <v>0</v>
      </c>
      <c r="M3159">
        <f t="shared" si="492"/>
        <v>0</v>
      </c>
      <c r="N3159">
        <f t="shared" si="493"/>
        <v>0</v>
      </c>
      <c r="O3159">
        <f t="shared" si="494"/>
        <v>0</v>
      </c>
      <c r="P3159">
        <f t="shared" si="495"/>
        <v>0</v>
      </c>
      <c r="Q3159">
        <f t="shared" si="496"/>
        <v>0</v>
      </c>
      <c r="R3159">
        <f t="shared" si="497"/>
        <v>0</v>
      </c>
      <c r="S3159" t="s">
        <v>102</v>
      </c>
      <c r="T3159">
        <v>0</v>
      </c>
      <c r="U3159">
        <v>2021</v>
      </c>
      <c r="V3159">
        <v>1</v>
      </c>
      <c r="W3159">
        <v>1</v>
      </c>
      <c r="X3159" cm="1">
        <f t="array" ref="X3159">IF(S3158&lt;&gt;S3159, 0,
    IF(C3159="O",
         _xlfn.IFS(
             K3159=1, X3158+6,
             M3159=1, X3158+3,
             O3159=1, X3158+1,
             Q3159=1,X3158+2,
             TRUE, X3158
         ),
    X3158)
)</f>
        <v>28</v>
      </c>
      <c r="Y3159" cm="1">
        <f t="array" ref="Y3159">IF(S3158&lt;&gt;S3159, 0, IF(C3159="D",
                 _xlfn.IFS(
                     K3159=1, Y3158+6,
                     M3159=1, Y3158+3,
                     O3159=1, Y3158+1,
                     TRUE, Y3158
                 ),
                 Y3158)
  )</f>
        <v>0</v>
      </c>
    </row>
    <row r="3160" spans="1:25" x14ac:dyDescent="0.2">
      <c r="A3160">
        <v>115</v>
      </c>
      <c r="B3160" t="s">
        <v>81</v>
      </c>
      <c r="C3160" t="str">
        <f t="shared" si="498"/>
        <v>O</v>
      </c>
      <c r="D3160">
        <v>1</v>
      </c>
      <c r="E3160">
        <v>10</v>
      </c>
      <c r="F3160">
        <v>45</v>
      </c>
      <c r="G3160" t="s">
        <v>116</v>
      </c>
      <c r="H3160" t="s">
        <v>115</v>
      </c>
      <c r="I3160">
        <v>2</v>
      </c>
      <c r="J3160">
        <f t="shared" si="490"/>
        <v>0</v>
      </c>
      <c r="K3160">
        <f t="shared" si="499"/>
        <v>0</v>
      </c>
      <c r="L3160">
        <f t="shared" si="491"/>
        <v>0</v>
      </c>
      <c r="M3160">
        <f t="shared" si="492"/>
        <v>0</v>
      </c>
      <c r="N3160">
        <f t="shared" si="493"/>
        <v>0</v>
      </c>
      <c r="O3160">
        <f t="shared" si="494"/>
        <v>0</v>
      </c>
      <c r="P3160">
        <f t="shared" si="495"/>
        <v>0</v>
      </c>
      <c r="Q3160">
        <f t="shared" si="496"/>
        <v>0</v>
      </c>
      <c r="R3160">
        <f t="shared" si="497"/>
        <v>0</v>
      </c>
      <c r="S3160" t="s">
        <v>102</v>
      </c>
      <c r="T3160">
        <v>0</v>
      </c>
      <c r="U3160">
        <v>2021</v>
      </c>
      <c r="V3160">
        <v>1</v>
      </c>
      <c r="W3160">
        <v>1</v>
      </c>
      <c r="X3160" cm="1">
        <f t="array" ref="X3160">IF(S3159&lt;&gt;S3160, 0,
    IF(C3160="O",
         _xlfn.IFS(
             K3160=1, X3159+6,
             M3160=1, X3159+3,
             O3160=1, X3159+1,
             Q3160=1,X3159+2,
             TRUE, X3159
         ),
    X3159)
)</f>
        <v>28</v>
      </c>
      <c r="Y3160" cm="1">
        <f t="array" ref="Y3160">IF(S3159&lt;&gt;S3160, 0, IF(C3160="D",
                 _xlfn.IFS(
                     K3160=1, Y3159+6,
                     M3160=1, Y3159+3,
                     O3160=1, Y3159+1,
                     TRUE, Y3159
                 ),
                 Y3159)
  )</f>
        <v>0</v>
      </c>
    </row>
    <row r="3161" spans="1:25" x14ac:dyDescent="0.2">
      <c r="A3161">
        <v>116</v>
      </c>
      <c r="B3161" t="s">
        <v>81</v>
      </c>
      <c r="C3161" t="str">
        <f t="shared" si="498"/>
        <v>O</v>
      </c>
      <c r="D3161">
        <v>2</v>
      </c>
      <c r="E3161">
        <v>8</v>
      </c>
      <c r="F3161">
        <v>43</v>
      </c>
      <c r="G3161" t="s">
        <v>116</v>
      </c>
      <c r="H3161" t="s">
        <v>115</v>
      </c>
      <c r="I3161">
        <v>13</v>
      </c>
      <c r="J3161">
        <f t="shared" si="490"/>
        <v>1</v>
      </c>
      <c r="K3161">
        <f t="shared" si="499"/>
        <v>0</v>
      </c>
      <c r="L3161">
        <f t="shared" si="491"/>
        <v>0</v>
      </c>
      <c r="M3161">
        <f t="shared" si="492"/>
        <v>0</v>
      </c>
      <c r="N3161">
        <f t="shared" si="493"/>
        <v>0</v>
      </c>
      <c r="O3161">
        <f t="shared" si="494"/>
        <v>0</v>
      </c>
      <c r="P3161">
        <f t="shared" si="495"/>
        <v>0</v>
      </c>
      <c r="Q3161">
        <f t="shared" si="496"/>
        <v>0</v>
      </c>
      <c r="R3161">
        <f t="shared" si="497"/>
        <v>0</v>
      </c>
      <c r="S3161" t="s">
        <v>102</v>
      </c>
      <c r="T3161">
        <v>0</v>
      </c>
      <c r="U3161">
        <v>2021</v>
      </c>
      <c r="V3161">
        <v>1</v>
      </c>
      <c r="W3161">
        <v>1</v>
      </c>
      <c r="X3161" cm="1">
        <f t="array" ref="X3161">IF(S3160&lt;&gt;S3161, 0,
    IF(C3161="O",
         _xlfn.IFS(
             K3161=1, X3160+6,
             M3161=1, X3160+3,
             O3161=1, X3160+1,
             Q3161=1,X3160+2,
             TRUE, X3160
         ),
    X3160)
)</f>
        <v>28</v>
      </c>
      <c r="Y3161" cm="1">
        <f t="array" ref="Y3161">IF(S3160&lt;&gt;S3161, 0, IF(C3161="D",
                 _xlfn.IFS(
                     K3161=1, Y3160+6,
                     M3161=1, Y3160+3,
                     O3161=1, Y3160+1,
                     TRUE, Y3160
                 ),
                 Y3160)
  )</f>
        <v>0</v>
      </c>
    </row>
    <row r="3162" spans="1:25" x14ac:dyDescent="0.2">
      <c r="A3162">
        <v>117</v>
      </c>
      <c r="B3162" t="s">
        <v>81</v>
      </c>
      <c r="C3162" t="str">
        <f t="shared" si="498"/>
        <v>O</v>
      </c>
      <c r="D3162">
        <v>1</v>
      </c>
      <c r="E3162">
        <v>10</v>
      </c>
      <c r="F3162">
        <v>30</v>
      </c>
      <c r="G3162" t="s">
        <v>114</v>
      </c>
      <c r="H3162" t="s">
        <v>117</v>
      </c>
      <c r="I3162">
        <v>0</v>
      </c>
      <c r="J3162">
        <f t="shared" si="490"/>
        <v>0</v>
      </c>
      <c r="K3162">
        <f t="shared" si="499"/>
        <v>0</v>
      </c>
      <c r="L3162">
        <f t="shared" si="491"/>
        <v>0</v>
      </c>
      <c r="M3162">
        <f t="shared" si="492"/>
        <v>0</v>
      </c>
      <c r="N3162">
        <f t="shared" si="493"/>
        <v>0</v>
      </c>
      <c r="O3162">
        <f t="shared" si="494"/>
        <v>0</v>
      </c>
      <c r="P3162">
        <f t="shared" si="495"/>
        <v>0</v>
      </c>
      <c r="Q3162">
        <f t="shared" si="496"/>
        <v>0</v>
      </c>
      <c r="R3162">
        <f t="shared" si="497"/>
        <v>0</v>
      </c>
      <c r="S3162" t="s">
        <v>102</v>
      </c>
      <c r="T3162">
        <v>0</v>
      </c>
      <c r="U3162">
        <v>2021</v>
      </c>
      <c r="V3162">
        <v>1</v>
      </c>
      <c r="W3162">
        <v>1</v>
      </c>
      <c r="X3162" cm="1">
        <f t="array" ref="X3162">IF(S3161&lt;&gt;S3162, 0,
    IF(C3162="O",
         _xlfn.IFS(
             K3162=1, X3161+6,
             M3162=1, X3161+3,
             O3162=1, X3161+1,
             Q3162=1,X3161+2,
             TRUE, X3161
         ),
    X3161)
)</f>
        <v>28</v>
      </c>
      <c r="Y3162" cm="1">
        <f t="array" ref="Y3162">IF(S3161&lt;&gt;S3162, 0, IF(C3162="D",
                 _xlfn.IFS(
                     K3162=1, Y3161+6,
                     M3162=1, Y3161+3,
                     O3162=1, Y3161+1,
                     TRUE, Y3161
                 ),
                 Y3161)
  )</f>
        <v>0</v>
      </c>
    </row>
    <row r="3163" spans="1:25" x14ac:dyDescent="0.2">
      <c r="A3163">
        <v>118</v>
      </c>
      <c r="B3163" t="s">
        <v>81</v>
      </c>
      <c r="C3163" t="str">
        <f t="shared" si="498"/>
        <v>O</v>
      </c>
      <c r="D3163">
        <v>2</v>
      </c>
      <c r="E3163">
        <v>10</v>
      </c>
      <c r="F3163">
        <v>30</v>
      </c>
      <c r="G3163" t="s">
        <v>116</v>
      </c>
      <c r="H3163" t="s">
        <v>115</v>
      </c>
      <c r="I3163">
        <v>7</v>
      </c>
      <c r="J3163">
        <f t="shared" si="490"/>
        <v>0</v>
      </c>
      <c r="K3163">
        <f t="shared" si="499"/>
        <v>0</v>
      </c>
      <c r="L3163">
        <f t="shared" si="491"/>
        <v>0</v>
      </c>
      <c r="M3163">
        <f t="shared" si="492"/>
        <v>0</v>
      </c>
      <c r="N3163">
        <f t="shared" si="493"/>
        <v>0</v>
      </c>
      <c r="O3163">
        <f t="shared" si="494"/>
        <v>0</v>
      </c>
      <c r="P3163">
        <f t="shared" si="495"/>
        <v>0</v>
      </c>
      <c r="Q3163">
        <f t="shared" si="496"/>
        <v>0</v>
      </c>
      <c r="R3163">
        <f t="shared" si="497"/>
        <v>0</v>
      </c>
      <c r="S3163" t="s">
        <v>102</v>
      </c>
      <c r="T3163">
        <v>0</v>
      </c>
      <c r="U3163">
        <v>2021</v>
      </c>
      <c r="V3163">
        <v>1</v>
      </c>
      <c r="W3163">
        <v>1</v>
      </c>
      <c r="X3163" cm="1">
        <f t="array" ref="X3163">IF(S3162&lt;&gt;S3163, 0,
    IF(C3163="O",
         _xlfn.IFS(
             K3163=1, X3162+6,
             M3163=1, X3162+3,
             O3163=1, X3162+1,
             Q3163=1,X3162+2,
             TRUE, X3162
         ),
    X3162)
)</f>
        <v>28</v>
      </c>
      <c r="Y3163" cm="1">
        <f t="array" ref="Y3163">IF(S3162&lt;&gt;S3163, 0, IF(C3163="D",
                 _xlfn.IFS(
                     K3163=1, Y3162+6,
                     M3163=1, Y3162+3,
                     O3163=1, Y3162+1,
                     TRUE, Y3162
                 ),
                 Y3162)
  )</f>
        <v>0</v>
      </c>
    </row>
    <row r="3164" spans="1:25" x14ac:dyDescent="0.2">
      <c r="A3164">
        <v>119</v>
      </c>
      <c r="B3164" t="s">
        <v>81</v>
      </c>
      <c r="C3164" t="str">
        <f t="shared" si="498"/>
        <v>O</v>
      </c>
      <c r="D3164">
        <v>3</v>
      </c>
      <c r="E3164">
        <v>3</v>
      </c>
      <c r="F3164">
        <v>23</v>
      </c>
      <c r="G3164" t="s">
        <v>114</v>
      </c>
      <c r="H3164" t="s">
        <v>113</v>
      </c>
      <c r="I3164">
        <v>11</v>
      </c>
      <c r="J3164">
        <f t="shared" si="490"/>
        <v>1</v>
      </c>
      <c r="K3164">
        <f t="shared" si="499"/>
        <v>0</v>
      </c>
      <c r="L3164">
        <f t="shared" si="491"/>
        <v>0</v>
      </c>
      <c r="M3164">
        <f t="shared" si="492"/>
        <v>0</v>
      </c>
      <c r="N3164">
        <f t="shared" si="493"/>
        <v>0</v>
      </c>
      <c r="O3164">
        <f t="shared" si="494"/>
        <v>0</v>
      </c>
      <c r="P3164">
        <f t="shared" si="495"/>
        <v>0</v>
      </c>
      <c r="Q3164">
        <f t="shared" si="496"/>
        <v>0</v>
      </c>
      <c r="R3164">
        <f t="shared" si="497"/>
        <v>0</v>
      </c>
      <c r="S3164" t="s">
        <v>102</v>
      </c>
      <c r="T3164">
        <v>0</v>
      </c>
      <c r="U3164">
        <v>2021</v>
      </c>
      <c r="V3164">
        <v>1</v>
      </c>
      <c r="W3164">
        <v>1</v>
      </c>
      <c r="X3164" cm="1">
        <f t="array" ref="X3164">IF(S3163&lt;&gt;S3164, 0,
    IF(C3164="O",
         _xlfn.IFS(
             K3164=1, X3163+6,
             M3164=1, X3163+3,
             O3164=1, X3163+1,
             Q3164=1,X3163+2,
             TRUE, X3163
         ),
    X3163)
)</f>
        <v>28</v>
      </c>
      <c r="Y3164" cm="1">
        <f t="array" ref="Y3164">IF(S3163&lt;&gt;S3164, 0, IF(C3164="D",
                 _xlfn.IFS(
                     K3164=1, Y3163+6,
                     M3164=1, Y3163+3,
                     O3164=1, Y3163+1,
                     TRUE, Y3163
                 ),
                 Y3163)
  )</f>
        <v>0</v>
      </c>
    </row>
    <row r="3165" spans="1:25" x14ac:dyDescent="0.2">
      <c r="A3165">
        <v>120</v>
      </c>
      <c r="B3165" t="s">
        <v>81</v>
      </c>
      <c r="C3165" t="str">
        <f t="shared" si="498"/>
        <v>O</v>
      </c>
      <c r="D3165">
        <v>1</v>
      </c>
      <c r="E3165">
        <v>10</v>
      </c>
      <c r="F3165">
        <v>12</v>
      </c>
      <c r="G3165" t="s">
        <v>116</v>
      </c>
      <c r="H3165" t="s">
        <v>125</v>
      </c>
      <c r="I3165">
        <v>12</v>
      </c>
      <c r="J3165">
        <f t="shared" si="490"/>
        <v>0</v>
      </c>
      <c r="K3165">
        <f t="shared" si="499"/>
        <v>1</v>
      </c>
      <c r="L3165">
        <f t="shared" si="491"/>
        <v>0</v>
      </c>
      <c r="M3165">
        <f t="shared" si="492"/>
        <v>0</v>
      </c>
      <c r="N3165">
        <f t="shared" si="493"/>
        <v>0</v>
      </c>
      <c r="O3165">
        <f t="shared" si="494"/>
        <v>0</v>
      </c>
      <c r="P3165">
        <f t="shared" si="495"/>
        <v>0</v>
      </c>
      <c r="Q3165">
        <f t="shared" si="496"/>
        <v>0</v>
      </c>
      <c r="R3165">
        <f t="shared" si="497"/>
        <v>0</v>
      </c>
      <c r="S3165" t="s">
        <v>102</v>
      </c>
      <c r="T3165">
        <v>0</v>
      </c>
      <c r="U3165">
        <v>2021</v>
      </c>
      <c r="V3165">
        <v>1</v>
      </c>
      <c r="W3165">
        <v>1</v>
      </c>
      <c r="X3165" cm="1">
        <f t="array" ref="X3165">IF(S3164&lt;&gt;S3165, 0,
    IF(C3165="O",
         _xlfn.IFS(
             K3165=1, X3164+6,
             M3165=1, X3164+3,
             O3165=1, X3164+1,
             Q3165=1,X3164+2,
             TRUE, X3164
         ),
    X3164)
)</f>
        <v>34</v>
      </c>
      <c r="Y3165" cm="1">
        <f t="array" ref="Y3165">IF(S3164&lt;&gt;S3165, 0, IF(C3165="D",
                 _xlfn.IFS(
                     K3165=1, Y3164+6,
                     M3165=1, Y3164+3,
                     O3165=1, Y3164+1,
                     TRUE, Y3164
                 ),
                 Y3164)
  )</f>
        <v>0</v>
      </c>
    </row>
    <row r="3166" spans="1:25" x14ac:dyDescent="0.2">
      <c r="A3166">
        <v>121</v>
      </c>
      <c r="B3166" t="s">
        <v>81</v>
      </c>
      <c r="C3166" t="str">
        <f t="shared" si="498"/>
        <v>O</v>
      </c>
      <c r="F3166">
        <v>3</v>
      </c>
      <c r="G3166" t="s">
        <v>131</v>
      </c>
      <c r="H3166" t="s">
        <v>122</v>
      </c>
      <c r="J3166">
        <f t="shared" si="490"/>
        <v>0</v>
      </c>
      <c r="K3166">
        <f t="shared" si="499"/>
        <v>0</v>
      </c>
      <c r="L3166">
        <f t="shared" si="491"/>
        <v>0</v>
      </c>
      <c r="M3166">
        <f t="shared" si="492"/>
        <v>0</v>
      </c>
      <c r="N3166">
        <f t="shared" si="493"/>
        <v>1</v>
      </c>
      <c r="O3166">
        <f t="shared" si="494"/>
        <v>1</v>
      </c>
      <c r="P3166">
        <f t="shared" si="495"/>
        <v>0</v>
      </c>
      <c r="Q3166">
        <f t="shared" si="496"/>
        <v>0</v>
      </c>
      <c r="R3166">
        <f t="shared" si="497"/>
        <v>0</v>
      </c>
      <c r="S3166" t="s">
        <v>102</v>
      </c>
      <c r="T3166">
        <v>0</v>
      </c>
      <c r="U3166">
        <v>2021</v>
      </c>
      <c r="V3166">
        <v>1</v>
      </c>
      <c r="W3166">
        <v>1</v>
      </c>
      <c r="X3166" cm="1">
        <f t="array" ref="X3166">IF(S3165&lt;&gt;S3166, 0,
    IF(C3166="O",
         _xlfn.IFS(
             K3166=1, X3165+6,
             M3166=1, X3165+3,
             O3166=1, X3165+1,
             Q3166=1,X3165+2,
             TRUE, X3165
         ),
    X3165)
)</f>
        <v>35</v>
      </c>
      <c r="Y3166" cm="1">
        <f t="array" ref="Y3166">IF(S3165&lt;&gt;S3166, 0, IF(C3166="D",
                 _xlfn.IFS(
                     K3166=1, Y3165+6,
                     M3166=1, Y3165+3,
                     O3166=1, Y3165+1,
                     TRUE, Y3165
                 ),
                 Y3165)
  )</f>
        <v>0</v>
      </c>
    </row>
    <row r="3167" spans="1:25" x14ac:dyDescent="0.2">
      <c r="A3167">
        <v>123</v>
      </c>
      <c r="B3167" t="s">
        <v>79</v>
      </c>
      <c r="C3167" t="str">
        <f t="shared" si="498"/>
        <v>D</v>
      </c>
      <c r="D3167">
        <v>1</v>
      </c>
      <c r="E3167">
        <v>10</v>
      </c>
      <c r="F3167">
        <v>-1</v>
      </c>
      <c r="G3167" t="s">
        <v>114</v>
      </c>
      <c r="H3167" t="s">
        <v>113</v>
      </c>
      <c r="I3167">
        <v>6</v>
      </c>
      <c r="J3167">
        <f t="shared" si="490"/>
        <v>0</v>
      </c>
      <c r="K3167">
        <f t="shared" si="499"/>
        <v>0</v>
      </c>
      <c r="L3167">
        <f t="shared" si="491"/>
        <v>0</v>
      </c>
      <c r="M3167">
        <f t="shared" si="492"/>
        <v>0</v>
      </c>
      <c r="N3167">
        <f t="shared" si="493"/>
        <v>0</v>
      </c>
      <c r="O3167">
        <f t="shared" si="494"/>
        <v>0</v>
      </c>
      <c r="P3167">
        <f t="shared" si="495"/>
        <v>0</v>
      </c>
      <c r="Q3167">
        <f t="shared" si="496"/>
        <v>0</v>
      </c>
      <c r="R3167">
        <f t="shared" si="497"/>
        <v>0</v>
      </c>
      <c r="S3167" t="s">
        <v>102</v>
      </c>
      <c r="T3167">
        <v>0</v>
      </c>
      <c r="U3167">
        <v>2021</v>
      </c>
      <c r="V3167">
        <v>1</v>
      </c>
      <c r="W3167">
        <v>1</v>
      </c>
      <c r="X3167" cm="1">
        <f t="array" ref="X3167">IF(S3166&lt;&gt;S3167, 0,
    IF(C3167="O",
         _xlfn.IFS(
             K3167=1, X3166+6,
             M3167=1, X3166+3,
             O3167=1, X3166+1,
             Q3167=1,X3166+2,
             TRUE, X3166
         ),
    X3166)
)</f>
        <v>35</v>
      </c>
      <c r="Y3167" cm="1">
        <f t="array" ref="Y3167">IF(S3166&lt;&gt;S3167, 0, IF(C3167="D",
                 _xlfn.IFS(
                     K3167=1, Y3166+6,
                     M3167=1, Y3166+3,
                     O3167=1, Y3166+1,
                     TRUE, Y3166
                 ),
                 Y3166)
  )</f>
        <v>0</v>
      </c>
    </row>
    <row r="3168" spans="1:25" x14ac:dyDescent="0.2">
      <c r="A3168">
        <v>124</v>
      </c>
      <c r="B3168" t="s">
        <v>79</v>
      </c>
      <c r="C3168" t="str">
        <f t="shared" si="498"/>
        <v>D</v>
      </c>
      <c r="D3168">
        <v>2</v>
      </c>
      <c r="E3168">
        <v>4</v>
      </c>
      <c r="F3168">
        <v>-7</v>
      </c>
      <c r="G3168" t="s">
        <v>116</v>
      </c>
      <c r="H3168" t="s">
        <v>115</v>
      </c>
      <c r="I3168">
        <v>-2</v>
      </c>
      <c r="J3168">
        <f t="shared" si="490"/>
        <v>0</v>
      </c>
      <c r="K3168">
        <f t="shared" si="499"/>
        <v>0</v>
      </c>
      <c r="L3168">
        <f t="shared" si="491"/>
        <v>0</v>
      </c>
      <c r="M3168">
        <f t="shared" si="492"/>
        <v>0</v>
      </c>
      <c r="N3168">
        <f t="shared" si="493"/>
        <v>0</v>
      </c>
      <c r="O3168">
        <f t="shared" si="494"/>
        <v>0</v>
      </c>
      <c r="P3168">
        <f t="shared" si="495"/>
        <v>0</v>
      </c>
      <c r="Q3168">
        <f t="shared" si="496"/>
        <v>0</v>
      </c>
      <c r="R3168">
        <f t="shared" si="497"/>
        <v>0</v>
      </c>
      <c r="S3168" t="s">
        <v>102</v>
      </c>
      <c r="T3168">
        <v>0</v>
      </c>
      <c r="U3168">
        <v>2021</v>
      </c>
      <c r="V3168">
        <v>1</v>
      </c>
      <c r="W3168">
        <v>1</v>
      </c>
      <c r="X3168" cm="1">
        <f t="array" ref="X3168">IF(S3167&lt;&gt;S3168, 0,
    IF(C3168="O",
         _xlfn.IFS(
             K3168=1, X3167+6,
             M3168=1, X3167+3,
             O3168=1, X3167+1,
             Q3168=1,X3167+2,
             TRUE, X3167
         ),
    X3167)
)</f>
        <v>35</v>
      </c>
      <c r="Y3168" cm="1">
        <f t="array" ref="Y3168">IF(S3167&lt;&gt;S3168, 0, IF(C3168="D",
                 _xlfn.IFS(
                     K3168=1, Y3167+6,
                     M3168=1, Y3167+3,
                     O3168=1, Y3167+1,
                     TRUE, Y3167
                 ),
                 Y3167)
  )</f>
        <v>0</v>
      </c>
    </row>
    <row r="3169" spans="1:25" x14ac:dyDescent="0.2">
      <c r="A3169">
        <v>125</v>
      </c>
      <c r="B3169" t="s">
        <v>79</v>
      </c>
      <c r="C3169" t="str">
        <f t="shared" si="498"/>
        <v>D</v>
      </c>
      <c r="D3169">
        <v>3</v>
      </c>
      <c r="E3169">
        <v>6</v>
      </c>
      <c r="F3169">
        <v>-5</v>
      </c>
      <c r="G3169" t="s">
        <v>114</v>
      </c>
      <c r="H3169" t="s">
        <v>117</v>
      </c>
      <c r="I3169">
        <v>0</v>
      </c>
      <c r="J3169">
        <f t="shared" si="490"/>
        <v>0</v>
      </c>
      <c r="K3169">
        <f t="shared" si="499"/>
        <v>0</v>
      </c>
      <c r="L3169">
        <f t="shared" si="491"/>
        <v>0</v>
      </c>
      <c r="M3169">
        <f t="shared" si="492"/>
        <v>0</v>
      </c>
      <c r="N3169">
        <f t="shared" si="493"/>
        <v>0</v>
      </c>
      <c r="O3169">
        <f t="shared" si="494"/>
        <v>0</v>
      </c>
      <c r="P3169">
        <f t="shared" si="495"/>
        <v>0</v>
      </c>
      <c r="Q3169">
        <f t="shared" si="496"/>
        <v>0</v>
      </c>
      <c r="R3169">
        <f t="shared" si="497"/>
        <v>0</v>
      </c>
      <c r="S3169" t="s">
        <v>102</v>
      </c>
      <c r="T3169">
        <v>0</v>
      </c>
      <c r="U3169">
        <v>2021</v>
      </c>
      <c r="V3169">
        <v>1</v>
      </c>
      <c r="W3169">
        <v>1</v>
      </c>
      <c r="X3169" cm="1">
        <f t="array" ref="X3169">IF(S3168&lt;&gt;S3169, 0,
    IF(C3169="O",
         _xlfn.IFS(
             K3169=1, X3168+6,
             M3169=1, X3168+3,
             O3169=1, X3168+1,
             Q3169=1,X3168+2,
             TRUE, X3168
         ),
    X3168)
)</f>
        <v>35</v>
      </c>
      <c r="Y3169" cm="1">
        <f t="array" ref="Y3169">IF(S3168&lt;&gt;S3169, 0, IF(C3169="D",
                 _xlfn.IFS(
                     K3169=1, Y3168+6,
                     M3169=1, Y3168+3,
                     O3169=1, Y3168+1,
                     TRUE, Y3168
                 ),
                 Y3168)
  )</f>
        <v>0</v>
      </c>
    </row>
    <row r="3170" spans="1:25" x14ac:dyDescent="0.2">
      <c r="A3170">
        <v>129</v>
      </c>
      <c r="B3170" t="s">
        <v>81</v>
      </c>
      <c r="C3170" t="str">
        <f t="shared" si="498"/>
        <v>O</v>
      </c>
      <c r="D3170">
        <v>1</v>
      </c>
      <c r="E3170">
        <v>10</v>
      </c>
      <c r="F3170">
        <v>45</v>
      </c>
      <c r="G3170" t="s">
        <v>116</v>
      </c>
      <c r="H3170" t="s">
        <v>115</v>
      </c>
      <c r="I3170">
        <v>9</v>
      </c>
      <c r="J3170">
        <f t="shared" si="490"/>
        <v>0</v>
      </c>
      <c r="K3170">
        <f t="shared" si="499"/>
        <v>0</v>
      </c>
      <c r="L3170">
        <f t="shared" si="491"/>
        <v>0</v>
      </c>
      <c r="M3170">
        <f t="shared" si="492"/>
        <v>0</v>
      </c>
      <c r="N3170">
        <f t="shared" si="493"/>
        <v>0</v>
      </c>
      <c r="O3170">
        <f t="shared" si="494"/>
        <v>0</v>
      </c>
      <c r="P3170">
        <f t="shared" si="495"/>
        <v>0</v>
      </c>
      <c r="Q3170">
        <f t="shared" si="496"/>
        <v>0</v>
      </c>
      <c r="R3170">
        <f t="shared" si="497"/>
        <v>0</v>
      </c>
      <c r="S3170" t="s">
        <v>102</v>
      </c>
      <c r="T3170">
        <v>0</v>
      </c>
      <c r="U3170">
        <v>2021</v>
      </c>
      <c r="V3170">
        <v>1</v>
      </c>
      <c r="W3170">
        <v>1</v>
      </c>
      <c r="X3170" cm="1">
        <f t="array" ref="X3170">IF(S3169&lt;&gt;S3170, 0,
    IF(C3170="O",
         _xlfn.IFS(
             K3170=1, X3169+6,
             M3170=1, X3169+3,
             O3170=1, X3169+1,
             Q3170=1,X3169+2,
             TRUE, X3169
         ),
    X3169)
)</f>
        <v>35</v>
      </c>
      <c r="Y3170" cm="1">
        <f t="array" ref="Y3170">IF(S3169&lt;&gt;S3170, 0, IF(C3170="D",
                 _xlfn.IFS(
                     K3170=1, Y3169+6,
                     M3170=1, Y3169+3,
                     O3170=1, Y3169+1,
                     TRUE, Y3169
                 ),
                 Y3169)
  )</f>
        <v>0</v>
      </c>
    </row>
    <row r="3171" spans="1:25" x14ac:dyDescent="0.2">
      <c r="A3171">
        <v>130</v>
      </c>
      <c r="B3171" t="s">
        <v>81</v>
      </c>
      <c r="C3171" t="str">
        <f t="shared" si="498"/>
        <v>O</v>
      </c>
      <c r="D3171">
        <v>2</v>
      </c>
      <c r="E3171">
        <v>1</v>
      </c>
      <c r="F3171">
        <v>36</v>
      </c>
      <c r="G3171" t="s">
        <v>116</v>
      </c>
      <c r="H3171" t="s">
        <v>115</v>
      </c>
      <c r="I3171">
        <v>3</v>
      </c>
      <c r="J3171">
        <f t="shared" si="490"/>
        <v>1</v>
      </c>
      <c r="K3171">
        <f t="shared" si="499"/>
        <v>0</v>
      </c>
      <c r="L3171">
        <f t="shared" si="491"/>
        <v>0</v>
      </c>
      <c r="M3171">
        <f t="shared" si="492"/>
        <v>0</v>
      </c>
      <c r="N3171">
        <f t="shared" si="493"/>
        <v>0</v>
      </c>
      <c r="O3171">
        <f t="shared" si="494"/>
        <v>0</v>
      </c>
      <c r="P3171">
        <f t="shared" si="495"/>
        <v>0</v>
      </c>
      <c r="Q3171">
        <f t="shared" si="496"/>
        <v>0</v>
      </c>
      <c r="R3171">
        <f t="shared" si="497"/>
        <v>0</v>
      </c>
      <c r="S3171" t="s">
        <v>102</v>
      </c>
      <c r="T3171">
        <v>0</v>
      </c>
      <c r="U3171">
        <v>2021</v>
      </c>
      <c r="V3171">
        <v>1</v>
      </c>
      <c r="W3171">
        <v>1</v>
      </c>
      <c r="X3171" cm="1">
        <f t="array" ref="X3171">IF(S3170&lt;&gt;S3171, 0,
    IF(C3171="O",
         _xlfn.IFS(
             K3171=1, X3170+6,
             M3171=1, X3170+3,
             O3171=1, X3170+1,
             Q3171=1,X3170+2,
             TRUE, X3170
         ),
    X3170)
)</f>
        <v>35</v>
      </c>
      <c r="Y3171" cm="1">
        <f t="array" ref="Y3171">IF(S3170&lt;&gt;S3171, 0, IF(C3171="D",
                 _xlfn.IFS(
                     K3171=1, Y3170+6,
                     M3171=1, Y3170+3,
                     O3171=1, Y3170+1,
                     TRUE, Y3170
                 ),
                 Y3170)
  )</f>
        <v>0</v>
      </c>
    </row>
    <row r="3172" spans="1:25" x14ac:dyDescent="0.2">
      <c r="A3172">
        <v>131</v>
      </c>
      <c r="B3172" t="s">
        <v>81</v>
      </c>
      <c r="C3172" t="str">
        <f t="shared" si="498"/>
        <v>O</v>
      </c>
      <c r="D3172">
        <v>1</v>
      </c>
      <c r="E3172">
        <v>10</v>
      </c>
      <c r="F3172">
        <v>33</v>
      </c>
      <c r="G3172" t="s">
        <v>116</v>
      </c>
      <c r="H3172" t="s">
        <v>115</v>
      </c>
      <c r="I3172">
        <v>17</v>
      </c>
      <c r="J3172">
        <f t="shared" si="490"/>
        <v>1</v>
      </c>
      <c r="K3172">
        <f t="shared" si="499"/>
        <v>0</v>
      </c>
      <c r="L3172">
        <f t="shared" si="491"/>
        <v>0</v>
      </c>
      <c r="M3172">
        <f t="shared" si="492"/>
        <v>0</v>
      </c>
      <c r="N3172">
        <f t="shared" si="493"/>
        <v>0</v>
      </c>
      <c r="O3172">
        <f t="shared" si="494"/>
        <v>0</v>
      </c>
      <c r="P3172">
        <f t="shared" si="495"/>
        <v>0</v>
      </c>
      <c r="Q3172">
        <f t="shared" si="496"/>
        <v>0</v>
      </c>
      <c r="R3172">
        <f t="shared" si="497"/>
        <v>0</v>
      </c>
      <c r="S3172" t="s">
        <v>102</v>
      </c>
      <c r="T3172">
        <v>0</v>
      </c>
      <c r="U3172">
        <v>2021</v>
      </c>
      <c r="V3172">
        <v>1</v>
      </c>
      <c r="W3172">
        <v>1</v>
      </c>
      <c r="X3172" cm="1">
        <f t="array" ref="X3172">IF(S3171&lt;&gt;S3172, 0,
    IF(C3172="O",
         _xlfn.IFS(
             K3172=1, X3171+6,
             M3172=1, X3171+3,
             O3172=1, X3171+1,
             Q3172=1,X3171+2,
             TRUE, X3171
         ),
    X3171)
)</f>
        <v>35</v>
      </c>
      <c r="Y3172" cm="1">
        <f t="array" ref="Y3172">IF(S3171&lt;&gt;S3172, 0, IF(C3172="D",
                 _xlfn.IFS(
                     K3172=1, Y3171+6,
                     M3172=1, Y3171+3,
                     O3172=1, Y3171+1,
                     TRUE, Y3171
                 ),
                 Y3171)
  )</f>
        <v>0</v>
      </c>
    </row>
    <row r="3173" spans="1:25" x14ac:dyDescent="0.2">
      <c r="A3173">
        <v>133</v>
      </c>
      <c r="B3173" t="s">
        <v>81</v>
      </c>
      <c r="C3173" t="str">
        <f t="shared" si="498"/>
        <v>O</v>
      </c>
      <c r="D3173">
        <v>1</v>
      </c>
      <c r="E3173">
        <v>10</v>
      </c>
      <c r="F3173">
        <v>16</v>
      </c>
      <c r="G3173" t="s">
        <v>114</v>
      </c>
      <c r="H3173" t="s">
        <v>117</v>
      </c>
      <c r="I3173">
        <v>0</v>
      </c>
      <c r="J3173">
        <f t="shared" si="490"/>
        <v>0</v>
      </c>
      <c r="K3173">
        <f t="shared" si="499"/>
        <v>0</v>
      </c>
      <c r="L3173">
        <f t="shared" si="491"/>
        <v>0</v>
      </c>
      <c r="M3173">
        <f t="shared" si="492"/>
        <v>0</v>
      </c>
      <c r="N3173">
        <f t="shared" si="493"/>
        <v>0</v>
      </c>
      <c r="O3173">
        <f t="shared" si="494"/>
        <v>0</v>
      </c>
      <c r="P3173">
        <f t="shared" si="495"/>
        <v>0</v>
      </c>
      <c r="Q3173">
        <f t="shared" si="496"/>
        <v>0</v>
      </c>
      <c r="R3173">
        <f t="shared" si="497"/>
        <v>0</v>
      </c>
      <c r="S3173" t="s">
        <v>102</v>
      </c>
      <c r="T3173">
        <v>0</v>
      </c>
      <c r="U3173">
        <v>2021</v>
      </c>
      <c r="V3173">
        <v>1</v>
      </c>
      <c r="W3173">
        <v>1</v>
      </c>
      <c r="X3173" cm="1">
        <f t="array" ref="X3173">IF(S3172&lt;&gt;S3173, 0,
    IF(C3173="O",
         _xlfn.IFS(
             K3173=1, X3172+6,
             M3173=1, X3172+3,
             O3173=1, X3172+1,
             Q3173=1,X3172+2,
             TRUE, X3172
         ),
    X3172)
)</f>
        <v>35</v>
      </c>
      <c r="Y3173" cm="1">
        <f t="array" ref="Y3173">IF(S3172&lt;&gt;S3173, 0, IF(C3173="D",
                 _xlfn.IFS(
                     K3173=1, Y3172+6,
                     M3173=1, Y3172+3,
                     O3173=1, Y3172+1,
                     TRUE, Y3172
                 ),
                 Y3172)
  )</f>
        <v>0</v>
      </c>
    </row>
    <row r="3174" spans="1:25" x14ac:dyDescent="0.2">
      <c r="A3174">
        <v>134</v>
      </c>
      <c r="B3174" t="s">
        <v>81</v>
      </c>
      <c r="C3174" t="str">
        <f t="shared" si="498"/>
        <v>O</v>
      </c>
      <c r="D3174">
        <v>2</v>
      </c>
      <c r="E3174">
        <v>10</v>
      </c>
      <c r="F3174">
        <v>16</v>
      </c>
      <c r="G3174" t="s">
        <v>116</v>
      </c>
      <c r="H3174" t="s">
        <v>115</v>
      </c>
      <c r="I3174">
        <v>5</v>
      </c>
      <c r="J3174">
        <f t="shared" si="490"/>
        <v>0</v>
      </c>
      <c r="K3174">
        <f t="shared" si="499"/>
        <v>0</v>
      </c>
      <c r="L3174">
        <f t="shared" si="491"/>
        <v>0</v>
      </c>
      <c r="M3174">
        <f t="shared" si="492"/>
        <v>0</v>
      </c>
      <c r="N3174">
        <f t="shared" si="493"/>
        <v>0</v>
      </c>
      <c r="O3174">
        <f t="shared" si="494"/>
        <v>0</v>
      </c>
      <c r="P3174">
        <f t="shared" si="495"/>
        <v>0</v>
      </c>
      <c r="Q3174">
        <f t="shared" si="496"/>
        <v>0</v>
      </c>
      <c r="R3174">
        <f t="shared" si="497"/>
        <v>0</v>
      </c>
      <c r="S3174" t="s">
        <v>102</v>
      </c>
      <c r="T3174">
        <v>0</v>
      </c>
      <c r="U3174">
        <v>2021</v>
      </c>
      <c r="V3174">
        <v>1</v>
      </c>
      <c r="W3174">
        <v>1</v>
      </c>
      <c r="X3174" cm="1">
        <f t="array" ref="X3174">IF(S3173&lt;&gt;S3174, 0,
    IF(C3174="O",
         _xlfn.IFS(
             K3174=1, X3173+6,
             M3174=1, X3173+3,
             O3174=1, X3173+1,
             Q3174=1,X3173+2,
             TRUE, X3173
         ),
    X3173)
)</f>
        <v>35</v>
      </c>
      <c r="Y3174" cm="1">
        <f t="array" ref="Y3174">IF(S3173&lt;&gt;S3174, 0, IF(C3174="D",
                 _xlfn.IFS(
                     K3174=1, Y3173+6,
                     M3174=1, Y3173+3,
                     O3174=1, Y3173+1,
                     TRUE, Y3173
                 ),
                 Y3173)
  )</f>
        <v>0</v>
      </c>
    </row>
    <row r="3175" spans="1:25" x14ac:dyDescent="0.2">
      <c r="A3175">
        <v>135</v>
      </c>
      <c r="B3175" t="s">
        <v>81</v>
      </c>
      <c r="C3175" t="str">
        <f t="shared" si="498"/>
        <v>O</v>
      </c>
      <c r="D3175">
        <v>3</v>
      </c>
      <c r="E3175">
        <v>5</v>
      </c>
      <c r="F3175">
        <v>11</v>
      </c>
      <c r="G3175" t="s">
        <v>116</v>
      </c>
      <c r="H3175" t="s">
        <v>125</v>
      </c>
      <c r="I3175">
        <v>11</v>
      </c>
      <c r="J3175">
        <f t="shared" si="490"/>
        <v>0</v>
      </c>
      <c r="K3175">
        <f t="shared" si="499"/>
        <v>1</v>
      </c>
      <c r="L3175">
        <f t="shared" si="491"/>
        <v>0</v>
      </c>
      <c r="M3175">
        <f t="shared" si="492"/>
        <v>0</v>
      </c>
      <c r="N3175">
        <f t="shared" si="493"/>
        <v>0</v>
      </c>
      <c r="O3175">
        <f t="shared" si="494"/>
        <v>0</v>
      </c>
      <c r="P3175">
        <f t="shared" si="495"/>
        <v>0</v>
      </c>
      <c r="Q3175">
        <f t="shared" si="496"/>
        <v>0</v>
      </c>
      <c r="R3175">
        <f t="shared" si="497"/>
        <v>0</v>
      </c>
      <c r="S3175" t="s">
        <v>102</v>
      </c>
      <c r="T3175">
        <v>0</v>
      </c>
      <c r="U3175">
        <v>2021</v>
      </c>
      <c r="V3175">
        <v>1</v>
      </c>
      <c r="W3175">
        <v>1</v>
      </c>
      <c r="X3175" cm="1">
        <f t="array" ref="X3175">IF(S3174&lt;&gt;S3175, 0,
    IF(C3175="O",
         _xlfn.IFS(
             K3175=1, X3174+6,
             M3175=1, X3174+3,
             O3175=1, X3174+1,
             Q3175=1,X3174+2,
             TRUE, X3174
         ),
    X3174)
)</f>
        <v>41</v>
      </c>
      <c r="Y3175" cm="1">
        <f t="array" ref="Y3175">IF(S3174&lt;&gt;S3175, 0, IF(C3175="D",
                 _xlfn.IFS(
                     K3175=1, Y3174+6,
                     M3175=1, Y3174+3,
                     O3175=1, Y3174+1,
                     TRUE, Y3174
                 ),
                 Y3174)
  )</f>
        <v>0</v>
      </c>
    </row>
    <row r="3176" spans="1:25" x14ac:dyDescent="0.2">
      <c r="A3176">
        <v>136</v>
      </c>
      <c r="B3176" t="s">
        <v>81</v>
      </c>
      <c r="C3176" t="str">
        <f t="shared" si="498"/>
        <v>O</v>
      </c>
      <c r="F3176">
        <v>3</v>
      </c>
      <c r="G3176" t="s">
        <v>131</v>
      </c>
      <c r="H3176" t="s">
        <v>122</v>
      </c>
      <c r="J3176">
        <f t="shared" si="490"/>
        <v>0</v>
      </c>
      <c r="K3176">
        <f t="shared" si="499"/>
        <v>0</v>
      </c>
      <c r="L3176">
        <f t="shared" si="491"/>
        <v>0</v>
      </c>
      <c r="M3176">
        <f t="shared" si="492"/>
        <v>0</v>
      </c>
      <c r="N3176">
        <f t="shared" si="493"/>
        <v>1</v>
      </c>
      <c r="O3176">
        <f t="shared" si="494"/>
        <v>1</v>
      </c>
      <c r="P3176">
        <f t="shared" si="495"/>
        <v>0</v>
      </c>
      <c r="Q3176">
        <f t="shared" si="496"/>
        <v>0</v>
      </c>
      <c r="R3176">
        <f t="shared" si="497"/>
        <v>0</v>
      </c>
      <c r="S3176" t="s">
        <v>102</v>
      </c>
      <c r="T3176">
        <v>0</v>
      </c>
      <c r="U3176">
        <v>2021</v>
      </c>
      <c r="V3176">
        <v>1</v>
      </c>
      <c r="W3176">
        <v>1</v>
      </c>
      <c r="X3176" cm="1">
        <f t="array" ref="X3176">IF(S3175&lt;&gt;S3176, 0,
    IF(C3176="O",
         _xlfn.IFS(
             K3176=1, X3175+6,
             M3176=1, X3175+3,
             O3176=1, X3175+1,
             Q3176=1,X3175+2,
             TRUE, X3175
         ),
    X3175)
)</f>
        <v>42</v>
      </c>
      <c r="Y3176" cm="1">
        <f t="array" ref="Y3176">IF(S3175&lt;&gt;S3176, 0, IF(C3176="D",
                 _xlfn.IFS(
                     K3176=1, Y3175+6,
                     M3176=1, Y3175+3,
                     O3176=1, Y3175+1,
                     TRUE, Y3175
                 ),
                 Y3175)
  )</f>
        <v>0</v>
      </c>
    </row>
    <row r="3177" spans="1:25" x14ac:dyDescent="0.2">
      <c r="A3177">
        <v>138</v>
      </c>
      <c r="B3177" t="s">
        <v>79</v>
      </c>
      <c r="C3177" t="str">
        <f t="shared" si="498"/>
        <v>D</v>
      </c>
      <c r="D3177">
        <v>1</v>
      </c>
      <c r="E3177">
        <v>10</v>
      </c>
      <c r="F3177">
        <v>-26</v>
      </c>
      <c r="G3177" t="s">
        <v>116</v>
      </c>
      <c r="H3177" t="s">
        <v>115</v>
      </c>
      <c r="I3177">
        <v>7</v>
      </c>
      <c r="J3177">
        <f t="shared" si="490"/>
        <v>0</v>
      </c>
      <c r="K3177">
        <f t="shared" si="499"/>
        <v>0</v>
      </c>
      <c r="L3177">
        <f t="shared" si="491"/>
        <v>0</v>
      </c>
      <c r="M3177">
        <f t="shared" si="492"/>
        <v>0</v>
      </c>
      <c r="N3177">
        <f t="shared" si="493"/>
        <v>0</v>
      </c>
      <c r="O3177">
        <f t="shared" si="494"/>
        <v>0</v>
      </c>
      <c r="P3177">
        <f t="shared" si="495"/>
        <v>0</v>
      </c>
      <c r="Q3177">
        <f t="shared" si="496"/>
        <v>0</v>
      </c>
      <c r="R3177">
        <f t="shared" si="497"/>
        <v>0</v>
      </c>
      <c r="S3177" t="s">
        <v>102</v>
      </c>
      <c r="T3177">
        <v>0</v>
      </c>
      <c r="U3177">
        <v>2021</v>
      </c>
      <c r="V3177">
        <v>1</v>
      </c>
      <c r="W3177">
        <v>1</v>
      </c>
      <c r="X3177" cm="1">
        <f t="array" ref="X3177">IF(S3176&lt;&gt;S3177, 0,
    IF(C3177="O",
         _xlfn.IFS(
             K3177=1, X3176+6,
             M3177=1, X3176+3,
             O3177=1, X3176+1,
             Q3177=1,X3176+2,
             TRUE, X3176
         ),
    X3176)
)</f>
        <v>42</v>
      </c>
      <c r="Y3177" cm="1">
        <f t="array" ref="Y3177">IF(S3176&lt;&gt;S3177, 0, IF(C3177="D",
                 _xlfn.IFS(
                     K3177=1, Y3176+6,
                     M3177=1, Y3176+3,
                     O3177=1, Y3176+1,
                     TRUE, Y3176
                 ),
                 Y3176)
  )</f>
        <v>0</v>
      </c>
    </row>
    <row r="3178" spans="1:25" x14ac:dyDescent="0.2">
      <c r="A3178">
        <v>139</v>
      </c>
      <c r="B3178" t="s">
        <v>79</v>
      </c>
      <c r="C3178" t="str">
        <f t="shared" si="498"/>
        <v>D</v>
      </c>
      <c r="D3178">
        <v>2</v>
      </c>
      <c r="E3178">
        <v>3</v>
      </c>
      <c r="F3178">
        <v>-33</v>
      </c>
      <c r="G3178" t="s">
        <v>116</v>
      </c>
      <c r="H3178" t="s">
        <v>115</v>
      </c>
      <c r="I3178">
        <v>11</v>
      </c>
      <c r="J3178">
        <f t="shared" si="490"/>
        <v>1</v>
      </c>
      <c r="K3178">
        <f t="shared" si="499"/>
        <v>0</v>
      </c>
      <c r="L3178">
        <f t="shared" si="491"/>
        <v>0</v>
      </c>
      <c r="M3178">
        <f t="shared" si="492"/>
        <v>0</v>
      </c>
      <c r="N3178">
        <f t="shared" si="493"/>
        <v>0</v>
      </c>
      <c r="O3178">
        <f t="shared" si="494"/>
        <v>0</v>
      </c>
      <c r="P3178">
        <f t="shared" si="495"/>
        <v>0</v>
      </c>
      <c r="Q3178">
        <f t="shared" si="496"/>
        <v>0</v>
      </c>
      <c r="R3178">
        <f t="shared" si="497"/>
        <v>0</v>
      </c>
      <c r="S3178" t="s">
        <v>102</v>
      </c>
      <c r="T3178">
        <v>0</v>
      </c>
      <c r="U3178">
        <v>2021</v>
      </c>
      <c r="V3178">
        <v>1</v>
      </c>
      <c r="W3178">
        <v>1</v>
      </c>
      <c r="X3178" cm="1">
        <f t="array" ref="X3178">IF(S3177&lt;&gt;S3178, 0,
    IF(C3178="O",
         _xlfn.IFS(
             K3178=1, X3177+6,
             M3178=1, X3177+3,
             O3178=1, X3177+1,
             Q3178=1,X3177+2,
             TRUE, X3177
         ),
    X3177)
)</f>
        <v>42</v>
      </c>
      <c r="Y3178" cm="1">
        <f t="array" ref="Y3178">IF(S3177&lt;&gt;S3178, 0, IF(C3178="D",
                 _xlfn.IFS(
                     K3178=1, Y3177+6,
                     M3178=1, Y3177+3,
                     O3178=1, Y3177+1,
                     TRUE, Y3177
                 ),
                 Y3177)
  )</f>
        <v>0</v>
      </c>
    </row>
    <row r="3179" spans="1:25" x14ac:dyDescent="0.2">
      <c r="A3179">
        <v>140</v>
      </c>
      <c r="B3179" t="s">
        <v>79</v>
      </c>
      <c r="C3179" t="str">
        <f t="shared" si="498"/>
        <v>D</v>
      </c>
      <c r="D3179">
        <v>1</v>
      </c>
      <c r="E3179">
        <v>10</v>
      </c>
      <c r="F3179">
        <v>-44</v>
      </c>
      <c r="G3179" t="s">
        <v>116</v>
      </c>
      <c r="H3179" t="s">
        <v>115</v>
      </c>
      <c r="I3179">
        <v>-3</v>
      </c>
      <c r="J3179">
        <f t="shared" si="490"/>
        <v>0</v>
      </c>
      <c r="K3179">
        <f t="shared" si="499"/>
        <v>0</v>
      </c>
      <c r="L3179">
        <f t="shared" si="491"/>
        <v>0</v>
      </c>
      <c r="M3179">
        <f t="shared" si="492"/>
        <v>0</v>
      </c>
      <c r="N3179">
        <f t="shared" si="493"/>
        <v>0</v>
      </c>
      <c r="O3179">
        <f t="shared" si="494"/>
        <v>0</v>
      </c>
      <c r="P3179">
        <f t="shared" si="495"/>
        <v>0</v>
      </c>
      <c r="Q3179">
        <f t="shared" si="496"/>
        <v>0</v>
      </c>
      <c r="R3179">
        <f t="shared" si="497"/>
        <v>0</v>
      </c>
      <c r="S3179" t="s">
        <v>102</v>
      </c>
      <c r="T3179">
        <v>0</v>
      </c>
      <c r="U3179">
        <v>2021</v>
      </c>
      <c r="V3179">
        <v>1</v>
      </c>
      <c r="W3179">
        <v>1</v>
      </c>
      <c r="X3179" cm="1">
        <f t="array" ref="X3179">IF(S3178&lt;&gt;S3179, 0,
    IF(C3179="O",
         _xlfn.IFS(
             K3179=1, X3178+6,
             M3179=1, X3178+3,
             O3179=1, X3178+1,
             Q3179=1,X3178+2,
             TRUE, X3178
         ),
    X3178)
)</f>
        <v>42</v>
      </c>
      <c r="Y3179" cm="1">
        <f t="array" ref="Y3179">IF(S3178&lt;&gt;S3179, 0, IF(C3179="D",
                 _xlfn.IFS(
                     K3179=1, Y3178+6,
                     M3179=1, Y3178+3,
                     O3179=1, Y3178+1,
                     TRUE, Y3178
                 ),
                 Y3178)
  )</f>
        <v>0</v>
      </c>
    </row>
    <row r="3180" spans="1:25" x14ac:dyDescent="0.2">
      <c r="A3180">
        <v>141</v>
      </c>
      <c r="B3180" t="s">
        <v>79</v>
      </c>
      <c r="C3180" t="str">
        <f t="shared" si="498"/>
        <v>D</v>
      </c>
      <c r="D3180">
        <v>2</v>
      </c>
      <c r="E3180">
        <v>13</v>
      </c>
      <c r="F3180">
        <v>-41</v>
      </c>
      <c r="G3180" t="s">
        <v>114</v>
      </c>
      <c r="H3180" t="s">
        <v>117</v>
      </c>
      <c r="I3180">
        <v>0</v>
      </c>
      <c r="J3180">
        <f t="shared" si="490"/>
        <v>0</v>
      </c>
      <c r="K3180">
        <f t="shared" si="499"/>
        <v>0</v>
      </c>
      <c r="L3180">
        <f t="shared" si="491"/>
        <v>0</v>
      </c>
      <c r="M3180">
        <f t="shared" si="492"/>
        <v>0</v>
      </c>
      <c r="N3180">
        <f t="shared" si="493"/>
        <v>0</v>
      </c>
      <c r="O3180">
        <f t="shared" si="494"/>
        <v>0</v>
      </c>
      <c r="P3180">
        <f t="shared" si="495"/>
        <v>0</v>
      </c>
      <c r="Q3180">
        <f t="shared" si="496"/>
        <v>0</v>
      </c>
      <c r="R3180">
        <f t="shared" si="497"/>
        <v>0</v>
      </c>
      <c r="S3180" t="s">
        <v>102</v>
      </c>
      <c r="T3180">
        <v>0</v>
      </c>
      <c r="U3180">
        <v>2021</v>
      </c>
      <c r="V3180">
        <v>1</v>
      </c>
      <c r="W3180">
        <v>1</v>
      </c>
      <c r="X3180" cm="1">
        <f t="array" ref="X3180">IF(S3179&lt;&gt;S3180, 0,
    IF(C3180="O",
         _xlfn.IFS(
             K3180=1, X3179+6,
             M3180=1, X3179+3,
             O3180=1, X3179+1,
             Q3180=1,X3179+2,
             TRUE, X3179
         ),
    X3179)
)</f>
        <v>42</v>
      </c>
      <c r="Y3180" cm="1">
        <f t="array" ref="Y3180">IF(S3179&lt;&gt;S3180, 0, IF(C3180="D",
                 _xlfn.IFS(
                     K3180=1, Y3179+6,
                     M3180=1, Y3179+3,
                     O3180=1, Y3179+1,
                     TRUE, Y3179
                 ),
                 Y3179)
  )</f>
        <v>0</v>
      </c>
    </row>
    <row r="3181" spans="1:25" x14ac:dyDescent="0.2">
      <c r="A3181">
        <v>142</v>
      </c>
      <c r="B3181" t="s">
        <v>79</v>
      </c>
      <c r="C3181" t="str">
        <f t="shared" si="498"/>
        <v>D</v>
      </c>
      <c r="D3181">
        <v>3</v>
      </c>
      <c r="E3181">
        <v>13</v>
      </c>
      <c r="F3181">
        <v>-41</v>
      </c>
      <c r="G3181" t="s">
        <v>116</v>
      </c>
      <c r="H3181" t="s">
        <v>115</v>
      </c>
      <c r="I3181">
        <v>-4</v>
      </c>
      <c r="J3181">
        <f t="shared" si="490"/>
        <v>0</v>
      </c>
      <c r="K3181">
        <f t="shared" si="499"/>
        <v>0</v>
      </c>
      <c r="L3181">
        <f t="shared" si="491"/>
        <v>0</v>
      </c>
      <c r="M3181">
        <f t="shared" si="492"/>
        <v>0</v>
      </c>
      <c r="N3181">
        <f t="shared" si="493"/>
        <v>0</v>
      </c>
      <c r="O3181">
        <f t="shared" si="494"/>
        <v>0</v>
      </c>
      <c r="P3181">
        <f t="shared" si="495"/>
        <v>0</v>
      </c>
      <c r="Q3181">
        <f t="shared" si="496"/>
        <v>0</v>
      </c>
      <c r="R3181">
        <f t="shared" si="497"/>
        <v>0</v>
      </c>
      <c r="S3181" t="s">
        <v>102</v>
      </c>
      <c r="T3181">
        <v>0</v>
      </c>
      <c r="U3181">
        <v>2021</v>
      </c>
      <c r="V3181">
        <v>1</v>
      </c>
      <c r="W3181">
        <v>1</v>
      </c>
      <c r="X3181" cm="1">
        <f t="array" ref="X3181">IF(S3180&lt;&gt;S3181, 0,
    IF(C3181="O",
         _xlfn.IFS(
             K3181=1, X3180+6,
             M3181=1, X3180+3,
             O3181=1, X3180+1,
             Q3181=1,X3180+2,
             TRUE, X3180
         ),
    X3180)
)</f>
        <v>42</v>
      </c>
      <c r="Y3181" cm="1">
        <f t="array" ref="Y3181">IF(S3180&lt;&gt;S3181, 0, IF(C3181="D",
                 _xlfn.IFS(
                     K3181=1, Y3180+6,
                     M3181=1, Y3180+3,
                     O3181=1, Y3180+1,
                     TRUE, Y3180
                 ),
                 Y3180)
  )</f>
        <v>0</v>
      </c>
    </row>
    <row r="3182" spans="1:25" x14ac:dyDescent="0.2">
      <c r="A3182">
        <v>143</v>
      </c>
      <c r="B3182" t="s">
        <v>79</v>
      </c>
      <c r="C3182" t="str">
        <f t="shared" si="498"/>
        <v>D</v>
      </c>
      <c r="D3182">
        <v>4</v>
      </c>
      <c r="E3182">
        <v>17</v>
      </c>
      <c r="F3182">
        <v>-37</v>
      </c>
      <c r="G3182" t="s">
        <v>114</v>
      </c>
      <c r="H3182" t="s">
        <v>117</v>
      </c>
      <c r="I3182">
        <v>0</v>
      </c>
      <c r="J3182">
        <f t="shared" si="490"/>
        <v>0</v>
      </c>
      <c r="K3182">
        <f t="shared" si="499"/>
        <v>0</v>
      </c>
      <c r="L3182">
        <f t="shared" si="491"/>
        <v>0</v>
      </c>
      <c r="M3182">
        <f t="shared" si="492"/>
        <v>0</v>
      </c>
      <c r="N3182">
        <f t="shared" si="493"/>
        <v>0</v>
      </c>
      <c r="O3182">
        <f t="shared" si="494"/>
        <v>0</v>
      </c>
      <c r="P3182">
        <f t="shared" si="495"/>
        <v>0</v>
      </c>
      <c r="Q3182">
        <f t="shared" si="496"/>
        <v>0</v>
      </c>
      <c r="R3182">
        <f t="shared" si="497"/>
        <v>0</v>
      </c>
      <c r="S3182" t="s">
        <v>102</v>
      </c>
      <c r="T3182">
        <v>0</v>
      </c>
      <c r="U3182">
        <v>2021</v>
      </c>
      <c r="V3182">
        <v>1</v>
      </c>
      <c r="W3182">
        <v>1</v>
      </c>
      <c r="X3182" cm="1">
        <f t="array" ref="X3182">IF(S3181&lt;&gt;S3182, 0,
    IF(C3182="O",
         _xlfn.IFS(
             K3182=1, X3181+6,
             M3182=1, X3181+3,
             O3182=1, X3181+1,
             Q3182=1,X3181+2,
             TRUE, X3181
         ),
    X3181)
)</f>
        <v>42</v>
      </c>
      <c r="Y3182" cm="1">
        <f t="array" ref="Y3182">IF(S3181&lt;&gt;S3182, 0, IF(C3182="D",
                 _xlfn.IFS(
                     K3182=1, Y3181+6,
                     M3182=1, Y3181+3,
                     O3182=1, Y3181+1,
                     TRUE, Y3181
                 ),
                 Y3181)
  )</f>
        <v>0</v>
      </c>
    </row>
    <row r="3183" spans="1:25" x14ac:dyDescent="0.2">
      <c r="A3183">
        <v>9</v>
      </c>
      <c r="B3183" t="s">
        <v>81</v>
      </c>
      <c r="C3183" t="str">
        <f t="shared" si="498"/>
        <v>O</v>
      </c>
      <c r="D3183">
        <v>1</v>
      </c>
      <c r="E3183">
        <v>10</v>
      </c>
      <c r="F3183">
        <v>-19</v>
      </c>
      <c r="G3183" t="s">
        <v>116</v>
      </c>
      <c r="H3183" t="s">
        <v>115</v>
      </c>
      <c r="I3183">
        <v>-3</v>
      </c>
      <c r="J3183">
        <f t="shared" si="490"/>
        <v>0</v>
      </c>
      <c r="K3183">
        <f t="shared" si="499"/>
        <v>0</v>
      </c>
      <c r="L3183">
        <f t="shared" si="491"/>
        <v>0</v>
      </c>
      <c r="M3183">
        <f t="shared" si="492"/>
        <v>0</v>
      </c>
      <c r="N3183">
        <f t="shared" si="493"/>
        <v>0</v>
      </c>
      <c r="O3183">
        <f t="shared" si="494"/>
        <v>0</v>
      </c>
      <c r="P3183">
        <f t="shared" si="495"/>
        <v>0</v>
      </c>
      <c r="Q3183">
        <f t="shared" si="496"/>
        <v>0</v>
      </c>
      <c r="R3183">
        <f t="shared" si="497"/>
        <v>0</v>
      </c>
      <c r="S3183" t="s">
        <v>60</v>
      </c>
      <c r="T3183">
        <v>0</v>
      </c>
      <c r="U3183">
        <v>2021</v>
      </c>
      <c r="V3183">
        <v>1</v>
      </c>
      <c r="W3183">
        <v>0</v>
      </c>
      <c r="X3183" cm="1">
        <f t="array" ref="X3183">IF(S3182&lt;&gt;S3183, 0,
    IF(C3183="O",
         _xlfn.IFS(
             K3183=1, X3182+6,
             M3183=1, X3182+3,
             O3183=1, X3182+1,
             Q3183=1,X3182+2,
             TRUE, X3182
         ),
    X3182)
)</f>
        <v>0</v>
      </c>
      <c r="Y3183" cm="1">
        <f t="array" ref="Y3183">IF(S3182&lt;&gt;S3183, 0, IF(C3183="D",
                 _xlfn.IFS(
                     K3183=1, Y3182+6,
                     M3183=1, Y3182+3,
                     O3183=1, Y3182+1,
                     TRUE, Y3182
                 ),
                 Y3182)
  )</f>
        <v>0</v>
      </c>
    </row>
    <row r="3184" spans="1:25" x14ac:dyDescent="0.2">
      <c r="A3184">
        <v>10</v>
      </c>
      <c r="B3184" t="s">
        <v>81</v>
      </c>
      <c r="C3184" t="str">
        <f t="shared" si="498"/>
        <v>O</v>
      </c>
      <c r="D3184">
        <v>2</v>
      </c>
      <c r="E3184">
        <v>13</v>
      </c>
      <c r="F3184">
        <v>-16</v>
      </c>
      <c r="G3184" t="s">
        <v>116</v>
      </c>
      <c r="H3184" t="s">
        <v>115</v>
      </c>
      <c r="I3184">
        <v>-1</v>
      </c>
      <c r="J3184">
        <f t="shared" si="490"/>
        <v>0</v>
      </c>
      <c r="K3184">
        <f t="shared" si="499"/>
        <v>0</v>
      </c>
      <c r="L3184">
        <f t="shared" si="491"/>
        <v>0</v>
      </c>
      <c r="M3184">
        <f t="shared" si="492"/>
        <v>0</v>
      </c>
      <c r="N3184">
        <f t="shared" si="493"/>
        <v>0</v>
      </c>
      <c r="O3184">
        <f t="shared" si="494"/>
        <v>0</v>
      </c>
      <c r="P3184">
        <f t="shared" si="495"/>
        <v>0</v>
      </c>
      <c r="Q3184">
        <f t="shared" si="496"/>
        <v>0</v>
      </c>
      <c r="R3184">
        <f t="shared" si="497"/>
        <v>0</v>
      </c>
      <c r="S3184" t="s">
        <v>60</v>
      </c>
      <c r="T3184">
        <v>0</v>
      </c>
      <c r="U3184">
        <v>2021</v>
      </c>
      <c r="V3184">
        <v>1</v>
      </c>
      <c r="W3184">
        <v>0</v>
      </c>
      <c r="X3184" cm="1">
        <f t="array" ref="X3184">IF(S3183&lt;&gt;S3184, 0,
    IF(C3184="O",
         _xlfn.IFS(
             K3184=1, X3183+6,
             M3184=1, X3183+3,
             O3184=1, X3183+1,
             Q3184=1,X3183+2,
             TRUE, X3183
         ),
    X3183)
)</f>
        <v>0</v>
      </c>
      <c r="Y3184" cm="1">
        <f t="array" ref="Y3184">IF(S3183&lt;&gt;S3184, 0, IF(C3184="D",
                 _xlfn.IFS(
                     K3184=1, Y3183+6,
                     M3184=1, Y3183+3,
                     O3184=1, Y3183+1,
                     TRUE, Y3183
                 ),
                 Y3183)
  )</f>
        <v>0</v>
      </c>
    </row>
    <row r="3185" spans="1:25" x14ac:dyDescent="0.2">
      <c r="A3185">
        <v>11</v>
      </c>
      <c r="B3185" t="s">
        <v>81</v>
      </c>
      <c r="C3185" t="str">
        <f t="shared" si="498"/>
        <v>O</v>
      </c>
      <c r="D3185">
        <v>3</v>
      </c>
      <c r="E3185">
        <v>14</v>
      </c>
      <c r="F3185">
        <v>-15</v>
      </c>
      <c r="G3185" t="s">
        <v>116</v>
      </c>
      <c r="H3185" t="s">
        <v>115</v>
      </c>
      <c r="I3185">
        <v>35</v>
      </c>
      <c r="J3185">
        <f t="shared" si="490"/>
        <v>1</v>
      </c>
      <c r="K3185">
        <f t="shared" si="499"/>
        <v>0</v>
      </c>
      <c r="L3185">
        <f t="shared" si="491"/>
        <v>0</v>
      </c>
      <c r="M3185">
        <f t="shared" si="492"/>
        <v>0</v>
      </c>
      <c r="N3185">
        <f t="shared" si="493"/>
        <v>0</v>
      </c>
      <c r="O3185">
        <f t="shared" si="494"/>
        <v>0</v>
      </c>
      <c r="P3185">
        <f t="shared" si="495"/>
        <v>0</v>
      </c>
      <c r="Q3185">
        <f t="shared" si="496"/>
        <v>0</v>
      </c>
      <c r="R3185">
        <f t="shared" si="497"/>
        <v>0</v>
      </c>
      <c r="S3185" t="s">
        <v>60</v>
      </c>
      <c r="T3185">
        <v>0</v>
      </c>
      <c r="U3185">
        <v>2021</v>
      </c>
      <c r="V3185">
        <v>1</v>
      </c>
      <c r="W3185">
        <v>0</v>
      </c>
      <c r="X3185" cm="1">
        <f t="array" ref="X3185">IF(S3184&lt;&gt;S3185, 0,
    IF(C3185="O",
         _xlfn.IFS(
             K3185=1, X3184+6,
             M3185=1, X3184+3,
             O3185=1, X3184+1,
             Q3185=1,X3184+2,
             TRUE, X3184
         ),
    X3184)
)</f>
        <v>0</v>
      </c>
      <c r="Y3185" cm="1">
        <f t="array" ref="Y3185">IF(S3184&lt;&gt;S3185, 0, IF(C3185="D",
                 _xlfn.IFS(
                     K3185=1, Y3184+6,
                     M3185=1, Y3184+3,
                     O3185=1, Y3184+1,
                     TRUE, Y3184
                 ),
                 Y3184)
  )</f>
        <v>0</v>
      </c>
    </row>
    <row r="3186" spans="1:25" x14ac:dyDescent="0.2">
      <c r="A3186">
        <v>12</v>
      </c>
      <c r="B3186" t="s">
        <v>81</v>
      </c>
      <c r="C3186" t="str">
        <f t="shared" si="498"/>
        <v>O</v>
      </c>
      <c r="D3186">
        <v>1</v>
      </c>
      <c r="E3186">
        <v>10</v>
      </c>
      <c r="F3186">
        <v>50</v>
      </c>
      <c r="G3186" t="s">
        <v>114</v>
      </c>
      <c r="H3186" t="s">
        <v>117</v>
      </c>
      <c r="I3186">
        <v>0</v>
      </c>
      <c r="J3186">
        <f t="shared" si="490"/>
        <v>0</v>
      </c>
      <c r="K3186">
        <f t="shared" si="499"/>
        <v>0</v>
      </c>
      <c r="L3186">
        <f t="shared" si="491"/>
        <v>0</v>
      </c>
      <c r="M3186">
        <f t="shared" si="492"/>
        <v>0</v>
      </c>
      <c r="N3186">
        <f t="shared" si="493"/>
        <v>0</v>
      </c>
      <c r="O3186">
        <f t="shared" si="494"/>
        <v>0</v>
      </c>
      <c r="P3186">
        <f t="shared" si="495"/>
        <v>0</v>
      </c>
      <c r="Q3186">
        <f t="shared" si="496"/>
        <v>0</v>
      </c>
      <c r="R3186">
        <f t="shared" si="497"/>
        <v>0</v>
      </c>
      <c r="S3186" t="s">
        <v>60</v>
      </c>
      <c r="T3186">
        <v>0</v>
      </c>
      <c r="U3186">
        <v>2021</v>
      </c>
      <c r="V3186">
        <v>1</v>
      </c>
      <c r="W3186">
        <v>0</v>
      </c>
      <c r="X3186" cm="1">
        <f t="array" ref="X3186">IF(S3185&lt;&gt;S3186, 0,
    IF(C3186="O",
         _xlfn.IFS(
             K3186=1, X3185+6,
             M3186=1, X3185+3,
             O3186=1, X3185+1,
             Q3186=1,X3185+2,
             TRUE, X3185
         ),
    X3185)
)</f>
        <v>0</v>
      </c>
      <c r="Y3186" cm="1">
        <f t="array" ref="Y3186">IF(S3185&lt;&gt;S3186, 0, IF(C3186="D",
                 _xlfn.IFS(
                     K3186=1, Y3185+6,
                     M3186=1, Y3185+3,
                     O3186=1, Y3185+1,
                     TRUE, Y3185
                 ),
                 Y3185)
  )</f>
        <v>0</v>
      </c>
    </row>
    <row r="3187" spans="1:25" x14ac:dyDescent="0.2">
      <c r="A3187">
        <v>13</v>
      </c>
      <c r="B3187" t="s">
        <v>81</v>
      </c>
      <c r="C3187" t="str">
        <f t="shared" si="498"/>
        <v>O</v>
      </c>
      <c r="D3187">
        <v>2</v>
      </c>
      <c r="E3187">
        <v>10</v>
      </c>
      <c r="F3187">
        <v>50</v>
      </c>
      <c r="G3187" t="s">
        <v>116</v>
      </c>
      <c r="H3187" t="s">
        <v>115</v>
      </c>
      <c r="I3187">
        <v>5</v>
      </c>
      <c r="J3187">
        <f t="shared" si="490"/>
        <v>0</v>
      </c>
      <c r="K3187">
        <f t="shared" si="499"/>
        <v>0</v>
      </c>
      <c r="L3187">
        <f t="shared" si="491"/>
        <v>0</v>
      </c>
      <c r="M3187">
        <f t="shared" si="492"/>
        <v>0</v>
      </c>
      <c r="N3187">
        <f t="shared" si="493"/>
        <v>0</v>
      </c>
      <c r="O3187">
        <f t="shared" si="494"/>
        <v>0</v>
      </c>
      <c r="P3187">
        <f t="shared" si="495"/>
        <v>0</v>
      </c>
      <c r="Q3187">
        <f t="shared" si="496"/>
        <v>0</v>
      </c>
      <c r="R3187">
        <f t="shared" si="497"/>
        <v>0</v>
      </c>
      <c r="S3187" t="s">
        <v>60</v>
      </c>
      <c r="T3187">
        <v>0</v>
      </c>
      <c r="U3187">
        <v>2021</v>
      </c>
      <c r="V3187">
        <v>1</v>
      </c>
      <c r="W3187">
        <v>0</v>
      </c>
      <c r="X3187" cm="1">
        <f t="array" ref="X3187">IF(S3186&lt;&gt;S3187, 0,
    IF(C3187="O",
         _xlfn.IFS(
             K3187=1, X3186+6,
             M3187=1, X3186+3,
             O3187=1, X3186+1,
             Q3187=1,X3186+2,
             TRUE, X3186
         ),
    X3186)
)</f>
        <v>0</v>
      </c>
      <c r="Y3187" cm="1">
        <f t="array" ref="Y3187">IF(S3186&lt;&gt;S3187, 0, IF(C3187="D",
                 _xlfn.IFS(
                     K3187=1, Y3186+6,
                     M3187=1, Y3186+3,
                     O3187=1, Y3186+1,
                     TRUE, Y3186
                 ),
                 Y3186)
  )</f>
        <v>0</v>
      </c>
    </row>
    <row r="3188" spans="1:25" x14ac:dyDescent="0.2">
      <c r="A3188">
        <v>14</v>
      </c>
      <c r="B3188" t="s">
        <v>81</v>
      </c>
      <c r="C3188" t="str">
        <f t="shared" si="498"/>
        <v>O</v>
      </c>
      <c r="D3188">
        <v>3</v>
      </c>
      <c r="E3188">
        <v>5</v>
      </c>
      <c r="F3188">
        <v>45</v>
      </c>
      <c r="G3188" t="s">
        <v>116</v>
      </c>
      <c r="H3188" t="s">
        <v>115</v>
      </c>
      <c r="I3188">
        <v>7</v>
      </c>
      <c r="J3188">
        <f t="shared" si="490"/>
        <v>1</v>
      </c>
      <c r="K3188">
        <f t="shared" si="499"/>
        <v>0</v>
      </c>
      <c r="L3188">
        <f t="shared" si="491"/>
        <v>0</v>
      </c>
      <c r="M3188">
        <f t="shared" si="492"/>
        <v>0</v>
      </c>
      <c r="N3188">
        <f t="shared" si="493"/>
        <v>0</v>
      </c>
      <c r="O3188">
        <f t="shared" si="494"/>
        <v>0</v>
      </c>
      <c r="P3188">
        <f t="shared" si="495"/>
        <v>0</v>
      </c>
      <c r="Q3188">
        <f t="shared" si="496"/>
        <v>0</v>
      </c>
      <c r="R3188">
        <f t="shared" si="497"/>
        <v>0</v>
      </c>
      <c r="S3188" t="s">
        <v>60</v>
      </c>
      <c r="T3188">
        <v>0</v>
      </c>
      <c r="U3188">
        <v>2021</v>
      </c>
      <c r="V3188">
        <v>1</v>
      </c>
      <c r="W3188">
        <v>0</v>
      </c>
      <c r="X3188" cm="1">
        <f t="array" ref="X3188">IF(S3187&lt;&gt;S3188, 0,
    IF(C3188="O",
         _xlfn.IFS(
             K3188=1, X3187+6,
             M3188=1, X3187+3,
             O3188=1, X3187+1,
             Q3188=1,X3187+2,
             TRUE, X3187
         ),
    X3187)
)</f>
        <v>0</v>
      </c>
      <c r="Y3188" cm="1">
        <f t="array" ref="Y3188">IF(S3187&lt;&gt;S3188, 0, IF(C3188="D",
                 _xlfn.IFS(
                     K3188=1, Y3187+6,
                     M3188=1, Y3187+3,
                     O3188=1, Y3187+1,
                     TRUE, Y3187
                 ),
                 Y3187)
  )</f>
        <v>0</v>
      </c>
    </row>
    <row r="3189" spans="1:25" x14ac:dyDescent="0.2">
      <c r="A3189">
        <v>15</v>
      </c>
      <c r="B3189" t="s">
        <v>81</v>
      </c>
      <c r="C3189" t="str">
        <f t="shared" si="498"/>
        <v>O</v>
      </c>
      <c r="D3189">
        <v>1</v>
      </c>
      <c r="E3189">
        <v>10</v>
      </c>
      <c r="F3189">
        <v>38</v>
      </c>
      <c r="G3189" t="s">
        <v>114</v>
      </c>
      <c r="H3189" t="s">
        <v>117</v>
      </c>
      <c r="I3189">
        <v>0</v>
      </c>
      <c r="J3189">
        <f t="shared" si="490"/>
        <v>1</v>
      </c>
      <c r="K3189">
        <f t="shared" si="499"/>
        <v>0</v>
      </c>
      <c r="L3189">
        <f t="shared" si="491"/>
        <v>0</v>
      </c>
      <c r="M3189">
        <f t="shared" si="492"/>
        <v>0</v>
      </c>
      <c r="N3189">
        <f t="shared" si="493"/>
        <v>0</v>
      </c>
      <c r="O3189">
        <f t="shared" si="494"/>
        <v>0</v>
      </c>
      <c r="P3189">
        <f t="shared" si="495"/>
        <v>0</v>
      </c>
      <c r="Q3189">
        <f t="shared" si="496"/>
        <v>0</v>
      </c>
      <c r="R3189">
        <f t="shared" si="497"/>
        <v>0</v>
      </c>
      <c r="S3189" t="s">
        <v>60</v>
      </c>
      <c r="T3189">
        <v>0</v>
      </c>
      <c r="U3189">
        <v>2021</v>
      </c>
      <c r="V3189">
        <v>1</v>
      </c>
      <c r="W3189">
        <v>0</v>
      </c>
      <c r="X3189" cm="1">
        <f t="array" ref="X3189">IF(S3188&lt;&gt;S3189, 0,
    IF(C3189="O",
         _xlfn.IFS(
             K3189=1, X3188+6,
             M3189=1, X3188+3,
             O3189=1, X3188+1,
             Q3189=1,X3188+2,
             TRUE, X3188
         ),
    X3188)
)</f>
        <v>0</v>
      </c>
      <c r="Y3189" cm="1">
        <f t="array" ref="Y3189">IF(S3188&lt;&gt;S3189, 0, IF(C3189="D",
                 _xlfn.IFS(
                     K3189=1, Y3188+6,
                     M3189=1, Y3188+3,
                     O3189=1, Y3188+1,
                     TRUE, Y3188
                 ),
                 Y3188)
  )</f>
        <v>0</v>
      </c>
    </row>
    <row r="3190" spans="1:25" x14ac:dyDescent="0.2">
      <c r="A3190">
        <v>16</v>
      </c>
      <c r="B3190" t="s">
        <v>81</v>
      </c>
      <c r="C3190" t="str">
        <f t="shared" si="498"/>
        <v>O</v>
      </c>
      <c r="D3190">
        <v>1</v>
      </c>
      <c r="E3190">
        <v>10</v>
      </c>
      <c r="F3190">
        <v>38</v>
      </c>
      <c r="G3190" t="s">
        <v>114</v>
      </c>
      <c r="H3190" t="s">
        <v>121</v>
      </c>
      <c r="I3190">
        <v>-12</v>
      </c>
      <c r="J3190">
        <f t="shared" si="490"/>
        <v>0</v>
      </c>
      <c r="K3190">
        <f t="shared" si="499"/>
        <v>0</v>
      </c>
      <c r="L3190">
        <f t="shared" si="491"/>
        <v>0</v>
      </c>
      <c r="M3190">
        <f t="shared" si="492"/>
        <v>0</v>
      </c>
      <c r="N3190">
        <f t="shared" si="493"/>
        <v>0</v>
      </c>
      <c r="O3190">
        <f t="shared" si="494"/>
        <v>0</v>
      </c>
      <c r="P3190">
        <f t="shared" si="495"/>
        <v>0</v>
      </c>
      <c r="Q3190">
        <f t="shared" si="496"/>
        <v>0</v>
      </c>
      <c r="R3190">
        <f t="shared" si="497"/>
        <v>0</v>
      </c>
      <c r="S3190" t="s">
        <v>60</v>
      </c>
      <c r="T3190">
        <v>0</v>
      </c>
      <c r="U3190">
        <v>2021</v>
      </c>
      <c r="V3190">
        <v>1</v>
      </c>
      <c r="W3190">
        <v>0</v>
      </c>
      <c r="X3190" cm="1">
        <f t="array" ref="X3190">IF(S3189&lt;&gt;S3190, 0,
    IF(C3190="O",
         _xlfn.IFS(
             K3190=1, X3189+6,
             M3190=1, X3189+3,
             O3190=1, X3189+1,
             Q3190=1,X3189+2,
             TRUE, X3189
         ),
    X3189)
)</f>
        <v>0</v>
      </c>
      <c r="Y3190" cm="1">
        <f t="array" ref="Y3190">IF(S3189&lt;&gt;S3190, 0, IF(C3190="D",
                 _xlfn.IFS(
                     K3190=1, Y3189+6,
                     M3190=1, Y3189+3,
                     O3190=1, Y3189+1,
                     TRUE, Y3189
                 ),
                 Y3189)
  )</f>
        <v>0</v>
      </c>
    </row>
    <row r="3191" spans="1:25" x14ac:dyDescent="0.2">
      <c r="A3191">
        <v>17</v>
      </c>
      <c r="B3191" t="s">
        <v>81</v>
      </c>
      <c r="C3191" t="str">
        <f t="shared" si="498"/>
        <v>O</v>
      </c>
      <c r="D3191">
        <v>3</v>
      </c>
      <c r="E3191">
        <v>22</v>
      </c>
      <c r="F3191">
        <v>50</v>
      </c>
      <c r="G3191" t="s">
        <v>114</v>
      </c>
      <c r="H3191" t="s">
        <v>117</v>
      </c>
      <c r="I3191">
        <v>0</v>
      </c>
      <c r="J3191">
        <f t="shared" si="490"/>
        <v>0</v>
      </c>
      <c r="K3191">
        <f t="shared" si="499"/>
        <v>0</v>
      </c>
      <c r="L3191">
        <f t="shared" si="491"/>
        <v>0</v>
      </c>
      <c r="M3191">
        <f t="shared" si="492"/>
        <v>0</v>
      </c>
      <c r="N3191">
        <f t="shared" si="493"/>
        <v>0</v>
      </c>
      <c r="O3191">
        <f t="shared" si="494"/>
        <v>0</v>
      </c>
      <c r="P3191">
        <f t="shared" si="495"/>
        <v>0</v>
      </c>
      <c r="Q3191">
        <f t="shared" si="496"/>
        <v>0</v>
      </c>
      <c r="R3191">
        <f t="shared" si="497"/>
        <v>0</v>
      </c>
      <c r="S3191" t="s">
        <v>60</v>
      </c>
      <c r="T3191">
        <v>0</v>
      </c>
      <c r="U3191">
        <v>2021</v>
      </c>
      <c r="V3191">
        <v>1</v>
      </c>
      <c r="W3191">
        <v>0</v>
      </c>
      <c r="X3191" cm="1">
        <f t="array" ref="X3191">IF(S3190&lt;&gt;S3191, 0,
    IF(C3191="O",
         _xlfn.IFS(
             K3191=1, X3190+6,
             M3191=1, X3190+3,
             O3191=1, X3190+1,
             Q3191=1,X3190+2,
             TRUE, X3190
         ),
    X3190)
)</f>
        <v>0</v>
      </c>
      <c r="Y3191" cm="1">
        <f t="array" ref="Y3191">IF(S3190&lt;&gt;S3191, 0, IF(C3191="D",
                 _xlfn.IFS(
                     K3191=1, Y3190+6,
                     M3191=1, Y3190+3,
                     O3191=1, Y3190+1,
                     TRUE, Y3190
                 ),
                 Y3190)
  )</f>
        <v>0</v>
      </c>
    </row>
    <row r="3192" spans="1:25" hidden="1" x14ac:dyDescent="0.2">
      <c r="A3192">
        <v>18</v>
      </c>
      <c r="B3192" t="s">
        <v>81</v>
      </c>
      <c r="C3192" t="str">
        <f t="shared" si="498"/>
        <v>O</v>
      </c>
      <c r="D3192">
        <v>4</v>
      </c>
      <c r="E3192">
        <v>22</v>
      </c>
      <c r="F3192">
        <v>50</v>
      </c>
      <c r="G3192" t="s">
        <v>130</v>
      </c>
      <c r="H3192" t="s">
        <v>129</v>
      </c>
      <c r="J3192">
        <f t="shared" si="490"/>
        <v>0</v>
      </c>
      <c r="K3192">
        <f t="shared" si="499"/>
        <v>0</v>
      </c>
      <c r="L3192">
        <f t="shared" si="491"/>
        <v>0</v>
      </c>
      <c r="M3192">
        <f t="shared" si="492"/>
        <v>0</v>
      </c>
      <c r="N3192">
        <f t="shared" si="493"/>
        <v>0</v>
      </c>
      <c r="O3192">
        <f t="shared" si="494"/>
        <v>0</v>
      </c>
      <c r="P3192">
        <f t="shared" si="495"/>
        <v>0</v>
      </c>
      <c r="Q3192">
        <f t="shared" si="496"/>
        <v>0</v>
      </c>
      <c r="R3192">
        <f t="shared" si="497"/>
        <v>0</v>
      </c>
      <c r="S3192" t="s">
        <v>60</v>
      </c>
      <c r="T3192">
        <v>0</v>
      </c>
      <c r="U3192">
        <v>2021</v>
      </c>
      <c r="V3192">
        <v>1</v>
      </c>
      <c r="W3192">
        <v>0</v>
      </c>
      <c r="X3192" cm="1">
        <f t="array" ref="X3192">IF(S3191&lt;&gt;S3192, 0,
    IF(C3192="O",
         _xlfn.IFS(
             K3192=1, X3191+6,
             M3192=1, X3191+3,
             O3192=1, X3191+1,
             Q3192=1,X3191+2,
             TRUE, X3191
         ),
    X3191)
)</f>
        <v>0</v>
      </c>
      <c r="Y3192" cm="1">
        <f t="array" ref="Y3192">IF(S3191&lt;&gt;S3192, 0, IF(C3192="D",
                 _xlfn.IFS(
                     K3192=1, Y3191+6,
                     M3192=1, Y3191+3,
                     O3192=1, Y3191+1,
                     TRUE, Y3191
                 ),
                 Y3191)
  )</f>
        <v>0</v>
      </c>
    </row>
    <row r="3193" spans="1:25" x14ac:dyDescent="0.2">
      <c r="A3193">
        <v>20</v>
      </c>
      <c r="B3193" t="s">
        <v>79</v>
      </c>
      <c r="C3193" t="str">
        <f t="shared" si="498"/>
        <v>D</v>
      </c>
      <c r="D3193">
        <v>1</v>
      </c>
      <c r="E3193">
        <v>10</v>
      </c>
      <c r="F3193">
        <v>-6</v>
      </c>
      <c r="G3193" t="s">
        <v>116</v>
      </c>
      <c r="H3193" t="s">
        <v>115</v>
      </c>
      <c r="I3193">
        <v>6</v>
      </c>
      <c r="J3193">
        <f t="shared" si="490"/>
        <v>0</v>
      </c>
      <c r="K3193">
        <f t="shared" si="499"/>
        <v>0</v>
      </c>
      <c r="L3193">
        <f t="shared" si="491"/>
        <v>0</v>
      </c>
      <c r="M3193">
        <f t="shared" si="492"/>
        <v>0</v>
      </c>
      <c r="N3193">
        <f t="shared" si="493"/>
        <v>0</v>
      </c>
      <c r="O3193">
        <f t="shared" si="494"/>
        <v>0</v>
      </c>
      <c r="P3193">
        <f t="shared" si="495"/>
        <v>0</v>
      </c>
      <c r="Q3193">
        <f t="shared" si="496"/>
        <v>0</v>
      </c>
      <c r="R3193">
        <f t="shared" si="497"/>
        <v>0</v>
      </c>
      <c r="S3193" t="s">
        <v>60</v>
      </c>
      <c r="T3193">
        <v>0</v>
      </c>
      <c r="U3193">
        <v>2021</v>
      </c>
      <c r="V3193">
        <v>1</v>
      </c>
      <c r="W3193">
        <v>0</v>
      </c>
      <c r="X3193" cm="1">
        <f t="array" ref="X3193">IF(S3192&lt;&gt;S3193, 0,
    IF(C3193="O",
         _xlfn.IFS(
             K3193=1, X3192+6,
             M3193=1, X3192+3,
             O3193=1, X3192+1,
             Q3193=1,X3192+2,
             TRUE, X3192
         ),
    X3192)
)</f>
        <v>0</v>
      </c>
      <c r="Y3193" cm="1">
        <f t="array" ref="Y3193">IF(S3192&lt;&gt;S3193, 0, IF(C3193="D",
                 _xlfn.IFS(
                     K3193=1, Y3192+6,
                     M3193=1, Y3192+3,
                     O3193=1, Y3192+1,
                     TRUE, Y3192
                 ),
                 Y3192)
  )</f>
        <v>0</v>
      </c>
    </row>
    <row r="3194" spans="1:25" x14ac:dyDescent="0.2">
      <c r="A3194">
        <v>21</v>
      </c>
      <c r="B3194" t="s">
        <v>79</v>
      </c>
      <c r="C3194" t="str">
        <f t="shared" si="498"/>
        <v>D</v>
      </c>
      <c r="D3194">
        <v>2</v>
      </c>
      <c r="E3194">
        <v>4</v>
      </c>
      <c r="F3194">
        <v>-12</v>
      </c>
      <c r="G3194" t="s">
        <v>114</v>
      </c>
      <c r="H3194" t="s">
        <v>121</v>
      </c>
      <c r="I3194">
        <v>-8</v>
      </c>
      <c r="J3194">
        <f t="shared" si="490"/>
        <v>0</v>
      </c>
      <c r="K3194">
        <f t="shared" si="499"/>
        <v>0</v>
      </c>
      <c r="L3194">
        <f t="shared" si="491"/>
        <v>0</v>
      </c>
      <c r="M3194">
        <f t="shared" si="492"/>
        <v>0</v>
      </c>
      <c r="N3194">
        <f t="shared" si="493"/>
        <v>0</v>
      </c>
      <c r="O3194">
        <f t="shared" si="494"/>
        <v>0</v>
      </c>
      <c r="P3194">
        <f t="shared" si="495"/>
        <v>0</v>
      </c>
      <c r="Q3194">
        <f t="shared" si="496"/>
        <v>0</v>
      </c>
      <c r="R3194">
        <f t="shared" si="497"/>
        <v>0</v>
      </c>
      <c r="S3194" t="s">
        <v>60</v>
      </c>
      <c r="T3194">
        <v>0</v>
      </c>
      <c r="U3194">
        <v>2021</v>
      </c>
      <c r="V3194">
        <v>1</v>
      </c>
      <c r="W3194">
        <v>0</v>
      </c>
      <c r="X3194" cm="1">
        <f t="array" ref="X3194">IF(S3193&lt;&gt;S3194, 0,
    IF(C3194="O",
         _xlfn.IFS(
             K3194=1, X3193+6,
             M3194=1, X3193+3,
             O3194=1, X3193+1,
             Q3194=1,X3193+2,
             TRUE, X3193
         ),
    X3193)
)</f>
        <v>0</v>
      </c>
      <c r="Y3194" cm="1">
        <f t="array" ref="Y3194">IF(S3193&lt;&gt;S3194, 0, IF(C3194="D",
                 _xlfn.IFS(
                     K3194=1, Y3193+6,
                     M3194=1, Y3193+3,
                     O3194=1, Y3193+1,
                     TRUE, Y3193
                 ),
                 Y3193)
  )</f>
        <v>0</v>
      </c>
    </row>
    <row r="3195" spans="1:25" x14ac:dyDescent="0.2">
      <c r="A3195">
        <v>22</v>
      </c>
      <c r="B3195" t="s">
        <v>79</v>
      </c>
      <c r="C3195" t="str">
        <f t="shared" si="498"/>
        <v>D</v>
      </c>
      <c r="D3195">
        <v>3</v>
      </c>
      <c r="E3195">
        <v>12</v>
      </c>
      <c r="F3195">
        <v>-4</v>
      </c>
      <c r="G3195" t="s">
        <v>114</v>
      </c>
      <c r="H3195" t="s">
        <v>113</v>
      </c>
      <c r="I3195">
        <v>31</v>
      </c>
      <c r="J3195">
        <f t="shared" si="490"/>
        <v>1</v>
      </c>
      <c r="K3195">
        <f t="shared" si="499"/>
        <v>0</v>
      </c>
      <c r="L3195">
        <f t="shared" si="491"/>
        <v>0</v>
      </c>
      <c r="M3195">
        <f t="shared" si="492"/>
        <v>0</v>
      </c>
      <c r="N3195">
        <f t="shared" si="493"/>
        <v>0</v>
      </c>
      <c r="O3195">
        <f t="shared" si="494"/>
        <v>0</v>
      </c>
      <c r="P3195">
        <f t="shared" si="495"/>
        <v>0</v>
      </c>
      <c r="Q3195">
        <f t="shared" si="496"/>
        <v>0</v>
      </c>
      <c r="R3195">
        <f t="shared" si="497"/>
        <v>0</v>
      </c>
      <c r="S3195" t="s">
        <v>60</v>
      </c>
      <c r="T3195">
        <v>0</v>
      </c>
      <c r="U3195">
        <v>2021</v>
      </c>
      <c r="V3195">
        <v>1</v>
      </c>
      <c r="W3195">
        <v>0</v>
      </c>
      <c r="X3195" cm="1">
        <f t="array" ref="X3195">IF(S3194&lt;&gt;S3195, 0,
    IF(C3195="O",
         _xlfn.IFS(
             K3195=1, X3194+6,
             M3195=1, X3194+3,
             O3195=1, X3194+1,
             Q3195=1,X3194+2,
             TRUE, X3194
         ),
    X3194)
)</f>
        <v>0</v>
      </c>
      <c r="Y3195" cm="1">
        <f t="array" ref="Y3195">IF(S3194&lt;&gt;S3195, 0, IF(C3195="D",
                 _xlfn.IFS(
                     K3195=1, Y3194+6,
                     M3195=1, Y3194+3,
                     O3195=1, Y3194+1,
                     TRUE, Y3194
                 ),
                 Y3194)
  )</f>
        <v>0</v>
      </c>
    </row>
    <row r="3196" spans="1:25" x14ac:dyDescent="0.2">
      <c r="A3196">
        <v>23</v>
      </c>
      <c r="B3196" t="s">
        <v>79</v>
      </c>
      <c r="C3196" t="str">
        <f t="shared" si="498"/>
        <v>D</v>
      </c>
      <c r="D3196">
        <v>1</v>
      </c>
      <c r="E3196">
        <v>10</v>
      </c>
      <c r="F3196">
        <v>-35</v>
      </c>
      <c r="G3196" t="s">
        <v>116</v>
      </c>
      <c r="H3196" t="s">
        <v>115</v>
      </c>
      <c r="I3196">
        <v>12</v>
      </c>
      <c r="J3196">
        <f t="shared" si="490"/>
        <v>0</v>
      </c>
      <c r="K3196">
        <f t="shared" si="499"/>
        <v>0</v>
      </c>
      <c r="L3196">
        <f t="shared" si="491"/>
        <v>0</v>
      </c>
      <c r="M3196">
        <f t="shared" si="492"/>
        <v>0</v>
      </c>
      <c r="N3196">
        <f t="shared" si="493"/>
        <v>0</v>
      </c>
      <c r="O3196">
        <f t="shared" si="494"/>
        <v>0</v>
      </c>
      <c r="P3196">
        <f t="shared" si="495"/>
        <v>0</v>
      </c>
      <c r="Q3196">
        <f t="shared" si="496"/>
        <v>0</v>
      </c>
      <c r="R3196">
        <f t="shared" si="497"/>
        <v>0</v>
      </c>
      <c r="S3196" t="s">
        <v>60</v>
      </c>
      <c r="T3196">
        <v>0</v>
      </c>
      <c r="U3196">
        <v>2021</v>
      </c>
      <c r="V3196">
        <v>1</v>
      </c>
      <c r="W3196">
        <v>0</v>
      </c>
      <c r="X3196" cm="1">
        <f t="array" ref="X3196">IF(S3195&lt;&gt;S3196, 0,
    IF(C3196="O",
         _xlfn.IFS(
             K3196=1, X3195+6,
             M3196=1, X3195+3,
             O3196=1, X3195+1,
             Q3196=1,X3195+2,
             TRUE, X3195
         ),
    X3195)
)</f>
        <v>0</v>
      </c>
      <c r="Y3196" cm="1">
        <f t="array" ref="Y3196">IF(S3195&lt;&gt;S3196, 0, IF(C3196="D",
                 _xlfn.IFS(
                     K3196=1, Y3195+6,
                     M3196=1, Y3195+3,
                     O3196=1, Y3195+1,
                     TRUE, Y3195
                 ),
                 Y3195)
  )</f>
        <v>0</v>
      </c>
    </row>
    <row r="3197" spans="1:25" x14ac:dyDescent="0.2">
      <c r="A3197">
        <v>25</v>
      </c>
      <c r="B3197" t="s">
        <v>79</v>
      </c>
      <c r="C3197" t="str">
        <f t="shared" si="498"/>
        <v>D</v>
      </c>
      <c r="D3197">
        <v>1</v>
      </c>
      <c r="E3197">
        <v>4</v>
      </c>
      <c r="F3197">
        <v>47</v>
      </c>
      <c r="G3197" t="s">
        <v>114</v>
      </c>
      <c r="H3197" t="s">
        <v>113</v>
      </c>
      <c r="I3197">
        <v>6</v>
      </c>
      <c r="J3197">
        <f t="shared" si="490"/>
        <v>1</v>
      </c>
      <c r="K3197">
        <f t="shared" si="499"/>
        <v>0</v>
      </c>
      <c r="L3197">
        <f t="shared" si="491"/>
        <v>0</v>
      </c>
      <c r="M3197">
        <f t="shared" si="492"/>
        <v>0</v>
      </c>
      <c r="N3197">
        <f t="shared" si="493"/>
        <v>0</v>
      </c>
      <c r="O3197">
        <f t="shared" si="494"/>
        <v>0</v>
      </c>
      <c r="P3197">
        <f t="shared" si="495"/>
        <v>0</v>
      </c>
      <c r="Q3197">
        <f t="shared" si="496"/>
        <v>0</v>
      </c>
      <c r="R3197">
        <f t="shared" si="497"/>
        <v>0</v>
      </c>
      <c r="S3197" t="s">
        <v>60</v>
      </c>
      <c r="T3197">
        <v>0</v>
      </c>
      <c r="U3197">
        <v>2021</v>
      </c>
      <c r="V3197">
        <v>1</v>
      </c>
      <c r="W3197">
        <v>0</v>
      </c>
      <c r="X3197" cm="1">
        <f t="array" ref="X3197">IF(S3196&lt;&gt;S3197, 0,
    IF(C3197="O",
         _xlfn.IFS(
             K3197=1, X3196+6,
             M3197=1, X3196+3,
             O3197=1, X3196+1,
             Q3197=1,X3196+2,
             TRUE, X3196
         ),
    X3196)
)</f>
        <v>0</v>
      </c>
      <c r="Y3197" cm="1">
        <f t="array" ref="Y3197">IF(S3196&lt;&gt;S3197, 0, IF(C3197="D",
                 _xlfn.IFS(
                     K3197=1, Y3196+6,
                     M3197=1, Y3196+3,
                     O3197=1, Y3196+1,
                     TRUE, Y3196
                 ),
                 Y3196)
  )</f>
        <v>0</v>
      </c>
    </row>
    <row r="3198" spans="1:25" x14ac:dyDescent="0.2">
      <c r="A3198">
        <v>28</v>
      </c>
      <c r="B3198" t="s">
        <v>79</v>
      </c>
      <c r="C3198" t="str">
        <f t="shared" si="498"/>
        <v>D</v>
      </c>
      <c r="D3198">
        <v>1</v>
      </c>
      <c r="E3198">
        <v>10</v>
      </c>
      <c r="F3198">
        <v>41</v>
      </c>
      <c r="G3198" t="s">
        <v>116</v>
      </c>
      <c r="H3198" t="s">
        <v>120</v>
      </c>
      <c r="I3198">
        <v>-6</v>
      </c>
      <c r="J3198">
        <f t="shared" si="490"/>
        <v>0</v>
      </c>
      <c r="K3198">
        <f t="shared" si="499"/>
        <v>0</v>
      </c>
      <c r="L3198">
        <f t="shared" si="491"/>
        <v>0</v>
      </c>
      <c r="M3198">
        <f t="shared" si="492"/>
        <v>0</v>
      </c>
      <c r="N3198">
        <f t="shared" si="493"/>
        <v>0</v>
      </c>
      <c r="O3198">
        <f t="shared" si="494"/>
        <v>0</v>
      </c>
      <c r="P3198">
        <f t="shared" si="495"/>
        <v>0</v>
      </c>
      <c r="Q3198">
        <f t="shared" si="496"/>
        <v>0</v>
      </c>
      <c r="R3198">
        <f t="shared" si="497"/>
        <v>0</v>
      </c>
      <c r="S3198" t="s">
        <v>60</v>
      </c>
      <c r="T3198">
        <v>0</v>
      </c>
      <c r="U3198">
        <v>2021</v>
      </c>
      <c r="V3198">
        <v>1</v>
      </c>
      <c r="W3198">
        <v>0</v>
      </c>
      <c r="X3198" cm="1">
        <f t="array" ref="X3198">IF(S3197&lt;&gt;S3198, 0,
    IF(C3198="O",
         _xlfn.IFS(
             K3198=1, X3197+6,
             M3198=1, X3197+3,
             O3198=1, X3197+1,
             Q3198=1,X3197+2,
             TRUE, X3197
         ),
    X3197)
)</f>
        <v>0</v>
      </c>
      <c r="Y3198" cm="1">
        <f t="array" ref="Y3198">IF(S3197&lt;&gt;S3198, 0, IF(C3198="D",
                 _xlfn.IFS(
                     K3198=1, Y3197+6,
                     M3198=1, Y3197+3,
                     O3198=1, Y3197+1,
                     TRUE, Y3197
                 ),
                 Y3197)
  )</f>
        <v>0</v>
      </c>
    </row>
    <row r="3199" spans="1:25" x14ac:dyDescent="0.2">
      <c r="A3199">
        <v>30</v>
      </c>
      <c r="B3199" t="s">
        <v>79</v>
      </c>
      <c r="C3199" t="str">
        <f t="shared" si="498"/>
        <v>D</v>
      </c>
      <c r="D3199">
        <v>1</v>
      </c>
      <c r="E3199">
        <v>16</v>
      </c>
      <c r="F3199">
        <v>47</v>
      </c>
      <c r="G3199" t="s">
        <v>114</v>
      </c>
      <c r="H3199" t="s">
        <v>113</v>
      </c>
      <c r="I3199">
        <v>4</v>
      </c>
      <c r="J3199">
        <f t="shared" si="490"/>
        <v>0</v>
      </c>
      <c r="K3199">
        <f t="shared" si="499"/>
        <v>0</v>
      </c>
      <c r="L3199">
        <f t="shared" si="491"/>
        <v>0</v>
      </c>
      <c r="M3199">
        <f t="shared" si="492"/>
        <v>0</v>
      </c>
      <c r="N3199">
        <f t="shared" si="493"/>
        <v>0</v>
      </c>
      <c r="O3199">
        <f t="shared" si="494"/>
        <v>0</v>
      </c>
      <c r="P3199">
        <f t="shared" si="495"/>
        <v>0</v>
      </c>
      <c r="Q3199">
        <f t="shared" si="496"/>
        <v>0</v>
      </c>
      <c r="R3199">
        <f t="shared" si="497"/>
        <v>0</v>
      </c>
      <c r="S3199" t="s">
        <v>60</v>
      </c>
      <c r="T3199">
        <v>0</v>
      </c>
      <c r="U3199">
        <v>2021</v>
      </c>
      <c r="V3199">
        <v>1</v>
      </c>
      <c r="W3199">
        <v>0</v>
      </c>
      <c r="X3199" cm="1">
        <f t="array" ref="X3199">IF(S3198&lt;&gt;S3199, 0,
    IF(C3199="O",
         _xlfn.IFS(
             K3199=1, X3198+6,
             M3199=1, X3198+3,
             O3199=1, X3198+1,
             Q3199=1,X3198+2,
             TRUE, X3198
         ),
    X3198)
)</f>
        <v>0</v>
      </c>
      <c r="Y3199" cm="1">
        <f t="array" ref="Y3199">IF(S3198&lt;&gt;S3199, 0, IF(C3199="D",
                 _xlfn.IFS(
                     K3199=1, Y3198+6,
                     M3199=1, Y3198+3,
                     O3199=1, Y3198+1,
                     TRUE, Y3198
                 ),
                 Y3198)
  )</f>
        <v>0</v>
      </c>
    </row>
    <row r="3200" spans="1:25" x14ac:dyDescent="0.2">
      <c r="A3200">
        <v>31</v>
      </c>
      <c r="B3200" t="s">
        <v>79</v>
      </c>
      <c r="C3200" t="str">
        <f t="shared" si="498"/>
        <v>D</v>
      </c>
      <c r="D3200">
        <v>2</v>
      </c>
      <c r="E3200">
        <v>12</v>
      </c>
      <c r="F3200">
        <v>43</v>
      </c>
      <c r="G3200" t="s">
        <v>114</v>
      </c>
      <c r="H3200" t="s">
        <v>120</v>
      </c>
      <c r="I3200">
        <v>-17</v>
      </c>
      <c r="J3200">
        <f t="shared" si="490"/>
        <v>0</v>
      </c>
      <c r="K3200">
        <f t="shared" si="499"/>
        <v>0</v>
      </c>
      <c r="L3200">
        <f t="shared" si="491"/>
        <v>0</v>
      </c>
      <c r="M3200">
        <f t="shared" si="492"/>
        <v>0</v>
      </c>
      <c r="N3200">
        <f t="shared" si="493"/>
        <v>0</v>
      </c>
      <c r="O3200">
        <f t="shared" si="494"/>
        <v>0</v>
      </c>
      <c r="P3200">
        <f t="shared" si="495"/>
        <v>0</v>
      </c>
      <c r="Q3200">
        <f t="shared" si="496"/>
        <v>0</v>
      </c>
      <c r="R3200">
        <f t="shared" si="497"/>
        <v>0</v>
      </c>
      <c r="S3200" t="s">
        <v>60</v>
      </c>
      <c r="T3200">
        <v>0</v>
      </c>
      <c r="U3200">
        <v>2021</v>
      </c>
      <c r="V3200">
        <v>1</v>
      </c>
      <c r="W3200">
        <v>0</v>
      </c>
      <c r="X3200" cm="1">
        <f t="array" ref="X3200">IF(S3199&lt;&gt;S3200, 0,
    IF(C3200="O",
         _xlfn.IFS(
             K3200=1, X3199+6,
             M3200=1, X3199+3,
             O3200=1, X3199+1,
             Q3200=1,X3199+2,
             TRUE, X3199
         ),
    X3199)
)</f>
        <v>0</v>
      </c>
      <c r="Y3200" cm="1">
        <f t="array" ref="Y3200">IF(S3199&lt;&gt;S3200, 0, IF(C3200="D",
                 _xlfn.IFS(
                     K3200=1, Y3199+6,
                     M3200=1, Y3199+3,
                     O3200=1, Y3199+1,
                     TRUE, Y3199
                 ),
                 Y3199)
  )</f>
        <v>0</v>
      </c>
    </row>
    <row r="3201" spans="1:25" x14ac:dyDescent="0.2">
      <c r="A3201">
        <v>34</v>
      </c>
      <c r="B3201" t="s">
        <v>79</v>
      </c>
      <c r="C3201" t="str">
        <f t="shared" si="498"/>
        <v>D</v>
      </c>
      <c r="D3201">
        <v>2</v>
      </c>
      <c r="E3201">
        <v>23</v>
      </c>
      <c r="F3201">
        <v>-40</v>
      </c>
      <c r="G3201" t="s">
        <v>116</v>
      </c>
      <c r="H3201" t="s">
        <v>115</v>
      </c>
      <c r="I3201">
        <v>7</v>
      </c>
      <c r="J3201">
        <f t="shared" si="490"/>
        <v>0</v>
      </c>
      <c r="K3201">
        <f t="shared" si="499"/>
        <v>0</v>
      </c>
      <c r="L3201">
        <f t="shared" si="491"/>
        <v>0</v>
      </c>
      <c r="M3201">
        <f t="shared" si="492"/>
        <v>0</v>
      </c>
      <c r="N3201">
        <f t="shared" si="493"/>
        <v>0</v>
      </c>
      <c r="O3201">
        <f t="shared" si="494"/>
        <v>0</v>
      </c>
      <c r="P3201">
        <f t="shared" si="495"/>
        <v>0</v>
      </c>
      <c r="Q3201">
        <f t="shared" si="496"/>
        <v>0</v>
      </c>
      <c r="R3201">
        <f t="shared" si="497"/>
        <v>0</v>
      </c>
      <c r="S3201" t="s">
        <v>60</v>
      </c>
      <c r="T3201">
        <v>0</v>
      </c>
      <c r="U3201">
        <v>2021</v>
      </c>
      <c r="V3201">
        <v>1</v>
      </c>
      <c r="W3201">
        <v>0</v>
      </c>
      <c r="X3201" cm="1">
        <f t="array" ref="X3201">IF(S3200&lt;&gt;S3201, 0,
    IF(C3201="O",
         _xlfn.IFS(
             K3201=1, X3200+6,
             M3201=1, X3200+3,
             O3201=1, X3200+1,
             Q3201=1,X3200+2,
             TRUE, X3200
         ),
    X3200)
)</f>
        <v>0</v>
      </c>
      <c r="Y3201" cm="1">
        <f t="array" ref="Y3201">IF(S3200&lt;&gt;S3201, 0, IF(C3201="D",
                 _xlfn.IFS(
                     K3201=1, Y3200+6,
                     M3201=1, Y3200+3,
                     O3201=1, Y3200+1,
                     TRUE, Y3200
                 ),
                 Y3200)
  )</f>
        <v>0</v>
      </c>
    </row>
    <row r="3202" spans="1:25" x14ac:dyDescent="0.2">
      <c r="A3202">
        <v>36</v>
      </c>
      <c r="B3202" t="s">
        <v>81</v>
      </c>
      <c r="C3202" t="str">
        <f t="shared" si="498"/>
        <v>O</v>
      </c>
      <c r="D3202">
        <v>1</v>
      </c>
      <c r="E3202">
        <v>10</v>
      </c>
      <c r="F3202">
        <v>-30</v>
      </c>
      <c r="G3202" t="s">
        <v>116</v>
      </c>
      <c r="H3202" t="s">
        <v>115</v>
      </c>
      <c r="I3202">
        <v>29</v>
      </c>
      <c r="J3202">
        <f t="shared" ref="J3202:J3265" si="500">IF(B3202&lt;&gt;B3203,0,IF(AND(D3203=1, E3203=10), 1, 0))</f>
        <v>1</v>
      </c>
      <c r="K3202">
        <f t="shared" si="499"/>
        <v>0</v>
      </c>
      <c r="L3202">
        <f t="shared" ref="L3202:L3265" si="501">IF(G3202 = "fg", 1, 0)</f>
        <v>0</v>
      </c>
      <c r="M3202">
        <f t="shared" ref="M3202:M3265" si="502">IF(AND(L3202=1,H3202="good"),1,0)</f>
        <v>0</v>
      </c>
      <c r="N3202">
        <f t="shared" ref="N3202:N3265" si="503">IF(OR(G3202 = "extra pt.",G3202 ="extra pt. block"), 1, 0)</f>
        <v>0</v>
      </c>
      <c r="O3202">
        <f t="shared" ref="O3202:O3265" si="504">IF(AND(N3202=1,H3202="good"),1,0)</f>
        <v>0</v>
      </c>
      <c r="P3202">
        <f t="shared" ref="P3202:P3265" si="505">IF(OR(G3202 = "2 pt.",G3202 ="2 pt. block"), 1, 0)</f>
        <v>0</v>
      </c>
      <c r="Q3202">
        <f t="shared" ref="Q3202:Q3265" si="506">IF(AND(P3202=1,H3202="good"),1,0)</f>
        <v>0</v>
      </c>
      <c r="R3202">
        <f t="shared" ref="R3202:R3265" si="507">IF(OR(H3202 = "fumble, def td", H3202 = "interception, def td", H3202= "sack, fumble, def td"), 1,0)</f>
        <v>0</v>
      </c>
      <c r="S3202" t="s">
        <v>60</v>
      </c>
      <c r="T3202">
        <v>0</v>
      </c>
      <c r="U3202">
        <v>2021</v>
      </c>
      <c r="V3202">
        <v>1</v>
      </c>
      <c r="W3202">
        <v>0</v>
      </c>
      <c r="X3202" cm="1">
        <f t="array" ref="X3202">IF(S3201&lt;&gt;S3202, 0,
    IF(C3202="O",
         _xlfn.IFS(
             K3202=1, X3201+6,
             M3202=1, X3201+3,
             O3202=1, X3201+1,
             Q3202=1,X3201+2,
             TRUE, X3201
         ),
    X3201)
)</f>
        <v>0</v>
      </c>
      <c r="Y3202" cm="1">
        <f t="array" ref="Y3202">IF(S3201&lt;&gt;S3202, 0, IF(C3202="D",
                 _xlfn.IFS(
                     K3202=1, Y3201+6,
                     M3202=1, Y3201+3,
                     O3202=1, Y3201+1,
                     TRUE, Y3201
                 ),
                 Y3201)
  )</f>
        <v>0</v>
      </c>
    </row>
    <row r="3203" spans="1:25" x14ac:dyDescent="0.2">
      <c r="A3203">
        <v>37</v>
      </c>
      <c r="B3203" t="s">
        <v>81</v>
      </c>
      <c r="C3203" t="str">
        <f t="shared" ref="C3203:C3266" si="508">IF(H3203="interception, def td", IF(C3202="O", "D", C3202), IF(B3202="K", B3201, IF(B3203="K", B3202, B3203)))</f>
        <v>O</v>
      </c>
      <c r="D3203">
        <v>1</v>
      </c>
      <c r="E3203">
        <v>10</v>
      </c>
      <c r="F3203">
        <v>41</v>
      </c>
      <c r="G3203" t="s">
        <v>116</v>
      </c>
      <c r="H3203" t="s">
        <v>115</v>
      </c>
      <c r="I3203">
        <v>1</v>
      </c>
      <c r="J3203">
        <f t="shared" si="500"/>
        <v>0</v>
      </c>
      <c r="K3203">
        <f t="shared" ref="K3203:K3266" si="509">IF(OR(H3203= "complete, td",H3203 ="rush, td", H3203 = "scramble, td"), 1, 0)</f>
        <v>0</v>
      </c>
      <c r="L3203">
        <f t="shared" si="501"/>
        <v>0</v>
      </c>
      <c r="M3203">
        <f t="shared" si="502"/>
        <v>0</v>
      </c>
      <c r="N3203">
        <f t="shared" si="503"/>
        <v>0</v>
      </c>
      <c r="O3203">
        <f t="shared" si="504"/>
        <v>0</v>
      </c>
      <c r="P3203">
        <f t="shared" si="505"/>
        <v>0</v>
      </c>
      <c r="Q3203">
        <f t="shared" si="506"/>
        <v>0</v>
      </c>
      <c r="R3203">
        <f t="shared" si="507"/>
        <v>0</v>
      </c>
      <c r="S3203" t="s">
        <v>60</v>
      </c>
      <c r="T3203">
        <v>0</v>
      </c>
      <c r="U3203">
        <v>2021</v>
      </c>
      <c r="V3203">
        <v>1</v>
      </c>
      <c r="W3203">
        <v>0</v>
      </c>
      <c r="X3203" cm="1">
        <f t="array" ref="X3203">IF(S3202&lt;&gt;S3203, 0,
    IF(C3203="O",
         _xlfn.IFS(
             K3203=1, X3202+6,
             M3203=1, X3202+3,
             O3203=1, X3202+1,
             Q3203=1,X3202+2,
             TRUE, X3202
         ),
    X3202)
)</f>
        <v>0</v>
      </c>
      <c r="Y3203" cm="1">
        <f t="array" ref="Y3203">IF(S3202&lt;&gt;S3203, 0, IF(C3203="D",
                 _xlfn.IFS(
                     K3203=1, Y3202+6,
                     M3203=1, Y3202+3,
                     O3203=1, Y3202+1,
                     TRUE, Y3202
                 ),
                 Y3202)
  )</f>
        <v>0</v>
      </c>
    </row>
    <row r="3204" spans="1:25" x14ac:dyDescent="0.2">
      <c r="A3204">
        <v>38</v>
      </c>
      <c r="B3204" t="s">
        <v>81</v>
      </c>
      <c r="C3204" t="str">
        <f t="shared" si="508"/>
        <v>O</v>
      </c>
      <c r="D3204">
        <v>2</v>
      </c>
      <c r="E3204">
        <v>9</v>
      </c>
      <c r="F3204">
        <v>40</v>
      </c>
      <c r="G3204" t="s">
        <v>116</v>
      </c>
      <c r="H3204" t="s">
        <v>115</v>
      </c>
      <c r="I3204">
        <v>25</v>
      </c>
      <c r="J3204">
        <f t="shared" si="500"/>
        <v>1</v>
      </c>
      <c r="K3204">
        <f t="shared" si="509"/>
        <v>0</v>
      </c>
      <c r="L3204">
        <f t="shared" si="501"/>
        <v>0</v>
      </c>
      <c r="M3204">
        <f t="shared" si="502"/>
        <v>0</v>
      </c>
      <c r="N3204">
        <f t="shared" si="503"/>
        <v>0</v>
      </c>
      <c r="O3204">
        <f t="shared" si="504"/>
        <v>0</v>
      </c>
      <c r="P3204">
        <f t="shared" si="505"/>
        <v>0</v>
      </c>
      <c r="Q3204">
        <f t="shared" si="506"/>
        <v>0</v>
      </c>
      <c r="R3204">
        <f t="shared" si="507"/>
        <v>0</v>
      </c>
      <c r="S3204" t="s">
        <v>60</v>
      </c>
      <c r="T3204">
        <v>0</v>
      </c>
      <c r="U3204">
        <v>2021</v>
      </c>
      <c r="V3204">
        <v>1</v>
      </c>
      <c r="W3204">
        <v>0</v>
      </c>
      <c r="X3204" cm="1">
        <f t="array" ref="X3204">IF(S3203&lt;&gt;S3204, 0,
    IF(C3204="O",
         _xlfn.IFS(
             K3204=1, X3203+6,
             M3204=1, X3203+3,
             O3204=1, X3203+1,
             Q3204=1,X3203+2,
             TRUE, X3203
         ),
    X3203)
)</f>
        <v>0</v>
      </c>
      <c r="Y3204" cm="1">
        <f t="array" ref="Y3204">IF(S3203&lt;&gt;S3204, 0, IF(C3204="D",
                 _xlfn.IFS(
                     K3204=1, Y3203+6,
                     M3204=1, Y3203+3,
                     O3204=1, Y3203+1,
                     TRUE, Y3203
                 ),
                 Y3203)
  )</f>
        <v>0</v>
      </c>
    </row>
    <row r="3205" spans="1:25" x14ac:dyDescent="0.2">
      <c r="A3205">
        <v>39</v>
      </c>
      <c r="B3205" t="s">
        <v>81</v>
      </c>
      <c r="C3205" t="str">
        <f t="shared" si="508"/>
        <v>O</v>
      </c>
      <c r="D3205">
        <v>1</v>
      </c>
      <c r="E3205">
        <v>10</v>
      </c>
      <c r="F3205">
        <v>15</v>
      </c>
      <c r="G3205" t="s">
        <v>116</v>
      </c>
      <c r="H3205" t="s">
        <v>115</v>
      </c>
      <c r="I3205">
        <v>-1</v>
      </c>
      <c r="J3205">
        <f t="shared" si="500"/>
        <v>0</v>
      </c>
      <c r="K3205">
        <f t="shared" si="509"/>
        <v>0</v>
      </c>
      <c r="L3205">
        <f t="shared" si="501"/>
        <v>0</v>
      </c>
      <c r="M3205">
        <f t="shared" si="502"/>
        <v>0</v>
      </c>
      <c r="N3205">
        <f t="shared" si="503"/>
        <v>0</v>
      </c>
      <c r="O3205">
        <f t="shared" si="504"/>
        <v>0</v>
      </c>
      <c r="P3205">
        <f t="shared" si="505"/>
        <v>0</v>
      </c>
      <c r="Q3205">
        <f t="shared" si="506"/>
        <v>0</v>
      </c>
      <c r="R3205">
        <f t="shared" si="507"/>
        <v>0</v>
      </c>
      <c r="S3205" t="s">
        <v>60</v>
      </c>
      <c r="T3205">
        <v>0</v>
      </c>
      <c r="U3205">
        <v>2021</v>
      </c>
      <c r="V3205">
        <v>1</v>
      </c>
      <c r="W3205">
        <v>0</v>
      </c>
      <c r="X3205" cm="1">
        <f t="array" ref="X3205">IF(S3204&lt;&gt;S3205, 0,
    IF(C3205="O",
         _xlfn.IFS(
             K3205=1, X3204+6,
             M3205=1, X3204+3,
             O3205=1, X3204+1,
             Q3205=1,X3204+2,
             TRUE, X3204
         ),
    X3204)
)</f>
        <v>0</v>
      </c>
      <c r="Y3205" cm="1">
        <f t="array" ref="Y3205">IF(S3204&lt;&gt;S3205, 0, IF(C3205="D",
                 _xlfn.IFS(
                     K3205=1, Y3204+6,
                     M3205=1, Y3204+3,
                     O3205=1, Y3204+1,
                     TRUE, Y3204
                 ),
                 Y3204)
  )</f>
        <v>0</v>
      </c>
    </row>
    <row r="3206" spans="1:25" x14ac:dyDescent="0.2">
      <c r="A3206">
        <v>41</v>
      </c>
      <c r="B3206" t="s">
        <v>81</v>
      </c>
      <c r="C3206" t="str">
        <f t="shared" si="508"/>
        <v>O</v>
      </c>
      <c r="D3206">
        <v>2</v>
      </c>
      <c r="E3206">
        <v>6</v>
      </c>
      <c r="F3206">
        <v>11</v>
      </c>
      <c r="G3206" t="s">
        <v>116</v>
      </c>
      <c r="H3206" t="s">
        <v>120</v>
      </c>
      <c r="I3206">
        <v>-5</v>
      </c>
      <c r="J3206">
        <f t="shared" si="500"/>
        <v>0</v>
      </c>
      <c r="K3206">
        <f t="shared" si="509"/>
        <v>0</v>
      </c>
      <c r="L3206">
        <f t="shared" si="501"/>
        <v>0</v>
      </c>
      <c r="M3206">
        <f t="shared" si="502"/>
        <v>0</v>
      </c>
      <c r="N3206">
        <f t="shared" si="503"/>
        <v>0</v>
      </c>
      <c r="O3206">
        <f t="shared" si="504"/>
        <v>0</v>
      </c>
      <c r="P3206">
        <f t="shared" si="505"/>
        <v>0</v>
      </c>
      <c r="Q3206">
        <f t="shared" si="506"/>
        <v>0</v>
      </c>
      <c r="R3206">
        <f t="shared" si="507"/>
        <v>0</v>
      </c>
      <c r="S3206" t="s">
        <v>60</v>
      </c>
      <c r="T3206">
        <v>0</v>
      </c>
      <c r="U3206">
        <v>2021</v>
      </c>
      <c r="V3206">
        <v>1</v>
      </c>
      <c r="W3206">
        <v>0</v>
      </c>
      <c r="X3206" cm="1">
        <f t="array" ref="X3206">IF(S3205&lt;&gt;S3206, 0,
    IF(C3206="O",
         _xlfn.IFS(
             K3206=1, X3205+6,
             M3206=1, X3205+3,
             O3206=1, X3205+1,
             Q3206=1,X3205+2,
             TRUE, X3205
         ),
    X3205)
)</f>
        <v>0</v>
      </c>
      <c r="Y3206" cm="1">
        <f t="array" ref="Y3206">IF(S3205&lt;&gt;S3206, 0, IF(C3206="D",
                 _xlfn.IFS(
                     K3206=1, Y3205+6,
                     M3206=1, Y3205+3,
                     O3206=1, Y3205+1,
                     TRUE, Y3205
                 ),
                 Y3205)
  )</f>
        <v>0</v>
      </c>
    </row>
    <row r="3207" spans="1:25" hidden="1" x14ac:dyDescent="0.2">
      <c r="A3207">
        <v>44</v>
      </c>
      <c r="B3207" t="s">
        <v>81</v>
      </c>
      <c r="C3207" t="str">
        <f t="shared" si="508"/>
        <v>O</v>
      </c>
      <c r="D3207">
        <v>2</v>
      </c>
      <c r="E3207">
        <v>11</v>
      </c>
      <c r="F3207">
        <v>16</v>
      </c>
      <c r="G3207" t="s">
        <v>116</v>
      </c>
      <c r="H3207" t="s">
        <v>115</v>
      </c>
      <c r="I3207">
        <v>-1</v>
      </c>
      <c r="J3207">
        <f t="shared" si="500"/>
        <v>0</v>
      </c>
      <c r="K3207">
        <f t="shared" si="509"/>
        <v>0</v>
      </c>
      <c r="L3207">
        <f t="shared" si="501"/>
        <v>0</v>
      </c>
      <c r="M3207">
        <f t="shared" si="502"/>
        <v>0</v>
      </c>
      <c r="N3207">
        <f t="shared" si="503"/>
        <v>0</v>
      </c>
      <c r="O3207">
        <f t="shared" si="504"/>
        <v>0</v>
      </c>
      <c r="P3207">
        <f t="shared" si="505"/>
        <v>0</v>
      </c>
      <c r="Q3207">
        <f t="shared" si="506"/>
        <v>0</v>
      </c>
      <c r="R3207">
        <f t="shared" si="507"/>
        <v>0</v>
      </c>
      <c r="S3207" t="s">
        <v>60</v>
      </c>
      <c r="T3207">
        <v>0</v>
      </c>
      <c r="U3207">
        <v>2021</v>
      </c>
      <c r="V3207">
        <v>1</v>
      </c>
      <c r="W3207">
        <v>0</v>
      </c>
      <c r="X3207" cm="1">
        <f t="array" ref="X3207">IF(S3206&lt;&gt;S3207, 0,
    IF(C3207="O",
         _xlfn.IFS(
             K3207=1, X3206+6,
             M3207=1, X3206+3,
             O3207=1, X3206+1,
             Q3207=1,X3206+2,
             TRUE, X3206
         ),
    X3206)
)</f>
        <v>0</v>
      </c>
      <c r="Y3207" cm="1">
        <f t="array" ref="Y3207">IF(S3206&lt;&gt;S3207, 0, IF(C3207="D",
                 _xlfn.IFS(
                     K3207=1, Y3206+6,
                     M3207=1, Y3206+3,
                     O3207=1, Y3206+1,
                     TRUE, Y3206
                 ),
                 Y3206)
  )</f>
        <v>0</v>
      </c>
    </row>
    <row r="3208" spans="1:25" hidden="1" x14ac:dyDescent="0.2">
      <c r="A3208">
        <v>45</v>
      </c>
      <c r="B3208" t="s">
        <v>81</v>
      </c>
      <c r="C3208" t="str">
        <f t="shared" si="508"/>
        <v>O</v>
      </c>
      <c r="D3208">
        <v>3</v>
      </c>
      <c r="E3208">
        <v>12</v>
      </c>
      <c r="F3208">
        <v>17</v>
      </c>
      <c r="G3208" t="s">
        <v>116</v>
      </c>
      <c r="H3208" t="s">
        <v>115</v>
      </c>
      <c r="I3208">
        <v>-1</v>
      </c>
      <c r="J3208">
        <f t="shared" si="500"/>
        <v>0</v>
      </c>
      <c r="K3208">
        <f t="shared" si="509"/>
        <v>0</v>
      </c>
      <c r="L3208">
        <f t="shared" si="501"/>
        <v>0</v>
      </c>
      <c r="M3208">
        <f t="shared" si="502"/>
        <v>0</v>
      </c>
      <c r="N3208">
        <f t="shared" si="503"/>
        <v>0</v>
      </c>
      <c r="O3208">
        <f t="shared" si="504"/>
        <v>0</v>
      </c>
      <c r="P3208">
        <f t="shared" si="505"/>
        <v>0</v>
      </c>
      <c r="Q3208">
        <f t="shared" si="506"/>
        <v>0</v>
      </c>
      <c r="R3208">
        <f t="shared" si="507"/>
        <v>0</v>
      </c>
      <c r="S3208" t="s">
        <v>60</v>
      </c>
      <c r="T3208">
        <v>0</v>
      </c>
      <c r="U3208">
        <v>2021</v>
      </c>
      <c r="V3208">
        <v>1</v>
      </c>
      <c r="W3208">
        <v>0</v>
      </c>
      <c r="X3208" cm="1">
        <f t="array" ref="X3208">IF(S3207&lt;&gt;S3208, 0,
    IF(C3208="O",
         _xlfn.IFS(
             K3208=1, X3207+6,
             M3208=1, X3207+3,
             O3208=1, X3207+1,
             Q3208=1,X3207+2,
             TRUE, X3207
         ),
    X3207)
)</f>
        <v>0</v>
      </c>
      <c r="Y3208" cm="1">
        <f t="array" ref="Y3208">IF(S3207&lt;&gt;S3208, 0, IF(C3208="D",
                 _xlfn.IFS(
                     K3208=1, Y3207+6,
                     M3208=1, Y3207+3,
                     O3208=1, Y3207+1,
                     TRUE, Y3207
                 ),
                 Y3207)
  )</f>
        <v>0</v>
      </c>
    </row>
    <row r="3209" spans="1:25" hidden="1" x14ac:dyDescent="0.2">
      <c r="A3209">
        <v>46</v>
      </c>
      <c r="B3209" t="s">
        <v>81</v>
      </c>
      <c r="C3209" t="str">
        <f t="shared" si="508"/>
        <v>O</v>
      </c>
      <c r="D3209">
        <v>4</v>
      </c>
      <c r="E3209">
        <v>13</v>
      </c>
      <c r="F3209">
        <v>18</v>
      </c>
      <c r="G3209" t="s">
        <v>136</v>
      </c>
      <c r="H3209" t="s">
        <v>120</v>
      </c>
      <c r="J3209">
        <f t="shared" si="500"/>
        <v>0</v>
      </c>
      <c r="K3209">
        <f t="shared" si="509"/>
        <v>0</v>
      </c>
      <c r="L3209">
        <f t="shared" si="501"/>
        <v>1</v>
      </c>
      <c r="M3209">
        <f t="shared" si="502"/>
        <v>0</v>
      </c>
      <c r="N3209">
        <f t="shared" si="503"/>
        <v>0</v>
      </c>
      <c r="O3209">
        <f t="shared" si="504"/>
        <v>0</v>
      </c>
      <c r="P3209">
        <f t="shared" si="505"/>
        <v>0</v>
      </c>
      <c r="Q3209">
        <f t="shared" si="506"/>
        <v>0</v>
      </c>
      <c r="R3209">
        <f t="shared" si="507"/>
        <v>0</v>
      </c>
      <c r="S3209" t="s">
        <v>60</v>
      </c>
      <c r="T3209">
        <v>0</v>
      </c>
      <c r="U3209">
        <v>2021</v>
      </c>
      <c r="V3209">
        <v>1</v>
      </c>
      <c r="W3209">
        <v>0</v>
      </c>
      <c r="X3209" cm="1">
        <f t="array" ref="X3209">IF(S3208&lt;&gt;S3209, 0,
    IF(C3209="O",
         _xlfn.IFS(
             K3209=1, X3208+6,
             M3209=1, X3208+3,
             O3209=1, X3208+1,
             Q3209=1,X3208+2,
             TRUE, X3208
         ),
    X3208)
)</f>
        <v>0</v>
      </c>
      <c r="Y3209" cm="1">
        <f t="array" ref="Y3209">IF(S3208&lt;&gt;S3209, 0, IF(C3209="D",
                 _xlfn.IFS(
                     K3209=1, Y3208+6,
                     M3209=1, Y3208+3,
                     O3209=1, Y3208+1,
                     TRUE, Y3208
                 ),
                 Y3208)
  )</f>
        <v>0</v>
      </c>
    </row>
    <row r="3210" spans="1:25" x14ac:dyDescent="0.2">
      <c r="A3210">
        <v>48</v>
      </c>
      <c r="B3210" t="s">
        <v>78</v>
      </c>
      <c r="C3210" t="str">
        <f t="shared" si="508"/>
        <v>O</v>
      </c>
      <c r="D3210">
        <v>4</v>
      </c>
      <c r="E3210">
        <v>8</v>
      </c>
      <c r="F3210">
        <v>13</v>
      </c>
      <c r="G3210" t="s">
        <v>136</v>
      </c>
      <c r="H3210" t="s">
        <v>122</v>
      </c>
      <c r="J3210">
        <f t="shared" si="500"/>
        <v>0</v>
      </c>
      <c r="K3210">
        <f t="shared" si="509"/>
        <v>0</v>
      </c>
      <c r="L3210">
        <f t="shared" si="501"/>
        <v>1</v>
      </c>
      <c r="M3210">
        <f t="shared" si="502"/>
        <v>1</v>
      </c>
      <c r="N3210">
        <f t="shared" si="503"/>
        <v>0</v>
      </c>
      <c r="O3210">
        <f t="shared" si="504"/>
        <v>0</v>
      </c>
      <c r="P3210">
        <f t="shared" si="505"/>
        <v>0</v>
      </c>
      <c r="Q3210">
        <f t="shared" si="506"/>
        <v>0</v>
      </c>
      <c r="R3210">
        <f t="shared" si="507"/>
        <v>0</v>
      </c>
      <c r="S3210" t="s">
        <v>60</v>
      </c>
      <c r="T3210">
        <v>0</v>
      </c>
      <c r="U3210">
        <v>2021</v>
      </c>
      <c r="V3210">
        <v>1</v>
      </c>
      <c r="W3210">
        <v>0</v>
      </c>
      <c r="X3210" cm="1">
        <f t="array" ref="X3210">IF(S3209&lt;&gt;S3210, 0,
    IF(C3210="O",
         _xlfn.IFS(
             K3210=1, X3209+6,
             M3210=1, X3209+3,
             O3210=1, X3209+1,
             Q3210=1,X3209+2,
             TRUE, X3209
         ),
    X3209)
)</f>
        <v>3</v>
      </c>
      <c r="Y3210" cm="1">
        <f t="array" ref="Y3210">IF(S3209&lt;&gt;S3210, 0, IF(C3210="D",
                 _xlfn.IFS(
                     K3210=1, Y3209+6,
                     M3210=1, Y3209+3,
                     O3210=1, Y3209+1,
                     TRUE, Y3209
                 ),
                 Y3209)
  )</f>
        <v>0</v>
      </c>
    </row>
    <row r="3211" spans="1:25" x14ac:dyDescent="0.2">
      <c r="A3211">
        <v>52</v>
      </c>
      <c r="B3211" t="s">
        <v>79</v>
      </c>
      <c r="C3211" t="str">
        <f t="shared" si="508"/>
        <v>O</v>
      </c>
      <c r="D3211">
        <v>1</v>
      </c>
      <c r="E3211">
        <v>10</v>
      </c>
      <c r="F3211">
        <v>-25</v>
      </c>
      <c r="G3211" t="s">
        <v>116</v>
      </c>
      <c r="H3211" t="s">
        <v>120</v>
      </c>
      <c r="I3211">
        <v>0</v>
      </c>
      <c r="J3211">
        <f t="shared" si="500"/>
        <v>1</v>
      </c>
      <c r="K3211">
        <f t="shared" si="509"/>
        <v>0</v>
      </c>
      <c r="L3211">
        <f t="shared" si="501"/>
        <v>0</v>
      </c>
      <c r="M3211">
        <f t="shared" si="502"/>
        <v>0</v>
      </c>
      <c r="N3211">
        <f t="shared" si="503"/>
        <v>0</v>
      </c>
      <c r="O3211">
        <f t="shared" si="504"/>
        <v>0</v>
      </c>
      <c r="P3211">
        <f t="shared" si="505"/>
        <v>0</v>
      </c>
      <c r="Q3211">
        <f t="shared" si="506"/>
        <v>0</v>
      </c>
      <c r="R3211">
        <f t="shared" si="507"/>
        <v>0</v>
      </c>
      <c r="S3211" t="s">
        <v>60</v>
      </c>
      <c r="T3211">
        <v>0</v>
      </c>
      <c r="U3211">
        <v>2021</v>
      </c>
      <c r="V3211">
        <v>1</v>
      </c>
      <c r="W3211">
        <v>0</v>
      </c>
      <c r="X3211" cm="1">
        <f t="array" ref="X3211">IF(S3210&lt;&gt;S3211, 0,
    IF(C3211="O",
         _xlfn.IFS(
             K3211=1, X3210+6,
             M3211=1, X3210+3,
             O3211=1, X3210+1,
             Q3211=1,X3210+2,
             TRUE, X3210
         ),
    X3210)
)</f>
        <v>3</v>
      </c>
      <c r="Y3211" cm="1">
        <f t="array" ref="Y3211">IF(S3210&lt;&gt;S3211, 0, IF(C3211="D",
                 _xlfn.IFS(
                     K3211=1, Y3210+6,
                     M3211=1, Y3210+3,
                     O3211=1, Y3210+1,
                     TRUE, Y3210
                 ),
                 Y3210)
  )</f>
        <v>0</v>
      </c>
    </row>
    <row r="3212" spans="1:25" x14ac:dyDescent="0.2">
      <c r="A3212">
        <v>54</v>
      </c>
      <c r="B3212" t="s">
        <v>79</v>
      </c>
      <c r="C3212" t="str">
        <f t="shared" si="508"/>
        <v>D</v>
      </c>
      <c r="D3212">
        <v>1</v>
      </c>
      <c r="E3212">
        <v>10</v>
      </c>
      <c r="F3212">
        <v>-25</v>
      </c>
      <c r="G3212" t="s">
        <v>116</v>
      </c>
      <c r="H3212" t="s">
        <v>115</v>
      </c>
      <c r="I3212">
        <v>25</v>
      </c>
      <c r="J3212">
        <f t="shared" si="500"/>
        <v>1</v>
      </c>
      <c r="K3212">
        <f t="shared" si="509"/>
        <v>0</v>
      </c>
      <c r="L3212">
        <f t="shared" si="501"/>
        <v>0</v>
      </c>
      <c r="M3212">
        <f t="shared" si="502"/>
        <v>0</v>
      </c>
      <c r="N3212">
        <f t="shared" si="503"/>
        <v>0</v>
      </c>
      <c r="O3212">
        <f t="shared" si="504"/>
        <v>0</v>
      </c>
      <c r="P3212">
        <f t="shared" si="505"/>
        <v>0</v>
      </c>
      <c r="Q3212">
        <f t="shared" si="506"/>
        <v>0</v>
      </c>
      <c r="R3212">
        <f t="shared" si="507"/>
        <v>0</v>
      </c>
      <c r="S3212" t="s">
        <v>60</v>
      </c>
      <c r="T3212">
        <v>0</v>
      </c>
      <c r="U3212">
        <v>2021</v>
      </c>
      <c r="V3212">
        <v>1</v>
      </c>
      <c r="W3212">
        <v>0</v>
      </c>
      <c r="X3212" cm="1">
        <f t="array" ref="X3212">IF(S3211&lt;&gt;S3212, 0,
    IF(C3212="O",
         _xlfn.IFS(
             K3212=1, X3211+6,
             M3212=1, X3211+3,
             O3212=1, X3211+1,
             Q3212=1,X3211+2,
             TRUE, X3211
         ),
    X3211)
)</f>
        <v>3</v>
      </c>
      <c r="Y3212" cm="1">
        <f t="array" ref="Y3212">IF(S3211&lt;&gt;S3212, 0, IF(C3212="D",
                 _xlfn.IFS(
                     K3212=1, Y3211+6,
                     M3212=1, Y3211+3,
                     O3212=1, Y3211+1,
                     TRUE, Y3211
                 ),
                 Y3211)
  )</f>
        <v>0</v>
      </c>
    </row>
    <row r="3213" spans="1:25" x14ac:dyDescent="0.2">
      <c r="A3213">
        <v>55</v>
      </c>
      <c r="B3213" t="s">
        <v>79</v>
      </c>
      <c r="C3213" t="str">
        <f t="shared" si="508"/>
        <v>D</v>
      </c>
      <c r="D3213">
        <v>1</v>
      </c>
      <c r="E3213">
        <v>10</v>
      </c>
      <c r="F3213">
        <v>50</v>
      </c>
      <c r="G3213" t="s">
        <v>116</v>
      </c>
      <c r="H3213" t="s">
        <v>115</v>
      </c>
      <c r="I3213">
        <v>1</v>
      </c>
      <c r="J3213">
        <f t="shared" si="500"/>
        <v>0</v>
      </c>
      <c r="K3213">
        <f t="shared" si="509"/>
        <v>0</v>
      </c>
      <c r="L3213">
        <f t="shared" si="501"/>
        <v>0</v>
      </c>
      <c r="M3213">
        <f t="shared" si="502"/>
        <v>0</v>
      </c>
      <c r="N3213">
        <f t="shared" si="503"/>
        <v>0</v>
      </c>
      <c r="O3213">
        <f t="shared" si="504"/>
        <v>0</v>
      </c>
      <c r="P3213">
        <f t="shared" si="505"/>
        <v>0</v>
      </c>
      <c r="Q3213">
        <f t="shared" si="506"/>
        <v>0</v>
      </c>
      <c r="R3213">
        <f t="shared" si="507"/>
        <v>0</v>
      </c>
      <c r="S3213" t="s">
        <v>60</v>
      </c>
      <c r="T3213">
        <v>0</v>
      </c>
      <c r="U3213">
        <v>2021</v>
      </c>
      <c r="V3213">
        <v>1</v>
      </c>
      <c r="W3213">
        <v>0</v>
      </c>
      <c r="X3213" cm="1">
        <f t="array" ref="X3213">IF(S3212&lt;&gt;S3213, 0,
    IF(C3213="O",
         _xlfn.IFS(
             K3213=1, X3212+6,
             M3213=1, X3212+3,
             O3213=1, X3212+1,
             Q3213=1,X3212+2,
             TRUE, X3212
         ),
    X3212)
)</f>
        <v>3</v>
      </c>
      <c r="Y3213" cm="1">
        <f t="array" ref="Y3213">IF(S3212&lt;&gt;S3213, 0, IF(C3213="D",
                 _xlfn.IFS(
                     K3213=1, Y3212+6,
                     M3213=1, Y3212+3,
                     O3213=1, Y3212+1,
                     TRUE, Y3212
                 ),
                 Y3212)
  )</f>
        <v>0</v>
      </c>
    </row>
    <row r="3214" spans="1:25" x14ac:dyDescent="0.2">
      <c r="A3214">
        <v>57</v>
      </c>
      <c r="B3214" t="s">
        <v>79</v>
      </c>
      <c r="C3214" t="str">
        <f t="shared" si="508"/>
        <v>D</v>
      </c>
      <c r="D3214">
        <v>2</v>
      </c>
      <c r="E3214">
        <v>9</v>
      </c>
      <c r="F3214">
        <v>49</v>
      </c>
      <c r="G3214" t="s">
        <v>116</v>
      </c>
      <c r="H3214" t="s">
        <v>115</v>
      </c>
      <c r="I3214">
        <v>1</v>
      </c>
      <c r="J3214">
        <f t="shared" si="500"/>
        <v>0</v>
      </c>
      <c r="K3214">
        <f t="shared" si="509"/>
        <v>0</v>
      </c>
      <c r="L3214">
        <f t="shared" si="501"/>
        <v>0</v>
      </c>
      <c r="M3214">
        <f t="shared" si="502"/>
        <v>0</v>
      </c>
      <c r="N3214">
        <f t="shared" si="503"/>
        <v>0</v>
      </c>
      <c r="O3214">
        <f t="shared" si="504"/>
        <v>0</v>
      </c>
      <c r="P3214">
        <f t="shared" si="505"/>
        <v>0</v>
      </c>
      <c r="Q3214">
        <f t="shared" si="506"/>
        <v>0</v>
      </c>
      <c r="R3214">
        <f t="shared" si="507"/>
        <v>0</v>
      </c>
      <c r="S3214" t="s">
        <v>60</v>
      </c>
      <c r="T3214">
        <v>0</v>
      </c>
      <c r="U3214">
        <v>2021</v>
      </c>
      <c r="V3214">
        <v>1</v>
      </c>
      <c r="W3214">
        <v>0</v>
      </c>
      <c r="X3214" cm="1">
        <f t="array" ref="X3214">IF(S3213&lt;&gt;S3214, 0,
    IF(C3214="O",
         _xlfn.IFS(
             K3214=1, X3213+6,
             M3214=1, X3213+3,
             O3214=1, X3213+1,
             Q3214=1,X3213+2,
             TRUE, X3213
         ),
    X3213)
)</f>
        <v>3</v>
      </c>
      <c r="Y3214" cm="1">
        <f t="array" ref="Y3214">IF(S3213&lt;&gt;S3214, 0, IF(C3214="D",
                 _xlfn.IFS(
                     K3214=1, Y3213+6,
                     M3214=1, Y3213+3,
                     O3214=1, Y3213+1,
                     TRUE, Y3213
                 ),
                 Y3213)
  )</f>
        <v>0</v>
      </c>
    </row>
    <row r="3215" spans="1:25" x14ac:dyDescent="0.2">
      <c r="A3215">
        <v>58</v>
      </c>
      <c r="B3215" t="s">
        <v>79</v>
      </c>
      <c r="C3215" t="str">
        <f t="shared" si="508"/>
        <v>D</v>
      </c>
      <c r="D3215">
        <v>3</v>
      </c>
      <c r="E3215">
        <v>8</v>
      </c>
      <c r="F3215">
        <v>48</v>
      </c>
      <c r="G3215" t="s">
        <v>114</v>
      </c>
      <c r="H3215" t="s">
        <v>117</v>
      </c>
      <c r="I3215">
        <v>0</v>
      </c>
      <c r="J3215">
        <f t="shared" si="500"/>
        <v>0</v>
      </c>
      <c r="K3215">
        <f t="shared" si="509"/>
        <v>0</v>
      </c>
      <c r="L3215">
        <f t="shared" si="501"/>
        <v>0</v>
      </c>
      <c r="M3215">
        <f t="shared" si="502"/>
        <v>0</v>
      </c>
      <c r="N3215">
        <f t="shared" si="503"/>
        <v>0</v>
      </c>
      <c r="O3215">
        <f t="shared" si="504"/>
        <v>0</v>
      </c>
      <c r="P3215">
        <f t="shared" si="505"/>
        <v>0</v>
      </c>
      <c r="Q3215">
        <f t="shared" si="506"/>
        <v>0</v>
      </c>
      <c r="R3215">
        <f t="shared" si="507"/>
        <v>0</v>
      </c>
      <c r="S3215" t="s">
        <v>60</v>
      </c>
      <c r="T3215">
        <v>0</v>
      </c>
      <c r="U3215">
        <v>2021</v>
      </c>
      <c r="V3215">
        <v>1</v>
      </c>
      <c r="W3215">
        <v>0</v>
      </c>
      <c r="X3215" cm="1">
        <f t="array" ref="X3215">IF(S3214&lt;&gt;S3215, 0,
    IF(C3215="O",
         _xlfn.IFS(
             K3215=1, X3214+6,
             M3215=1, X3214+3,
             O3215=1, X3214+1,
             Q3215=1,X3214+2,
             TRUE, X3214
         ),
    X3214)
)</f>
        <v>3</v>
      </c>
      <c r="Y3215" cm="1">
        <f t="array" ref="Y3215">IF(S3214&lt;&gt;S3215, 0, IF(C3215="D",
                 _xlfn.IFS(
                     K3215=1, Y3214+6,
                     M3215=1, Y3214+3,
                     O3215=1, Y3214+1,
                     TRUE, Y3214
                 ),
                 Y3214)
  )</f>
        <v>0</v>
      </c>
    </row>
    <row r="3216" spans="1:25" x14ac:dyDescent="0.2">
      <c r="A3216">
        <v>59</v>
      </c>
      <c r="B3216" t="s">
        <v>79</v>
      </c>
      <c r="C3216" t="str">
        <f t="shared" si="508"/>
        <v>D</v>
      </c>
      <c r="D3216">
        <v>4</v>
      </c>
      <c r="E3216">
        <v>8</v>
      </c>
      <c r="F3216">
        <v>48</v>
      </c>
      <c r="G3216" t="s">
        <v>114</v>
      </c>
      <c r="H3216" t="s">
        <v>117</v>
      </c>
      <c r="I3216">
        <v>0</v>
      </c>
      <c r="J3216">
        <f t="shared" si="500"/>
        <v>0</v>
      </c>
      <c r="K3216">
        <f t="shared" si="509"/>
        <v>0</v>
      </c>
      <c r="L3216">
        <f t="shared" si="501"/>
        <v>0</v>
      </c>
      <c r="M3216">
        <f t="shared" si="502"/>
        <v>0</v>
      </c>
      <c r="N3216">
        <f t="shared" si="503"/>
        <v>0</v>
      </c>
      <c r="O3216">
        <f t="shared" si="504"/>
        <v>0</v>
      </c>
      <c r="P3216">
        <f t="shared" si="505"/>
        <v>0</v>
      </c>
      <c r="Q3216">
        <f t="shared" si="506"/>
        <v>0</v>
      </c>
      <c r="R3216">
        <f t="shared" si="507"/>
        <v>0</v>
      </c>
      <c r="S3216" t="s">
        <v>60</v>
      </c>
      <c r="T3216">
        <v>0</v>
      </c>
      <c r="U3216">
        <v>2021</v>
      </c>
      <c r="V3216">
        <v>1</v>
      </c>
      <c r="W3216">
        <v>0</v>
      </c>
      <c r="X3216" cm="1">
        <f t="array" ref="X3216">IF(S3215&lt;&gt;S3216, 0,
    IF(C3216="O",
         _xlfn.IFS(
             K3216=1, X3215+6,
             M3216=1, X3215+3,
             O3216=1, X3215+1,
             Q3216=1,X3215+2,
             TRUE, X3215
         ),
    X3215)
)</f>
        <v>3</v>
      </c>
      <c r="Y3216" cm="1">
        <f t="array" ref="Y3216">IF(S3215&lt;&gt;S3216, 0, IF(C3216="D",
                 _xlfn.IFS(
                     K3216=1, Y3215+6,
                     M3216=1, Y3215+3,
                     O3216=1, Y3215+1,
                     TRUE, Y3215
                 ),
                 Y3215)
  )</f>
        <v>0</v>
      </c>
    </row>
    <row r="3217" spans="1:25" x14ac:dyDescent="0.2">
      <c r="A3217">
        <v>60</v>
      </c>
      <c r="B3217" t="s">
        <v>81</v>
      </c>
      <c r="C3217" t="str">
        <f t="shared" si="508"/>
        <v>O</v>
      </c>
      <c r="D3217">
        <v>1</v>
      </c>
      <c r="E3217">
        <v>10</v>
      </c>
      <c r="F3217">
        <v>-48</v>
      </c>
      <c r="G3217" t="s">
        <v>116</v>
      </c>
      <c r="H3217" t="s">
        <v>115</v>
      </c>
      <c r="I3217">
        <v>8</v>
      </c>
      <c r="J3217">
        <f t="shared" si="500"/>
        <v>0</v>
      </c>
      <c r="K3217">
        <f t="shared" si="509"/>
        <v>0</v>
      </c>
      <c r="L3217">
        <f t="shared" si="501"/>
        <v>0</v>
      </c>
      <c r="M3217">
        <f t="shared" si="502"/>
        <v>0</v>
      </c>
      <c r="N3217">
        <f t="shared" si="503"/>
        <v>0</v>
      </c>
      <c r="O3217">
        <f t="shared" si="504"/>
        <v>0</v>
      </c>
      <c r="P3217">
        <f t="shared" si="505"/>
        <v>0</v>
      </c>
      <c r="Q3217">
        <f t="shared" si="506"/>
        <v>0</v>
      </c>
      <c r="R3217">
        <f t="shared" si="507"/>
        <v>0</v>
      </c>
      <c r="S3217" t="s">
        <v>60</v>
      </c>
      <c r="T3217">
        <v>0</v>
      </c>
      <c r="U3217">
        <v>2021</v>
      </c>
      <c r="V3217">
        <v>1</v>
      </c>
      <c r="W3217">
        <v>0</v>
      </c>
      <c r="X3217" cm="1">
        <f t="array" ref="X3217">IF(S3216&lt;&gt;S3217, 0,
    IF(C3217="O",
         _xlfn.IFS(
             K3217=1, X3216+6,
             M3217=1, X3216+3,
             O3217=1, X3216+1,
             Q3217=1,X3216+2,
             TRUE, X3216
         ),
    X3216)
)</f>
        <v>3</v>
      </c>
      <c r="Y3217" cm="1">
        <f t="array" ref="Y3217">IF(S3216&lt;&gt;S3217, 0, IF(C3217="D",
                 _xlfn.IFS(
                     K3217=1, Y3216+6,
                     M3217=1, Y3216+3,
                     O3217=1, Y3216+1,
                     TRUE, Y3216
                 ),
                 Y3216)
  )</f>
        <v>0</v>
      </c>
    </row>
    <row r="3218" spans="1:25" x14ac:dyDescent="0.2">
      <c r="A3218">
        <v>61</v>
      </c>
      <c r="B3218" t="s">
        <v>81</v>
      </c>
      <c r="C3218" t="str">
        <f t="shared" si="508"/>
        <v>O</v>
      </c>
      <c r="D3218">
        <v>2</v>
      </c>
      <c r="E3218">
        <v>2</v>
      </c>
      <c r="F3218">
        <v>44</v>
      </c>
      <c r="G3218" t="s">
        <v>116</v>
      </c>
      <c r="H3218" t="s">
        <v>115</v>
      </c>
      <c r="I3218">
        <v>-5</v>
      </c>
      <c r="J3218">
        <f t="shared" si="500"/>
        <v>0</v>
      </c>
      <c r="K3218">
        <f t="shared" si="509"/>
        <v>0</v>
      </c>
      <c r="L3218">
        <f t="shared" si="501"/>
        <v>0</v>
      </c>
      <c r="M3218">
        <f t="shared" si="502"/>
        <v>0</v>
      </c>
      <c r="N3218">
        <f t="shared" si="503"/>
        <v>0</v>
      </c>
      <c r="O3218">
        <f t="shared" si="504"/>
        <v>0</v>
      </c>
      <c r="P3218">
        <f t="shared" si="505"/>
        <v>0</v>
      </c>
      <c r="Q3218">
        <f t="shared" si="506"/>
        <v>0</v>
      </c>
      <c r="R3218">
        <f t="shared" si="507"/>
        <v>0</v>
      </c>
      <c r="S3218" t="s">
        <v>60</v>
      </c>
      <c r="T3218">
        <v>0</v>
      </c>
      <c r="U3218">
        <v>2021</v>
      </c>
      <c r="V3218">
        <v>1</v>
      </c>
      <c r="W3218">
        <v>0</v>
      </c>
      <c r="X3218" cm="1">
        <f t="array" ref="X3218">IF(S3217&lt;&gt;S3218, 0,
    IF(C3218="O",
         _xlfn.IFS(
             K3218=1, X3217+6,
             M3218=1, X3217+3,
             O3218=1, X3217+1,
             Q3218=1,X3217+2,
             TRUE, X3217
         ),
    X3217)
)</f>
        <v>3</v>
      </c>
      <c r="Y3218" cm="1">
        <f t="array" ref="Y3218">IF(S3217&lt;&gt;S3218, 0, IF(C3218="D",
                 _xlfn.IFS(
                     K3218=1, Y3217+6,
                     M3218=1, Y3217+3,
                     O3218=1, Y3217+1,
                     TRUE, Y3217
                 ),
                 Y3217)
  )</f>
        <v>0</v>
      </c>
    </row>
    <row r="3219" spans="1:25" x14ac:dyDescent="0.2">
      <c r="A3219">
        <v>64</v>
      </c>
      <c r="B3219" t="s">
        <v>81</v>
      </c>
      <c r="C3219" t="str">
        <f t="shared" si="508"/>
        <v>O</v>
      </c>
      <c r="D3219">
        <v>3</v>
      </c>
      <c r="E3219">
        <v>2</v>
      </c>
      <c r="F3219">
        <v>44</v>
      </c>
      <c r="G3219" t="s">
        <v>116</v>
      </c>
      <c r="H3219" t="s">
        <v>115</v>
      </c>
      <c r="I3219">
        <v>1</v>
      </c>
      <c r="J3219">
        <f t="shared" si="500"/>
        <v>0</v>
      </c>
      <c r="K3219">
        <f t="shared" si="509"/>
        <v>0</v>
      </c>
      <c r="L3219">
        <f t="shared" si="501"/>
        <v>0</v>
      </c>
      <c r="M3219">
        <f t="shared" si="502"/>
        <v>0</v>
      </c>
      <c r="N3219">
        <f t="shared" si="503"/>
        <v>0</v>
      </c>
      <c r="O3219">
        <f t="shared" si="504"/>
        <v>0</v>
      </c>
      <c r="P3219">
        <f t="shared" si="505"/>
        <v>0</v>
      </c>
      <c r="Q3219">
        <f t="shared" si="506"/>
        <v>0</v>
      </c>
      <c r="R3219">
        <f t="shared" si="507"/>
        <v>0</v>
      </c>
      <c r="S3219" t="s">
        <v>60</v>
      </c>
      <c r="T3219">
        <v>0</v>
      </c>
      <c r="U3219">
        <v>2021</v>
      </c>
      <c r="V3219">
        <v>1</v>
      </c>
      <c r="W3219">
        <v>0</v>
      </c>
      <c r="X3219" cm="1">
        <f t="array" ref="X3219">IF(S3218&lt;&gt;S3219, 0,
    IF(C3219="O",
         _xlfn.IFS(
             K3219=1, X3218+6,
             M3219=1, X3218+3,
             O3219=1, X3218+1,
             Q3219=1,X3218+2,
             TRUE, X3218
         ),
    X3218)
)</f>
        <v>3</v>
      </c>
      <c r="Y3219" cm="1">
        <f t="array" ref="Y3219">IF(S3218&lt;&gt;S3219, 0, IF(C3219="D",
                 _xlfn.IFS(
                     K3219=1, Y3218+6,
                     M3219=1, Y3218+3,
                     O3219=1, Y3218+1,
                     TRUE, Y3218
                 ),
                 Y3218)
  )</f>
        <v>0</v>
      </c>
    </row>
    <row r="3220" spans="1:25" x14ac:dyDescent="0.2">
      <c r="A3220">
        <v>65</v>
      </c>
      <c r="B3220" t="s">
        <v>81</v>
      </c>
      <c r="C3220" t="str">
        <f t="shared" si="508"/>
        <v>O</v>
      </c>
      <c r="D3220">
        <v>4</v>
      </c>
      <c r="E3220">
        <v>1</v>
      </c>
      <c r="F3220">
        <v>43</v>
      </c>
      <c r="G3220" t="s">
        <v>116</v>
      </c>
      <c r="H3220" t="s">
        <v>115</v>
      </c>
      <c r="I3220">
        <v>3</v>
      </c>
      <c r="J3220">
        <f t="shared" si="500"/>
        <v>1</v>
      </c>
      <c r="K3220">
        <f t="shared" si="509"/>
        <v>0</v>
      </c>
      <c r="L3220">
        <f t="shared" si="501"/>
        <v>0</v>
      </c>
      <c r="M3220">
        <f t="shared" si="502"/>
        <v>0</v>
      </c>
      <c r="N3220">
        <f t="shared" si="503"/>
        <v>0</v>
      </c>
      <c r="O3220">
        <f t="shared" si="504"/>
        <v>0</v>
      </c>
      <c r="P3220">
        <f t="shared" si="505"/>
        <v>0</v>
      </c>
      <c r="Q3220">
        <f t="shared" si="506"/>
        <v>0</v>
      </c>
      <c r="R3220">
        <f t="shared" si="507"/>
        <v>0</v>
      </c>
      <c r="S3220" t="s">
        <v>60</v>
      </c>
      <c r="T3220">
        <v>0</v>
      </c>
      <c r="U3220">
        <v>2021</v>
      </c>
      <c r="V3220">
        <v>1</v>
      </c>
      <c r="W3220">
        <v>0</v>
      </c>
      <c r="X3220" cm="1">
        <f t="array" ref="X3220">IF(S3219&lt;&gt;S3220, 0,
    IF(C3220="O",
         _xlfn.IFS(
             K3220=1, X3219+6,
             M3220=1, X3219+3,
             O3220=1, X3219+1,
             Q3220=1,X3219+2,
             TRUE, X3219
         ),
    X3219)
)</f>
        <v>3</v>
      </c>
      <c r="Y3220" cm="1">
        <f t="array" ref="Y3220">IF(S3219&lt;&gt;S3220, 0, IF(C3220="D",
                 _xlfn.IFS(
                     K3220=1, Y3219+6,
                     M3220=1, Y3219+3,
                     O3220=1, Y3219+1,
                     TRUE, Y3219
                 ),
                 Y3219)
  )</f>
        <v>0</v>
      </c>
    </row>
    <row r="3221" spans="1:25" x14ac:dyDescent="0.2">
      <c r="A3221">
        <v>66</v>
      </c>
      <c r="B3221" t="s">
        <v>81</v>
      </c>
      <c r="C3221" t="str">
        <f t="shared" si="508"/>
        <v>O</v>
      </c>
      <c r="D3221">
        <v>1</v>
      </c>
      <c r="E3221">
        <v>10</v>
      </c>
      <c r="F3221">
        <v>40</v>
      </c>
      <c r="G3221" t="s">
        <v>114</v>
      </c>
      <c r="H3221" t="s">
        <v>113</v>
      </c>
      <c r="I3221">
        <v>-1</v>
      </c>
      <c r="J3221">
        <f t="shared" si="500"/>
        <v>0</v>
      </c>
      <c r="K3221">
        <f t="shared" si="509"/>
        <v>0</v>
      </c>
      <c r="L3221">
        <f t="shared" si="501"/>
        <v>0</v>
      </c>
      <c r="M3221">
        <f t="shared" si="502"/>
        <v>0</v>
      </c>
      <c r="N3221">
        <f t="shared" si="503"/>
        <v>0</v>
      </c>
      <c r="O3221">
        <f t="shared" si="504"/>
        <v>0</v>
      </c>
      <c r="P3221">
        <f t="shared" si="505"/>
        <v>0</v>
      </c>
      <c r="Q3221">
        <f t="shared" si="506"/>
        <v>0</v>
      </c>
      <c r="R3221">
        <f t="shared" si="507"/>
        <v>0</v>
      </c>
      <c r="S3221" t="s">
        <v>60</v>
      </c>
      <c r="T3221">
        <v>0</v>
      </c>
      <c r="U3221">
        <v>2021</v>
      </c>
      <c r="V3221">
        <v>1</v>
      </c>
      <c r="W3221">
        <v>0</v>
      </c>
      <c r="X3221" cm="1">
        <f t="array" ref="X3221">IF(S3220&lt;&gt;S3221, 0,
    IF(C3221="O",
         _xlfn.IFS(
             K3221=1, X3220+6,
             M3221=1, X3220+3,
             O3221=1, X3220+1,
             Q3221=1,X3220+2,
             TRUE, X3220
         ),
    X3220)
)</f>
        <v>3</v>
      </c>
      <c r="Y3221" cm="1">
        <f t="array" ref="Y3221">IF(S3220&lt;&gt;S3221, 0, IF(C3221="D",
                 _xlfn.IFS(
                     K3221=1, Y3220+6,
                     M3221=1, Y3220+3,
                     O3221=1, Y3220+1,
                     TRUE, Y3220
                 ),
                 Y3220)
  )</f>
        <v>0</v>
      </c>
    </row>
    <row r="3222" spans="1:25" x14ac:dyDescent="0.2">
      <c r="A3222">
        <v>67</v>
      </c>
      <c r="B3222" t="s">
        <v>81</v>
      </c>
      <c r="C3222" t="str">
        <f t="shared" si="508"/>
        <v>O</v>
      </c>
      <c r="D3222">
        <v>2</v>
      </c>
      <c r="E3222">
        <v>11</v>
      </c>
      <c r="F3222">
        <v>41</v>
      </c>
      <c r="G3222" t="s">
        <v>116</v>
      </c>
      <c r="H3222" t="s">
        <v>115</v>
      </c>
      <c r="I3222">
        <v>2</v>
      </c>
      <c r="J3222">
        <f t="shared" si="500"/>
        <v>0</v>
      </c>
      <c r="K3222">
        <f t="shared" si="509"/>
        <v>0</v>
      </c>
      <c r="L3222">
        <f t="shared" si="501"/>
        <v>0</v>
      </c>
      <c r="M3222">
        <f t="shared" si="502"/>
        <v>0</v>
      </c>
      <c r="N3222">
        <f t="shared" si="503"/>
        <v>0</v>
      </c>
      <c r="O3222">
        <f t="shared" si="504"/>
        <v>0</v>
      </c>
      <c r="P3222">
        <f t="shared" si="505"/>
        <v>0</v>
      </c>
      <c r="Q3222">
        <f t="shared" si="506"/>
        <v>0</v>
      </c>
      <c r="R3222">
        <f t="shared" si="507"/>
        <v>0</v>
      </c>
      <c r="S3222" t="s">
        <v>60</v>
      </c>
      <c r="T3222">
        <v>0</v>
      </c>
      <c r="U3222">
        <v>2021</v>
      </c>
      <c r="V3222">
        <v>1</v>
      </c>
      <c r="W3222">
        <v>0</v>
      </c>
      <c r="X3222" cm="1">
        <f t="array" ref="X3222">IF(S3221&lt;&gt;S3222, 0,
    IF(C3222="O",
         _xlfn.IFS(
             K3222=1, X3221+6,
             M3222=1, X3221+3,
             O3222=1, X3221+1,
             Q3222=1,X3221+2,
             TRUE, X3221
         ),
    X3221)
)</f>
        <v>3</v>
      </c>
      <c r="Y3222" cm="1">
        <f t="array" ref="Y3222">IF(S3221&lt;&gt;S3222, 0, IF(C3222="D",
                 _xlfn.IFS(
                     K3222=1, Y3221+6,
                     M3222=1, Y3221+3,
                     O3222=1, Y3221+1,
                     TRUE, Y3221
                 ),
                 Y3221)
  )</f>
        <v>0</v>
      </c>
    </row>
    <row r="3223" spans="1:25" x14ac:dyDescent="0.2">
      <c r="A3223">
        <v>68</v>
      </c>
      <c r="B3223" t="s">
        <v>81</v>
      </c>
      <c r="C3223" t="str">
        <f t="shared" si="508"/>
        <v>O</v>
      </c>
      <c r="D3223">
        <v>3</v>
      </c>
      <c r="E3223">
        <v>9</v>
      </c>
      <c r="F3223">
        <v>39</v>
      </c>
      <c r="G3223" t="s">
        <v>116</v>
      </c>
      <c r="H3223" t="s">
        <v>115</v>
      </c>
      <c r="I3223">
        <v>6</v>
      </c>
      <c r="J3223">
        <f t="shared" si="500"/>
        <v>0</v>
      </c>
      <c r="K3223">
        <f t="shared" si="509"/>
        <v>0</v>
      </c>
      <c r="L3223">
        <f t="shared" si="501"/>
        <v>0</v>
      </c>
      <c r="M3223">
        <f t="shared" si="502"/>
        <v>0</v>
      </c>
      <c r="N3223">
        <f t="shared" si="503"/>
        <v>0</v>
      </c>
      <c r="O3223">
        <f t="shared" si="504"/>
        <v>0</v>
      </c>
      <c r="P3223">
        <f t="shared" si="505"/>
        <v>0</v>
      </c>
      <c r="Q3223">
        <f t="shared" si="506"/>
        <v>0</v>
      </c>
      <c r="R3223">
        <f t="shared" si="507"/>
        <v>0</v>
      </c>
      <c r="S3223" t="s">
        <v>60</v>
      </c>
      <c r="T3223">
        <v>0</v>
      </c>
      <c r="U3223">
        <v>2021</v>
      </c>
      <c r="V3223">
        <v>1</v>
      </c>
      <c r="W3223">
        <v>0</v>
      </c>
      <c r="X3223" cm="1">
        <f t="array" ref="X3223">IF(S3222&lt;&gt;S3223, 0,
    IF(C3223="O",
         _xlfn.IFS(
             K3223=1, X3222+6,
             M3223=1, X3222+3,
             O3223=1, X3222+1,
             Q3223=1,X3222+2,
             TRUE, X3222
         ),
    X3222)
)</f>
        <v>3</v>
      </c>
      <c r="Y3223" cm="1">
        <f t="array" ref="Y3223">IF(S3222&lt;&gt;S3223, 0, IF(C3223="D",
                 _xlfn.IFS(
                     K3223=1, Y3222+6,
                     M3223=1, Y3222+3,
                     O3223=1, Y3222+1,
                     TRUE, Y3222
                 ),
                 Y3222)
  )</f>
        <v>0</v>
      </c>
    </row>
    <row r="3224" spans="1:25" x14ac:dyDescent="0.2">
      <c r="A3224">
        <v>69</v>
      </c>
      <c r="B3224" t="s">
        <v>81</v>
      </c>
      <c r="C3224" t="str">
        <f t="shared" si="508"/>
        <v>O</v>
      </c>
      <c r="D3224">
        <v>4</v>
      </c>
      <c r="E3224">
        <v>3</v>
      </c>
      <c r="F3224">
        <v>33</v>
      </c>
      <c r="G3224" t="s">
        <v>116</v>
      </c>
      <c r="H3224" t="s">
        <v>115</v>
      </c>
      <c r="I3224">
        <v>-7</v>
      </c>
      <c r="J3224">
        <f t="shared" si="500"/>
        <v>0</v>
      </c>
      <c r="K3224">
        <f t="shared" si="509"/>
        <v>0</v>
      </c>
      <c r="L3224">
        <f t="shared" si="501"/>
        <v>0</v>
      </c>
      <c r="M3224">
        <f t="shared" si="502"/>
        <v>0</v>
      </c>
      <c r="N3224">
        <f t="shared" si="503"/>
        <v>0</v>
      </c>
      <c r="O3224">
        <f t="shared" si="504"/>
        <v>0</v>
      </c>
      <c r="P3224">
        <f t="shared" si="505"/>
        <v>0</v>
      </c>
      <c r="Q3224">
        <f t="shared" si="506"/>
        <v>0</v>
      </c>
      <c r="R3224">
        <f t="shared" si="507"/>
        <v>0</v>
      </c>
      <c r="S3224" t="s">
        <v>60</v>
      </c>
      <c r="T3224">
        <v>0</v>
      </c>
      <c r="U3224">
        <v>2021</v>
      </c>
      <c r="V3224">
        <v>1</v>
      </c>
      <c r="W3224">
        <v>0</v>
      </c>
      <c r="X3224" cm="1">
        <f t="array" ref="X3224">IF(S3223&lt;&gt;S3224, 0,
    IF(C3224="O",
         _xlfn.IFS(
             K3224=1, X3223+6,
             M3224=1, X3223+3,
             O3224=1, X3223+1,
             Q3224=1,X3223+2,
             TRUE, X3223
         ),
    X3223)
)</f>
        <v>3</v>
      </c>
      <c r="Y3224" cm="1">
        <f t="array" ref="Y3224">IF(S3223&lt;&gt;S3224, 0, IF(C3224="D",
                 _xlfn.IFS(
                     K3224=1, Y3223+6,
                     M3224=1, Y3223+3,
                     O3224=1, Y3223+1,
                     TRUE, Y3223
                 ),
                 Y3223)
  )</f>
        <v>0</v>
      </c>
    </row>
    <row r="3225" spans="1:25" x14ac:dyDescent="0.2">
      <c r="A3225">
        <v>70</v>
      </c>
      <c r="B3225" t="s">
        <v>79</v>
      </c>
      <c r="C3225" t="str">
        <f t="shared" si="508"/>
        <v>D</v>
      </c>
      <c r="D3225">
        <v>1</v>
      </c>
      <c r="E3225">
        <v>10</v>
      </c>
      <c r="F3225">
        <v>-40</v>
      </c>
      <c r="G3225" t="s">
        <v>116</v>
      </c>
      <c r="H3225" t="s">
        <v>115</v>
      </c>
      <c r="I3225">
        <v>-2</v>
      </c>
      <c r="J3225">
        <f t="shared" si="500"/>
        <v>0</v>
      </c>
      <c r="K3225">
        <f t="shared" si="509"/>
        <v>0</v>
      </c>
      <c r="L3225">
        <f t="shared" si="501"/>
        <v>0</v>
      </c>
      <c r="M3225">
        <f t="shared" si="502"/>
        <v>0</v>
      </c>
      <c r="N3225">
        <f t="shared" si="503"/>
        <v>0</v>
      </c>
      <c r="O3225">
        <f t="shared" si="504"/>
        <v>0</v>
      </c>
      <c r="P3225">
        <f t="shared" si="505"/>
        <v>0</v>
      </c>
      <c r="Q3225">
        <f t="shared" si="506"/>
        <v>0</v>
      </c>
      <c r="R3225">
        <f t="shared" si="507"/>
        <v>0</v>
      </c>
      <c r="S3225" t="s">
        <v>60</v>
      </c>
      <c r="T3225">
        <v>0</v>
      </c>
      <c r="U3225">
        <v>2021</v>
      </c>
      <c r="V3225">
        <v>1</v>
      </c>
      <c r="W3225">
        <v>0</v>
      </c>
      <c r="X3225" cm="1">
        <f t="array" ref="X3225">IF(S3224&lt;&gt;S3225, 0,
    IF(C3225="O",
         _xlfn.IFS(
             K3225=1, X3224+6,
             M3225=1, X3224+3,
             O3225=1, X3224+1,
             Q3225=1,X3224+2,
             TRUE, X3224
         ),
    X3224)
)</f>
        <v>3</v>
      </c>
      <c r="Y3225" cm="1">
        <f t="array" ref="Y3225">IF(S3224&lt;&gt;S3225, 0, IF(C3225="D",
                 _xlfn.IFS(
                     K3225=1, Y3224+6,
                     M3225=1, Y3224+3,
                     O3225=1, Y3224+1,
                     TRUE, Y3224
                 ),
                 Y3224)
  )</f>
        <v>0</v>
      </c>
    </row>
    <row r="3226" spans="1:25" x14ac:dyDescent="0.2">
      <c r="A3226">
        <v>71</v>
      </c>
      <c r="B3226" t="s">
        <v>79</v>
      </c>
      <c r="C3226" t="str">
        <f t="shared" si="508"/>
        <v>D</v>
      </c>
      <c r="D3226">
        <v>2</v>
      </c>
      <c r="E3226">
        <v>12</v>
      </c>
      <c r="F3226">
        <v>-38</v>
      </c>
      <c r="G3226" t="s">
        <v>116</v>
      </c>
      <c r="H3226" t="s">
        <v>115</v>
      </c>
      <c r="I3226">
        <v>1</v>
      </c>
      <c r="J3226">
        <f t="shared" si="500"/>
        <v>0</v>
      </c>
      <c r="K3226">
        <f t="shared" si="509"/>
        <v>0</v>
      </c>
      <c r="L3226">
        <f t="shared" si="501"/>
        <v>0</v>
      </c>
      <c r="M3226">
        <f t="shared" si="502"/>
        <v>0</v>
      </c>
      <c r="N3226">
        <f t="shared" si="503"/>
        <v>0</v>
      </c>
      <c r="O3226">
        <f t="shared" si="504"/>
        <v>0</v>
      </c>
      <c r="P3226">
        <f t="shared" si="505"/>
        <v>0</v>
      </c>
      <c r="Q3226">
        <f t="shared" si="506"/>
        <v>0</v>
      </c>
      <c r="R3226">
        <f t="shared" si="507"/>
        <v>0</v>
      </c>
      <c r="S3226" t="s">
        <v>60</v>
      </c>
      <c r="T3226">
        <v>0</v>
      </c>
      <c r="U3226">
        <v>2021</v>
      </c>
      <c r="V3226">
        <v>1</v>
      </c>
      <c r="W3226">
        <v>0</v>
      </c>
      <c r="X3226" cm="1">
        <f t="array" ref="X3226">IF(S3225&lt;&gt;S3226, 0,
    IF(C3226="O",
         _xlfn.IFS(
             K3226=1, X3225+6,
             M3226=1, X3225+3,
             O3226=1, X3225+1,
             Q3226=1,X3225+2,
             TRUE, X3225
         ),
    X3225)
)</f>
        <v>3</v>
      </c>
      <c r="Y3226" cm="1">
        <f t="array" ref="Y3226">IF(S3225&lt;&gt;S3226, 0, IF(C3226="D",
                 _xlfn.IFS(
                     K3226=1, Y3225+6,
                     M3226=1, Y3225+3,
                     O3226=1, Y3225+1,
                     TRUE, Y3225
                 ),
                 Y3225)
  )</f>
        <v>0</v>
      </c>
    </row>
    <row r="3227" spans="1:25" x14ac:dyDescent="0.2">
      <c r="A3227">
        <v>72</v>
      </c>
      <c r="B3227" t="s">
        <v>79</v>
      </c>
      <c r="C3227" t="str">
        <f t="shared" si="508"/>
        <v>D</v>
      </c>
      <c r="D3227">
        <v>3</v>
      </c>
      <c r="E3227">
        <v>11</v>
      </c>
      <c r="F3227">
        <v>-39</v>
      </c>
      <c r="G3227" t="s">
        <v>114</v>
      </c>
      <c r="H3227" t="s">
        <v>117</v>
      </c>
      <c r="I3227">
        <v>0</v>
      </c>
      <c r="J3227">
        <f t="shared" si="500"/>
        <v>0</v>
      </c>
      <c r="K3227">
        <f t="shared" si="509"/>
        <v>0</v>
      </c>
      <c r="L3227">
        <f t="shared" si="501"/>
        <v>0</v>
      </c>
      <c r="M3227">
        <f t="shared" si="502"/>
        <v>0</v>
      </c>
      <c r="N3227">
        <f t="shared" si="503"/>
        <v>0</v>
      </c>
      <c r="O3227">
        <f t="shared" si="504"/>
        <v>0</v>
      </c>
      <c r="P3227">
        <f t="shared" si="505"/>
        <v>0</v>
      </c>
      <c r="Q3227">
        <f t="shared" si="506"/>
        <v>0</v>
      </c>
      <c r="R3227">
        <f t="shared" si="507"/>
        <v>0</v>
      </c>
      <c r="S3227" t="s">
        <v>60</v>
      </c>
      <c r="T3227">
        <v>0</v>
      </c>
      <c r="U3227">
        <v>2021</v>
      </c>
      <c r="V3227">
        <v>1</v>
      </c>
      <c r="W3227">
        <v>0</v>
      </c>
      <c r="X3227" cm="1">
        <f t="array" ref="X3227">IF(S3226&lt;&gt;S3227, 0,
    IF(C3227="O",
         _xlfn.IFS(
             K3227=1, X3226+6,
             M3227=1, X3226+3,
             O3227=1, X3226+1,
             Q3227=1,X3226+2,
             TRUE, X3226
         ),
    X3226)
)</f>
        <v>3</v>
      </c>
      <c r="Y3227" cm="1">
        <f t="array" ref="Y3227">IF(S3226&lt;&gt;S3227, 0, IF(C3227="D",
                 _xlfn.IFS(
                     K3227=1, Y3226+6,
                     M3227=1, Y3226+3,
                     O3227=1, Y3226+1,
                     TRUE, Y3226
                 ),
                 Y3226)
  )</f>
        <v>0</v>
      </c>
    </row>
    <row r="3228" spans="1:25" x14ac:dyDescent="0.2">
      <c r="A3228">
        <v>76</v>
      </c>
      <c r="B3228" t="s">
        <v>81</v>
      </c>
      <c r="C3228" t="str">
        <f t="shared" si="508"/>
        <v>O</v>
      </c>
      <c r="D3228">
        <v>1</v>
      </c>
      <c r="E3228">
        <v>10</v>
      </c>
      <c r="F3228">
        <v>-34</v>
      </c>
      <c r="G3228" t="s">
        <v>116</v>
      </c>
      <c r="H3228" t="s">
        <v>115</v>
      </c>
      <c r="I3228">
        <v>17</v>
      </c>
      <c r="J3228">
        <f t="shared" si="500"/>
        <v>1</v>
      </c>
      <c r="K3228">
        <f t="shared" si="509"/>
        <v>0</v>
      </c>
      <c r="L3228">
        <f t="shared" si="501"/>
        <v>0</v>
      </c>
      <c r="M3228">
        <f t="shared" si="502"/>
        <v>0</v>
      </c>
      <c r="N3228">
        <f t="shared" si="503"/>
        <v>0</v>
      </c>
      <c r="O3228">
        <f t="shared" si="504"/>
        <v>0</v>
      </c>
      <c r="P3228">
        <f t="shared" si="505"/>
        <v>0</v>
      </c>
      <c r="Q3228">
        <f t="shared" si="506"/>
        <v>0</v>
      </c>
      <c r="R3228">
        <f t="shared" si="507"/>
        <v>0</v>
      </c>
      <c r="S3228" t="s">
        <v>60</v>
      </c>
      <c r="T3228">
        <v>0</v>
      </c>
      <c r="U3228">
        <v>2021</v>
      </c>
      <c r="V3228">
        <v>1</v>
      </c>
      <c r="W3228">
        <v>0</v>
      </c>
      <c r="X3228" cm="1">
        <f t="array" ref="X3228">IF(S3227&lt;&gt;S3228, 0,
    IF(C3228="O",
         _xlfn.IFS(
             K3228=1, X3227+6,
             M3228=1, X3227+3,
             O3228=1, X3227+1,
             Q3228=1,X3227+2,
             TRUE, X3227
         ),
    X3227)
)</f>
        <v>3</v>
      </c>
      <c r="Y3228" cm="1">
        <f t="array" ref="Y3228">IF(S3227&lt;&gt;S3228, 0, IF(C3228="D",
                 _xlfn.IFS(
                     K3228=1, Y3227+6,
                     M3228=1, Y3227+3,
                     O3228=1, Y3227+1,
                     TRUE, Y3227
                 ),
                 Y3227)
  )</f>
        <v>0</v>
      </c>
    </row>
    <row r="3229" spans="1:25" hidden="1" x14ac:dyDescent="0.2">
      <c r="A3229">
        <v>77</v>
      </c>
      <c r="B3229" t="s">
        <v>81</v>
      </c>
      <c r="C3229" t="str">
        <f t="shared" si="508"/>
        <v>O</v>
      </c>
      <c r="D3229">
        <v>1</v>
      </c>
      <c r="E3229">
        <v>10</v>
      </c>
      <c r="F3229">
        <v>49</v>
      </c>
      <c r="G3229" t="s">
        <v>116</v>
      </c>
      <c r="H3229" t="s">
        <v>115</v>
      </c>
      <c r="I3229">
        <v>-3</v>
      </c>
      <c r="J3229">
        <f t="shared" si="500"/>
        <v>0</v>
      </c>
      <c r="K3229">
        <f t="shared" si="509"/>
        <v>0</v>
      </c>
      <c r="L3229">
        <f t="shared" si="501"/>
        <v>0</v>
      </c>
      <c r="M3229">
        <f t="shared" si="502"/>
        <v>0</v>
      </c>
      <c r="N3229">
        <f t="shared" si="503"/>
        <v>0</v>
      </c>
      <c r="O3229">
        <f t="shared" si="504"/>
        <v>0</v>
      </c>
      <c r="P3229">
        <f t="shared" si="505"/>
        <v>0</v>
      </c>
      <c r="Q3229">
        <f t="shared" si="506"/>
        <v>0</v>
      </c>
      <c r="R3229">
        <f t="shared" si="507"/>
        <v>0</v>
      </c>
      <c r="S3229" t="s">
        <v>60</v>
      </c>
      <c r="T3229">
        <v>0</v>
      </c>
      <c r="U3229">
        <v>2021</v>
      </c>
      <c r="V3229">
        <v>1</v>
      </c>
      <c r="W3229">
        <v>0</v>
      </c>
      <c r="X3229" cm="1">
        <f t="array" ref="X3229">IF(S3228&lt;&gt;S3229, 0,
    IF(C3229="O",
         _xlfn.IFS(
             K3229=1, X3228+6,
             M3229=1, X3228+3,
             O3229=1, X3228+1,
             Q3229=1,X3228+2,
             TRUE, X3228
         ),
    X3228)
)</f>
        <v>3</v>
      </c>
      <c r="Y3229" cm="1">
        <f t="array" ref="Y3229">IF(S3228&lt;&gt;S3229, 0, IF(C3229="D",
                 _xlfn.IFS(
                     K3229=1, Y3228+6,
                     M3229=1, Y3228+3,
                     O3229=1, Y3228+1,
                     TRUE, Y3228
                 ),
                 Y3228)
  )</f>
        <v>0</v>
      </c>
    </row>
    <row r="3230" spans="1:25" x14ac:dyDescent="0.2">
      <c r="A3230">
        <v>79</v>
      </c>
      <c r="B3230" t="s">
        <v>81</v>
      </c>
      <c r="C3230" t="str">
        <f t="shared" si="508"/>
        <v>O</v>
      </c>
      <c r="D3230">
        <v>2</v>
      </c>
      <c r="E3230">
        <v>13</v>
      </c>
      <c r="F3230">
        <v>-48</v>
      </c>
      <c r="G3230" t="s">
        <v>114</v>
      </c>
      <c r="H3230" t="s">
        <v>113</v>
      </c>
      <c r="I3230">
        <v>3</v>
      </c>
      <c r="J3230">
        <f t="shared" si="500"/>
        <v>0</v>
      </c>
      <c r="K3230">
        <f t="shared" si="509"/>
        <v>0</v>
      </c>
      <c r="L3230">
        <f t="shared" si="501"/>
        <v>0</v>
      </c>
      <c r="M3230">
        <f t="shared" si="502"/>
        <v>0</v>
      </c>
      <c r="N3230">
        <f t="shared" si="503"/>
        <v>0</v>
      </c>
      <c r="O3230">
        <f t="shared" si="504"/>
        <v>0</v>
      </c>
      <c r="P3230">
        <f t="shared" si="505"/>
        <v>0</v>
      </c>
      <c r="Q3230">
        <f t="shared" si="506"/>
        <v>0</v>
      </c>
      <c r="R3230">
        <f t="shared" si="507"/>
        <v>0</v>
      </c>
      <c r="S3230" t="s">
        <v>60</v>
      </c>
      <c r="T3230">
        <v>0</v>
      </c>
      <c r="U3230">
        <v>2021</v>
      </c>
      <c r="V3230">
        <v>1</v>
      </c>
      <c r="W3230">
        <v>0</v>
      </c>
      <c r="X3230" cm="1">
        <f t="array" ref="X3230">IF(S3229&lt;&gt;S3230, 0,
    IF(C3230="O",
         _xlfn.IFS(
             K3230=1, X3229+6,
             M3230=1, X3229+3,
             O3230=1, X3229+1,
             Q3230=1,X3229+2,
             TRUE, X3229
         ),
    X3229)
)</f>
        <v>3</v>
      </c>
      <c r="Y3230" cm="1">
        <f t="array" ref="Y3230">IF(S3229&lt;&gt;S3230, 0, IF(C3230="D",
                 _xlfn.IFS(
                     K3230=1, Y3229+6,
                     M3230=1, Y3229+3,
                     O3230=1, Y3229+1,
                     TRUE, Y3229
                 ),
                 Y3229)
  )</f>
        <v>0</v>
      </c>
    </row>
    <row r="3231" spans="1:25" x14ac:dyDescent="0.2">
      <c r="A3231">
        <v>80</v>
      </c>
      <c r="B3231" t="s">
        <v>81</v>
      </c>
      <c r="C3231" t="str">
        <f t="shared" si="508"/>
        <v>O</v>
      </c>
      <c r="D3231">
        <v>3</v>
      </c>
      <c r="E3231">
        <v>10</v>
      </c>
      <c r="F3231">
        <v>49</v>
      </c>
      <c r="G3231" t="s">
        <v>116</v>
      </c>
      <c r="H3231" t="s">
        <v>115</v>
      </c>
      <c r="I3231">
        <v>-2</v>
      </c>
      <c r="J3231">
        <f t="shared" si="500"/>
        <v>0</v>
      </c>
      <c r="K3231">
        <f t="shared" si="509"/>
        <v>0</v>
      </c>
      <c r="L3231">
        <f t="shared" si="501"/>
        <v>0</v>
      </c>
      <c r="M3231">
        <f t="shared" si="502"/>
        <v>0</v>
      </c>
      <c r="N3231">
        <f t="shared" si="503"/>
        <v>0</v>
      </c>
      <c r="O3231">
        <f t="shared" si="504"/>
        <v>0</v>
      </c>
      <c r="P3231">
        <f t="shared" si="505"/>
        <v>0</v>
      </c>
      <c r="Q3231">
        <f t="shared" si="506"/>
        <v>0</v>
      </c>
      <c r="R3231">
        <f t="shared" si="507"/>
        <v>0</v>
      </c>
      <c r="S3231" t="s">
        <v>60</v>
      </c>
      <c r="T3231">
        <v>0</v>
      </c>
      <c r="U3231">
        <v>2021</v>
      </c>
      <c r="V3231">
        <v>1</v>
      </c>
      <c r="W3231">
        <v>0</v>
      </c>
      <c r="X3231" cm="1">
        <f t="array" ref="X3231">IF(S3230&lt;&gt;S3231, 0,
    IF(C3231="O",
         _xlfn.IFS(
             K3231=1, X3230+6,
             M3231=1, X3230+3,
             O3231=1, X3230+1,
             Q3231=1,X3230+2,
             TRUE, X3230
         ),
    X3230)
)</f>
        <v>3</v>
      </c>
      <c r="Y3231" cm="1">
        <f t="array" ref="Y3231">IF(S3230&lt;&gt;S3231, 0, IF(C3231="D",
                 _xlfn.IFS(
                     K3231=1, Y3230+6,
                     M3231=1, Y3230+3,
                     O3231=1, Y3230+1,
                     TRUE, Y3230
                 ),
                 Y3230)
  )</f>
        <v>0</v>
      </c>
    </row>
    <row r="3232" spans="1:25" x14ac:dyDescent="0.2">
      <c r="A3232">
        <v>81</v>
      </c>
      <c r="B3232" t="s">
        <v>81</v>
      </c>
      <c r="C3232" t="str">
        <f t="shared" si="508"/>
        <v>O</v>
      </c>
      <c r="D3232">
        <v>4</v>
      </c>
      <c r="E3232">
        <v>12</v>
      </c>
      <c r="F3232">
        <v>-49</v>
      </c>
      <c r="G3232" t="s">
        <v>130</v>
      </c>
      <c r="H3232" t="s">
        <v>133</v>
      </c>
      <c r="J3232">
        <f t="shared" si="500"/>
        <v>0</v>
      </c>
      <c r="K3232">
        <f t="shared" si="509"/>
        <v>0</v>
      </c>
      <c r="L3232">
        <f t="shared" si="501"/>
        <v>0</v>
      </c>
      <c r="M3232">
        <f t="shared" si="502"/>
        <v>0</v>
      </c>
      <c r="N3232">
        <f t="shared" si="503"/>
        <v>0</v>
      </c>
      <c r="O3232">
        <f t="shared" si="504"/>
        <v>0</v>
      </c>
      <c r="P3232">
        <f t="shared" si="505"/>
        <v>0</v>
      </c>
      <c r="Q3232">
        <f t="shared" si="506"/>
        <v>0</v>
      </c>
      <c r="R3232">
        <f t="shared" si="507"/>
        <v>0</v>
      </c>
      <c r="S3232" t="s">
        <v>60</v>
      </c>
      <c r="T3232">
        <v>0</v>
      </c>
      <c r="U3232">
        <v>2021</v>
      </c>
      <c r="V3232">
        <v>1</v>
      </c>
      <c r="W3232">
        <v>0</v>
      </c>
      <c r="X3232" cm="1">
        <f t="array" ref="X3232">IF(S3231&lt;&gt;S3232, 0,
    IF(C3232="O",
         _xlfn.IFS(
             K3232=1, X3231+6,
             M3232=1, X3231+3,
             O3232=1, X3231+1,
             Q3232=1,X3231+2,
             TRUE, X3231
         ),
    X3231)
)</f>
        <v>3</v>
      </c>
      <c r="Y3232" cm="1">
        <f t="array" ref="Y3232">IF(S3231&lt;&gt;S3232, 0, IF(C3232="D",
                 _xlfn.IFS(
                     K3232=1, Y3231+6,
                     M3232=1, Y3231+3,
                     O3232=1, Y3231+1,
                     TRUE, Y3231
                 ),
                 Y3231)
  )</f>
        <v>0</v>
      </c>
    </row>
    <row r="3233" spans="1:25" x14ac:dyDescent="0.2">
      <c r="A3233">
        <v>82</v>
      </c>
      <c r="B3233" t="s">
        <v>79</v>
      </c>
      <c r="C3233" t="str">
        <f t="shared" si="508"/>
        <v>D</v>
      </c>
      <c r="D3233">
        <v>1</v>
      </c>
      <c r="E3233">
        <v>10</v>
      </c>
      <c r="F3233">
        <v>-22</v>
      </c>
      <c r="G3233" t="s">
        <v>116</v>
      </c>
      <c r="H3233" t="s">
        <v>115</v>
      </c>
      <c r="I3233">
        <v>0</v>
      </c>
      <c r="J3233">
        <f t="shared" si="500"/>
        <v>0</v>
      </c>
      <c r="K3233">
        <f t="shared" si="509"/>
        <v>0</v>
      </c>
      <c r="L3233">
        <f t="shared" si="501"/>
        <v>0</v>
      </c>
      <c r="M3233">
        <f t="shared" si="502"/>
        <v>0</v>
      </c>
      <c r="N3233">
        <f t="shared" si="503"/>
        <v>0</v>
      </c>
      <c r="O3233">
        <f t="shared" si="504"/>
        <v>0</v>
      </c>
      <c r="P3233">
        <f t="shared" si="505"/>
        <v>0</v>
      </c>
      <c r="Q3233">
        <f t="shared" si="506"/>
        <v>0</v>
      </c>
      <c r="R3233">
        <f t="shared" si="507"/>
        <v>0</v>
      </c>
      <c r="S3233" t="s">
        <v>60</v>
      </c>
      <c r="T3233">
        <v>0</v>
      </c>
      <c r="U3233">
        <v>2021</v>
      </c>
      <c r="V3233">
        <v>1</v>
      </c>
      <c r="W3233">
        <v>0</v>
      </c>
      <c r="X3233" cm="1">
        <f t="array" ref="X3233">IF(S3232&lt;&gt;S3233, 0,
    IF(C3233="O",
         _xlfn.IFS(
             K3233=1, X3232+6,
             M3233=1, X3232+3,
             O3233=1, X3232+1,
             Q3233=1,X3232+2,
             TRUE, X3232
         ),
    X3232)
)</f>
        <v>3</v>
      </c>
      <c r="Y3233" cm="1">
        <f t="array" ref="Y3233">IF(S3232&lt;&gt;S3233, 0, IF(C3233="D",
                 _xlfn.IFS(
                     K3233=1, Y3232+6,
                     M3233=1, Y3232+3,
                     O3233=1, Y3232+1,
                     TRUE, Y3232
                 ),
                 Y3232)
  )</f>
        <v>0</v>
      </c>
    </row>
    <row r="3234" spans="1:25" x14ac:dyDescent="0.2">
      <c r="A3234">
        <v>83</v>
      </c>
      <c r="B3234" t="s">
        <v>79</v>
      </c>
      <c r="C3234" t="str">
        <f t="shared" si="508"/>
        <v>D</v>
      </c>
      <c r="D3234">
        <v>2</v>
      </c>
      <c r="E3234">
        <v>10</v>
      </c>
      <c r="F3234">
        <v>-22</v>
      </c>
      <c r="G3234" t="s">
        <v>116</v>
      </c>
      <c r="H3234" t="s">
        <v>115</v>
      </c>
      <c r="I3234">
        <v>2</v>
      </c>
      <c r="J3234">
        <f t="shared" si="500"/>
        <v>0</v>
      </c>
      <c r="K3234">
        <f t="shared" si="509"/>
        <v>0</v>
      </c>
      <c r="L3234">
        <f t="shared" si="501"/>
        <v>0</v>
      </c>
      <c r="M3234">
        <f t="shared" si="502"/>
        <v>0</v>
      </c>
      <c r="N3234">
        <f t="shared" si="503"/>
        <v>0</v>
      </c>
      <c r="O3234">
        <f t="shared" si="504"/>
        <v>0</v>
      </c>
      <c r="P3234">
        <f t="shared" si="505"/>
        <v>0</v>
      </c>
      <c r="Q3234">
        <f t="shared" si="506"/>
        <v>0</v>
      </c>
      <c r="R3234">
        <f t="shared" si="507"/>
        <v>0</v>
      </c>
      <c r="S3234" t="s">
        <v>60</v>
      </c>
      <c r="T3234">
        <v>0</v>
      </c>
      <c r="U3234">
        <v>2021</v>
      </c>
      <c r="V3234">
        <v>1</v>
      </c>
      <c r="W3234">
        <v>0</v>
      </c>
      <c r="X3234" cm="1">
        <f t="array" ref="X3234">IF(S3233&lt;&gt;S3234, 0,
    IF(C3234="O",
         _xlfn.IFS(
             K3234=1, X3233+6,
             M3234=1, X3233+3,
             O3234=1, X3233+1,
             Q3234=1,X3233+2,
             TRUE, X3233
         ),
    X3233)
)</f>
        <v>3</v>
      </c>
      <c r="Y3234" cm="1">
        <f t="array" ref="Y3234">IF(S3233&lt;&gt;S3234, 0, IF(C3234="D",
                 _xlfn.IFS(
                     K3234=1, Y3233+6,
                     M3234=1, Y3233+3,
                     O3234=1, Y3233+1,
                     TRUE, Y3233
                 ),
                 Y3233)
  )</f>
        <v>0</v>
      </c>
    </row>
    <row r="3235" spans="1:25" x14ac:dyDescent="0.2">
      <c r="A3235">
        <v>84</v>
      </c>
      <c r="B3235" t="s">
        <v>79</v>
      </c>
      <c r="C3235" t="str">
        <f t="shared" si="508"/>
        <v>D</v>
      </c>
      <c r="D3235">
        <v>3</v>
      </c>
      <c r="E3235">
        <v>8</v>
      </c>
      <c r="F3235">
        <v>-24</v>
      </c>
      <c r="G3235" t="s">
        <v>114</v>
      </c>
      <c r="H3235" t="s">
        <v>113</v>
      </c>
      <c r="I3235">
        <v>22</v>
      </c>
      <c r="J3235">
        <f t="shared" si="500"/>
        <v>0</v>
      </c>
      <c r="K3235">
        <f t="shared" si="509"/>
        <v>0</v>
      </c>
      <c r="L3235">
        <f t="shared" si="501"/>
        <v>0</v>
      </c>
      <c r="M3235">
        <f t="shared" si="502"/>
        <v>0</v>
      </c>
      <c r="N3235">
        <f t="shared" si="503"/>
        <v>0</v>
      </c>
      <c r="O3235">
        <f t="shared" si="504"/>
        <v>0</v>
      </c>
      <c r="P3235">
        <f t="shared" si="505"/>
        <v>0</v>
      </c>
      <c r="Q3235">
        <f t="shared" si="506"/>
        <v>0</v>
      </c>
      <c r="R3235">
        <f t="shared" si="507"/>
        <v>0</v>
      </c>
      <c r="S3235" t="s">
        <v>60</v>
      </c>
      <c r="T3235">
        <v>0</v>
      </c>
      <c r="U3235">
        <v>2021</v>
      </c>
      <c r="V3235">
        <v>1</v>
      </c>
      <c r="W3235">
        <v>0</v>
      </c>
      <c r="X3235" cm="1">
        <f t="array" ref="X3235">IF(S3234&lt;&gt;S3235, 0,
    IF(C3235="O",
         _xlfn.IFS(
             K3235=1, X3234+6,
             M3235=1, X3234+3,
             O3235=1, X3234+1,
             Q3235=1,X3234+2,
             TRUE, X3234
         ),
    X3234)
)</f>
        <v>3</v>
      </c>
      <c r="Y3235" cm="1">
        <f t="array" ref="Y3235">IF(S3234&lt;&gt;S3235, 0, IF(C3235="D",
                 _xlfn.IFS(
                     K3235=1, Y3234+6,
                     M3235=1, Y3234+3,
                     O3235=1, Y3234+1,
                     TRUE, Y3234
                 ),
                 Y3234)
  )</f>
        <v>0</v>
      </c>
    </row>
    <row r="3236" spans="1:25" x14ac:dyDescent="0.2">
      <c r="A3236">
        <v>86</v>
      </c>
      <c r="B3236" t="s">
        <v>79</v>
      </c>
      <c r="C3236" t="str">
        <f t="shared" si="508"/>
        <v>D</v>
      </c>
      <c r="D3236">
        <v>1</v>
      </c>
      <c r="E3236">
        <v>5</v>
      </c>
      <c r="F3236">
        <v>49</v>
      </c>
      <c r="G3236" t="s">
        <v>116</v>
      </c>
      <c r="H3236" t="s">
        <v>115</v>
      </c>
      <c r="I3236">
        <v>9</v>
      </c>
      <c r="J3236">
        <f t="shared" si="500"/>
        <v>1</v>
      </c>
      <c r="K3236">
        <f t="shared" si="509"/>
        <v>0</v>
      </c>
      <c r="L3236">
        <f t="shared" si="501"/>
        <v>0</v>
      </c>
      <c r="M3236">
        <f t="shared" si="502"/>
        <v>0</v>
      </c>
      <c r="N3236">
        <f t="shared" si="503"/>
        <v>0</v>
      </c>
      <c r="O3236">
        <f t="shared" si="504"/>
        <v>0</v>
      </c>
      <c r="P3236">
        <f t="shared" si="505"/>
        <v>0</v>
      </c>
      <c r="Q3236">
        <f t="shared" si="506"/>
        <v>0</v>
      </c>
      <c r="R3236">
        <f t="shared" si="507"/>
        <v>0</v>
      </c>
      <c r="S3236" t="s">
        <v>60</v>
      </c>
      <c r="T3236">
        <v>0</v>
      </c>
      <c r="U3236">
        <v>2021</v>
      </c>
      <c r="V3236">
        <v>1</v>
      </c>
      <c r="W3236">
        <v>0</v>
      </c>
      <c r="X3236" cm="1">
        <f t="array" ref="X3236">IF(S3235&lt;&gt;S3236, 0,
    IF(C3236="O",
         _xlfn.IFS(
             K3236=1, X3235+6,
             M3236=1, X3235+3,
             O3236=1, X3235+1,
             Q3236=1,X3235+2,
             TRUE, X3235
         ),
    X3235)
)</f>
        <v>3</v>
      </c>
      <c r="Y3236" cm="1">
        <f t="array" ref="Y3236">IF(S3235&lt;&gt;S3236, 0, IF(C3236="D",
                 _xlfn.IFS(
                     K3236=1, Y3235+6,
                     M3236=1, Y3235+3,
                     O3236=1, Y3235+1,
                     TRUE, Y3235
                 ),
                 Y3235)
  )</f>
        <v>0</v>
      </c>
    </row>
    <row r="3237" spans="1:25" x14ac:dyDescent="0.2">
      <c r="A3237">
        <v>88</v>
      </c>
      <c r="B3237" t="s">
        <v>79</v>
      </c>
      <c r="C3237" t="str">
        <f t="shared" si="508"/>
        <v>D</v>
      </c>
      <c r="D3237">
        <v>1</v>
      </c>
      <c r="E3237">
        <v>10</v>
      </c>
      <c r="F3237">
        <v>40</v>
      </c>
      <c r="G3237" t="s">
        <v>116</v>
      </c>
      <c r="H3237" t="s">
        <v>115</v>
      </c>
      <c r="I3237">
        <v>10</v>
      </c>
      <c r="J3237">
        <f t="shared" si="500"/>
        <v>1</v>
      </c>
      <c r="K3237">
        <f t="shared" si="509"/>
        <v>0</v>
      </c>
      <c r="L3237">
        <f t="shared" si="501"/>
        <v>0</v>
      </c>
      <c r="M3237">
        <f t="shared" si="502"/>
        <v>0</v>
      </c>
      <c r="N3237">
        <f t="shared" si="503"/>
        <v>0</v>
      </c>
      <c r="O3237">
        <f t="shared" si="504"/>
        <v>0</v>
      </c>
      <c r="P3237">
        <f t="shared" si="505"/>
        <v>0</v>
      </c>
      <c r="Q3237">
        <f t="shared" si="506"/>
        <v>0</v>
      </c>
      <c r="R3237">
        <f t="shared" si="507"/>
        <v>0</v>
      </c>
      <c r="S3237" t="s">
        <v>60</v>
      </c>
      <c r="T3237">
        <v>0</v>
      </c>
      <c r="U3237">
        <v>2021</v>
      </c>
      <c r="V3237">
        <v>1</v>
      </c>
      <c r="W3237">
        <v>0</v>
      </c>
      <c r="X3237" cm="1">
        <f t="array" ref="X3237">IF(S3236&lt;&gt;S3237, 0,
    IF(C3237="O",
         _xlfn.IFS(
             K3237=1, X3236+6,
             M3237=1, X3236+3,
             O3237=1, X3236+1,
             Q3237=1,X3236+2,
             TRUE, X3236
         ),
    X3236)
)</f>
        <v>3</v>
      </c>
      <c r="Y3237" cm="1">
        <f t="array" ref="Y3237">IF(S3236&lt;&gt;S3237, 0, IF(C3237="D",
                 _xlfn.IFS(
                     K3237=1, Y3236+6,
                     M3237=1, Y3236+3,
                     O3237=1, Y3236+1,
                     TRUE, Y3236
                 ),
                 Y3236)
  )</f>
        <v>0</v>
      </c>
    </row>
    <row r="3238" spans="1:25" x14ac:dyDescent="0.2">
      <c r="A3238">
        <v>93</v>
      </c>
      <c r="B3238" t="s">
        <v>79</v>
      </c>
      <c r="C3238" t="str">
        <f t="shared" si="508"/>
        <v>D</v>
      </c>
      <c r="D3238">
        <v>1</v>
      </c>
      <c r="E3238">
        <v>10</v>
      </c>
      <c r="F3238">
        <v>30</v>
      </c>
      <c r="G3238" t="s">
        <v>114</v>
      </c>
      <c r="H3238" t="s">
        <v>117</v>
      </c>
      <c r="I3238">
        <v>0</v>
      </c>
      <c r="J3238">
        <f t="shared" si="500"/>
        <v>0</v>
      </c>
      <c r="K3238">
        <f t="shared" si="509"/>
        <v>0</v>
      </c>
      <c r="L3238">
        <f t="shared" si="501"/>
        <v>0</v>
      </c>
      <c r="M3238">
        <f t="shared" si="502"/>
        <v>0</v>
      </c>
      <c r="N3238">
        <f t="shared" si="503"/>
        <v>0</v>
      </c>
      <c r="O3238">
        <f t="shared" si="504"/>
        <v>0</v>
      </c>
      <c r="P3238">
        <f t="shared" si="505"/>
        <v>0</v>
      </c>
      <c r="Q3238">
        <f t="shared" si="506"/>
        <v>0</v>
      </c>
      <c r="R3238">
        <f t="shared" si="507"/>
        <v>0</v>
      </c>
      <c r="S3238" t="s">
        <v>60</v>
      </c>
      <c r="T3238">
        <v>0</v>
      </c>
      <c r="U3238">
        <v>2021</v>
      </c>
      <c r="V3238">
        <v>1</v>
      </c>
      <c r="W3238">
        <v>0</v>
      </c>
      <c r="X3238" cm="1">
        <f t="array" ref="X3238">IF(S3237&lt;&gt;S3238, 0,
    IF(C3238="O",
         _xlfn.IFS(
             K3238=1, X3237+6,
             M3238=1, X3237+3,
             O3238=1, X3237+1,
             Q3238=1,X3237+2,
             TRUE, X3237
         ),
    X3237)
)</f>
        <v>3</v>
      </c>
      <c r="Y3238" cm="1">
        <f t="array" ref="Y3238">IF(S3237&lt;&gt;S3238, 0, IF(C3238="D",
                 _xlfn.IFS(
                     K3238=1, Y3237+6,
                     M3238=1, Y3237+3,
                     O3238=1, Y3237+1,
                     TRUE, Y3237
                 ),
                 Y3237)
  )</f>
        <v>0</v>
      </c>
    </row>
    <row r="3239" spans="1:25" x14ac:dyDescent="0.2">
      <c r="A3239">
        <v>95</v>
      </c>
      <c r="B3239" t="s">
        <v>79</v>
      </c>
      <c r="C3239" t="str">
        <f t="shared" si="508"/>
        <v>D</v>
      </c>
      <c r="D3239">
        <v>2</v>
      </c>
      <c r="E3239">
        <v>10</v>
      </c>
      <c r="F3239">
        <v>30</v>
      </c>
      <c r="G3239" t="s">
        <v>114</v>
      </c>
      <c r="H3239" t="s">
        <v>117</v>
      </c>
      <c r="I3239">
        <v>0</v>
      </c>
      <c r="J3239">
        <f t="shared" si="500"/>
        <v>0</v>
      </c>
      <c r="K3239">
        <f t="shared" si="509"/>
        <v>0</v>
      </c>
      <c r="L3239">
        <f t="shared" si="501"/>
        <v>0</v>
      </c>
      <c r="M3239">
        <f t="shared" si="502"/>
        <v>0</v>
      </c>
      <c r="N3239">
        <f t="shared" si="503"/>
        <v>0</v>
      </c>
      <c r="O3239">
        <f t="shared" si="504"/>
        <v>0</v>
      </c>
      <c r="P3239">
        <f t="shared" si="505"/>
        <v>0</v>
      </c>
      <c r="Q3239">
        <f t="shared" si="506"/>
        <v>0</v>
      </c>
      <c r="R3239">
        <f t="shared" si="507"/>
        <v>0</v>
      </c>
      <c r="S3239" t="s">
        <v>60</v>
      </c>
      <c r="T3239">
        <v>0</v>
      </c>
      <c r="U3239">
        <v>2021</v>
      </c>
      <c r="V3239">
        <v>1</v>
      </c>
      <c r="W3239">
        <v>0</v>
      </c>
      <c r="X3239" cm="1">
        <f t="array" ref="X3239">IF(S3238&lt;&gt;S3239, 0,
    IF(C3239="O",
         _xlfn.IFS(
             K3239=1, X3238+6,
             M3239=1, X3238+3,
             O3239=1, X3238+1,
             Q3239=1,X3238+2,
             TRUE, X3238
         ),
    X3238)
)</f>
        <v>3</v>
      </c>
      <c r="Y3239" cm="1">
        <f t="array" ref="Y3239">IF(S3238&lt;&gt;S3239, 0, IF(C3239="D",
                 _xlfn.IFS(
                     K3239=1, Y3238+6,
                     M3239=1, Y3238+3,
                     O3239=1, Y3238+1,
                     TRUE, Y3238
                 ),
                 Y3238)
  )</f>
        <v>0</v>
      </c>
    </row>
    <row r="3240" spans="1:25" x14ac:dyDescent="0.2">
      <c r="A3240">
        <v>97</v>
      </c>
      <c r="B3240" t="s">
        <v>79</v>
      </c>
      <c r="C3240" t="str">
        <f t="shared" si="508"/>
        <v>D</v>
      </c>
      <c r="D3240">
        <v>3</v>
      </c>
      <c r="E3240">
        <v>10</v>
      </c>
      <c r="F3240">
        <v>30</v>
      </c>
      <c r="G3240" t="s">
        <v>114</v>
      </c>
      <c r="H3240" t="s">
        <v>113</v>
      </c>
      <c r="I3240">
        <v>6</v>
      </c>
      <c r="J3240">
        <f t="shared" si="500"/>
        <v>0</v>
      </c>
      <c r="K3240">
        <f t="shared" si="509"/>
        <v>0</v>
      </c>
      <c r="L3240">
        <f t="shared" si="501"/>
        <v>0</v>
      </c>
      <c r="M3240">
        <f t="shared" si="502"/>
        <v>0</v>
      </c>
      <c r="N3240">
        <f t="shared" si="503"/>
        <v>0</v>
      </c>
      <c r="O3240">
        <f t="shared" si="504"/>
        <v>0</v>
      </c>
      <c r="P3240">
        <f t="shared" si="505"/>
        <v>0</v>
      </c>
      <c r="Q3240">
        <f t="shared" si="506"/>
        <v>0</v>
      </c>
      <c r="R3240">
        <f t="shared" si="507"/>
        <v>0</v>
      </c>
      <c r="S3240" t="s">
        <v>60</v>
      </c>
      <c r="T3240">
        <v>0</v>
      </c>
      <c r="U3240">
        <v>2021</v>
      </c>
      <c r="V3240">
        <v>1</v>
      </c>
      <c r="W3240">
        <v>0</v>
      </c>
      <c r="X3240" cm="1">
        <f t="array" ref="X3240">IF(S3239&lt;&gt;S3240, 0,
    IF(C3240="O",
         _xlfn.IFS(
             K3240=1, X3239+6,
             M3240=1, X3239+3,
             O3240=1, X3239+1,
             Q3240=1,X3239+2,
             TRUE, X3239
         ),
    X3239)
)</f>
        <v>3</v>
      </c>
      <c r="Y3240" cm="1">
        <f t="array" ref="Y3240">IF(S3239&lt;&gt;S3240, 0, IF(C3240="D",
                 _xlfn.IFS(
                     K3240=1, Y3239+6,
                     M3240=1, Y3239+3,
                     O3240=1, Y3239+1,
                     TRUE, Y3239
                 ),
                 Y3239)
  )</f>
        <v>0</v>
      </c>
    </row>
    <row r="3241" spans="1:25" hidden="1" x14ac:dyDescent="0.2">
      <c r="A3241">
        <v>101</v>
      </c>
      <c r="B3241" t="s">
        <v>79</v>
      </c>
      <c r="C3241" t="str">
        <f t="shared" si="508"/>
        <v>D</v>
      </c>
      <c r="D3241">
        <v>4</v>
      </c>
      <c r="E3241">
        <v>5</v>
      </c>
      <c r="F3241">
        <v>24</v>
      </c>
      <c r="G3241" t="s">
        <v>114</v>
      </c>
      <c r="H3241" t="s">
        <v>120</v>
      </c>
      <c r="I3241">
        <v>-3</v>
      </c>
      <c r="J3241">
        <f t="shared" si="500"/>
        <v>0</v>
      </c>
      <c r="K3241">
        <f t="shared" si="509"/>
        <v>0</v>
      </c>
      <c r="L3241">
        <f t="shared" si="501"/>
        <v>0</v>
      </c>
      <c r="M3241">
        <f t="shared" si="502"/>
        <v>0</v>
      </c>
      <c r="N3241">
        <f t="shared" si="503"/>
        <v>0</v>
      </c>
      <c r="O3241">
        <f t="shared" si="504"/>
        <v>0</v>
      </c>
      <c r="P3241">
        <f t="shared" si="505"/>
        <v>0</v>
      </c>
      <c r="Q3241">
        <f t="shared" si="506"/>
        <v>0</v>
      </c>
      <c r="R3241">
        <f t="shared" si="507"/>
        <v>0</v>
      </c>
      <c r="S3241" t="s">
        <v>60</v>
      </c>
      <c r="T3241">
        <v>0</v>
      </c>
      <c r="U3241">
        <v>2021</v>
      </c>
      <c r="V3241">
        <v>1</v>
      </c>
      <c r="W3241">
        <v>0</v>
      </c>
      <c r="X3241" cm="1">
        <f t="array" ref="X3241">IF(S3240&lt;&gt;S3241, 0,
    IF(C3241="O",
         _xlfn.IFS(
             K3241=1, X3240+6,
             M3241=1, X3240+3,
             O3241=1, X3240+1,
             Q3241=1,X3240+2,
             TRUE, X3240
         ),
    X3240)
)</f>
        <v>3</v>
      </c>
      <c r="Y3241" cm="1">
        <f t="array" ref="Y3241">IF(S3240&lt;&gt;S3241, 0, IF(C3241="D",
                 _xlfn.IFS(
                     K3241=1, Y3240+6,
                     M3241=1, Y3240+3,
                     O3241=1, Y3240+1,
                     TRUE, Y3240
                 ),
                 Y3240)
  )</f>
        <v>0</v>
      </c>
    </row>
    <row r="3242" spans="1:25" x14ac:dyDescent="0.2">
      <c r="A3242">
        <v>108</v>
      </c>
      <c r="B3242" t="s">
        <v>79</v>
      </c>
      <c r="C3242" t="str">
        <f t="shared" si="508"/>
        <v>D</v>
      </c>
      <c r="D3242">
        <v>4</v>
      </c>
      <c r="E3242">
        <v>8</v>
      </c>
      <c r="F3242">
        <v>27</v>
      </c>
      <c r="G3242" t="s">
        <v>114</v>
      </c>
      <c r="H3242" t="s">
        <v>128</v>
      </c>
      <c r="I3242">
        <v>27</v>
      </c>
      <c r="J3242">
        <f t="shared" si="500"/>
        <v>1</v>
      </c>
      <c r="K3242">
        <f t="shared" si="509"/>
        <v>1</v>
      </c>
      <c r="L3242">
        <f t="shared" si="501"/>
        <v>0</v>
      </c>
      <c r="M3242">
        <f t="shared" si="502"/>
        <v>0</v>
      </c>
      <c r="N3242">
        <f t="shared" si="503"/>
        <v>0</v>
      </c>
      <c r="O3242">
        <f t="shared" si="504"/>
        <v>0</v>
      </c>
      <c r="P3242">
        <f t="shared" si="505"/>
        <v>0</v>
      </c>
      <c r="Q3242">
        <f t="shared" si="506"/>
        <v>0</v>
      </c>
      <c r="R3242">
        <f t="shared" si="507"/>
        <v>0</v>
      </c>
      <c r="S3242" t="s">
        <v>60</v>
      </c>
      <c r="T3242">
        <v>0</v>
      </c>
      <c r="U3242">
        <v>2021</v>
      </c>
      <c r="V3242">
        <v>1</v>
      </c>
      <c r="W3242">
        <v>0</v>
      </c>
      <c r="X3242" cm="1">
        <f t="array" ref="X3242">IF(S3241&lt;&gt;S3242, 0,
    IF(C3242="O",
         _xlfn.IFS(
             K3242=1, X3241+6,
             M3242=1, X3241+3,
             O3242=1, X3241+1,
             Q3242=1,X3241+2,
             TRUE, X3241
         ),
    X3241)
)</f>
        <v>3</v>
      </c>
      <c r="Y3242" cm="1">
        <f t="array" ref="Y3242">IF(S3241&lt;&gt;S3242, 0, IF(C3242="D",
                 _xlfn.IFS(
                     K3242=1, Y3241+6,
                     M3242=1, Y3241+3,
                     O3242=1, Y3241+1,
                     TRUE, Y3241
                 ),
                 Y3241)
  )</f>
        <v>6</v>
      </c>
    </row>
    <row r="3243" spans="1:25" x14ac:dyDescent="0.2">
      <c r="A3243">
        <v>111</v>
      </c>
      <c r="B3243" t="s">
        <v>79</v>
      </c>
      <c r="C3243" t="str">
        <f t="shared" si="508"/>
        <v>D</v>
      </c>
      <c r="D3243">
        <v>1</v>
      </c>
      <c r="E3243">
        <v>10</v>
      </c>
      <c r="F3243">
        <v>3</v>
      </c>
      <c r="G3243" t="s">
        <v>135</v>
      </c>
      <c r="H3243" t="s">
        <v>122</v>
      </c>
      <c r="J3243">
        <f t="shared" si="500"/>
        <v>0</v>
      </c>
      <c r="K3243">
        <f t="shared" si="509"/>
        <v>0</v>
      </c>
      <c r="L3243">
        <f t="shared" si="501"/>
        <v>0</v>
      </c>
      <c r="M3243">
        <f t="shared" si="502"/>
        <v>0</v>
      </c>
      <c r="N3243">
        <f t="shared" si="503"/>
        <v>0</v>
      </c>
      <c r="O3243">
        <f t="shared" si="504"/>
        <v>0</v>
      </c>
      <c r="P3243">
        <f t="shared" si="505"/>
        <v>0</v>
      </c>
      <c r="Q3243">
        <f t="shared" si="506"/>
        <v>0</v>
      </c>
      <c r="R3243">
        <f t="shared" si="507"/>
        <v>0</v>
      </c>
      <c r="S3243" t="s">
        <v>60</v>
      </c>
      <c r="T3243">
        <v>0</v>
      </c>
      <c r="U3243">
        <v>2021</v>
      </c>
      <c r="V3243">
        <v>1</v>
      </c>
      <c r="W3243">
        <v>0</v>
      </c>
      <c r="X3243" cm="1">
        <f t="array" ref="X3243">IF(S3242&lt;&gt;S3243, 0,
    IF(C3243="O",
         _xlfn.IFS(
             K3243=1, X3242+6,
             M3243=1, X3242+3,
             O3243=1, X3242+1,
             Q3243=1,X3242+2,
             TRUE, X3242
         ),
    X3242)
)</f>
        <v>3</v>
      </c>
      <c r="Y3243" cm="1">
        <f t="array" ref="Y3243">IF(S3242&lt;&gt;S3243, 0, IF(C3243="D",
                 _xlfn.IFS(
                     K3243=1, Y3242+6,
                     M3243=1, Y3242+3,
                     O3243=1, Y3242+1,
                     TRUE, Y3242
                 ),
                 Y3242)
  )</f>
        <v>6</v>
      </c>
    </row>
    <row r="3244" spans="1:25" x14ac:dyDescent="0.2">
      <c r="A3244">
        <v>114</v>
      </c>
      <c r="B3244" t="s">
        <v>81</v>
      </c>
      <c r="C3244" t="str">
        <f t="shared" si="508"/>
        <v>O</v>
      </c>
      <c r="D3244">
        <v>1</v>
      </c>
      <c r="E3244">
        <v>10</v>
      </c>
      <c r="F3244">
        <v>-23</v>
      </c>
      <c r="G3244" t="s">
        <v>116</v>
      </c>
      <c r="H3244" t="s">
        <v>115</v>
      </c>
      <c r="I3244">
        <v>-1</v>
      </c>
      <c r="J3244">
        <f t="shared" si="500"/>
        <v>0</v>
      </c>
      <c r="K3244">
        <f t="shared" si="509"/>
        <v>0</v>
      </c>
      <c r="L3244">
        <f t="shared" si="501"/>
        <v>0</v>
      </c>
      <c r="M3244">
        <f t="shared" si="502"/>
        <v>0</v>
      </c>
      <c r="N3244">
        <f t="shared" si="503"/>
        <v>0</v>
      </c>
      <c r="O3244">
        <f t="shared" si="504"/>
        <v>0</v>
      </c>
      <c r="P3244">
        <f t="shared" si="505"/>
        <v>0</v>
      </c>
      <c r="Q3244">
        <f t="shared" si="506"/>
        <v>0</v>
      </c>
      <c r="R3244">
        <f t="shared" si="507"/>
        <v>0</v>
      </c>
      <c r="S3244" t="s">
        <v>60</v>
      </c>
      <c r="T3244">
        <v>0</v>
      </c>
      <c r="U3244">
        <v>2021</v>
      </c>
      <c r="V3244">
        <v>1</v>
      </c>
      <c r="W3244">
        <v>0</v>
      </c>
      <c r="X3244" cm="1">
        <f t="array" ref="X3244">IF(S3243&lt;&gt;S3244, 0,
    IF(C3244="O",
         _xlfn.IFS(
             K3244=1, X3243+6,
             M3244=1, X3243+3,
             O3244=1, X3243+1,
             Q3244=1,X3243+2,
             TRUE, X3243
         ),
    X3243)
)</f>
        <v>3</v>
      </c>
      <c r="Y3244" cm="1">
        <f t="array" ref="Y3244">IF(S3243&lt;&gt;S3244, 0, IF(C3244="D",
                 _xlfn.IFS(
                     K3244=1, Y3243+6,
                     M3244=1, Y3243+3,
                     O3244=1, Y3243+1,
                     TRUE, Y3243
                 ),
                 Y3243)
  )</f>
        <v>6</v>
      </c>
    </row>
    <row r="3245" spans="1:25" x14ac:dyDescent="0.2">
      <c r="A3245">
        <v>117</v>
      </c>
      <c r="B3245" t="s">
        <v>79</v>
      </c>
      <c r="C3245" t="str">
        <f t="shared" si="508"/>
        <v>D</v>
      </c>
      <c r="D3245">
        <v>1</v>
      </c>
      <c r="E3245">
        <v>10</v>
      </c>
      <c r="F3245">
        <v>-30</v>
      </c>
      <c r="G3245" t="s">
        <v>114</v>
      </c>
      <c r="H3245" t="s">
        <v>113</v>
      </c>
      <c r="I3245">
        <v>0</v>
      </c>
      <c r="J3245">
        <f t="shared" si="500"/>
        <v>0</v>
      </c>
      <c r="K3245">
        <f t="shared" si="509"/>
        <v>0</v>
      </c>
      <c r="L3245">
        <f t="shared" si="501"/>
        <v>0</v>
      </c>
      <c r="M3245">
        <f t="shared" si="502"/>
        <v>0</v>
      </c>
      <c r="N3245">
        <f t="shared" si="503"/>
        <v>0</v>
      </c>
      <c r="O3245">
        <f t="shared" si="504"/>
        <v>0</v>
      </c>
      <c r="P3245">
        <f t="shared" si="505"/>
        <v>0</v>
      </c>
      <c r="Q3245">
        <f t="shared" si="506"/>
        <v>0</v>
      </c>
      <c r="R3245">
        <f t="shared" si="507"/>
        <v>0</v>
      </c>
      <c r="S3245" t="s">
        <v>60</v>
      </c>
      <c r="T3245">
        <v>0</v>
      </c>
      <c r="U3245">
        <v>2021</v>
      </c>
      <c r="V3245">
        <v>1</v>
      </c>
      <c r="W3245">
        <v>0</v>
      </c>
      <c r="X3245" cm="1">
        <f t="array" ref="X3245">IF(S3244&lt;&gt;S3245, 0,
    IF(C3245="O",
         _xlfn.IFS(
             K3245=1, X3244+6,
             M3245=1, X3244+3,
             O3245=1, X3244+1,
             Q3245=1,X3244+2,
             TRUE, X3244
         ),
    X3244)
)</f>
        <v>3</v>
      </c>
      <c r="Y3245" cm="1">
        <f t="array" ref="Y3245">IF(S3244&lt;&gt;S3245, 0, IF(C3245="D",
                 _xlfn.IFS(
                     K3245=1, Y3244+6,
                     M3245=1, Y3244+3,
                     O3245=1, Y3244+1,
                     TRUE, Y3244
                 ),
                 Y3244)
  )</f>
        <v>6</v>
      </c>
    </row>
    <row r="3246" spans="1:25" hidden="1" x14ac:dyDescent="0.2">
      <c r="A3246">
        <v>118</v>
      </c>
      <c r="B3246" t="s">
        <v>79</v>
      </c>
      <c r="C3246" t="str">
        <f t="shared" si="508"/>
        <v>D</v>
      </c>
      <c r="D3246">
        <v>2</v>
      </c>
      <c r="E3246">
        <v>10</v>
      </c>
      <c r="F3246">
        <v>-30</v>
      </c>
      <c r="G3246" t="s">
        <v>116</v>
      </c>
      <c r="H3246" t="s">
        <v>115</v>
      </c>
      <c r="I3246">
        <v>0</v>
      </c>
      <c r="J3246">
        <f t="shared" si="500"/>
        <v>0</v>
      </c>
      <c r="K3246">
        <f t="shared" si="509"/>
        <v>0</v>
      </c>
      <c r="L3246">
        <f t="shared" si="501"/>
        <v>0</v>
      </c>
      <c r="M3246">
        <f t="shared" si="502"/>
        <v>0</v>
      </c>
      <c r="N3246">
        <f t="shared" si="503"/>
        <v>0</v>
      </c>
      <c r="O3246">
        <f t="shared" si="504"/>
        <v>0</v>
      </c>
      <c r="P3246">
        <f t="shared" si="505"/>
        <v>0</v>
      </c>
      <c r="Q3246">
        <f t="shared" si="506"/>
        <v>0</v>
      </c>
      <c r="R3246">
        <f t="shared" si="507"/>
        <v>0</v>
      </c>
      <c r="S3246" t="s">
        <v>60</v>
      </c>
      <c r="T3246">
        <v>0</v>
      </c>
      <c r="U3246">
        <v>2021</v>
      </c>
      <c r="V3246">
        <v>1</v>
      </c>
      <c r="W3246">
        <v>0</v>
      </c>
      <c r="X3246" cm="1">
        <f t="array" ref="X3246">IF(S3245&lt;&gt;S3246, 0,
    IF(C3246="O",
         _xlfn.IFS(
             K3246=1, X3245+6,
             M3246=1, X3245+3,
             O3246=1, X3245+1,
             Q3246=1,X3245+2,
             TRUE, X3245
         ),
    X3245)
)</f>
        <v>3</v>
      </c>
      <c r="Y3246" cm="1">
        <f t="array" ref="Y3246">IF(S3245&lt;&gt;S3246, 0, IF(C3246="D",
                 _xlfn.IFS(
                     K3246=1, Y3245+6,
                     M3246=1, Y3245+3,
                     O3246=1, Y3245+1,
                     TRUE, Y3245
                 ),
                 Y3245)
  )</f>
        <v>6</v>
      </c>
    </row>
    <row r="3247" spans="1:25" x14ac:dyDescent="0.2">
      <c r="A3247">
        <v>119</v>
      </c>
      <c r="B3247" t="s">
        <v>79</v>
      </c>
      <c r="C3247" t="str">
        <f t="shared" si="508"/>
        <v>D</v>
      </c>
      <c r="D3247">
        <v>3</v>
      </c>
      <c r="E3247">
        <v>10</v>
      </c>
      <c r="F3247">
        <v>-30</v>
      </c>
      <c r="G3247" t="s">
        <v>114</v>
      </c>
      <c r="H3247" t="s">
        <v>113</v>
      </c>
      <c r="I3247">
        <v>50</v>
      </c>
      <c r="J3247">
        <f t="shared" si="500"/>
        <v>1</v>
      </c>
      <c r="K3247">
        <f t="shared" si="509"/>
        <v>0</v>
      </c>
      <c r="L3247">
        <f t="shared" si="501"/>
        <v>0</v>
      </c>
      <c r="M3247">
        <f t="shared" si="502"/>
        <v>0</v>
      </c>
      <c r="N3247">
        <f t="shared" si="503"/>
        <v>0</v>
      </c>
      <c r="O3247">
        <f t="shared" si="504"/>
        <v>0</v>
      </c>
      <c r="P3247">
        <f t="shared" si="505"/>
        <v>0</v>
      </c>
      <c r="Q3247">
        <f t="shared" si="506"/>
        <v>0</v>
      </c>
      <c r="R3247">
        <f t="shared" si="507"/>
        <v>0</v>
      </c>
      <c r="S3247" t="s">
        <v>60</v>
      </c>
      <c r="T3247">
        <v>0</v>
      </c>
      <c r="U3247">
        <v>2021</v>
      </c>
      <c r="V3247">
        <v>1</v>
      </c>
      <c r="W3247">
        <v>0</v>
      </c>
      <c r="X3247" cm="1">
        <f t="array" ref="X3247">IF(S3246&lt;&gt;S3247, 0,
    IF(C3247="O",
         _xlfn.IFS(
             K3247=1, X3246+6,
             M3247=1, X3246+3,
             O3247=1, X3246+1,
             Q3247=1,X3246+2,
             TRUE, X3246
         ),
    X3246)
)</f>
        <v>3</v>
      </c>
      <c r="Y3247" cm="1">
        <f t="array" ref="Y3247">IF(S3246&lt;&gt;S3247, 0, IF(C3247="D",
                 _xlfn.IFS(
                     K3247=1, Y3246+6,
                     M3247=1, Y3246+3,
                     O3247=1, Y3246+1,
                     TRUE, Y3246
                 ),
                 Y3246)
  )</f>
        <v>6</v>
      </c>
    </row>
    <row r="3248" spans="1:25" x14ac:dyDescent="0.2">
      <c r="A3248">
        <v>120</v>
      </c>
      <c r="B3248" t="s">
        <v>79</v>
      </c>
      <c r="C3248" t="str">
        <f t="shared" si="508"/>
        <v>D</v>
      </c>
      <c r="D3248">
        <v>1</v>
      </c>
      <c r="E3248">
        <v>10</v>
      </c>
      <c r="F3248">
        <v>20</v>
      </c>
      <c r="G3248" t="s">
        <v>116</v>
      </c>
      <c r="H3248" t="s">
        <v>115</v>
      </c>
      <c r="I3248">
        <v>4</v>
      </c>
      <c r="J3248">
        <f t="shared" si="500"/>
        <v>0</v>
      </c>
      <c r="K3248">
        <f t="shared" si="509"/>
        <v>0</v>
      </c>
      <c r="L3248">
        <f t="shared" si="501"/>
        <v>0</v>
      </c>
      <c r="M3248">
        <f t="shared" si="502"/>
        <v>0</v>
      </c>
      <c r="N3248">
        <f t="shared" si="503"/>
        <v>0</v>
      </c>
      <c r="O3248">
        <f t="shared" si="504"/>
        <v>0</v>
      </c>
      <c r="P3248">
        <f t="shared" si="505"/>
        <v>0</v>
      </c>
      <c r="Q3248">
        <f t="shared" si="506"/>
        <v>0</v>
      </c>
      <c r="R3248">
        <f t="shared" si="507"/>
        <v>0</v>
      </c>
      <c r="S3248" t="s">
        <v>60</v>
      </c>
      <c r="T3248">
        <v>0</v>
      </c>
      <c r="U3248">
        <v>2021</v>
      </c>
      <c r="V3248">
        <v>1</v>
      </c>
      <c r="W3248">
        <v>0</v>
      </c>
      <c r="X3248" cm="1">
        <f t="array" ref="X3248">IF(S3247&lt;&gt;S3248, 0,
    IF(C3248="O",
         _xlfn.IFS(
             K3248=1, X3247+6,
             M3248=1, X3247+3,
             O3248=1, X3247+1,
             Q3248=1,X3247+2,
             TRUE, X3247
         ),
    X3247)
)</f>
        <v>3</v>
      </c>
      <c r="Y3248" cm="1">
        <f t="array" ref="Y3248">IF(S3247&lt;&gt;S3248, 0, IF(C3248="D",
                 _xlfn.IFS(
                     K3248=1, Y3247+6,
                     M3248=1, Y3247+3,
                     O3248=1, Y3247+1,
                     TRUE, Y3247
                 ),
                 Y3247)
  )</f>
        <v>6</v>
      </c>
    </row>
    <row r="3249" spans="1:25" x14ac:dyDescent="0.2">
      <c r="A3249">
        <v>121</v>
      </c>
      <c r="B3249" t="s">
        <v>79</v>
      </c>
      <c r="C3249" t="str">
        <f t="shared" si="508"/>
        <v>D</v>
      </c>
      <c r="D3249">
        <v>2</v>
      </c>
      <c r="E3249">
        <v>6</v>
      </c>
      <c r="F3249">
        <v>16</v>
      </c>
      <c r="G3249" t="s">
        <v>114</v>
      </c>
      <c r="H3249" t="s">
        <v>128</v>
      </c>
      <c r="I3249">
        <v>16</v>
      </c>
      <c r="J3249">
        <f t="shared" si="500"/>
        <v>0</v>
      </c>
      <c r="K3249">
        <f t="shared" si="509"/>
        <v>1</v>
      </c>
      <c r="L3249">
        <f t="shared" si="501"/>
        <v>0</v>
      </c>
      <c r="M3249">
        <f t="shared" si="502"/>
        <v>0</v>
      </c>
      <c r="N3249">
        <f t="shared" si="503"/>
        <v>0</v>
      </c>
      <c r="O3249">
        <f t="shared" si="504"/>
        <v>0</v>
      </c>
      <c r="P3249">
        <f t="shared" si="505"/>
        <v>0</v>
      </c>
      <c r="Q3249">
        <f t="shared" si="506"/>
        <v>0</v>
      </c>
      <c r="R3249">
        <f t="shared" si="507"/>
        <v>0</v>
      </c>
      <c r="S3249" t="s">
        <v>60</v>
      </c>
      <c r="T3249">
        <v>0</v>
      </c>
      <c r="U3249">
        <v>2021</v>
      </c>
      <c r="V3249">
        <v>1</v>
      </c>
      <c r="W3249">
        <v>0</v>
      </c>
      <c r="X3249" cm="1">
        <f t="array" ref="X3249">IF(S3248&lt;&gt;S3249, 0,
    IF(C3249="O",
         _xlfn.IFS(
             K3249=1, X3248+6,
             M3249=1, X3248+3,
             O3249=1, X3248+1,
             Q3249=1,X3248+2,
             TRUE, X3248
         ),
    X3248)
)</f>
        <v>3</v>
      </c>
      <c r="Y3249" cm="1">
        <f t="array" ref="Y3249">IF(S3248&lt;&gt;S3249, 0, IF(C3249="D",
                 _xlfn.IFS(
                     K3249=1, Y3248+6,
                     M3249=1, Y3248+3,
                     O3249=1, Y3248+1,
                     TRUE, Y3248
                 ),
                 Y3248)
  )</f>
        <v>12</v>
      </c>
    </row>
    <row r="3250" spans="1:25" x14ac:dyDescent="0.2">
      <c r="A3250">
        <v>122</v>
      </c>
      <c r="B3250" t="s">
        <v>79</v>
      </c>
      <c r="C3250" t="str">
        <f t="shared" si="508"/>
        <v>D</v>
      </c>
      <c r="D3250">
        <v>0</v>
      </c>
      <c r="F3250">
        <v>3</v>
      </c>
      <c r="G3250" t="s">
        <v>135</v>
      </c>
      <c r="H3250" t="s">
        <v>126</v>
      </c>
      <c r="J3250">
        <f t="shared" si="500"/>
        <v>0</v>
      </c>
      <c r="K3250">
        <f t="shared" si="509"/>
        <v>0</v>
      </c>
      <c r="L3250">
        <f t="shared" si="501"/>
        <v>0</v>
      </c>
      <c r="M3250">
        <f t="shared" si="502"/>
        <v>0</v>
      </c>
      <c r="N3250">
        <f t="shared" si="503"/>
        <v>0</v>
      </c>
      <c r="O3250">
        <f t="shared" si="504"/>
        <v>0</v>
      </c>
      <c r="P3250">
        <f t="shared" si="505"/>
        <v>0</v>
      </c>
      <c r="Q3250">
        <f t="shared" si="506"/>
        <v>0</v>
      </c>
      <c r="R3250">
        <f t="shared" si="507"/>
        <v>0</v>
      </c>
      <c r="S3250" t="s">
        <v>60</v>
      </c>
      <c r="T3250">
        <v>0</v>
      </c>
      <c r="U3250">
        <v>2021</v>
      </c>
      <c r="V3250">
        <v>1</v>
      </c>
      <c r="W3250">
        <v>0</v>
      </c>
      <c r="X3250" cm="1">
        <f t="array" ref="X3250">IF(S3249&lt;&gt;S3250, 0,
    IF(C3250="O",
         _xlfn.IFS(
             K3250=1, X3249+6,
             M3250=1, X3249+3,
             O3250=1, X3249+1,
             Q3250=1,X3249+2,
             TRUE, X3249
         ),
    X3249)
)</f>
        <v>3</v>
      </c>
      <c r="Y3250" cm="1">
        <f t="array" ref="Y3250">IF(S3249&lt;&gt;S3250, 0, IF(C3250="D",
                 _xlfn.IFS(
                     K3250=1, Y3249+6,
                     M3250=1, Y3249+3,
                     O3250=1, Y3249+1,
                     TRUE, Y3249
                 ),
                 Y3249)
  )</f>
        <v>12</v>
      </c>
    </row>
    <row r="3251" spans="1:25" x14ac:dyDescent="0.2">
      <c r="A3251">
        <v>128</v>
      </c>
      <c r="B3251" t="s">
        <v>81</v>
      </c>
      <c r="C3251" t="str">
        <f t="shared" si="508"/>
        <v>O</v>
      </c>
      <c r="D3251">
        <v>1</v>
      </c>
      <c r="E3251">
        <v>10</v>
      </c>
      <c r="F3251">
        <v>-25</v>
      </c>
      <c r="G3251" t="s">
        <v>116</v>
      </c>
      <c r="H3251" t="s">
        <v>115</v>
      </c>
      <c r="I3251">
        <v>0</v>
      </c>
      <c r="J3251">
        <f t="shared" si="500"/>
        <v>0</v>
      </c>
      <c r="K3251">
        <f t="shared" si="509"/>
        <v>0</v>
      </c>
      <c r="L3251">
        <f t="shared" si="501"/>
        <v>0</v>
      </c>
      <c r="M3251">
        <f t="shared" si="502"/>
        <v>0</v>
      </c>
      <c r="N3251">
        <f t="shared" si="503"/>
        <v>0</v>
      </c>
      <c r="O3251">
        <f t="shared" si="504"/>
        <v>0</v>
      </c>
      <c r="P3251">
        <f t="shared" si="505"/>
        <v>0</v>
      </c>
      <c r="Q3251">
        <f t="shared" si="506"/>
        <v>0</v>
      </c>
      <c r="R3251">
        <f t="shared" si="507"/>
        <v>0</v>
      </c>
      <c r="S3251" t="s">
        <v>60</v>
      </c>
      <c r="T3251">
        <v>0</v>
      </c>
      <c r="U3251">
        <v>2021</v>
      </c>
      <c r="V3251">
        <v>1</v>
      </c>
      <c r="W3251">
        <v>0</v>
      </c>
      <c r="X3251" cm="1">
        <f t="array" ref="X3251">IF(S3250&lt;&gt;S3251, 0,
    IF(C3251="O",
         _xlfn.IFS(
             K3251=1, X3250+6,
             M3251=1, X3250+3,
             O3251=1, X3250+1,
             Q3251=1,X3250+2,
             TRUE, X3250
         ),
    X3250)
)</f>
        <v>3</v>
      </c>
      <c r="Y3251" cm="1">
        <f t="array" ref="Y3251">IF(S3250&lt;&gt;S3251, 0, IF(C3251="D",
                 _xlfn.IFS(
                     K3251=1, Y3250+6,
                     M3251=1, Y3250+3,
                     O3251=1, Y3250+1,
                     TRUE, Y3250
                 ),
                 Y3250)
  )</f>
        <v>12</v>
      </c>
    </row>
    <row r="3252" spans="1:25" x14ac:dyDescent="0.2">
      <c r="A3252">
        <v>129</v>
      </c>
      <c r="B3252" t="s">
        <v>81</v>
      </c>
      <c r="C3252" t="str">
        <f t="shared" si="508"/>
        <v>O</v>
      </c>
      <c r="D3252">
        <v>2</v>
      </c>
      <c r="E3252">
        <v>10</v>
      </c>
      <c r="F3252">
        <v>-25</v>
      </c>
      <c r="G3252" t="s">
        <v>116</v>
      </c>
      <c r="H3252" t="s">
        <v>115</v>
      </c>
      <c r="I3252">
        <v>-3</v>
      </c>
      <c r="J3252">
        <f t="shared" si="500"/>
        <v>0</v>
      </c>
      <c r="K3252">
        <f t="shared" si="509"/>
        <v>0</v>
      </c>
      <c r="L3252">
        <f t="shared" si="501"/>
        <v>0</v>
      </c>
      <c r="M3252">
        <f t="shared" si="502"/>
        <v>0</v>
      </c>
      <c r="N3252">
        <f t="shared" si="503"/>
        <v>0</v>
      </c>
      <c r="O3252">
        <f t="shared" si="504"/>
        <v>0</v>
      </c>
      <c r="P3252">
        <f t="shared" si="505"/>
        <v>0</v>
      </c>
      <c r="Q3252">
        <f t="shared" si="506"/>
        <v>0</v>
      </c>
      <c r="R3252">
        <f t="shared" si="507"/>
        <v>0</v>
      </c>
      <c r="S3252" t="s">
        <v>60</v>
      </c>
      <c r="T3252">
        <v>0</v>
      </c>
      <c r="U3252">
        <v>2021</v>
      </c>
      <c r="V3252">
        <v>1</v>
      </c>
      <c r="W3252">
        <v>0</v>
      </c>
      <c r="X3252" cm="1">
        <f t="array" ref="X3252">IF(S3251&lt;&gt;S3252, 0,
    IF(C3252="O",
         _xlfn.IFS(
             K3252=1, X3251+6,
             M3252=1, X3251+3,
             O3252=1, X3251+1,
             Q3252=1,X3251+2,
             TRUE, X3251
         ),
    X3251)
)</f>
        <v>3</v>
      </c>
      <c r="Y3252" cm="1">
        <f t="array" ref="Y3252">IF(S3251&lt;&gt;S3252, 0, IF(C3252="D",
                 _xlfn.IFS(
                     K3252=1, Y3251+6,
                     M3252=1, Y3251+3,
                     O3252=1, Y3251+1,
                     TRUE, Y3251
                 ),
                 Y3251)
  )</f>
        <v>12</v>
      </c>
    </row>
    <row r="3253" spans="1:25" x14ac:dyDescent="0.2">
      <c r="A3253">
        <v>130</v>
      </c>
      <c r="B3253" t="s">
        <v>81</v>
      </c>
      <c r="C3253" t="str">
        <f t="shared" si="508"/>
        <v>O</v>
      </c>
      <c r="D3253">
        <v>3</v>
      </c>
      <c r="E3253">
        <v>13</v>
      </c>
      <c r="F3253">
        <v>-22</v>
      </c>
      <c r="G3253" t="s">
        <v>114</v>
      </c>
      <c r="H3253" t="s">
        <v>140</v>
      </c>
      <c r="I3253">
        <v>15</v>
      </c>
      <c r="J3253">
        <f t="shared" si="500"/>
        <v>1</v>
      </c>
      <c r="K3253">
        <f t="shared" si="509"/>
        <v>0</v>
      </c>
      <c r="L3253">
        <f t="shared" si="501"/>
        <v>0</v>
      </c>
      <c r="M3253">
        <f t="shared" si="502"/>
        <v>0</v>
      </c>
      <c r="N3253">
        <f t="shared" si="503"/>
        <v>0</v>
      </c>
      <c r="O3253">
        <f t="shared" si="504"/>
        <v>0</v>
      </c>
      <c r="P3253">
        <f t="shared" si="505"/>
        <v>0</v>
      </c>
      <c r="Q3253">
        <f t="shared" si="506"/>
        <v>0</v>
      </c>
      <c r="R3253">
        <f t="shared" si="507"/>
        <v>0</v>
      </c>
      <c r="S3253" t="s">
        <v>60</v>
      </c>
      <c r="T3253">
        <v>0</v>
      </c>
      <c r="U3253">
        <v>2021</v>
      </c>
      <c r="V3253">
        <v>1</v>
      </c>
      <c r="W3253">
        <v>0</v>
      </c>
      <c r="X3253" cm="1">
        <f t="array" ref="X3253">IF(S3252&lt;&gt;S3253, 0,
    IF(C3253="O",
         _xlfn.IFS(
             K3253=1, X3252+6,
             M3253=1, X3252+3,
             O3253=1, X3252+1,
             Q3253=1,X3252+2,
             TRUE, X3252
         ),
    X3252)
)</f>
        <v>3</v>
      </c>
      <c r="Y3253" cm="1">
        <f t="array" ref="Y3253">IF(S3252&lt;&gt;S3253, 0, IF(C3253="D",
                 _xlfn.IFS(
                     K3253=1, Y3252+6,
                     M3253=1, Y3252+3,
                     O3253=1, Y3252+1,
                     TRUE, Y3252
                 ),
                 Y3252)
  )</f>
        <v>12</v>
      </c>
    </row>
    <row r="3254" spans="1:25" x14ac:dyDescent="0.2">
      <c r="A3254">
        <v>132</v>
      </c>
      <c r="B3254" t="s">
        <v>81</v>
      </c>
      <c r="C3254" t="str">
        <f t="shared" si="508"/>
        <v>O</v>
      </c>
      <c r="D3254">
        <v>1</v>
      </c>
      <c r="E3254">
        <v>10</v>
      </c>
      <c r="F3254">
        <v>-37</v>
      </c>
      <c r="G3254" t="s">
        <v>116</v>
      </c>
      <c r="H3254" t="s">
        <v>115</v>
      </c>
      <c r="I3254">
        <v>1</v>
      </c>
      <c r="J3254">
        <f t="shared" si="500"/>
        <v>0</v>
      </c>
      <c r="K3254">
        <f t="shared" si="509"/>
        <v>0</v>
      </c>
      <c r="L3254">
        <f t="shared" si="501"/>
        <v>0</v>
      </c>
      <c r="M3254">
        <f t="shared" si="502"/>
        <v>0</v>
      </c>
      <c r="N3254">
        <f t="shared" si="503"/>
        <v>0</v>
      </c>
      <c r="O3254">
        <f t="shared" si="504"/>
        <v>0</v>
      </c>
      <c r="P3254">
        <f t="shared" si="505"/>
        <v>0</v>
      </c>
      <c r="Q3254">
        <f t="shared" si="506"/>
        <v>0</v>
      </c>
      <c r="R3254">
        <f t="shared" si="507"/>
        <v>0</v>
      </c>
      <c r="S3254" t="s">
        <v>60</v>
      </c>
      <c r="T3254">
        <v>0</v>
      </c>
      <c r="U3254">
        <v>2021</v>
      </c>
      <c r="V3254">
        <v>1</v>
      </c>
      <c r="W3254">
        <v>0</v>
      </c>
      <c r="X3254" cm="1">
        <f t="array" ref="X3254">IF(S3253&lt;&gt;S3254, 0,
    IF(C3254="O",
         _xlfn.IFS(
             K3254=1, X3253+6,
             M3254=1, X3253+3,
             O3254=1, X3253+1,
             Q3254=1,X3253+2,
             TRUE, X3253
         ),
    X3253)
)</f>
        <v>3</v>
      </c>
      <c r="Y3254" cm="1">
        <f t="array" ref="Y3254">IF(S3253&lt;&gt;S3254, 0, IF(C3254="D",
                 _xlfn.IFS(
                     K3254=1, Y3253+6,
                     M3254=1, Y3253+3,
                     O3254=1, Y3253+1,
                     TRUE, Y3253
                 ),
                 Y3253)
  )</f>
        <v>12</v>
      </c>
    </row>
    <row r="3255" spans="1:25" x14ac:dyDescent="0.2">
      <c r="A3255">
        <v>133</v>
      </c>
      <c r="B3255" t="s">
        <v>81</v>
      </c>
      <c r="C3255" t="str">
        <f t="shared" si="508"/>
        <v>O</v>
      </c>
      <c r="D3255">
        <v>2</v>
      </c>
      <c r="E3255">
        <v>9</v>
      </c>
      <c r="F3255">
        <v>-38</v>
      </c>
      <c r="G3255" t="s">
        <v>116</v>
      </c>
      <c r="H3255" t="s">
        <v>115</v>
      </c>
      <c r="I3255">
        <v>1</v>
      </c>
      <c r="J3255">
        <f t="shared" si="500"/>
        <v>0</v>
      </c>
      <c r="K3255">
        <f t="shared" si="509"/>
        <v>0</v>
      </c>
      <c r="L3255">
        <f t="shared" si="501"/>
        <v>0</v>
      </c>
      <c r="M3255">
        <f t="shared" si="502"/>
        <v>0</v>
      </c>
      <c r="N3255">
        <f t="shared" si="503"/>
        <v>0</v>
      </c>
      <c r="O3255">
        <f t="shared" si="504"/>
        <v>0</v>
      </c>
      <c r="P3255">
        <f t="shared" si="505"/>
        <v>0</v>
      </c>
      <c r="Q3255">
        <f t="shared" si="506"/>
        <v>0</v>
      </c>
      <c r="R3255">
        <f t="shared" si="507"/>
        <v>0</v>
      </c>
      <c r="S3255" t="s">
        <v>60</v>
      </c>
      <c r="T3255">
        <v>0</v>
      </c>
      <c r="U3255">
        <v>2021</v>
      </c>
      <c r="V3255">
        <v>1</v>
      </c>
      <c r="W3255">
        <v>0</v>
      </c>
      <c r="X3255" cm="1">
        <f t="array" ref="X3255">IF(S3254&lt;&gt;S3255, 0,
    IF(C3255="O",
         _xlfn.IFS(
             K3255=1, X3254+6,
             M3255=1, X3254+3,
             O3255=1, X3254+1,
             Q3255=1,X3254+2,
             TRUE, X3254
         ),
    X3254)
)</f>
        <v>3</v>
      </c>
      <c r="Y3255" cm="1">
        <f t="array" ref="Y3255">IF(S3254&lt;&gt;S3255, 0, IF(C3255="D",
                 _xlfn.IFS(
                     K3255=1, Y3254+6,
                     M3255=1, Y3254+3,
                     O3255=1, Y3254+1,
                     TRUE, Y3254
                 ),
                 Y3254)
  )</f>
        <v>12</v>
      </c>
    </row>
    <row r="3256" spans="1:25" x14ac:dyDescent="0.2">
      <c r="A3256">
        <v>134</v>
      </c>
      <c r="B3256" t="s">
        <v>81</v>
      </c>
      <c r="C3256" t="str">
        <f t="shared" si="508"/>
        <v>O</v>
      </c>
      <c r="D3256">
        <v>3</v>
      </c>
      <c r="E3256">
        <v>8</v>
      </c>
      <c r="F3256">
        <v>-39</v>
      </c>
      <c r="G3256" t="s">
        <v>114</v>
      </c>
      <c r="H3256" t="s">
        <v>139</v>
      </c>
      <c r="I3256">
        <v>21</v>
      </c>
      <c r="J3256">
        <f t="shared" si="500"/>
        <v>1</v>
      </c>
      <c r="K3256">
        <f t="shared" si="509"/>
        <v>0</v>
      </c>
      <c r="L3256">
        <f t="shared" si="501"/>
        <v>0</v>
      </c>
      <c r="M3256">
        <f t="shared" si="502"/>
        <v>0</v>
      </c>
      <c r="N3256">
        <f t="shared" si="503"/>
        <v>0</v>
      </c>
      <c r="O3256">
        <f t="shared" si="504"/>
        <v>0</v>
      </c>
      <c r="P3256">
        <f t="shared" si="505"/>
        <v>0</v>
      </c>
      <c r="Q3256">
        <f t="shared" si="506"/>
        <v>0</v>
      </c>
      <c r="R3256">
        <f t="shared" si="507"/>
        <v>0</v>
      </c>
      <c r="S3256" t="s">
        <v>60</v>
      </c>
      <c r="T3256">
        <v>0</v>
      </c>
      <c r="U3256">
        <v>2021</v>
      </c>
      <c r="V3256">
        <v>1</v>
      </c>
      <c r="W3256">
        <v>0</v>
      </c>
      <c r="X3256" cm="1">
        <f t="array" ref="X3256">IF(S3255&lt;&gt;S3256, 0,
    IF(C3256="O",
         _xlfn.IFS(
             K3256=1, X3255+6,
             M3256=1, X3255+3,
             O3256=1, X3255+1,
             Q3256=1,X3255+2,
             TRUE, X3255
         ),
    X3255)
)</f>
        <v>3</v>
      </c>
      <c r="Y3256" cm="1">
        <f t="array" ref="Y3256">IF(S3255&lt;&gt;S3256, 0, IF(C3256="D",
                 _xlfn.IFS(
                     K3256=1, Y3255+6,
                     M3256=1, Y3255+3,
                     O3256=1, Y3255+1,
                     TRUE, Y3255
                 ),
                 Y3255)
  )</f>
        <v>12</v>
      </c>
    </row>
    <row r="3257" spans="1:25" x14ac:dyDescent="0.2">
      <c r="A3257">
        <v>135</v>
      </c>
      <c r="B3257" t="s">
        <v>81</v>
      </c>
      <c r="C3257" t="str">
        <f t="shared" si="508"/>
        <v>O</v>
      </c>
      <c r="D3257">
        <v>1</v>
      </c>
      <c r="E3257">
        <v>10</v>
      </c>
      <c r="F3257">
        <v>40</v>
      </c>
      <c r="G3257" t="s">
        <v>116</v>
      </c>
      <c r="H3257" t="s">
        <v>120</v>
      </c>
      <c r="I3257">
        <v>15</v>
      </c>
      <c r="J3257">
        <f t="shared" si="500"/>
        <v>1</v>
      </c>
      <c r="K3257">
        <f t="shared" si="509"/>
        <v>0</v>
      </c>
      <c r="L3257">
        <f t="shared" si="501"/>
        <v>0</v>
      </c>
      <c r="M3257">
        <f t="shared" si="502"/>
        <v>0</v>
      </c>
      <c r="N3257">
        <f t="shared" si="503"/>
        <v>0</v>
      </c>
      <c r="O3257">
        <f t="shared" si="504"/>
        <v>0</v>
      </c>
      <c r="P3257">
        <f t="shared" si="505"/>
        <v>0</v>
      </c>
      <c r="Q3257">
        <f t="shared" si="506"/>
        <v>0</v>
      </c>
      <c r="R3257">
        <f t="shared" si="507"/>
        <v>0</v>
      </c>
      <c r="S3257" t="s">
        <v>60</v>
      </c>
      <c r="T3257">
        <v>0</v>
      </c>
      <c r="U3257">
        <v>2021</v>
      </c>
      <c r="V3257">
        <v>1</v>
      </c>
      <c r="W3257">
        <v>0</v>
      </c>
      <c r="X3257" cm="1">
        <f t="array" ref="X3257">IF(S3256&lt;&gt;S3257, 0,
    IF(C3257="O",
         _xlfn.IFS(
             K3257=1, X3256+6,
             M3257=1, X3256+3,
             O3257=1, X3256+1,
             Q3257=1,X3256+2,
             TRUE, X3256
         ),
    X3256)
)</f>
        <v>3</v>
      </c>
      <c r="Y3257" cm="1">
        <f t="array" ref="Y3257">IF(S3256&lt;&gt;S3257, 0, IF(C3257="D",
                 _xlfn.IFS(
                     K3257=1, Y3256+6,
                     M3257=1, Y3256+3,
                     O3257=1, Y3256+1,
                     TRUE, Y3256
                 ),
                 Y3256)
  )</f>
        <v>12</v>
      </c>
    </row>
    <row r="3258" spans="1:25" x14ac:dyDescent="0.2">
      <c r="A3258">
        <v>138</v>
      </c>
      <c r="B3258" t="s">
        <v>81</v>
      </c>
      <c r="C3258" t="str">
        <f t="shared" si="508"/>
        <v>O</v>
      </c>
      <c r="D3258">
        <v>1</v>
      </c>
      <c r="E3258">
        <v>10</v>
      </c>
      <c r="F3258">
        <v>25</v>
      </c>
      <c r="G3258" t="s">
        <v>116</v>
      </c>
      <c r="H3258" t="s">
        <v>115</v>
      </c>
      <c r="I3258">
        <v>4</v>
      </c>
      <c r="J3258">
        <f t="shared" si="500"/>
        <v>0</v>
      </c>
      <c r="K3258">
        <f t="shared" si="509"/>
        <v>0</v>
      </c>
      <c r="L3258">
        <f t="shared" si="501"/>
        <v>0</v>
      </c>
      <c r="M3258">
        <f t="shared" si="502"/>
        <v>0</v>
      </c>
      <c r="N3258">
        <f t="shared" si="503"/>
        <v>0</v>
      </c>
      <c r="O3258">
        <f t="shared" si="504"/>
        <v>0</v>
      </c>
      <c r="P3258">
        <f t="shared" si="505"/>
        <v>0</v>
      </c>
      <c r="Q3258">
        <f t="shared" si="506"/>
        <v>0</v>
      </c>
      <c r="R3258">
        <f t="shared" si="507"/>
        <v>0</v>
      </c>
      <c r="S3258" t="s">
        <v>60</v>
      </c>
      <c r="T3258">
        <v>0</v>
      </c>
      <c r="U3258">
        <v>2021</v>
      </c>
      <c r="V3258">
        <v>1</v>
      </c>
      <c r="W3258">
        <v>0</v>
      </c>
      <c r="X3258" cm="1">
        <f t="array" ref="X3258">IF(S3257&lt;&gt;S3258, 0,
    IF(C3258="O",
         _xlfn.IFS(
             K3258=1, X3257+6,
             M3258=1, X3257+3,
             O3258=1, X3257+1,
             Q3258=1,X3257+2,
             TRUE, X3257
         ),
    X3257)
)</f>
        <v>3</v>
      </c>
      <c r="Y3258" cm="1">
        <f t="array" ref="Y3258">IF(S3257&lt;&gt;S3258, 0, IF(C3258="D",
                 _xlfn.IFS(
                     K3258=1, Y3257+6,
                     M3258=1, Y3257+3,
                     O3258=1, Y3257+1,
                     TRUE, Y3257
                 ),
                 Y3257)
  )</f>
        <v>12</v>
      </c>
    </row>
    <row r="3259" spans="1:25" x14ac:dyDescent="0.2">
      <c r="A3259">
        <v>139</v>
      </c>
      <c r="B3259" t="s">
        <v>81</v>
      </c>
      <c r="C3259" t="str">
        <f t="shared" si="508"/>
        <v>O</v>
      </c>
      <c r="D3259">
        <v>2</v>
      </c>
      <c r="E3259">
        <v>6</v>
      </c>
      <c r="F3259">
        <v>21</v>
      </c>
      <c r="G3259" t="s">
        <v>116</v>
      </c>
      <c r="H3259" t="s">
        <v>115</v>
      </c>
      <c r="I3259">
        <v>3</v>
      </c>
      <c r="J3259">
        <f t="shared" si="500"/>
        <v>0</v>
      </c>
      <c r="K3259">
        <f t="shared" si="509"/>
        <v>0</v>
      </c>
      <c r="L3259">
        <f t="shared" si="501"/>
        <v>0</v>
      </c>
      <c r="M3259">
        <f t="shared" si="502"/>
        <v>0</v>
      </c>
      <c r="N3259">
        <f t="shared" si="503"/>
        <v>0</v>
      </c>
      <c r="O3259">
        <f t="shared" si="504"/>
        <v>0</v>
      </c>
      <c r="P3259">
        <f t="shared" si="505"/>
        <v>0</v>
      </c>
      <c r="Q3259">
        <f t="shared" si="506"/>
        <v>0</v>
      </c>
      <c r="R3259">
        <f t="shared" si="507"/>
        <v>0</v>
      </c>
      <c r="S3259" t="s">
        <v>60</v>
      </c>
      <c r="T3259">
        <v>0</v>
      </c>
      <c r="U3259">
        <v>2021</v>
      </c>
      <c r="V3259">
        <v>1</v>
      </c>
      <c r="W3259">
        <v>0</v>
      </c>
      <c r="X3259" cm="1">
        <f t="array" ref="X3259">IF(S3258&lt;&gt;S3259, 0,
    IF(C3259="O",
         _xlfn.IFS(
             K3259=1, X3258+6,
             M3259=1, X3258+3,
             O3259=1, X3258+1,
             Q3259=1,X3258+2,
             TRUE, X3258
         ),
    X3258)
)</f>
        <v>3</v>
      </c>
      <c r="Y3259" cm="1">
        <f t="array" ref="Y3259">IF(S3258&lt;&gt;S3259, 0, IF(C3259="D",
                 _xlfn.IFS(
                     K3259=1, Y3258+6,
                     M3259=1, Y3258+3,
                     O3259=1, Y3258+1,
                     TRUE, Y3258
                 ),
                 Y3258)
  )</f>
        <v>12</v>
      </c>
    </row>
    <row r="3260" spans="1:25" hidden="1" x14ac:dyDescent="0.2">
      <c r="A3260">
        <v>140</v>
      </c>
      <c r="B3260" t="s">
        <v>81</v>
      </c>
      <c r="C3260" t="str">
        <f t="shared" si="508"/>
        <v>O</v>
      </c>
      <c r="D3260">
        <v>3</v>
      </c>
      <c r="E3260">
        <v>3</v>
      </c>
      <c r="F3260">
        <v>18</v>
      </c>
      <c r="G3260" t="s">
        <v>116</v>
      </c>
      <c r="H3260" t="s">
        <v>115</v>
      </c>
      <c r="I3260">
        <v>-2</v>
      </c>
      <c r="J3260">
        <f t="shared" si="500"/>
        <v>0</v>
      </c>
      <c r="K3260">
        <f t="shared" si="509"/>
        <v>0</v>
      </c>
      <c r="L3260">
        <f t="shared" si="501"/>
        <v>0</v>
      </c>
      <c r="M3260">
        <f t="shared" si="502"/>
        <v>0</v>
      </c>
      <c r="N3260">
        <f t="shared" si="503"/>
        <v>0</v>
      </c>
      <c r="O3260">
        <f t="shared" si="504"/>
        <v>0</v>
      </c>
      <c r="P3260">
        <f t="shared" si="505"/>
        <v>0</v>
      </c>
      <c r="Q3260">
        <f t="shared" si="506"/>
        <v>0</v>
      </c>
      <c r="R3260">
        <f t="shared" si="507"/>
        <v>0</v>
      </c>
      <c r="S3260" t="s">
        <v>60</v>
      </c>
      <c r="T3260">
        <v>0</v>
      </c>
      <c r="U3260">
        <v>2021</v>
      </c>
      <c r="V3260">
        <v>1</v>
      </c>
      <c r="W3260">
        <v>0</v>
      </c>
      <c r="X3260" cm="1">
        <f t="array" ref="X3260">IF(S3259&lt;&gt;S3260, 0,
    IF(C3260="O",
         _xlfn.IFS(
             K3260=1, X3259+6,
             M3260=1, X3259+3,
             O3260=1, X3259+1,
             Q3260=1,X3259+2,
             TRUE, X3259
         ),
    X3259)
)</f>
        <v>3</v>
      </c>
      <c r="Y3260" cm="1">
        <f t="array" ref="Y3260">IF(S3259&lt;&gt;S3260, 0, IF(C3260="D",
                 _xlfn.IFS(
                     K3260=1, Y3259+6,
                     M3260=1, Y3259+3,
                     O3260=1, Y3259+1,
                     TRUE, Y3259
                 ),
                 Y3259)
  )</f>
        <v>12</v>
      </c>
    </row>
    <row r="3261" spans="1:25" x14ac:dyDescent="0.2">
      <c r="A3261">
        <v>141</v>
      </c>
      <c r="B3261" t="s">
        <v>81</v>
      </c>
      <c r="C3261" t="str">
        <f t="shared" si="508"/>
        <v>O</v>
      </c>
      <c r="D3261">
        <v>4</v>
      </c>
      <c r="E3261">
        <v>5</v>
      </c>
      <c r="F3261">
        <v>20</v>
      </c>
      <c r="G3261" t="s">
        <v>116</v>
      </c>
      <c r="H3261" t="s">
        <v>115</v>
      </c>
      <c r="I3261">
        <v>-5</v>
      </c>
      <c r="J3261">
        <f t="shared" si="500"/>
        <v>0</v>
      </c>
      <c r="K3261">
        <f t="shared" si="509"/>
        <v>0</v>
      </c>
      <c r="L3261">
        <f t="shared" si="501"/>
        <v>0</v>
      </c>
      <c r="M3261">
        <f t="shared" si="502"/>
        <v>0</v>
      </c>
      <c r="N3261">
        <f t="shared" si="503"/>
        <v>0</v>
      </c>
      <c r="O3261">
        <f t="shared" si="504"/>
        <v>0</v>
      </c>
      <c r="P3261">
        <f t="shared" si="505"/>
        <v>0</v>
      </c>
      <c r="Q3261">
        <f t="shared" si="506"/>
        <v>0</v>
      </c>
      <c r="R3261">
        <f t="shared" si="507"/>
        <v>0</v>
      </c>
      <c r="S3261" t="s">
        <v>60</v>
      </c>
      <c r="T3261">
        <v>0</v>
      </c>
      <c r="U3261">
        <v>2021</v>
      </c>
      <c r="V3261">
        <v>1</v>
      </c>
      <c r="W3261">
        <v>0</v>
      </c>
      <c r="X3261" cm="1">
        <f t="array" ref="X3261">IF(S3260&lt;&gt;S3261, 0,
    IF(C3261="O",
         _xlfn.IFS(
             K3261=1, X3260+6,
             M3261=1, X3260+3,
             O3261=1, X3260+1,
             Q3261=1,X3260+2,
             TRUE, X3260
         ),
    X3260)
)</f>
        <v>3</v>
      </c>
      <c r="Y3261" cm="1">
        <f t="array" ref="Y3261">IF(S3260&lt;&gt;S3261, 0, IF(C3261="D",
                 _xlfn.IFS(
                     K3261=1, Y3260+6,
                     M3261=1, Y3260+3,
                     O3261=1, Y3260+1,
                     TRUE, Y3260
                 ),
                 Y3260)
  )</f>
        <v>12</v>
      </c>
    </row>
    <row r="3262" spans="1:25" x14ac:dyDescent="0.2">
      <c r="A3262">
        <v>142</v>
      </c>
      <c r="B3262" t="s">
        <v>79</v>
      </c>
      <c r="C3262" t="str">
        <f t="shared" si="508"/>
        <v>D</v>
      </c>
      <c r="D3262">
        <v>1</v>
      </c>
      <c r="E3262">
        <v>10</v>
      </c>
      <c r="F3262">
        <v>-25</v>
      </c>
      <c r="G3262" t="s">
        <v>116</v>
      </c>
      <c r="H3262" t="s">
        <v>120</v>
      </c>
      <c r="I3262">
        <v>-5</v>
      </c>
      <c r="J3262">
        <f t="shared" si="500"/>
        <v>0</v>
      </c>
      <c r="K3262">
        <f t="shared" si="509"/>
        <v>0</v>
      </c>
      <c r="L3262">
        <f t="shared" si="501"/>
        <v>0</v>
      </c>
      <c r="M3262">
        <f t="shared" si="502"/>
        <v>0</v>
      </c>
      <c r="N3262">
        <f t="shared" si="503"/>
        <v>0</v>
      </c>
      <c r="O3262">
        <f t="shared" si="504"/>
        <v>0</v>
      </c>
      <c r="P3262">
        <f t="shared" si="505"/>
        <v>0</v>
      </c>
      <c r="Q3262">
        <f t="shared" si="506"/>
        <v>0</v>
      </c>
      <c r="R3262">
        <f t="shared" si="507"/>
        <v>0</v>
      </c>
      <c r="S3262" t="s">
        <v>60</v>
      </c>
      <c r="T3262">
        <v>0</v>
      </c>
      <c r="U3262">
        <v>2021</v>
      </c>
      <c r="V3262">
        <v>1</v>
      </c>
      <c r="W3262">
        <v>0</v>
      </c>
      <c r="X3262" cm="1">
        <f t="array" ref="X3262">IF(S3261&lt;&gt;S3262, 0,
    IF(C3262="O",
         _xlfn.IFS(
             K3262=1, X3261+6,
             M3262=1, X3261+3,
             O3262=1, X3261+1,
             Q3262=1,X3261+2,
             TRUE, X3261
         ),
    X3261)
)</f>
        <v>3</v>
      </c>
      <c r="Y3262" cm="1">
        <f t="array" ref="Y3262">IF(S3261&lt;&gt;S3262, 0, IF(C3262="D",
                 _xlfn.IFS(
                     K3262=1, Y3261+6,
                     M3262=1, Y3261+3,
                     O3262=1, Y3261+1,
                     TRUE, Y3261
                 ),
                 Y3261)
  )</f>
        <v>12</v>
      </c>
    </row>
    <row r="3263" spans="1:25" x14ac:dyDescent="0.2">
      <c r="A3263">
        <v>147</v>
      </c>
      <c r="B3263" t="s">
        <v>79</v>
      </c>
      <c r="C3263" t="str">
        <f t="shared" si="508"/>
        <v>D</v>
      </c>
      <c r="D3263">
        <v>1</v>
      </c>
      <c r="E3263">
        <v>15</v>
      </c>
      <c r="F3263">
        <v>-20</v>
      </c>
      <c r="G3263" t="s">
        <v>114</v>
      </c>
      <c r="H3263" t="s">
        <v>117</v>
      </c>
      <c r="I3263">
        <v>0</v>
      </c>
      <c r="J3263">
        <f t="shared" si="500"/>
        <v>0</v>
      </c>
      <c r="K3263">
        <f t="shared" si="509"/>
        <v>0</v>
      </c>
      <c r="L3263">
        <f t="shared" si="501"/>
        <v>0</v>
      </c>
      <c r="M3263">
        <f t="shared" si="502"/>
        <v>0</v>
      </c>
      <c r="N3263">
        <f t="shared" si="503"/>
        <v>0</v>
      </c>
      <c r="O3263">
        <f t="shared" si="504"/>
        <v>0</v>
      </c>
      <c r="P3263">
        <f t="shared" si="505"/>
        <v>0</v>
      </c>
      <c r="Q3263">
        <f t="shared" si="506"/>
        <v>0</v>
      </c>
      <c r="R3263">
        <f t="shared" si="507"/>
        <v>0</v>
      </c>
      <c r="S3263" t="s">
        <v>60</v>
      </c>
      <c r="T3263">
        <v>0</v>
      </c>
      <c r="U3263">
        <v>2021</v>
      </c>
      <c r="V3263">
        <v>1</v>
      </c>
      <c r="W3263">
        <v>0</v>
      </c>
      <c r="X3263" cm="1">
        <f t="array" ref="X3263">IF(S3262&lt;&gt;S3263, 0,
    IF(C3263="O",
         _xlfn.IFS(
             K3263=1, X3262+6,
             M3263=1, X3262+3,
             O3263=1, X3262+1,
             Q3263=1,X3262+2,
             TRUE, X3262
         ),
    X3262)
)</f>
        <v>3</v>
      </c>
      <c r="Y3263" cm="1">
        <f t="array" ref="Y3263">IF(S3262&lt;&gt;S3263, 0, IF(C3263="D",
                 _xlfn.IFS(
                     K3263=1, Y3262+6,
                     M3263=1, Y3262+3,
                     O3263=1, Y3262+1,
                     TRUE, Y3262
                 ),
                 Y3262)
  )</f>
        <v>12</v>
      </c>
    </row>
    <row r="3264" spans="1:25" x14ac:dyDescent="0.2">
      <c r="A3264">
        <v>148</v>
      </c>
      <c r="B3264" t="s">
        <v>79</v>
      </c>
      <c r="C3264" t="str">
        <f t="shared" si="508"/>
        <v>D</v>
      </c>
      <c r="D3264">
        <v>2</v>
      </c>
      <c r="E3264">
        <v>15</v>
      </c>
      <c r="F3264">
        <v>-20</v>
      </c>
      <c r="G3264" t="s">
        <v>114</v>
      </c>
      <c r="H3264" t="s">
        <v>117</v>
      </c>
      <c r="I3264">
        <v>0</v>
      </c>
      <c r="J3264">
        <f t="shared" si="500"/>
        <v>0</v>
      </c>
      <c r="K3264">
        <f t="shared" si="509"/>
        <v>0</v>
      </c>
      <c r="L3264">
        <f t="shared" si="501"/>
        <v>0</v>
      </c>
      <c r="M3264">
        <f t="shared" si="502"/>
        <v>0</v>
      </c>
      <c r="N3264">
        <f t="shared" si="503"/>
        <v>0</v>
      </c>
      <c r="O3264">
        <f t="shared" si="504"/>
        <v>0</v>
      </c>
      <c r="P3264">
        <f t="shared" si="505"/>
        <v>0</v>
      </c>
      <c r="Q3264">
        <f t="shared" si="506"/>
        <v>0</v>
      </c>
      <c r="R3264">
        <f t="shared" si="507"/>
        <v>0</v>
      </c>
      <c r="S3264" t="s">
        <v>60</v>
      </c>
      <c r="T3264">
        <v>0</v>
      </c>
      <c r="U3264">
        <v>2021</v>
      </c>
      <c r="V3264">
        <v>1</v>
      </c>
      <c r="W3264">
        <v>0</v>
      </c>
      <c r="X3264" cm="1">
        <f t="array" ref="X3264">IF(S3263&lt;&gt;S3264, 0,
    IF(C3264="O",
         _xlfn.IFS(
             K3264=1, X3263+6,
             M3264=1, X3263+3,
             O3264=1, X3263+1,
             Q3264=1,X3263+2,
             TRUE, X3263
         ),
    X3263)
)</f>
        <v>3</v>
      </c>
      <c r="Y3264" cm="1">
        <f t="array" ref="Y3264">IF(S3263&lt;&gt;S3264, 0, IF(C3264="D",
                 _xlfn.IFS(
                     K3264=1, Y3263+6,
                     M3264=1, Y3263+3,
                     O3264=1, Y3263+1,
                     TRUE, Y3263
                 ),
                 Y3263)
  )</f>
        <v>12</v>
      </c>
    </row>
    <row r="3265" spans="1:25" x14ac:dyDescent="0.2">
      <c r="A3265">
        <v>149</v>
      </c>
      <c r="B3265" t="s">
        <v>79</v>
      </c>
      <c r="C3265" t="str">
        <f t="shared" si="508"/>
        <v>D</v>
      </c>
      <c r="D3265">
        <v>3</v>
      </c>
      <c r="E3265">
        <v>15</v>
      </c>
      <c r="F3265">
        <v>-20</v>
      </c>
      <c r="G3265" t="s">
        <v>114</v>
      </c>
      <c r="H3265" t="s">
        <v>117</v>
      </c>
      <c r="I3265">
        <v>0</v>
      </c>
      <c r="J3265">
        <f t="shared" si="500"/>
        <v>0</v>
      </c>
      <c r="K3265">
        <f t="shared" si="509"/>
        <v>0</v>
      </c>
      <c r="L3265">
        <f t="shared" si="501"/>
        <v>0</v>
      </c>
      <c r="M3265">
        <f t="shared" si="502"/>
        <v>0</v>
      </c>
      <c r="N3265">
        <f t="shared" si="503"/>
        <v>0</v>
      </c>
      <c r="O3265">
        <f t="shared" si="504"/>
        <v>0</v>
      </c>
      <c r="P3265">
        <f t="shared" si="505"/>
        <v>0</v>
      </c>
      <c r="Q3265">
        <f t="shared" si="506"/>
        <v>0</v>
      </c>
      <c r="R3265">
        <f t="shared" si="507"/>
        <v>0</v>
      </c>
      <c r="S3265" t="s">
        <v>60</v>
      </c>
      <c r="T3265">
        <v>0</v>
      </c>
      <c r="U3265">
        <v>2021</v>
      </c>
      <c r="V3265">
        <v>1</v>
      </c>
      <c r="W3265">
        <v>0</v>
      </c>
      <c r="X3265" cm="1">
        <f t="array" ref="X3265">IF(S3264&lt;&gt;S3265, 0,
    IF(C3265="O",
         _xlfn.IFS(
             K3265=1, X3264+6,
             M3265=1, X3264+3,
             O3265=1, X3264+1,
             Q3265=1,X3264+2,
             TRUE, X3264
         ),
    X3264)
)</f>
        <v>3</v>
      </c>
      <c r="Y3265" cm="1">
        <f t="array" ref="Y3265">IF(S3264&lt;&gt;S3265, 0, IF(C3265="D",
                 _xlfn.IFS(
                     K3265=1, Y3264+6,
                     M3265=1, Y3264+3,
                     O3265=1, Y3264+1,
                     TRUE, Y3264
                 ),
                 Y3264)
  )</f>
        <v>12</v>
      </c>
    </row>
    <row r="3266" spans="1:25" x14ac:dyDescent="0.2">
      <c r="A3266">
        <v>151</v>
      </c>
      <c r="B3266" t="s">
        <v>81</v>
      </c>
      <c r="C3266" t="str">
        <f t="shared" si="508"/>
        <v>O</v>
      </c>
      <c r="D3266">
        <v>1</v>
      </c>
      <c r="E3266">
        <v>10</v>
      </c>
      <c r="F3266">
        <v>50</v>
      </c>
      <c r="G3266" t="s">
        <v>114</v>
      </c>
      <c r="H3266" t="s">
        <v>117</v>
      </c>
      <c r="I3266">
        <v>0</v>
      </c>
      <c r="J3266">
        <f t="shared" ref="J3266:J3329" si="510">IF(B3266&lt;&gt;B3267,0,IF(AND(D3267=1, E3267=10), 1, 0))</f>
        <v>0</v>
      </c>
      <c r="K3266">
        <f t="shared" si="509"/>
        <v>0</v>
      </c>
      <c r="L3266">
        <f t="shared" ref="L3266:L3329" si="511">IF(G3266 = "fg", 1, 0)</f>
        <v>0</v>
      </c>
      <c r="M3266">
        <f t="shared" ref="M3266:M3329" si="512">IF(AND(L3266=1,H3266="good"),1,0)</f>
        <v>0</v>
      </c>
      <c r="N3266">
        <f t="shared" ref="N3266:N3329" si="513">IF(OR(G3266 = "extra pt.",G3266 ="extra pt. block"), 1, 0)</f>
        <v>0</v>
      </c>
      <c r="O3266">
        <f t="shared" ref="O3266:O3329" si="514">IF(AND(N3266=1,H3266="good"),1,0)</f>
        <v>0</v>
      </c>
      <c r="P3266">
        <f t="shared" ref="P3266:P3329" si="515">IF(OR(G3266 = "2 pt.",G3266 ="2 pt. block"), 1, 0)</f>
        <v>0</v>
      </c>
      <c r="Q3266">
        <f t="shared" ref="Q3266:Q3329" si="516">IF(AND(P3266=1,H3266="good"),1,0)</f>
        <v>0</v>
      </c>
      <c r="R3266">
        <f t="shared" ref="R3266:R3329" si="517">IF(OR(H3266 = "fumble, def td", H3266 = "interception, def td", H3266= "sack, fumble, def td"), 1,0)</f>
        <v>0</v>
      </c>
      <c r="S3266" t="s">
        <v>60</v>
      </c>
      <c r="T3266">
        <v>0</v>
      </c>
      <c r="U3266">
        <v>2021</v>
      </c>
      <c r="V3266">
        <v>1</v>
      </c>
      <c r="W3266">
        <v>0</v>
      </c>
      <c r="X3266" cm="1">
        <f t="array" ref="X3266">IF(S3265&lt;&gt;S3266, 0,
    IF(C3266="O",
         _xlfn.IFS(
             K3266=1, X3265+6,
             M3266=1, X3265+3,
             O3266=1, X3265+1,
             Q3266=1,X3265+2,
             TRUE, X3265
         ),
    X3265)
)</f>
        <v>3</v>
      </c>
      <c r="Y3266" cm="1">
        <f t="array" ref="Y3266">IF(S3265&lt;&gt;S3266, 0, IF(C3266="D",
                 _xlfn.IFS(
                     K3266=1, Y3265+6,
                     M3266=1, Y3265+3,
                     O3266=1, Y3265+1,
                     TRUE, Y3265
                 ),
                 Y3265)
  )</f>
        <v>12</v>
      </c>
    </row>
    <row r="3267" spans="1:25" x14ac:dyDescent="0.2">
      <c r="A3267">
        <v>152</v>
      </c>
      <c r="B3267" t="s">
        <v>81</v>
      </c>
      <c r="C3267" t="str">
        <f t="shared" ref="C3267:C3330" si="518">IF(H3267="interception, def td", IF(C3266="O", "D", C3266), IF(B3266="K", B3265, IF(B3267="K", B3266, B3267)))</f>
        <v>O</v>
      </c>
      <c r="D3267">
        <v>2</v>
      </c>
      <c r="E3267">
        <v>10</v>
      </c>
      <c r="F3267">
        <v>50</v>
      </c>
      <c r="G3267" t="s">
        <v>116</v>
      </c>
      <c r="H3267" t="s">
        <v>120</v>
      </c>
      <c r="I3267">
        <v>-10</v>
      </c>
      <c r="J3267">
        <f t="shared" si="510"/>
        <v>0</v>
      </c>
      <c r="K3267">
        <f t="shared" ref="K3267:K3330" si="519">IF(OR(H3267= "complete, td",H3267 ="rush, td", H3267 = "scramble, td"), 1, 0)</f>
        <v>0</v>
      </c>
      <c r="L3267">
        <f t="shared" si="511"/>
        <v>0</v>
      </c>
      <c r="M3267">
        <f t="shared" si="512"/>
        <v>0</v>
      </c>
      <c r="N3267">
        <f t="shared" si="513"/>
        <v>0</v>
      </c>
      <c r="O3267">
        <f t="shared" si="514"/>
        <v>0</v>
      </c>
      <c r="P3267">
        <f t="shared" si="515"/>
        <v>0</v>
      </c>
      <c r="Q3267">
        <f t="shared" si="516"/>
        <v>0</v>
      </c>
      <c r="R3267">
        <f t="shared" si="517"/>
        <v>0</v>
      </c>
      <c r="S3267" t="s">
        <v>60</v>
      </c>
      <c r="T3267">
        <v>0</v>
      </c>
      <c r="U3267">
        <v>2021</v>
      </c>
      <c r="V3267">
        <v>1</v>
      </c>
      <c r="W3267">
        <v>0</v>
      </c>
      <c r="X3267" cm="1">
        <f t="array" ref="X3267">IF(S3266&lt;&gt;S3267, 0,
    IF(C3267="O",
         _xlfn.IFS(
             K3267=1, X3266+6,
             M3267=1, X3266+3,
             O3267=1, X3266+1,
             Q3267=1,X3266+2,
             TRUE, X3266
         ),
    X3266)
)</f>
        <v>3</v>
      </c>
      <c r="Y3267" cm="1">
        <f t="array" ref="Y3267">IF(S3266&lt;&gt;S3267, 0, IF(C3267="D",
                 _xlfn.IFS(
                     K3267=1, Y3266+6,
                     M3267=1, Y3266+3,
                     O3267=1, Y3266+1,
                     TRUE, Y3266
                 ),
                 Y3266)
  )</f>
        <v>12</v>
      </c>
    </row>
    <row r="3268" spans="1:25" x14ac:dyDescent="0.2">
      <c r="A3268">
        <v>154</v>
      </c>
      <c r="B3268" t="s">
        <v>81</v>
      </c>
      <c r="C3268" t="str">
        <f t="shared" si="518"/>
        <v>O</v>
      </c>
      <c r="D3268">
        <v>2</v>
      </c>
      <c r="E3268">
        <v>20</v>
      </c>
      <c r="F3268">
        <v>-40</v>
      </c>
      <c r="G3268" t="s">
        <v>114</v>
      </c>
      <c r="H3268" t="s">
        <v>113</v>
      </c>
      <c r="I3268">
        <v>-2</v>
      </c>
      <c r="J3268">
        <f t="shared" si="510"/>
        <v>0</v>
      </c>
      <c r="K3268">
        <f t="shared" si="519"/>
        <v>0</v>
      </c>
      <c r="L3268">
        <f t="shared" si="511"/>
        <v>0</v>
      </c>
      <c r="M3268">
        <f t="shared" si="512"/>
        <v>0</v>
      </c>
      <c r="N3268">
        <f t="shared" si="513"/>
        <v>0</v>
      </c>
      <c r="O3268">
        <f t="shared" si="514"/>
        <v>0</v>
      </c>
      <c r="P3268">
        <f t="shared" si="515"/>
        <v>0</v>
      </c>
      <c r="Q3268">
        <f t="shared" si="516"/>
        <v>0</v>
      </c>
      <c r="R3268">
        <f t="shared" si="517"/>
        <v>0</v>
      </c>
      <c r="S3268" t="s">
        <v>60</v>
      </c>
      <c r="T3268">
        <v>0</v>
      </c>
      <c r="U3268">
        <v>2021</v>
      </c>
      <c r="V3268">
        <v>1</v>
      </c>
      <c r="W3268">
        <v>0</v>
      </c>
      <c r="X3268" cm="1">
        <f t="array" ref="X3268">IF(S3267&lt;&gt;S3268, 0,
    IF(C3268="O",
         _xlfn.IFS(
             K3268=1, X3267+6,
             M3268=1, X3267+3,
             O3268=1, X3267+1,
             Q3268=1,X3267+2,
             TRUE, X3267
         ),
    X3267)
)</f>
        <v>3</v>
      </c>
      <c r="Y3268" cm="1">
        <f t="array" ref="Y3268">IF(S3267&lt;&gt;S3268, 0, IF(C3268="D",
                 _xlfn.IFS(
                     K3268=1, Y3267+6,
                     M3268=1, Y3267+3,
                     O3268=1, Y3267+1,
                     TRUE, Y3267
                 ),
                 Y3267)
  )</f>
        <v>12</v>
      </c>
    </row>
    <row r="3269" spans="1:25" x14ac:dyDescent="0.2">
      <c r="A3269">
        <v>155</v>
      </c>
      <c r="B3269" t="s">
        <v>81</v>
      </c>
      <c r="C3269" t="str">
        <f t="shared" si="518"/>
        <v>O</v>
      </c>
      <c r="D3269">
        <v>3</v>
      </c>
      <c r="E3269">
        <v>22</v>
      </c>
      <c r="F3269">
        <v>-38</v>
      </c>
      <c r="G3269" t="s">
        <v>114</v>
      </c>
      <c r="H3269" t="s">
        <v>117</v>
      </c>
      <c r="I3269">
        <v>0</v>
      </c>
      <c r="J3269">
        <f t="shared" si="510"/>
        <v>0</v>
      </c>
      <c r="K3269">
        <f t="shared" si="519"/>
        <v>0</v>
      </c>
      <c r="L3269">
        <f t="shared" si="511"/>
        <v>0</v>
      </c>
      <c r="M3269">
        <f t="shared" si="512"/>
        <v>0</v>
      </c>
      <c r="N3269">
        <f t="shared" si="513"/>
        <v>0</v>
      </c>
      <c r="O3269">
        <f t="shared" si="514"/>
        <v>0</v>
      </c>
      <c r="P3269">
        <f t="shared" si="515"/>
        <v>0</v>
      </c>
      <c r="Q3269">
        <f t="shared" si="516"/>
        <v>0</v>
      </c>
      <c r="R3269">
        <f t="shared" si="517"/>
        <v>0</v>
      </c>
      <c r="S3269" t="s">
        <v>60</v>
      </c>
      <c r="T3269">
        <v>0</v>
      </c>
      <c r="U3269">
        <v>2021</v>
      </c>
      <c r="V3269">
        <v>1</v>
      </c>
      <c r="W3269">
        <v>0</v>
      </c>
      <c r="X3269" cm="1">
        <f t="array" ref="X3269">IF(S3268&lt;&gt;S3269, 0,
    IF(C3269="O",
         _xlfn.IFS(
             K3269=1, X3268+6,
             M3269=1, X3268+3,
             O3269=1, X3268+1,
             Q3269=1,X3268+2,
             TRUE, X3268
         ),
    X3268)
)</f>
        <v>3</v>
      </c>
      <c r="Y3269" cm="1">
        <f t="array" ref="Y3269">IF(S3268&lt;&gt;S3269, 0, IF(C3269="D",
                 _xlfn.IFS(
                     K3269=1, Y3268+6,
                     M3269=1, Y3268+3,
                     O3269=1, Y3268+1,
                     TRUE, Y3268
                 ),
                 Y3268)
  )</f>
        <v>12</v>
      </c>
    </row>
    <row r="3270" spans="1:25" x14ac:dyDescent="0.2">
      <c r="A3270">
        <v>156</v>
      </c>
      <c r="B3270" t="s">
        <v>81</v>
      </c>
      <c r="C3270" t="str">
        <f t="shared" si="518"/>
        <v>O</v>
      </c>
      <c r="D3270">
        <v>4</v>
      </c>
      <c r="E3270">
        <v>22</v>
      </c>
      <c r="F3270">
        <v>-38</v>
      </c>
      <c r="G3270" t="s">
        <v>130</v>
      </c>
      <c r="H3270" t="s">
        <v>133</v>
      </c>
      <c r="J3270">
        <f t="shared" si="510"/>
        <v>0</v>
      </c>
      <c r="K3270">
        <f t="shared" si="519"/>
        <v>0</v>
      </c>
      <c r="L3270">
        <f t="shared" si="511"/>
        <v>0</v>
      </c>
      <c r="M3270">
        <f t="shared" si="512"/>
        <v>0</v>
      </c>
      <c r="N3270">
        <f t="shared" si="513"/>
        <v>0</v>
      </c>
      <c r="O3270">
        <f t="shared" si="514"/>
        <v>0</v>
      </c>
      <c r="P3270">
        <f t="shared" si="515"/>
        <v>0</v>
      </c>
      <c r="Q3270">
        <f t="shared" si="516"/>
        <v>0</v>
      </c>
      <c r="R3270">
        <f t="shared" si="517"/>
        <v>0</v>
      </c>
      <c r="S3270" t="s">
        <v>60</v>
      </c>
      <c r="T3270">
        <v>0</v>
      </c>
      <c r="U3270">
        <v>2021</v>
      </c>
      <c r="V3270">
        <v>1</v>
      </c>
      <c r="W3270">
        <v>0</v>
      </c>
      <c r="X3270" cm="1">
        <f t="array" ref="X3270">IF(S3269&lt;&gt;S3270, 0,
    IF(C3270="O",
         _xlfn.IFS(
             K3270=1, X3269+6,
             M3270=1, X3269+3,
             O3270=1, X3269+1,
             Q3270=1,X3269+2,
             TRUE, X3269
         ),
    X3269)
)</f>
        <v>3</v>
      </c>
      <c r="Y3270" cm="1">
        <f t="array" ref="Y3270">IF(S3269&lt;&gt;S3270, 0, IF(C3270="D",
                 _xlfn.IFS(
                     K3270=1, Y3269+6,
                     M3270=1, Y3269+3,
                     O3270=1, Y3269+1,
                     TRUE, Y3269
                 ),
                 Y3269)
  )</f>
        <v>12</v>
      </c>
    </row>
    <row r="3271" spans="1:25" x14ac:dyDescent="0.2">
      <c r="A3271">
        <v>157</v>
      </c>
      <c r="B3271" t="s">
        <v>79</v>
      </c>
      <c r="C3271" t="str">
        <f t="shared" si="518"/>
        <v>D</v>
      </c>
      <c r="D3271">
        <v>1</v>
      </c>
      <c r="E3271">
        <v>10</v>
      </c>
      <c r="F3271">
        <v>9</v>
      </c>
      <c r="G3271" t="s">
        <v>116</v>
      </c>
      <c r="H3271" t="s">
        <v>120</v>
      </c>
      <c r="I3271">
        <v>7</v>
      </c>
      <c r="J3271">
        <f t="shared" si="510"/>
        <v>0</v>
      </c>
      <c r="K3271">
        <f t="shared" si="519"/>
        <v>0</v>
      </c>
      <c r="L3271">
        <f t="shared" si="511"/>
        <v>0</v>
      </c>
      <c r="M3271">
        <f t="shared" si="512"/>
        <v>0</v>
      </c>
      <c r="N3271">
        <f t="shared" si="513"/>
        <v>0</v>
      </c>
      <c r="O3271">
        <f t="shared" si="514"/>
        <v>0</v>
      </c>
      <c r="P3271">
        <f t="shared" si="515"/>
        <v>0</v>
      </c>
      <c r="Q3271">
        <f t="shared" si="516"/>
        <v>0</v>
      </c>
      <c r="R3271">
        <f t="shared" si="517"/>
        <v>0</v>
      </c>
      <c r="S3271" t="s">
        <v>60</v>
      </c>
      <c r="T3271">
        <v>0</v>
      </c>
      <c r="U3271">
        <v>2021</v>
      </c>
      <c r="V3271">
        <v>1</v>
      </c>
      <c r="W3271">
        <v>0</v>
      </c>
      <c r="X3271" cm="1">
        <f t="array" ref="X3271">IF(S3270&lt;&gt;S3271, 0,
    IF(C3271="O",
         _xlfn.IFS(
             K3271=1, X3270+6,
             M3271=1, X3270+3,
             O3271=1, X3270+1,
             Q3271=1,X3270+2,
             TRUE, X3270
         ),
    X3270)
)</f>
        <v>3</v>
      </c>
      <c r="Y3271" cm="1">
        <f t="array" ref="Y3271">IF(S3270&lt;&gt;S3271, 0, IF(C3271="D",
                 _xlfn.IFS(
                     K3271=1, Y3270+6,
                     M3271=1, Y3270+3,
                     O3271=1, Y3270+1,
                     TRUE, Y3270
                 ),
                 Y3270)
  )</f>
        <v>12</v>
      </c>
    </row>
    <row r="3272" spans="1:25" x14ac:dyDescent="0.2">
      <c r="A3272">
        <v>319</v>
      </c>
      <c r="B3272" t="s">
        <v>79</v>
      </c>
      <c r="C3272" t="str">
        <f t="shared" si="518"/>
        <v>D</v>
      </c>
      <c r="D3272">
        <v>1</v>
      </c>
      <c r="E3272">
        <v>15</v>
      </c>
      <c r="F3272">
        <v>4</v>
      </c>
      <c r="G3272" t="s">
        <v>116</v>
      </c>
      <c r="H3272" t="s">
        <v>115</v>
      </c>
      <c r="I3272">
        <v>2</v>
      </c>
      <c r="J3272">
        <f t="shared" si="510"/>
        <v>0</v>
      </c>
      <c r="K3272">
        <f t="shared" si="519"/>
        <v>0</v>
      </c>
      <c r="L3272">
        <f t="shared" si="511"/>
        <v>0</v>
      </c>
      <c r="M3272">
        <f t="shared" si="512"/>
        <v>0</v>
      </c>
      <c r="N3272">
        <f t="shared" si="513"/>
        <v>0</v>
      </c>
      <c r="O3272">
        <f t="shared" si="514"/>
        <v>0</v>
      </c>
      <c r="P3272">
        <f t="shared" si="515"/>
        <v>0</v>
      </c>
      <c r="Q3272">
        <f t="shared" si="516"/>
        <v>0</v>
      </c>
      <c r="R3272">
        <f t="shared" si="517"/>
        <v>0</v>
      </c>
      <c r="S3272" t="s">
        <v>60</v>
      </c>
      <c r="T3272">
        <v>0</v>
      </c>
      <c r="U3272">
        <v>2021</v>
      </c>
      <c r="V3272">
        <v>1</v>
      </c>
      <c r="W3272">
        <v>0</v>
      </c>
      <c r="X3272" cm="1">
        <f t="array" ref="X3272">IF(S3271&lt;&gt;S3272, 0,
    IF(C3272="O",
         _xlfn.IFS(
             K3272=1, X3271+6,
             M3272=1, X3271+3,
             O3272=1, X3271+1,
             Q3272=1,X3271+2,
             TRUE, X3271
         ),
    X3271)
)</f>
        <v>3</v>
      </c>
      <c r="Y3272" cm="1">
        <f t="array" ref="Y3272">IF(S3271&lt;&gt;S3272, 0, IF(C3272="D",
                 _xlfn.IFS(
                     K3272=1, Y3271+6,
                     M3272=1, Y3271+3,
                     O3272=1, Y3271+1,
                     TRUE, Y3271
                 ),
                 Y3271)
  )</f>
        <v>12</v>
      </c>
    </row>
    <row r="3273" spans="1:25" x14ac:dyDescent="0.2">
      <c r="A3273">
        <v>159</v>
      </c>
      <c r="B3273" t="s">
        <v>79</v>
      </c>
      <c r="C3273" t="str">
        <f t="shared" si="518"/>
        <v>D</v>
      </c>
      <c r="D3273">
        <v>2</v>
      </c>
      <c r="E3273">
        <v>3</v>
      </c>
      <c r="F3273">
        <v>2</v>
      </c>
      <c r="G3273" t="s">
        <v>116</v>
      </c>
      <c r="H3273" t="s">
        <v>125</v>
      </c>
      <c r="I3273">
        <v>2</v>
      </c>
      <c r="J3273">
        <f t="shared" si="510"/>
        <v>0</v>
      </c>
      <c r="K3273">
        <f t="shared" si="519"/>
        <v>1</v>
      </c>
      <c r="L3273">
        <f t="shared" si="511"/>
        <v>0</v>
      </c>
      <c r="M3273">
        <f t="shared" si="512"/>
        <v>0</v>
      </c>
      <c r="N3273">
        <f t="shared" si="513"/>
        <v>0</v>
      </c>
      <c r="O3273">
        <f t="shared" si="514"/>
        <v>0</v>
      </c>
      <c r="P3273">
        <f t="shared" si="515"/>
        <v>0</v>
      </c>
      <c r="Q3273">
        <f t="shared" si="516"/>
        <v>0</v>
      </c>
      <c r="R3273">
        <f t="shared" si="517"/>
        <v>0</v>
      </c>
      <c r="S3273" t="s">
        <v>60</v>
      </c>
      <c r="T3273">
        <v>0</v>
      </c>
      <c r="U3273">
        <v>2021</v>
      </c>
      <c r="V3273">
        <v>1</v>
      </c>
      <c r="W3273">
        <v>0</v>
      </c>
      <c r="X3273" cm="1">
        <f t="array" ref="X3273">IF(S3272&lt;&gt;S3273, 0,
    IF(C3273="O",
         _xlfn.IFS(
             K3273=1, X3272+6,
             M3273=1, X3272+3,
             O3273=1, X3272+1,
             Q3273=1,X3272+2,
             TRUE, X3272
         ),
    X3272)
)</f>
        <v>3</v>
      </c>
      <c r="Y3273" cm="1">
        <f t="array" ref="Y3273">IF(S3272&lt;&gt;S3273, 0, IF(C3273="D",
                 _xlfn.IFS(
                     K3273=1, Y3272+6,
                     M3273=1, Y3272+3,
                     O3273=1, Y3272+1,
                     TRUE, Y3272
                 ),
                 Y3272)
  )</f>
        <v>18</v>
      </c>
    </row>
    <row r="3274" spans="1:25" x14ac:dyDescent="0.2">
      <c r="A3274">
        <v>160</v>
      </c>
      <c r="B3274" t="s">
        <v>79</v>
      </c>
      <c r="C3274" t="str">
        <f t="shared" si="518"/>
        <v>D</v>
      </c>
      <c r="D3274">
        <v>0</v>
      </c>
      <c r="F3274">
        <v>3</v>
      </c>
      <c r="G3274" t="s">
        <v>123</v>
      </c>
      <c r="H3274" t="s">
        <v>122</v>
      </c>
      <c r="J3274">
        <f t="shared" si="510"/>
        <v>0</v>
      </c>
      <c r="K3274">
        <f t="shared" si="519"/>
        <v>0</v>
      </c>
      <c r="L3274">
        <f t="shared" si="511"/>
        <v>0</v>
      </c>
      <c r="M3274">
        <f t="shared" si="512"/>
        <v>0</v>
      </c>
      <c r="N3274">
        <f t="shared" si="513"/>
        <v>1</v>
      </c>
      <c r="O3274">
        <f t="shared" si="514"/>
        <v>1</v>
      </c>
      <c r="P3274">
        <f t="shared" si="515"/>
        <v>0</v>
      </c>
      <c r="Q3274">
        <f t="shared" si="516"/>
        <v>0</v>
      </c>
      <c r="R3274">
        <f t="shared" si="517"/>
        <v>0</v>
      </c>
      <c r="S3274" t="s">
        <v>60</v>
      </c>
      <c r="T3274">
        <v>0</v>
      </c>
      <c r="U3274">
        <v>2021</v>
      </c>
      <c r="V3274">
        <v>1</v>
      </c>
      <c r="W3274">
        <v>0</v>
      </c>
      <c r="X3274" cm="1">
        <f t="array" ref="X3274">IF(S3273&lt;&gt;S3274, 0,
    IF(C3274="O",
         _xlfn.IFS(
             K3274=1, X3273+6,
             M3274=1, X3273+3,
             O3274=1, X3273+1,
             Q3274=1,X3273+2,
             TRUE, X3273
         ),
    X3273)
)</f>
        <v>3</v>
      </c>
      <c r="Y3274" cm="1">
        <f t="array" ref="Y3274">IF(S3273&lt;&gt;S3274, 0, IF(C3274="D",
                 _xlfn.IFS(
                     K3274=1, Y3273+6,
                     M3274=1, Y3273+3,
                     O3274=1, Y3273+1,
                     TRUE, Y3273
                 ),
                 Y3273)
  )</f>
        <v>19</v>
      </c>
    </row>
    <row r="3275" spans="1:25" x14ac:dyDescent="0.2">
      <c r="A3275">
        <v>164</v>
      </c>
      <c r="B3275" t="s">
        <v>81</v>
      </c>
      <c r="C3275" t="str">
        <f t="shared" si="518"/>
        <v>O</v>
      </c>
      <c r="D3275">
        <v>1</v>
      </c>
      <c r="E3275">
        <v>10</v>
      </c>
      <c r="F3275">
        <v>-27</v>
      </c>
      <c r="G3275" t="s">
        <v>116</v>
      </c>
      <c r="H3275" t="s">
        <v>115</v>
      </c>
      <c r="I3275">
        <v>4</v>
      </c>
      <c r="J3275">
        <f t="shared" si="510"/>
        <v>0</v>
      </c>
      <c r="K3275">
        <f t="shared" si="519"/>
        <v>0</v>
      </c>
      <c r="L3275">
        <f t="shared" si="511"/>
        <v>0</v>
      </c>
      <c r="M3275">
        <f t="shared" si="512"/>
        <v>0</v>
      </c>
      <c r="N3275">
        <f t="shared" si="513"/>
        <v>0</v>
      </c>
      <c r="O3275">
        <f t="shared" si="514"/>
        <v>0</v>
      </c>
      <c r="P3275">
        <f t="shared" si="515"/>
        <v>0</v>
      </c>
      <c r="Q3275">
        <f t="shared" si="516"/>
        <v>0</v>
      </c>
      <c r="R3275">
        <f t="shared" si="517"/>
        <v>0</v>
      </c>
      <c r="S3275" t="s">
        <v>60</v>
      </c>
      <c r="T3275">
        <v>0</v>
      </c>
      <c r="U3275">
        <v>2021</v>
      </c>
      <c r="V3275">
        <v>1</v>
      </c>
      <c r="W3275">
        <v>0</v>
      </c>
      <c r="X3275" cm="1">
        <f t="array" ref="X3275">IF(S3274&lt;&gt;S3275, 0,
    IF(C3275="O",
         _xlfn.IFS(
             K3275=1, X3274+6,
             M3275=1, X3274+3,
             O3275=1, X3274+1,
             Q3275=1,X3274+2,
             TRUE, X3274
         ),
    X3274)
)</f>
        <v>3</v>
      </c>
      <c r="Y3275" cm="1">
        <f t="array" ref="Y3275">IF(S3274&lt;&gt;S3275, 0, IF(C3275="D",
                 _xlfn.IFS(
                     K3275=1, Y3274+6,
                     M3275=1, Y3274+3,
                     O3275=1, Y3274+1,
                     TRUE, Y3274
                 ),
                 Y3274)
  )</f>
        <v>19</v>
      </c>
    </row>
    <row r="3276" spans="1:25" x14ac:dyDescent="0.2">
      <c r="A3276">
        <v>165</v>
      </c>
      <c r="B3276" t="s">
        <v>81</v>
      </c>
      <c r="C3276" t="str">
        <f t="shared" si="518"/>
        <v>O</v>
      </c>
      <c r="D3276">
        <v>2</v>
      </c>
      <c r="E3276">
        <v>6</v>
      </c>
      <c r="F3276">
        <v>-31</v>
      </c>
      <c r="G3276" t="s">
        <v>114</v>
      </c>
      <c r="H3276" t="s">
        <v>117</v>
      </c>
      <c r="I3276">
        <v>0</v>
      </c>
      <c r="J3276">
        <f t="shared" si="510"/>
        <v>0</v>
      </c>
      <c r="K3276">
        <f t="shared" si="519"/>
        <v>0</v>
      </c>
      <c r="L3276">
        <f t="shared" si="511"/>
        <v>0</v>
      </c>
      <c r="M3276">
        <f t="shared" si="512"/>
        <v>0</v>
      </c>
      <c r="N3276">
        <f t="shared" si="513"/>
        <v>0</v>
      </c>
      <c r="O3276">
        <f t="shared" si="514"/>
        <v>0</v>
      </c>
      <c r="P3276">
        <f t="shared" si="515"/>
        <v>0</v>
      </c>
      <c r="Q3276">
        <f t="shared" si="516"/>
        <v>0</v>
      </c>
      <c r="R3276">
        <f t="shared" si="517"/>
        <v>0</v>
      </c>
      <c r="S3276" t="s">
        <v>60</v>
      </c>
      <c r="T3276">
        <v>0</v>
      </c>
      <c r="U3276">
        <v>2021</v>
      </c>
      <c r="V3276">
        <v>1</v>
      </c>
      <c r="W3276">
        <v>0</v>
      </c>
      <c r="X3276" cm="1">
        <f t="array" ref="X3276">IF(S3275&lt;&gt;S3276, 0,
    IF(C3276="O",
         _xlfn.IFS(
             K3276=1, X3275+6,
             M3276=1, X3275+3,
             O3276=1, X3275+1,
             Q3276=1,X3275+2,
             TRUE, X3275
         ),
    X3275)
)</f>
        <v>3</v>
      </c>
      <c r="Y3276" cm="1">
        <f t="array" ref="Y3276">IF(S3275&lt;&gt;S3276, 0, IF(C3276="D",
                 _xlfn.IFS(
                     K3276=1, Y3275+6,
                     M3276=1, Y3275+3,
                     O3276=1, Y3275+1,
                     TRUE, Y3275
                 ),
                 Y3275)
  )</f>
        <v>19</v>
      </c>
    </row>
    <row r="3277" spans="1:25" hidden="1" x14ac:dyDescent="0.2">
      <c r="A3277">
        <v>166</v>
      </c>
      <c r="B3277" t="s">
        <v>81</v>
      </c>
      <c r="C3277" t="str">
        <f t="shared" si="518"/>
        <v>O</v>
      </c>
      <c r="D3277">
        <v>3</v>
      </c>
      <c r="E3277">
        <v>1</v>
      </c>
      <c r="F3277">
        <v>-31</v>
      </c>
      <c r="G3277" t="s">
        <v>114</v>
      </c>
      <c r="H3277" t="s">
        <v>117</v>
      </c>
      <c r="I3277">
        <v>0</v>
      </c>
      <c r="J3277">
        <f t="shared" si="510"/>
        <v>0</v>
      </c>
      <c r="K3277">
        <f t="shared" si="519"/>
        <v>0</v>
      </c>
      <c r="L3277">
        <f t="shared" si="511"/>
        <v>0</v>
      </c>
      <c r="M3277">
        <f t="shared" si="512"/>
        <v>0</v>
      </c>
      <c r="N3277">
        <f t="shared" si="513"/>
        <v>0</v>
      </c>
      <c r="O3277">
        <f t="shared" si="514"/>
        <v>0</v>
      </c>
      <c r="P3277">
        <f t="shared" si="515"/>
        <v>0</v>
      </c>
      <c r="Q3277">
        <f t="shared" si="516"/>
        <v>0</v>
      </c>
      <c r="R3277">
        <f t="shared" si="517"/>
        <v>0</v>
      </c>
      <c r="S3277" t="s">
        <v>60</v>
      </c>
      <c r="T3277">
        <v>0</v>
      </c>
      <c r="U3277">
        <v>2021</v>
      </c>
      <c r="V3277">
        <v>1</v>
      </c>
      <c r="W3277">
        <v>0</v>
      </c>
      <c r="X3277" cm="1">
        <f t="array" ref="X3277">IF(S3276&lt;&gt;S3277, 0,
    IF(C3277="O",
         _xlfn.IFS(
             K3277=1, X3276+6,
             M3277=1, X3276+3,
             O3277=1, X3276+1,
             Q3277=1,X3276+2,
             TRUE, X3276
         ),
    X3276)
)</f>
        <v>3</v>
      </c>
      <c r="Y3277" cm="1">
        <f t="array" ref="Y3277">IF(S3276&lt;&gt;S3277, 0, IF(C3277="D",
                 _xlfn.IFS(
                     K3277=1, Y3276+6,
                     M3277=1, Y3276+3,
                     O3277=1, Y3276+1,
                     TRUE, Y3276
                 ),
                 Y3276)
  )</f>
        <v>19</v>
      </c>
    </row>
    <row r="3278" spans="1:25" x14ac:dyDescent="0.2">
      <c r="A3278">
        <v>170</v>
      </c>
      <c r="B3278" t="s">
        <v>81</v>
      </c>
      <c r="C3278" t="str">
        <f t="shared" si="518"/>
        <v>O</v>
      </c>
      <c r="D3278">
        <v>4</v>
      </c>
      <c r="E3278">
        <v>1</v>
      </c>
      <c r="F3278">
        <v>-31</v>
      </c>
      <c r="G3278" t="s">
        <v>130</v>
      </c>
      <c r="H3278" t="s">
        <v>133</v>
      </c>
      <c r="J3278">
        <f t="shared" si="510"/>
        <v>0</v>
      </c>
      <c r="K3278">
        <f t="shared" si="519"/>
        <v>0</v>
      </c>
      <c r="L3278">
        <f t="shared" si="511"/>
        <v>0</v>
      </c>
      <c r="M3278">
        <f t="shared" si="512"/>
        <v>0</v>
      </c>
      <c r="N3278">
        <f t="shared" si="513"/>
        <v>0</v>
      </c>
      <c r="O3278">
        <f t="shared" si="514"/>
        <v>0</v>
      </c>
      <c r="P3278">
        <f t="shared" si="515"/>
        <v>0</v>
      </c>
      <c r="Q3278">
        <f t="shared" si="516"/>
        <v>0</v>
      </c>
      <c r="R3278">
        <f t="shared" si="517"/>
        <v>0</v>
      </c>
      <c r="S3278" t="s">
        <v>60</v>
      </c>
      <c r="T3278">
        <v>0</v>
      </c>
      <c r="U3278">
        <v>2021</v>
      </c>
      <c r="V3278">
        <v>1</v>
      </c>
      <c r="W3278">
        <v>0</v>
      </c>
      <c r="X3278" cm="1">
        <f t="array" ref="X3278">IF(S3277&lt;&gt;S3278, 0,
    IF(C3278="O",
         _xlfn.IFS(
             K3278=1, X3277+6,
             M3278=1, X3277+3,
             O3278=1, X3277+1,
             Q3278=1,X3277+2,
             TRUE, X3277
         ),
    X3277)
)</f>
        <v>3</v>
      </c>
      <c r="Y3278" cm="1">
        <f t="array" ref="Y3278">IF(S3277&lt;&gt;S3278, 0, IF(C3278="D",
                 _xlfn.IFS(
                     K3278=1, Y3277+6,
                     M3278=1, Y3277+3,
                     O3278=1, Y3277+1,
                     TRUE, Y3277
                 ),
                 Y3277)
  )</f>
        <v>19</v>
      </c>
    </row>
    <row r="3279" spans="1:25" x14ac:dyDescent="0.2">
      <c r="A3279">
        <v>171</v>
      </c>
      <c r="B3279" t="s">
        <v>79</v>
      </c>
      <c r="C3279" t="str">
        <f t="shared" si="518"/>
        <v>D</v>
      </c>
      <c r="D3279">
        <v>1</v>
      </c>
      <c r="E3279">
        <v>10</v>
      </c>
      <c r="F3279">
        <v>-37</v>
      </c>
      <c r="G3279" t="s">
        <v>116</v>
      </c>
      <c r="H3279" t="s">
        <v>115</v>
      </c>
      <c r="I3279">
        <v>3</v>
      </c>
      <c r="J3279">
        <f t="shared" si="510"/>
        <v>0</v>
      </c>
      <c r="K3279">
        <f t="shared" si="519"/>
        <v>0</v>
      </c>
      <c r="L3279">
        <f t="shared" si="511"/>
        <v>0</v>
      </c>
      <c r="M3279">
        <f t="shared" si="512"/>
        <v>0</v>
      </c>
      <c r="N3279">
        <f t="shared" si="513"/>
        <v>0</v>
      </c>
      <c r="O3279">
        <f t="shared" si="514"/>
        <v>0</v>
      </c>
      <c r="P3279">
        <f t="shared" si="515"/>
        <v>0</v>
      </c>
      <c r="Q3279">
        <f t="shared" si="516"/>
        <v>0</v>
      </c>
      <c r="R3279">
        <f t="shared" si="517"/>
        <v>0</v>
      </c>
      <c r="S3279" t="s">
        <v>60</v>
      </c>
      <c r="T3279">
        <v>0</v>
      </c>
      <c r="U3279">
        <v>2021</v>
      </c>
      <c r="V3279">
        <v>1</v>
      </c>
      <c r="W3279">
        <v>0</v>
      </c>
      <c r="X3279" cm="1">
        <f t="array" ref="X3279">IF(S3278&lt;&gt;S3279, 0,
    IF(C3279="O",
         _xlfn.IFS(
             K3279=1, X3278+6,
             M3279=1, X3278+3,
             O3279=1, X3278+1,
             Q3279=1,X3278+2,
             TRUE, X3278
         ),
    X3278)
)</f>
        <v>3</v>
      </c>
      <c r="Y3279" cm="1">
        <f t="array" ref="Y3279">IF(S3278&lt;&gt;S3279, 0, IF(C3279="D",
                 _xlfn.IFS(
                     K3279=1, Y3278+6,
                     M3279=1, Y3278+3,
                     O3279=1, Y3278+1,
                     TRUE, Y3278
                 ),
                 Y3278)
  )</f>
        <v>19</v>
      </c>
    </row>
    <row r="3280" spans="1:25" x14ac:dyDescent="0.2">
      <c r="A3280">
        <v>173</v>
      </c>
      <c r="B3280" t="s">
        <v>79</v>
      </c>
      <c r="C3280" t="str">
        <f t="shared" si="518"/>
        <v>D</v>
      </c>
      <c r="D3280">
        <v>2</v>
      </c>
      <c r="E3280">
        <v>2</v>
      </c>
      <c r="F3280">
        <v>-45</v>
      </c>
      <c r="G3280" t="s">
        <v>114</v>
      </c>
      <c r="H3280" t="s">
        <v>117</v>
      </c>
      <c r="I3280">
        <v>0</v>
      </c>
      <c r="J3280">
        <f t="shared" si="510"/>
        <v>0</v>
      </c>
      <c r="K3280">
        <f t="shared" si="519"/>
        <v>0</v>
      </c>
      <c r="L3280">
        <f t="shared" si="511"/>
        <v>0</v>
      </c>
      <c r="M3280">
        <f t="shared" si="512"/>
        <v>0</v>
      </c>
      <c r="N3280">
        <f t="shared" si="513"/>
        <v>0</v>
      </c>
      <c r="O3280">
        <f t="shared" si="514"/>
        <v>0</v>
      </c>
      <c r="P3280">
        <f t="shared" si="515"/>
        <v>0</v>
      </c>
      <c r="Q3280">
        <f t="shared" si="516"/>
        <v>0</v>
      </c>
      <c r="R3280">
        <f t="shared" si="517"/>
        <v>0</v>
      </c>
      <c r="S3280" t="s">
        <v>60</v>
      </c>
      <c r="T3280">
        <v>0</v>
      </c>
      <c r="U3280">
        <v>2021</v>
      </c>
      <c r="V3280">
        <v>1</v>
      </c>
      <c r="W3280">
        <v>0</v>
      </c>
      <c r="X3280" cm="1">
        <f t="array" ref="X3280">IF(S3279&lt;&gt;S3280, 0,
    IF(C3280="O",
         _xlfn.IFS(
             K3280=1, X3279+6,
             M3280=1, X3279+3,
             O3280=1, X3279+1,
             Q3280=1,X3279+2,
             TRUE, X3279
         ),
    X3279)
)</f>
        <v>3</v>
      </c>
      <c r="Y3280" cm="1">
        <f t="array" ref="Y3280">IF(S3279&lt;&gt;S3280, 0, IF(C3280="D",
                 _xlfn.IFS(
                     K3280=1, Y3279+6,
                     M3280=1, Y3279+3,
                     O3280=1, Y3279+1,
                     TRUE, Y3279
                 ),
                 Y3279)
  )</f>
        <v>19</v>
      </c>
    </row>
    <row r="3281" spans="1:25" x14ac:dyDescent="0.2">
      <c r="A3281">
        <v>174</v>
      </c>
      <c r="B3281" t="s">
        <v>79</v>
      </c>
      <c r="C3281" t="str">
        <f t="shared" si="518"/>
        <v>D</v>
      </c>
      <c r="D3281">
        <v>3</v>
      </c>
      <c r="E3281">
        <v>2</v>
      </c>
      <c r="F3281">
        <v>-45</v>
      </c>
      <c r="G3281" t="s">
        <v>116</v>
      </c>
      <c r="H3281" t="s">
        <v>115</v>
      </c>
      <c r="I3281">
        <v>4</v>
      </c>
      <c r="J3281">
        <f t="shared" si="510"/>
        <v>1</v>
      </c>
      <c r="K3281">
        <f t="shared" si="519"/>
        <v>0</v>
      </c>
      <c r="L3281">
        <f t="shared" si="511"/>
        <v>0</v>
      </c>
      <c r="M3281">
        <f t="shared" si="512"/>
        <v>0</v>
      </c>
      <c r="N3281">
        <f t="shared" si="513"/>
        <v>0</v>
      </c>
      <c r="O3281">
        <f t="shared" si="514"/>
        <v>0</v>
      </c>
      <c r="P3281">
        <f t="shared" si="515"/>
        <v>0</v>
      </c>
      <c r="Q3281">
        <f t="shared" si="516"/>
        <v>0</v>
      </c>
      <c r="R3281">
        <f t="shared" si="517"/>
        <v>0</v>
      </c>
      <c r="S3281" t="s">
        <v>60</v>
      </c>
      <c r="T3281">
        <v>0</v>
      </c>
      <c r="U3281">
        <v>2021</v>
      </c>
      <c r="V3281">
        <v>1</v>
      </c>
      <c r="W3281">
        <v>0</v>
      </c>
      <c r="X3281" cm="1">
        <f t="array" ref="X3281">IF(S3280&lt;&gt;S3281, 0,
    IF(C3281="O",
         _xlfn.IFS(
             K3281=1, X3280+6,
             M3281=1, X3280+3,
             O3281=1, X3280+1,
             Q3281=1,X3280+2,
             TRUE, X3280
         ),
    X3280)
)</f>
        <v>3</v>
      </c>
      <c r="Y3281" cm="1">
        <f t="array" ref="Y3281">IF(S3280&lt;&gt;S3281, 0, IF(C3281="D",
                 _xlfn.IFS(
                     K3281=1, Y3280+6,
                     M3281=1, Y3280+3,
                     O3281=1, Y3280+1,
                     TRUE, Y3280
                 ),
                 Y3280)
  )</f>
        <v>19</v>
      </c>
    </row>
    <row r="3282" spans="1:25" x14ac:dyDescent="0.2">
      <c r="A3282">
        <v>175</v>
      </c>
      <c r="B3282" t="s">
        <v>79</v>
      </c>
      <c r="C3282" t="str">
        <f t="shared" si="518"/>
        <v>D</v>
      </c>
      <c r="D3282">
        <v>1</v>
      </c>
      <c r="E3282">
        <v>10</v>
      </c>
      <c r="F3282">
        <v>-49</v>
      </c>
      <c r="G3282" t="s">
        <v>116</v>
      </c>
      <c r="H3282" t="s">
        <v>115</v>
      </c>
      <c r="I3282">
        <v>12</v>
      </c>
      <c r="J3282">
        <f t="shared" si="510"/>
        <v>1</v>
      </c>
      <c r="K3282">
        <f t="shared" si="519"/>
        <v>0</v>
      </c>
      <c r="L3282">
        <f t="shared" si="511"/>
        <v>0</v>
      </c>
      <c r="M3282">
        <f t="shared" si="512"/>
        <v>0</v>
      </c>
      <c r="N3282">
        <f t="shared" si="513"/>
        <v>0</v>
      </c>
      <c r="O3282">
        <f t="shared" si="514"/>
        <v>0</v>
      </c>
      <c r="P3282">
        <f t="shared" si="515"/>
        <v>0</v>
      </c>
      <c r="Q3282">
        <f t="shared" si="516"/>
        <v>0</v>
      </c>
      <c r="R3282">
        <f t="shared" si="517"/>
        <v>0</v>
      </c>
      <c r="S3282" t="s">
        <v>60</v>
      </c>
      <c r="T3282">
        <v>0</v>
      </c>
      <c r="U3282">
        <v>2021</v>
      </c>
      <c r="V3282">
        <v>1</v>
      </c>
      <c r="W3282">
        <v>0</v>
      </c>
      <c r="X3282" cm="1">
        <f t="array" ref="X3282">IF(S3281&lt;&gt;S3282, 0,
    IF(C3282="O",
         _xlfn.IFS(
             K3282=1, X3281+6,
             M3282=1, X3281+3,
             O3282=1, X3281+1,
             Q3282=1,X3281+2,
             TRUE, X3281
         ),
    X3281)
)</f>
        <v>3</v>
      </c>
      <c r="Y3282" cm="1">
        <f t="array" ref="Y3282">IF(S3281&lt;&gt;S3282, 0, IF(C3282="D",
                 _xlfn.IFS(
                     K3282=1, Y3281+6,
                     M3282=1, Y3281+3,
                     O3282=1, Y3281+1,
                     TRUE, Y3281
                 ),
                 Y3281)
  )</f>
        <v>19</v>
      </c>
    </row>
    <row r="3283" spans="1:25" x14ac:dyDescent="0.2">
      <c r="A3283">
        <v>176</v>
      </c>
      <c r="B3283" t="s">
        <v>79</v>
      </c>
      <c r="C3283" t="str">
        <f t="shared" si="518"/>
        <v>D</v>
      </c>
      <c r="D3283">
        <v>1</v>
      </c>
      <c r="E3283">
        <v>10</v>
      </c>
      <c r="F3283">
        <v>39</v>
      </c>
      <c r="G3283" t="s">
        <v>116</v>
      </c>
      <c r="H3283" t="s">
        <v>115</v>
      </c>
      <c r="I3283">
        <v>2</v>
      </c>
      <c r="J3283">
        <f t="shared" si="510"/>
        <v>0</v>
      </c>
      <c r="K3283">
        <f t="shared" si="519"/>
        <v>0</v>
      </c>
      <c r="L3283">
        <f t="shared" si="511"/>
        <v>0</v>
      </c>
      <c r="M3283">
        <f t="shared" si="512"/>
        <v>0</v>
      </c>
      <c r="N3283">
        <f t="shared" si="513"/>
        <v>0</v>
      </c>
      <c r="O3283">
        <f t="shared" si="514"/>
        <v>0</v>
      </c>
      <c r="P3283">
        <f t="shared" si="515"/>
        <v>0</v>
      </c>
      <c r="Q3283">
        <f t="shared" si="516"/>
        <v>0</v>
      </c>
      <c r="R3283">
        <f t="shared" si="517"/>
        <v>0</v>
      </c>
      <c r="S3283" t="s">
        <v>60</v>
      </c>
      <c r="T3283">
        <v>0</v>
      </c>
      <c r="U3283">
        <v>2021</v>
      </c>
      <c r="V3283">
        <v>1</v>
      </c>
      <c r="W3283">
        <v>0</v>
      </c>
      <c r="X3283" cm="1">
        <f t="array" ref="X3283">IF(S3282&lt;&gt;S3283, 0,
    IF(C3283="O",
         _xlfn.IFS(
             K3283=1, X3282+6,
             M3283=1, X3282+3,
             O3283=1, X3282+1,
             Q3283=1,X3282+2,
             TRUE, X3282
         ),
    X3282)
)</f>
        <v>3</v>
      </c>
      <c r="Y3283" cm="1">
        <f t="array" ref="Y3283">IF(S3282&lt;&gt;S3283, 0, IF(C3283="D",
                 _xlfn.IFS(
                     K3283=1, Y3282+6,
                     M3283=1, Y3282+3,
                     O3283=1, Y3282+1,
                     TRUE, Y3282
                 ),
                 Y3282)
  )</f>
        <v>19</v>
      </c>
    </row>
    <row r="3284" spans="1:25" x14ac:dyDescent="0.2">
      <c r="A3284">
        <v>177</v>
      </c>
      <c r="B3284" t="s">
        <v>79</v>
      </c>
      <c r="C3284" t="str">
        <f t="shared" si="518"/>
        <v>D</v>
      </c>
      <c r="D3284">
        <v>2</v>
      </c>
      <c r="E3284">
        <v>8</v>
      </c>
      <c r="F3284">
        <v>37</v>
      </c>
      <c r="G3284" t="s">
        <v>114</v>
      </c>
      <c r="H3284" t="s">
        <v>128</v>
      </c>
      <c r="I3284">
        <v>37</v>
      </c>
      <c r="J3284">
        <f t="shared" si="510"/>
        <v>0</v>
      </c>
      <c r="K3284">
        <f t="shared" si="519"/>
        <v>1</v>
      </c>
      <c r="L3284">
        <f t="shared" si="511"/>
        <v>0</v>
      </c>
      <c r="M3284">
        <f t="shared" si="512"/>
        <v>0</v>
      </c>
      <c r="N3284">
        <f t="shared" si="513"/>
        <v>0</v>
      </c>
      <c r="O3284">
        <f t="shared" si="514"/>
        <v>0</v>
      </c>
      <c r="P3284">
        <f t="shared" si="515"/>
        <v>0</v>
      </c>
      <c r="Q3284">
        <f t="shared" si="516"/>
        <v>0</v>
      </c>
      <c r="R3284">
        <f t="shared" si="517"/>
        <v>0</v>
      </c>
      <c r="S3284" t="s">
        <v>60</v>
      </c>
      <c r="T3284">
        <v>0</v>
      </c>
      <c r="U3284">
        <v>2021</v>
      </c>
      <c r="V3284">
        <v>1</v>
      </c>
      <c r="W3284">
        <v>0</v>
      </c>
      <c r="X3284" cm="1">
        <f t="array" ref="X3284">IF(S3283&lt;&gt;S3284, 0,
    IF(C3284="O",
         _xlfn.IFS(
             K3284=1, X3283+6,
             M3284=1, X3283+3,
             O3284=1, X3283+1,
             Q3284=1,X3283+2,
             TRUE, X3283
         ),
    X3283)
)</f>
        <v>3</v>
      </c>
      <c r="Y3284" cm="1">
        <f t="array" ref="Y3284">IF(S3283&lt;&gt;S3284, 0, IF(C3284="D",
                 _xlfn.IFS(
                     K3284=1, Y3283+6,
                     M3284=1, Y3283+3,
                     O3284=1, Y3283+1,
                     TRUE, Y3283
                 ),
                 Y3283)
  )</f>
        <v>25</v>
      </c>
    </row>
    <row r="3285" spans="1:25" x14ac:dyDescent="0.2">
      <c r="A3285">
        <v>178</v>
      </c>
      <c r="B3285" t="s">
        <v>79</v>
      </c>
      <c r="C3285" t="str">
        <f t="shared" si="518"/>
        <v>D</v>
      </c>
      <c r="D3285">
        <v>0</v>
      </c>
      <c r="F3285">
        <v>3</v>
      </c>
      <c r="G3285" t="s">
        <v>123</v>
      </c>
      <c r="H3285" t="s">
        <v>122</v>
      </c>
      <c r="J3285">
        <f t="shared" si="510"/>
        <v>0</v>
      </c>
      <c r="K3285">
        <f t="shared" si="519"/>
        <v>0</v>
      </c>
      <c r="L3285">
        <f t="shared" si="511"/>
        <v>0</v>
      </c>
      <c r="M3285">
        <f t="shared" si="512"/>
        <v>0</v>
      </c>
      <c r="N3285">
        <f t="shared" si="513"/>
        <v>1</v>
      </c>
      <c r="O3285">
        <f t="shared" si="514"/>
        <v>1</v>
      </c>
      <c r="P3285">
        <f t="shared" si="515"/>
        <v>0</v>
      </c>
      <c r="Q3285">
        <f t="shared" si="516"/>
        <v>0</v>
      </c>
      <c r="R3285">
        <f t="shared" si="517"/>
        <v>0</v>
      </c>
      <c r="S3285" t="s">
        <v>60</v>
      </c>
      <c r="T3285">
        <v>0</v>
      </c>
      <c r="U3285">
        <v>2021</v>
      </c>
      <c r="V3285">
        <v>1</v>
      </c>
      <c r="W3285">
        <v>0</v>
      </c>
      <c r="X3285" cm="1">
        <f t="array" ref="X3285">IF(S3284&lt;&gt;S3285, 0,
    IF(C3285="O",
         _xlfn.IFS(
             K3285=1, X3284+6,
             M3285=1, X3284+3,
             O3285=1, X3284+1,
             Q3285=1,X3284+2,
             TRUE, X3284
         ),
    X3284)
)</f>
        <v>3</v>
      </c>
      <c r="Y3285" cm="1">
        <f t="array" ref="Y3285">IF(S3284&lt;&gt;S3285, 0, IF(C3285="D",
                 _xlfn.IFS(
                     K3285=1, Y3284+6,
                     M3285=1, Y3284+3,
                     O3285=1, Y3284+1,
                     TRUE, Y3284
                 ),
                 Y3284)
  )</f>
        <v>26</v>
      </c>
    </row>
    <row r="3286" spans="1:25" x14ac:dyDescent="0.2">
      <c r="A3286">
        <v>181</v>
      </c>
      <c r="B3286" t="s">
        <v>81</v>
      </c>
      <c r="C3286" t="str">
        <f t="shared" si="518"/>
        <v>O</v>
      </c>
      <c r="D3286">
        <v>1</v>
      </c>
      <c r="E3286">
        <v>10</v>
      </c>
      <c r="F3286">
        <v>-36</v>
      </c>
      <c r="G3286" t="s">
        <v>114</v>
      </c>
      <c r="H3286" t="s">
        <v>117</v>
      </c>
      <c r="I3286">
        <v>0</v>
      </c>
      <c r="J3286">
        <f t="shared" si="510"/>
        <v>0</v>
      </c>
      <c r="K3286">
        <f t="shared" si="519"/>
        <v>0</v>
      </c>
      <c r="L3286">
        <f t="shared" si="511"/>
        <v>0</v>
      </c>
      <c r="M3286">
        <f t="shared" si="512"/>
        <v>0</v>
      </c>
      <c r="N3286">
        <f t="shared" si="513"/>
        <v>0</v>
      </c>
      <c r="O3286">
        <f t="shared" si="514"/>
        <v>0</v>
      </c>
      <c r="P3286">
        <f t="shared" si="515"/>
        <v>0</v>
      </c>
      <c r="Q3286">
        <f t="shared" si="516"/>
        <v>0</v>
      </c>
      <c r="R3286">
        <f t="shared" si="517"/>
        <v>0</v>
      </c>
      <c r="S3286" t="s">
        <v>60</v>
      </c>
      <c r="T3286">
        <v>0</v>
      </c>
      <c r="U3286">
        <v>2021</v>
      </c>
      <c r="V3286">
        <v>1</v>
      </c>
      <c r="W3286">
        <v>0</v>
      </c>
      <c r="X3286" cm="1">
        <f t="array" ref="X3286">IF(S3285&lt;&gt;S3286, 0,
    IF(C3286="O",
         _xlfn.IFS(
             K3286=1, X3285+6,
             M3286=1, X3285+3,
             O3286=1, X3285+1,
             Q3286=1,X3285+2,
             TRUE, X3285
         ),
    X3285)
)</f>
        <v>3</v>
      </c>
      <c r="Y3286" cm="1">
        <f t="array" ref="Y3286">IF(S3285&lt;&gt;S3286, 0, IF(C3286="D",
                 _xlfn.IFS(
                     K3286=1, Y3285+6,
                     M3286=1, Y3285+3,
                     O3286=1, Y3285+1,
                     TRUE, Y3285
                 ),
                 Y3285)
  )</f>
        <v>26</v>
      </c>
    </row>
    <row r="3287" spans="1:25" x14ac:dyDescent="0.2">
      <c r="A3287">
        <v>182</v>
      </c>
      <c r="B3287" t="s">
        <v>81</v>
      </c>
      <c r="C3287" t="str">
        <f t="shared" si="518"/>
        <v>O</v>
      </c>
      <c r="D3287">
        <v>2</v>
      </c>
      <c r="E3287">
        <v>10</v>
      </c>
      <c r="F3287">
        <v>-36</v>
      </c>
      <c r="G3287" t="s">
        <v>116</v>
      </c>
      <c r="H3287" t="s">
        <v>115</v>
      </c>
      <c r="I3287">
        <v>7</v>
      </c>
      <c r="J3287">
        <f t="shared" si="510"/>
        <v>0</v>
      </c>
      <c r="K3287">
        <f t="shared" si="519"/>
        <v>0</v>
      </c>
      <c r="L3287">
        <f t="shared" si="511"/>
        <v>0</v>
      </c>
      <c r="M3287">
        <f t="shared" si="512"/>
        <v>0</v>
      </c>
      <c r="N3287">
        <f t="shared" si="513"/>
        <v>0</v>
      </c>
      <c r="O3287">
        <f t="shared" si="514"/>
        <v>0</v>
      </c>
      <c r="P3287">
        <f t="shared" si="515"/>
        <v>0</v>
      </c>
      <c r="Q3287">
        <f t="shared" si="516"/>
        <v>0</v>
      </c>
      <c r="R3287">
        <f t="shared" si="517"/>
        <v>0</v>
      </c>
      <c r="S3287" t="s">
        <v>60</v>
      </c>
      <c r="T3287">
        <v>0</v>
      </c>
      <c r="U3287">
        <v>2021</v>
      </c>
      <c r="V3287">
        <v>1</v>
      </c>
      <c r="W3287">
        <v>0</v>
      </c>
      <c r="X3287" cm="1">
        <f t="array" ref="X3287">IF(S3286&lt;&gt;S3287, 0,
    IF(C3287="O",
         _xlfn.IFS(
             K3287=1, X3286+6,
             M3287=1, X3286+3,
             O3287=1, X3286+1,
             Q3287=1,X3286+2,
             TRUE, X3286
         ),
    X3286)
)</f>
        <v>3</v>
      </c>
      <c r="Y3287" cm="1">
        <f t="array" ref="Y3287">IF(S3286&lt;&gt;S3287, 0, IF(C3287="D",
                 _xlfn.IFS(
                     K3287=1, Y3286+6,
                     M3287=1, Y3286+3,
                     O3287=1, Y3286+1,
                     TRUE, Y3286
                 ),
                 Y3286)
  )</f>
        <v>26</v>
      </c>
    </row>
    <row r="3288" spans="1:25" hidden="1" x14ac:dyDescent="0.2">
      <c r="A3288">
        <v>183</v>
      </c>
      <c r="B3288" t="s">
        <v>81</v>
      </c>
      <c r="C3288" t="str">
        <f t="shared" si="518"/>
        <v>O</v>
      </c>
      <c r="D3288">
        <v>3</v>
      </c>
      <c r="E3288">
        <v>3</v>
      </c>
      <c r="F3288">
        <v>-43</v>
      </c>
      <c r="G3288" t="s">
        <v>116</v>
      </c>
      <c r="H3288" t="s">
        <v>115</v>
      </c>
      <c r="I3288">
        <v>0</v>
      </c>
      <c r="J3288">
        <f t="shared" si="510"/>
        <v>0</v>
      </c>
      <c r="K3288">
        <f t="shared" si="519"/>
        <v>0</v>
      </c>
      <c r="L3288">
        <f t="shared" si="511"/>
        <v>0</v>
      </c>
      <c r="M3288">
        <f t="shared" si="512"/>
        <v>0</v>
      </c>
      <c r="N3288">
        <f t="shared" si="513"/>
        <v>0</v>
      </c>
      <c r="O3288">
        <f t="shared" si="514"/>
        <v>0</v>
      </c>
      <c r="P3288">
        <f t="shared" si="515"/>
        <v>0</v>
      </c>
      <c r="Q3288">
        <f t="shared" si="516"/>
        <v>0</v>
      </c>
      <c r="R3288">
        <f t="shared" si="517"/>
        <v>0</v>
      </c>
      <c r="S3288" t="s">
        <v>60</v>
      </c>
      <c r="T3288">
        <v>0</v>
      </c>
      <c r="U3288">
        <v>2021</v>
      </c>
      <c r="V3288">
        <v>1</v>
      </c>
      <c r="W3288">
        <v>0</v>
      </c>
      <c r="X3288" cm="1">
        <f t="array" ref="X3288">IF(S3287&lt;&gt;S3288, 0,
    IF(C3288="O",
         _xlfn.IFS(
             K3288=1, X3287+6,
             M3288=1, X3287+3,
             O3288=1, X3287+1,
             Q3288=1,X3287+2,
             TRUE, X3287
         ),
    X3287)
)</f>
        <v>3</v>
      </c>
      <c r="Y3288" cm="1">
        <f t="array" ref="Y3288">IF(S3287&lt;&gt;S3288, 0, IF(C3288="D",
                 _xlfn.IFS(
                     K3288=1, Y3287+6,
                     M3288=1, Y3287+3,
                     O3288=1, Y3287+1,
                     TRUE, Y3287
                 ),
                 Y3287)
  )</f>
        <v>26</v>
      </c>
    </row>
    <row r="3289" spans="1:25" hidden="1" x14ac:dyDescent="0.2">
      <c r="A3289">
        <v>184</v>
      </c>
      <c r="B3289" t="s">
        <v>81</v>
      </c>
      <c r="C3289" t="str">
        <f t="shared" si="518"/>
        <v>O</v>
      </c>
      <c r="D3289">
        <v>4</v>
      </c>
      <c r="E3289">
        <v>3</v>
      </c>
      <c r="F3289">
        <v>-43</v>
      </c>
      <c r="G3289" t="s">
        <v>116</v>
      </c>
      <c r="H3289" t="s">
        <v>115</v>
      </c>
      <c r="I3289">
        <v>2</v>
      </c>
      <c r="J3289">
        <f t="shared" si="510"/>
        <v>0</v>
      </c>
      <c r="K3289">
        <f t="shared" si="519"/>
        <v>0</v>
      </c>
      <c r="L3289">
        <f t="shared" si="511"/>
        <v>0</v>
      </c>
      <c r="M3289">
        <f t="shared" si="512"/>
        <v>0</v>
      </c>
      <c r="N3289">
        <f t="shared" si="513"/>
        <v>0</v>
      </c>
      <c r="O3289">
        <f t="shared" si="514"/>
        <v>0</v>
      </c>
      <c r="P3289">
        <f t="shared" si="515"/>
        <v>0</v>
      </c>
      <c r="Q3289">
        <f t="shared" si="516"/>
        <v>0</v>
      </c>
      <c r="R3289">
        <f t="shared" si="517"/>
        <v>0</v>
      </c>
      <c r="S3289" t="s">
        <v>60</v>
      </c>
      <c r="T3289">
        <v>0</v>
      </c>
      <c r="U3289">
        <v>2021</v>
      </c>
      <c r="V3289">
        <v>1</v>
      </c>
      <c r="W3289">
        <v>0</v>
      </c>
      <c r="X3289" cm="1">
        <f t="array" ref="X3289">IF(S3288&lt;&gt;S3289, 0,
    IF(C3289="O",
         _xlfn.IFS(
             K3289=1, X3288+6,
             M3289=1, X3288+3,
             O3289=1, X3288+1,
             Q3289=1,X3288+2,
             TRUE, X3288
         ),
    X3288)
)</f>
        <v>3</v>
      </c>
      <c r="Y3289" cm="1">
        <f t="array" ref="Y3289">IF(S3288&lt;&gt;S3289, 0, IF(C3289="D",
                 _xlfn.IFS(
                     K3289=1, Y3288+6,
                     M3289=1, Y3288+3,
                     O3289=1, Y3288+1,
                     TRUE, Y3288
                 ),
                 Y3288)
  )</f>
        <v>26</v>
      </c>
    </row>
    <row r="3290" spans="1:25" x14ac:dyDescent="0.2">
      <c r="A3290">
        <v>185</v>
      </c>
      <c r="B3290" t="s">
        <v>79</v>
      </c>
      <c r="C3290" t="str">
        <f t="shared" si="518"/>
        <v>D</v>
      </c>
      <c r="D3290">
        <v>1</v>
      </c>
      <c r="E3290">
        <v>10</v>
      </c>
      <c r="F3290">
        <v>45</v>
      </c>
      <c r="G3290" t="s">
        <v>116</v>
      </c>
      <c r="H3290" t="s">
        <v>115</v>
      </c>
      <c r="I3290">
        <v>5</v>
      </c>
      <c r="J3290">
        <f t="shared" si="510"/>
        <v>0</v>
      </c>
      <c r="K3290">
        <f t="shared" si="519"/>
        <v>0</v>
      </c>
      <c r="L3290">
        <f t="shared" si="511"/>
        <v>0</v>
      </c>
      <c r="M3290">
        <f t="shared" si="512"/>
        <v>0</v>
      </c>
      <c r="N3290">
        <f t="shared" si="513"/>
        <v>0</v>
      </c>
      <c r="O3290">
        <f t="shared" si="514"/>
        <v>0</v>
      </c>
      <c r="P3290">
        <f t="shared" si="515"/>
        <v>0</v>
      </c>
      <c r="Q3290">
        <f t="shared" si="516"/>
        <v>0</v>
      </c>
      <c r="R3290">
        <f t="shared" si="517"/>
        <v>0</v>
      </c>
      <c r="S3290" t="s">
        <v>60</v>
      </c>
      <c r="T3290">
        <v>0</v>
      </c>
      <c r="U3290">
        <v>2021</v>
      </c>
      <c r="V3290">
        <v>1</v>
      </c>
      <c r="W3290">
        <v>0</v>
      </c>
      <c r="X3290" cm="1">
        <f t="array" ref="X3290">IF(S3289&lt;&gt;S3290, 0,
    IF(C3290="O",
         _xlfn.IFS(
             K3290=1, X3289+6,
             M3290=1, X3289+3,
             O3290=1, X3289+1,
             Q3290=1,X3289+2,
             TRUE, X3289
         ),
    X3289)
)</f>
        <v>3</v>
      </c>
      <c r="Y3290" cm="1">
        <f t="array" ref="Y3290">IF(S3289&lt;&gt;S3290, 0, IF(C3290="D",
                 _xlfn.IFS(
                     K3290=1, Y3289+6,
                     M3290=1, Y3289+3,
                     O3290=1, Y3289+1,
                     TRUE, Y3289
                 ),
                 Y3289)
  )</f>
        <v>26</v>
      </c>
    </row>
    <row r="3291" spans="1:25" x14ac:dyDescent="0.2">
      <c r="A3291">
        <v>186</v>
      </c>
      <c r="B3291" t="s">
        <v>79</v>
      </c>
      <c r="C3291" t="str">
        <f t="shared" si="518"/>
        <v>D</v>
      </c>
      <c r="D3291">
        <v>2</v>
      </c>
      <c r="E3291">
        <v>5</v>
      </c>
      <c r="F3291">
        <v>40</v>
      </c>
      <c r="G3291" t="s">
        <v>114</v>
      </c>
      <c r="H3291" t="s">
        <v>117</v>
      </c>
      <c r="I3291">
        <v>0</v>
      </c>
      <c r="J3291">
        <f t="shared" si="510"/>
        <v>0</v>
      </c>
      <c r="K3291">
        <f t="shared" si="519"/>
        <v>0</v>
      </c>
      <c r="L3291">
        <f t="shared" si="511"/>
        <v>0</v>
      </c>
      <c r="M3291">
        <f t="shared" si="512"/>
        <v>0</v>
      </c>
      <c r="N3291">
        <f t="shared" si="513"/>
        <v>0</v>
      </c>
      <c r="O3291">
        <f t="shared" si="514"/>
        <v>0</v>
      </c>
      <c r="P3291">
        <f t="shared" si="515"/>
        <v>0</v>
      </c>
      <c r="Q3291">
        <f t="shared" si="516"/>
        <v>0</v>
      </c>
      <c r="R3291">
        <f t="shared" si="517"/>
        <v>0</v>
      </c>
      <c r="S3291" t="s">
        <v>60</v>
      </c>
      <c r="T3291">
        <v>0</v>
      </c>
      <c r="U3291">
        <v>2021</v>
      </c>
      <c r="V3291">
        <v>1</v>
      </c>
      <c r="W3291">
        <v>0</v>
      </c>
      <c r="X3291" cm="1">
        <f t="array" ref="X3291">IF(S3290&lt;&gt;S3291, 0,
    IF(C3291="O",
         _xlfn.IFS(
             K3291=1, X3290+6,
             M3291=1, X3290+3,
             O3291=1, X3290+1,
             Q3291=1,X3290+2,
             TRUE, X3290
         ),
    X3290)
)</f>
        <v>3</v>
      </c>
      <c r="Y3291" cm="1">
        <f t="array" ref="Y3291">IF(S3290&lt;&gt;S3291, 0, IF(C3291="D",
                 _xlfn.IFS(
                     K3291=1, Y3290+6,
                     M3291=1, Y3290+3,
                     O3291=1, Y3290+1,
                     TRUE, Y3290
                 ),
                 Y3290)
  )</f>
        <v>26</v>
      </c>
    </row>
    <row r="3292" spans="1:25" x14ac:dyDescent="0.2">
      <c r="A3292">
        <v>187</v>
      </c>
      <c r="B3292" t="s">
        <v>79</v>
      </c>
      <c r="C3292" t="str">
        <f t="shared" si="518"/>
        <v>D</v>
      </c>
      <c r="D3292">
        <v>3</v>
      </c>
      <c r="E3292">
        <v>5</v>
      </c>
      <c r="F3292">
        <v>40</v>
      </c>
      <c r="G3292" t="s">
        <v>114</v>
      </c>
      <c r="H3292" t="s">
        <v>117</v>
      </c>
      <c r="I3292">
        <v>0</v>
      </c>
      <c r="J3292">
        <f t="shared" si="510"/>
        <v>0</v>
      </c>
      <c r="K3292">
        <f t="shared" si="519"/>
        <v>0</v>
      </c>
      <c r="L3292">
        <f t="shared" si="511"/>
        <v>0</v>
      </c>
      <c r="M3292">
        <f t="shared" si="512"/>
        <v>0</v>
      </c>
      <c r="N3292">
        <f t="shared" si="513"/>
        <v>0</v>
      </c>
      <c r="O3292">
        <f t="shared" si="514"/>
        <v>0</v>
      </c>
      <c r="P3292">
        <f t="shared" si="515"/>
        <v>0</v>
      </c>
      <c r="Q3292">
        <f t="shared" si="516"/>
        <v>0</v>
      </c>
      <c r="R3292">
        <f t="shared" si="517"/>
        <v>0</v>
      </c>
      <c r="S3292" t="s">
        <v>60</v>
      </c>
      <c r="T3292">
        <v>0</v>
      </c>
      <c r="U3292">
        <v>2021</v>
      </c>
      <c r="V3292">
        <v>1</v>
      </c>
      <c r="W3292">
        <v>0</v>
      </c>
      <c r="X3292" cm="1">
        <f t="array" ref="X3292">IF(S3291&lt;&gt;S3292, 0,
    IF(C3292="O",
         _xlfn.IFS(
             K3292=1, X3291+6,
             M3292=1, X3291+3,
             O3292=1, X3291+1,
             Q3292=1,X3291+2,
             TRUE, X3291
         ),
    X3291)
)</f>
        <v>3</v>
      </c>
      <c r="Y3292" cm="1">
        <f t="array" ref="Y3292">IF(S3291&lt;&gt;S3292, 0, IF(C3292="D",
                 _xlfn.IFS(
                     K3292=1, Y3291+6,
                     M3292=1, Y3291+3,
                     O3292=1, Y3291+1,
                     TRUE, Y3291
                 ),
                 Y3291)
  )</f>
        <v>26</v>
      </c>
    </row>
    <row r="3293" spans="1:25" x14ac:dyDescent="0.2">
      <c r="A3293">
        <v>189</v>
      </c>
      <c r="B3293" t="s">
        <v>81</v>
      </c>
      <c r="C3293" t="str">
        <f t="shared" si="518"/>
        <v>O</v>
      </c>
      <c r="D3293">
        <v>1</v>
      </c>
      <c r="E3293">
        <v>10</v>
      </c>
      <c r="F3293">
        <v>-5</v>
      </c>
      <c r="G3293" t="s">
        <v>114</v>
      </c>
      <c r="H3293" t="s">
        <v>113</v>
      </c>
      <c r="I3293">
        <v>0</v>
      </c>
      <c r="J3293">
        <f t="shared" si="510"/>
        <v>0</v>
      </c>
      <c r="K3293">
        <f t="shared" si="519"/>
        <v>0</v>
      </c>
      <c r="L3293">
        <f t="shared" si="511"/>
        <v>0</v>
      </c>
      <c r="M3293">
        <f t="shared" si="512"/>
        <v>0</v>
      </c>
      <c r="N3293">
        <f t="shared" si="513"/>
        <v>0</v>
      </c>
      <c r="O3293">
        <f t="shared" si="514"/>
        <v>0</v>
      </c>
      <c r="P3293">
        <f t="shared" si="515"/>
        <v>0</v>
      </c>
      <c r="Q3293">
        <f t="shared" si="516"/>
        <v>0</v>
      </c>
      <c r="R3293">
        <f t="shared" si="517"/>
        <v>0</v>
      </c>
      <c r="S3293" t="s">
        <v>60</v>
      </c>
      <c r="T3293">
        <v>0</v>
      </c>
      <c r="U3293">
        <v>2021</v>
      </c>
      <c r="V3293">
        <v>1</v>
      </c>
      <c r="W3293">
        <v>0</v>
      </c>
      <c r="X3293" cm="1">
        <f t="array" ref="X3293">IF(S3292&lt;&gt;S3293, 0,
    IF(C3293="O",
         _xlfn.IFS(
             K3293=1, X3292+6,
             M3293=1, X3292+3,
             O3293=1, X3292+1,
             Q3293=1,X3292+2,
             TRUE, X3292
         ),
    X3292)
)</f>
        <v>3</v>
      </c>
      <c r="Y3293" cm="1">
        <f t="array" ref="Y3293">IF(S3292&lt;&gt;S3293, 0, IF(C3293="D",
                 _xlfn.IFS(
                     K3293=1, Y3292+6,
                     M3293=1, Y3292+3,
                     O3293=1, Y3292+1,
                     TRUE, Y3292
                 ),
                 Y3292)
  )</f>
        <v>26</v>
      </c>
    </row>
    <row r="3294" spans="1:25" x14ac:dyDescent="0.2">
      <c r="A3294">
        <v>190</v>
      </c>
      <c r="B3294" t="s">
        <v>81</v>
      </c>
      <c r="C3294" t="str">
        <f t="shared" si="518"/>
        <v>O</v>
      </c>
      <c r="D3294">
        <v>2</v>
      </c>
      <c r="E3294">
        <v>10</v>
      </c>
      <c r="F3294">
        <v>-5</v>
      </c>
      <c r="G3294" t="s">
        <v>116</v>
      </c>
      <c r="H3294" t="s">
        <v>115</v>
      </c>
      <c r="I3294">
        <v>12</v>
      </c>
      <c r="J3294">
        <f t="shared" si="510"/>
        <v>1</v>
      </c>
      <c r="K3294">
        <f t="shared" si="519"/>
        <v>0</v>
      </c>
      <c r="L3294">
        <f t="shared" si="511"/>
        <v>0</v>
      </c>
      <c r="M3294">
        <f t="shared" si="512"/>
        <v>0</v>
      </c>
      <c r="N3294">
        <f t="shared" si="513"/>
        <v>0</v>
      </c>
      <c r="O3294">
        <f t="shared" si="514"/>
        <v>0</v>
      </c>
      <c r="P3294">
        <f t="shared" si="515"/>
        <v>0</v>
      </c>
      <c r="Q3294">
        <f t="shared" si="516"/>
        <v>0</v>
      </c>
      <c r="R3294">
        <f t="shared" si="517"/>
        <v>0</v>
      </c>
      <c r="S3294" t="s">
        <v>60</v>
      </c>
      <c r="T3294">
        <v>0</v>
      </c>
      <c r="U3294">
        <v>2021</v>
      </c>
      <c r="V3294">
        <v>1</v>
      </c>
      <c r="W3294">
        <v>0</v>
      </c>
      <c r="X3294" cm="1">
        <f t="array" ref="X3294">IF(S3293&lt;&gt;S3294, 0,
    IF(C3294="O",
         _xlfn.IFS(
             K3294=1, X3293+6,
             M3294=1, X3293+3,
             O3294=1, X3293+1,
             Q3294=1,X3293+2,
             TRUE, X3293
         ),
    X3293)
)</f>
        <v>3</v>
      </c>
      <c r="Y3294" cm="1">
        <f t="array" ref="Y3294">IF(S3293&lt;&gt;S3294, 0, IF(C3294="D",
                 _xlfn.IFS(
                     K3294=1, Y3293+6,
                     M3294=1, Y3293+3,
                     O3294=1, Y3293+1,
                     TRUE, Y3293
                 ),
                 Y3293)
  )</f>
        <v>26</v>
      </c>
    </row>
    <row r="3295" spans="1:25" x14ac:dyDescent="0.2">
      <c r="A3295">
        <v>191</v>
      </c>
      <c r="B3295" t="s">
        <v>81</v>
      </c>
      <c r="C3295" t="str">
        <f t="shared" si="518"/>
        <v>O</v>
      </c>
      <c r="D3295">
        <v>1</v>
      </c>
      <c r="E3295">
        <v>10</v>
      </c>
      <c r="F3295">
        <v>-17</v>
      </c>
      <c r="G3295" t="s">
        <v>116</v>
      </c>
      <c r="H3295" t="s">
        <v>115</v>
      </c>
      <c r="I3295">
        <v>-2</v>
      </c>
      <c r="J3295">
        <f t="shared" si="510"/>
        <v>0</v>
      </c>
      <c r="K3295">
        <f t="shared" si="519"/>
        <v>0</v>
      </c>
      <c r="L3295">
        <f t="shared" si="511"/>
        <v>0</v>
      </c>
      <c r="M3295">
        <f t="shared" si="512"/>
        <v>0</v>
      </c>
      <c r="N3295">
        <f t="shared" si="513"/>
        <v>0</v>
      </c>
      <c r="O3295">
        <f t="shared" si="514"/>
        <v>0</v>
      </c>
      <c r="P3295">
        <f t="shared" si="515"/>
        <v>0</v>
      </c>
      <c r="Q3295">
        <f t="shared" si="516"/>
        <v>0</v>
      </c>
      <c r="R3295">
        <f t="shared" si="517"/>
        <v>0</v>
      </c>
      <c r="S3295" t="s">
        <v>60</v>
      </c>
      <c r="T3295">
        <v>0</v>
      </c>
      <c r="U3295">
        <v>2021</v>
      </c>
      <c r="V3295">
        <v>1</v>
      </c>
      <c r="W3295">
        <v>0</v>
      </c>
      <c r="X3295" cm="1">
        <f t="array" ref="X3295">IF(S3294&lt;&gt;S3295, 0,
    IF(C3295="O",
         _xlfn.IFS(
             K3295=1, X3294+6,
             M3295=1, X3294+3,
             O3295=1, X3294+1,
             Q3295=1,X3294+2,
             TRUE, X3294
         ),
    X3294)
)</f>
        <v>3</v>
      </c>
      <c r="Y3295" cm="1">
        <f t="array" ref="Y3295">IF(S3294&lt;&gt;S3295, 0, IF(C3295="D",
                 _xlfn.IFS(
                     K3295=1, Y3294+6,
                     M3295=1, Y3294+3,
                     O3295=1, Y3294+1,
                     TRUE, Y3294
                 ),
                 Y3294)
  )</f>
        <v>26</v>
      </c>
    </row>
    <row r="3296" spans="1:25" x14ac:dyDescent="0.2">
      <c r="A3296">
        <v>192</v>
      </c>
      <c r="B3296" t="s">
        <v>81</v>
      </c>
      <c r="C3296" t="str">
        <f t="shared" si="518"/>
        <v>O</v>
      </c>
      <c r="D3296">
        <v>2</v>
      </c>
      <c r="E3296">
        <v>12</v>
      </c>
      <c r="F3296">
        <v>-15</v>
      </c>
      <c r="G3296" t="s">
        <v>116</v>
      </c>
      <c r="H3296" t="s">
        <v>115</v>
      </c>
      <c r="I3296">
        <v>4</v>
      </c>
      <c r="J3296">
        <f t="shared" si="510"/>
        <v>0</v>
      </c>
      <c r="K3296">
        <f t="shared" si="519"/>
        <v>0</v>
      </c>
      <c r="L3296">
        <f t="shared" si="511"/>
        <v>0</v>
      </c>
      <c r="M3296">
        <f t="shared" si="512"/>
        <v>0</v>
      </c>
      <c r="N3296">
        <f t="shared" si="513"/>
        <v>0</v>
      </c>
      <c r="O3296">
        <f t="shared" si="514"/>
        <v>0</v>
      </c>
      <c r="P3296">
        <f t="shared" si="515"/>
        <v>0</v>
      </c>
      <c r="Q3296">
        <f t="shared" si="516"/>
        <v>0</v>
      </c>
      <c r="R3296">
        <f t="shared" si="517"/>
        <v>0</v>
      </c>
      <c r="S3296" t="s">
        <v>60</v>
      </c>
      <c r="T3296">
        <v>0</v>
      </c>
      <c r="U3296">
        <v>2021</v>
      </c>
      <c r="V3296">
        <v>1</v>
      </c>
      <c r="W3296">
        <v>0</v>
      </c>
      <c r="X3296" cm="1">
        <f t="array" ref="X3296">IF(S3295&lt;&gt;S3296, 0,
    IF(C3296="O",
         _xlfn.IFS(
             K3296=1, X3295+6,
             M3296=1, X3295+3,
             O3296=1, X3295+1,
             Q3296=1,X3295+2,
             TRUE, X3295
         ),
    X3295)
)</f>
        <v>3</v>
      </c>
      <c r="Y3296" cm="1">
        <f t="array" ref="Y3296">IF(S3295&lt;&gt;S3296, 0, IF(C3296="D",
                 _xlfn.IFS(
                     K3296=1, Y3295+6,
                     M3296=1, Y3295+3,
                     O3296=1, Y3295+1,
                     TRUE, Y3295
                 ),
                 Y3295)
  )</f>
        <v>26</v>
      </c>
    </row>
    <row r="3297" spans="1:25" x14ac:dyDescent="0.2">
      <c r="A3297">
        <v>193</v>
      </c>
      <c r="B3297" t="s">
        <v>81</v>
      </c>
      <c r="C3297" t="str">
        <f t="shared" si="518"/>
        <v>O</v>
      </c>
      <c r="D3297">
        <v>3</v>
      </c>
      <c r="E3297">
        <v>8</v>
      </c>
      <c r="F3297">
        <v>-19</v>
      </c>
      <c r="G3297" t="s">
        <v>116</v>
      </c>
      <c r="H3297" t="s">
        <v>115</v>
      </c>
      <c r="I3297">
        <v>24</v>
      </c>
      <c r="J3297">
        <f t="shared" si="510"/>
        <v>1</v>
      </c>
      <c r="K3297">
        <f t="shared" si="519"/>
        <v>0</v>
      </c>
      <c r="L3297">
        <f t="shared" si="511"/>
        <v>0</v>
      </c>
      <c r="M3297">
        <f t="shared" si="512"/>
        <v>0</v>
      </c>
      <c r="N3297">
        <f t="shared" si="513"/>
        <v>0</v>
      </c>
      <c r="O3297">
        <f t="shared" si="514"/>
        <v>0</v>
      </c>
      <c r="P3297">
        <f t="shared" si="515"/>
        <v>0</v>
      </c>
      <c r="Q3297">
        <f t="shared" si="516"/>
        <v>0</v>
      </c>
      <c r="R3297">
        <f t="shared" si="517"/>
        <v>0</v>
      </c>
      <c r="S3297" t="s">
        <v>60</v>
      </c>
      <c r="T3297">
        <v>0</v>
      </c>
      <c r="U3297">
        <v>2021</v>
      </c>
      <c r="V3297">
        <v>1</v>
      </c>
      <c r="W3297">
        <v>0</v>
      </c>
      <c r="X3297" cm="1">
        <f t="array" ref="X3297">IF(S3296&lt;&gt;S3297, 0,
    IF(C3297="O",
         _xlfn.IFS(
             K3297=1, X3296+6,
             M3297=1, X3296+3,
             O3297=1, X3296+1,
             Q3297=1,X3296+2,
             TRUE, X3296
         ),
    X3296)
)</f>
        <v>3</v>
      </c>
      <c r="Y3297" cm="1">
        <f t="array" ref="Y3297">IF(S3296&lt;&gt;S3297, 0, IF(C3297="D",
                 _xlfn.IFS(
                     K3297=1, Y3296+6,
                     M3297=1, Y3296+3,
                     O3297=1, Y3296+1,
                     TRUE, Y3296
                 ),
                 Y3296)
  )</f>
        <v>26</v>
      </c>
    </row>
    <row r="3298" spans="1:25" x14ac:dyDescent="0.2">
      <c r="A3298">
        <v>194</v>
      </c>
      <c r="B3298" t="s">
        <v>81</v>
      </c>
      <c r="C3298" t="str">
        <f t="shared" si="518"/>
        <v>O</v>
      </c>
      <c r="D3298">
        <v>1</v>
      </c>
      <c r="E3298">
        <v>10</v>
      </c>
      <c r="F3298">
        <v>-43</v>
      </c>
      <c r="G3298" t="s">
        <v>116</v>
      </c>
      <c r="H3298" t="s">
        <v>115</v>
      </c>
      <c r="I3298">
        <v>2</v>
      </c>
      <c r="J3298">
        <f t="shared" si="510"/>
        <v>0</v>
      </c>
      <c r="K3298">
        <f t="shared" si="519"/>
        <v>0</v>
      </c>
      <c r="L3298">
        <f t="shared" si="511"/>
        <v>0</v>
      </c>
      <c r="M3298">
        <f t="shared" si="512"/>
        <v>0</v>
      </c>
      <c r="N3298">
        <f t="shared" si="513"/>
        <v>0</v>
      </c>
      <c r="O3298">
        <f t="shared" si="514"/>
        <v>0</v>
      </c>
      <c r="P3298">
        <f t="shared" si="515"/>
        <v>0</v>
      </c>
      <c r="Q3298">
        <f t="shared" si="516"/>
        <v>0</v>
      </c>
      <c r="R3298">
        <f t="shared" si="517"/>
        <v>0</v>
      </c>
      <c r="S3298" t="s">
        <v>60</v>
      </c>
      <c r="T3298">
        <v>0</v>
      </c>
      <c r="U3298">
        <v>2021</v>
      </c>
      <c r="V3298">
        <v>1</v>
      </c>
      <c r="W3298">
        <v>0</v>
      </c>
      <c r="X3298" cm="1">
        <f t="array" ref="X3298">IF(S3297&lt;&gt;S3298, 0,
    IF(C3298="O",
         _xlfn.IFS(
             K3298=1, X3297+6,
             M3298=1, X3297+3,
             O3298=1, X3297+1,
             Q3298=1,X3297+2,
             TRUE, X3297
         ),
    X3297)
)</f>
        <v>3</v>
      </c>
      <c r="Y3298" cm="1">
        <f t="array" ref="Y3298">IF(S3297&lt;&gt;S3298, 0, IF(C3298="D",
                 _xlfn.IFS(
                     K3298=1, Y3297+6,
                     M3298=1, Y3297+3,
                     O3298=1, Y3297+1,
                     TRUE, Y3297
                 ),
                 Y3297)
  )</f>
        <v>26</v>
      </c>
    </row>
    <row r="3299" spans="1:25" x14ac:dyDescent="0.2">
      <c r="A3299">
        <v>195</v>
      </c>
      <c r="B3299" t="s">
        <v>81</v>
      </c>
      <c r="C3299" t="str">
        <f t="shared" si="518"/>
        <v>O</v>
      </c>
      <c r="D3299">
        <v>2</v>
      </c>
      <c r="E3299">
        <v>8</v>
      </c>
      <c r="F3299">
        <v>-45</v>
      </c>
      <c r="G3299" t="s">
        <v>114</v>
      </c>
      <c r="H3299" t="s">
        <v>113</v>
      </c>
      <c r="I3299">
        <v>4</v>
      </c>
      <c r="J3299">
        <f t="shared" si="510"/>
        <v>0</v>
      </c>
      <c r="K3299">
        <f t="shared" si="519"/>
        <v>0</v>
      </c>
      <c r="L3299">
        <f t="shared" si="511"/>
        <v>0</v>
      </c>
      <c r="M3299">
        <f t="shared" si="512"/>
        <v>0</v>
      </c>
      <c r="N3299">
        <f t="shared" si="513"/>
        <v>0</v>
      </c>
      <c r="O3299">
        <f t="shared" si="514"/>
        <v>0</v>
      </c>
      <c r="P3299">
        <f t="shared" si="515"/>
        <v>0</v>
      </c>
      <c r="Q3299">
        <f t="shared" si="516"/>
        <v>0</v>
      </c>
      <c r="R3299">
        <f t="shared" si="517"/>
        <v>0</v>
      </c>
      <c r="S3299" t="s">
        <v>60</v>
      </c>
      <c r="T3299">
        <v>0</v>
      </c>
      <c r="U3299">
        <v>2021</v>
      </c>
      <c r="V3299">
        <v>1</v>
      </c>
      <c r="W3299">
        <v>0</v>
      </c>
      <c r="X3299" cm="1">
        <f t="array" ref="X3299">IF(S3298&lt;&gt;S3299, 0,
    IF(C3299="O",
         _xlfn.IFS(
             K3299=1, X3298+6,
             M3299=1, X3298+3,
             O3299=1, X3298+1,
             Q3299=1,X3298+2,
             TRUE, X3298
         ),
    X3298)
)</f>
        <v>3</v>
      </c>
      <c r="Y3299" cm="1">
        <f t="array" ref="Y3299">IF(S3298&lt;&gt;S3299, 0, IF(C3299="D",
                 _xlfn.IFS(
                     K3299=1, Y3298+6,
                     M3299=1, Y3298+3,
                     O3299=1, Y3298+1,
                     TRUE, Y3298
                 ),
                 Y3298)
  )</f>
        <v>26</v>
      </c>
    </row>
    <row r="3300" spans="1:25" x14ac:dyDescent="0.2">
      <c r="A3300">
        <v>196</v>
      </c>
      <c r="B3300" t="s">
        <v>81</v>
      </c>
      <c r="C3300" t="str">
        <f t="shared" si="518"/>
        <v>O</v>
      </c>
      <c r="D3300">
        <v>3</v>
      </c>
      <c r="E3300">
        <v>4</v>
      </c>
      <c r="F3300">
        <v>-49</v>
      </c>
      <c r="G3300" t="s">
        <v>116</v>
      </c>
      <c r="H3300" t="s">
        <v>115</v>
      </c>
      <c r="I3300">
        <v>-1</v>
      </c>
      <c r="J3300">
        <f t="shared" si="510"/>
        <v>0</v>
      </c>
      <c r="K3300">
        <f t="shared" si="519"/>
        <v>0</v>
      </c>
      <c r="L3300">
        <f t="shared" si="511"/>
        <v>0</v>
      </c>
      <c r="M3300">
        <f t="shared" si="512"/>
        <v>0</v>
      </c>
      <c r="N3300">
        <f t="shared" si="513"/>
        <v>0</v>
      </c>
      <c r="O3300">
        <f t="shared" si="514"/>
        <v>0</v>
      </c>
      <c r="P3300">
        <f t="shared" si="515"/>
        <v>0</v>
      </c>
      <c r="Q3300">
        <f t="shared" si="516"/>
        <v>0</v>
      </c>
      <c r="R3300">
        <f t="shared" si="517"/>
        <v>0</v>
      </c>
      <c r="S3300" t="s">
        <v>60</v>
      </c>
      <c r="T3300">
        <v>0</v>
      </c>
      <c r="U3300">
        <v>2021</v>
      </c>
      <c r="V3300">
        <v>1</v>
      </c>
      <c r="W3300">
        <v>0</v>
      </c>
      <c r="X3300" cm="1">
        <f t="array" ref="X3300">IF(S3299&lt;&gt;S3300, 0,
    IF(C3300="O",
         _xlfn.IFS(
             K3300=1, X3299+6,
             M3300=1, X3299+3,
             O3300=1, X3299+1,
             Q3300=1,X3299+2,
             TRUE, X3299
         ),
    X3299)
)</f>
        <v>3</v>
      </c>
      <c r="Y3300" cm="1">
        <f t="array" ref="Y3300">IF(S3299&lt;&gt;S3300, 0, IF(C3300="D",
                 _xlfn.IFS(
                     K3300=1, Y3299+6,
                     M3300=1, Y3299+3,
                     O3300=1, Y3299+1,
                     TRUE, Y3299
                 ),
                 Y3299)
  )</f>
        <v>26</v>
      </c>
    </row>
    <row r="3301" spans="1:25" x14ac:dyDescent="0.2">
      <c r="A3301">
        <v>197</v>
      </c>
      <c r="B3301" t="s">
        <v>81</v>
      </c>
      <c r="C3301" t="str">
        <f t="shared" si="518"/>
        <v>O</v>
      </c>
      <c r="D3301">
        <v>4</v>
      </c>
      <c r="E3301">
        <v>5</v>
      </c>
      <c r="F3301">
        <v>-48</v>
      </c>
      <c r="G3301" t="s">
        <v>114</v>
      </c>
      <c r="H3301" t="s">
        <v>113</v>
      </c>
      <c r="I3301">
        <v>6</v>
      </c>
      <c r="J3301">
        <f t="shared" si="510"/>
        <v>1</v>
      </c>
      <c r="K3301">
        <f t="shared" si="519"/>
        <v>0</v>
      </c>
      <c r="L3301">
        <f t="shared" si="511"/>
        <v>0</v>
      </c>
      <c r="M3301">
        <f t="shared" si="512"/>
        <v>0</v>
      </c>
      <c r="N3301">
        <f t="shared" si="513"/>
        <v>0</v>
      </c>
      <c r="O3301">
        <f t="shared" si="514"/>
        <v>0</v>
      </c>
      <c r="P3301">
        <f t="shared" si="515"/>
        <v>0</v>
      </c>
      <c r="Q3301">
        <f t="shared" si="516"/>
        <v>0</v>
      </c>
      <c r="R3301">
        <f t="shared" si="517"/>
        <v>0</v>
      </c>
      <c r="S3301" t="s">
        <v>60</v>
      </c>
      <c r="T3301">
        <v>0</v>
      </c>
      <c r="U3301">
        <v>2021</v>
      </c>
      <c r="V3301">
        <v>1</v>
      </c>
      <c r="W3301">
        <v>0</v>
      </c>
      <c r="X3301" cm="1">
        <f t="array" ref="X3301">IF(S3300&lt;&gt;S3301, 0,
    IF(C3301="O",
         _xlfn.IFS(
             K3301=1, X3300+6,
             M3301=1, X3300+3,
             O3301=1, X3300+1,
             Q3301=1,X3300+2,
             TRUE, X3300
         ),
    X3300)
)</f>
        <v>3</v>
      </c>
      <c r="Y3301" cm="1">
        <f t="array" ref="Y3301">IF(S3300&lt;&gt;S3301, 0, IF(C3301="D",
                 _xlfn.IFS(
                     K3301=1, Y3300+6,
                     M3301=1, Y3300+3,
                     O3301=1, Y3300+1,
                     TRUE, Y3300
                 ),
                 Y3300)
  )</f>
        <v>26</v>
      </c>
    </row>
    <row r="3302" spans="1:25" x14ac:dyDescent="0.2">
      <c r="A3302">
        <v>198</v>
      </c>
      <c r="B3302" t="s">
        <v>81</v>
      </c>
      <c r="C3302" t="str">
        <f t="shared" si="518"/>
        <v>O</v>
      </c>
      <c r="D3302">
        <v>1</v>
      </c>
      <c r="E3302">
        <v>10</v>
      </c>
      <c r="F3302">
        <v>46</v>
      </c>
      <c r="G3302" t="s">
        <v>116</v>
      </c>
      <c r="H3302" t="s">
        <v>115</v>
      </c>
      <c r="I3302">
        <v>0</v>
      </c>
      <c r="J3302">
        <f t="shared" si="510"/>
        <v>0</v>
      </c>
      <c r="K3302">
        <f t="shared" si="519"/>
        <v>0</v>
      </c>
      <c r="L3302">
        <f t="shared" si="511"/>
        <v>0</v>
      </c>
      <c r="M3302">
        <f t="shared" si="512"/>
        <v>0</v>
      </c>
      <c r="N3302">
        <f t="shared" si="513"/>
        <v>0</v>
      </c>
      <c r="O3302">
        <f t="shared" si="514"/>
        <v>0</v>
      </c>
      <c r="P3302">
        <f t="shared" si="515"/>
        <v>0</v>
      </c>
      <c r="Q3302">
        <f t="shared" si="516"/>
        <v>0</v>
      </c>
      <c r="R3302">
        <f t="shared" si="517"/>
        <v>0</v>
      </c>
      <c r="S3302" t="s">
        <v>60</v>
      </c>
      <c r="T3302">
        <v>0</v>
      </c>
      <c r="U3302">
        <v>2021</v>
      </c>
      <c r="V3302">
        <v>1</v>
      </c>
      <c r="W3302">
        <v>0</v>
      </c>
      <c r="X3302" cm="1">
        <f t="array" ref="X3302">IF(S3301&lt;&gt;S3302, 0,
    IF(C3302="O",
         _xlfn.IFS(
             K3302=1, X3301+6,
             M3302=1, X3301+3,
             O3302=1, X3301+1,
             Q3302=1,X3301+2,
             TRUE, X3301
         ),
    X3301)
)</f>
        <v>3</v>
      </c>
      <c r="Y3302" cm="1">
        <f t="array" ref="Y3302">IF(S3301&lt;&gt;S3302, 0, IF(C3302="D",
                 _xlfn.IFS(
                     K3302=1, Y3301+6,
                     M3302=1, Y3301+3,
                     O3302=1, Y3301+1,
                     TRUE, Y3301
                 ),
                 Y3301)
  )</f>
        <v>26</v>
      </c>
    </row>
    <row r="3303" spans="1:25" x14ac:dyDescent="0.2">
      <c r="A3303">
        <v>199</v>
      </c>
      <c r="B3303" t="s">
        <v>81</v>
      </c>
      <c r="C3303" t="str">
        <f t="shared" si="518"/>
        <v>O</v>
      </c>
      <c r="D3303">
        <v>2</v>
      </c>
      <c r="E3303">
        <v>10</v>
      </c>
      <c r="F3303">
        <v>46</v>
      </c>
      <c r="G3303" t="s">
        <v>116</v>
      </c>
      <c r="H3303" t="s">
        <v>115</v>
      </c>
      <c r="I3303">
        <v>1</v>
      </c>
      <c r="J3303">
        <f t="shared" si="510"/>
        <v>0</v>
      </c>
      <c r="K3303">
        <f t="shared" si="519"/>
        <v>0</v>
      </c>
      <c r="L3303">
        <f t="shared" si="511"/>
        <v>0</v>
      </c>
      <c r="M3303">
        <f t="shared" si="512"/>
        <v>0</v>
      </c>
      <c r="N3303">
        <f t="shared" si="513"/>
        <v>0</v>
      </c>
      <c r="O3303">
        <f t="shared" si="514"/>
        <v>0</v>
      </c>
      <c r="P3303">
        <f t="shared" si="515"/>
        <v>0</v>
      </c>
      <c r="Q3303">
        <f t="shared" si="516"/>
        <v>0</v>
      </c>
      <c r="R3303">
        <f t="shared" si="517"/>
        <v>0</v>
      </c>
      <c r="S3303" t="s">
        <v>60</v>
      </c>
      <c r="T3303">
        <v>0</v>
      </c>
      <c r="U3303">
        <v>2021</v>
      </c>
      <c r="V3303">
        <v>1</v>
      </c>
      <c r="W3303">
        <v>0</v>
      </c>
      <c r="X3303" cm="1">
        <f t="array" ref="X3303">IF(S3302&lt;&gt;S3303, 0,
    IF(C3303="O",
         _xlfn.IFS(
             K3303=1, X3302+6,
             M3303=1, X3302+3,
             O3303=1, X3302+1,
             Q3303=1,X3302+2,
             TRUE, X3302
         ),
    X3302)
)</f>
        <v>3</v>
      </c>
      <c r="Y3303" cm="1">
        <f t="array" ref="Y3303">IF(S3302&lt;&gt;S3303, 0, IF(C3303="D",
                 _xlfn.IFS(
                     K3303=1, Y3302+6,
                     M3303=1, Y3302+3,
                     O3303=1, Y3302+1,
                     TRUE, Y3302
                 ),
                 Y3302)
  )</f>
        <v>26</v>
      </c>
    </row>
    <row r="3304" spans="1:25" x14ac:dyDescent="0.2">
      <c r="A3304">
        <v>200</v>
      </c>
      <c r="B3304" t="s">
        <v>81</v>
      </c>
      <c r="C3304" t="str">
        <f t="shared" si="518"/>
        <v>O</v>
      </c>
      <c r="D3304">
        <v>3</v>
      </c>
      <c r="E3304">
        <v>9</v>
      </c>
      <c r="F3304">
        <v>45</v>
      </c>
      <c r="G3304" t="s">
        <v>114</v>
      </c>
      <c r="H3304" t="s">
        <v>117</v>
      </c>
      <c r="I3304">
        <v>0</v>
      </c>
      <c r="J3304">
        <f t="shared" si="510"/>
        <v>0</v>
      </c>
      <c r="K3304">
        <f t="shared" si="519"/>
        <v>0</v>
      </c>
      <c r="L3304">
        <f t="shared" si="511"/>
        <v>0</v>
      </c>
      <c r="M3304">
        <f t="shared" si="512"/>
        <v>0</v>
      </c>
      <c r="N3304">
        <f t="shared" si="513"/>
        <v>0</v>
      </c>
      <c r="O3304">
        <f t="shared" si="514"/>
        <v>0</v>
      </c>
      <c r="P3304">
        <f t="shared" si="515"/>
        <v>0</v>
      </c>
      <c r="Q3304">
        <f t="shared" si="516"/>
        <v>0</v>
      </c>
      <c r="R3304">
        <f t="shared" si="517"/>
        <v>0</v>
      </c>
      <c r="S3304" t="s">
        <v>60</v>
      </c>
      <c r="T3304">
        <v>0</v>
      </c>
      <c r="U3304">
        <v>2021</v>
      </c>
      <c r="V3304">
        <v>1</v>
      </c>
      <c r="W3304">
        <v>0</v>
      </c>
      <c r="X3304" cm="1">
        <f t="array" ref="X3304">IF(S3303&lt;&gt;S3304, 0,
    IF(C3304="O",
         _xlfn.IFS(
             K3304=1, X3303+6,
             M3304=1, X3303+3,
             O3304=1, X3303+1,
             Q3304=1,X3303+2,
             TRUE, X3303
         ),
    X3303)
)</f>
        <v>3</v>
      </c>
      <c r="Y3304" cm="1">
        <f t="array" ref="Y3304">IF(S3303&lt;&gt;S3304, 0, IF(C3304="D",
                 _xlfn.IFS(
                     K3304=1, Y3303+6,
                     M3304=1, Y3303+3,
                     O3304=1, Y3303+1,
                     TRUE, Y3303
                 ),
                 Y3303)
  )</f>
        <v>26</v>
      </c>
    </row>
    <row r="3305" spans="1:25" x14ac:dyDescent="0.2">
      <c r="A3305">
        <v>201</v>
      </c>
      <c r="B3305" t="s">
        <v>81</v>
      </c>
      <c r="C3305" t="str">
        <f t="shared" si="518"/>
        <v>O</v>
      </c>
      <c r="D3305">
        <v>4</v>
      </c>
      <c r="E3305">
        <v>9</v>
      </c>
      <c r="F3305">
        <v>45</v>
      </c>
      <c r="G3305" t="s">
        <v>114</v>
      </c>
      <c r="H3305" t="s">
        <v>117</v>
      </c>
      <c r="I3305">
        <v>0</v>
      </c>
      <c r="J3305">
        <f t="shared" si="510"/>
        <v>1</v>
      </c>
      <c r="K3305">
        <f t="shared" si="519"/>
        <v>0</v>
      </c>
      <c r="L3305">
        <f t="shared" si="511"/>
        <v>0</v>
      </c>
      <c r="M3305">
        <f t="shared" si="512"/>
        <v>0</v>
      </c>
      <c r="N3305">
        <f t="shared" si="513"/>
        <v>0</v>
      </c>
      <c r="O3305">
        <f t="shared" si="514"/>
        <v>0</v>
      </c>
      <c r="P3305">
        <f t="shared" si="515"/>
        <v>0</v>
      </c>
      <c r="Q3305">
        <f t="shared" si="516"/>
        <v>0</v>
      </c>
      <c r="R3305">
        <f t="shared" si="517"/>
        <v>0</v>
      </c>
      <c r="S3305" t="s">
        <v>60</v>
      </c>
      <c r="T3305">
        <v>0</v>
      </c>
      <c r="U3305">
        <v>2021</v>
      </c>
      <c r="V3305">
        <v>1</v>
      </c>
      <c r="W3305">
        <v>0</v>
      </c>
      <c r="X3305" cm="1">
        <f t="array" ref="X3305">IF(S3304&lt;&gt;S3305, 0,
    IF(C3305="O",
         _xlfn.IFS(
             K3305=1, X3304+6,
             M3305=1, X3304+3,
             O3305=1, X3304+1,
             Q3305=1,X3304+2,
             TRUE, X3304
         ),
    X3304)
)</f>
        <v>3</v>
      </c>
      <c r="Y3305" cm="1">
        <f t="array" ref="Y3305">IF(S3304&lt;&gt;S3305, 0, IF(C3305="D",
                 _xlfn.IFS(
                     K3305=1, Y3304+6,
                     M3305=1, Y3304+3,
                     O3305=1, Y3304+1,
                     TRUE, Y3304
                 ),
                 Y3304)
  )</f>
        <v>26</v>
      </c>
    </row>
    <row r="3306" spans="1:25" hidden="1" x14ac:dyDescent="0.2">
      <c r="A3306">
        <v>19</v>
      </c>
      <c r="B3306" t="s">
        <v>81</v>
      </c>
      <c r="C3306" t="str">
        <f t="shared" si="518"/>
        <v>O</v>
      </c>
      <c r="D3306">
        <v>1</v>
      </c>
      <c r="E3306">
        <v>10</v>
      </c>
      <c r="F3306">
        <v>-6</v>
      </c>
      <c r="G3306" t="s">
        <v>114</v>
      </c>
      <c r="H3306" t="s">
        <v>113</v>
      </c>
      <c r="I3306">
        <v>14</v>
      </c>
      <c r="J3306">
        <f t="shared" si="510"/>
        <v>1</v>
      </c>
      <c r="K3306">
        <f t="shared" si="519"/>
        <v>0</v>
      </c>
      <c r="L3306">
        <f t="shared" si="511"/>
        <v>0</v>
      </c>
      <c r="M3306">
        <f t="shared" si="512"/>
        <v>0</v>
      </c>
      <c r="N3306">
        <f t="shared" si="513"/>
        <v>0</v>
      </c>
      <c r="O3306">
        <f t="shared" si="514"/>
        <v>0</v>
      </c>
      <c r="P3306">
        <f t="shared" si="515"/>
        <v>0</v>
      </c>
      <c r="Q3306">
        <f t="shared" si="516"/>
        <v>0</v>
      </c>
      <c r="R3306">
        <f t="shared" si="517"/>
        <v>0</v>
      </c>
      <c r="S3306" t="s">
        <v>53</v>
      </c>
      <c r="T3306">
        <v>0</v>
      </c>
      <c r="U3306">
        <v>2021</v>
      </c>
      <c r="V3306">
        <v>1</v>
      </c>
      <c r="W3306">
        <v>0</v>
      </c>
      <c r="X3306" cm="1">
        <f t="array" ref="X3306">IF(S3305&lt;&gt;S3306, 0,
    IF(C3306="O",
         _xlfn.IFS(
             K3306=1, X3305+6,
             M3306=1, X3305+3,
             O3306=1, X3305+1,
             Q3306=1,X3305+2,
             TRUE, X3305
         ),
    X3305)
)</f>
        <v>0</v>
      </c>
      <c r="Y3306" cm="1">
        <f t="array" ref="Y3306">IF(S3305&lt;&gt;S3306, 0, IF(C3306="D",
                 _xlfn.IFS(
                     K3306=1, Y3305+6,
                     M3306=1, Y3305+3,
                     O3306=1, Y3305+1,
                     TRUE, Y3305
                 ),
                 Y3305)
  )</f>
        <v>0</v>
      </c>
    </row>
    <row r="3307" spans="1:25" x14ac:dyDescent="0.2">
      <c r="A3307">
        <v>21</v>
      </c>
      <c r="B3307" t="s">
        <v>81</v>
      </c>
      <c r="C3307" t="str">
        <f t="shared" si="518"/>
        <v>O</v>
      </c>
      <c r="D3307">
        <v>1</v>
      </c>
      <c r="E3307">
        <v>10</v>
      </c>
      <c r="F3307">
        <v>-20</v>
      </c>
      <c r="G3307" t="s">
        <v>114</v>
      </c>
      <c r="H3307" t="s">
        <v>113</v>
      </c>
      <c r="I3307">
        <v>0</v>
      </c>
      <c r="J3307">
        <f t="shared" si="510"/>
        <v>0</v>
      </c>
      <c r="K3307">
        <f t="shared" si="519"/>
        <v>0</v>
      </c>
      <c r="L3307">
        <f t="shared" si="511"/>
        <v>0</v>
      </c>
      <c r="M3307">
        <f t="shared" si="512"/>
        <v>0</v>
      </c>
      <c r="N3307">
        <f t="shared" si="513"/>
        <v>0</v>
      </c>
      <c r="O3307">
        <f t="shared" si="514"/>
        <v>0</v>
      </c>
      <c r="P3307">
        <f t="shared" si="515"/>
        <v>0</v>
      </c>
      <c r="Q3307">
        <f t="shared" si="516"/>
        <v>0</v>
      </c>
      <c r="R3307">
        <f t="shared" si="517"/>
        <v>0</v>
      </c>
      <c r="S3307" t="s">
        <v>53</v>
      </c>
      <c r="T3307">
        <v>0</v>
      </c>
      <c r="U3307">
        <v>2021</v>
      </c>
      <c r="V3307">
        <v>1</v>
      </c>
      <c r="W3307">
        <v>0</v>
      </c>
      <c r="X3307" cm="1">
        <f t="array" ref="X3307">IF(S3306&lt;&gt;S3307, 0,
    IF(C3307="O",
         _xlfn.IFS(
             K3307=1, X3306+6,
             M3307=1, X3306+3,
             O3307=1, X3306+1,
             Q3307=1,X3306+2,
             TRUE, X3306
         ),
    X3306)
)</f>
        <v>0</v>
      </c>
      <c r="Y3307" cm="1">
        <f t="array" ref="Y3307">IF(S3306&lt;&gt;S3307, 0, IF(C3307="D",
                 _xlfn.IFS(
                     K3307=1, Y3306+6,
                     M3307=1, Y3306+3,
                     O3307=1, Y3306+1,
                     TRUE, Y3306
                 ),
                 Y3306)
  )</f>
        <v>0</v>
      </c>
    </row>
    <row r="3308" spans="1:25" x14ac:dyDescent="0.2">
      <c r="A3308">
        <v>23</v>
      </c>
      <c r="B3308" t="s">
        <v>81</v>
      </c>
      <c r="C3308" t="str">
        <f t="shared" si="518"/>
        <v>O</v>
      </c>
      <c r="D3308">
        <v>2</v>
      </c>
      <c r="E3308">
        <v>10</v>
      </c>
      <c r="F3308">
        <v>-20</v>
      </c>
      <c r="G3308" t="s">
        <v>116</v>
      </c>
      <c r="H3308" t="s">
        <v>115</v>
      </c>
      <c r="I3308">
        <v>4</v>
      </c>
      <c r="J3308">
        <f t="shared" si="510"/>
        <v>0</v>
      </c>
      <c r="K3308">
        <f t="shared" si="519"/>
        <v>0</v>
      </c>
      <c r="L3308">
        <f t="shared" si="511"/>
        <v>0</v>
      </c>
      <c r="M3308">
        <f t="shared" si="512"/>
        <v>0</v>
      </c>
      <c r="N3308">
        <f t="shared" si="513"/>
        <v>0</v>
      </c>
      <c r="O3308">
        <f t="shared" si="514"/>
        <v>0</v>
      </c>
      <c r="P3308">
        <f t="shared" si="515"/>
        <v>0</v>
      </c>
      <c r="Q3308">
        <f t="shared" si="516"/>
        <v>0</v>
      </c>
      <c r="R3308">
        <f t="shared" si="517"/>
        <v>0</v>
      </c>
      <c r="S3308" t="s">
        <v>53</v>
      </c>
      <c r="T3308">
        <v>0</v>
      </c>
      <c r="U3308">
        <v>2021</v>
      </c>
      <c r="V3308">
        <v>1</v>
      </c>
      <c r="W3308">
        <v>0</v>
      </c>
      <c r="X3308" cm="1">
        <f t="array" ref="X3308">IF(S3307&lt;&gt;S3308, 0,
    IF(C3308="O",
         _xlfn.IFS(
             K3308=1, X3307+6,
             M3308=1, X3307+3,
             O3308=1, X3307+1,
             Q3308=1,X3307+2,
             TRUE, X3307
         ),
    X3307)
)</f>
        <v>0</v>
      </c>
      <c r="Y3308" cm="1">
        <f t="array" ref="Y3308">IF(S3307&lt;&gt;S3308, 0, IF(C3308="D",
                 _xlfn.IFS(
                     K3308=1, Y3307+6,
                     M3308=1, Y3307+3,
                     O3308=1, Y3307+1,
                     TRUE, Y3307
                 ),
                 Y3307)
  )</f>
        <v>0</v>
      </c>
    </row>
    <row r="3309" spans="1:25" x14ac:dyDescent="0.2">
      <c r="A3309">
        <v>25</v>
      </c>
      <c r="B3309" t="s">
        <v>81</v>
      </c>
      <c r="C3309" t="str">
        <f t="shared" si="518"/>
        <v>O</v>
      </c>
      <c r="D3309">
        <v>3</v>
      </c>
      <c r="E3309">
        <v>6</v>
      </c>
      <c r="F3309">
        <v>-24</v>
      </c>
      <c r="G3309" t="s">
        <v>114</v>
      </c>
      <c r="H3309" t="s">
        <v>117</v>
      </c>
      <c r="I3309">
        <v>0</v>
      </c>
      <c r="J3309">
        <f t="shared" si="510"/>
        <v>0</v>
      </c>
      <c r="K3309">
        <f t="shared" si="519"/>
        <v>0</v>
      </c>
      <c r="L3309">
        <f t="shared" si="511"/>
        <v>0</v>
      </c>
      <c r="M3309">
        <f t="shared" si="512"/>
        <v>0</v>
      </c>
      <c r="N3309">
        <f t="shared" si="513"/>
        <v>0</v>
      </c>
      <c r="O3309">
        <f t="shared" si="514"/>
        <v>0</v>
      </c>
      <c r="P3309">
        <f t="shared" si="515"/>
        <v>0</v>
      </c>
      <c r="Q3309">
        <f t="shared" si="516"/>
        <v>0</v>
      </c>
      <c r="R3309">
        <f t="shared" si="517"/>
        <v>0</v>
      </c>
      <c r="S3309" t="s">
        <v>53</v>
      </c>
      <c r="T3309">
        <v>0</v>
      </c>
      <c r="U3309">
        <v>2021</v>
      </c>
      <c r="V3309">
        <v>1</v>
      </c>
      <c r="W3309">
        <v>0</v>
      </c>
      <c r="X3309" cm="1">
        <f t="array" ref="X3309">IF(S3308&lt;&gt;S3309, 0,
    IF(C3309="O",
         _xlfn.IFS(
             K3309=1, X3308+6,
             M3309=1, X3308+3,
             O3309=1, X3308+1,
             Q3309=1,X3308+2,
             TRUE, X3308
         ),
    X3308)
)</f>
        <v>0</v>
      </c>
      <c r="Y3309" cm="1">
        <f t="array" ref="Y3309">IF(S3308&lt;&gt;S3309, 0, IF(C3309="D",
                 _xlfn.IFS(
                     K3309=1, Y3308+6,
                     M3309=1, Y3308+3,
                     O3309=1, Y3308+1,
                     TRUE, Y3308
                 ),
                 Y3308)
  )</f>
        <v>0</v>
      </c>
    </row>
    <row r="3310" spans="1:25" x14ac:dyDescent="0.2">
      <c r="A3310">
        <v>27</v>
      </c>
      <c r="B3310" t="s">
        <v>81</v>
      </c>
      <c r="C3310" t="str">
        <f t="shared" si="518"/>
        <v>O</v>
      </c>
      <c r="D3310">
        <v>4</v>
      </c>
      <c r="E3310">
        <v>6</v>
      </c>
      <c r="F3310">
        <v>-24</v>
      </c>
      <c r="G3310" t="s">
        <v>130</v>
      </c>
      <c r="H3310" t="s">
        <v>133</v>
      </c>
      <c r="J3310">
        <f t="shared" si="510"/>
        <v>0</v>
      </c>
      <c r="K3310">
        <f t="shared" si="519"/>
        <v>0</v>
      </c>
      <c r="L3310">
        <f t="shared" si="511"/>
        <v>0</v>
      </c>
      <c r="M3310">
        <f t="shared" si="512"/>
        <v>0</v>
      </c>
      <c r="N3310">
        <f t="shared" si="513"/>
        <v>0</v>
      </c>
      <c r="O3310">
        <f t="shared" si="514"/>
        <v>0</v>
      </c>
      <c r="P3310">
        <f t="shared" si="515"/>
        <v>0</v>
      </c>
      <c r="Q3310">
        <f t="shared" si="516"/>
        <v>0</v>
      </c>
      <c r="R3310">
        <f t="shared" si="517"/>
        <v>0</v>
      </c>
      <c r="S3310" t="s">
        <v>53</v>
      </c>
      <c r="T3310">
        <v>0</v>
      </c>
      <c r="U3310">
        <v>2021</v>
      </c>
      <c r="V3310">
        <v>1</v>
      </c>
      <c r="W3310">
        <v>0</v>
      </c>
      <c r="X3310" cm="1">
        <f t="array" ref="X3310">IF(S3309&lt;&gt;S3310, 0,
    IF(C3310="O",
         _xlfn.IFS(
             K3310=1, X3309+6,
             M3310=1, X3309+3,
             O3310=1, X3309+1,
             Q3310=1,X3309+2,
             TRUE, X3309
         ),
    X3309)
)</f>
        <v>0</v>
      </c>
      <c r="Y3310" cm="1">
        <f t="array" ref="Y3310">IF(S3309&lt;&gt;S3310, 0, IF(C3310="D",
                 _xlfn.IFS(
                     K3310=1, Y3309+6,
                     M3310=1, Y3309+3,
                     O3310=1, Y3309+1,
                     TRUE, Y3309
                 ),
                 Y3309)
  )</f>
        <v>0</v>
      </c>
    </row>
    <row r="3311" spans="1:25" x14ac:dyDescent="0.2">
      <c r="A3311">
        <v>29</v>
      </c>
      <c r="B3311" t="s">
        <v>79</v>
      </c>
      <c r="C3311" t="str">
        <f t="shared" si="518"/>
        <v>D</v>
      </c>
      <c r="D3311">
        <v>1</v>
      </c>
      <c r="E3311">
        <v>10</v>
      </c>
      <c r="F3311">
        <v>44</v>
      </c>
      <c r="G3311" t="s">
        <v>114</v>
      </c>
      <c r="H3311" t="s">
        <v>117</v>
      </c>
      <c r="I3311">
        <v>0</v>
      </c>
      <c r="J3311">
        <f t="shared" si="510"/>
        <v>0</v>
      </c>
      <c r="K3311">
        <f t="shared" si="519"/>
        <v>0</v>
      </c>
      <c r="L3311">
        <f t="shared" si="511"/>
        <v>0</v>
      </c>
      <c r="M3311">
        <f t="shared" si="512"/>
        <v>0</v>
      </c>
      <c r="N3311">
        <f t="shared" si="513"/>
        <v>0</v>
      </c>
      <c r="O3311">
        <f t="shared" si="514"/>
        <v>0</v>
      </c>
      <c r="P3311">
        <f t="shared" si="515"/>
        <v>0</v>
      </c>
      <c r="Q3311">
        <f t="shared" si="516"/>
        <v>0</v>
      </c>
      <c r="R3311">
        <f t="shared" si="517"/>
        <v>0</v>
      </c>
      <c r="S3311" t="s">
        <v>53</v>
      </c>
      <c r="T3311">
        <v>0</v>
      </c>
      <c r="U3311">
        <v>2021</v>
      </c>
      <c r="V3311">
        <v>1</v>
      </c>
      <c r="W3311">
        <v>0</v>
      </c>
      <c r="X3311" cm="1">
        <f t="array" ref="X3311">IF(S3310&lt;&gt;S3311, 0,
    IF(C3311="O",
         _xlfn.IFS(
             K3311=1, X3310+6,
             M3311=1, X3310+3,
             O3311=1, X3310+1,
             Q3311=1,X3310+2,
             TRUE, X3310
         ),
    X3310)
)</f>
        <v>0</v>
      </c>
      <c r="Y3311" cm="1">
        <f t="array" ref="Y3311">IF(S3310&lt;&gt;S3311, 0, IF(C3311="D",
                 _xlfn.IFS(
                     K3311=1, Y3310+6,
                     M3311=1, Y3310+3,
                     O3311=1, Y3310+1,
                     TRUE, Y3310
                 ),
                 Y3310)
  )</f>
        <v>0</v>
      </c>
    </row>
    <row r="3312" spans="1:25" x14ac:dyDescent="0.2">
      <c r="A3312">
        <v>31</v>
      </c>
      <c r="B3312" t="s">
        <v>79</v>
      </c>
      <c r="C3312" t="str">
        <f t="shared" si="518"/>
        <v>D</v>
      </c>
      <c r="D3312">
        <v>2</v>
      </c>
      <c r="E3312">
        <v>10</v>
      </c>
      <c r="F3312">
        <v>44</v>
      </c>
      <c r="G3312" t="s">
        <v>116</v>
      </c>
      <c r="H3312" t="s">
        <v>115</v>
      </c>
      <c r="I3312">
        <v>4</v>
      </c>
      <c r="J3312">
        <f t="shared" si="510"/>
        <v>0</v>
      </c>
      <c r="K3312">
        <f t="shared" si="519"/>
        <v>0</v>
      </c>
      <c r="L3312">
        <f t="shared" si="511"/>
        <v>0</v>
      </c>
      <c r="M3312">
        <f t="shared" si="512"/>
        <v>0</v>
      </c>
      <c r="N3312">
        <f t="shared" si="513"/>
        <v>0</v>
      </c>
      <c r="O3312">
        <f t="shared" si="514"/>
        <v>0</v>
      </c>
      <c r="P3312">
        <f t="shared" si="515"/>
        <v>0</v>
      </c>
      <c r="Q3312">
        <f t="shared" si="516"/>
        <v>0</v>
      </c>
      <c r="R3312">
        <f t="shared" si="517"/>
        <v>0</v>
      </c>
      <c r="S3312" t="s">
        <v>53</v>
      </c>
      <c r="T3312">
        <v>0</v>
      </c>
      <c r="U3312">
        <v>2021</v>
      </c>
      <c r="V3312">
        <v>1</v>
      </c>
      <c r="W3312">
        <v>0</v>
      </c>
      <c r="X3312" cm="1">
        <f t="array" ref="X3312">IF(S3311&lt;&gt;S3312, 0,
    IF(C3312="O",
         _xlfn.IFS(
             K3312=1, X3311+6,
             M3312=1, X3311+3,
             O3312=1, X3311+1,
             Q3312=1,X3311+2,
             TRUE, X3311
         ),
    X3311)
)</f>
        <v>0</v>
      </c>
      <c r="Y3312" cm="1">
        <f t="array" ref="Y3312">IF(S3311&lt;&gt;S3312, 0, IF(C3312="D",
                 _xlfn.IFS(
                     K3312=1, Y3311+6,
                     M3312=1, Y3311+3,
                     O3312=1, Y3311+1,
                     TRUE, Y3311
                 ),
                 Y3311)
  )</f>
        <v>0</v>
      </c>
    </row>
    <row r="3313" spans="1:25" x14ac:dyDescent="0.2">
      <c r="A3313">
        <v>33</v>
      </c>
      <c r="B3313" t="s">
        <v>79</v>
      </c>
      <c r="C3313" t="str">
        <f t="shared" si="518"/>
        <v>D</v>
      </c>
      <c r="D3313">
        <v>3</v>
      </c>
      <c r="E3313">
        <v>6</v>
      </c>
      <c r="F3313">
        <v>40</v>
      </c>
      <c r="G3313" t="s">
        <v>114</v>
      </c>
      <c r="H3313" t="s">
        <v>113</v>
      </c>
      <c r="I3313">
        <v>31</v>
      </c>
      <c r="J3313">
        <f t="shared" si="510"/>
        <v>0</v>
      </c>
      <c r="K3313">
        <f t="shared" si="519"/>
        <v>0</v>
      </c>
      <c r="L3313">
        <f t="shared" si="511"/>
        <v>0</v>
      </c>
      <c r="M3313">
        <f t="shared" si="512"/>
        <v>0</v>
      </c>
      <c r="N3313">
        <f t="shared" si="513"/>
        <v>0</v>
      </c>
      <c r="O3313">
        <f t="shared" si="514"/>
        <v>0</v>
      </c>
      <c r="P3313">
        <f t="shared" si="515"/>
        <v>0</v>
      </c>
      <c r="Q3313">
        <f t="shared" si="516"/>
        <v>0</v>
      </c>
      <c r="R3313">
        <f t="shared" si="517"/>
        <v>0</v>
      </c>
      <c r="S3313" t="s">
        <v>53</v>
      </c>
      <c r="T3313">
        <v>0</v>
      </c>
      <c r="U3313">
        <v>2021</v>
      </c>
      <c r="V3313">
        <v>1</v>
      </c>
      <c r="W3313">
        <v>0</v>
      </c>
      <c r="X3313" cm="1">
        <f t="array" ref="X3313">IF(S3312&lt;&gt;S3313, 0,
    IF(C3313="O",
         _xlfn.IFS(
             K3313=1, X3312+6,
             M3313=1, X3312+3,
             O3313=1, X3312+1,
             Q3313=1,X3312+2,
             TRUE, X3312
         ),
    X3312)
)</f>
        <v>0</v>
      </c>
      <c r="Y3313" cm="1">
        <f t="array" ref="Y3313">IF(S3312&lt;&gt;S3313, 0, IF(C3313="D",
                 _xlfn.IFS(
                     K3313=1, Y3312+6,
                     M3313=1, Y3312+3,
                     O3313=1, Y3312+1,
                     TRUE, Y3312
                 ),
                 Y3312)
  )</f>
        <v>0</v>
      </c>
    </row>
    <row r="3314" spans="1:25" hidden="1" x14ac:dyDescent="0.2">
      <c r="A3314">
        <v>35</v>
      </c>
      <c r="B3314" t="s">
        <v>79</v>
      </c>
      <c r="C3314" t="str">
        <f t="shared" si="518"/>
        <v>D</v>
      </c>
      <c r="D3314">
        <v>1</v>
      </c>
      <c r="E3314">
        <v>9</v>
      </c>
      <c r="F3314">
        <v>9</v>
      </c>
      <c r="G3314" t="s">
        <v>114</v>
      </c>
      <c r="H3314" t="s">
        <v>128</v>
      </c>
      <c r="I3314">
        <v>9</v>
      </c>
      <c r="J3314">
        <f t="shared" si="510"/>
        <v>0</v>
      </c>
      <c r="K3314">
        <f t="shared" si="519"/>
        <v>1</v>
      </c>
      <c r="L3314">
        <f t="shared" si="511"/>
        <v>0</v>
      </c>
      <c r="M3314">
        <f t="shared" si="512"/>
        <v>0</v>
      </c>
      <c r="N3314">
        <f t="shared" si="513"/>
        <v>0</v>
      </c>
      <c r="O3314">
        <f t="shared" si="514"/>
        <v>0</v>
      </c>
      <c r="P3314">
        <f t="shared" si="515"/>
        <v>0</v>
      </c>
      <c r="Q3314">
        <f t="shared" si="516"/>
        <v>0</v>
      </c>
      <c r="R3314">
        <f t="shared" si="517"/>
        <v>0</v>
      </c>
      <c r="S3314" t="s">
        <v>53</v>
      </c>
      <c r="T3314">
        <v>0</v>
      </c>
      <c r="U3314">
        <v>2021</v>
      </c>
      <c r="V3314">
        <v>1</v>
      </c>
      <c r="W3314">
        <v>0</v>
      </c>
      <c r="X3314" cm="1">
        <f t="array" ref="X3314">IF(S3313&lt;&gt;S3314, 0,
    IF(C3314="O",
         _xlfn.IFS(
             K3314=1, X3313+6,
             M3314=1, X3313+3,
             O3314=1, X3313+1,
             Q3314=1,X3313+2,
             TRUE, X3313
         ),
    X3313)
)</f>
        <v>0</v>
      </c>
      <c r="Y3314" cm="1">
        <f t="array" ref="Y3314">IF(S3313&lt;&gt;S3314, 0, IF(C3314="D",
                 _xlfn.IFS(
                     K3314=1, Y3313+6,
                     M3314=1, Y3313+3,
                     O3314=1, Y3313+1,
                     TRUE, Y3313
                 ),
                 Y3313)
  )</f>
        <v>6</v>
      </c>
    </row>
    <row r="3315" spans="1:25" x14ac:dyDescent="0.2">
      <c r="A3315">
        <v>37</v>
      </c>
      <c r="B3315" t="s">
        <v>79</v>
      </c>
      <c r="C3315" t="str">
        <f t="shared" si="518"/>
        <v>D</v>
      </c>
      <c r="F3315">
        <v>3</v>
      </c>
      <c r="G3315" t="s">
        <v>123</v>
      </c>
      <c r="H3315" t="s">
        <v>122</v>
      </c>
      <c r="J3315">
        <f t="shared" si="510"/>
        <v>0</v>
      </c>
      <c r="K3315">
        <f t="shared" si="519"/>
        <v>0</v>
      </c>
      <c r="L3315">
        <f t="shared" si="511"/>
        <v>0</v>
      </c>
      <c r="M3315">
        <f t="shared" si="512"/>
        <v>0</v>
      </c>
      <c r="N3315">
        <f t="shared" si="513"/>
        <v>1</v>
      </c>
      <c r="O3315">
        <f t="shared" si="514"/>
        <v>1</v>
      </c>
      <c r="P3315">
        <f t="shared" si="515"/>
        <v>0</v>
      </c>
      <c r="Q3315">
        <f t="shared" si="516"/>
        <v>0</v>
      </c>
      <c r="R3315">
        <f t="shared" si="517"/>
        <v>0</v>
      </c>
      <c r="S3315" t="s">
        <v>53</v>
      </c>
      <c r="T3315">
        <v>0</v>
      </c>
      <c r="U3315">
        <v>2021</v>
      </c>
      <c r="V3315">
        <v>1</v>
      </c>
      <c r="W3315">
        <v>0</v>
      </c>
      <c r="X3315" cm="1">
        <f t="array" ref="X3315">IF(S3314&lt;&gt;S3315, 0,
    IF(C3315="O",
         _xlfn.IFS(
             K3315=1, X3314+6,
             M3315=1, X3314+3,
             O3315=1, X3314+1,
             Q3315=1,X3314+2,
             TRUE, X3314
         ),
    X3314)
)</f>
        <v>0</v>
      </c>
      <c r="Y3315" cm="1">
        <f t="array" ref="Y3315">IF(S3314&lt;&gt;S3315, 0, IF(C3315="D",
                 _xlfn.IFS(
                     K3315=1, Y3314+6,
                     M3315=1, Y3314+3,
                     O3315=1, Y3314+1,
                     TRUE, Y3314
                 ),
                 Y3314)
  )</f>
        <v>7</v>
      </c>
    </row>
    <row r="3316" spans="1:25" x14ac:dyDescent="0.2">
      <c r="A3316">
        <v>43</v>
      </c>
      <c r="B3316" t="s">
        <v>81</v>
      </c>
      <c r="C3316" t="str">
        <f t="shared" si="518"/>
        <v>O</v>
      </c>
      <c r="D3316">
        <v>1</v>
      </c>
      <c r="E3316">
        <v>10</v>
      </c>
      <c r="F3316">
        <v>-20</v>
      </c>
      <c r="G3316" t="s">
        <v>116</v>
      </c>
      <c r="H3316" t="s">
        <v>115</v>
      </c>
      <c r="I3316">
        <v>1</v>
      </c>
      <c r="J3316">
        <f t="shared" si="510"/>
        <v>1</v>
      </c>
      <c r="K3316">
        <f t="shared" si="519"/>
        <v>0</v>
      </c>
      <c r="L3316">
        <f t="shared" si="511"/>
        <v>0</v>
      </c>
      <c r="M3316">
        <f t="shared" si="512"/>
        <v>0</v>
      </c>
      <c r="N3316">
        <f t="shared" si="513"/>
        <v>0</v>
      </c>
      <c r="O3316">
        <f t="shared" si="514"/>
        <v>0</v>
      </c>
      <c r="P3316">
        <f t="shared" si="515"/>
        <v>0</v>
      </c>
      <c r="Q3316">
        <f t="shared" si="516"/>
        <v>0</v>
      </c>
      <c r="R3316">
        <f t="shared" si="517"/>
        <v>0</v>
      </c>
      <c r="S3316" t="s">
        <v>53</v>
      </c>
      <c r="T3316">
        <v>0</v>
      </c>
      <c r="U3316">
        <v>2021</v>
      </c>
      <c r="V3316">
        <v>1</v>
      </c>
      <c r="W3316">
        <v>0</v>
      </c>
      <c r="X3316" cm="1">
        <f t="array" ref="X3316">IF(S3315&lt;&gt;S3316, 0,
    IF(C3316="O",
         _xlfn.IFS(
             K3316=1, X3315+6,
             M3316=1, X3315+3,
             O3316=1, X3315+1,
             Q3316=1,X3315+2,
             TRUE, X3315
         ),
    X3315)
)</f>
        <v>0</v>
      </c>
      <c r="Y3316" cm="1">
        <f t="array" ref="Y3316">IF(S3315&lt;&gt;S3316, 0, IF(C3316="D",
                 _xlfn.IFS(
                     K3316=1, Y3315+6,
                     M3316=1, Y3315+3,
                     O3316=1, Y3315+1,
                     TRUE, Y3315
                 ),
                 Y3315)
  )</f>
        <v>7</v>
      </c>
    </row>
    <row r="3317" spans="1:25" x14ac:dyDescent="0.2">
      <c r="A3317">
        <v>47</v>
      </c>
      <c r="B3317" t="s">
        <v>81</v>
      </c>
      <c r="C3317" t="str">
        <f t="shared" si="518"/>
        <v>O</v>
      </c>
      <c r="D3317">
        <v>1</v>
      </c>
      <c r="E3317">
        <v>10</v>
      </c>
      <c r="F3317">
        <v>20</v>
      </c>
      <c r="G3317" t="s">
        <v>116</v>
      </c>
      <c r="H3317" t="s">
        <v>115</v>
      </c>
      <c r="I3317">
        <v>2</v>
      </c>
      <c r="J3317">
        <f t="shared" si="510"/>
        <v>0</v>
      </c>
      <c r="K3317">
        <f t="shared" si="519"/>
        <v>0</v>
      </c>
      <c r="L3317">
        <f t="shared" si="511"/>
        <v>0</v>
      </c>
      <c r="M3317">
        <f t="shared" si="512"/>
        <v>0</v>
      </c>
      <c r="N3317">
        <f t="shared" si="513"/>
        <v>0</v>
      </c>
      <c r="O3317">
        <f t="shared" si="514"/>
        <v>0</v>
      </c>
      <c r="P3317">
        <f t="shared" si="515"/>
        <v>0</v>
      </c>
      <c r="Q3317">
        <f t="shared" si="516"/>
        <v>0</v>
      </c>
      <c r="R3317">
        <f t="shared" si="517"/>
        <v>0</v>
      </c>
      <c r="S3317" t="s">
        <v>53</v>
      </c>
      <c r="T3317">
        <v>0</v>
      </c>
      <c r="U3317">
        <v>2021</v>
      </c>
      <c r="V3317">
        <v>1</v>
      </c>
      <c r="W3317">
        <v>0</v>
      </c>
      <c r="X3317" cm="1">
        <f t="array" ref="X3317">IF(S3316&lt;&gt;S3317, 0,
    IF(C3317="O",
         _xlfn.IFS(
             K3317=1, X3316+6,
             M3317=1, X3316+3,
             O3317=1, X3316+1,
             Q3317=1,X3316+2,
             TRUE, X3316
         ),
    X3316)
)</f>
        <v>0</v>
      </c>
      <c r="Y3317" cm="1">
        <f t="array" ref="Y3317">IF(S3316&lt;&gt;S3317, 0, IF(C3317="D",
                 _xlfn.IFS(
                     K3317=1, Y3316+6,
                     M3317=1, Y3316+3,
                     O3317=1, Y3316+1,
                     TRUE, Y3316
                 ),
                 Y3316)
  )</f>
        <v>7</v>
      </c>
    </row>
    <row r="3318" spans="1:25" x14ac:dyDescent="0.2">
      <c r="A3318">
        <v>45</v>
      </c>
      <c r="B3318" t="s">
        <v>81</v>
      </c>
      <c r="C3318" t="str">
        <f t="shared" si="518"/>
        <v>O</v>
      </c>
      <c r="D3318">
        <v>2</v>
      </c>
      <c r="E3318">
        <v>9</v>
      </c>
      <c r="F3318">
        <v>-21</v>
      </c>
      <c r="G3318" t="s">
        <v>116</v>
      </c>
      <c r="H3318" t="s">
        <v>115</v>
      </c>
      <c r="I3318">
        <v>59</v>
      </c>
      <c r="J3318">
        <f t="shared" si="510"/>
        <v>0</v>
      </c>
      <c r="K3318">
        <f t="shared" si="519"/>
        <v>0</v>
      </c>
      <c r="L3318">
        <f t="shared" si="511"/>
        <v>0</v>
      </c>
      <c r="M3318">
        <f t="shared" si="512"/>
        <v>0</v>
      </c>
      <c r="N3318">
        <f t="shared" si="513"/>
        <v>0</v>
      </c>
      <c r="O3318">
        <f t="shared" si="514"/>
        <v>0</v>
      </c>
      <c r="P3318">
        <f t="shared" si="515"/>
        <v>0</v>
      </c>
      <c r="Q3318">
        <f t="shared" si="516"/>
        <v>0</v>
      </c>
      <c r="R3318">
        <f t="shared" si="517"/>
        <v>0</v>
      </c>
      <c r="S3318" t="s">
        <v>53</v>
      </c>
      <c r="T3318">
        <v>0</v>
      </c>
      <c r="U3318">
        <v>2021</v>
      </c>
      <c r="V3318">
        <v>1</v>
      </c>
      <c r="W3318">
        <v>0</v>
      </c>
      <c r="X3318" cm="1">
        <f t="array" ref="X3318">IF(S3317&lt;&gt;S3318, 0,
    IF(C3318="O",
         _xlfn.IFS(
             K3318=1, X3317+6,
             M3318=1, X3317+3,
             O3318=1, X3317+1,
             Q3318=1,X3317+2,
             TRUE, X3317
         ),
    X3317)
)</f>
        <v>0</v>
      </c>
      <c r="Y3318" cm="1">
        <f t="array" ref="Y3318">IF(S3317&lt;&gt;S3318, 0, IF(C3318="D",
                 _xlfn.IFS(
                     K3318=1, Y3317+6,
                     M3318=1, Y3317+3,
                     O3318=1, Y3317+1,
                     TRUE, Y3317
                 ),
                 Y3317)
  )</f>
        <v>7</v>
      </c>
    </row>
    <row r="3319" spans="1:25" x14ac:dyDescent="0.2">
      <c r="A3319">
        <v>49</v>
      </c>
      <c r="B3319" t="s">
        <v>81</v>
      </c>
      <c r="C3319" t="str">
        <f t="shared" si="518"/>
        <v>O</v>
      </c>
      <c r="D3319">
        <v>2</v>
      </c>
      <c r="E3319">
        <v>8</v>
      </c>
      <c r="F3319">
        <v>18</v>
      </c>
      <c r="G3319" t="s">
        <v>114</v>
      </c>
      <c r="H3319" t="s">
        <v>117</v>
      </c>
      <c r="I3319">
        <v>0</v>
      </c>
      <c r="J3319">
        <f t="shared" si="510"/>
        <v>0</v>
      </c>
      <c r="K3319">
        <f t="shared" si="519"/>
        <v>0</v>
      </c>
      <c r="L3319">
        <f t="shared" si="511"/>
        <v>0</v>
      </c>
      <c r="M3319">
        <f t="shared" si="512"/>
        <v>0</v>
      </c>
      <c r="N3319">
        <f t="shared" si="513"/>
        <v>0</v>
      </c>
      <c r="O3319">
        <f t="shared" si="514"/>
        <v>0</v>
      </c>
      <c r="P3319">
        <f t="shared" si="515"/>
        <v>0</v>
      </c>
      <c r="Q3319">
        <f t="shared" si="516"/>
        <v>0</v>
      </c>
      <c r="R3319">
        <f t="shared" si="517"/>
        <v>0</v>
      </c>
      <c r="S3319" t="s">
        <v>53</v>
      </c>
      <c r="T3319">
        <v>0</v>
      </c>
      <c r="U3319">
        <v>2021</v>
      </c>
      <c r="V3319">
        <v>1</v>
      </c>
      <c r="W3319">
        <v>0</v>
      </c>
      <c r="X3319" cm="1">
        <f t="array" ref="X3319">IF(S3318&lt;&gt;S3319, 0,
    IF(C3319="O",
         _xlfn.IFS(
             K3319=1, X3318+6,
             M3319=1, X3318+3,
             O3319=1, X3318+1,
             Q3319=1,X3318+2,
             TRUE, X3318
         ),
    X3318)
)</f>
        <v>0</v>
      </c>
      <c r="Y3319" cm="1">
        <f t="array" ref="Y3319">IF(S3318&lt;&gt;S3319, 0, IF(C3319="D",
                 _xlfn.IFS(
                     K3319=1, Y3318+6,
                     M3319=1, Y3318+3,
                     O3319=1, Y3318+1,
                     TRUE, Y3318
                 ),
                 Y3318)
  )</f>
        <v>7</v>
      </c>
    </row>
    <row r="3320" spans="1:25" x14ac:dyDescent="0.2">
      <c r="A3320">
        <v>51</v>
      </c>
      <c r="B3320" t="s">
        <v>81</v>
      </c>
      <c r="C3320" t="str">
        <f t="shared" si="518"/>
        <v>O</v>
      </c>
      <c r="D3320">
        <v>3</v>
      </c>
      <c r="E3320">
        <v>8</v>
      </c>
      <c r="F3320">
        <v>18</v>
      </c>
      <c r="G3320" t="s">
        <v>114</v>
      </c>
      <c r="H3320" t="s">
        <v>120</v>
      </c>
      <c r="I3320">
        <v>-12</v>
      </c>
      <c r="J3320">
        <f t="shared" si="510"/>
        <v>0</v>
      </c>
      <c r="K3320">
        <f t="shared" si="519"/>
        <v>0</v>
      </c>
      <c r="L3320">
        <f t="shared" si="511"/>
        <v>0</v>
      </c>
      <c r="M3320">
        <f t="shared" si="512"/>
        <v>0</v>
      </c>
      <c r="N3320">
        <f t="shared" si="513"/>
        <v>0</v>
      </c>
      <c r="O3320">
        <f t="shared" si="514"/>
        <v>0</v>
      </c>
      <c r="P3320">
        <f t="shared" si="515"/>
        <v>0</v>
      </c>
      <c r="Q3320">
        <f t="shared" si="516"/>
        <v>0</v>
      </c>
      <c r="R3320">
        <f t="shared" si="517"/>
        <v>0</v>
      </c>
      <c r="S3320" t="s">
        <v>53</v>
      </c>
      <c r="T3320">
        <v>0</v>
      </c>
      <c r="U3320">
        <v>2021</v>
      </c>
      <c r="V3320">
        <v>1</v>
      </c>
      <c r="W3320">
        <v>0</v>
      </c>
      <c r="X3320" cm="1">
        <f t="array" ref="X3320">IF(S3319&lt;&gt;S3320, 0,
    IF(C3320="O",
         _xlfn.IFS(
             K3320=1, X3319+6,
             M3320=1, X3319+3,
             O3320=1, X3319+1,
             Q3320=1,X3319+2,
             TRUE, X3319
         ),
    X3319)
)</f>
        <v>0</v>
      </c>
      <c r="Y3320" cm="1">
        <f t="array" ref="Y3320">IF(S3319&lt;&gt;S3320, 0, IF(C3320="D",
                 _xlfn.IFS(
                     K3320=1, Y3319+6,
                     M3320=1, Y3319+3,
                     O3320=1, Y3319+1,
                     TRUE, Y3319
                 ),
                 Y3319)
  )</f>
        <v>7</v>
      </c>
    </row>
    <row r="3321" spans="1:25" x14ac:dyDescent="0.2">
      <c r="A3321">
        <v>57</v>
      </c>
      <c r="B3321" t="s">
        <v>81</v>
      </c>
      <c r="C3321" t="str">
        <f t="shared" si="518"/>
        <v>O</v>
      </c>
      <c r="D3321">
        <v>3</v>
      </c>
      <c r="E3321">
        <v>20</v>
      </c>
      <c r="F3321">
        <v>30</v>
      </c>
      <c r="G3321" t="s">
        <v>114</v>
      </c>
      <c r="H3321" t="s">
        <v>117</v>
      </c>
      <c r="I3321">
        <v>0</v>
      </c>
      <c r="J3321">
        <f t="shared" si="510"/>
        <v>0</v>
      </c>
      <c r="K3321">
        <f t="shared" si="519"/>
        <v>0</v>
      </c>
      <c r="L3321">
        <f t="shared" si="511"/>
        <v>0</v>
      </c>
      <c r="M3321">
        <f t="shared" si="512"/>
        <v>0</v>
      </c>
      <c r="N3321">
        <f t="shared" si="513"/>
        <v>0</v>
      </c>
      <c r="O3321">
        <f t="shared" si="514"/>
        <v>0</v>
      </c>
      <c r="P3321">
        <f t="shared" si="515"/>
        <v>0</v>
      </c>
      <c r="Q3321">
        <f t="shared" si="516"/>
        <v>0</v>
      </c>
      <c r="R3321">
        <f t="shared" si="517"/>
        <v>0</v>
      </c>
      <c r="S3321" t="s">
        <v>53</v>
      </c>
      <c r="T3321">
        <v>0</v>
      </c>
      <c r="U3321">
        <v>2021</v>
      </c>
      <c r="V3321">
        <v>1</v>
      </c>
      <c r="W3321">
        <v>0</v>
      </c>
      <c r="X3321" cm="1">
        <f t="array" ref="X3321">IF(S3320&lt;&gt;S3321, 0,
    IF(C3321="O",
         _xlfn.IFS(
             K3321=1, X3320+6,
             M3321=1, X3320+3,
             O3321=1, X3320+1,
             Q3321=1,X3320+2,
             TRUE, X3320
         ),
    X3320)
)</f>
        <v>0</v>
      </c>
      <c r="Y3321" cm="1">
        <f t="array" ref="Y3321">IF(S3320&lt;&gt;S3321, 0, IF(C3321="D",
                 _xlfn.IFS(
                     K3321=1, Y3320+6,
                     M3321=1, Y3320+3,
                     O3321=1, Y3320+1,
                     TRUE, Y3320
                 ),
                 Y3320)
  )</f>
        <v>7</v>
      </c>
    </row>
    <row r="3322" spans="1:25" x14ac:dyDescent="0.2">
      <c r="A3322">
        <v>59</v>
      </c>
      <c r="B3322" t="s">
        <v>81</v>
      </c>
      <c r="C3322" t="str">
        <f t="shared" si="518"/>
        <v>O</v>
      </c>
      <c r="D3322">
        <v>4</v>
      </c>
      <c r="E3322">
        <v>20</v>
      </c>
      <c r="F3322">
        <v>30</v>
      </c>
      <c r="G3322" t="s">
        <v>136</v>
      </c>
      <c r="H3322" t="s">
        <v>126</v>
      </c>
      <c r="J3322">
        <f t="shared" si="510"/>
        <v>0</v>
      </c>
      <c r="K3322">
        <f t="shared" si="519"/>
        <v>0</v>
      </c>
      <c r="L3322">
        <f t="shared" si="511"/>
        <v>1</v>
      </c>
      <c r="M3322">
        <f t="shared" si="512"/>
        <v>0</v>
      </c>
      <c r="N3322">
        <f t="shared" si="513"/>
        <v>0</v>
      </c>
      <c r="O3322">
        <f t="shared" si="514"/>
        <v>0</v>
      </c>
      <c r="P3322">
        <f t="shared" si="515"/>
        <v>0</v>
      </c>
      <c r="Q3322">
        <f t="shared" si="516"/>
        <v>0</v>
      </c>
      <c r="R3322">
        <f t="shared" si="517"/>
        <v>0</v>
      </c>
      <c r="S3322" t="s">
        <v>53</v>
      </c>
      <c r="T3322">
        <v>0</v>
      </c>
      <c r="U3322">
        <v>2021</v>
      </c>
      <c r="V3322">
        <v>1</v>
      </c>
      <c r="W3322">
        <v>0</v>
      </c>
      <c r="X3322" cm="1">
        <f t="array" ref="X3322">IF(S3321&lt;&gt;S3322, 0,
    IF(C3322="O",
         _xlfn.IFS(
             K3322=1, X3321+6,
             M3322=1, X3321+3,
             O3322=1, X3321+1,
             Q3322=1,X3321+2,
             TRUE, X3321
         ),
    X3321)
)</f>
        <v>0</v>
      </c>
      <c r="Y3322" cm="1">
        <f t="array" ref="Y3322">IF(S3321&lt;&gt;S3322, 0, IF(C3322="D",
                 _xlfn.IFS(
                     K3322=1, Y3321+6,
                     M3322=1, Y3321+3,
                     O3322=1, Y3321+1,
                     TRUE, Y3321
                 ),
                 Y3321)
  )</f>
        <v>7</v>
      </c>
    </row>
    <row r="3323" spans="1:25" x14ac:dyDescent="0.2">
      <c r="A3323">
        <v>63</v>
      </c>
      <c r="B3323" t="s">
        <v>79</v>
      </c>
      <c r="C3323" t="str">
        <f t="shared" si="518"/>
        <v>D</v>
      </c>
      <c r="D3323">
        <v>1</v>
      </c>
      <c r="E3323">
        <v>10</v>
      </c>
      <c r="F3323">
        <v>-20</v>
      </c>
      <c r="G3323" t="s">
        <v>114</v>
      </c>
      <c r="H3323" t="s">
        <v>113</v>
      </c>
      <c r="I3323">
        <v>10</v>
      </c>
      <c r="J3323">
        <f t="shared" si="510"/>
        <v>1</v>
      </c>
      <c r="K3323">
        <f t="shared" si="519"/>
        <v>0</v>
      </c>
      <c r="L3323">
        <f t="shared" si="511"/>
        <v>0</v>
      </c>
      <c r="M3323">
        <f t="shared" si="512"/>
        <v>0</v>
      </c>
      <c r="N3323">
        <f t="shared" si="513"/>
        <v>0</v>
      </c>
      <c r="O3323">
        <f t="shared" si="514"/>
        <v>0</v>
      </c>
      <c r="P3323">
        <f t="shared" si="515"/>
        <v>0</v>
      </c>
      <c r="Q3323">
        <f t="shared" si="516"/>
        <v>0</v>
      </c>
      <c r="R3323">
        <f t="shared" si="517"/>
        <v>0</v>
      </c>
      <c r="S3323" t="s">
        <v>53</v>
      </c>
      <c r="T3323">
        <v>0</v>
      </c>
      <c r="U3323">
        <v>2021</v>
      </c>
      <c r="V3323">
        <v>1</v>
      </c>
      <c r="W3323">
        <v>0</v>
      </c>
      <c r="X3323" cm="1">
        <f t="array" ref="X3323">IF(S3322&lt;&gt;S3323, 0,
    IF(C3323="O",
         _xlfn.IFS(
             K3323=1, X3322+6,
             M3323=1, X3322+3,
             O3323=1, X3322+1,
             Q3323=1,X3322+2,
             TRUE, X3322
         ),
    X3322)
)</f>
        <v>0</v>
      </c>
      <c r="Y3323" cm="1">
        <f t="array" ref="Y3323">IF(S3322&lt;&gt;S3323, 0, IF(C3323="D",
                 _xlfn.IFS(
                     K3323=1, Y3322+6,
                     M3323=1, Y3322+3,
                     O3323=1, Y3322+1,
                     TRUE, Y3322
                 ),
                 Y3322)
  )</f>
        <v>7</v>
      </c>
    </row>
    <row r="3324" spans="1:25" x14ac:dyDescent="0.2">
      <c r="A3324">
        <v>65</v>
      </c>
      <c r="B3324" t="s">
        <v>79</v>
      </c>
      <c r="C3324" t="str">
        <f t="shared" si="518"/>
        <v>D</v>
      </c>
      <c r="D3324">
        <v>1</v>
      </c>
      <c r="E3324">
        <v>10</v>
      </c>
      <c r="F3324">
        <v>-30</v>
      </c>
      <c r="G3324" t="s">
        <v>116</v>
      </c>
      <c r="H3324" t="s">
        <v>115</v>
      </c>
      <c r="I3324">
        <v>3</v>
      </c>
      <c r="J3324">
        <f t="shared" si="510"/>
        <v>0</v>
      </c>
      <c r="K3324">
        <f t="shared" si="519"/>
        <v>0</v>
      </c>
      <c r="L3324">
        <f t="shared" si="511"/>
        <v>0</v>
      </c>
      <c r="M3324">
        <f t="shared" si="512"/>
        <v>0</v>
      </c>
      <c r="N3324">
        <f t="shared" si="513"/>
        <v>0</v>
      </c>
      <c r="O3324">
        <f t="shared" si="514"/>
        <v>0</v>
      </c>
      <c r="P3324">
        <f t="shared" si="515"/>
        <v>0</v>
      </c>
      <c r="Q3324">
        <f t="shared" si="516"/>
        <v>0</v>
      </c>
      <c r="R3324">
        <f t="shared" si="517"/>
        <v>0</v>
      </c>
      <c r="S3324" t="s">
        <v>53</v>
      </c>
      <c r="T3324">
        <v>0</v>
      </c>
      <c r="U3324">
        <v>2021</v>
      </c>
      <c r="V3324">
        <v>1</v>
      </c>
      <c r="W3324">
        <v>0</v>
      </c>
      <c r="X3324" cm="1">
        <f t="array" ref="X3324">IF(S3323&lt;&gt;S3324, 0,
    IF(C3324="O",
         _xlfn.IFS(
             K3324=1, X3323+6,
             M3324=1, X3323+3,
             O3324=1, X3323+1,
             Q3324=1,X3323+2,
             TRUE, X3323
         ),
    X3323)
)</f>
        <v>0</v>
      </c>
      <c r="Y3324" cm="1">
        <f t="array" ref="Y3324">IF(S3323&lt;&gt;S3324, 0, IF(C3324="D",
                 _xlfn.IFS(
                     K3324=1, Y3323+6,
                     M3324=1, Y3323+3,
                     O3324=1, Y3323+1,
                     TRUE, Y3323
                 ),
                 Y3323)
  )</f>
        <v>7</v>
      </c>
    </row>
    <row r="3325" spans="1:25" x14ac:dyDescent="0.2">
      <c r="A3325">
        <v>67</v>
      </c>
      <c r="B3325" t="s">
        <v>79</v>
      </c>
      <c r="C3325" t="str">
        <f t="shared" si="518"/>
        <v>D</v>
      </c>
      <c r="D3325">
        <v>2</v>
      </c>
      <c r="E3325">
        <v>7</v>
      </c>
      <c r="F3325">
        <v>-33</v>
      </c>
      <c r="G3325" t="s">
        <v>114</v>
      </c>
      <c r="H3325" t="s">
        <v>113</v>
      </c>
      <c r="I3325">
        <v>6</v>
      </c>
      <c r="J3325">
        <f t="shared" si="510"/>
        <v>0</v>
      </c>
      <c r="K3325">
        <f t="shared" si="519"/>
        <v>0</v>
      </c>
      <c r="L3325">
        <f t="shared" si="511"/>
        <v>0</v>
      </c>
      <c r="M3325">
        <f t="shared" si="512"/>
        <v>0</v>
      </c>
      <c r="N3325">
        <f t="shared" si="513"/>
        <v>0</v>
      </c>
      <c r="O3325">
        <f t="shared" si="514"/>
        <v>0</v>
      </c>
      <c r="P3325">
        <f t="shared" si="515"/>
        <v>0</v>
      </c>
      <c r="Q3325">
        <f t="shared" si="516"/>
        <v>0</v>
      </c>
      <c r="R3325">
        <f t="shared" si="517"/>
        <v>0</v>
      </c>
      <c r="S3325" t="s">
        <v>53</v>
      </c>
      <c r="T3325">
        <v>0</v>
      </c>
      <c r="U3325">
        <v>2021</v>
      </c>
      <c r="V3325">
        <v>1</v>
      </c>
      <c r="W3325">
        <v>0</v>
      </c>
      <c r="X3325" cm="1">
        <f t="array" ref="X3325">IF(S3324&lt;&gt;S3325, 0,
    IF(C3325="O",
         _xlfn.IFS(
             K3325=1, X3324+6,
             M3325=1, X3324+3,
             O3325=1, X3324+1,
             Q3325=1,X3324+2,
             TRUE, X3324
         ),
    X3324)
)</f>
        <v>0</v>
      </c>
      <c r="Y3325" cm="1">
        <f t="array" ref="Y3325">IF(S3324&lt;&gt;S3325, 0, IF(C3325="D",
                 _xlfn.IFS(
                     K3325=1, Y3324+6,
                     M3325=1, Y3324+3,
                     O3325=1, Y3324+1,
                     TRUE, Y3324
                 ),
                 Y3324)
  )</f>
        <v>7</v>
      </c>
    </row>
    <row r="3326" spans="1:25" x14ac:dyDescent="0.2">
      <c r="A3326">
        <v>69</v>
      </c>
      <c r="B3326" t="s">
        <v>79</v>
      </c>
      <c r="C3326" t="str">
        <f t="shared" si="518"/>
        <v>D</v>
      </c>
      <c r="D3326">
        <v>3</v>
      </c>
      <c r="E3326">
        <v>1</v>
      </c>
      <c r="F3326">
        <v>-39</v>
      </c>
      <c r="G3326" t="s">
        <v>116</v>
      </c>
      <c r="H3326" t="s">
        <v>115</v>
      </c>
      <c r="I3326">
        <v>15</v>
      </c>
      <c r="J3326">
        <f t="shared" si="510"/>
        <v>1</v>
      </c>
      <c r="K3326">
        <f t="shared" si="519"/>
        <v>0</v>
      </c>
      <c r="L3326">
        <f t="shared" si="511"/>
        <v>0</v>
      </c>
      <c r="M3326">
        <f t="shared" si="512"/>
        <v>0</v>
      </c>
      <c r="N3326">
        <f t="shared" si="513"/>
        <v>0</v>
      </c>
      <c r="O3326">
        <f t="shared" si="514"/>
        <v>0</v>
      </c>
      <c r="P3326">
        <f t="shared" si="515"/>
        <v>0</v>
      </c>
      <c r="Q3326">
        <f t="shared" si="516"/>
        <v>0</v>
      </c>
      <c r="R3326">
        <f t="shared" si="517"/>
        <v>0</v>
      </c>
      <c r="S3326" t="s">
        <v>53</v>
      </c>
      <c r="T3326">
        <v>0</v>
      </c>
      <c r="U3326">
        <v>2021</v>
      </c>
      <c r="V3326">
        <v>1</v>
      </c>
      <c r="W3326">
        <v>0</v>
      </c>
      <c r="X3326" cm="1">
        <f t="array" ref="X3326">IF(S3325&lt;&gt;S3326, 0,
    IF(C3326="O",
         _xlfn.IFS(
             K3326=1, X3325+6,
             M3326=1, X3325+3,
             O3326=1, X3325+1,
             Q3326=1,X3325+2,
             TRUE, X3325
         ),
    X3325)
)</f>
        <v>0</v>
      </c>
      <c r="Y3326" cm="1">
        <f t="array" ref="Y3326">IF(S3325&lt;&gt;S3326, 0, IF(C3326="D",
                 _xlfn.IFS(
                     K3326=1, Y3325+6,
                     M3326=1, Y3325+3,
                     O3326=1, Y3325+1,
                     TRUE, Y3325
                 ),
                 Y3325)
  )</f>
        <v>7</v>
      </c>
    </row>
    <row r="3327" spans="1:25" hidden="1" x14ac:dyDescent="0.2">
      <c r="A3327">
        <v>71</v>
      </c>
      <c r="B3327" t="s">
        <v>79</v>
      </c>
      <c r="C3327" t="str">
        <f t="shared" si="518"/>
        <v>D</v>
      </c>
      <c r="D3327">
        <v>1</v>
      </c>
      <c r="E3327">
        <v>10</v>
      </c>
      <c r="F3327">
        <v>46</v>
      </c>
      <c r="G3327" t="s">
        <v>114</v>
      </c>
      <c r="H3327" t="s">
        <v>117</v>
      </c>
      <c r="I3327">
        <v>0</v>
      </c>
      <c r="J3327">
        <f t="shared" si="510"/>
        <v>0</v>
      </c>
      <c r="K3327">
        <f t="shared" si="519"/>
        <v>0</v>
      </c>
      <c r="L3327">
        <f t="shared" si="511"/>
        <v>0</v>
      </c>
      <c r="M3327">
        <f t="shared" si="512"/>
        <v>0</v>
      </c>
      <c r="N3327">
        <f t="shared" si="513"/>
        <v>0</v>
      </c>
      <c r="O3327">
        <f t="shared" si="514"/>
        <v>0</v>
      </c>
      <c r="P3327">
        <f t="shared" si="515"/>
        <v>0</v>
      </c>
      <c r="Q3327">
        <f t="shared" si="516"/>
        <v>0</v>
      </c>
      <c r="R3327">
        <f t="shared" si="517"/>
        <v>0</v>
      </c>
      <c r="S3327" t="s">
        <v>53</v>
      </c>
      <c r="T3327">
        <v>0</v>
      </c>
      <c r="U3327">
        <v>2021</v>
      </c>
      <c r="V3327">
        <v>1</v>
      </c>
      <c r="W3327">
        <v>0</v>
      </c>
      <c r="X3327" cm="1">
        <f t="array" ref="X3327">IF(S3326&lt;&gt;S3327, 0,
    IF(C3327="O",
         _xlfn.IFS(
             K3327=1, X3326+6,
             M3327=1, X3326+3,
             O3327=1, X3326+1,
             Q3327=1,X3326+2,
             TRUE, X3326
         ),
    X3326)
)</f>
        <v>0</v>
      </c>
      <c r="Y3327" cm="1">
        <f t="array" ref="Y3327">IF(S3326&lt;&gt;S3327, 0, IF(C3327="D",
                 _xlfn.IFS(
                     K3327=1, Y3326+6,
                     M3327=1, Y3326+3,
                     O3327=1, Y3326+1,
                     TRUE, Y3326
                 ),
                 Y3326)
  )</f>
        <v>7</v>
      </c>
    </row>
    <row r="3328" spans="1:25" x14ac:dyDescent="0.2">
      <c r="A3328">
        <v>73</v>
      </c>
      <c r="B3328" t="s">
        <v>79</v>
      </c>
      <c r="C3328" t="str">
        <f t="shared" si="518"/>
        <v>D</v>
      </c>
      <c r="D3328">
        <v>2</v>
      </c>
      <c r="E3328">
        <v>10</v>
      </c>
      <c r="F3328">
        <v>46</v>
      </c>
      <c r="G3328" t="s">
        <v>116</v>
      </c>
      <c r="H3328" t="s">
        <v>115</v>
      </c>
      <c r="I3328">
        <v>-4</v>
      </c>
      <c r="J3328">
        <f t="shared" si="510"/>
        <v>0</v>
      </c>
      <c r="K3328">
        <f t="shared" si="519"/>
        <v>0</v>
      </c>
      <c r="L3328">
        <f t="shared" si="511"/>
        <v>0</v>
      </c>
      <c r="M3328">
        <f t="shared" si="512"/>
        <v>0</v>
      </c>
      <c r="N3328">
        <f t="shared" si="513"/>
        <v>0</v>
      </c>
      <c r="O3328">
        <f t="shared" si="514"/>
        <v>0</v>
      </c>
      <c r="P3328">
        <f t="shared" si="515"/>
        <v>0</v>
      </c>
      <c r="Q3328">
        <f t="shared" si="516"/>
        <v>0</v>
      </c>
      <c r="R3328">
        <f t="shared" si="517"/>
        <v>0</v>
      </c>
      <c r="S3328" t="s">
        <v>53</v>
      </c>
      <c r="T3328">
        <v>0</v>
      </c>
      <c r="U3328">
        <v>2021</v>
      </c>
      <c r="V3328">
        <v>1</v>
      </c>
      <c r="W3328">
        <v>0</v>
      </c>
      <c r="X3328" cm="1">
        <f t="array" ref="X3328">IF(S3327&lt;&gt;S3328, 0,
    IF(C3328="O",
         _xlfn.IFS(
             K3328=1, X3327+6,
             M3328=1, X3327+3,
             O3328=1, X3327+1,
             Q3328=1,X3327+2,
             TRUE, X3327
         ),
    X3327)
)</f>
        <v>0</v>
      </c>
      <c r="Y3328" cm="1">
        <f t="array" ref="Y3328">IF(S3327&lt;&gt;S3328, 0, IF(C3328="D",
                 _xlfn.IFS(
                     K3328=1, Y3327+6,
                     M3328=1, Y3327+3,
                     O3328=1, Y3327+1,
                     TRUE, Y3327
                 ),
                 Y3327)
  )</f>
        <v>7</v>
      </c>
    </row>
    <row r="3329" spans="1:25" x14ac:dyDescent="0.2">
      <c r="A3329">
        <v>75</v>
      </c>
      <c r="B3329" t="s">
        <v>79</v>
      </c>
      <c r="C3329" t="str">
        <f t="shared" si="518"/>
        <v>D</v>
      </c>
      <c r="D3329">
        <v>3</v>
      </c>
      <c r="E3329">
        <v>14</v>
      </c>
      <c r="F3329">
        <v>50</v>
      </c>
      <c r="G3329" t="s">
        <v>114</v>
      </c>
      <c r="H3329" t="s">
        <v>117</v>
      </c>
      <c r="I3329">
        <v>0</v>
      </c>
      <c r="J3329">
        <f t="shared" si="510"/>
        <v>0</v>
      </c>
      <c r="K3329">
        <f t="shared" si="519"/>
        <v>0</v>
      </c>
      <c r="L3329">
        <f t="shared" si="511"/>
        <v>0</v>
      </c>
      <c r="M3329">
        <f t="shared" si="512"/>
        <v>0</v>
      </c>
      <c r="N3329">
        <f t="shared" si="513"/>
        <v>0</v>
      </c>
      <c r="O3329">
        <f t="shared" si="514"/>
        <v>0</v>
      </c>
      <c r="P3329">
        <f t="shared" si="515"/>
        <v>0</v>
      </c>
      <c r="Q3329">
        <f t="shared" si="516"/>
        <v>0</v>
      </c>
      <c r="R3329">
        <f t="shared" si="517"/>
        <v>0</v>
      </c>
      <c r="S3329" t="s">
        <v>53</v>
      </c>
      <c r="T3329">
        <v>0</v>
      </c>
      <c r="U3329">
        <v>2021</v>
      </c>
      <c r="V3329">
        <v>1</v>
      </c>
      <c r="W3329">
        <v>0</v>
      </c>
      <c r="X3329" cm="1">
        <f t="array" ref="X3329">IF(S3328&lt;&gt;S3329, 0,
    IF(C3329="O",
         _xlfn.IFS(
             K3329=1, X3328+6,
             M3329=1, X3328+3,
             O3329=1, X3328+1,
             Q3329=1,X3328+2,
             TRUE, X3328
         ),
    X3328)
)</f>
        <v>0</v>
      </c>
      <c r="Y3329" cm="1">
        <f t="array" ref="Y3329">IF(S3328&lt;&gt;S3329, 0, IF(C3329="D",
                 _xlfn.IFS(
                     K3329=1, Y3328+6,
                     M3329=1, Y3328+3,
                     O3329=1, Y3328+1,
                     TRUE, Y3328
                 ),
                 Y3328)
  )</f>
        <v>7</v>
      </c>
    </row>
    <row r="3330" spans="1:25" hidden="1" x14ac:dyDescent="0.2">
      <c r="A3330">
        <v>79</v>
      </c>
      <c r="B3330" t="s">
        <v>81</v>
      </c>
      <c r="C3330" t="str">
        <f t="shared" si="518"/>
        <v>O</v>
      </c>
      <c r="D3330">
        <v>1</v>
      </c>
      <c r="E3330">
        <v>10</v>
      </c>
      <c r="F3330">
        <v>-1</v>
      </c>
      <c r="G3330" t="s">
        <v>116</v>
      </c>
      <c r="H3330" t="s">
        <v>115</v>
      </c>
      <c r="I3330">
        <v>4</v>
      </c>
      <c r="J3330">
        <f t="shared" ref="J3330:J3393" si="520">IF(B3330&lt;&gt;B3331,0,IF(AND(D3331=1, E3331=10), 1, 0))</f>
        <v>0</v>
      </c>
      <c r="K3330">
        <f t="shared" si="519"/>
        <v>0</v>
      </c>
      <c r="L3330">
        <f t="shared" ref="L3330:L3393" si="521">IF(G3330 = "fg", 1, 0)</f>
        <v>0</v>
      </c>
      <c r="M3330">
        <f t="shared" ref="M3330:M3393" si="522">IF(AND(L3330=1,H3330="good"),1,0)</f>
        <v>0</v>
      </c>
      <c r="N3330">
        <f t="shared" ref="N3330:N3393" si="523">IF(OR(G3330 = "extra pt.",G3330 ="extra pt. block"), 1, 0)</f>
        <v>0</v>
      </c>
      <c r="O3330">
        <f t="shared" ref="O3330:O3393" si="524">IF(AND(N3330=1,H3330="good"),1,0)</f>
        <v>0</v>
      </c>
      <c r="P3330">
        <f t="shared" ref="P3330:P3393" si="525">IF(OR(G3330 = "2 pt.",G3330 ="2 pt. block"), 1, 0)</f>
        <v>0</v>
      </c>
      <c r="Q3330">
        <f t="shared" ref="Q3330:Q3393" si="526">IF(AND(P3330=1,H3330="good"),1,0)</f>
        <v>0</v>
      </c>
      <c r="R3330">
        <f t="shared" ref="R3330:R3393" si="527">IF(OR(H3330 = "fumble, def td", H3330 = "interception, def td", H3330= "sack, fumble, def td"), 1,0)</f>
        <v>0</v>
      </c>
      <c r="S3330" t="s">
        <v>53</v>
      </c>
      <c r="T3330">
        <v>0</v>
      </c>
      <c r="U3330">
        <v>2021</v>
      </c>
      <c r="V3330">
        <v>1</v>
      </c>
      <c r="W3330">
        <v>0</v>
      </c>
      <c r="X3330" cm="1">
        <f t="array" ref="X3330">IF(S3329&lt;&gt;S3330, 0,
    IF(C3330="O",
         _xlfn.IFS(
             K3330=1, X3329+6,
             M3330=1, X3329+3,
             O3330=1, X3329+1,
             Q3330=1,X3329+2,
             TRUE, X3329
         ),
    X3329)
)</f>
        <v>0</v>
      </c>
      <c r="Y3330" cm="1">
        <f t="array" ref="Y3330">IF(S3329&lt;&gt;S3330, 0, IF(C3330="D",
                 _xlfn.IFS(
                     K3330=1, Y3329+6,
                     M3330=1, Y3329+3,
                     O3330=1, Y3329+1,
                     TRUE, Y3329
                 ),
                 Y3329)
  )</f>
        <v>7</v>
      </c>
    </row>
    <row r="3331" spans="1:25" x14ac:dyDescent="0.2">
      <c r="A3331">
        <v>85</v>
      </c>
      <c r="B3331" t="s">
        <v>81</v>
      </c>
      <c r="C3331" t="str">
        <f t="shared" ref="C3331:C3394" si="528">IF(H3331="interception, def td", IF(C3330="O", "D", C3330), IF(B3330="K", B3329, IF(B3331="K", B3330, B3331)))</f>
        <v>O</v>
      </c>
      <c r="D3331">
        <v>2</v>
      </c>
      <c r="E3331">
        <v>1</v>
      </c>
      <c r="F3331">
        <v>-10</v>
      </c>
      <c r="G3331" t="s">
        <v>116</v>
      </c>
      <c r="H3331" t="s">
        <v>115</v>
      </c>
      <c r="I3331">
        <v>-2</v>
      </c>
      <c r="J3331">
        <f t="shared" si="520"/>
        <v>0</v>
      </c>
      <c r="K3331">
        <f t="shared" ref="K3331:K3394" si="529">IF(OR(H3331= "complete, td",H3331 ="rush, td", H3331 = "scramble, td"), 1, 0)</f>
        <v>0</v>
      </c>
      <c r="L3331">
        <f t="shared" si="521"/>
        <v>0</v>
      </c>
      <c r="M3331">
        <f t="shared" si="522"/>
        <v>0</v>
      </c>
      <c r="N3331">
        <f t="shared" si="523"/>
        <v>0</v>
      </c>
      <c r="O3331">
        <f t="shared" si="524"/>
        <v>0</v>
      </c>
      <c r="P3331">
        <f t="shared" si="525"/>
        <v>0</v>
      </c>
      <c r="Q3331">
        <f t="shared" si="526"/>
        <v>0</v>
      </c>
      <c r="R3331">
        <f t="shared" si="527"/>
        <v>0</v>
      </c>
      <c r="S3331" t="s">
        <v>53</v>
      </c>
      <c r="T3331">
        <v>0</v>
      </c>
      <c r="U3331">
        <v>2021</v>
      </c>
      <c r="V3331">
        <v>1</v>
      </c>
      <c r="W3331">
        <v>0</v>
      </c>
      <c r="X3331" cm="1">
        <f t="array" ref="X3331">IF(S3330&lt;&gt;S3331, 0,
    IF(C3331="O",
         _xlfn.IFS(
             K3331=1, X3330+6,
             M3331=1, X3330+3,
             O3331=1, X3330+1,
             Q3331=1,X3330+2,
             TRUE, X3330
         ),
    X3330)
)</f>
        <v>0</v>
      </c>
      <c r="Y3331" cm="1">
        <f t="array" ref="Y3331">IF(S3330&lt;&gt;S3331, 0, IF(C3331="D",
                 _xlfn.IFS(
                     K3331=1, Y3330+6,
                     M3331=1, Y3330+3,
                     O3331=1, Y3330+1,
                     TRUE, Y3330
                 ),
                 Y3330)
  )</f>
        <v>7</v>
      </c>
    </row>
    <row r="3332" spans="1:25" x14ac:dyDescent="0.2">
      <c r="A3332">
        <v>87</v>
      </c>
      <c r="B3332" t="s">
        <v>81</v>
      </c>
      <c r="C3332" t="str">
        <f t="shared" si="528"/>
        <v>O</v>
      </c>
      <c r="D3332">
        <v>3</v>
      </c>
      <c r="E3332">
        <v>3</v>
      </c>
      <c r="F3332">
        <v>-8</v>
      </c>
      <c r="G3332" t="s">
        <v>114</v>
      </c>
      <c r="H3332" t="s">
        <v>113</v>
      </c>
      <c r="I3332">
        <v>22</v>
      </c>
      <c r="J3332">
        <f t="shared" si="520"/>
        <v>1</v>
      </c>
      <c r="K3332">
        <f t="shared" si="529"/>
        <v>0</v>
      </c>
      <c r="L3332">
        <f t="shared" si="521"/>
        <v>0</v>
      </c>
      <c r="M3332">
        <f t="shared" si="522"/>
        <v>0</v>
      </c>
      <c r="N3332">
        <f t="shared" si="523"/>
        <v>0</v>
      </c>
      <c r="O3332">
        <f t="shared" si="524"/>
        <v>0</v>
      </c>
      <c r="P3332">
        <f t="shared" si="525"/>
        <v>0</v>
      </c>
      <c r="Q3332">
        <f t="shared" si="526"/>
        <v>0</v>
      </c>
      <c r="R3332">
        <f t="shared" si="527"/>
        <v>0</v>
      </c>
      <c r="S3332" t="s">
        <v>53</v>
      </c>
      <c r="T3332">
        <v>0</v>
      </c>
      <c r="U3332">
        <v>2021</v>
      </c>
      <c r="V3332">
        <v>1</v>
      </c>
      <c r="W3332">
        <v>0</v>
      </c>
      <c r="X3332" cm="1">
        <f t="array" ref="X3332">IF(S3331&lt;&gt;S3332, 0,
    IF(C3332="O",
         _xlfn.IFS(
             K3332=1, X3331+6,
             M3332=1, X3331+3,
             O3332=1, X3331+1,
             Q3332=1,X3331+2,
             TRUE, X3331
         ),
    X3331)
)</f>
        <v>0</v>
      </c>
      <c r="Y3332" cm="1">
        <f t="array" ref="Y3332">IF(S3331&lt;&gt;S3332, 0, IF(C3332="D",
                 _xlfn.IFS(
                     K3332=1, Y3331+6,
                     M3332=1, Y3331+3,
                     O3332=1, Y3331+1,
                     TRUE, Y3331
                 ),
                 Y3331)
  )</f>
        <v>7</v>
      </c>
    </row>
    <row r="3333" spans="1:25" x14ac:dyDescent="0.2">
      <c r="A3333">
        <v>89</v>
      </c>
      <c r="B3333" t="s">
        <v>81</v>
      </c>
      <c r="C3333" t="str">
        <f t="shared" si="528"/>
        <v>O</v>
      </c>
      <c r="D3333">
        <v>1</v>
      </c>
      <c r="E3333">
        <v>10</v>
      </c>
      <c r="F3333">
        <v>-30</v>
      </c>
      <c r="G3333" t="s">
        <v>114</v>
      </c>
      <c r="H3333" t="s">
        <v>121</v>
      </c>
      <c r="I3333">
        <v>-8</v>
      </c>
      <c r="J3333">
        <f t="shared" si="520"/>
        <v>0</v>
      </c>
      <c r="K3333">
        <f t="shared" si="529"/>
        <v>0</v>
      </c>
      <c r="L3333">
        <f t="shared" si="521"/>
        <v>0</v>
      </c>
      <c r="M3333">
        <f t="shared" si="522"/>
        <v>0</v>
      </c>
      <c r="N3333">
        <f t="shared" si="523"/>
        <v>0</v>
      </c>
      <c r="O3333">
        <f t="shared" si="524"/>
        <v>0</v>
      </c>
      <c r="P3333">
        <f t="shared" si="525"/>
        <v>0</v>
      </c>
      <c r="Q3333">
        <f t="shared" si="526"/>
        <v>0</v>
      </c>
      <c r="R3333">
        <f t="shared" si="527"/>
        <v>0</v>
      </c>
      <c r="S3333" t="s">
        <v>53</v>
      </c>
      <c r="T3333">
        <v>0</v>
      </c>
      <c r="U3333">
        <v>2021</v>
      </c>
      <c r="V3333">
        <v>1</v>
      </c>
      <c r="W3333">
        <v>0</v>
      </c>
      <c r="X3333" cm="1">
        <f t="array" ref="X3333">IF(S3332&lt;&gt;S3333, 0,
    IF(C3333="O",
         _xlfn.IFS(
             K3333=1, X3332+6,
             M3333=1, X3332+3,
             O3333=1, X3332+1,
             Q3333=1,X3332+2,
             TRUE, X3332
         ),
    X3332)
)</f>
        <v>0</v>
      </c>
      <c r="Y3333" cm="1">
        <f t="array" ref="Y3333">IF(S3332&lt;&gt;S3333, 0, IF(C3333="D",
                 _xlfn.IFS(
                     K3333=1, Y3332+6,
                     M3333=1, Y3332+3,
                     O3333=1, Y3332+1,
                     TRUE, Y3332
                 ),
                 Y3332)
  )</f>
        <v>7</v>
      </c>
    </row>
    <row r="3334" spans="1:25" x14ac:dyDescent="0.2">
      <c r="A3334">
        <v>91</v>
      </c>
      <c r="B3334" t="s">
        <v>81</v>
      </c>
      <c r="C3334" t="str">
        <f t="shared" si="528"/>
        <v>O</v>
      </c>
      <c r="D3334">
        <v>2</v>
      </c>
      <c r="E3334">
        <v>18</v>
      </c>
      <c r="F3334">
        <v>-22</v>
      </c>
      <c r="G3334" t="s">
        <v>114</v>
      </c>
      <c r="H3334" t="s">
        <v>117</v>
      </c>
      <c r="I3334">
        <v>0</v>
      </c>
      <c r="J3334">
        <f t="shared" si="520"/>
        <v>0</v>
      </c>
      <c r="K3334">
        <f t="shared" si="529"/>
        <v>0</v>
      </c>
      <c r="L3334">
        <f t="shared" si="521"/>
        <v>0</v>
      </c>
      <c r="M3334">
        <f t="shared" si="522"/>
        <v>0</v>
      </c>
      <c r="N3334">
        <f t="shared" si="523"/>
        <v>0</v>
      </c>
      <c r="O3334">
        <f t="shared" si="524"/>
        <v>0</v>
      </c>
      <c r="P3334">
        <f t="shared" si="525"/>
        <v>0</v>
      </c>
      <c r="Q3334">
        <f t="shared" si="526"/>
        <v>0</v>
      </c>
      <c r="R3334">
        <f t="shared" si="527"/>
        <v>0</v>
      </c>
      <c r="S3334" t="s">
        <v>53</v>
      </c>
      <c r="T3334">
        <v>0</v>
      </c>
      <c r="U3334">
        <v>2021</v>
      </c>
      <c r="V3334">
        <v>1</v>
      </c>
      <c r="W3334">
        <v>0</v>
      </c>
      <c r="X3334" cm="1">
        <f t="array" ref="X3334">IF(S3333&lt;&gt;S3334, 0,
    IF(C3334="O",
         _xlfn.IFS(
             K3334=1, X3333+6,
             M3334=1, X3333+3,
             O3334=1, X3333+1,
             Q3334=1,X3333+2,
             TRUE, X3333
         ),
    X3333)
)</f>
        <v>0</v>
      </c>
      <c r="Y3334" cm="1">
        <f t="array" ref="Y3334">IF(S3333&lt;&gt;S3334, 0, IF(C3334="D",
                 _xlfn.IFS(
                     K3334=1, Y3333+6,
                     M3334=1, Y3333+3,
                     O3334=1, Y3333+1,
                     TRUE, Y3333
                 ),
                 Y3333)
  )</f>
        <v>7</v>
      </c>
    </row>
    <row r="3335" spans="1:25" x14ac:dyDescent="0.2">
      <c r="A3335">
        <v>93</v>
      </c>
      <c r="B3335" t="s">
        <v>81</v>
      </c>
      <c r="C3335" t="str">
        <f t="shared" si="528"/>
        <v>O</v>
      </c>
      <c r="D3335">
        <v>3</v>
      </c>
      <c r="E3335">
        <v>18</v>
      </c>
      <c r="F3335">
        <v>-22</v>
      </c>
      <c r="G3335" t="s">
        <v>114</v>
      </c>
      <c r="H3335" t="s">
        <v>120</v>
      </c>
      <c r="I3335">
        <v>5</v>
      </c>
      <c r="J3335">
        <f t="shared" si="520"/>
        <v>0</v>
      </c>
      <c r="K3335">
        <f t="shared" si="529"/>
        <v>0</v>
      </c>
      <c r="L3335">
        <f t="shared" si="521"/>
        <v>0</v>
      </c>
      <c r="M3335">
        <f t="shared" si="522"/>
        <v>0</v>
      </c>
      <c r="N3335">
        <f t="shared" si="523"/>
        <v>0</v>
      </c>
      <c r="O3335">
        <f t="shared" si="524"/>
        <v>0</v>
      </c>
      <c r="P3335">
        <f t="shared" si="525"/>
        <v>0</v>
      </c>
      <c r="Q3335">
        <f t="shared" si="526"/>
        <v>0</v>
      </c>
      <c r="R3335">
        <f t="shared" si="527"/>
        <v>0</v>
      </c>
      <c r="S3335" t="s">
        <v>53</v>
      </c>
      <c r="T3335">
        <v>0</v>
      </c>
      <c r="U3335">
        <v>2021</v>
      </c>
      <c r="V3335">
        <v>1</v>
      </c>
      <c r="W3335">
        <v>0</v>
      </c>
      <c r="X3335" cm="1">
        <f t="array" ref="X3335">IF(S3334&lt;&gt;S3335, 0,
    IF(C3335="O",
         _xlfn.IFS(
             K3335=1, X3334+6,
             M3335=1, X3334+3,
             O3335=1, X3334+1,
             Q3335=1,X3334+2,
             TRUE, X3334
         ),
    X3334)
)</f>
        <v>0</v>
      </c>
      <c r="Y3335" cm="1">
        <f t="array" ref="Y3335">IF(S3334&lt;&gt;S3335, 0, IF(C3335="D",
                 _xlfn.IFS(
                     K3335=1, Y3334+6,
                     M3335=1, Y3334+3,
                     O3335=1, Y3334+1,
                     TRUE, Y3334
                 ),
                 Y3334)
  )</f>
        <v>7</v>
      </c>
    </row>
    <row r="3336" spans="1:25" x14ac:dyDescent="0.2">
      <c r="A3336">
        <v>99</v>
      </c>
      <c r="B3336" t="s">
        <v>81</v>
      </c>
      <c r="C3336" t="str">
        <f t="shared" si="528"/>
        <v>O</v>
      </c>
      <c r="D3336">
        <v>4</v>
      </c>
      <c r="E3336">
        <v>13</v>
      </c>
      <c r="F3336">
        <v>-27</v>
      </c>
      <c r="G3336" t="s">
        <v>130</v>
      </c>
      <c r="H3336" t="s">
        <v>133</v>
      </c>
      <c r="J3336">
        <f t="shared" si="520"/>
        <v>0</v>
      </c>
      <c r="K3336">
        <f t="shared" si="529"/>
        <v>0</v>
      </c>
      <c r="L3336">
        <f t="shared" si="521"/>
        <v>0</v>
      </c>
      <c r="M3336">
        <f t="shared" si="522"/>
        <v>0</v>
      </c>
      <c r="N3336">
        <f t="shared" si="523"/>
        <v>0</v>
      </c>
      <c r="O3336">
        <f t="shared" si="524"/>
        <v>0</v>
      </c>
      <c r="P3336">
        <f t="shared" si="525"/>
        <v>0</v>
      </c>
      <c r="Q3336">
        <f t="shared" si="526"/>
        <v>0</v>
      </c>
      <c r="R3336">
        <f t="shared" si="527"/>
        <v>0</v>
      </c>
      <c r="S3336" t="s">
        <v>53</v>
      </c>
      <c r="T3336">
        <v>0</v>
      </c>
      <c r="U3336">
        <v>2021</v>
      </c>
      <c r="V3336">
        <v>1</v>
      </c>
      <c r="W3336">
        <v>0</v>
      </c>
      <c r="X3336" cm="1">
        <f t="array" ref="X3336">IF(S3335&lt;&gt;S3336, 0,
    IF(C3336="O",
         _xlfn.IFS(
             K3336=1, X3335+6,
             M3336=1, X3335+3,
             O3336=1, X3335+1,
             Q3336=1,X3335+2,
             TRUE, X3335
         ),
    X3335)
)</f>
        <v>0</v>
      </c>
      <c r="Y3336" cm="1">
        <f t="array" ref="Y3336">IF(S3335&lt;&gt;S3336, 0, IF(C3336="D",
                 _xlfn.IFS(
                     K3336=1, Y3335+6,
                     M3336=1, Y3335+3,
                     O3336=1, Y3335+1,
                     TRUE, Y3335
                 ),
                 Y3335)
  )</f>
        <v>7</v>
      </c>
    </row>
    <row r="3337" spans="1:25" x14ac:dyDescent="0.2">
      <c r="A3337">
        <v>103</v>
      </c>
      <c r="B3337" t="s">
        <v>79</v>
      </c>
      <c r="C3337" t="str">
        <f t="shared" si="528"/>
        <v>D</v>
      </c>
      <c r="D3337">
        <v>1</v>
      </c>
      <c r="E3337">
        <v>10</v>
      </c>
      <c r="F3337">
        <v>-48</v>
      </c>
      <c r="G3337" t="s">
        <v>114</v>
      </c>
      <c r="H3337" t="s">
        <v>113</v>
      </c>
      <c r="I3337">
        <v>14</v>
      </c>
      <c r="J3337">
        <f t="shared" si="520"/>
        <v>1</v>
      </c>
      <c r="K3337">
        <f t="shared" si="529"/>
        <v>0</v>
      </c>
      <c r="L3337">
        <f t="shared" si="521"/>
        <v>0</v>
      </c>
      <c r="M3337">
        <f t="shared" si="522"/>
        <v>0</v>
      </c>
      <c r="N3337">
        <f t="shared" si="523"/>
        <v>0</v>
      </c>
      <c r="O3337">
        <f t="shared" si="524"/>
        <v>0</v>
      </c>
      <c r="P3337">
        <f t="shared" si="525"/>
        <v>0</v>
      </c>
      <c r="Q3337">
        <f t="shared" si="526"/>
        <v>0</v>
      </c>
      <c r="R3337">
        <f t="shared" si="527"/>
        <v>0</v>
      </c>
      <c r="S3337" t="s">
        <v>53</v>
      </c>
      <c r="T3337">
        <v>0</v>
      </c>
      <c r="U3337">
        <v>2021</v>
      </c>
      <c r="V3337">
        <v>1</v>
      </c>
      <c r="W3337">
        <v>0</v>
      </c>
      <c r="X3337" cm="1">
        <f t="array" ref="X3337">IF(S3336&lt;&gt;S3337, 0,
    IF(C3337="O",
         _xlfn.IFS(
             K3337=1, X3336+6,
             M3337=1, X3336+3,
             O3337=1, X3336+1,
             Q3337=1,X3336+2,
             TRUE, X3336
         ),
    X3336)
)</f>
        <v>0</v>
      </c>
      <c r="Y3337" cm="1">
        <f t="array" ref="Y3337">IF(S3336&lt;&gt;S3337, 0, IF(C3337="D",
                 _xlfn.IFS(
                     K3337=1, Y3336+6,
                     M3337=1, Y3336+3,
                     O3337=1, Y3336+1,
                     TRUE, Y3336
                 ),
                 Y3336)
  )</f>
        <v>7</v>
      </c>
    </row>
    <row r="3338" spans="1:25" x14ac:dyDescent="0.2">
      <c r="A3338">
        <v>105</v>
      </c>
      <c r="B3338" t="s">
        <v>79</v>
      </c>
      <c r="C3338" t="str">
        <f t="shared" si="528"/>
        <v>D</v>
      </c>
      <c r="D3338">
        <v>1</v>
      </c>
      <c r="E3338">
        <v>10</v>
      </c>
      <c r="F3338">
        <v>38</v>
      </c>
      <c r="G3338" t="s">
        <v>116</v>
      </c>
      <c r="H3338" t="s">
        <v>120</v>
      </c>
      <c r="I3338">
        <v>-10</v>
      </c>
      <c r="J3338">
        <f t="shared" si="520"/>
        <v>1</v>
      </c>
      <c r="K3338">
        <f t="shared" si="529"/>
        <v>0</v>
      </c>
      <c r="L3338">
        <f t="shared" si="521"/>
        <v>0</v>
      </c>
      <c r="M3338">
        <f t="shared" si="522"/>
        <v>0</v>
      </c>
      <c r="N3338">
        <f t="shared" si="523"/>
        <v>0</v>
      </c>
      <c r="O3338">
        <f t="shared" si="524"/>
        <v>0</v>
      </c>
      <c r="P3338">
        <f t="shared" si="525"/>
        <v>0</v>
      </c>
      <c r="Q3338">
        <f t="shared" si="526"/>
        <v>0</v>
      </c>
      <c r="R3338">
        <f t="shared" si="527"/>
        <v>0</v>
      </c>
      <c r="S3338" t="s">
        <v>53</v>
      </c>
      <c r="T3338">
        <v>0</v>
      </c>
      <c r="U3338">
        <v>2021</v>
      </c>
      <c r="V3338">
        <v>1</v>
      </c>
      <c r="W3338">
        <v>0</v>
      </c>
      <c r="X3338" cm="1">
        <f t="array" ref="X3338">IF(S3337&lt;&gt;S3338, 0,
    IF(C3338="O",
         _xlfn.IFS(
             K3338=1, X3337+6,
             M3338=1, X3337+3,
             O3338=1, X3337+1,
             Q3338=1,X3337+2,
             TRUE, X3337
         ),
    X3337)
)</f>
        <v>0</v>
      </c>
      <c r="Y3338" cm="1">
        <f t="array" ref="Y3338">IF(S3337&lt;&gt;S3338, 0, IF(C3338="D",
                 _xlfn.IFS(
                     K3338=1, Y3337+6,
                     M3338=1, Y3337+3,
                     O3338=1, Y3337+1,
                     TRUE, Y3337
                 ),
                 Y3337)
  )</f>
        <v>7</v>
      </c>
    </row>
    <row r="3339" spans="1:25" x14ac:dyDescent="0.2">
      <c r="A3339">
        <v>109</v>
      </c>
      <c r="B3339" t="s">
        <v>79</v>
      </c>
      <c r="C3339" t="str">
        <f t="shared" si="528"/>
        <v>D</v>
      </c>
      <c r="D3339">
        <v>1</v>
      </c>
      <c r="E3339">
        <v>10</v>
      </c>
      <c r="F3339">
        <v>48</v>
      </c>
      <c r="G3339" t="s">
        <v>114</v>
      </c>
      <c r="H3339" t="s">
        <v>113</v>
      </c>
      <c r="I3339">
        <v>29</v>
      </c>
      <c r="J3339">
        <f t="shared" si="520"/>
        <v>1</v>
      </c>
      <c r="K3339">
        <f t="shared" si="529"/>
        <v>0</v>
      </c>
      <c r="L3339">
        <f t="shared" si="521"/>
        <v>0</v>
      </c>
      <c r="M3339">
        <f t="shared" si="522"/>
        <v>0</v>
      </c>
      <c r="N3339">
        <f t="shared" si="523"/>
        <v>0</v>
      </c>
      <c r="O3339">
        <f t="shared" si="524"/>
        <v>0</v>
      </c>
      <c r="P3339">
        <f t="shared" si="525"/>
        <v>0</v>
      </c>
      <c r="Q3339">
        <f t="shared" si="526"/>
        <v>0</v>
      </c>
      <c r="R3339">
        <f t="shared" si="527"/>
        <v>0</v>
      </c>
      <c r="S3339" t="s">
        <v>53</v>
      </c>
      <c r="T3339">
        <v>0</v>
      </c>
      <c r="U3339">
        <v>2021</v>
      </c>
      <c r="V3339">
        <v>1</v>
      </c>
      <c r="W3339">
        <v>0</v>
      </c>
      <c r="X3339" cm="1">
        <f t="array" ref="X3339">IF(S3338&lt;&gt;S3339, 0,
    IF(C3339="O",
         _xlfn.IFS(
             K3339=1, X3338+6,
             M3339=1, X3338+3,
             O3339=1, X3338+1,
             Q3339=1,X3338+2,
             TRUE, X3338
         ),
    X3338)
)</f>
        <v>0</v>
      </c>
      <c r="Y3339" cm="1">
        <f t="array" ref="Y3339">IF(S3338&lt;&gt;S3339, 0, IF(C3339="D",
                 _xlfn.IFS(
                     K3339=1, Y3338+6,
                     M3339=1, Y3338+3,
                     O3339=1, Y3338+1,
                     TRUE, Y3338
                 ),
                 Y3338)
  )</f>
        <v>7</v>
      </c>
    </row>
    <row r="3340" spans="1:25" x14ac:dyDescent="0.2">
      <c r="A3340">
        <v>111</v>
      </c>
      <c r="B3340" t="s">
        <v>79</v>
      </c>
      <c r="C3340" t="str">
        <f t="shared" si="528"/>
        <v>D</v>
      </c>
      <c r="D3340">
        <v>1</v>
      </c>
      <c r="E3340">
        <v>10</v>
      </c>
      <c r="F3340">
        <v>19</v>
      </c>
      <c r="G3340" t="s">
        <v>116</v>
      </c>
      <c r="H3340" t="s">
        <v>115</v>
      </c>
      <c r="I3340">
        <v>6</v>
      </c>
      <c r="J3340">
        <f t="shared" si="520"/>
        <v>0</v>
      </c>
      <c r="K3340">
        <f t="shared" si="529"/>
        <v>0</v>
      </c>
      <c r="L3340">
        <f t="shared" si="521"/>
        <v>0</v>
      </c>
      <c r="M3340">
        <f t="shared" si="522"/>
        <v>0</v>
      </c>
      <c r="N3340">
        <f t="shared" si="523"/>
        <v>0</v>
      </c>
      <c r="O3340">
        <f t="shared" si="524"/>
        <v>0</v>
      </c>
      <c r="P3340">
        <f t="shared" si="525"/>
        <v>0</v>
      </c>
      <c r="Q3340">
        <f t="shared" si="526"/>
        <v>0</v>
      </c>
      <c r="R3340">
        <f t="shared" si="527"/>
        <v>0</v>
      </c>
      <c r="S3340" t="s">
        <v>53</v>
      </c>
      <c r="T3340">
        <v>0</v>
      </c>
      <c r="U3340">
        <v>2021</v>
      </c>
      <c r="V3340">
        <v>1</v>
      </c>
      <c r="W3340">
        <v>0</v>
      </c>
      <c r="X3340" cm="1">
        <f t="array" ref="X3340">IF(S3339&lt;&gt;S3340, 0,
    IF(C3340="O",
         _xlfn.IFS(
             K3340=1, X3339+6,
             M3340=1, X3339+3,
             O3340=1, X3339+1,
             Q3340=1,X3339+2,
             TRUE, X3339
         ),
    X3339)
)</f>
        <v>0</v>
      </c>
      <c r="Y3340" cm="1">
        <f t="array" ref="Y3340">IF(S3339&lt;&gt;S3340, 0, IF(C3340="D",
                 _xlfn.IFS(
                     K3340=1, Y3339+6,
                     M3340=1, Y3339+3,
                     O3340=1, Y3339+1,
                     TRUE, Y3339
                 ),
                 Y3339)
  )</f>
        <v>7</v>
      </c>
    </row>
    <row r="3341" spans="1:25" x14ac:dyDescent="0.2">
      <c r="A3341">
        <v>113</v>
      </c>
      <c r="B3341" t="s">
        <v>79</v>
      </c>
      <c r="C3341" t="str">
        <f t="shared" si="528"/>
        <v>D</v>
      </c>
      <c r="D3341">
        <v>2</v>
      </c>
      <c r="E3341">
        <v>4</v>
      </c>
      <c r="F3341">
        <v>13</v>
      </c>
      <c r="G3341" t="s">
        <v>116</v>
      </c>
      <c r="H3341" t="s">
        <v>115</v>
      </c>
      <c r="I3341">
        <v>-1</v>
      </c>
      <c r="J3341">
        <f t="shared" si="520"/>
        <v>0</v>
      </c>
      <c r="K3341">
        <f t="shared" si="529"/>
        <v>0</v>
      </c>
      <c r="L3341">
        <f t="shared" si="521"/>
        <v>0</v>
      </c>
      <c r="M3341">
        <f t="shared" si="522"/>
        <v>0</v>
      </c>
      <c r="N3341">
        <f t="shared" si="523"/>
        <v>0</v>
      </c>
      <c r="O3341">
        <f t="shared" si="524"/>
        <v>0</v>
      </c>
      <c r="P3341">
        <f t="shared" si="525"/>
        <v>0</v>
      </c>
      <c r="Q3341">
        <f t="shared" si="526"/>
        <v>0</v>
      </c>
      <c r="R3341">
        <f t="shared" si="527"/>
        <v>0</v>
      </c>
      <c r="S3341" t="s">
        <v>53</v>
      </c>
      <c r="T3341">
        <v>0</v>
      </c>
      <c r="U3341">
        <v>2021</v>
      </c>
      <c r="V3341">
        <v>1</v>
      </c>
      <c r="W3341">
        <v>0</v>
      </c>
      <c r="X3341" cm="1">
        <f t="array" ref="X3341">IF(S3340&lt;&gt;S3341, 0,
    IF(C3341="O",
         _xlfn.IFS(
             K3341=1, X3340+6,
             M3341=1, X3340+3,
             O3341=1, X3340+1,
             Q3341=1,X3340+2,
             TRUE, X3340
         ),
    X3340)
)</f>
        <v>0</v>
      </c>
      <c r="Y3341" cm="1">
        <f t="array" ref="Y3341">IF(S3340&lt;&gt;S3341, 0, IF(C3341="D",
                 _xlfn.IFS(
                     K3341=1, Y3340+6,
                     M3341=1, Y3340+3,
                     O3341=1, Y3340+1,
                     TRUE, Y3340
                 ),
                 Y3340)
  )</f>
        <v>7</v>
      </c>
    </row>
    <row r="3342" spans="1:25" hidden="1" x14ac:dyDescent="0.2">
      <c r="A3342">
        <v>115</v>
      </c>
      <c r="B3342" t="s">
        <v>79</v>
      </c>
      <c r="C3342" t="str">
        <f t="shared" si="528"/>
        <v>D</v>
      </c>
      <c r="D3342">
        <v>3</v>
      </c>
      <c r="E3342">
        <v>5</v>
      </c>
      <c r="F3342">
        <v>14</v>
      </c>
      <c r="G3342" t="s">
        <v>114</v>
      </c>
      <c r="H3342" t="s">
        <v>120</v>
      </c>
      <c r="I3342">
        <v>3</v>
      </c>
      <c r="J3342">
        <f t="shared" si="520"/>
        <v>0</v>
      </c>
      <c r="K3342">
        <f t="shared" si="529"/>
        <v>0</v>
      </c>
      <c r="L3342">
        <f t="shared" si="521"/>
        <v>0</v>
      </c>
      <c r="M3342">
        <f t="shared" si="522"/>
        <v>0</v>
      </c>
      <c r="N3342">
        <f t="shared" si="523"/>
        <v>0</v>
      </c>
      <c r="O3342">
        <f t="shared" si="524"/>
        <v>0</v>
      </c>
      <c r="P3342">
        <f t="shared" si="525"/>
        <v>0</v>
      </c>
      <c r="Q3342">
        <f t="shared" si="526"/>
        <v>0</v>
      </c>
      <c r="R3342">
        <f t="shared" si="527"/>
        <v>0</v>
      </c>
      <c r="S3342" t="s">
        <v>53</v>
      </c>
      <c r="T3342">
        <v>0</v>
      </c>
      <c r="U3342">
        <v>2021</v>
      </c>
      <c r="V3342">
        <v>1</v>
      </c>
      <c r="W3342">
        <v>0</v>
      </c>
      <c r="X3342" cm="1">
        <f t="array" ref="X3342">IF(S3341&lt;&gt;S3342, 0,
    IF(C3342="O",
         _xlfn.IFS(
             K3342=1, X3341+6,
             M3342=1, X3341+3,
             O3342=1, X3341+1,
             Q3342=1,X3341+2,
             TRUE, X3341
         ),
    X3341)
)</f>
        <v>0</v>
      </c>
      <c r="Y3342" cm="1">
        <f t="array" ref="Y3342">IF(S3341&lt;&gt;S3342, 0, IF(C3342="D",
                 _xlfn.IFS(
                     K3342=1, Y3341+6,
                     M3342=1, Y3341+3,
                     O3342=1, Y3341+1,
                     TRUE, Y3341
                 ),
                 Y3341)
  )</f>
        <v>7</v>
      </c>
    </row>
    <row r="3343" spans="1:25" x14ac:dyDescent="0.2">
      <c r="A3343">
        <v>117</v>
      </c>
      <c r="B3343" t="s">
        <v>79</v>
      </c>
      <c r="C3343" t="str">
        <f t="shared" si="528"/>
        <v>D</v>
      </c>
      <c r="D3343">
        <v>4</v>
      </c>
      <c r="E3343">
        <v>2</v>
      </c>
      <c r="F3343">
        <v>11</v>
      </c>
      <c r="G3343" t="s">
        <v>116</v>
      </c>
      <c r="H3343" t="s">
        <v>115</v>
      </c>
      <c r="I3343">
        <v>2</v>
      </c>
      <c r="J3343">
        <f t="shared" si="520"/>
        <v>0</v>
      </c>
      <c r="K3343">
        <f t="shared" si="529"/>
        <v>0</v>
      </c>
      <c r="L3343">
        <f t="shared" si="521"/>
        <v>0</v>
      </c>
      <c r="M3343">
        <f t="shared" si="522"/>
        <v>0</v>
      </c>
      <c r="N3343">
        <f t="shared" si="523"/>
        <v>0</v>
      </c>
      <c r="O3343">
        <f t="shared" si="524"/>
        <v>0</v>
      </c>
      <c r="P3343">
        <f t="shared" si="525"/>
        <v>0</v>
      </c>
      <c r="Q3343">
        <f t="shared" si="526"/>
        <v>0</v>
      </c>
      <c r="R3343">
        <f t="shared" si="527"/>
        <v>0</v>
      </c>
      <c r="S3343" t="s">
        <v>53</v>
      </c>
      <c r="T3343">
        <v>0</v>
      </c>
      <c r="U3343">
        <v>2021</v>
      </c>
      <c r="V3343">
        <v>1</v>
      </c>
      <c r="W3343">
        <v>0</v>
      </c>
      <c r="X3343" cm="1">
        <f t="array" ref="X3343">IF(S3342&lt;&gt;S3343, 0,
    IF(C3343="O",
         _xlfn.IFS(
             K3343=1, X3342+6,
             M3343=1, X3342+3,
             O3343=1, X3342+1,
             Q3343=1,X3342+2,
             TRUE, X3342
         ),
    X3342)
)</f>
        <v>0</v>
      </c>
      <c r="Y3343" cm="1">
        <f t="array" ref="Y3343">IF(S3342&lt;&gt;S3343, 0, IF(C3343="D",
                 _xlfn.IFS(
                     K3343=1, Y3342+6,
                     M3343=1, Y3342+3,
                     O3343=1, Y3342+1,
                     TRUE, Y3342
                 ),
                 Y3342)
  )</f>
        <v>7</v>
      </c>
    </row>
    <row r="3344" spans="1:25" x14ac:dyDescent="0.2">
      <c r="A3344">
        <v>119</v>
      </c>
      <c r="B3344" t="s">
        <v>79</v>
      </c>
      <c r="C3344" t="str">
        <f t="shared" si="528"/>
        <v>D</v>
      </c>
      <c r="D3344">
        <v>1</v>
      </c>
      <c r="E3344">
        <v>9</v>
      </c>
      <c r="F3344">
        <v>9</v>
      </c>
      <c r="G3344" t="s">
        <v>116</v>
      </c>
      <c r="H3344" t="s">
        <v>115</v>
      </c>
      <c r="I3344">
        <v>2</v>
      </c>
      <c r="J3344">
        <f t="shared" si="520"/>
        <v>0</v>
      </c>
      <c r="K3344">
        <f t="shared" si="529"/>
        <v>0</v>
      </c>
      <c r="L3344">
        <f t="shared" si="521"/>
        <v>0</v>
      </c>
      <c r="M3344">
        <f t="shared" si="522"/>
        <v>0</v>
      </c>
      <c r="N3344">
        <f t="shared" si="523"/>
        <v>0</v>
      </c>
      <c r="O3344">
        <f t="shared" si="524"/>
        <v>0</v>
      </c>
      <c r="P3344">
        <f t="shared" si="525"/>
        <v>0</v>
      </c>
      <c r="Q3344">
        <f t="shared" si="526"/>
        <v>0</v>
      </c>
      <c r="R3344">
        <f t="shared" si="527"/>
        <v>0</v>
      </c>
      <c r="S3344" t="s">
        <v>53</v>
      </c>
      <c r="T3344">
        <v>0</v>
      </c>
      <c r="U3344">
        <v>2021</v>
      </c>
      <c r="V3344">
        <v>1</v>
      </c>
      <c r="W3344">
        <v>0</v>
      </c>
      <c r="X3344" cm="1">
        <f t="array" ref="X3344">IF(S3343&lt;&gt;S3344, 0,
    IF(C3344="O",
         _xlfn.IFS(
             K3344=1, X3343+6,
             M3344=1, X3343+3,
             O3344=1, X3343+1,
             Q3344=1,X3343+2,
             TRUE, X3343
         ),
    X3343)
)</f>
        <v>0</v>
      </c>
      <c r="Y3344" cm="1">
        <f t="array" ref="Y3344">IF(S3343&lt;&gt;S3344, 0, IF(C3344="D",
                 _xlfn.IFS(
                     K3344=1, Y3343+6,
                     M3344=1, Y3343+3,
                     O3344=1, Y3343+1,
                     TRUE, Y3343
                 ),
                 Y3343)
  )</f>
        <v>7</v>
      </c>
    </row>
    <row r="3345" spans="1:25" x14ac:dyDescent="0.2">
      <c r="A3345">
        <v>121</v>
      </c>
      <c r="B3345" t="s">
        <v>79</v>
      </c>
      <c r="C3345" t="str">
        <f t="shared" si="528"/>
        <v>D</v>
      </c>
      <c r="D3345">
        <v>2</v>
      </c>
      <c r="E3345">
        <v>7</v>
      </c>
      <c r="F3345">
        <v>7</v>
      </c>
      <c r="G3345" t="s">
        <v>114</v>
      </c>
      <c r="H3345" t="s">
        <v>121</v>
      </c>
      <c r="I3345">
        <v>-10</v>
      </c>
      <c r="J3345">
        <f t="shared" si="520"/>
        <v>0</v>
      </c>
      <c r="K3345">
        <f t="shared" si="529"/>
        <v>0</v>
      </c>
      <c r="L3345">
        <f t="shared" si="521"/>
        <v>0</v>
      </c>
      <c r="M3345">
        <f t="shared" si="522"/>
        <v>0</v>
      </c>
      <c r="N3345">
        <f t="shared" si="523"/>
        <v>0</v>
      </c>
      <c r="O3345">
        <f t="shared" si="524"/>
        <v>0</v>
      </c>
      <c r="P3345">
        <f t="shared" si="525"/>
        <v>0</v>
      </c>
      <c r="Q3345">
        <f t="shared" si="526"/>
        <v>0</v>
      </c>
      <c r="R3345">
        <f t="shared" si="527"/>
        <v>0</v>
      </c>
      <c r="S3345" t="s">
        <v>53</v>
      </c>
      <c r="T3345">
        <v>0</v>
      </c>
      <c r="U3345">
        <v>2021</v>
      </c>
      <c r="V3345">
        <v>1</v>
      </c>
      <c r="W3345">
        <v>0</v>
      </c>
      <c r="X3345" cm="1">
        <f t="array" ref="X3345">IF(S3344&lt;&gt;S3345, 0,
    IF(C3345="O",
         _xlfn.IFS(
             K3345=1, X3344+6,
             M3345=1, X3344+3,
             O3345=1, X3344+1,
             Q3345=1,X3344+2,
             TRUE, X3344
         ),
    X3344)
)</f>
        <v>0</v>
      </c>
      <c r="Y3345" cm="1">
        <f t="array" ref="Y3345">IF(S3344&lt;&gt;S3345, 0, IF(C3345="D",
                 _xlfn.IFS(
                     K3345=1, Y3344+6,
                     M3345=1, Y3344+3,
                     O3345=1, Y3344+1,
                     TRUE, Y3344
                 ),
                 Y3344)
  )</f>
        <v>7</v>
      </c>
    </row>
    <row r="3346" spans="1:25" x14ac:dyDescent="0.2">
      <c r="A3346">
        <v>123</v>
      </c>
      <c r="B3346" t="s">
        <v>79</v>
      </c>
      <c r="C3346" t="str">
        <f t="shared" si="528"/>
        <v>D</v>
      </c>
      <c r="D3346">
        <v>3</v>
      </c>
      <c r="E3346">
        <v>17</v>
      </c>
      <c r="F3346">
        <v>17</v>
      </c>
      <c r="G3346" t="s">
        <v>114</v>
      </c>
      <c r="H3346" t="s">
        <v>139</v>
      </c>
      <c r="I3346">
        <v>5</v>
      </c>
      <c r="J3346">
        <f t="shared" si="520"/>
        <v>0</v>
      </c>
      <c r="K3346">
        <f t="shared" si="529"/>
        <v>0</v>
      </c>
      <c r="L3346">
        <f t="shared" si="521"/>
        <v>0</v>
      </c>
      <c r="M3346">
        <f t="shared" si="522"/>
        <v>0</v>
      </c>
      <c r="N3346">
        <f t="shared" si="523"/>
        <v>0</v>
      </c>
      <c r="O3346">
        <f t="shared" si="524"/>
        <v>0</v>
      </c>
      <c r="P3346">
        <f t="shared" si="525"/>
        <v>0</v>
      </c>
      <c r="Q3346">
        <f t="shared" si="526"/>
        <v>0</v>
      </c>
      <c r="R3346">
        <f t="shared" si="527"/>
        <v>0</v>
      </c>
      <c r="S3346" t="s">
        <v>53</v>
      </c>
      <c r="T3346">
        <v>0</v>
      </c>
      <c r="U3346">
        <v>2021</v>
      </c>
      <c r="V3346">
        <v>1</v>
      </c>
      <c r="W3346">
        <v>0</v>
      </c>
      <c r="X3346" cm="1">
        <f t="array" ref="X3346">IF(S3345&lt;&gt;S3346, 0,
    IF(C3346="O",
         _xlfn.IFS(
             K3346=1, X3345+6,
             M3346=1, X3345+3,
             O3346=1, X3345+1,
             Q3346=1,X3345+2,
             TRUE, X3345
         ),
    X3345)
)</f>
        <v>0</v>
      </c>
      <c r="Y3346" cm="1">
        <f t="array" ref="Y3346">IF(S3345&lt;&gt;S3346, 0, IF(C3346="D",
                 _xlfn.IFS(
                     K3346=1, Y3345+6,
                     M3346=1, Y3345+3,
                     O3346=1, Y3345+1,
                     TRUE, Y3345
                 ),
                 Y3345)
  )</f>
        <v>7</v>
      </c>
    </row>
    <row r="3347" spans="1:25" x14ac:dyDescent="0.2">
      <c r="A3347">
        <v>125</v>
      </c>
      <c r="B3347" t="s">
        <v>79</v>
      </c>
      <c r="C3347" t="str">
        <f t="shared" si="528"/>
        <v>D</v>
      </c>
      <c r="D3347">
        <v>4</v>
      </c>
      <c r="E3347">
        <v>12</v>
      </c>
      <c r="F3347">
        <v>12</v>
      </c>
      <c r="G3347" t="s">
        <v>149</v>
      </c>
      <c r="H3347" t="s">
        <v>126</v>
      </c>
      <c r="J3347">
        <f t="shared" si="520"/>
        <v>0</v>
      </c>
      <c r="K3347">
        <f t="shared" si="529"/>
        <v>0</v>
      </c>
      <c r="L3347">
        <f t="shared" si="521"/>
        <v>0</v>
      </c>
      <c r="M3347">
        <f t="shared" si="522"/>
        <v>0</v>
      </c>
      <c r="N3347">
        <f t="shared" si="523"/>
        <v>0</v>
      </c>
      <c r="O3347">
        <f t="shared" si="524"/>
        <v>0</v>
      </c>
      <c r="P3347">
        <f t="shared" si="525"/>
        <v>0</v>
      </c>
      <c r="Q3347">
        <f t="shared" si="526"/>
        <v>0</v>
      </c>
      <c r="R3347">
        <f t="shared" si="527"/>
        <v>0</v>
      </c>
      <c r="S3347" t="s">
        <v>53</v>
      </c>
      <c r="T3347">
        <v>0</v>
      </c>
      <c r="U3347">
        <v>2021</v>
      </c>
      <c r="V3347">
        <v>1</v>
      </c>
      <c r="W3347">
        <v>0</v>
      </c>
      <c r="X3347" cm="1">
        <f t="array" ref="X3347">IF(S3346&lt;&gt;S3347, 0,
    IF(C3347="O",
         _xlfn.IFS(
             K3347=1, X3346+6,
             M3347=1, X3346+3,
             O3347=1, X3346+1,
             Q3347=1,X3346+2,
             TRUE, X3346
         ),
    X3346)
)</f>
        <v>0</v>
      </c>
      <c r="Y3347" cm="1">
        <f t="array" ref="Y3347">IF(S3346&lt;&gt;S3347, 0, IF(C3347="D",
                 _xlfn.IFS(
                     K3347=1, Y3346+6,
                     M3347=1, Y3346+3,
                     O3347=1, Y3346+1,
                     TRUE, Y3346
                 ),
                 Y3346)
  )</f>
        <v>7</v>
      </c>
    </row>
    <row r="3348" spans="1:25" hidden="1" x14ac:dyDescent="0.2">
      <c r="A3348">
        <v>129</v>
      </c>
      <c r="B3348" t="s">
        <v>81</v>
      </c>
      <c r="C3348" t="str">
        <f t="shared" si="528"/>
        <v>O</v>
      </c>
      <c r="D3348">
        <v>1</v>
      </c>
      <c r="E3348">
        <v>10</v>
      </c>
      <c r="F3348">
        <v>-20</v>
      </c>
      <c r="G3348" t="s">
        <v>116</v>
      </c>
      <c r="H3348" t="s">
        <v>115</v>
      </c>
      <c r="I3348">
        <v>-2</v>
      </c>
      <c r="J3348">
        <f t="shared" si="520"/>
        <v>0</v>
      </c>
      <c r="K3348">
        <f t="shared" si="529"/>
        <v>0</v>
      </c>
      <c r="L3348">
        <f t="shared" si="521"/>
        <v>0</v>
      </c>
      <c r="M3348">
        <f t="shared" si="522"/>
        <v>0</v>
      </c>
      <c r="N3348">
        <f t="shared" si="523"/>
        <v>0</v>
      </c>
      <c r="O3348">
        <f t="shared" si="524"/>
        <v>0</v>
      </c>
      <c r="P3348">
        <f t="shared" si="525"/>
        <v>0</v>
      </c>
      <c r="Q3348">
        <f t="shared" si="526"/>
        <v>0</v>
      </c>
      <c r="R3348">
        <f t="shared" si="527"/>
        <v>0</v>
      </c>
      <c r="S3348" t="s">
        <v>53</v>
      </c>
      <c r="T3348">
        <v>0</v>
      </c>
      <c r="U3348">
        <v>2021</v>
      </c>
      <c r="V3348">
        <v>1</v>
      </c>
      <c r="W3348">
        <v>0</v>
      </c>
      <c r="X3348" cm="1">
        <f t="array" ref="X3348">IF(S3347&lt;&gt;S3348, 0,
    IF(C3348="O",
         _xlfn.IFS(
             K3348=1, X3347+6,
             M3348=1, X3347+3,
             O3348=1, X3347+1,
             Q3348=1,X3347+2,
             TRUE, X3347
         ),
    X3347)
)</f>
        <v>0</v>
      </c>
      <c r="Y3348" cm="1">
        <f t="array" ref="Y3348">IF(S3347&lt;&gt;S3348, 0, IF(C3348="D",
                 _xlfn.IFS(
                     K3348=1, Y3347+6,
                     M3348=1, Y3347+3,
                     O3348=1, Y3347+1,
                     TRUE, Y3347
                 ),
                 Y3347)
  )</f>
        <v>7</v>
      </c>
    </row>
    <row r="3349" spans="1:25" x14ac:dyDescent="0.2">
      <c r="A3349">
        <v>131</v>
      </c>
      <c r="B3349" t="s">
        <v>81</v>
      </c>
      <c r="C3349" t="str">
        <f t="shared" si="528"/>
        <v>O</v>
      </c>
      <c r="D3349">
        <v>2</v>
      </c>
      <c r="E3349">
        <v>12</v>
      </c>
      <c r="F3349">
        <v>-18</v>
      </c>
      <c r="G3349" t="s">
        <v>116</v>
      </c>
      <c r="H3349" t="s">
        <v>115</v>
      </c>
      <c r="I3349">
        <v>4</v>
      </c>
      <c r="J3349">
        <f t="shared" si="520"/>
        <v>0</v>
      </c>
      <c r="K3349">
        <f t="shared" si="529"/>
        <v>0</v>
      </c>
      <c r="L3349">
        <f t="shared" si="521"/>
        <v>0</v>
      </c>
      <c r="M3349">
        <f t="shared" si="522"/>
        <v>0</v>
      </c>
      <c r="N3349">
        <f t="shared" si="523"/>
        <v>0</v>
      </c>
      <c r="O3349">
        <f t="shared" si="524"/>
        <v>0</v>
      </c>
      <c r="P3349">
        <f t="shared" si="525"/>
        <v>0</v>
      </c>
      <c r="Q3349">
        <f t="shared" si="526"/>
        <v>0</v>
      </c>
      <c r="R3349">
        <f t="shared" si="527"/>
        <v>0</v>
      </c>
      <c r="S3349" t="s">
        <v>53</v>
      </c>
      <c r="T3349">
        <v>0</v>
      </c>
      <c r="U3349">
        <v>2021</v>
      </c>
      <c r="V3349">
        <v>1</v>
      </c>
      <c r="W3349">
        <v>0</v>
      </c>
      <c r="X3349" cm="1">
        <f t="array" ref="X3349">IF(S3348&lt;&gt;S3349, 0,
    IF(C3349="O",
         _xlfn.IFS(
             K3349=1, X3348+6,
             M3349=1, X3348+3,
             O3349=1, X3348+1,
             Q3349=1,X3348+2,
             TRUE, X3348
         ),
    X3348)
)</f>
        <v>0</v>
      </c>
      <c r="Y3349" cm="1">
        <f t="array" ref="Y3349">IF(S3348&lt;&gt;S3349, 0, IF(C3349="D",
                 _xlfn.IFS(
                     K3349=1, Y3348+6,
                     M3349=1, Y3348+3,
                     O3349=1, Y3348+1,
                     TRUE, Y3348
                 ),
                 Y3348)
  )</f>
        <v>7</v>
      </c>
    </row>
    <row r="3350" spans="1:25" x14ac:dyDescent="0.2">
      <c r="A3350">
        <v>133</v>
      </c>
      <c r="B3350" t="s">
        <v>81</v>
      </c>
      <c r="C3350" t="str">
        <f t="shared" si="528"/>
        <v>O</v>
      </c>
      <c r="D3350">
        <v>3</v>
      </c>
      <c r="E3350">
        <v>8</v>
      </c>
      <c r="F3350">
        <v>-22</v>
      </c>
      <c r="G3350" t="s">
        <v>116</v>
      </c>
      <c r="H3350" t="s">
        <v>115</v>
      </c>
      <c r="I3350">
        <v>6</v>
      </c>
      <c r="J3350">
        <f t="shared" si="520"/>
        <v>0</v>
      </c>
      <c r="K3350">
        <f t="shared" si="529"/>
        <v>0</v>
      </c>
      <c r="L3350">
        <f t="shared" si="521"/>
        <v>0</v>
      </c>
      <c r="M3350">
        <f t="shared" si="522"/>
        <v>0</v>
      </c>
      <c r="N3350">
        <f t="shared" si="523"/>
        <v>0</v>
      </c>
      <c r="O3350">
        <f t="shared" si="524"/>
        <v>0</v>
      </c>
      <c r="P3350">
        <f t="shared" si="525"/>
        <v>0</v>
      </c>
      <c r="Q3350">
        <f t="shared" si="526"/>
        <v>0</v>
      </c>
      <c r="R3350">
        <f t="shared" si="527"/>
        <v>0</v>
      </c>
      <c r="S3350" t="s">
        <v>53</v>
      </c>
      <c r="T3350">
        <v>0</v>
      </c>
      <c r="U3350">
        <v>2021</v>
      </c>
      <c r="V3350">
        <v>1</v>
      </c>
      <c r="W3350">
        <v>0</v>
      </c>
      <c r="X3350" cm="1">
        <f t="array" ref="X3350">IF(S3349&lt;&gt;S3350, 0,
    IF(C3350="O",
         _xlfn.IFS(
             K3350=1, X3349+6,
             M3350=1, X3349+3,
             O3350=1, X3349+1,
             Q3350=1,X3349+2,
             TRUE, X3349
         ),
    X3349)
)</f>
        <v>0</v>
      </c>
      <c r="Y3350" cm="1">
        <f t="array" ref="Y3350">IF(S3349&lt;&gt;S3350, 0, IF(C3350="D",
                 _xlfn.IFS(
                     K3350=1, Y3349+6,
                     M3350=1, Y3349+3,
                     O3350=1, Y3349+1,
                     TRUE, Y3349
                 ),
                 Y3349)
  )</f>
        <v>7</v>
      </c>
    </row>
    <row r="3351" spans="1:25" x14ac:dyDescent="0.2">
      <c r="A3351">
        <v>143</v>
      </c>
      <c r="B3351" t="s">
        <v>79</v>
      </c>
      <c r="C3351" t="str">
        <f t="shared" si="528"/>
        <v>D</v>
      </c>
      <c r="D3351">
        <v>1</v>
      </c>
      <c r="E3351">
        <v>10</v>
      </c>
      <c r="F3351">
        <v>28</v>
      </c>
      <c r="G3351" t="s">
        <v>114</v>
      </c>
      <c r="H3351" t="s">
        <v>113</v>
      </c>
      <c r="I3351">
        <v>13</v>
      </c>
      <c r="J3351">
        <f t="shared" si="520"/>
        <v>1</v>
      </c>
      <c r="K3351">
        <f t="shared" si="529"/>
        <v>0</v>
      </c>
      <c r="L3351">
        <f t="shared" si="521"/>
        <v>0</v>
      </c>
      <c r="M3351">
        <f t="shared" si="522"/>
        <v>0</v>
      </c>
      <c r="N3351">
        <f t="shared" si="523"/>
        <v>0</v>
      </c>
      <c r="O3351">
        <f t="shared" si="524"/>
        <v>0</v>
      </c>
      <c r="P3351">
        <f t="shared" si="525"/>
        <v>0</v>
      </c>
      <c r="Q3351">
        <f t="shared" si="526"/>
        <v>0</v>
      </c>
      <c r="R3351">
        <f t="shared" si="527"/>
        <v>0</v>
      </c>
      <c r="S3351" t="s">
        <v>53</v>
      </c>
      <c r="T3351">
        <v>0</v>
      </c>
      <c r="U3351">
        <v>2021</v>
      </c>
      <c r="V3351">
        <v>1</v>
      </c>
      <c r="W3351">
        <v>0</v>
      </c>
      <c r="X3351" cm="1">
        <f t="array" ref="X3351">IF(S3350&lt;&gt;S3351, 0,
    IF(C3351="O",
         _xlfn.IFS(
             K3351=1, X3350+6,
             M3351=1, X3350+3,
             O3351=1, X3350+1,
             Q3351=1,X3350+2,
             TRUE, X3350
         ),
    X3350)
)</f>
        <v>0</v>
      </c>
      <c r="Y3351" cm="1">
        <f t="array" ref="Y3351">IF(S3350&lt;&gt;S3351, 0, IF(C3351="D",
                 _xlfn.IFS(
                     K3351=1, Y3350+6,
                     M3351=1, Y3350+3,
                     O3351=1, Y3350+1,
                     TRUE, Y3350
                 ),
                 Y3350)
  )</f>
        <v>7</v>
      </c>
    </row>
    <row r="3352" spans="1:25" x14ac:dyDescent="0.2">
      <c r="A3352">
        <v>145</v>
      </c>
      <c r="B3352" t="s">
        <v>79</v>
      </c>
      <c r="C3352" t="str">
        <f t="shared" si="528"/>
        <v>D</v>
      </c>
      <c r="D3352">
        <v>1</v>
      </c>
      <c r="E3352">
        <v>10</v>
      </c>
      <c r="F3352">
        <v>15</v>
      </c>
      <c r="G3352" t="s">
        <v>116</v>
      </c>
      <c r="H3352" t="s">
        <v>115</v>
      </c>
      <c r="I3352">
        <v>0</v>
      </c>
      <c r="J3352">
        <f t="shared" si="520"/>
        <v>0</v>
      </c>
      <c r="K3352">
        <f t="shared" si="529"/>
        <v>0</v>
      </c>
      <c r="L3352">
        <f t="shared" si="521"/>
        <v>0</v>
      </c>
      <c r="M3352">
        <f t="shared" si="522"/>
        <v>0</v>
      </c>
      <c r="N3352">
        <f t="shared" si="523"/>
        <v>0</v>
      </c>
      <c r="O3352">
        <f t="shared" si="524"/>
        <v>0</v>
      </c>
      <c r="P3352">
        <f t="shared" si="525"/>
        <v>0</v>
      </c>
      <c r="Q3352">
        <f t="shared" si="526"/>
        <v>0</v>
      </c>
      <c r="R3352">
        <f t="shared" si="527"/>
        <v>0</v>
      </c>
      <c r="S3352" t="s">
        <v>53</v>
      </c>
      <c r="T3352">
        <v>0</v>
      </c>
      <c r="U3352">
        <v>2021</v>
      </c>
      <c r="V3352">
        <v>1</v>
      </c>
      <c r="W3352">
        <v>0</v>
      </c>
      <c r="X3352" cm="1">
        <f t="array" ref="X3352">IF(S3351&lt;&gt;S3352, 0,
    IF(C3352="O",
         _xlfn.IFS(
             K3352=1, X3351+6,
             M3352=1, X3351+3,
             O3352=1, X3351+1,
             Q3352=1,X3351+2,
             TRUE, X3351
         ),
    X3351)
)</f>
        <v>0</v>
      </c>
      <c r="Y3352" cm="1">
        <f t="array" ref="Y3352">IF(S3351&lt;&gt;S3352, 0, IF(C3352="D",
                 _xlfn.IFS(
                     K3352=1, Y3351+6,
                     M3352=1, Y3351+3,
                     O3352=1, Y3351+1,
                     TRUE, Y3351
                 ),
                 Y3351)
  )</f>
        <v>7</v>
      </c>
    </row>
    <row r="3353" spans="1:25" x14ac:dyDescent="0.2">
      <c r="A3353">
        <v>147</v>
      </c>
      <c r="B3353" t="s">
        <v>79</v>
      </c>
      <c r="C3353" t="str">
        <f t="shared" si="528"/>
        <v>D</v>
      </c>
      <c r="D3353">
        <v>2</v>
      </c>
      <c r="E3353">
        <v>10</v>
      </c>
      <c r="F3353">
        <v>15</v>
      </c>
      <c r="G3353" t="s">
        <v>114</v>
      </c>
      <c r="H3353" t="s">
        <v>121</v>
      </c>
      <c r="I3353">
        <v>-7</v>
      </c>
      <c r="J3353">
        <f t="shared" si="520"/>
        <v>0</v>
      </c>
      <c r="K3353">
        <f t="shared" si="529"/>
        <v>0</v>
      </c>
      <c r="L3353">
        <f t="shared" si="521"/>
        <v>0</v>
      </c>
      <c r="M3353">
        <f t="shared" si="522"/>
        <v>0</v>
      </c>
      <c r="N3353">
        <f t="shared" si="523"/>
        <v>0</v>
      </c>
      <c r="O3353">
        <f t="shared" si="524"/>
        <v>0</v>
      </c>
      <c r="P3353">
        <f t="shared" si="525"/>
        <v>0</v>
      </c>
      <c r="Q3353">
        <f t="shared" si="526"/>
        <v>0</v>
      </c>
      <c r="R3353">
        <f t="shared" si="527"/>
        <v>0</v>
      </c>
      <c r="S3353" t="s">
        <v>53</v>
      </c>
      <c r="T3353">
        <v>0</v>
      </c>
      <c r="U3353">
        <v>2021</v>
      </c>
      <c r="V3353">
        <v>1</v>
      </c>
      <c r="W3353">
        <v>0</v>
      </c>
      <c r="X3353" cm="1">
        <f t="array" ref="X3353">IF(S3352&lt;&gt;S3353, 0,
    IF(C3353="O",
         _xlfn.IFS(
             K3353=1, X3352+6,
             M3353=1, X3352+3,
             O3353=1, X3352+1,
             Q3353=1,X3352+2,
             TRUE, X3352
         ),
    X3352)
)</f>
        <v>0</v>
      </c>
      <c r="Y3353" cm="1">
        <f t="array" ref="Y3353">IF(S3352&lt;&gt;S3353, 0, IF(C3353="D",
                 _xlfn.IFS(
                     K3353=1, Y3352+6,
                     M3353=1, Y3352+3,
                     O3353=1, Y3352+1,
                     TRUE, Y3352
                 ),
                 Y3352)
  )</f>
        <v>7</v>
      </c>
    </row>
    <row r="3354" spans="1:25" x14ac:dyDescent="0.2">
      <c r="A3354">
        <v>153</v>
      </c>
      <c r="B3354" t="s">
        <v>79</v>
      </c>
      <c r="C3354" t="str">
        <f t="shared" si="528"/>
        <v>D</v>
      </c>
      <c r="D3354">
        <v>3</v>
      </c>
      <c r="E3354">
        <v>12</v>
      </c>
      <c r="F3354">
        <v>17</v>
      </c>
      <c r="G3354" t="s">
        <v>114</v>
      </c>
      <c r="H3354" t="s">
        <v>120</v>
      </c>
      <c r="I3354">
        <v>5</v>
      </c>
      <c r="J3354">
        <f t="shared" si="520"/>
        <v>0</v>
      </c>
      <c r="K3354">
        <f t="shared" si="529"/>
        <v>0</v>
      </c>
      <c r="L3354">
        <f t="shared" si="521"/>
        <v>0</v>
      </c>
      <c r="M3354">
        <f t="shared" si="522"/>
        <v>0</v>
      </c>
      <c r="N3354">
        <f t="shared" si="523"/>
        <v>0</v>
      </c>
      <c r="O3354">
        <f t="shared" si="524"/>
        <v>0</v>
      </c>
      <c r="P3354">
        <f t="shared" si="525"/>
        <v>0</v>
      </c>
      <c r="Q3354">
        <f t="shared" si="526"/>
        <v>0</v>
      </c>
      <c r="R3354">
        <f t="shared" si="527"/>
        <v>0</v>
      </c>
      <c r="S3354" t="s">
        <v>53</v>
      </c>
      <c r="T3354">
        <v>0</v>
      </c>
      <c r="U3354">
        <v>2021</v>
      </c>
      <c r="V3354">
        <v>1</v>
      </c>
      <c r="W3354">
        <v>0</v>
      </c>
      <c r="X3354" cm="1">
        <f t="array" ref="X3354">IF(S3353&lt;&gt;S3354, 0,
    IF(C3354="O",
         _xlfn.IFS(
             K3354=1, X3353+6,
             M3354=1, X3353+3,
             O3354=1, X3353+1,
             Q3354=1,X3353+2,
             TRUE, X3353
         ),
    X3353)
)</f>
        <v>0</v>
      </c>
      <c r="Y3354" cm="1">
        <f t="array" ref="Y3354">IF(S3353&lt;&gt;S3354, 0, IF(C3354="D",
                 _xlfn.IFS(
                     K3354=1, Y3353+6,
                     M3354=1, Y3353+3,
                     O3354=1, Y3353+1,
                     TRUE, Y3353
                 ),
                 Y3353)
  )</f>
        <v>7</v>
      </c>
    </row>
    <row r="3355" spans="1:25" x14ac:dyDescent="0.2">
      <c r="A3355">
        <v>157</v>
      </c>
      <c r="B3355" t="s">
        <v>79</v>
      </c>
      <c r="C3355" t="str">
        <f t="shared" si="528"/>
        <v>D</v>
      </c>
      <c r="D3355">
        <v>3</v>
      </c>
      <c r="E3355">
        <v>7</v>
      </c>
      <c r="F3355">
        <v>12</v>
      </c>
      <c r="G3355" t="s">
        <v>114</v>
      </c>
      <c r="H3355" t="s">
        <v>113</v>
      </c>
      <c r="I3355">
        <v>5</v>
      </c>
      <c r="J3355">
        <f t="shared" si="520"/>
        <v>0</v>
      </c>
      <c r="K3355">
        <f t="shared" si="529"/>
        <v>0</v>
      </c>
      <c r="L3355">
        <f t="shared" si="521"/>
        <v>0</v>
      </c>
      <c r="M3355">
        <f t="shared" si="522"/>
        <v>0</v>
      </c>
      <c r="N3355">
        <f t="shared" si="523"/>
        <v>0</v>
      </c>
      <c r="O3355">
        <f t="shared" si="524"/>
        <v>0</v>
      </c>
      <c r="P3355">
        <f t="shared" si="525"/>
        <v>0</v>
      </c>
      <c r="Q3355">
        <f t="shared" si="526"/>
        <v>0</v>
      </c>
      <c r="R3355">
        <f t="shared" si="527"/>
        <v>0</v>
      </c>
      <c r="S3355" t="s">
        <v>53</v>
      </c>
      <c r="T3355">
        <v>0</v>
      </c>
      <c r="U3355">
        <v>2021</v>
      </c>
      <c r="V3355">
        <v>1</v>
      </c>
      <c r="W3355">
        <v>0</v>
      </c>
      <c r="X3355" cm="1">
        <f t="array" ref="X3355">IF(S3354&lt;&gt;S3355, 0,
    IF(C3355="O",
         _xlfn.IFS(
             K3355=1, X3354+6,
             M3355=1, X3354+3,
             O3355=1, X3354+1,
             Q3355=1,X3354+2,
             TRUE, X3354
         ),
    X3354)
)</f>
        <v>0</v>
      </c>
      <c r="Y3355" cm="1">
        <f t="array" ref="Y3355">IF(S3354&lt;&gt;S3355, 0, IF(C3355="D",
                 _xlfn.IFS(
                     K3355=1, Y3354+6,
                     M3355=1, Y3354+3,
                     O3355=1, Y3354+1,
                     TRUE, Y3354
                 ),
                 Y3354)
  )</f>
        <v>7</v>
      </c>
    </row>
    <row r="3356" spans="1:25" x14ac:dyDescent="0.2">
      <c r="A3356">
        <v>159</v>
      </c>
      <c r="B3356" t="s">
        <v>79</v>
      </c>
      <c r="C3356" t="str">
        <f t="shared" si="528"/>
        <v>D</v>
      </c>
      <c r="D3356">
        <v>4</v>
      </c>
      <c r="E3356">
        <v>2</v>
      </c>
      <c r="F3356">
        <v>7</v>
      </c>
      <c r="G3356" t="s">
        <v>116</v>
      </c>
      <c r="H3356" t="s">
        <v>115</v>
      </c>
      <c r="I3356">
        <v>0</v>
      </c>
      <c r="J3356">
        <f t="shared" si="520"/>
        <v>0</v>
      </c>
      <c r="K3356">
        <f t="shared" si="529"/>
        <v>0</v>
      </c>
      <c r="L3356">
        <f t="shared" si="521"/>
        <v>0</v>
      </c>
      <c r="M3356">
        <f t="shared" si="522"/>
        <v>0</v>
      </c>
      <c r="N3356">
        <f t="shared" si="523"/>
        <v>0</v>
      </c>
      <c r="O3356">
        <f t="shared" si="524"/>
        <v>0</v>
      </c>
      <c r="P3356">
        <f t="shared" si="525"/>
        <v>0</v>
      </c>
      <c r="Q3356">
        <f t="shared" si="526"/>
        <v>0</v>
      </c>
      <c r="R3356">
        <f t="shared" si="527"/>
        <v>0</v>
      </c>
      <c r="S3356" t="s">
        <v>53</v>
      </c>
      <c r="T3356">
        <v>0</v>
      </c>
      <c r="U3356">
        <v>2021</v>
      </c>
      <c r="V3356">
        <v>1</v>
      </c>
      <c r="W3356">
        <v>0</v>
      </c>
      <c r="X3356" cm="1">
        <f t="array" ref="X3356">IF(S3355&lt;&gt;S3356, 0,
    IF(C3356="O",
         _xlfn.IFS(
             K3356=1, X3355+6,
             M3356=1, X3355+3,
             O3356=1, X3355+1,
             Q3356=1,X3355+2,
             TRUE, X3355
         ),
    X3355)
)</f>
        <v>0</v>
      </c>
      <c r="Y3356" cm="1">
        <f t="array" ref="Y3356">IF(S3355&lt;&gt;S3356, 0, IF(C3356="D",
                 _xlfn.IFS(
                     K3356=1, Y3355+6,
                     M3356=1, Y3355+3,
                     O3356=1, Y3355+1,
                     TRUE, Y3355
                 ),
                 Y3355)
  )</f>
        <v>7</v>
      </c>
    </row>
    <row r="3357" spans="1:25" x14ac:dyDescent="0.2">
      <c r="A3357">
        <v>161</v>
      </c>
      <c r="B3357" t="s">
        <v>81</v>
      </c>
      <c r="C3357" t="str">
        <f t="shared" si="528"/>
        <v>O</v>
      </c>
      <c r="D3357">
        <v>1</v>
      </c>
      <c r="E3357">
        <v>10</v>
      </c>
      <c r="F3357">
        <v>-5</v>
      </c>
      <c r="G3357" t="s">
        <v>116</v>
      </c>
      <c r="H3357" t="s">
        <v>115</v>
      </c>
      <c r="I3357">
        <v>4</v>
      </c>
      <c r="J3357">
        <f t="shared" si="520"/>
        <v>0</v>
      </c>
      <c r="K3357">
        <f t="shared" si="529"/>
        <v>0</v>
      </c>
      <c r="L3357">
        <f t="shared" si="521"/>
        <v>0</v>
      </c>
      <c r="M3357">
        <f t="shared" si="522"/>
        <v>0</v>
      </c>
      <c r="N3357">
        <f t="shared" si="523"/>
        <v>0</v>
      </c>
      <c r="O3357">
        <f t="shared" si="524"/>
        <v>0</v>
      </c>
      <c r="P3357">
        <f t="shared" si="525"/>
        <v>0</v>
      </c>
      <c r="Q3357">
        <f t="shared" si="526"/>
        <v>0</v>
      </c>
      <c r="R3357">
        <f t="shared" si="527"/>
        <v>0</v>
      </c>
      <c r="S3357" t="s">
        <v>53</v>
      </c>
      <c r="T3357">
        <v>0</v>
      </c>
      <c r="U3357">
        <v>2021</v>
      </c>
      <c r="V3357">
        <v>1</v>
      </c>
      <c r="W3357">
        <v>0</v>
      </c>
      <c r="X3357" cm="1">
        <f t="array" ref="X3357">IF(S3356&lt;&gt;S3357, 0,
    IF(C3357="O",
         _xlfn.IFS(
             K3357=1, X3356+6,
             M3357=1, X3356+3,
             O3357=1, X3356+1,
             Q3357=1,X3356+2,
             TRUE, X3356
         ),
    X3356)
)</f>
        <v>0</v>
      </c>
      <c r="Y3357" cm="1">
        <f t="array" ref="Y3357">IF(S3356&lt;&gt;S3357, 0, IF(C3357="D",
                 _xlfn.IFS(
                     K3357=1, Y3356+6,
                     M3357=1, Y3356+3,
                     O3357=1, Y3356+1,
                     TRUE, Y3356
                 ),
                 Y3356)
  )</f>
        <v>7</v>
      </c>
    </row>
    <row r="3358" spans="1:25" x14ac:dyDescent="0.2">
      <c r="A3358">
        <v>163</v>
      </c>
      <c r="B3358" t="s">
        <v>81</v>
      </c>
      <c r="C3358" t="str">
        <f t="shared" si="528"/>
        <v>O</v>
      </c>
      <c r="D3358">
        <v>2</v>
      </c>
      <c r="E3358">
        <v>6</v>
      </c>
      <c r="F3358">
        <v>-9</v>
      </c>
      <c r="G3358" t="s">
        <v>116</v>
      </c>
      <c r="H3358" t="s">
        <v>115</v>
      </c>
      <c r="I3358">
        <v>4</v>
      </c>
      <c r="J3358">
        <f t="shared" si="520"/>
        <v>0</v>
      </c>
      <c r="K3358">
        <f t="shared" si="529"/>
        <v>0</v>
      </c>
      <c r="L3358">
        <f t="shared" si="521"/>
        <v>0</v>
      </c>
      <c r="M3358">
        <f t="shared" si="522"/>
        <v>0</v>
      </c>
      <c r="N3358">
        <f t="shared" si="523"/>
        <v>0</v>
      </c>
      <c r="O3358">
        <f t="shared" si="524"/>
        <v>0</v>
      </c>
      <c r="P3358">
        <f t="shared" si="525"/>
        <v>0</v>
      </c>
      <c r="Q3358">
        <f t="shared" si="526"/>
        <v>0</v>
      </c>
      <c r="R3358">
        <f t="shared" si="527"/>
        <v>0</v>
      </c>
      <c r="S3358" t="s">
        <v>53</v>
      </c>
      <c r="T3358">
        <v>0</v>
      </c>
      <c r="U3358">
        <v>2021</v>
      </c>
      <c r="V3358">
        <v>1</v>
      </c>
      <c r="W3358">
        <v>0</v>
      </c>
      <c r="X3358" cm="1">
        <f t="array" ref="X3358">IF(S3357&lt;&gt;S3358, 0,
    IF(C3358="O",
         _xlfn.IFS(
             K3358=1, X3357+6,
             M3358=1, X3357+3,
             O3358=1, X3357+1,
             Q3358=1,X3357+2,
             TRUE, X3357
         ),
    X3357)
)</f>
        <v>0</v>
      </c>
      <c r="Y3358" cm="1">
        <f t="array" ref="Y3358">IF(S3357&lt;&gt;S3358, 0, IF(C3358="D",
                 _xlfn.IFS(
                     K3358=1, Y3357+6,
                     M3358=1, Y3357+3,
                     O3358=1, Y3357+1,
                     TRUE, Y3357
                 ),
                 Y3357)
  )</f>
        <v>7</v>
      </c>
    </row>
    <row r="3359" spans="1:25" x14ac:dyDescent="0.2">
      <c r="A3359">
        <v>165</v>
      </c>
      <c r="B3359" t="s">
        <v>81</v>
      </c>
      <c r="C3359" t="str">
        <f t="shared" si="528"/>
        <v>O</v>
      </c>
      <c r="D3359">
        <v>3</v>
      </c>
      <c r="E3359">
        <v>2</v>
      </c>
      <c r="F3359">
        <v>-13</v>
      </c>
      <c r="G3359" t="s">
        <v>114</v>
      </c>
      <c r="H3359" t="s">
        <v>117</v>
      </c>
      <c r="I3359">
        <v>0</v>
      </c>
      <c r="J3359">
        <f t="shared" si="520"/>
        <v>0</v>
      </c>
      <c r="K3359">
        <f t="shared" si="529"/>
        <v>0</v>
      </c>
      <c r="L3359">
        <f t="shared" si="521"/>
        <v>0</v>
      </c>
      <c r="M3359">
        <f t="shared" si="522"/>
        <v>0</v>
      </c>
      <c r="N3359">
        <f t="shared" si="523"/>
        <v>0</v>
      </c>
      <c r="O3359">
        <f t="shared" si="524"/>
        <v>0</v>
      </c>
      <c r="P3359">
        <f t="shared" si="525"/>
        <v>0</v>
      </c>
      <c r="Q3359">
        <f t="shared" si="526"/>
        <v>0</v>
      </c>
      <c r="R3359">
        <f t="shared" si="527"/>
        <v>0</v>
      </c>
      <c r="S3359" t="s">
        <v>53</v>
      </c>
      <c r="T3359">
        <v>0</v>
      </c>
      <c r="U3359">
        <v>2021</v>
      </c>
      <c r="V3359">
        <v>1</v>
      </c>
      <c r="W3359">
        <v>0</v>
      </c>
      <c r="X3359" cm="1">
        <f t="array" ref="X3359">IF(S3358&lt;&gt;S3359, 0,
    IF(C3359="O",
         _xlfn.IFS(
             K3359=1, X3358+6,
             M3359=1, X3358+3,
             O3359=1, X3358+1,
             Q3359=1,X3358+2,
             TRUE, X3358
         ),
    X3358)
)</f>
        <v>0</v>
      </c>
      <c r="Y3359" cm="1">
        <f t="array" ref="Y3359">IF(S3358&lt;&gt;S3359, 0, IF(C3359="D",
                 _xlfn.IFS(
                     K3359=1, Y3358+6,
                     M3359=1, Y3358+3,
                     O3359=1, Y3358+1,
                     TRUE, Y3358
                 ),
                 Y3358)
  )</f>
        <v>7</v>
      </c>
    </row>
    <row r="3360" spans="1:25" x14ac:dyDescent="0.2">
      <c r="A3360">
        <v>167</v>
      </c>
      <c r="B3360" t="s">
        <v>81</v>
      </c>
      <c r="C3360" t="str">
        <f t="shared" si="528"/>
        <v>O</v>
      </c>
      <c r="D3360">
        <v>4</v>
      </c>
      <c r="E3360">
        <v>2</v>
      </c>
      <c r="F3360">
        <v>-13</v>
      </c>
      <c r="G3360" t="s">
        <v>130</v>
      </c>
      <c r="H3360" t="s">
        <v>133</v>
      </c>
      <c r="J3360">
        <f t="shared" si="520"/>
        <v>0</v>
      </c>
      <c r="K3360">
        <f t="shared" si="529"/>
        <v>0</v>
      </c>
      <c r="L3360">
        <f t="shared" si="521"/>
        <v>0</v>
      </c>
      <c r="M3360">
        <f t="shared" si="522"/>
        <v>0</v>
      </c>
      <c r="N3360">
        <f t="shared" si="523"/>
        <v>0</v>
      </c>
      <c r="O3360">
        <f t="shared" si="524"/>
        <v>0</v>
      </c>
      <c r="P3360">
        <f t="shared" si="525"/>
        <v>0</v>
      </c>
      <c r="Q3360">
        <f t="shared" si="526"/>
        <v>0</v>
      </c>
      <c r="R3360">
        <f t="shared" si="527"/>
        <v>0</v>
      </c>
      <c r="S3360" t="s">
        <v>53</v>
      </c>
      <c r="T3360">
        <v>0</v>
      </c>
      <c r="U3360">
        <v>2021</v>
      </c>
      <c r="V3360">
        <v>1</v>
      </c>
      <c r="W3360">
        <v>0</v>
      </c>
      <c r="X3360" cm="1">
        <f t="array" ref="X3360">IF(S3359&lt;&gt;S3360, 0,
    IF(C3360="O",
         _xlfn.IFS(
             K3360=1, X3359+6,
             M3360=1, X3359+3,
             O3360=1, X3359+1,
             Q3360=1,X3359+2,
             TRUE, X3359
         ),
    X3359)
)</f>
        <v>0</v>
      </c>
      <c r="Y3360" cm="1">
        <f t="array" ref="Y3360">IF(S3359&lt;&gt;S3360, 0, IF(C3360="D",
                 _xlfn.IFS(
                     K3360=1, Y3359+6,
                     M3360=1, Y3359+3,
                     O3360=1, Y3359+1,
                     TRUE, Y3359
                 ),
                 Y3359)
  )</f>
        <v>7</v>
      </c>
    </row>
    <row r="3361" spans="1:25" x14ac:dyDescent="0.2">
      <c r="A3361">
        <v>171</v>
      </c>
      <c r="B3361" t="s">
        <v>79</v>
      </c>
      <c r="C3361" t="str">
        <f t="shared" si="528"/>
        <v>D</v>
      </c>
      <c r="D3361">
        <v>1</v>
      </c>
      <c r="E3361">
        <v>10</v>
      </c>
      <c r="F3361">
        <v>-47</v>
      </c>
      <c r="G3361" t="s">
        <v>114</v>
      </c>
      <c r="H3361" t="s">
        <v>113</v>
      </c>
      <c r="I3361">
        <v>18</v>
      </c>
      <c r="J3361">
        <f t="shared" si="520"/>
        <v>1</v>
      </c>
      <c r="K3361">
        <f t="shared" si="529"/>
        <v>0</v>
      </c>
      <c r="L3361">
        <f t="shared" si="521"/>
        <v>0</v>
      </c>
      <c r="M3361">
        <f t="shared" si="522"/>
        <v>0</v>
      </c>
      <c r="N3361">
        <f t="shared" si="523"/>
        <v>0</v>
      </c>
      <c r="O3361">
        <f t="shared" si="524"/>
        <v>0</v>
      </c>
      <c r="P3361">
        <f t="shared" si="525"/>
        <v>0</v>
      </c>
      <c r="Q3361">
        <f t="shared" si="526"/>
        <v>0</v>
      </c>
      <c r="R3361">
        <f t="shared" si="527"/>
        <v>0</v>
      </c>
      <c r="S3361" t="s">
        <v>53</v>
      </c>
      <c r="T3361">
        <v>0</v>
      </c>
      <c r="U3361">
        <v>2021</v>
      </c>
      <c r="V3361">
        <v>1</v>
      </c>
      <c r="W3361">
        <v>0</v>
      </c>
      <c r="X3361" cm="1">
        <f t="array" ref="X3361">IF(S3360&lt;&gt;S3361, 0,
    IF(C3361="O",
         _xlfn.IFS(
             K3361=1, X3360+6,
             M3361=1, X3360+3,
             O3361=1, X3360+1,
             Q3361=1,X3360+2,
             TRUE, X3360
         ),
    X3360)
)</f>
        <v>0</v>
      </c>
      <c r="Y3361" cm="1">
        <f t="array" ref="Y3361">IF(S3360&lt;&gt;S3361, 0, IF(C3361="D",
                 _xlfn.IFS(
                     K3361=1, Y3360+6,
                     M3361=1, Y3360+3,
                     O3361=1, Y3360+1,
                     TRUE, Y3360
                 ),
                 Y3360)
  )</f>
        <v>7</v>
      </c>
    </row>
    <row r="3362" spans="1:25" x14ac:dyDescent="0.2">
      <c r="A3362">
        <v>173</v>
      </c>
      <c r="B3362" t="s">
        <v>79</v>
      </c>
      <c r="C3362" t="str">
        <f t="shared" si="528"/>
        <v>D</v>
      </c>
      <c r="D3362">
        <v>1</v>
      </c>
      <c r="E3362">
        <v>10</v>
      </c>
      <c r="F3362">
        <v>35</v>
      </c>
      <c r="G3362" t="s">
        <v>114</v>
      </c>
      <c r="H3362" t="s">
        <v>117</v>
      </c>
      <c r="I3362">
        <v>0</v>
      </c>
      <c r="J3362">
        <f t="shared" si="520"/>
        <v>0</v>
      </c>
      <c r="K3362">
        <f t="shared" si="529"/>
        <v>0</v>
      </c>
      <c r="L3362">
        <f t="shared" si="521"/>
        <v>0</v>
      </c>
      <c r="M3362">
        <f t="shared" si="522"/>
        <v>0</v>
      </c>
      <c r="N3362">
        <f t="shared" si="523"/>
        <v>0</v>
      </c>
      <c r="O3362">
        <f t="shared" si="524"/>
        <v>0</v>
      </c>
      <c r="P3362">
        <f t="shared" si="525"/>
        <v>0</v>
      </c>
      <c r="Q3362">
        <f t="shared" si="526"/>
        <v>0</v>
      </c>
      <c r="R3362">
        <f t="shared" si="527"/>
        <v>0</v>
      </c>
      <c r="S3362" t="s">
        <v>53</v>
      </c>
      <c r="T3362">
        <v>0</v>
      </c>
      <c r="U3362">
        <v>2021</v>
      </c>
      <c r="V3362">
        <v>1</v>
      </c>
      <c r="W3362">
        <v>0</v>
      </c>
      <c r="X3362" cm="1">
        <f t="array" ref="X3362">IF(S3361&lt;&gt;S3362, 0,
    IF(C3362="O",
         _xlfn.IFS(
             K3362=1, X3361+6,
             M3362=1, X3361+3,
             O3362=1, X3361+1,
             Q3362=1,X3361+2,
             TRUE, X3361
         ),
    X3361)
)</f>
        <v>0</v>
      </c>
      <c r="Y3362" cm="1">
        <f t="array" ref="Y3362">IF(S3361&lt;&gt;S3362, 0, IF(C3362="D",
                 _xlfn.IFS(
                     K3362=1, Y3361+6,
                     M3362=1, Y3361+3,
                     O3362=1, Y3361+1,
                     TRUE, Y3361
                 ),
                 Y3361)
  )</f>
        <v>7</v>
      </c>
    </row>
    <row r="3363" spans="1:25" x14ac:dyDescent="0.2">
      <c r="A3363">
        <v>177</v>
      </c>
      <c r="B3363" t="s">
        <v>79</v>
      </c>
      <c r="C3363" t="str">
        <f t="shared" si="528"/>
        <v>D</v>
      </c>
      <c r="D3363">
        <v>2</v>
      </c>
      <c r="E3363">
        <v>30</v>
      </c>
      <c r="F3363">
        <v>-45</v>
      </c>
      <c r="G3363" t="s">
        <v>114</v>
      </c>
      <c r="H3363" t="s">
        <v>113</v>
      </c>
      <c r="I3363">
        <v>32</v>
      </c>
      <c r="J3363">
        <f t="shared" si="520"/>
        <v>1</v>
      </c>
      <c r="K3363">
        <f t="shared" si="529"/>
        <v>0</v>
      </c>
      <c r="L3363">
        <f t="shared" si="521"/>
        <v>0</v>
      </c>
      <c r="M3363">
        <f t="shared" si="522"/>
        <v>0</v>
      </c>
      <c r="N3363">
        <f t="shared" si="523"/>
        <v>0</v>
      </c>
      <c r="O3363">
        <f t="shared" si="524"/>
        <v>0</v>
      </c>
      <c r="P3363">
        <f t="shared" si="525"/>
        <v>0</v>
      </c>
      <c r="Q3363">
        <f t="shared" si="526"/>
        <v>0</v>
      </c>
      <c r="R3363">
        <f t="shared" si="527"/>
        <v>0</v>
      </c>
      <c r="S3363" t="s">
        <v>53</v>
      </c>
      <c r="T3363">
        <v>0</v>
      </c>
      <c r="U3363">
        <v>2021</v>
      </c>
      <c r="V3363">
        <v>1</v>
      </c>
      <c r="W3363">
        <v>0</v>
      </c>
      <c r="X3363" cm="1">
        <f t="array" ref="X3363">IF(S3362&lt;&gt;S3363, 0,
    IF(C3363="O",
         _xlfn.IFS(
             K3363=1, X3362+6,
             M3363=1, X3362+3,
             O3363=1, X3362+1,
             Q3363=1,X3362+2,
             TRUE, X3362
         ),
    X3362)
)</f>
        <v>0</v>
      </c>
      <c r="Y3363" cm="1">
        <f t="array" ref="Y3363">IF(S3362&lt;&gt;S3363, 0, IF(C3363="D",
                 _xlfn.IFS(
                     K3363=1, Y3362+6,
                     M3363=1, Y3362+3,
                     O3363=1, Y3362+1,
                     TRUE, Y3362
                 ),
                 Y3362)
  )</f>
        <v>7</v>
      </c>
    </row>
    <row r="3364" spans="1:25" x14ac:dyDescent="0.2">
      <c r="A3364">
        <v>179</v>
      </c>
      <c r="B3364" t="s">
        <v>79</v>
      </c>
      <c r="C3364" t="str">
        <f t="shared" si="528"/>
        <v>D</v>
      </c>
      <c r="D3364">
        <v>1</v>
      </c>
      <c r="E3364">
        <v>10</v>
      </c>
      <c r="F3364">
        <v>23</v>
      </c>
      <c r="G3364" t="s">
        <v>114</v>
      </c>
      <c r="H3364" t="s">
        <v>113</v>
      </c>
      <c r="I3364">
        <v>-3</v>
      </c>
      <c r="J3364">
        <f t="shared" si="520"/>
        <v>0</v>
      </c>
      <c r="K3364">
        <f t="shared" si="529"/>
        <v>0</v>
      </c>
      <c r="L3364">
        <f t="shared" si="521"/>
        <v>0</v>
      </c>
      <c r="M3364">
        <f t="shared" si="522"/>
        <v>0</v>
      </c>
      <c r="N3364">
        <f t="shared" si="523"/>
        <v>0</v>
      </c>
      <c r="O3364">
        <f t="shared" si="524"/>
        <v>0</v>
      </c>
      <c r="P3364">
        <f t="shared" si="525"/>
        <v>0</v>
      </c>
      <c r="Q3364">
        <f t="shared" si="526"/>
        <v>0</v>
      </c>
      <c r="R3364">
        <f t="shared" si="527"/>
        <v>0</v>
      </c>
      <c r="S3364" t="s">
        <v>53</v>
      </c>
      <c r="T3364">
        <v>0</v>
      </c>
      <c r="U3364">
        <v>2021</v>
      </c>
      <c r="V3364">
        <v>1</v>
      </c>
      <c r="W3364">
        <v>0</v>
      </c>
      <c r="X3364" cm="1">
        <f t="array" ref="X3364">IF(S3363&lt;&gt;S3364, 0,
    IF(C3364="O",
         _xlfn.IFS(
             K3364=1, X3363+6,
             M3364=1, X3363+3,
             O3364=1, X3363+1,
             Q3364=1,X3363+2,
             TRUE, X3363
         ),
    X3363)
)</f>
        <v>0</v>
      </c>
      <c r="Y3364" cm="1">
        <f t="array" ref="Y3364">IF(S3363&lt;&gt;S3364, 0, IF(C3364="D",
                 _xlfn.IFS(
                     K3364=1, Y3363+6,
                     M3364=1, Y3363+3,
                     O3364=1, Y3363+1,
                     TRUE, Y3363
                 ),
                 Y3363)
  )</f>
        <v>7</v>
      </c>
    </row>
    <row r="3365" spans="1:25" x14ac:dyDescent="0.2">
      <c r="A3365">
        <v>181</v>
      </c>
      <c r="B3365" t="s">
        <v>79</v>
      </c>
      <c r="C3365" t="str">
        <f t="shared" si="528"/>
        <v>D</v>
      </c>
      <c r="D3365">
        <v>2</v>
      </c>
      <c r="E3365">
        <v>13</v>
      </c>
      <c r="F3365">
        <v>26</v>
      </c>
      <c r="G3365" t="s">
        <v>114</v>
      </c>
      <c r="H3365" t="s">
        <v>117</v>
      </c>
      <c r="I3365">
        <v>0</v>
      </c>
      <c r="J3365">
        <f t="shared" si="520"/>
        <v>0</v>
      </c>
      <c r="K3365">
        <f t="shared" si="529"/>
        <v>0</v>
      </c>
      <c r="L3365">
        <f t="shared" si="521"/>
        <v>0</v>
      </c>
      <c r="M3365">
        <f t="shared" si="522"/>
        <v>0</v>
      </c>
      <c r="N3365">
        <f t="shared" si="523"/>
        <v>0</v>
      </c>
      <c r="O3365">
        <f t="shared" si="524"/>
        <v>0</v>
      </c>
      <c r="P3365">
        <f t="shared" si="525"/>
        <v>0</v>
      </c>
      <c r="Q3365">
        <f t="shared" si="526"/>
        <v>0</v>
      </c>
      <c r="R3365">
        <f t="shared" si="527"/>
        <v>0</v>
      </c>
      <c r="S3365" t="s">
        <v>53</v>
      </c>
      <c r="T3365">
        <v>0</v>
      </c>
      <c r="U3365">
        <v>2021</v>
      </c>
      <c r="V3365">
        <v>1</v>
      </c>
      <c r="W3365">
        <v>0</v>
      </c>
      <c r="X3365" cm="1">
        <f t="array" ref="X3365">IF(S3364&lt;&gt;S3365, 0,
    IF(C3365="O",
         _xlfn.IFS(
             K3365=1, X3364+6,
             M3365=1, X3364+3,
             O3365=1, X3364+1,
             Q3365=1,X3364+2,
             TRUE, X3364
         ),
    X3364)
)</f>
        <v>0</v>
      </c>
      <c r="Y3365" cm="1">
        <f t="array" ref="Y3365">IF(S3364&lt;&gt;S3365, 0, IF(C3365="D",
                 _xlfn.IFS(
                     K3365=1, Y3364+6,
                     M3365=1, Y3364+3,
                     O3365=1, Y3364+1,
                     TRUE, Y3364
                 ),
                 Y3364)
  )</f>
        <v>7</v>
      </c>
    </row>
    <row r="3366" spans="1:25" x14ac:dyDescent="0.2">
      <c r="A3366">
        <v>183</v>
      </c>
      <c r="B3366" t="s">
        <v>79</v>
      </c>
      <c r="C3366" t="str">
        <f t="shared" si="528"/>
        <v>D</v>
      </c>
      <c r="D3366">
        <v>3</v>
      </c>
      <c r="E3366">
        <v>13</v>
      </c>
      <c r="F3366">
        <v>26</v>
      </c>
      <c r="G3366" t="s">
        <v>114</v>
      </c>
      <c r="H3366" t="s">
        <v>117</v>
      </c>
      <c r="I3366">
        <v>0</v>
      </c>
      <c r="J3366">
        <f t="shared" si="520"/>
        <v>0</v>
      </c>
      <c r="K3366">
        <f t="shared" si="529"/>
        <v>0</v>
      </c>
      <c r="L3366">
        <f t="shared" si="521"/>
        <v>0</v>
      </c>
      <c r="M3366">
        <f t="shared" si="522"/>
        <v>0</v>
      </c>
      <c r="N3366">
        <f t="shared" si="523"/>
        <v>0</v>
      </c>
      <c r="O3366">
        <f t="shared" si="524"/>
        <v>0</v>
      </c>
      <c r="P3366">
        <f t="shared" si="525"/>
        <v>0</v>
      </c>
      <c r="Q3366">
        <f t="shared" si="526"/>
        <v>0</v>
      </c>
      <c r="R3366">
        <f t="shared" si="527"/>
        <v>0</v>
      </c>
      <c r="S3366" t="s">
        <v>53</v>
      </c>
      <c r="T3366">
        <v>0</v>
      </c>
      <c r="U3366">
        <v>2021</v>
      </c>
      <c r="V3366">
        <v>1</v>
      </c>
      <c r="W3366">
        <v>0</v>
      </c>
      <c r="X3366" cm="1">
        <f t="array" ref="X3366">IF(S3365&lt;&gt;S3366, 0,
    IF(C3366="O",
         _xlfn.IFS(
             K3366=1, X3365+6,
             M3366=1, X3365+3,
             O3366=1, X3365+1,
             Q3366=1,X3365+2,
             TRUE, X3365
         ),
    X3365)
)</f>
        <v>0</v>
      </c>
      <c r="Y3366" cm="1">
        <f t="array" ref="Y3366">IF(S3365&lt;&gt;S3366, 0, IF(C3366="D",
                 _xlfn.IFS(
                     K3366=1, Y3365+6,
                     M3366=1, Y3365+3,
                     O3366=1, Y3365+1,
                     TRUE, Y3365
                 ),
                 Y3365)
  )</f>
        <v>7</v>
      </c>
    </row>
    <row r="3367" spans="1:25" x14ac:dyDescent="0.2">
      <c r="A3367">
        <v>185</v>
      </c>
      <c r="B3367" t="s">
        <v>79</v>
      </c>
      <c r="C3367" t="str">
        <f t="shared" si="528"/>
        <v>D</v>
      </c>
      <c r="D3367">
        <v>4</v>
      </c>
      <c r="E3367">
        <v>13</v>
      </c>
      <c r="F3367">
        <v>26</v>
      </c>
      <c r="G3367" t="s">
        <v>149</v>
      </c>
      <c r="H3367" t="s">
        <v>126</v>
      </c>
      <c r="J3367">
        <f t="shared" si="520"/>
        <v>0</v>
      </c>
      <c r="K3367">
        <f t="shared" si="529"/>
        <v>0</v>
      </c>
      <c r="L3367">
        <f t="shared" si="521"/>
        <v>0</v>
      </c>
      <c r="M3367">
        <f t="shared" si="522"/>
        <v>0</v>
      </c>
      <c r="N3367">
        <f t="shared" si="523"/>
        <v>0</v>
      </c>
      <c r="O3367">
        <f t="shared" si="524"/>
        <v>0</v>
      </c>
      <c r="P3367">
        <f t="shared" si="525"/>
        <v>0</v>
      </c>
      <c r="Q3367">
        <f t="shared" si="526"/>
        <v>0</v>
      </c>
      <c r="R3367">
        <f t="shared" si="527"/>
        <v>0</v>
      </c>
      <c r="S3367" t="s">
        <v>53</v>
      </c>
      <c r="T3367">
        <v>0</v>
      </c>
      <c r="U3367">
        <v>2021</v>
      </c>
      <c r="V3367">
        <v>1</v>
      </c>
      <c r="W3367">
        <v>0</v>
      </c>
      <c r="X3367" cm="1">
        <f t="array" ref="X3367">IF(S3366&lt;&gt;S3367, 0,
    IF(C3367="O",
         _xlfn.IFS(
             K3367=1, X3366+6,
             M3367=1, X3366+3,
             O3367=1, X3366+1,
             Q3367=1,X3366+2,
             TRUE, X3366
         ),
    X3366)
)</f>
        <v>0</v>
      </c>
      <c r="Y3367" cm="1">
        <f t="array" ref="Y3367">IF(S3366&lt;&gt;S3367, 0, IF(C3367="D",
                 _xlfn.IFS(
                     K3367=1, Y3366+6,
                     M3367=1, Y3366+3,
                     O3367=1, Y3366+1,
                     TRUE, Y3366
                 ),
                 Y3366)
  )</f>
        <v>7</v>
      </c>
    </row>
    <row r="3368" spans="1:25" x14ac:dyDescent="0.2">
      <c r="A3368">
        <v>189</v>
      </c>
      <c r="B3368" t="s">
        <v>81</v>
      </c>
      <c r="C3368" t="str">
        <f t="shared" si="528"/>
        <v>O</v>
      </c>
      <c r="D3368">
        <v>1</v>
      </c>
      <c r="E3368">
        <v>10</v>
      </c>
      <c r="F3368">
        <v>-20</v>
      </c>
      <c r="G3368" t="s">
        <v>116</v>
      </c>
      <c r="H3368" t="s">
        <v>120</v>
      </c>
      <c r="I3368">
        <v>-5</v>
      </c>
      <c r="J3368">
        <f t="shared" si="520"/>
        <v>0</v>
      </c>
      <c r="K3368">
        <f t="shared" si="529"/>
        <v>0</v>
      </c>
      <c r="L3368">
        <f t="shared" si="521"/>
        <v>0</v>
      </c>
      <c r="M3368">
        <f t="shared" si="522"/>
        <v>0</v>
      </c>
      <c r="N3368">
        <f t="shared" si="523"/>
        <v>0</v>
      </c>
      <c r="O3368">
        <f t="shared" si="524"/>
        <v>0</v>
      </c>
      <c r="P3368">
        <f t="shared" si="525"/>
        <v>0</v>
      </c>
      <c r="Q3368">
        <f t="shared" si="526"/>
        <v>0</v>
      </c>
      <c r="R3368">
        <f t="shared" si="527"/>
        <v>0</v>
      </c>
      <c r="S3368" t="s">
        <v>53</v>
      </c>
      <c r="T3368">
        <v>0</v>
      </c>
      <c r="U3368">
        <v>2021</v>
      </c>
      <c r="V3368">
        <v>1</v>
      </c>
      <c r="W3368">
        <v>0</v>
      </c>
      <c r="X3368" cm="1">
        <f t="array" ref="X3368">IF(S3367&lt;&gt;S3368, 0,
    IF(C3368="O",
         _xlfn.IFS(
             K3368=1, X3367+6,
             M3368=1, X3367+3,
             O3368=1, X3367+1,
             Q3368=1,X3367+2,
             TRUE, X3367
         ),
    X3367)
)</f>
        <v>0</v>
      </c>
      <c r="Y3368" cm="1">
        <f t="array" ref="Y3368">IF(S3367&lt;&gt;S3368, 0, IF(C3368="D",
                 _xlfn.IFS(
                     K3368=1, Y3367+6,
                     M3368=1, Y3367+3,
                     O3368=1, Y3367+1,
                     TRUE, Y3367
                 ),
                 Y3367)
  )</f>
        <v>7</v>
      </c>
    </row>
    <row r="3369" spans="1:25" x14ac:dyDescent="0.2">
      <c r="A3369">
        <v>193</v>
      </c>
      <c r="B3369" t="s">
        <v>81</v>
      </c>
      <c r="C3369" t="str">
        <f t="shared" si="528"/>
        <v>O</v>
      </c>
      <c r="D3369">
        <v>1</v>
      </c>
      <c r="E3369">
        <v>15</v>
      </c>
      <c r="F3369">
        <v>-15</v>
      </c>
      <c r="G3369" t="s">
        <v>114</v>
      </c>
      <c r="H3369" t="s">
        <v>117</v>
      </c>
      <c r="I3369">
        <v>0</v>
      </c>
      <c r="J3369">
        <f t="shared" si="520"/>
        <v>0</v>
      </c>
      <c r="K3369">
        <f t="shared" si="529"/>
        <v>0</v>
      </c>
      <c r="L3369">
        <f t="shared" si="521"/>
        <v>0</v>
      </c>
      <c r="M3369">
        <f t="shared" si="522"/>
        <v>0</v>
      </c>
      <c r="N3369">
        <f t="shared" si="523"/>
        <v>0</v>
      </c>
      <c r="O3369">
        <f t="shared" si="524"/>
        <v>0</v>
      </c>
      <c r="P3369">
        <f t="shared" si="525"/>
        <v>0</v>
      </c>
      <c r="Q3369">
        <f t="shared" si="526"/>
        <v>0</v>
      </c>
      <c r="R3369">
        <f t="shared" si="527"/>
        <v>0</v>
      </c>
      <c r="S3369" t="s">
        <v>53</v>
      </c>
      <c r="T3369">
        <v>0</v>
      </c>
      <c r="U3369">
        <v>2021</v>
      </c>
      <c r="V3369">
        <v>1</v>
      </c>
      <c r="W3369">
        <v>0</v>
      </c>
      <c r="X3369" cm="1">
        <f t="array" ref="X3369">IF(S3368&lt;&gt;S3369, 0,
    IF(C3369="O",
         _xlfn.IFS(
             K3369=1, X3368+6,
             M3369=1, X3368+3,
             O3369=1, X3368+1,
             Q3369=1,X3368+2,
             TRUE, X3368
         ),
    X3368)
)</f>
        <v>0</v>
      </c>
      <c r="Y3369" cm="1">
        <f t="array" ref="Y3369">IF(S3368&lt;&gt;S3369, 0, IF(C3369="D",
                 _xlfn.IFS(
                     K3369=1, Y3368+6,
                     M3369=1, Y3368+3,
                     O3369=1, Y3368+1,
                     TRUE, Y3368
                 ),
                 Y3368)
  )</f>
        <v>7</v>
      </c>
    </row>
    <row r="3370" spans="1:25" x14ac:dyDescent="0.2">
      <c r="A3370">
        <v>195</v>
      </c>
      <c r="B3370" t="s">
        <v>81</v>
      </c>
      <c r="C3370" t="str">
        <f t="shared" si="528"/>
        <v>O</v>
      </c>
      <c r="D3370">
        <v>2</v>
      </c>
      <c r="E3370">
        <v>15</v>
      </c>
      <c r="F3370">
        <v>-15</v>
      </c>
      <c r="G3370" t="s">
        <v>114</v>
      </c>
      <c r="H3370" t="s">
        <v>121</v>
      </c>
      <c r="I3370">
        <v>-9</v>
      </c>
      <c r="J3370">
        <f t="shared" si="520"/>
        <v>0</v>
      </c>
      <c r="K3370">
        <f t="shared" si="529"/>
        <v>0</v>
      </c>
      <c r="L3370">
        <f t="shared" si="521"/>
        <v>0</v>
      </c>
      <c r="M3370">
        <f t="shared" si="522"/>
        <v>0</v>
      </c>
      <c r="N3370">
        <f t="shared" si="523"/>
        <v>0</v>
      </c>
      <c r="O3370">
        <f t="shared" si="524"/>
        <v>0</v>
      </c>
      <c r="P3370">
        <f t="shared" si="525"/>
        <v>0</v>
      </c>
      <c r="Q3370">
        <f t="shared" si="526"/>
        <v>0</v>
      </c>
      <c r="R3370">
        <f t="shared" si="527"/>
        <v>0</v>
      </c>
      <c r="S3370" t="s">
        <v>53</v>
      </c>
      <c r="T3370">
        <v>0</v>
      </c>
      <c r="U3370">
        <v>2021</v>
      </c>
      <c r="V3370">
        <v>1</v>
      </c>
      <c r="W3370">
        <v>0</v>
      </c>
      <c r="X3370" cm="1">
        <f t="array" ref="X3370">IF(S3369&lt;&gt;S3370, 0,
    IF(C3370="O",
         _xlfn.IFS(
             K3370=1, X3369+6,
             M3370=1, X3369+3,
             O3370=1, X3369+1,
             Q3370=1,X3369+2,
             TRUE, X3369
         ),
    X3369)
)</f>
        <v>0</v>
      </c>
      <c r="Y3370" cm="1">
        <f t="array" ref="Y3370">IF(S3369&lt;&gt;S3370, 0, IF(C3370="D",
                 _xlfn.IFS(
                     K3370=1, Y3369+6,
                     M3370=1, Y3369+3,
                     O3370=1, Y3369+1,
                     TRUE, Y3369
                 ),
                 Y3369)
  )</f>
        <v>7</v>
      </c>
    </row>
    <row r="3371" spans="1:25" x14ac:dyDescent="0.2">
      <c r="A3371">
        <v>197</v>
      </c>
      <c r="B3371" t="s">
        <v>81</v>
      </c>
      <c r="C3371" t="str">
        <f t="shared" si="528"/>
        <v>O</v>
      </c>
      <c r="D3371">
        <v>3</v>
      </c>
      <c r="E3371">
        <v>24</v>
      </c>
      <c r="F3371">
        <v>-6</v>
      </c>
      <c r="G3371" t="s">
        <v>116</v>
      </c>
      <c r="H3371" t="s">
        <v>115</v>
      </c>
      <c r="I3371">
        <v>0</v>
      </c>
      <c r="J3371">
        <f t="shared" si="520"/>
        <v>0</v>
      </c>
      <c r="K3371">
        <f t="shared" si="529"/>
        <v>0</v>
      </c>
      <c r="L3371">
        <f t="shared" si="521"/>
        <v>0</v>
      </c>
      <c r="M3371">
        <f t="shared" si="522"/>
        <v>0</v>
      </c>
      <c r="N3371">
        <f t="shared" si="523"/>
        <v>0</v>
      </c>
      <c r="O3371">
        <f t="shared" si="524"/>
        <v>0</v>
      </c>
      <c r="P3371">
        <f t="shared" si="525"/>
        <v>0</v>
      </c>
      <c r="Q3371">
        <f t="shared" si="526"/>
        <v>0</v>
      </c>
      <c r="R3371">
        <f t="shared" si="527"/>
        <v>0</v>
      </c>
      <c r="S3371" t="s">
        <v>53</v>
      </c>
      <c r="T3371">
        <v>0</v>
      </c>
      <c r="U3371">
        <v>2021</v>
      </c>
      <c r="V3371">
        <v>1</v>
      </c>
      <c r="W3371">
        <v>0</v>
      </c>
      <c r="X3371" cm="1">
        <f t="array" ref="X3371">IF(S3370&lt;&gt;S3371, 0,
    IF(C3371="O",
         _xlfn.IFS(
             K3371=1, X3370+6,
             M3371=1, X3370+3,
             O3371=1, X3370+1,
             Q3371=1,X3370+2,
             TRUE, X3370
         ),
    X3370)
)</f>
        <v>0</v>
      </c>
      <c r="Y3371" cm="1">
        <f t="array" ref="Y3371">IF(S3370&lt;&gt;S3371, 0, IF(C3371="D",
                 _xlfn.IFS(
                     K3371=1, Y3370+6,
                     M3371=1, Y3370+3,
                     O3371=1, Y3370+1,
                     TRUE, Y3370
                 ),
                 Y3370)
  )</f>
        <v>7</v>
      </c>
    </row>
    <row r="3372" spans="1:25" hidden="1" x14ac:dyDescent="0.2">
      <c r="A3372">
        <v>205</v>
      </c>
      <c r="B3372" t="s">
        <v>78</v>
      </c>
      <c r="C3372" t="str">
        <f t="shared" si="528"/>
        <v>O</v>
      </c>
      <c r="F3372">
        <v>3</v>
      </c>
      <c r="G3372" t="s">
        <v>123</v>
      </c>
      <c r="H3372" t="s">
        <v>126</v>
      </c>
      <c r="J3372">
        <f t="shared" si="520"/>
        <v>0</v>
      </c>
      <c r="K3372">
        <f t="shared" si="529"/>
        <v>0</v>
      </c>
      <c r="L3372">
        <f t="shared" si="521"/>
        <v>0</v>
      </c>
      <c r="M3372">
        <f t="shared" si="522"/>
        <v>0</v>
      </c>
      <c r="N3372">
        <f t="shared" si="523"/>
        <v>1</v>
      </c>
      <c r="O3372">
        <f t="shared" si="524"/>
        <v>0</v>
      </c>
      <c r="P3372">
        <f t="shared" si="525"/>
        <v>0</v>
      </c>
      <c r="Q3372">
        <f t="shared" si="526"/>
        <v>0</v>
      </c>
      <c r="R3372">
        <f t="shared" si="527"/>
        <v>0</v>
      </c>
      <c r="S3372" t="s">
        <v>53</v>
      </c>
      <c r="T3372">
        <v>0</v>
      </c>
      <c r="U3372">
        <v>2021</v>
      </c>
      <c r="V3372">
        <v>1</v>
      </c>
      <c r="W3372">
        <v>0</v>
      </c>
      <c r="X3372" cm="1">
        <f t="array" ref="X3372">IF(S3371&lt;&gt;S3372, 0,
    IF(C3372="O",
         _xlfn.IFS(
             K3372=1, X3371+6,
             M3372=1, X3371+3,
             O3372=1, X3371+1,
             Q3372=1,X3371+2,
             TRUE, X3371
         ),
    X3371)
)</f>
        <v>0</v>
      </c>
      <c r="Y3372" cm="1">
        <f t="array" ref="Y3372">IF(S3371&lt;&gt;S3372, 0, IF(C3372="D",
                 _xlfn.IFS(
                     K3372=1, Y3371+6,
                     M3372=1, Y3371+3,
                     O3372=1, Y3371+1,
                     TRUE, Y3371
                 ),
                 Y3371)
  )</f>
        <v>7</v>
      </c>
    </row>
    <row r="3373" spans="1:25" x14ac:dyDescent="0.2">
      <c r="A3373">
        <v>207</v>
      </c>
      <c r="B3373" t="s">
        <v>78</v>
      </c>
      <c r="C3373" t="str">
        <f t="shared" si="528"/>
        <v>O</v>
      </c>
      <c r="F3373">
        <v>-40</v>
      </c>
      <c r="G3373" t="s">
        <v>138</v>
      </c>
      <c r="H3373" t="s">
        <v>141</v>
      </c>
      <c r="J3373">
        <f t="shared" si="520"/>
        <v>0</v>
      </c>
      <c r="K3373">
        <f t="shared" si="529"/>
        <v>0</v>
      </c>
      <c r="L3373">
        <f t="shared" si="521"/>
        <v>0</v>
      </c>
      <c r="M3373">
        <f t="shared" si="522"/>
        <v>0</v>
      </c>
      <c r="N3373">
        <f t="shared" si="523"/>
        <v>0</v>
      </c>
      <c r="O3373">
        <f t="shared" si="524"/>
        <v>0</v>
      </c>
      <c r="P3373">
        <f t="shared" si="525"/>
        <v>0</v>
      </c>
      <c r="Q3373">
        <f t="shared" si="526"/>
        <v>0</v>
      </c>
      <c r="R3373">
        <f t="shared" si="527"/>
        <v>0</v>
      </c>
      <c r="S3373" t="s">
        <v>53</v>
      </c>
      <c r="T3373">
        <v>0</v>
      </c>
      <c r="U3373">
        <v>2021</v>
      </c>
      <c r="V3373">
        <v>1</v>
      </c>
      <c r="W3373">
        <v>0</v>
      </c>
      <c r="X3373" cm="1">
        <f t="array" ref="X3373">IF(S3372&lt;&gt;S3373, 0,
    IF(C3373="O",
         _xlfn.IFS(
             K3373=1, X3372+6,
             M3373=1, X3372+3,
             O3373=1, X3372+1,
             Q3373=1,X3372+2,
             TRUE, X3372
         ),
    X3372)
)</f>
        <v>0</v>
      </c>
      <c r="Y3373" cm="1">
        <f t="array" ref="Y3373">IF(S3372&lt;&gt;S3373, 0, IF(C3373="D",
                 _xlfn.IFS(
                     K3373=1, Y3372+6,
                     M3373=1, Y3372+3,
                     O3373=1, Y3372+1,
                     TRUE, Y3372
                 ),
                 Y3372)
  )</f>
        <v>7</v>
      </c>
    </row>
    <row r="3374" spans="1:25" x14ac:dyDescent="0.2">
      <c r="A3374">
        <v>211</v>
      </c>
      <c r="B3374" t="s">
        <v>79</v>
      </c>
      <c r="C3374" t="str">
        <f t="shared" si="528"/>
        <v>K</v>
      </c>
      <c r="D3374">
        <v>1</v>
      </c>
      <c r="E3374">
        <v>10</v>
      </c>
      <c r="F3374">
        <v>50</v>
      </c>
      <c r="G3374" t="s">
        <v>116</v>
      </c>
      <c r="H3374" t="s">
        <v>115</v>
      </c>
      <c r="I3374">
        <v>8</v>
      </c>
      <c r="J3374">
        <f t="shared" si="520"/>
        <v>0</v>
      </c>
      <c r="K3374">
        <f t="shared" si="529"/>
        <v>0</v>
      </c>
      <c r="L3374">
        <f t="shared" si="521"/>
        <v>0</v>
      </c>
      <c r="M3374">
        <f t="shared" si="522"/>
        <v>0</v>
      </c>
      <c r="N3374">
        <f t="shared" si="523"/>
        <v>0</v>
      </c>
      <c r="O3374">
        <f t="shared" si="524"/>
        <v>0</v>
      </c>
      <c r="P3374">
        <f t="shared" si="525"/>
        <v>0</v>
      </c>
      <c r="Q3374">
        <f t="shared" si="526"/>
        <v>0</v>
      </c>
      <c r="R3374">
        <f t="shared" si="527"/>
        <v>0</v>
      </c>
      <c r="S3374" t="s">
        <v>53</v>
      </c>
      <c r="T3374">
        <v>0</v>
      </c>
      <c r="U3374">
        <v>2021</v>
      </c>
      <c r="V3374">
        <v>1</v>
      </c>
      <c r="W3374">
        <v>0</v>
      </c>
      <c r="X3374" cm="1">
        <f t="array" ref="X3374">IF(S3373&lt;&gt;S3374, 0,
    IF(C3374="O",
         _xlfn.IFS(
             K3374=1, X3373+6,
             M3374=1, X3373+3,
             O3374=1, X3373+1,
             Q3374=1,X3373+2,
             TRUE, X3373
         ),
    X3373)
)</f>
        <v>0</v>
      </c>
      <c r="Y3374" cm="1">
        <f t="array" ref="Y3374">IF(S3373&lt;&gt;S3374, 0, IF(C3374="D",
                 _xlfn.IFS(
                     K3374=1, Y3373+6,
                     M3374=1, Y3373+3,
                     O3374=1, Y3373+1,
                     TRUE, Y3373
                 ),
                 Y3373)
  )</f>
        <v>7</v>
      </c>
    </row>
    <row r="3375" spans="1:25" x14ac:dyDescent="0.2">
      <c r="A3375">
        <v>213</v>
      </c>
      <c r="B3375" t="s">
        <v>79</v>
      </c>
      <c r="C3375" t="str">
        <f t="shared" si="528"/>
        <v>D</v>
      </c>
      <c r="D3375">
        <v>2</v>
      </c>
      <c r="E3375">
        <v>2</v>
      </c>
      <c r="F3375">
        <v>42</v>
      </c>
      <c r="G3375" t="s">
        <v>114</v>
      </c>
      <c r="H3375" t="s">
        <v>117</v>
      </c>
      <c r="I3375">
        <v>0</v>
      </c>
      <c r="J3375">
        <f t="shared" si="520"/>
        <v>0</v>
      </c>
      <c r="K3375">
        <f t="shared" si="529"/>
        <v>0</v>
      </c>
      <c r="L3375">
        <f t="shared" si="521"/>
        <v>0</v>
      </c>
      <c r="M3375">
        <f t="shared" si="522"/>
        <v>0</v>
      </c>
      <c r="N3375">
        <f t="shared" si="523"/>
        <v>0</v>
      </c>
      <c r="O3375">
        <f t="shared" si="524"/>
        <v>0</v>
      </c>
      <c r="P3375">
        <f t="shared" si="525"/>
        <v>0</v>
      </c>
      <c r="Q3375">
        <f t="shared" si="526"/>
        <v>0</v>
      </c>
      <c r="R3375">
        <f t="shared" si="527"/>
        <v>0</v>
      </c>
      <c r="S3375" t="s">
        <v>53</v>
      </c>
      <c r="T3375">
        <v>0</v>
      </c>
      <c r="U3375">
        <v>2021</v>
      </c>
      <c r="V3375">
        <v>1</v>
      </c>
      <c r="W3375">
        <v>0</v>
      </c>
      <c r="X3375" cm="1">
        <f t="array" ref="X3375">IF(S3374&lt;&gt;S3375, 0,
    IF(C3375="O",
         _xlfn.IFS(
             K3375=1, X3374+6,
             M3375=1, X3374+3,
             O3375=1, X3374+1,
             Q3375=1,X3374+2,
             TRUE, X3374
         ),
    X3374)
)</f>
        <v>0</v>
      </c>
      <c r="Y3375" cm="1">
        <f t="array" ref="Y3375">IF(S3374&lt;&gt;S3375, 0, IF(C3375="D",
                 _xlfn.IFS(
                     K3375=1, Y3374+6,
                     M3375=1, Y3374+3,
                     O3375=1, Y3374+1,
                     TRUE, Y3374
                 ),
                 Y3374)
  )</f>
        <v>7</v>
      </c>
    </row>
    <row r="3376" spans="1:25" x14ac:dyDescent="0.2">
      <c r="A3376">
        <v>215</v>
      </c>
      <c r="B3376" t="s">
        <v>79</v>
      </c>
      <c r="C3376" t="str">
        <f t="shared" si="528"/>
        <v>D</v>
      </c>
      <c r="D3376">
        <v>3</v>
      </c>
      <c r="E3376">
        <v>2</v>
      </c>
      <c r="F3376">
        <v>42</v>
      </c>
      <c r="G3376" t="s">
        <v>116</v>
      </c>
      <c r="H3376" t="s">
        <v>115</v>
      </c>
      <c r="I3376">
        <v>1</v>
      </c>
      <c r="J3376">
        <f t="shared" si="520"/>
        <v>0</v>
      </c>
      <c r="K3376">
        <f t="shared" si="529"/>
        <v>0</v>
      </c>
      <c r="L3376">
        <f t="shared" si="521"/>
        <v>0</v>
      </c>
      <c r="M3376">
        <f t="shared" si="522"/>
        <v>0</v>
      </c>
      <c r="N3376">
        <f t="shared" si="523"/>
        <v>0</v>
      </c>
      <c r="O3376">
        <f t="shared" si="524"/>
        <v>0</v>
      </c>
      <c r="P3376">
        <f t="shared" si="525"/>
        <v>0</v>
      </c>
      <c r="Q3376">
        <f t="shared" si="526"/>
        <v>0</v>
      </c>
      <c r="R3376">
        <f t="shared" si="527"/>
        <v>0</v>
      </c>
      <c r="S3376" t="s">
        <v>53</v>
      </c>
      <c r="T3376">
        <v>0</v>
      </c>
      <c r="U3376">
        <v>2021</v>
      </c>
      <c r="V3376">
        <v>1</v>
      </c>
      <c r="W3376">
        <v>0</v>
      </c>
      <c r="X3376" cm="1">
        <f t="array" ref="X3376">IF(S3375&lt;&gt;S3376, 0,
    IF(C3376="O",
         _xlfn.IFS(
             K3376=1, X3375+6,
             M3376=1, X3375+3,
             O3376=1, X3375+1,
             Q3376=1,X3375+2,
             TRUE, X3375
         ),
    X3375)
)</f>
        <v>0</v>
      </c>
      <c r="Y3376" cm="1">
        <f t="array" ref="Y3376">IF(S3375&lt;&gt;S3376, 0, IF(C3376="D",
                 _xlfn.IFS(
                     K3376=1, Y3375+6,
                     M3376=1, Y3375+3,
                     O3376=1, Y3375+1,
                     TRUE, Y3375
                 ),
                 Y3375)
  )</f>
        <v>7</v>
      </c>
    </row>
    <row r="3377" spans="1:25" x14ac:dyDescent="0.2">
      <c r="A3377">
        <v>217</v>
      </c>
      <c r="B3377" t="s">
        <v>79</v>
      </c>
      <c r="C3377" t="str">
        <f t="shared" si="528"/>
        <v>D</v>
      </c>
      <c r="D3377">
        <v>4</v>
      </c>
      <c r="E3377">
        <v>1</v>
      </c>
      <c r="F3377">
        <v>41</v>
      </c>
      <c r="G3377" t="s">
        <v>116</v>
      </c>
      <c r="H3377" t="s">
        <v>115</v>
      </c>
      <c r="I3377">
        <v>3</v>
      </c>
      <c r="J3377">
        <f t="shared" si="520"/>
        <v>1</v>
      </c>
      <c r="K3377">
        <f t="shared" si="529"/>
        <v>0</v>
      </c>
      <c r="L3377">
        <f t="shared" si="521"/>
        <v>0</v>
      </c>
      <c r="M3377">
        <f t="shared" si="522"/>
        <v>0</v>
      </c>
      <c r="N3377">
        <f t="shared" si="523"/>
        <v>0</v>
      </c>
      <c r="O3377">
        <f t="shared" si="524"/>
        <v>0</v>
      </c>
      <c r="P3377">
        <f t="shared" si="525"/>
        <v>0</v>
      </c>
      <c r="Q3377">
        <f t="shared" si="526"/>
        <v>0</v>
      </c>
      <c r="R3377">
        <f t="shared" si="527"/>
        <v>0</v>
      </c>
      <c r="S3377" t="s">
        <v>53</v>
      </c>
      <c r="T3377">
        <v>0</v>
      </c>
      <c r="U3377">
        <v>2021</v>
      </c>
      <c r="V3377">
        <v>1</v>
      </c>
      <c r="W3377">
        <v>0</v>
      </c>
      <c r="X3377" cm="1">
        <f t="array" ref="X3377">IF(S3376&lt;&gt;S3377, 0,
    IF(C3377="O",
         _xlfn.IFS(
             K3377=1, X3376+6,
             M3377=1, X3376+3,
             O3377=1, X3376+1,
             Q3377=1,X3376+2,
             TRUE, X3376
         ),
    X3376)
)</f>
        <v>0</v>
      </c>
      <c r="Y3377" cm="1">
        <f t="array" ref="Y3377">IF(S3376&lt;&gt;S3377, 0, IF(C3377="D",
                 _xlfn.IFS(
                     K3377=1, Y3376+6,
                     M3377=1, Y3376+3,
                     O3377=1, Y3376+1,
                     TRUE, Y3376
                 ),
                 Y3376)
  )</f>
        <v>7</v>
      </c>
    </row>
    <row r="3378" spans="1:25" x14ac:dyDescent="0.2">
      <c r="A3378">
        <v>219</v>
      </c>
      <c r="B3378" t="s">
        <v>79</v>
      </c>
      <c r="C3378" t="str">
        <f t="shared" si="528"/>
        <v>D</v>
      </c>
      <c r="D3378">
        <v>1</v>
      </c>
      <c r="E3378">
        <v>10</v>
      </c>
      <c r="F3378">
        <v>38</v>
      </c>
      <c r="G3378" t="s">
        <v>114</v>
      </c>
      <c r="H3378" t="s">
        <v>113</v>
      </c>
      <c r="I3378">
        <v>10</v>
      </c>
      <c r="J3378">
        <f t="shared" si="520"/>
        <v>1</v>
      </c>
      <c r="K3378">
        <f t="shared" si="529"/>
        <v>0</v>
      </c>
      <c r="L3378">
        <f t="shared" si="521"/>
        <v>0</v>
      </c>
      <c r="M3378">
        <f t="shared" si="522"/>
        <v>0</v>
      </c>
      <c r="N3378">
        <f t="shared" si="523"/>
        <v>0</v>
      </c>
      <c r="O3378">
        <f t="shared" si="524"/>
        <v>0</v>
      </c>
      <c r="P3378">
        <f t="shared" si="525"/>
        <v>0</v>
      </c>
      <c r="Q3378">
        <f t="shared" si="526"/>
        <v>0</v>
      </c>
      <c r="R3378">
        <f t="shared" si="527"/>
        <v>0</v>
      </c>
      <c r="S3378" t="s">
        <v>53</v>
      </c>
      <c r="T3378">
        <v>0</v>
      </c>
      <c r="U3378">
        <v>2021</v>
      </c>
      <c r="V3378">
        <v>1</v>
      </c>
      <c r="W3378">
        <v>0</v>
      </c>
      <c r="X3378" cm="1">
        <f t="array" ref="X3378">IF(S3377&lt;&gt;S3378, 0,
    IF(C3378="O",
         _xlfn.IFS(
             K3378=1, X3377+6,
             M3378=1, X3377+3,
             O3378=1, X3377+1,
             Q3378=1,X3377+2,
             TRUE, X3377
         ),
    X3377)
)</f>
        <v>0</v>
      </c>
      <c r="Y3378" cm="1">
        <f t="array" ref="Y3378">IF(S3377&lt;&gt;S3378, 0, IF(C3378="D",
                 _xlfn.IFS(
                     K3378=1, Y3377+6,
                     M3378=1, Y3377+3,
                     O3378=1, Y3377+1,
                     TRUE, Y3377
                 ),
                 Y3377)
  )</f>
        <v>7</v>
      </c>
    </row>
    <row r="3379" spans="1:25" hidden="1" x14ac:dyDescent="0.2">
      <c r="A3379">
        <v>221</v>
      </c>
      <c r="B3379" t="s">
        <v>79</v>
      </c>
      <c r="C3379" t="str">
        <f t="shared" si="528"/>
        <v>D</v>
      </c>
      <c r="D3379">
        <v>1</v>
      </c>
      <c r="E3379">
        <v>10</v>
      </c>
      <c r="F3379">
        <v>28</v>
      </c>
      <c r="G3379" t="s">
        <v>114</v>
      </c>
      <c r="H3379" t="s">
        <v>113</v>
      </c>
      <c r="I3379">
        <v>8</v>
      </c>
      <c r="J3379">
        <f t="shared" si="520"/>
        <v>0</v>
      </c>
      <c r="K3379">
        <f t="shared" si="529"/>
        <v>0</v>
      </c>
      <c r="L3379">
        <f t="shared" si="521"/>
        <v>0</v>
      </c>
      <c r="M3379">
        <f t="shared" si="522"/>
        <v>0</v>
      </c>
      <c r="N3379">
        <f t="shared" si="523"/>
        <v>0</v>
      </c>
      <c r="O3379">
        <f t="shared" si="524"/>
        <v>0</v>
      </c>
      <c r="P3379">
        <f t="shared" si="525"/>
        <v>0</v>
      </c>
      <c r="Q3379">
        <f t="shared" si="526"/>
        <v>0</v>
      </c>
      <c r="R3379">
        <f t="shared" si="527"/>
        <v>0</v>
      </c>
      <c r="S3379" t="s">
        <v>53</v>
      </c>
      <c r="T3379">
        <v>0</v>
      </c>
      <c r="U3379">
        <v>2021</v>
      </c>
      <c r="V3379">
        <v>1</v>
      </c>
      <c r="W3379">
        <v>0</v>
      </c>
      <c r="X3379" cm="1">
        <f t="array" ref="X3379">IF(S3378&lt;&gt;S3379, 0,
    IF(C3379="O",
         _xlfn.IFS(
             K3379=1, X3378+6,
             M3379=1, X3378+3,
             O3379=1, X3378+1,
             Q3379=1,X3378+2,
             TRUE, X3378
         ),
    X3378)
)</f>
        <v>0</v>
      </c>
      <c r="Y3379" cm="1">
        <f t="array" ref="Y3379">IF(S3378&lt;&gt;S3379, 0, IF(C3379="D",
                 _xlfn.IFS(
                     K3379=1, Y3378+6,
                     M3379=1, Y3378+3,
                     O3379=1, Y3378+1,
                     TRUE, Y3378
                 ),
                 Y3378)
  )</f>
        <v>7</v>
      </c>
    </row>
    <row r="3380" spans="1:25" x14ac:dyDescent="0.2">
      <c r="A3380">
        <v>223</v>
      </c>
      <c r="B3380" t="s">
        <v>79</v>
      </c>
      <c r="C3380" t="str">
        <f t="shared" si="528"/>
        <v>D</v>
      </c>
      <c r="D3380">
        <v>2</v>
      </c>
      <c r="E3380">
        <v>2</v>
      </c>
      <c r="F3380">
        <v>20</v>
      </c>
      <c r="G3380" t="s">
        <v>116</v>
      </c>
      <c r="H3380" t="s">
        <v>115</v>
      </c>
      <c r="I3380">
        <v>1</v>
      </c>
      <c r="J3380">
        <f t="shared" si="520"/>
        <v>0</v>
      </c>
      <c r="K3380">
        <f t="shared" si="529"/>
        <v>0</v>
      </c>
      <c r="L3380">
        <f t="shared" si="521"/>
        <v>0</v>
      </c>
      <c r="M3380">
        <f t="shared" si="522"/>
        <v>0</v>
      </c>
      <c r="N3380">
        <f t="shared" si="523"/>
        <v>0</v>
      </c>
      <c r="O3380">
        <f t="shared" si="524"/>
        <v>0</v>
      </c>
      <c r="P3380">
        <f t="shared" si="525"/>
        <v>0</v>
      </c>
      <c r="Q3380">
        <f t="shared" si="526"/>
        <v>0</v>
      </c>
      <c r="R3380">
        <f t="shared" si="527"/>
        <v>0</v>
      </c>
      <c r="S3380" t="s">
        <v>53</v>
      </c>
      <c r="T3380">
        <v>0</v>
      </c>
      <c r="U3380">
        <v>2021</v>
      </c>
      <c r="V3380">
        <v>1</v>
      </c>
      <c r="W3380">
        <v>0</v>
      </c>
      <c r="X3380" cm="1">
        <f t="array" ref="X3380">IF(S3379&lt;&gt;S3380, 0,
    IF(C3380="O",
         _xlfn.IFS(
             K3380=1, X3379+6,
             M3380=1, X3379+3,
             O3380=1, X3379+1,
             Q3380=1,X3379+2,
             TRUE, X3379
         ),
    X3379)
)</f>
        <v>0</v>
      </c>
      <c r="Y3380" cm="1">
        <f t="array" ref="Y3380">IF(S3379&lt;&gt;S3380, 0, IF(C3380="D",
                 _xlfn.IFS(
                     K3380=1, Y3379+6,
                     M3380=1, Y3379+3,
                     O3380=1, Y3379+1,
                     TRUE, Y3379
                 ),
                 Y3379)
  )</f>
        <v>7</v>
      </c>
    </row>
    <row r="3381" spans="1:25" hidden="1" x14ac:dyDescent="0.2">
      <c r="A3381">
        <v>225</v>
      </c>
      <c r="B3381" t="s">
        <v>79</v>
      </c>
      <c r="C3381" t="str">
        <f t="shared" si="528"/>
        <v>D</v>
      </c>
      <c r="D3381">
        <v>3</v>
      </c>
      <c r="E3381">
        <v>1</v>
      </c>
      <c r="F3381">
        <v>19</v>
      </c>
      <c r="G3381" t="s">
        <v>116</v>
      </c>
      <c r="H3381" t="s">
        <v>115</v>
      </c>
      <c r="I3381">
        <v>1</v>
      </c>
      <c r="J3381">
        <f t="shared" si="520"/>
        <v>1</v>
      </c>
      <c r="K3381">
        <f t="shared" si="529"/>
        <v>0</v>
      </c>
      <c r="L3381">
        <f t="shared" si="521"/>
        <v>0</v>
      </c>
      <c r="M3381">
        <f t="shared" si="522"/>
        <v>0</v>
      </c>
      <c r="N3381">
        <f t="shared" si="523"/>
        <v>0</v>
      </c>
      <c r="O3381">
        <f t="shared" si="524"/>
        <v>0</v>
      </c>
      <c r="P3381">
        <f t="shared" si="525"/>
        <v>0</v>
      </c>
      <c r="Q3381">
        <f t="shared" si="526"/>
        <v>0</v>
      </c>
      <c r="R3381">
        <f t="shared" si="527"/>
        <v>0</v>
      </c>
      <c r="S3381" t="s">
        <v>53</v>
      </c>
      <c r="T3381">
        <v>0</v>
      </c>
      <c r="U3381">
        <v>2021</v>
      </c>
      <c r="V3381">
        <v>1</v>
      </c>
      <c r="W3381">
        <v>0</v>
      </c>
      <c r="X3381" cm="1">
        <f t="array" ref="X3381">IF(S3380&lt;&gt;S3381, 0,
    IF(C3381="O",
         _xlfn.IFS(
             K3381=1, X3380+6,
             M3381=1, X3380+3,
             O3381=1, X3380+1,
             Q3381=1,X3380+2,
             TRUE, X3380
         ),
    X3380)
)</f>
        <v>0</v>
      </c>
      <c r="Y3381" cm="1">
        <f t="array" ref="Y3381">IF(S3380&lt;&gt;S3381, 0, IF(C3381="D",
                 _xlfn.IFS(
                     K3381=1, Y3380+6,
                     M3381=1, Y3380+3,
                     O3381=1, Y3380+1,
                     TRUE, Y3380
                 ),
                 Y3380)
  )</f>
        <v>7</v>
      </c>
    </row>
    <row r="3382" spans="1:25" x14ac:dyDescent="0.2">
      <c r="A3382">
        <v>227</v>
      </c>
      <c r="B3382" t="s">
        <v>79</v>
      </c>
      <c r="C3382" t="str">
        <f t="shared" si="528"/>
        <v>D</v>
      </c>
      <c r="D3382">
        <v>1</v>
      </c>
      <c r="E3382">
        <v>10</v>
      </c>
      <c r="F3382">
        <v>18</v>
      </c>
      <c r="G3382" t="s">
        <v>114</v>
      </c>
      <c r="H3382" t="s">
        <v>128</v>
      </c>
      <c r="I3382">
        <v>18</v>
      </c>
      <c r="J3382">
        <f t="shared" si="520"/>
        <v>0</v>
      </c>
      <c r="K3382">
        <f t="shared" si="529"/>
        <v>1</v>
      </c>
      <c r="L3382">
        <f t="shared" si="521"/>
        <v>0</v>
      </c>
      <c r="M3382">
        <f t="shared" si="522"/>
        <v>0</v>
      </c>
      <c r="N3382">
        <f t="shared" si="523"/>
        <v>0</v>
      </c>
      <c r="O3382">
        <f t="shared" si="524"/>
        <v>0</v>
      </c>
      <c r="P3382">
        <f t="shared" si="525"/>
        <v>0</v>
      </c>
      <c r="Q3382">
        <f t="shared" si="526"/>
        <v>0</v>
      </c>
      <c r="R3382">
        <f t="shared" si="527"/>
        <v>0</v>
      </c>
      <c r="S3382" t="s">
        <v>53</v>
      </c>
      <c r="T3382">
        <v>0</v>
      </c>
      <c r="U3382">
        <v>2021</v>
      </c>
      <c r="V3382">
        <v>1</v>
      </c>
      <c r="W3382">
        <v>0</v>
      </c>
      <c r="X3382" cm="1">
        <f t="array" ref="X3382">IF(S3381&lt;&gt;S3382, 0,
    IF(C3382="O",
         _xlfn.IFS(
             K3382=1, X3381+6,
             M3382=1, X3381+3,
             O3382=1, X3381+1,
             Q3382=1,X3381+2,
             TRUE, X3381
         ),
    X3381)
)</f>
        <v>0</v>
      </c>
      <c r="Y3382" cm="1">
        <f t="array" ref="Y3382">IF(S3381&lt;&gt;S3382, 0, IF(C3382="D",
                 _xlfn.IFS(
                     K3382=1, Y3381+6,
                     M3382=1, Y3381+3,
                     O3382=1, Y3381+1,
                     TRUE, Y3381
                 ),
                 Y3381)
  )</f>
        <v>13</v>
      </c>
    </row>
    <row r="3383" spans="1:25" hidden="1" x14ac:dyDescent="0.2">
      <c r="A3383">
        <v>229</v>
      </c>
      <c r="B3383" t="s">
        <v>79</v>
      </c>
      <c r="C3383" t="str">
        <f t="shared" si="528"/>
        <v>D</v>
      </c>
      <c r="F3383">
        <v>3</v>
      </c>
      <c r="G3383" t="s">
        <v>123</v>
      </c>
      <c r="H3383" t="s">
        <v>126</v>
      </c>
      <c r="J3383">
        <f t="shared" si="520"/>
        <v>0</v>
      </c>
      <c r="K3383">
        <f t="shared" si="529"/>
        <v>0</v>
      </c>
      <c r="L3383">
        <f t="shared" si="521"/>
        <v>0</v>
      </c>
      <c r="M3383">
        <f t="shared" si="522"/>
        <v>0</v>
      </c>
      <c r="N3383">
        <f t="shared" si="523"/>
        <v>1</v>
      </c>
      <c r="O3383">
        <f t="shared" si="524"/>
        <v>0</v>
      </c>
      <c r="P3383">
        <f t="shared" si="525"/>
        <v>0</v>
      </c>
      <c r="Q3383">
        <f t="shared" si="526"/>
        <v>0</v>
      </c>
      <c r="R3383">
        <f t="shared" si="527"/>
        <v>0</v>
      </c>
      <c r="S3383" t="s">
        <v>53</v>
      </c>
      <c r="T3383">
        <v>0</v>
      </c>
      <c r="U3383">
        <v>2021</v>
      </c>
      <c r="V3383">
        <v>1</v>
      </c>
      <c r="W3383">
        <v>0</v>
      </c>
      <c r="X3383" cm="1">
        <f t="array" ref="X3383">IF(S3382&lt;&gt;S3383, 0,
    IF(C3383="O",
         _xlfn.IFS(
             K3383=1, X3382+6,
             M3383=1, X3382+3,
             O3383=1, X3382+1,
             Q3383=1,X3382+2,
             TRUE, X3382
         ),
    X3382)
)</f>
        <v>0</v>
      </c>
      <c r="Y3383" cm="1">
        <f t="array" ref="Y3383">IF(S3382&lt;&gt;S3383, 0, IF(C3383="D",
                 _xlfn.IFS(
                     K3383=1, Y3382+6,
                     M3383=1, Y3382+3,
                     O3383=1, Y3382+1,
                     TRUE, Y3382
                 ),
                 Y3382)
  )</f>
        <v>13</v>
      </c>
    </row>
    <row r="3384" spans="1:25" x14ac:dyDescent="0.2">
      <c r="A3384">
        <v>235</v>
      </c>
      <c r="B3384" t="s">
        <v>81</v>
      </c>
      <c r="C3384" t="str">
        <f t="shared" si="528"/>
        <v>O</v>
      </c>
      <c r="D3384">
        <v>1</v>
      </c>
      <c r="E3384">
        <v>10</v>
      </c>
      <c r="F3384">
        <v>-10</v>
      </c>
      <c r="G3384" t="s">
        <v>116</v>
      </c>
      <c r="H3384" t="s">
        <v>115</v>
      </c>
      <c r="I3384">
        <v>1</v>
      </c>
      <c r="J3384">
        <f t="shared" si="520"/>
        <v>0</v>
      </c>
      <c r="K3384">
        <f t="shared" si="529"/>
        <v>0</v>
      </c>
      <c r="L3384">
        <f t="shared" si="521"/>
        <v>0</v>
      </c>
      <c r="M3384">
        <f t="shared" si="522"/>
        <v>0</v>
      </c>
      <c r="N3384">
        <f t="shared" si="523"/>
        <v>0</v>
      </c>
      <c r="O3384">
        <f t="shared" si="524"/>
        <v>0</v>
      </c>
      <c r="P3384">
        <f t="shared" si="525"/>
        <v>0</v>
      </c>
      <c r="Q3384">
        <f t="shared" si="526"/>
        <v>0</v>
      </c>
      <c r="R3384">
        <f t="shared" si="527"/>
        <v>0</v>
      </c>
      <c r="S3384" t="s">
        <v>53</v>
      </c>
      <c r="T3384">
        <v>0</v>
      </c>
      <c r="U3384">
        <v>2021</v>
      </c>
      <c r="V3384">
        <v>1</v>
      </c>
      <c r="W3384">
        <v>0</v>
      </c>
      <c r="X3384" cm="1">
        <f t="array" ref="X3384">IF(S3383&lt;&gt;S3384, 0,
    IF(C3384="O",
         _xlfn.IFS(
             K3384=1, X3383+6,
             M3384=1, X3383+3,
             O3384=1, X3383+1,
             Q3384=1,X3383+2,
             TRUE, X3383
         ),
    X3383)
)</f>
        <v>0</v>
      </c>
      <c r="Y3384" cm="1">
        <f t="array" ref="Y3384">IF(S3383&lt;&gt;S3384, 0, IF(C3384="D",
                 _xlfn.IFS(
                     K3384=1, Y3383+6,
                     M3384=1, Y3383+3,
                     O3384=1, Y3383+1,
                     TRUE, Y3383
                 ),
                 Y3383)
  )</f>
        <v>13</v>
      </c>
    </row>
    <row r="3385" spans="1:25" x14ac:dyDescent="0.2">
      <c r="A3385">
        <v>237</v>
      </c>
      <c r="B3385" t="s">
        <v>81</v>
      </c>
      <c r="C3385" t="str">
        <f t="shared" si="528"/>
        <v>O</v>
      </c>
      <c r="D3385">
        <v>2</v>
      </c>
      <c r="E3385">
        <v>9</v>
      </c>
      <c r="F3385">
        <v>-11</v>
      </c>
      <c r="G3385" t="s">
        <v>114</v>
      </c>
      <c r="H3385" t="s">
        <v>117</v>
      </c>
      <c r="I3385">
        <v>0</v>
      </c>
      <c r="J3385">
        <f t="shared" si="520"/>
        <v>0</v>
      </c>
      <c r="K3385">
        <f t="shared" si="529"/>
        <v>0</v>
      </c>
      <c r="L3385">
        <f t="shared" si="521"/>
        <v>0</v>
      </c>
      <c r="M3385">
        <f t="shared" si="522"/>
        <v>0</v>
      </c>
      <c r="N3385">
        <f t="shared" si="523"/>
        <v>0</v>
      </c>
      <c r="O3385">
        <f t="shared" si="524"/>
        <v>0</v>
      </c>
      <c r="P3385">
        <f t="shared" si="525"/>
        <v>0</v>
      </c>
      <c r="Q3385">
        <f t="shared" si="526"/>
        <v>0</v>
      </c>
      <c r="R3385">
        <f t="shared" si="527"/>
        <v>0</v>
      </c>
      <c r="S3385" t="s">
        <v>53</v>
      </c>
      <c r="T3385">
        <v>0</v>
      </c>
      <c r="U3385">
        <v>2021</v>
      </c>
      <c r="V3385">
        <v>1</v>
      </c>
      <c r="W3385">
        <v>0</v>
      </c>
      <c r="X3385" cm="1">
        <f t="array" ref="X3385">IF(S3384&lt;&gt;S3385, 0,
    IF(C3385="O",
         _xlfn.IFS(
             K3385=1, X3384+6,
             M3385=1, X3384+3,
             O3385=1, X3384+1,
             Q3385=1,X3384+2,
             TRUE, X3384
         ),
    X3384)
)</f>
        <v>0</v>
      </c>
      <c r="Y3385" cm="1">
        <f t="array" ref="Y3385">IF(S3384&lt;&gt;S3385, 0, IF(C3385="D",
                 _xlfn.IFS(
                     K3385=1, Y3384+6,
                     M3385=1, Y3384+3,
                     O3385=1, Y3384+1,
                     TRUE, Y3384
                 ),
                 Y3384)
  )</f>
        <v>13</v>
      </c>
    </row>
    <row r="3386" spans="1:25" x14ac:dyDescent="0.2">
      <c r="A3386">
        <v>239</v>
      </c>
      <c r="B3386" t="s">
        <v>81</v>
      </c>
      <c r="C3386" t="str">
        <f t="shared" si="528"/>
        <v>O</v>
      </c>
      <c r="D3386">
        <v>3</v>
      </c>
      <c r="E3386">
        <v>9</v>
      </c>
      <c r="F3386">
        <v>-11</v>
      </c>
      <c r="G3386" t="s">
        <v>114</v>
      </c>
      <c r="H3386" t="s">
        <v>117</v>
      </c>
      <c r="I3386">
        <v>0</v>
      </c>
      <c r="J3386">
        <f t="shared" si="520"/>
        <v>0</v>
      </c>
      <c r="K3386">
        <f t="shared" si="529"/>
        <v>0</v>
      </c>
      <c r="L3386">
        <f t="shared" si="521"/>
        <v>0</v>
      </c>
      <c r="M3386">
        <f t="shared" si="522"/>
        <v>0</v>
      </c>
      <c r="N3386">
        <f t="shared" si="523"/>
        <v>0</v>
      </c>
      <c r="O3386">
        <f t="shared" si="524"/>
        <v>0</v>
      </c>
      <c r="P3386">
        <f t="shared" si="525"/>
        <v>0</v>
      </c>
      <c r="Q3386">
        <f t="shared" si="526"/>
        <v>0</v>
      </c>
      <c r="R3386">
        <f t="shared" si="527"/>
        <v>0</v>
      </c>
      <c r="S3386" t="s">
        <v>53</v>
      </c>
      <c r="T3386">
        <v>0</v>
      </c>
      <c r="U3386">
        <v>2021</v>
      </c>
      <c r="V3386">
        <v>1</v>
      </c>
      <c r="W3386">
        <v>0</v>
      </c>
      <c r="X3386" cm="1">
        <f t="array" ref="X3386">IF(S3385&lt;&gt;S3386, 0,
    IF(C3386="O",
         _xlfn.IFS(
             K3386=1, X3385+6,
             M3386=1, X3385+3,
             O3386=1, X3385+1,
             Q3386=1,X3385+2,
             TRUE, X3385
         ),
    X3385)
)</f>
        <v>0</v>
      </c>
      <c r="Y3386" cm="1">
        <f t="array" ref="Y3386">IF(S3385&lt;&gt;S3386, 0, IF(C3386="D",
                 _xlfn.IFS(
                     K3386=1, Y3385+6,
                     M3386=1, Y3385+3,
                     O3386=1, Y3385+1,
                     TRUE, Y3385
                 ),
                 Y3385)
  )</f>
        <v>13</v>
      </c>
    </row>
    <row r="3387" spans="1:25" x14ac:dyDescent="0.2">
      <c r="A3387">
        <v>241</v>
      </c>
      <c r="B3387" t="s">
        <v>81</v>
      </c>
      <c r="C3387" t="str">
        <f t="shared" si="528"/>
        <v>O</v>
      </c>
      <c r="D3387">
        <v>4</v>
      </c>
      <c r="E3387">
        <v>9</v>
      </c>
      <c r="F3387">
        <v>-11</v>
      </c>
      <c r="G3387" t="s">
        <v>130</v>
      </c>
      <c r="I3387">
        <v>89</v>
      </c>
      <c r="J3387">
        <f t="shared" si="520"/>
        <v>0</v>
      </c>
      <c r="K3387">
        <f t="shared" si="529"/>
        <v>0</v>
      </c>
      <c r="L3387">
        <f t="shared" si="521"/>
        <v>0</v>
      </c>
      <c r="M3387">
        <f t="shared" si="522"/>
        <v>0</v>
      </c>
      <c r="N3387">
        <f t="shared" si="523"/>
        <v>0</v>
      </c>
      <c r="O3387">
        <f t="shared" si="524"/>
        <v>0</v>
      </c>
      <c r="P3387">
        <f t="shared" si="525"/>
        <v>0</v>
      </c>
      <c r="Q3387">
        <f t="shared" si="526"/>
        <v>0</v>
      </c>
      <c r="R3387">
        <f t="shared" si="527"/>
        <v>0</v>
      </c>
      <c r="S3387" t="s">
        <v>53</v>
      </c>
      <c r="T3387">
        <v>0</v>
      </c>
      <c r="U3387">
        <v>2021</v>
      </c>
      <c r="V3387">
        <v>1</v>
      </c>
      <c r="W3387">
        <v>0</v>
      </c>
      <c r="X3387" cm="1">
        <f t="array" ref="X3387">IF(S3386&lt;&gt;S3387, 0,
    IF(C3387="O",
         _xlfn.IFS(
             K3387=1, X3386+6,
             M3387=1, X3386+3,
             O3387=1, X3386+1,
             Q3387=1,X3386+2,
             TRUE, X3386
         ),
    X3386)
)</f>
        <v>0</v>
      </c>
      <c r="Y3387" cm="1">
        <f t="array" ref="Y3387">IF(S3386&lt;&gt;S3387, 0, IF(C3387="D",
                 _xlfn.IFS(
                     K3387=1, Y3386+6,
                     M3387=1, Y3386+3,
                     O3387=1, Y3386+1,
                     TRUE, Y3386
                 ),
                 Y3386)
  )</f>
        <v>13</v>
      </c>
    </row>
    <row r="3388" spans="1:25" x14ac:dyDescent="0.2">
      <c r="A3388">
        <v>243</v>
      </c>
      <c r="B3388" t="s">
        <v>78</v>
      </c>
      <c r="C3388" t="str">
        <f t="shared" si="528"/>
        <v>O</v>
      </c>
      <c r="F3388">
        <v>3</v>
      </c>
      <c r="G3388" t="s">
        <v>123</v>
      </c>
      <c r="H3388" t="s">
        <v>122</v>
      </c>
      <c r="J3388">
        <f t="shared" si="520"/>
        <v>0</v>
      </c>
      <c r="K3388">
        <f t="shared" si="529"/>
        <v>0</v>
      </c>
      <c r="L3388">
        <f t="shared" si="521"/>
        <v>0</v>
      </c>
      <c r="M3388">
        <f t="shared" si="522"/>
        <v>0</v>
      </c>
      <c r="N3388">
        <f t="shared" si="523"/>
        <v>1</v>
      </c>
      <c r="O3388">
        <f t="shared" si="524"/>
        <v>1</v>
      </c>
      <c r="P3388">
        <f t="shared" si="525"/>
        <v>0</v>
      </c>
      <c r="Q3388">
        <f t="shared" si="526"/>
        <v>0</v>
      </c>
      <c r="R3388">
        <f t="shared" si="527"/>
        <v>0</v>
      </c>
      <c r="S3388" t="s">
        <v>53</v>
      </c>
      <c r="T3388">
        <v>0</v>
      </c>
      <c r="U3388">
        <v>2021</v>
      </c>
      <c r="V3388">
        <v>1</v>
      </c>
      <c r="W3388">
        <v>0</v>
      </c>
      <c r="X3388" cm="1">
        <f t="array" ref="X3388">IF(S3387&lt;&gt;S3388, 0,
    IF(C3388="O",
         _xlfn.IFS(
             K3388=1, X3387+6,
             M3388=1, X3387+3,
             O3388=1, X3387+1,
             Q3388=1,X3387+2,
             TRUE, X3387
         ),
    X3387)
)</f>
        <v>1</v>
      </c>
      <c r="Y3388" cm="1">
        <f t="array" ref="Y3388">IF(S3387&lt;&gt;S3388, 0, IF(C3388="D",
                 _xlfn.IFS(
                     K3388=1, Y3387+6,
                     M3388=1, Y3387+3,
                     O3388=1, Y3387+1,
                     TRUE, Y3387
                 ),
                 Y3387)
  )</f>
        <v>13</v>
      </c>
    </row>
    <row r="3389" spans="1:25" x14ac:dyDescent="0.2">
      <c r="A3389">
        <v>247</v>
      </c>
      <c r="B3389" t="s">
        <v>81</v>
      </c>
      <c r="C3389" t="str">
        <f t="shared" si="528"/>
        <v>O</v>
      </c>
      <c r="D3389">
        <v>1</v>
      </c>
      <c r="E3389">
        <v>10</v>
      </c>
      <c r="F3389">
        <v>-20</v>
      </c>
      <c r="G3389" t="s">
        <v>114</v>
      </c>
      <c r="H3389" t="s">
        <v>113</v>
      </c>
      <c r="I3389">
        <v>8</v>
      </c>
      <c r="J3389">
        <f t="shared" si="520"/>
        <v>0</v>
      </c>
      <c r="K3389">
        <f t="shared" si="529"/>
        <v>0</v>
      </c>
      <c r="L3389">
        <f t="shared" si="521"/>
        <v>0</v>
      </c>
      <c r="M3389">
        <f t="shared" si="522"/>
        <v>0</v>
      </c>
      <c r="N3389">
        <f t="shared" si="523"/>
        <v>0</v>
      </c>
      <c r="O3389">
        <f t="shared" si="524"/>
        <v>0</v>
      </c>
      <c r="P3389">
        <f t="shared" si="525"/>
        <v>0</v>
      </c>
      <c r="Q3389">
        <f t="shared" si="526"/>
        <v>0</v>
      </c>
      <c r="R3389">
        <f t="shared" si="527"/>
        <v>0</v>
      </c>
      <c r="S3389" t="s">
        <v>53</v>
      </c>
      <c r="T3389">
        <v>0</v>
      </c>
      <c r="U3389">
        <v>2021</v>
      </c>
      <c r="V3389">
        <v>1</v>
      </c>
      <c r="W3389">
        <v>0</v>
      </c>
      <c r="X3389" cm="1">
        <f t="array" ref="X3389">IF(S3388&lt;&gt;S3389, 0,
    IF(C3389="O",
         _xlfn.IFS(
             K3389=1, X3388+6,
             M3389=1, X3388+3,
             O3389=1, X3388+1,
             Q3389=1,X3388+2,
             TRUE, X3388
         ),
    X3388)
)</f>
        <v>1</v>
      </c>
      <c r="Y3389" cm="1">
        <f t="array" ref="Y3389">IF(S3388&lt;&gt;S3389, 0, IF(C3389="D",
                 _xlfn.IFS(
                     K3389=1, Y3388+6,
                     M3389=1, Y3388+3,
                     O3389=1, Y3388+1,
                     TRUE, Y3388
                 ),
                 Y3388)
  )</f>
        <v>13</v>
      </c>
    </row>
    <row r="3390" spans="1:25" x14ac:dyDescent="0.2">
      <c r="A3390">
        <v>249</v>
      </c>
      <c r="B3390" t="s">
        <v>81</v>
      </c>
      <c r="C3390" t="str">
        <f t="shared" si="528"/>
        <v>O</v>
      </c>
      <c r="D3390">
        <v>2</v>
      </c>
      <c r="E3390">
        <v>2</v>
      </c>
      <c r="F3390">
        <v>-28</v>
      </c>
      <c r="G3390" t="s">
        <v>114</v>
      </c>
      <c r="H3390" t="s">
        <v>117</v>
      </c>
      <c r="I3390">
        <v>0</v>
      </c>
      <c r="J3390">
        <f t="shared" si="520"/>
        <v>0</v>
      </c>
      <c r="K3390">
        <f t="shared" si="529"/>
        <v>0</v>
      </c>
      <c r="L3390">
        <f t="shared" si="521"/>
        <v>0</v>
      </c>
      <c r="M3390">
        <f t="shared" si="522"/>
        <v>0</v>
      </c>
      <c r="N3390">
        <f t="shared" si="523"/>
        <v>0</v>
      </c>
      <c r="O3390">
        <f t="shared" si="524"/>
        <v>0</v>
      </c>
      <c r="P3390">
        <f t="shared" si="525"/>
        <v>0</v>
      </c>
      <c r="Q3390">
        <f t="shared" si="526"/>
        <v>0</v>
      </c>
      <c r="R3390">
        <f t="shared" si="527"/>
        <v>0</v>
      </c>
      <c r="S3390" t="s">
        <v>53</v>
      </c>
      <c r="T3390">
        <v>0</v>
      </c>
      <c r="U3390">
        <v>2021</v>
      </c>
      <c r="V3390">
        <v>1</v>
      </c>
      <c r="W3390">
        <v>0</v>
      </c>
      <c r="X3390" cm="1">
        <f t="array" ref="X3390">IF(S3389&lt;&gt;S3390, 0,
    IF(C3390="O",
         _xlfn.IFS(
             K3390=1, X3389+6,
             M3390=1, X3389+3,
             O3390=1, X3389+1,
             Q3390=1,X3389+2,
             TRUE, X3389
         ),
    X3389)
)</f>
        <v>1</v>
      </c>
      <c r="Y3390" cm="1">
        <f t="array" ref="Y3390">IF(S3389&lt;&gt;S3390, 0, IF(C3390="D",
                 _xlfn.IFS(
                     K3390=1, Y3389+6,
                     M3390=1, Y3389+3,
                     O3390=1, Y3389+1,
                     TRUE, Y3389
                 ),
                 Y3389)
  )</f>
        <v>13</v>
      </c>
    </row>
    <row r="3391" spans="1:25" x14ac:dyDescent="0.2">
      <c r="A3391">
        <v>251</v>
      </c>
      <c r="B3391" t="s">
        <v>81</v>
      </c>
      <c r="C3391" t="str">
        <f t="shared" si="528"/>
        <v>O</v>
      </c>
      <c r="D3391">
        <v>3</v>
      </c>
      <c r="E3391">
        <v>2</v>
      </c>
      <c r="F3391">
        <v>-28</v>
      </c>
      <c r="G3391" t="s">
        <v>116</v>
      </c>
      <c r="H3391" t="s">
        <v>115</v>
      </c>
      <c r="I3391">
        <v>2</v>
      </c>
      <c r="J3391">
        <f t="shared" si="520"/>
        <v>1</v>
      </c>
      <c r="K3391">
        <f t="shared" si="529"/>
        <v>0</v>
      </c>
      <c r="L3391">
        <f t="shared" si="521"/>
        <v>0</v>
      </c>
      <c r="M3391">
        <f t="shared" si="522"/>
        <v>0</v>
      </c>
      <c r="N3391">
        <f t="shared" si="523"/>
        <v>0</v>
      </c>
      <c r="O3391">
        <f t="shared" si="524"/>
        <v>0</v>
      </c>
      <c r="P3391">
        <f t="shared" si="525"/>
        <v>0</v>
      </c>
      <c r="Q3391">
        <f t="shared" si="526"/>
        <v>0</v>
      </c>
      <c r="R3391">
        <f t="shared" si="527"/>
        <v>0</v>
      </c>
      <c r="S3391" t="s">
        <v>53</v>
      </c>
      <c r="T3391">
        <v>0</v>
      </c>
      <c r="U3391">
        <v>2021</v>
      </c>
      <c r="V3391">
        <v>1</v>
      </c>
      <c r="W3391">
        <v>0</v>
      </c>
      <c r="X3391" cm="1">
        <f t="array" ref="X3391">IF(S3390&lt;&gt;S3391, 0,
    IF(C3391="O",
         _xlfn.IFS(
             K3391=1, X3390+6,
             M3391=1, X3390+3,
             O3391=1, X3390+1,
             Q3391=1,X3390+2,
             TRUE, X3390
         ),
    X3390)
)</f>
        <v>1</v>
      </c>
      <c r="Y3391" cm="1">
        <f t="array" ref="Y3391">IF(S3390&lt;&gt;S3391, 0, IF(C3391="D",
                 _xlfn.IFS(
                     K3391=1, Y3390+6,
                     M3391=1, Y3390+3,
                     O3391=1, Y3390+1,
                     TRUE, Y3390
                 ),
                 Y3390)
  )</f>
        <v>13</v>
      </c>
    </row>
    <row r="3392" spans="1:25" x14ac:dyDescent="0.2">
      <c r="A3392">
        <v>253</v>
      </c>
      <c r="B3392" t="s">
        <v>81</v>
      </c>
      <c r="C3392" t="str">
        <f t="shared" si="528"/>
        <v>O</v>
      </c>
      <c r="D3392">
        <v>1</v>
      </c>
      <c r="E3392">
        <v>10</v>
      </c>
      <c r="F3392">
        <v>-30</v>
      </c>
      <c r="G3392" t="s">
        <v>116</v>
      </c>
      <c r="H3392" t="s">
        <v>115</v>
      </c>
      <c r="I3392">
        <v>2</v>
      </c>
      <c r="J3392">
        <f t="shared" si="520"/>
        <v>0</v>
      </c>
      <c r="K3392">
        <f t="shared" si="529"/>
        <v>0</v>
      </c>
      <c r="L3392">
        <f t="shared" si="521"/>
        <v>0</v>
      </c>
      <c r="M3392">
        <f t="shared" si="522"/>
        <v>0</v>
      </c>
      <c r="N3392">
        <f t="shared" si="523"/>
        <v>0</v>
      </c>
      <c r="O3392">
        <f t="shared" si="524"/>
        <v>0</v>
      </c>
      <c r="P3392">
        <f t="shared" si="525"/>
        <v>0</v>
      </c>
      <c r="Q3392">
        <f t="shared" si="526"/>
        <v>0</v>
      </c>
      <c r="R3392">
        <f t="shared" si="527"/>
        <v>0</v>
      </c>
      <c r="S3392" t="s">
        <v>53</v>
      </c>
      <c r="T3392">
        <v>0</v>
      </c>
      <c r="U3392">
        <v>2021</v>
      </c>
      <c r="V3392">
        <v>1</v>
      </c>
      <c r="W3392">
        <v>0</v>
      </c>
      <c r="X3392" cm="1">
        <f t="array" ref="X3392">IF(S3391&lt;&gt;S3392, 0,
    IF(C3392="O",
         _xlfn.IFS(
             K3392=1, X3391+6,
             M3392=1, X3391+3,
             O3392=1, X3391+1,
             Q3392=1,X3391+2,
             TRUE, X3391
         ),
    X3391)
)</f>
        <v>1</v>
      </c>
      <c r="Y3392" cm="1">
        <f t="array" ref="Y3392">IF(S3391&lt;&gt;S3392, 0, IF(C3392="D",
                 _xlfn.IFS(
                     K3392=1, Y3391+6,
                     M3392=1, Y3391+3,
                     O3392=1, Y3391+1,
                     TRUE, Y3391
                 ),
                 Y3391)
  )</f>
        <v>13</v>
      </c>
    </row>
    <row r="3393" spans="1:25" x14ac:dyDescent="0.2">
      <c r="A3393">
        <v>255</v>
      </c>
      <c r="B3393" t="s">
        <v>81</v>
      </c>
      <c r="C3393" t="str">
        <f t="shared" si="528"/>
        <v>O</v>
      </c>
      <c r="D3393">
        <v>2</v>
      </c>
      <c r="E3393">
        <v>8</v>
      </c>
      <c r="F3393">
        <v>-32</v>
      </c>
      <c r="G3393" t="s">
        <v>114</v>
      </c>
      <c r="H3393" t="s">
        <v>139</v>
      </c>
      <c r="I3393">
        <v>4</v>
      </c>
      <c r="J3393">
        <f t="shared" si="520"/>
        <v>0</v>
      </c>
      <c r="K3393">
        <f t="shared" si="529"/>
        <v>0</v>
      </c>
      <c r="L3393">
        <f t="shared" si="521"/>
        <v>0</v>
      </c>
      <c r="M3393">
        <f t="shared" si="522"/>
        <v>0</v>
      </c>
      <c r="N3393">
        <f t="shared" si="523"/>
        <v>0</v>
      </c>
      <c r="O3393">
        <f t="shared" si="524"/>
        <v>0</v>
      </c>
      <c r="P3393">
        <f t="shared" si="525"/>
        <v>0</v>
      </c>
      <c r="Q3393">
        <f t="shared" si="526"/>
        <v>0</v>
      </c>
      <c r="R3393">
        <f t="shared" si="527"/>
        <v>0</v>
      </c>
      <c r="S3393" t="s">
        <v>53</v>
      </c>
      <c r="T3393">
        <v>0</v>
      </c>
      <c r="U3393">
        <v>2021</v>
      </c>
      <c r="V3393">
        <v>1</v>
      </c>
      <c r="W3393">
        <v>0</v>
      </c>
      <c r="X3393" cm="1">
        <f t="array" ref="X3393">IF(S3392&lt;&gt;S3393, 0,
    IF(C3393="O",
         _xlfn.IFS(
             K3393=1, X3392+6,
             M3393=1, X3392+3,
             O3393=1, X3392+1,
             Q3393=1,X3392+2,
             TRUE, X3392
         ),
    X3392)
)</f>
        <v>1</v>
      </c>
      <c r="Y3393" cm="1">
        <f t="array" ref="Y3393">IF(S3392&lt;&gt;S3393, 0, IF(C3393="D",
                 _xlfn.IFS(
                     K3393=1, Y3392+6,
                     M3393=1, Y3392+3,
                     O3393=1, Y3392+1,
                     TRUE, Y3392
                 ),
                 Y3392)
  )</f>
        <v>13</v>
      </c>
    </row>
    <row r="3394" spans="1:25" x14ac:dyDescent="0.2">
      <c r="A3394">
        <v>257</v>
      </c>
      <c r="B3394" t="s">
        <v>81</v>
      </c>
      <c r="C3394" t="str">
        <f t="shared" si="528"/>
        <v>O</v>
      </c>
      <c r="D3394">
        <v>3</v>
      </c>
      <c r="E3394">
        <v>4</v>
      </c>
      <c r="F3394">
        <v>-36</v>
      </c>
      <c r="G3394" t="s">
        <v>114</v>
      </c>
      <c r="H3394" t="s">
        <v>117</v>
      </c>
      <c r="I3394">
        <v>0</v>
      </c>
      <c r="J3394">
        <f t="shared" ref="J3394:J3457" si="530">IF(B3394&lt;&gt;B3395,0,IF(AND(D3395=1, E3395=10), 1, 0))</f>
        <v>0</v>
      </c>
      <c r="K3394">
        <f t="shared" si="529"/>
        <v>0</v>
      </c>
      <c r="L3394">
        <f t="shared" ref="L3394:L3457" si="531">IF(G3394 = "fg", 1, 0)</f>
        <v>0</v>
      </c>
      <c r="M3394">
        <f t="shared" ref="M3394:M3457" si="532">IF(AND(L3394=1,H3394="good"),1,0)</f>
        <v>0</v>
      </c>
      <c r="N3394">
        <f t="shared" ref="N3394:N3457" si="533">IF(OR(G3394 = "extra pt.",G3394 ="extra pt. block"), 1, 0)</f>
        <v>0</v>
      </c>
      <c r="O3394">
        <f t="shared" ref="O3394:O3457" si="534">IF(AND(N3394=1,H3394="good"),1,0)</f>
        <v>0</v>
      </c>
      <c r="P3394">
        <f t="shared" ref="P3394:P3457" si="535">IF(OR(G3394 = "2 pt.",G3394 ="2 pt. block"), 1, 0)</f>
        <v>0</v>
      </c>
      <c r="Q3394">
        <f t="shared" ref="Q3394:Q3457" si="536">IF(AND(P3394=1,H3394="good"),1,0)</f>
        <v>0</v>
      </c>
      <c r="R3394">
        <f t="shared" ref="R3394:R3457" si="537">IF(OR(H3394 = "fumble, def td", H3394 = "interception, def td", H3394= "sack, fumble, def td"), 1,0)</f>
        <v>0</v>
      </c>
      <c r="S3394" t="s">
        <v>53</v>
      </c>
      <c r="T3394">
        <v>0</v>
      </c>
      <c r="U3394">
        <v>2021</v>
      </c>
      <c r="V3394">
        <v>1</v>
      </c>
      <c r="W3394">
        <v>0</v>
      </c>
      <c r="X3394" cm="1">
        <f t="array" ref="X3394">IF(S3393&lt;&gt;S3394, 0,
    IF(C3394="O",
         _xlfn.IFS(
             K3394=1, X3393+6,
             M3394=1, X3393+3,
             O3394=1, X3393+1,
             Q3394=1,X3393+2,
             TRUE, X3393
         ),
    X3393)
)</f>
        <v>1</v>
      </c>
      <c r="Y3394" cm="1">
        <f t="array" ref="Y3394">IF(S3393&lt;&gt;S3394, 0, IF(C3394="D",
                 _xlfn.IFS(
                     K3394=1, Y3393+6,
                     M3394=1, Y3393+3,
                     O3394=1, Y3393+1,
                     TRUE, Y3393
                 ),
                 Y3393)
  )</f>
        <v>13</v>
      </c>
    </row>
    <row r="3395" spans="1:25" x14ac:dyDescent="0.2">
      <c r="A3395">
        <v>259</v>
      </c>
      <c r="B3395" t="s">
        <v>81</v>
      </c>
      <c r="C3395" t="str">
        <f t="shared" ref="C3395:C3458" si="538">IF(H3395="interception, def td", IF(C3394="O", "D", C3394), IF(B3394="K", B3393, IF(B3395="K", B3394, B3395)))</f>
        <v>O</v>
      </c>
      <c r="D3395">
        <v>4</v>
      </c>
      <c r="E3395">
        <v>4</v>
      </c>
      <c r="F3395">
        <v>-36</v>
      </c>
      <c r="G3395" t="s">
        <v>114</v>
      </c>
      <c r="H3395" t="s">
        <v>117</v>
      </c>
      <c r="I3395">
        <v>0</v>
      </c>
      <c r="J3395">
        <f t="shared" si="530"/>
        <v>0</v>
      </c>
      <c r="K3395">
        <f t="shared" ref="K3395:K3458" si="539">IF(OR(H3395= "complete, td",H3395 ="rush, td", H3395 = "scramble, td"), 1, 0)</f>
        <v>0</v>
      </c>
      <c r="L3395">
        <f t="shared" si="531"/>
        <v>0</v>
      </c>
      <c r="M3395">
        <f t="shared" si="532"/>
        <v>0</v>
      </c>
      <c r="N3395">
        <f t="shared" si="533"/>
        <v>0</v>
      </c>
      <c r="O3395">
        <f t="shared" si="534"/>
        <v>0</v>
      </c>
      <c r="P3395">
        <f t="shared" si="535"/>
        <v>0</v>
      </c>
      <c r="Q3395">
        <f t="shared" si="536"/>
        <v>0</v>
      </c>
      <c r="R3395">
        <f t="shared" si="537"/>
        <v>0</v>
      </c>
      <c r="S3395" t="s">
        <v>53</v>
      </c>
      <c r="T3395">
        <v>0</v>
      </c>
      <c r="U3395">
        <v>2021</v>
      </c>
      <c r="V3395">
        <v>1</v>
      </c>
      <c r="W3395">
        <v>0</v>
      </c>
      <c r="X3395" cm="1">
        <f t="array" ref="X3395">IF(S3394&lt;&gt;S3395, 0,
    IF(C3395="O",
         _xlfn.IFS(
             K3395=1, X3394+6,
             M3395=1, X3394+3,
             O3395=1, X3394+1,
             Q3395=1,X3394+2,
             TRUE, X3394
         ),
    X3394)
)</f>
        <v>1</v>
      </c>
      <c r="Y3395" cm="1">
        <f t="array" ref="Y3395">IF(S3394&lt;&gt;S3395, 0, IF(C3395="D",
                 _xlfn.IFS(
                     K3395=1, Y3394+6,
                     M3395=1, Y3394+3,
                     O3395=1, Y3394+1,
                     TRUE, Y3394
                 ),
                 Y3394)
  )</f>
        <v>13</v>
      </c>
    </row>
    <row r="3396" spans="1:25" x14ac:dyDescent="0.2">
      <c r="A3396">
        <v>261</v>
      </c>
      <c r="B3396" t="s">
        <v>79</v>
      </c>
      <c r="C3396" t="str">
        <f t="shared" si="538"/>
        <v>D</v>
      </c>
      <c r="D3396">
        <v>1</v>
      </c>
      <c r="E3396">
        <v>10</v>
      </c>
      <c r="F3396">
        <v>36</v>
      </c>
      <c r="G3396" t="s">
        <v>116</v>
      </c>
      <c r="H3396" t="s">
        <v>115</v>
      </c>
      <c r="I3396">
        <v>2</v>
      </c>
      <c r="J3396">
        <f t="shared" si="530"/>
        <v>0</v>
      </c>
      <c r="K3396">
        <f t="shared" si="539"/>
        <v>0</v>
      </c>
      <c r="L3396">
        <f t="shared" si="531"/>
        <v>0</v>
      </c>
      <c r="M3396">
        <f t="shared" si="532"/>
        <v>0</v>
      </c>
      <c r="N3396">
        <f t="shared" si="533"/>
        <v>0</v>
      </c>
      <c r="O3396">
        <f t="shared" si="534"/>
        <v>0</v>
      </c>
      <c r="P3396">
        <f t="shared" si="535"/>
        <v>0</v>
      </c>
      <c r="Q3396">
        <f t="shared" si="536"/>
        <v>0</v>
      </c>
      <c r="R3396">
        <f t="shared" si="537"/>
        <v>0</v>
      </c>
      <c r="S3396" t="s">
        <v>53</v>
      </c>
      <c r="T3396">
        <v>0</v>
      </c>
      <c r="U3396">
        <v>2021</v>
      </c>
      <c r="V3396">
        <v>1</v>
      </c>
      <c r="W3396">
        <v>0</v>
      </c>
      <c r="X3396" cm="1">
        <f t="array" ref="X3396">IF(S3395&lt;&gt;S3396, 0,
    IF(C3396="O",
         _xlfn.IFS(
             K3396=1, X3395+6,
             M3396=1, X3395+3,
             O3396=1, X3395+1,
             Q3396=1,X3395+2,
             TRUE, X3395
         ),
    X3395)
)</f>
        <v>1</v>
      </c>
      <c r="Y3396" cm="1">
        <f t="array" ref="Y3396">IF(S3395&lt;&gt;S3396, 0, IF(C3396="D",
                 _xlfn.IFS(
                     K3396=1, Y3395+6,
                     M3396=1, Y3395+3,
                     O3396=1, Y3395+1,
                     TRUE, Y3395
                 ),
                 Y3395)
  )</f>
        <v>13</v>
      </c>
    </row>
    <row r="3397" spans="1:25" x14ac:dyDescent="0.2">
      <c r="A3397">
        <v>263</v>
      </c>
      <c r="B3397" t="s">
        <v>79</v>
      </c>
      <c r="C3397" t="str">
        <f t="shared" si="538"/>
        <v>D</v>
      </c>
      <c r="D3397">
        <v>2</v>
      </c>
      <c r="E3397">
        <v>8</v>
      </c>
      <c r="F3397">
        <v>34</v>
      </c>
      <c r="G3397" t="s">
        <v>116</v>
      </c>
      <c r="H3397" t="s">
        <v>120</v>
      </c>
      <c r="I3397">
        <v>-16</v>
      </c>
      <c r="J3397">
        <f t="shared" si="530"/>
        <v>0</v>
      </c>
      <c r="K3397">
        <f t="shared" si="539"/>
        <v>0</v>
      </c>
      <c r="L3397">
        <f t="shared" si="531"/>
        <v>0</v>
      </c>
      <c r="M3397">
        <f t="shared" si="532"/>
        <v>0</v>
      </c>
      <c r="N3397">
        <f t="shared" si="533"/>
        <v>0</v>
      </c>
      <c r="O3397">
        <f t="shared" si="534"/>
        <v>0</v>
      </c>
      <c r="P3397">
        <f t="shared" si="535"/>
        <v>0</v>
      </c>
      <c r="Q3397">
        <f t="shared" si="536"/>
        <v>0</v>
      </c>
      <c r="R3397">
        <f t="shared" si="537"/>
        <v>0</v>
      </c>
      <c r="S3397" t="s">
        <v>53</v>
      </c>
      <c r="T3397">
        <v>0</v>
      </c>
      <c r="U3397">
        <v>2021</v>
      </c>
      <c r="V3397">
        <v>1</v>
      </c>
      <c r="W3397">
        <v>0</v>
      </c>
      <c r="X3397" cm="1">
        <f t="array" ref="X3397">IF(S3396&lt;&gt;S3397, 0,
    IF(C3397="O",
         _xlfn.IFS(
             K3397=1, X3396+6,
             M3397=1, X3396+3,
             O3397=1, X3396+1,
             Q3397=1,X3396+2,
             TRUE, X3396
         ),
    X3396)
)</f>
        <v>1</v>
      </c>
      <c r="Y3397" cm="1">
        <f t="array" ref="Y3397">IF(S3396&lt;&gt;S3397, 0, IF(C3397="D",
                 _xlfn.IFS(
                     K3397=1, Y3396+6,
                     M3397=1, Y3396+3,
                     O3397=1, Y3396+1,
                     TRUE, Y3396
                 ),
                 Y3396)
  )</f>
        <v>13</v>
      </c>
    </row>
    <row r="3398" spans="1:25" x14ac:dyDescent="0.2">
      <c r="A3398">
        <v>267</v>
      </c>
      <c r="B3398" t="s">
        <v>79</v>
      </c>
      <c r="C3398" t="str">
        <f t="shared" si="538"/>
        <v>D</v>
      </c>
      <c r="D3398">
        <v>2</v>
      </c>
      <c r="E3398">
        <v>24</v>
      </c>
      <c r="F3398">
        <v>50</v>
      </c>
      <c r="G3398" t="s">
        <v>114</v>
      </c>
      <c r="H3398" t="s">
        <v>113</v>
      </c>
      <c r="I3398">
        <v>36</v>
      </c>
      <c r="J3398">
        <f t="shared" si="530"/>
        <v>1</v>
      </c>
      <c r="K3398">
        <f t="shared" si="539"/>
        <v>0</v>
      </c>
      <c r="L3398">
        <f t="shared" si="531"/>
        <v>0</v>
      </c>
      <c r="M3398">
        <f t="shared" si="532"/>
        <v>0</v>
      </c>
      <c r="N3398">
        <f t="shared" si="533"/>
        <v>0</v>
      </c>
      <c r="O3398">
        <f t="shared" si="534"/>
        <v>0</v>
      </c>
      <c r="P3398">
        <f t="shared" si="535"/>
        <v>0</v>
      </c>
      <c r="Q3398">
        <f t="shared" si="536"/>
        <v>0</v>
      </c>
      <c r="R3398">
        <f t="shared" si="537"/>
        <v>0</v>
      </c>
      <c r="S3398" t="s">
        <v>53</v>
      </c>
      <c r="T3398">
        <v>0</v>
      </c>
      <c r="U3398">
        <v>2021</v>
      </c>
      <c r="V3398">
        <v>1</v>
      </c>
      <c r="W3398">
        <v>0</v>
      </c>
      <c r="X3398" cm="1">
        <f t="array" ref="X3398">IF(S3397&lt;&gt;S3398, 0,
    IF(C3398="O",
         _xlfn.IFS(
             K3398=1, X3397+6,
             M3398=1, X3397+3,
             O3398=1, X3397+1,
             Q3398=1,X3397+2,
             TRUE, X3397
         ),
    X3397)
)</f>
        <v>1</v>
      </c>
      <c r="Y3398" cm="1">
        <f t="array" ref="Y3398">IF(S3397&lt;&gt;S3398, 0, IF(C3398="D",
                 _xlfn.IFS(
                     K3398=1, Y3397+6,
                     M3398=1, Y3397+3,
                     O3398=1, Y3397+1,
                     TRUE, Y3397
                 ),
                 Y3397)
  )</f>
        <v>13</v>
      </c>
    </row>
    <row r="3399" spans="1:25" x14ac:dyDescent="0.2">
      <c r="A3399">
        <v>269</v>
      </c>
      <c r="B3399" t="s">
        <v>79</v>
      </c>
      <c r="C3399" t="str">
        <f t="shared" si="538"/>
        <v>D</v>
      </c>
      <c r="D3399">
        <v>1</v>
      </c>
      <c r="E3399">
        <v>10</v>
      </c>
      <c r="F3399">
        <v>14</v>
      </c>
      <c r="G3399" t="s">
        <v>116</v>
      </c>
      <c r="H3399" t="s">
        <v>115</v>
      </c>
      <c r="I3399">
        <v>4</v>
      </c>
      <c r="J3399">
        <f t="shared" si="530"/>
        <v>0</v>
      </c>
      <c r="K3399">
        <f t="shared" si="539"/>
        <v>0</v>
      </c>
      <c r="L3399">
        <f t="shared" si="531"/>
        <v>0</v>
      </c>
      <c r="M3399">
        <f t="shared" si="532"/>
        <v>0</v>
      </c>
      <c r="N3399">
        <f t="shared" si="533"/>
        <v>0</v>
      </c>
      <c r="O3399">
        <f t="shared" si="534"/>
        <v>0</v>
      </c>
      <c r="P3399">
        <f t="shared" si="535"/>
        <v>0</v>
      </c>
      <c r="Q3399">
        <f t="shared" si="536"/>
        <v>0</v>
      </c>
      <c r="R3399">
        <f t="shared" si="537"/>
        <v>0</v>
      </c>
      <c r="S3399" t="s">
        <v>53</v>
      </c>
      <c r="T3399">
        <v>0</v>
      </c>
      <c r="U3399">
        <v>2021</v>
      </c>
      <c r="V3399">
        <v>1</v>
      </c>
      <c r="W3399">
        <v>0</v>
      </c>
      <c r="X3399" cm="1">
        <f t="array" ref="X3399">IF(S3398&lt;&gt;S3399, 0,
    IF(C3399="O",
         _xlfn.IFS(
             K3399=1, X3398+6,
             M3399=1, X3398+3,
             O3399=1, X3398+1,
             Q3399=1,X3398+2,
             TRUE, X3398
         ),
    X3398)
)</f>
        <v>1</v>
      </c>
      <c r="Y3399" cm="1">
        <f t="array" ref="Y3399">IF(S3398&lt;&gt;S3399, 0, IF(C3399="D",
                 _xlfn.IFS(
                     K3399=1, Y3398+6,
                     M3399=1, Y3398+3,
                     O3399=1, Y3398+1,
                     TRUE, Y3398
                 ),
                 Y3398)
  )</f>
        <v>13</v>
      </c>
    </row>
    <row r="3400" spans="1:25" x14ac:dyDescent="0.2">
      <c r="A3400">
        <v>271</v>
      </c>
      <c r="B3400" t="s">
        <v>79</v>
      </c>
      <c r="C3400" t="str">
        <f t="shared" si="538"/>
        <v>D</v>
      </c>
      <c r="D3400">
        <v>2</v>
      </c>
      <c r="E3400">
        <v>6</v>
      </c>
      <c r="F3400">
        <v>10</v>
      </c>
      <c r="G3400" t="s">
        <v>116</v>
      </c>
      <c r="H3400" t="s">
        <v>115</v>
      </c>
      <c r="I3400">
        <v>2</v>
      </c>
      <c r="J3400">
        <f t="shared" si="530"/>
        <v>0</v>
      </c>
      <c r="K3400">
        <f t="shared" si="539"/>
        <v>0</v>
      </c>
      <c r="L3400">
        <f t="shared" si="531"/>
        <v>0</v>
      </c>
      <c r="M3400">
        <f t="shared" si="532"/>
        <v>0</v>
      </c>
      <c r="N3400">
        <f t="shared" si="533"/>
        <v>0</v>
      </c>
      <c r="O3400">
        <f t="shared" si="534"/>
        <v>0</v>
      </c>
      <c r="P3400">
        <f t="shared" si="535"/>
        <v>0</v>
      </c>
      <c r="Q3400">
        <f t="shared" si="536"/>
        <v>0</v>
      </c>
      <c r="R3400">
        <f t="shared" si="537"/>
        <v>0</v>
      </c>
      <c r="S3400" t="s">
        <v>53</v>
      </c>
      <c r="T3400">
        <v>0</v>
      </c>
      <c r="U3400">
        <v>2021</v>
      </c>
      <c r="V3400">
        <v>1</v>
      </c>
      <c r="W3400">
        <v>0</v>
      </c>
      <c r="X3400" cm="1">
        <f t="array" ref="X3400">IF(S3399&lt;&gt;S3400, 0,
    IF(C3400="O",
         _xlfn.IFS(
             K3400=1, X3399+6,
             M3400=1, X3399+3,
             O3400=1, X3399+1,
             Q3400=1,X3399+2,
             TRUE, X3399
         ),
    X3399)
)</f>
        <v>1</v>
      </c>
      <c r="Y3400" cm="1">
        <f t="array" ref="Y3400">IF(S3399&lt;&gt;S3400, 0, IF(C3400="D",
                 _xlfn.IFS(
                     K3400=1, Y3399+6,
                     M3400=1, Y3399+3,
                     O3400=1, Y3399+1,
                     TRUE, Y3399
                 ),
                 Y3399)
  )</f>
        <v>13</v>
      </c>
    </row>
    <row r="3401" spans="1:25" x14ac:dyDescent="0.2">
      <c r="A3401">
        <v>273</v>
      </c>
      <c r="B3401" t="s">
        <v>79</v>
      </c>
      <c r="C3401" t="str">
        <f t="shared" si="538"/>
        <v>D</v>
      </c>
      <c r="D3401">
        <v>3</v>
      </c>
      <c r="E3401">
        <v>4</v>
      </c>
      <c r="F3401">
        <v>8</v>
      </c>
      <c r="G3401" t="s">
        <v>114</v>
      </c>
      <c r="H3401" t="s">
        <v>117</v>
      </c>
      <c r="I3401">
        <v>0</v>
      </c>
      <c r="J3401">
        <f t="shared" si="530"/>
        <v>0</v>
      </c>
      <c r="K3401">
        <f t="shared" si="539"/>
        <v>0</v>
      </c>
      <c r="L3401">
        <f t="shared" si="531"/>
        <v>0</v>
      </c>
      <c r="M3401">
        <f t="shared" si="532"/>
        <v>0</v>
      </c>
      <c r="N3401">
        <f t="shared" si="533"/>
        <v>0</v>
      </c>
      <c r="O3401">
        <f t="shared" si="534"/>
        <v>0</v>
      </c>
      <c r="P3401">
        <f t="shared" si="535"/>
        <v>0</v>
      </c>
      <c r="Q3401">
        <f t="shared" si="536"/>
        <v>0</v>
      </c>
      <c r="R3401">
        <f t="shared" si="537"/>
        <v>0</v>
      </c>
      <c r="S3401" t="s">
        <v>53</v>
      </c>
      <c r="T3401">
        <v>0</v>
      </c>
      <c r="U3401">
        <v>2021</v>
      </c>
      <c r="V3401">
        <v>1</v>
      </c>
      <c r="W3401">
        <v>0</v>
      </c>
      <c r="X3401" cm="1">
        <f t="array" ref="X3401">IF(S3400&lt;&gt;S3401, 0,
    IF(C3401="O",
         _xlfn.IFS(
             K3401=1, X3400+6,
             M3401=1, X3400+3,
             O3401=1, X3400+1,
             Q3401=1,X3400+2,
             TRUE, X3400
         ),
    X3400)
)</f>
        <v>1</v>
      </c>
      <c r="Y3401" cm="1">
        <f t="array" ref="Y3401">IF(S3400&lt;&gt;S3401, 0, IF(C3401="D",
                 _xlfn.IFS(
                     K3401=1, Y3400+6,
                     M3401=1, Y3400+3,
                     O3401=1, Y3400+1,
                     TRUE, Y3400
                 ),
                 Y3400)
  )</f>
        <v>13</v>
      </c>
    </row>
    <row r="3402" spans="1:25" x14ac:dyDescent="0.2">
      <c r="A3402">
        <v>277</v>
      </c>
      <c r="B3402" t="s">
        <v>79</v>
      </c>
      <c r="C3402" t="str">
        <f t="shared" si="538"/>
        <v>D</v>
      </c>
      <c r="D3402">
        <v>4</v>
      </c>
      <c r="E3402">
        <v>4</v>
      </c>
      <c r="F3402">
        <v>8</v>
      </c>
      <c r="G3402" t="s">
        <v>114</v>
      </c>
      <c r="H3402" t="s">
        <v>128</v>
      </c>
      <c r="I3402">
        <v>8</v>
      </c>
      <c r="J3402">
        <f t="shared" si="530"/>
        <v>0</v>
      </c>
      <c r="K3402">
        <f t="shared" si="539"/>
        <v>1</v>
      </c>
      <c r="L3402">
        <f t="shared" si="531"/>
        <v>0</v>
      </c>
      <c r="M3402">
        <f t="shared" si="532"/>
        <v>0</v>
      </c>
      <c r="N3402">
        <f t="shared" si="533"/>
        <v>0</v>
      </c>
      <c r="O3402">
        <f t="shared" si="534"/>
        <v>0</v>
      </c>
      <c r="P3402">
        <f t="shared" si="535"/>
        <v>0</v>
      </c>
      <c r="Q3402">
        <f t="shared" si="536"/>
        <v>0</v>
      </c>
      <c r="R3402">
        <f t="shared" si="537"/>
        <v>0</v>
      </c>
      <c r="S3402" t="s">
        <v>53</v>
      </c>
      <c r="T3402">
        <v>0</v>
      </c>
      <c r="U3402">
        <v>2021</v>
      </c>
      <c r="V3402">
        <v>1</v>
      </c>
      <c r="W3402">
        <v>0</v>
      </c>
      <c r="X3402" cm="1">
        <f t="array" ref="X3402">IF(S3401&lt;&gt;S3402, 0,
    IF(C3402="O",
         _xlfn.IFS(
             K3402=1, X3401+6,
             M3402=1, X3401+3,
             O3402=1, X3401+1,
             Q3402=1,X3401+2,
             TRUE, X3401
         ),
    X3401)
)</f>
        <v>1</v>
      </c>
      <c r="Y3402" cm="1">
        <f t="array" ref="Y3402">IF(S3401&lt;&gt;S3402, 0, IF(C3402="D",
                 _xlfn.IFS(
                     K3402=1, Y3401+6,
                     M3402=1, Y3401+3,
                     O3402=1, Y3401+1,
                     TRUE, Y3401
                 ),
                 Y3401)
  )</f>
        <v>19</v>
      </c>
    </row>
    <row r="3403" spans="1:25" x14ac:dyDescent="0.2">
      <c r="A3403">
        <v>281</v>
      </c>
      <c r="B3403" t="s">
        <v>79</v>
      </c>
      <c r="C3403" t="str">
        <f t="shared" si="538"/>
        <v>D</v>
      </c>
      <c r="F3403">
        <v>3</v>
      </c>
      <c r="G3403" t="s">
        <v>123</v>
      </c>
      <c r="H3403" t="s">
        <v>122</v>
      </c>
      <c r="J3403">
        <f t="shared" si="530"/>
        <v>0</v>
      </c>
      <c r="K3403">
        <f t="shared" si="539"/>
        <v>0</v>
      </c>
      <c r="L3403">
        <f t="shared" si="531"/>
        <v>0</v>
      </c>
      <c r="M3403">
        <f t="shared" si="532"/>
        <v>0</v>
      </c>
      <c r="N3403">
        <f t="shared" si="533"/>
        <v>1</v>
      </c>
      <c r="O3403">
        <f t="shared" si="534"/>
        <v>1</v>
      </c>
      <c r="P3403">
        <f t="shared" si="535"/>
        <v>0</v>
      </c>
      <c r="Q3403">
        <f t="shared" si="536"/>
        <v>0</v>
      </c>
      <c r="R3403">
        <f t="shared" si="537"/>
        <v>0</v>
      </c>
      <c r="S3403" t="s">
        <v>53</v>
      </c>
      <c r="T3403">
        <v>0</v>
      </c>
      <c r="U3403">
        <v>2021</v>
      </c>
      <c r="V3403">
        <v>1</v>
      </c>
      <c r="W3403">
        <v>0</v>
      </c>
      <c r="X3403" cm="1">
        <f t="array" ref="X3403">IF(S3402&lt;&gt;S3403, 0,
    IF(C3403="O",
         _xlfn.IFS(
             K3403=1, X3402+6,
             M3403=1, X3402+3,
             O3403=1, X3402+1,
             Q3403=1,X3402+2,
             TRUE, X3402
         ),
    X3402)
)</f>
        <v>1</v>
      </c>
      <c r="Y3403" cm="1">
        <f t="array" ref="Y3403">IF(S3402&lt;&gt;S3403, 0, IF(C3403="D",
                 _xlfn.IFS(
                     K3403=1, Y3402+6,
                     M3403=1, Y3402+3,
                     O3403=1, Y3402+1,
                     TRUE, Y3402
                 ),
                 Y3402)
  )</f>
        <v>20</v>
      </c>
    </row>
    <row r="3404" spans="1:25" x14ac:dyDescent="0.2">
      <c r="A3404">
        <v>287</v>
      </c>
      <c r="B3404" t="s">
        <v>81</v>
      </c>
      <c r="C3404" t="str">
        <f t="shared" si="538"/>
        <v>O</v>
      </c>
      <c r="D3404">
        <v>1</v>
      </c>
      <c r="E3404">
        <v>10</v>
      </c>
      <c r="F3404">
        <v>-20</v>
      </c>
      <c r="G3404" t="s">
        <v>116</v>
      </c>
      <c r="H3404" t="s">
        <v>115</v>
      </c>
      <c r="I3404">
        <v>0</v>
      </c>
      <c r="J3404">
        <f t="shared" si="530"/>
        <v>0</v>
      </c>
      <c r="K3404">
        <f t="shared" si="539"/>
        <v>0</v>
      </c>
      <c r="L3404">
        <f t="shared" si="531"/>
        <v>0</v>
      </c>
      <c r="M3404">
        <f t="shared" si="532"/>
        <v>0</v>
      </c>
      <c r="N3404">
        <f t="shared" si="533"/>
        <v>0</v>
      </c>
      <c r="O3404">
        <f t="shared" si="534"/>
        <v>0</v>
      </c>
      <c r="P3404">
        <f t="shared" si="535"/>
        <v>0</v>
      </c>
      <c r="Q3404">
        <f t="shared" si="536"/>
        <v>0</v>
      </c>
      <c r="R3404">
        <f t="shared" si="537"/>
        <v>0</v>
      </c>
      <c r="S3404" t="s">
        <v>53</v>
      </c>
      <c r="T3404">
        <v>0</v>
      </c>
      <c r="U3404">
        <v>2021</v>
      </c>
      <c r="V3404">
        <v>1</v>
      </c>
      <c r="W3404">
        <v>0</v>
      </c>
      <c r="X3404" cm="1">
        <f t="array" ref="X3404">IF(S3403&lt;&gt;S3404, 0,
    IF(C3404="O",
         _xlfn.IFS(
             K3404=1, X3403+6,
             M3404=1, X3403+3,
             O3404=1, X3403+1,
             Q3404=1,X3403+2,
             TRUE, X3403
         ),
    X3403)
)</f>
        <v>1</v>
      </c>
      <c r="Y3404" cm="1">
        <f t="array" ref="Y3404">IF(S3403&lt;&gt;S3404, 0, IF(C3404="D",
                 _xlfn.IFS(
                     K3404=1, Y3403+6,
                     M3404=1, Y3403+3,
                     O3404=1, Y3403+1,
                     TRUE, Y3403
                 ),
                 Y3403)
  )</f>
        <v>20</v>
      </c>
    </row>
    <row r="3405" spans="1:25" x14ac:dyDescent="0.2">
      <c r="A3405">
        <v>289</v>
      </c>
      <c r="B3405" t="s">
        <v>81</v>
      </c>
      <c r="C3405" t="str">
        <f t="shared" si="538"/>
        <v>O</v>
      </c>
      <c r="D3405">
        <v>2</v>
      </c>
      <c r="E3405">
        <v>10</v>
      </c>
      <c r="F3405">
        <v>-20</v>
      </c>
      <c r="G3405" t="s">
        <v>116</v>
      </c>
      <c r="H3405" t="s">
        <v>115</v>
      </c>
      <c r="I3405">
        <v>9</v>
      </c>
      <c r="J3405">
        <f t="shared" si="530"/>
        <v>0</v>
      </c>
      <c r="K3405">
        <f t="shared" si="539"/>
        <v>0</v>
      </c>
      <c r="L3405">
        <f t="shared" si="531"/>
        <v>0</v>
      </c>
      <c r="M3405">
        <f t="shared" si="532"/>
        <v>0</v>
      </c>
      <c r="N3405">
        <f t="shared" si="533"/>
        <v>0</v>
      </c>
      <c r="O3405">
        <f t="shared" si="534"/>
        <v>0</v>
      </c>
      <c r="P3405">
        <f t="shared" si="535"/>
        <v>0</v>
      </c>
      <c r="Q3405">
        <f t="shared" si="536"/>
        <v>0</v>
      </c>
      <c r="R3405">
        <f t="shared" si="537"/>
        <v>0</v>
      </c>
      <c r="S3405" t="s">
        <v>53</v>
      </c>
      <c r="T3405">
        <v>0</v>
      </c>
      <c r="U3405">
        <v>2021</v>
      </c>
      <c r="V3405">
        <v>1</v>
      </c>
      <c r="W3405">
        <v>0</v>
      </c>
      <c r="X3405" cm="1">
        <f t="array" ref="X3405">IF(S3404&lt;&gt;S3405, 0,
    IF(C3405="O",
         _xlfn.IFS(
             K3405=1, X3404+6,
             M3405=1, X3404+3,
             O3405=1, X3404+1,
             Q3405=1,X3404+2,
             TRUE, X3404
         ),
    X3404)
)</f>
        <v>1</v>
      </c>
      <c r="Y3405" cm="1">
        <f t="array" ref="Y3405">IF(S3404&lt;&gt;S3405, 0, IF(C3405="D",
                 _xlfn.IFS(
                     K3405=1, Y3404+6,
                     M3405=1, Y3404+3,
                     O3405=1, Y3404+1,
                     TRUE, Y3404
                 ),
                 Y3404)
  )</f>
        <v>20</v>
      </c>
    </row>
    <row r="3406" spans="1:25" hidden="1" x14ac:dyDescent="0.2">
      <c r="A3406">
        <v>291</v>
      </c>
      <c r="B3406" t="s">
        <v>81</v>
      </c>
      <c r="C3406" t="str">
        <f t="shared" si="538"/>
        <v>O</v>
      </c>
      <c r="D3406">
        <v>3</v>
      </c>
      <c r="E3406">
        <v>1</v>
      </c>
      <c r="F3406">
        <v>-29</v>
      </c>
      <c r="G3406" t="s">
        <v>114</v>
      </c>
      <c r="H3406" t="s">
        <v>117</v>
      </c>
      <c r="I3406">
        <v>0</v>
      </c>
      <c r="J3406">
        <f t="shared" si="530"/>
        <v>0</v>
      </c>
      <c r="K3406">
        <f t="shared" si="539"/>
        <v>0</v>
      </c>
      <c r="L3406">
        <f t="shared" si="531"/>
        <v>0</v>
      </c>
      <c r="M3406">
        <f t="shared" si="532"/>
        <v>0</v>
      </c>
      <c r="N3406">
        <f t="shared" si="533"/>
        <v>0</v>
      </c>
      <c r="O3406">
        <f t="shared" si="534"/>
        <v>0</v>
      </c>
      <c r="P3406">
        <f t="shared" si="535"/>
        <v>0</v>
      </c>
      <c r="Q3406">
        <f t="shared" si="536"/>
        <v>0</v>
      </c>
      <c r="R3406">
        <f t="shared" si="537"/>
        <v>0</v>
      </c>
      <c r="S3406" t="s">
        <v>53</v>
      </c>
      <c r="T3406">
        <v>0</v>
      </c>
      <c r="U3406">
        <v>2021</v>
      </c>
      <c r="V3406">
        <v>1</v>
      </c>
      <c r="W3406">
        <v>0</v>
      </c>
      <c r="X3406" cm="1">
        <f t="array" ref="X3406">IF(S3405&lt;&gt;S3406, 0,
    IF(C3406="O",
         _xlfn.IFS(
             K3406=1, X3405+6,
             M3406=1, X3405+3,
             O3406=1, X3405+1,
             Q3406=1,X3405+2,
             TRUE, X3405
         ),
    X3405)
)</f>
        <v>1</v>
      </c>
      <c r="Y3406" cm="1">
        <f t="array" ref="Y3406">IF(S3405&lt;&gt;S3406, 0, IF(C3406="D",
                 _xlfn.IFS(
                     K3406=1, Y3405+6,
                     M3406=1, Y3405+3,
                     O3406=1, Y3405+1,
                     TRUE, Y3405
                 ),
                 Y3405)
  )</f>
        <v>20</v>
      </c>
    </row>
    <row r="3407" spans="1:25" x14ac:dyDescent="0.2">
      <c r="A3407">
        <v>293</v>
      </c>
      <c r="B3407" t="s">
        <v>81</v>
      </c>
      <c r="C3407" t="str">
        <f t="shared" si="538"/>
        <v>O</v>
      </c>
      <c r="D3407">
        <v>4</v>
      </c>
      <c r="E3407">
        <v>1</v>
      </c>
      <c r="F3407">
        <v>-29</v>
      </c>
      <c r="G3407" t="s">
        <v>116</v>
      </c>
      <c r="H3407" t="s">
        <v>115</v>
      </c>
      <c r="I3407">
        <v>0</v>
      </c>
      <c r="J3407">
        <f t="shared" si="530"/>
        <v>0</v>
      </c>
      <c r="K3407">
        <f t="shared" si="539"/>
        <v>0</v>
      </c>
      <c r="L3407">
        <f t="shared" si="531"/>
        <v>0</v>
      </c>
      <c r="M3407">
        <f t="shared" si="532"/>
        <v>0</v>
      </c>
      <c r="N3407">
        <f t="shared" si="533"/>
        <v>0</v>
      </c>
      <c r="O3407">
        <f t="shared" si="534"/>
        <v>0</v>
      </c>
      <c r="P3407">
        <f t="shared" si="535"/>
        <v>0</v>
      </c>
      <c r="Q3407">
        <f t="shared" si="536"/>
        <v>0</v>
      </c>
      <c r="R3407">
        <f t="shared" si="537"/>
        <v>0</v>
      </c>
      <c r="S3407" t="s">
        <v>53</v>
      </c>
      <c r="T3407">
        <v>0</v>
      </c>
      <c r="U3407">
        <v>2021</v>
      </c>
      <c r="V3407">
        <v>1</v>
      </c>
      <c r="W3407">
        <v>0</v>
      </c>
      <c r="X3407" cm="1">
        <f t="array" ref="X3407">IF(S3406&lt;&gt;S3407, 0,
    IF(C3407="O",
         _xlfn.IFS(
             K3407=1, X3406+6,
             M3407=1, X3406+3,
             O3407=1, X3406+1,
             Q3407=1,X3406+2,
             TRUE, X3406
         ),
    X3406)
)</f>
        <v>1</v>
      </c>
      <c r="Y3407" cm="1">
        <f t="array" ref="Y3407">IF(S3406&lt;&gt;S3407, 0, IF(C3407="D",
                 _xlfn.IFS(
                     K3407=1, Y3406+6,
                     M3407=1, Y3406+3,
                     O3407=1, Y3406+1,
                     TRUE, Y3406
                 ),
                 Y3406)
  )</f>
        <v>20</v>
      </c>
    </row>
    <row r="3408" spans="1:25" x14ac:dyDescent="0.2">
      <c r="A3408">
        <v>295</v>
      </c>
      <c r="B3408" t="s">
        <v>79</v>
      </c>
      <c r="C3408" t="str">
        <f t="shared" si="538"/>
        <v>D</v>
      </c>
      <c r="D3408">
        <v>1</v>
      </c>
      <c r="E3408">
        <v>10</v>
      </c>
      <c r="F3408">
        <v>30</v>
      </c>
      <c r="G3408" t="s">
        <v>116</v>
      </c>
      <c r="H3408" t="s">
        <v>115</v>
      </c>
      <c r="I3408">
        <v>0</v>
      </c>
      <c r="J3408">
        <f t="shared" si="530"/>
        <v>0</v>
      </c>
      <c r="K3408">
        <f t="shared" si="539"/>
        <v>0</v>
      </c>
      <c r="L3408">
        <f t="shared" si="531"/>
        <v>0</v>
      </c>
      <c r="M3408">
        <f t="shared" si="532"/>
        <v>0</v>
      </c>
      <c r="N3408">
        <f t="shared" si="533"/>
        <v>0</v>
      </c>
      <c r="O3408">
        <f t="shared" si="534"/>
        <v>0</v>
      </c>
      <c r="P3408">
        <f t="shared" si="535"/>
        <v>0</v>
      </c>
      <c r="Q3408">
        <f t="shared" si="536"/>
        <v>0</v>
      </c>
      <c r="R3408">
        <f t="shared" si="537"/>
        <v>0</v>
      </c>
      <c r="S3408" t="s">
        <v>53</v>
      </c>
      <c r="T3408">
        <v>0</v>
      </c>
      <c r="U3408">
        <v>2021</v>
      </c>
      <c r="V3408">
        <v>1</v>
      </c>
      <c r="W3408">
        <v>0</v>
      </c>
      <c r="X3408" cm="1">
        <f t="array" ref="X3408">IF(S3407&lt;&gt;S3408, 0,
    IF(C3408="O",
         _xlfn.IFS(
             K3408=1, X3407+6,
             M3408=1, X3407+3,
             O3408=1, X3407+1,
             Q3408=1,X3407+2,
             TRUE, X3407
         ),
    X3407)
)</f>
        <v>1</v>
      </c>
      <c r="Y3408" cm="1">
        <f t="array" ref="Y3408">IF(S3407&lt;&gt;S3408, 0, IF(C3408="D",
                 _xlfn.IFS(
                     K3408=1, Y3407+6,
                     M3408=1, Y3407+3,
                     O3408=1, Y3407+1,
                     TRUE, Y3407
                 ),
                 Y3407)
  )</f>
        <v>20</v>
      </c>
    </row>
    <row r="3409" spans="1:25" x14ac:dyDescent="0.2">
      <c r="A3409">
        <v>297</v>
      </c>
      <c r="B3409" t="s">
        <v>79</v>
      </c>
      <c r="C3409" t="str">
        <f t="shared" si="538"/>
        <v>D</v>
      </c>
      <c r="D3409">
        <v>2</v>
      </c>
      <c r="E3409">
        <v>10</v>
      </c>
      <c r="F3409">
        <v>30</v>
      </c>
      <c r="G3409" t="s">
        <v>116</v>
      </c>
      <c r="H3409" t="s">
        <v>115</v>
      </c>
      <c r="I3409">
        <v>0</v>
      </c>
      <c r="J3409">
        <f t="shared" si="530"/>
        <v>0</v>
      </c>
      <c r="K3409">
        <f t="shared" si="539"/>
        <v>0</v>
      </c>
      <c r="L3409">
        <f t="shared" si="531"/>
        <v>0</v>
      </c>
      <c r="M3409">
        <f t="shared" si="532"/>
        <v>0</v>
      </c>
      <c r="N3409">
        <f t="shared" si="533"/>
        <v>0</v>
      </c>
      <c r="O3409">
        <f t="shared" si="534"/>
        <v>0</v>
      </c>
      <c r="P3409">
        <f t="shared" si="535"/>
        <v>0</v>
      </c>
      <c r="Q3409">
        <f t="shared" si="536"/>
        <v>0</v>
      </c>
      <c r="R3409">
        <f t="shared" si="537"/>
        <v>0</v>
      </c>
      <c r="S3409" t="s">
        <v>53</v>
      </c>
      <c r="T3409">
        <v>0</v>
      </c>
      <c r="U3409">
        <v>2021</v>
      </c>
      <c r="V3409">
        <v>1</v>
      </c>
      <c r="W3409">
        <v>0</v>
      </c>
      <c r="X3409" cm="1">
        <f t="array" ref="X3409">IF(S3408&lt;&gt;S3409, 0,
    IF(C3409="O",
         _xlfn.IFS(
             K3409=1, X3408+6,
             M3409=1, X3408+3,
             O3409=1, X3408+1,
             Q3409=1,X3408+2,
             TRUE, X3408
         ),
    X3408)
)</f>
        <v>1</v>
      </c>
      <c r="Y3409" cm="1">
        <f t="array" ref="Y3409">IF(S3408&lt;&gt;S3409, 0, IF(C3409="D",
                 _xlfn.IFS(
                     K3409=1, Y3408+6,
                     M3409=1, Y3408+3,
                     O3409=1, Y3408+1,
                     TRUE, Y3408
                 ),
                 Y3408)
  )</f>
        <v>20</v>
      </c>
    </row>
    <row r="3410" spans="1:25" x14ac:dyDescent="0.2">
      <c r="A3410">
        <v>301</v>
      </c>
      <c r="B3410" t="s">
        <v>79</v>
      </c>
      <c r="C3410" t="str">
        <f t="shared" si="538"/>
        <v>D</v>
      </c>
      <c r="D3410">
        <v>3</v>
      </c>
      <c r="E3410">
        <v>10</v>
      </c>
      <c r="F3410">
        <v>30</v>
      </c>
      <c r="G3410" t="s">
        <v>114</v>
      </c>
      <c r="H3410" t="s">
        <v>140</v>
      </c>
      <c r="J3410">
        <f t="shared" si="530"/>
        <v>0</v>
      </c>
      <c r="K3410">
        <f t="shared" si="539"/>
        <v>0</v>
      </c>
      <c r="L3410">
        <f t="shared" si="531"/>
        <v>0</v>
      </c>
      <c r="M3410">
        <f t="shared" si="532"/>
        <v>0</v>
      </c>
      <c r="N3410">
        <f t="shared" si="533"/>
        <v>0</v>
      </c>
      <c r="O3410">
        <f t="shared" si="534"/>
        <v>0</v>
      </c>
      <c r="P3410">
        <f t="shared" si="535"/>
        <v>0</v>
      </c>
      <c r="Q3410">
        <f t="shared" si="536"/>
        <v>0</v>
      </c>
      <c r="R3410">
        <f t="shared" si="537"/>
        <v>0</v>
      </c>
      <c r="S3410" t="s">
        <v>53</v>
      </c>
      <c r="T3410">
        <v>0</v>
      </c>
      <c r="U3410">
        <v>2021</v>
      </c>
      <c r="V3410">
        <v>1</v>
      </c>
      <c r="W3410">
        <v>0</v>
      </c>
      <c r="X3410" cm="1">
        <f t="array" ref="X3410">IF(S3409&lt;&gt;S3410, 0,
    IF(C3410="O",
         _xlfn.IFS(
             K3410=1, X3409+6,
             M3410=1, X3409+3,
             O3410=1, X3409+1,
             Q3410=1,X3409+2,
             TRUE, X3409
         ),
    X3409)
)</f>
        <v>1</v>
      </c>
      <c r="Y3410" cm="1">
        <f t="array" ref="Y3410">IF(S3409&lt;&gt;S3410, 0, IF(C3410="D",
                 _xlfn.IFS(
                     K3410=1, Y3409+6,
                     M3410=1, Y3409+3,
                     O3410=1, Y3409+1,
                     TRUE, Y3409
                 ),
                 Y3409)
  )</f>
        <v>20</v>
      </c>
    </row>
    <row r="3411" spans="1:25" x14ac:dyDescent="0.2">
      <c r="A3411">
        <v>305</v>
      </c>
      <c r="B3411" t="s">
        <v>81</v>
      </c>
      <c r="C3411" t="str">
        <f t="shared" si="538"/>
        <v>O</v>
      </c>
      <c r="D3411">
        <v>1</v>
      </c>
      <c r="E3411">
        <v>10</v>
      </c>
      <c r="F3411">
        <v>-20</v>
      </c>
      <c r="G3411" t="s">
        <v>116</v>
      </c>
      <c r="H3411" t="s">
        <v>115</v>
      </c>
      <c r="I3411">
        <v>3</v>
      </c>
      <c r="J3411">
        <f t="shared" si="530"/>
        <v>0</v>
      </c>
      <c r="K3411">
        <f t="shared" si="539"/>
        <v>0</v>
      </c>
      <c r="L3411">
        <f t="shared" si="531"/>
        <v>0</v>
      </c>
      <c r="M3411">
        <f t="shared" si="532"/>
        <v>0</v>
      </c>
      <c r="N3411">
        <f t="shared" si="533"/>
        <v>0</v>
      </c>
      <c r="O3411">
        <f t="shared" si="534"/>
        <v>0</v>
      </c>
      <c r="P3411">
        <f t="shared" si="535"/>
        <v>0</v>
      </c>
      <c r="Q3411">
        <f t="shared" si="536"/>
        <v>0</v>
      </c>
      <c r="R3411">
        <f t="shared" si="537"/>
        <v>0</v>
      </c>
      <c r="S3411" t="s">
        <v>53</v>
      </c>
      <c r="T3411">
        <v>0</v>
      </c>
      <c r="U3411">
        <v>2021</v>
      </c>
      <c r="V3411">
        <v>1</v>
      </c>
      <c r="W3411">
        <v>0</v>
      </c>
      <c r="X3411" cm="1">
        <f t="array" ref="X3411">IF(S3410&lt;&gt;S3411, 0,
    IF(C3411="O",
         _xlfn.IFS(
             K3411=1, X3410+6,
             M3411=1, X3410+3,
             O3411=1, X3410+1,
             Q3411=1,X3410+2,
             TRUE, X3410
         ),
    X3410)
)</f>
        <v>1</v>
      </c>
      <c r="Y3411" cm="1">
        <f t="array" ref="Y3411">IF(S3410&lt;&gt;S3411, 0, IF(C3411="D",
                 _xlfn.IFS(
                     K3411=1, Y3410+6,
                     M3411=1, Y3410+3,
                     O3411=1, Y3410+1,
                     TRUE, Y3410
                 ),
                 Y3410)
  )</f>
        <v>20</v>
      </c>
    </row>
    <row r="3412" spans="1:25" x14ac:dyDescent="0.2">
      <c r="A3412">
        <v>307</v>
      </c>
      <c r="B3412" t="s">
        <v>81</v>
      </c>
      <c r="C3412" t="str">
        <f t="shared" si="538"/>
        <v>O</v>
      </c>
      <c r="D3412">
        <v>2</v>
      </c>
      <c r="E3412">
        <v>7</v>
      </c>
      <c r="F3412">
        <v>-23</v>
      </c>
      <c r="G3412" t="s">
        <v>116</v>
      </c>
      <c r="H3412" t="s">
        <v>115</v>
      </c>
      <c r="I3412">
        <v>-1</v>
      </c>
      <c r="J3412">
        <f t="shared" si="530"/>
        <v>0</v>
      </c>
      <c r="K3412">
        <f t="shared" si="539"/>
        <v>0</v>
      </c>
      <c r="L3412">
        <f t="shared" si="531"/>
        <v>0</v>
      </c>
      <c r="M3412">
        <f t="shared" si="532"/>
        <v>0</v>
      </c>
      <c r="N3412">
        <f t="shared" si="533"/>
        <v>0</v>
      </c>
      <c r="O3412">
        <f t="shared" si="534"/>
        <v>0</v>
      </c>
      <c r="P3412">
        <f t="shared" si="535"/>
        <v>0</v>
      </c>
      <c r="Q3412">
        <f t="shared" si="536"/>
        <v>0</v>
      </c>
      <c r="R3412">
        <f t="shared" si="537"/>
        <v>0</v>
      </c>
      <c r="S3412" t="s">
        <v>53</v>
      </c>
      <c r="T3412">
        <v>0</v>
      </c>
      <c r="U3412">
        <v>2021</v>
      </c>
      <c r="V3412">
        <v>1</v>
      </c>
      <c r="W3412">
        <v>0</v>
      </c>
      <c r="X3412" cm="1">
        <f t="array" ref="X3412">IF(S3411&lt;&gt;S3412, 0,
    IF(C3412="O",
         _xlfn.IFS(
             K3412=1, X3411+6,
             M3412=1, X3411+3,
             O3412=1, X3411+1,
             Q3412=1,X3411+2,
             TRUE, X3411
         ),
    X3411)
)</f>
        <v>1</v>
      </c>
      <c r="Y3412" cm="1">
        <f t="array" ref="Y3412">IF(S3411&lt;&gt;S3412, 0, IF(C3412="D",
                 _xlfn.IFS(
                     K3412=1, Y3411+6,
                     M3412=1, Y3411+3,
                     O3412=1, Y3411+1,
                     TRUE, Y3411
                 ),
                 Y3411)
  )</f>
        <v>20</v>
      </c>
    </row>
    <row r="3413" spans="1:25" x14ac:dyDescent="0.2">
      <c r="A3413">
        <v>309</v>
      </c>
      <c r="B3413" t="s">
        <v>81</v>
      </c>
      <c r="C3413" t="str">
        <f t="shared" si="538"/>
        <v>O</v>
      </c>
      <c r="D3413">
        <v>3</v>
      </c>
      <c r="E3413">
        <v>8</v>
      </c>
      <c r="F3413">
        <v>-22</v>
      </c>
      <c r="G3413" t="s">
        <v>116</v>
      </c>
      <c r="H3413" t="s">
        <v>115</v>
      </c>
      <c r="I3413">
        <v>6</v>
      </c>
      <c r="J3413">
        <f t="shared" si="530"/>
        <v>0</v>
      </c>
      <c r="K3413">
        <f t="shared" si="539"/>
        <v>0</v>
      </c>
      <c r="L3413">
        <f t="shared" si="531"/>
        <v>0</v>
      </c>
      <c r="M3413">
        <f t="shared" si="532"/>
        <v>0</v>
      </c>
      <c r="N3413">
        <f t="shared" si="533"/>
        <v>0</v>
      </c>
      <c r="O3413">
        <f t="shared" si="534"/>
        <v>0</v>
      </c>
      <c r="P3413">
        <f t="shared" si="535"/>
        <v>0</v>
      </c>
      <c r="Q3413">
        <f t="shared" si="536"/>
        <v>0</v>
      </c>
      <c r="R3413">
        <f t="shared" si="537"/>
        <v>0</v>
      </c>
      <c r="S3413" t="s">
        <v>53</v>
      </c>
      <c r="T3413">
        <v>0</v>
      </c>
      <c r="U3413">
        <v>2021</v>
      </c>
      <c r="V3413">
        <v>1</v>
      </c>
      <c r="W3413">
        <v>0</v>
      </c>
      <c r="X3413" cm="1">
        <f t="array" ref="X3413">IF(S3412&lt;&gt;S3413, 0,
    IF(C3413="O",
         _xlfn.IFS(
             K3413=1, X3412+6,
             M3413=1, X3412+3,
             O3413=1, X3412+1,
             Q3413=1,X3412+2,
             TRUE, X3412
         ),
    X3412)
)</f>
        <v>1</v>
      </c>
      <c r="Y3413" cm="1">
        <f t="array" ref="Y3413">IF(S3412&lt;&gt;S3413, 0, IF(C3413="D",
                 _xlfn.IFS(
                     K3413=1, Y3412+6,
                     M3413=1, Y3412+3,
                     O3413=1, Y3412+1,
                     TRUE, Y3412
                 ),
                 Y3412)
  )</f>
        <v>20</v>
      </c>
    </row>
    <row r="3414" spans="1:25" x14ac:dyDescent="0.2">
      <c r="A3414">
        <v>311</v>
      </c>
      <c r="B3414" t="s">
        <v>81</v>
      </c>
      <c r="C3414" t="str">
        <f t="shared" si="538"/>
        <v>O</v>
      </c>
      <c r="D3414">
        <v>4</v>
      </c>
      <c r="E3414">
        <v>2</v>
      </c>
      <c r="F3414">
        <v>-28</v>
      </c>
      <c r="G3414" t="s">
        <v>116</v>
      </c>
      <c r="H3414" t="s">
        <v>115</v>
      </c>
      <c r="I3414">
        <v>0</v>
      </c>
      <c r="J3414">
        <f t="shared" si="530"/>
        <v>0</v>
      </c>
      <c r="K3414">
        <f t="shared" si="539"/>
        <v>0</v>
      </c>
      <c r="L3414">
        <f t="shared" si="531"/>
        <v>0</v>
      </c>
      <c r="M3414">
        <f t="shared" si="532"/>
        <v>0</v>
      </c>
      <c r="N3414">
        <f t="shared" si="533"/>
        <v>0</v>
      </c>
      <c r="O3414">
        <f t="shared" si="534"/>
        <v>0</v>
      </c>
      <c r="P3414">
        <f t="shared" si="535"/>
        <v>0</v>
      </c>
      <c r="Q3414">
        <f t="shared" si="536"/>
        <v>0</v>
      </c>
      <c r="R3414">
        <f t="shared" si="537"/>
        <v>0</v>
      </c>
      <c r="S3414" t="s">
        <v>53</v>
      </c>
      <c r="T3414">
        <v>0</v>
      </c>
      <c r="U3414">
        <v>2021</v>
      </c>
      <c r="V3414">
        <v>1</v>
      </c>
      <c r="W3414">
        <v>0</v>
      </c>
      <c r="X3414" cm="1">
        <f t="array" ref="X3414">IF(S3413&lt;&gt;S3414, 0,
    IF(C3414="O",
         _xlfn.IFS(
             K3414=1, X3413+6,
             M3414=1, X3413+3,
             O3414=1, X3413+1,
             Q3414=1,X3413+2,
             TRUE, X3413
         ),
    X3413)
)</f>
        <v>1</v>
      </c>
      <c r="Y3414" cm="1">
        <f t="array" ref="Y3414">IF(S3413&lt;&gt;S3414, 0, IF(C3414="D",
                 _xlfn.IFS(
                     K3414=1, Y3413+6,
                     M3414=1, Y3413+3,
                     O3414=1, Y3413+1,
                     TRUE, Y3413
                 ),
                 Y3413)
  )</f>
        <v>20</v>
      </c>
    </row>
    <row r="3415" spans="1:25" x14ac:dyDescent="0.2">
      <c r="A3415">
        <v>313</v>
      </c>
      <c r="B3415" t="s">
        <v>79</v>
      </c>
      <c r="C3415" t="str">
        <f t="shared" si="538"/>
        <v>D</v>
      </c>
      <c r="D3415">
        <v>1</v>
      </c>
      <c r="E3415">
        <v>10</v>
      </c>
      <c r="F3415">
        <v>28</v>
      </c>
      <c r="G3415" t="s">
        <v>116</v>
      </c>
      <c r="H3415" t="s">
        <v>115</v>
      </c>
      <c r="I3415">
        <v>-3</v>
      </c>
      <c r="J3415">
        <f t="shared" si="530"/>
        <v>0</v>
      </c>
      <c r="K3415">
        <f t="shared" si="539"/>
        <v>0</v>
      </c>
      <c r="L3415">
        <f t="shared" si="531"/>
        <v>0</v>
      </c>
      <c r="M3415">
        <f t="shared" si="532"/>
        <v>0</v>
      </c>
      <c r="N3415">
        <f t="shared" si="533"/>
        <v>0</v>
      </c>
      <c r="O3415">
        <f t="shared" si="534"/>
        <v>0</v>
      </c>
      <c r="P3415">
        <f t="shared" si="535"/>
        <v>0</v>
      </c>
      <c r="Q3415">
        <f t="shared" si="536"/>
        <v>0</v>
      </c>
      <c r="R3415">
        <f t="shared" si="537"/>
        <v>0</v>
      </c>
      <c r="S3415" t="s">
        <v>53</v>
      </c>
      <c r="T3415">
        <v>0</v>
      </c>
      <c r="U3415">
        <v>2021</v>
      </c>
      <c r="V3415">
        <v>1</v>
      </c>
      <c r="W3415">
        <v>0</v>
      </c>
      <c r="X3415" cm="1">
        <f t="array" ref="X3415">IF(S3414&lt;&gt;S3415, 0,
    IF(C3415="O",
         _xlfn.IFS(
             K3415=1, X3414+6,
             M3415=1, X3414+3,
             O3415=1, X3414+1,
             Q3415=1,X3414+2,
             TRUE, X3414
         ),
    X3414)
)</f>
        <v>1</v>
      </c>
      <c r="Y3415" cm="1">
        <f t="array" ref="Y3415">IF(S3414&lt;&gt;S3415, 0, IF(C3415="D",
                 _xlfn.IFS(
                     K3415=1, Y3414+6,
                     M3415=1, Y3414+3,
                     O3415=1, Y3414+1,
                     TRUE, Y3414
                 ),
                 Y3414)
  )</f>
        <v>20</v>
      </c>
    </row>
    <row r="3416" spans="1:25" x14ac:dyDescent="0.2">
      <c r="A3416">
        <v>315</v>
      </c>
      <c r="B3416" t="s">
        <v>79</v>
      </c>
      <c r="C3416" t="str">
        <f t="shared" si="538"/>
        <v>D</v>
      </c>
      <c r="D3416">
        <v>2</v>
      </c>
      <c r="E3416">
        <v>13</v>
      </c>
      <c r="F3416">
        <v>31</v>
      </c>
      <c r="G3416" t="s">
        <v>114</v>
      </c>
      <c r="H3416" t="s">
        <v>128</v>
      </c>
      <c r="I3416">
        <v>31</v>
      </c>
      <c r="J3416">
        <f t="shared" si="530"/>
        <v>0</v>
      </c>
      <c r="K3416">
        <f t="shared" si="539"/>
        <v>1</v>
      </c>
      <c r="L3416">
        <f t="shared" si="531"/>
        <v>0</v>
      </c>
      <c r="M3416">
        <f t="shared" si="532"/>
        <v>0</v>
      </c>
      <c r="N3416">
        <f t="shared" si="533"/>
        <v>0</v>
      </c>
      <c r="O3416">
        <f t="shared" si="534"/>
        <v>0</v>
      </c>
      <c r="P3416">
        <f t="shared" si="535"/>
        <v>0</v>
      </c>
      <c r="Q3416">
        <f t="shared" si="536"/>
        <v>0</v>
      </c>
      <c r="R3416">
        <f t="shared" si="537"/>
        <v>0</v>
      </c>
      <c r="S3416" t="s">
        <v>53</v>
      </c>
      <c r="T3416">
        <v>0</v>
      </c>
      <c r="U3416">
        <v>2021</v>
      </c>
      <c r="V3416">
        <v>1</v>
      </c>
      <c r="W3416">
        <v>0</v>
      </c>
      <c r="X3416" cm="1">
        <f t="array" ref="X3416">IF(S3415&lt;&gt;S3416, 0,
    IF(C3416="O",
         _xlfn.IFS(
             K3416=1, X3415+6,
             M3416=1, X3415+3,
             O3416=1, X3415+1,
             Q3416=1,X3415+2,
             TRUE, X3415
         ),
    X3415)
)</f>
        <v>1</v>
      </c>
      <c r="Y3416" cm="1">
        <f t="array" ref="Y3416">IF(S3415&lt;&gt;S3416, 0, IF(C3416="D",
                 _xlfn.IFS(
                     K3416=1, Y3415+6,
                     M3416=1, Y3415+3,
                     O3416=1, Y3415+1,
                     TRUE, Y3415
                 ),
                 Y3415)
  )</f>
        <v>26</v>
      </c>
    </row>
    <row r="3417" spans="1:25" x14ac:dyDescent="0.2">
      <c r="A3417">
        <v>317</v>
      </c>
      <c r="B3417" t="s">
        <v>79</v>
      </c>
      <c r="C3417" t="str">
        <f t="shared" si="538"/>
        <v>D</v>
      </c>
      <c r="F3417">
        <v>3</v>
      </c>
      <c r="G3417" t="s">
        <v>123</v>
      </c>
      <c r="H3417" t="s">
        <v>122</v>
      </c>
      <c r="J3417">
        <f t="shared" si="530"/>
        <v>0</v>
      </c>
      <c r="K3417">
        <f t="shared" si="539"/>
        <v>0</v>
      </c>
      <c r="L3417">
        <f t="shared" si="531"/>
        <v>0</v>
      </c>
      <c r="M3417">
        <f t="shared" si="532"/>
        <v>0</v>
      </c>
      <c r="N3417">
        <f t="shared" si="533"/>
        <v>1</v>
      </c>
      <c r="O3417">
        <f t="shared" si="534"/>
        <v>1</v>
      </c>
      <c r="P3417">
        <f t="shared" si="535"/>
        <v>0</v>
      </c>
      <c r="Q3417">
        <f t="shared" si="536"/>
        <v>0</v>
      </c>
      <c r="R3417">
        <f t="shared" si="537"/>
        <v>0</v>
      </c>
      <c r="S3417" t="s">
        <v>53</v>
      </c>
      <c r="T3417">
        <v>0</v>
      </c>
      <c r="U3417">
        <v>2021</v>
      </c>
      <c r="V3417">
        <v>1</v>
      </c>
      <c r="W3417">
        <v>0</v>
      </c>
      <c r="X3417" cm="1">
        <f t="array" ref="X3417">IF(S3416&lt;&gt;S3417, 0,
    IF(C3417="O",
         _xlfn.IFS(
             K3417=1, X3416+6,
             M3417=1, X3416+3,
             O3417=1, X3416+1,
             Q3417=1,X3416+2,
             TRUE, X3416
         ),
    X3416)
)</f>
        <v>1</v>
      </c>
      <c r="Y3417" cm="1">
        <f t="array" ref="Y3417">IF(S3416&lt;&gt;S3417, 0, IF(C3417="D",
                 _xlfn.IFS(
                     K3417=1, Y3416+6,
                     M3417=1, Y3416+3,
                     O3417=1, Y3416+1,
                     TRUE, Y3416
                 ),
                 Y3416)
  )</f>
        <v>27</v>
      </c>
    </row>
    <row r="3418" spans="1:25" x14ac:dyDescent="0.2">
      <c r="A3418">
        <v>325</v>
      </c>
      <c r="B3418" t="s">
        <v>81</v>
      </c>
      <c r="C3418" t="str">
        <f t="shared" si="538"/>
        <v>O</v>
      </c>
      <c r="D3418">
        <v>1</v>
      </c>
      <c r="E3418">
        <v>10</v>
      </c>
      <c r="F3418">
        <v>-12</v>
      </c>
      <c r="G3418" t="s">
        <v>114</v>
      </c>
      <c r="H3418" t="s">
        <v>121</v>
      </c>
      <c r="I3418">
        <v>-3</v>
      </c>
      <c r="J3418">
        <f t="shared" si="530"/>
        <v>0</v>
      </c>
      <c r="K3418">
        <f t="shared" si="539"/>
        <v>0</v>
      </c>
      <c r="L3418">
        <f t="shared" si="531"/>
        <v>0</v>
      </c>
      <c r="M3418">
        <f t="shared" si="532"/>
        <v>0</v>
      </c>
      <c r="N3418">
        <f t="shared" si="533"/>
        <v>0</v>
      </c>
      <c r="O3418">
        <f t="shared" si="534"/>
        <v>0</v>
      </c>
      <c r="P3418">
        <f t="shared" si="535"/>
        <v>0</v>
      </c>
      <c r="Q3418">
        <f t="shared" si="536"/>
        <v>0</v>
      </c>
      <c r="R3418">
        <f t="shared" si="537"/>
        <v>0</v>
      </c>
      <c r="S3418" t="s">
        <v>53</v>
      </c>
      <c r="T3418">
        <v>0</v>
      </c>
      <c r="U3418">
        <v>2021</v>
      </c>
      <c r="V3418">
        <v>1</v>
      </c>
      <c r="W3418">
        <v>0</v>
      </c>
      <c r="X3418" cm="1">
        <f t="array" ref="X3418">IF(S3417&lt;&gt;S3418, 0,
    IF(C3418="O",
         _xlfn.IFS(
             K3418=1, X3417+6,
             M3418=1, X3417+3,
             O3418=1, X3417+1,
             Q3418=1,X3417+2,
             TRUE, X3417
         ),
    X3417)
)</f>
        <v>1</v>
      </c>
      <c r="Y3418" cm="1">
        <f t="array" ref="Y3418">IF(S3417&lt;&gt;S3418, 0, IF(C3418="D",
                 _xlfn.IFS(
                     K3418=1, Y3417+6,
                     M3418=1, Y3417+3,
                     O3418=1, Y3417+1,
                     TRUE, Y3417
                 ),
                 Y3417)
  )</f>
        <v>27</v>
      </c>
    </row>
    <row r="3419" spans="1:25" x14ac:dyDescent="0.2">
      <c r="A3419">
        <v>327</v>
      </c>
      <c r="B3419" t="s">
        <v>81</v>
      </c>
      <c r="C3419" t="str">
        <f t="shared" si="538"/>
        <v>O</v>
      </c>
      <c r="D3419">
        <v>2</v>
      </c>
      <c r="E3419">
        <v>13</v>
      </c>
      <c r="F3419">
        <v>-9</v>
      </c>
      <c r="G3419" t="s">
        <v>114</v>
      </c>
      <c r="H3419" t="s">
        <v>113</v>
      </c>
      <c r="I3419">
        <v>51</v>
      </c>
      <c r="J3419">
        <f t="shared" si="530"/>
        <v>1</v>
      </c>
      <c r="K3419">
        <f t="shared" si="539"/>
        <v>0</v>
      </c>
      <c r="L3419">
        <f t="shared" si="531"/>
        <v>0</v>
      </c>
      <c r="M3419">
        <f t="shared" si="532"/>
        <v>0</v>
      </c>
      <c r="N3419">
        <f t="shared" si="533"/>
        <v>0</v>
      </c>
      <c r="O3419">
        <f t="shared" si="534"/>
        <v>0</v>
      </c>
      <c r="P3419">
        <f t="shared" si="535"/>
        <v>0</v>
      </c>
      <c r="Q3419">
        <f t="shared" si="536"/>
        <v>0</v>
      </c>
      <c r="R3419">
        <f t="shared" si="537"/>
        <v>0</v>
      </c>
      <c r="S3419" t="s">
        <v>53</v>
      </c>
      <c r="T3419">
        <v>0</v>
      </c>
      <c r="U3419">
        <v>2021</v>
      </c>
      <c r="V3419">
        <v>1</v>
      </c>
      <c r="W3419">
        <v>0</v>
      </c>
      <c r="X3419" cm="1">
        <f t="array" ref="X3419">IF(S3418&lt;&gt;S3419, 0,
    IF(C3419="O",
         _xlfn.IFS(
             K3419=1, X3418+6,
             M3419=1, X3418+3,
             O3419=1, X3418+1,
             Q3419=1,X3418+2,
             TRUE, X3418
         ),
    X3418)
)</f>
        <v>1</v>
      </c>
      <c r="Y3419" cm="1">
        <f t="array" ref="Y3419">IF(S3418&lt;&gt;S3419, 0, IF(C3419="D",
                 _xlfn.IFS(
                     K3419=1, Y3418+6,
                     M3419=1, Y3418+3,
                     O3419=1, Y3418+1,
                     TRUE, Y3418
                 ),
                 Y3418)
  )</f>
        <v>27</v>
      </c>
    </row>
    <row r="3420" spans="1:25" x14ac:dyDescent="0.2">
      <c r="A3420">
        <v>329</v>
      </c>
      <c r="B3420" t="s">
        <v>81</v>
      </c>
      <c r="C3420" t="str">
        <f t="shared" si="538"/>
        <v>O</v>
      </c>
      <c r="D3420">
        <v>1</v>
      </c>
      <c r="E3420">
        <v>10</v>
      </c>
      <c r="F3420">
        <v>40</v>
      </c>
      <c r="G3420" t="s">
        <v>116</v>
      </c>
      <c r="H3420" t="s">
        <v>115</v>
      </c>
      <c r="I3420">
        <v>-4</v>
      </c>
      <c r="J3420">
        <f t="shared" si="530"/>
        <v>0</v>
      </c>
      <c r="K3420">
        <f t="shared" si="539"/>
        <v>0</v>
      </c>
      <c r="L3420">
        <f t="shared" si="531"/>
        <v>0</v>
      </c>
      <c r="M3420">
        <f t="shared" si="532"/>
        <v>0</v>
      </c>
      <c r="N3420">
        <f t="shared" si="533"/>
        <v>0</v>
      </c>
      <c r="O3420">
        <f t="shared" si="534"/>
        <v>0</v>
      </c>
      <c r="P3420">
        <f t="shared" si="535"/>
        <v>0</v>
      </c>
      <c r="Q3420">
        <f t="shared" si="536"/>
        <v>0</v>
      </c>
      <c r="R3420">
        <f t="shared" si="537"/>
        <v>0</v>
      </c>
      <c r="S3420" t="s">
        <v>53</v>
      </c>
      <c r="T3420">
        <v>0</v>
      </c>
      <c r="U3420">
        <v>2021</v>
      </c>
      <c r="V3420">
        <v>1</v>
      </c>
      <c r="W3420">
        <v>0</v>
      </c>
      <c r="X3420" cm="1">
        <f t="array" ref="X3420">IF(S3419&lt;&gt;S3420, 0,
    IF(C3420="O",
         _xlfn.IFS(
             K3420=1, X3419+6,
             M3420=1, X3419+3,
             O3420=1, X3419+1,
             Q3420=1,X3419+2,
             TRUE, X3419
         ),
    X3419)
)</f>
        <v>1</v>
      </c>
      <c r="Y3420" cm="1">
        <f t="array" ref="Y3420">IF(S3419&lt;&gt;S3420, 0, IF(C3420="D",
                 _xlfn.IFS(
                     K3420=1, Y3419+6,
                     M3420=1, Y3419+3,
                     O3420=1, Y3419+1,
                     TRUE, Y3419
                 ),
                 Y3419)
  )</f>
        <v>27</v>
      </c>
    </row>
    <row r="3421" spans="1:25" x14ac:dyDescent="0.2">
      <c r="A3421">
        <v>331</v>
      </c>
      <c r="B3421" t="s">
        <v>81</v>
      </c>
      <c r="C3421" t="str">
        <f t="shared" si="538"/>
        <v>O</v>
      </c>
      <c r="D3421">
        <v>2</v>
      </c>
      <c r="E3421">
        <v>14</v>
      </c>
      <c r="F3421">
        <v>44</v>
      </c>
      <c r="G3421" t="s">
        <v>114</v>
      </c>
      <c r="H3421" t="s">
        <v>113</v>
      </c>
      <c r="I3421">
        <v>15</v>
      </c>
      <c r="J3421">
        <f t="shared" si="530"/>
        <v>1</v>
      </c>
      <c r="K3421">
        <f t="shared" si="539"/>
        <v>0</v>
      </c>
      <c r="L3421">
        <f t="shared" si="531"/>
        <v>0</v>
      </c>
      <c r="M3421">
        <f t="shared" si="532"/>
        <v>0</v>
      </c>
      <c r="N3421">
        <f t="shared" si="533"/>
        <v>0</v>
      </c>
      <c r="O3421">
        <f t="shared" si="534"/>
        <v>0</v>
      </c>
      <c r="P3421">
        <f t="shared" si="535"/>
        <v>0</v>
      </c>
      <c r="Q3421">
        <f t="shared" si="536"/>
        <v>0</v>
      </c>
      <c r="R3421">
        <f t="shared" si="537"/>
        <v>0</v>
      </c>
      <c r="S3421" t="s">
        <v>53</v>
      </c>
      <c r="T3421">
        <v>0</v>
      </c>
      <c r="U3421">
        <v>2021</v>
      </c>
      <c r="V3421">
        <v>1</v>
      </c>
      <c r="W3421">
        <v>0</v>
      </c>
      <c r="X3421" cm="1">
        <f t="array" ref="X3421">IF(S3420&lt;&gt;S3421, 0,
    IF(C3421="O",
         _xlfn.IFS(
             K3421=1, X3420+6,
             M3421=1, X3420+3,
             O3421=1, X3420+1,
             Q3421=1,X3420+2,
             TRUE, X3420
         ),
    X3420)
)</f>
        <v>1</v>
      </c>
      <c r="Y3421" cm="1">
        <f t="array" ref="Y3421">IF(S3420&lt;&gt;S3421, 0, IF(C3421="D",
                 _xlfn.IFS(
                     K3421=1, Y3420+6,
                     M3421=1, Y3420+3,
                     O3421=1, Y3420+1,
                     TRUE, Y3420
                 ),
                 Y3420)
  )</f>
        <v>27</v>
      </c>
    </row>
    <row r="3422" spans="1:25" x14ac:dyDescent="0.2">
      <c r="A3422">
        <v>333</v>
      </c>
      <c r="B3422" t="s">
        <v>81</v>
      </c>
      <c r="C3422" t="str">
        <f t="shared" si="538"/>
        <v>O</v>
      </c>
      <c r="D3422">
        <v>1</v>
      </c>
      <c r="E3422">
        <v>10</v>
      </c>
      <c r="F3422">
        <v>29</v>
      </c>
      <c r="G3422" t="s">
        <v>114</v>
      </c>
      <c r="H3422" t="s">
        <v>117</v>
      </c>
      <c r="I3422">
        <v>0</v>
      </c>
      <c r="J3422">
        <f t="shared" si="530"/>
        <v>0</v>
      </c>
      <c r="K3422">
        <f t="shared" si="539"/>
        <v>0</v>
      </c>
      <c r="L3422">
        <f t="shared" si="531"/>
        <v>0</v>
      </c>
      <c r="M3422">
        <f t="shared" si="532"/>
        <v>0</v>
      </c>
      <c r="N3422">
        <f t="shared" si="533"/>
        <v>0</v>
      </c>
      <c r="O3422">
        <f t="shared" si="534"/>
        <v>0</v>
      </c>
      <c r="P3422">
        <f t="shared" si="535"/>
        <v>0</v>
      </c>
      <c r="Q3422">
        <f t="shared" si="536"/>
        <v>0</v>
      </c>
      <c r="R3422">
        <f t="shared" si="537"/>
        <v>0</v>
      </c>
      <c r="S3422" t="s">
        <v>53</v>
      </c>
      <c r="T3422">
        <v>0</v>
      </c>
      <c r="U3422">
        <v>2021</v>
      </c>
      <c r="V3422">
        <v>1</v>
      </c>
      <c r="W3422">
        <v>0</v>
      </c>
      <c r="X3422" cm="1">
        <f t="array" ref="X3422">IF(S3421&lt;&gt;S3422, 0,
    IF(C3422="O",
         _xlfn.IFS(
             K3422=1, X3421+6,
             M3422=1, X3421+3,
             O3422=1, X3421+1,
             Q3422=1,X3421+2,
             TRUE, X3421
         ),
    X3421)
)</f>
        <v>1</v>
      </c>
      <c r="Y3422" cm="1">
        <f t="array" ref="Y3422">IF(S3421&lt;&gt;S3422, 0, IF(C3422="D",
                 _xlfn.IFS(
                     K3422=1, Y3421+6,
                     M3422=1, Y3421+3,
                     O3422=1, Y3421+1,
                     TRUE, Y3421
                 ),
                 Y3421)
  )</f>
        <v>27</v>
      </c>
    </row>
    <row r="3423" spans="1:25" x14ac:dyDescent="0.2">
      <c r="A3423">
        <v>335</v>
      </c>
      <c r="B3423" t="s">
        <v>81</v>
      </c>
      <c r="C3423" t="str">
        <f t="shared" si="538"/>
        <v>O</v>
      </c>
      <c r="D3423">
        <v>2</v>
      </c>
      <c r="E3423">
        <v>10</v>
      </c>
      <c r="F3423">
        <v>29</v>
      </c>
      <c r="G3423" t="s">
        <v>114</v>
      </c>
      <c r="H3423" t="s">
        <v>113</v>
      </c>
      <c r="I3423">
        <v>19</v>
      </c>
      <c r="J3423">
        <f t="shared" si="530"/>
        <v>1</v>
      </c>
      <c r="K3423">
        <f t="shared" si="539"/>
        <v>0</v>
      </c>
      <c r="L3423">
        <f t="shared" si="531"/>
        <v>0</v>
      </c>
      <c r="M3423">
        <f t="shared" si="532"/>
        <v>0</v>
      </c>
      <c r="N3423">
        <f t="shared" si="533"/>
        <v>0</v>
      </c>
      <c r="O3423">
        <f t="shared" si="534"/>
        <v>0</v>
      </c>
      <c r="P3423">
        <f t="shared" si="535"/>
        <v>0</v>
      </c>
      <c r="Q3423">
        <f t="shared" si="536"/>
        <v>0</v>
      </c>
      <c r="R3423">
        <f t="shared" si="537"/>
        <v>0</v>
      </c>
      <c r="S3423" t="s">
        <v>53</v>
      </c>
      <c r="T3423">
        <v>0</v>
      </c>
      <c r="U3423">
        <v>2021</v>
      </c>
      <c r="V3423">
        <v>1</v>
      </c>
      <c r="W3423">
        <v>0</v>
      </c>
      <c r="X3423" cm="1">
        <f t="array" ref="X3423">IF(S3422&lt;&gt;S3423, 0,
    IF(C3423="O",
         _xlfn.IFS(
             K3423=1, X3422+6,
             M3423=1, X3422+3,
             O3423=1, X3422+1,
             Q3423=1,X3422+2,
             TRUE, X3422
         ),
    X3422)
)</f>
        <v>1</v>
      </c>
      <c r="Y3423" cm="1">
        <f t="array" ref="Y3423">IF(S3422&lt;&gt;S3423, 0, IF(C3423="D",
                 _xlfn.IFS(
                     K3423=1, Y3422+6,
                     M3423=1, Y3422+3,
                     O3423=1, Y3422+1,
                     TRUE, Y3422
                 ),
                 Y3422)
  )</f>
        <v>27</v>
      </c>
    </row>
    <row r="3424" spans="1:25" x14ac:dyDescent="0.2">
      <c r="A3424">
        <v>339</v>
      </c>
      <c r="B3424" t="s">
        <v>81</v>
      </c>
      <c r="C3424" t="str">
        <f t="shared" si="538"/>
        <v>O</v>
      </c>
      <c r="D3424">
        <v>1</v>
      </c>
      <c r="E3424">
        <v>10</v>
      </c>
      <c r="F3424">
        <v>10</v>
      </c>
      <c r="G3424" t="s">
        <v>116</v>
      </c>
      <c r="H3424" t="s">
        <v>120</v>
      </c>
      <c r="I3424">
        <v>7</v>
      </c>
      <c r="J3424">
        <f t="shared" si="530"/>
        <v>0</v>
      </c>
      <c r="K3424">
        <f t="shared" si="539"/>
        <v>0</v>
      </c>
      <c r="L3424">
        <f t="shared" si="531"/>
        <v>0</v>
      </c>
      <c r="M3424">
        <f t="shared" si="532"/>
        <v>0</v>
      </c>
      <c r="N3424">
        <f t="shared" si="533"/>
        <v>0</v>
      </c>
      <c r="O3424">
        <f t="shared" si="534"/>
        <v>0</v>
      </c>
      <c r="P3424">
        <f t="shared" si="535"/>
        <v>0</v>
      </c>
      <c r="Q3424">
        <f t="shared" si="536"/>
        <v>0</v>
      </c>
      <c r="R3424">
        <f t="shared" si="537"/>
        <v>0</v>
      </c>
      <c r="S3424" t="s">
        <v>53</v>
      </c>
      <c r="T3424">
        <v>0</v>
      </c>
      <c r="U3424">
        <v>2021</v>
      </c>
      <c r="V3424">
        <v>1</v>
      </c>
      <c r="W3424">
        <v>0</v>
      </c>
      <c r="X3424" cm="1">
        <f t="array" ref="X3424">IF(S3423&lt;&gt;S3424, 0,
    IF(C3424="O",
         _xlfn.IFS(
             K3424=1, X3423+6,
             M3424=1, X3423+3,
             O3424=1, X3423+1,
             Q3424=1,X3423+2,
             TRUE, X3423
         ),
    X3423)
)</f>
        <v>1</v>
      </c>
      <c r="Y3424" cm="1">
        <f t="array" ref="Y3424">IF(S3423&lt;&gt;S3424, 0, IF(C3424="D",
                 _xlfn.IFS(
                     K3424=1, Y3423+6,
                     M3424=1, Y3423+3,
                     O3424=1, Y3423+1,
                     TRUE, Y3423
                 ),
                 Y3423)
  )</f>
        <v>27</v>
      </c>
    </row>
    <row r="3425" spans="1:25" x14ac:dyDescent="0.2">
      <c r="A3425">
        <v>343</v>
      </c>
      <c r="B3425" t="s">
        <v>81</v>
      </c>
      <c r="C3425" t="str">
        <f t="shared" si="538"/>
        <v>O</v>
      </c>
      <c r="D3425">
        <v>1</v>
      </c>
      <c r="E3425">
        <v>3</v>
      </c>
      <c r="F3425">
        <v>3</v>
      </c>
      <c r="G3425" t="s">
        <v>116</v>
      </c>
      <c r="H3425" t="s">
        <v>115</v>
      </c>
      <c r="I3425">
        <v>0</v>
      </c>
      <c r="J3425">
        <f t="shared" si="530"/>
        <v>0</v>
      </c>
      <c r="K3425">
        <f t="shared" si="539"/>
        <v>0</v>
      </c>
      <c r="L3425">
        <f t="shared" si="531"/>
        <v>0</v>
      </c>
      <c r="M3425">
        <f t="shared" si="532"/>
        <v>0</v>
      </c>
      <c r="N3425">
        <f t="shared" si="533"/>
        <v>0</v>
      </c>
      <c r="O3425">
        <f t="shared" si="534"/>
        <v>0</v>
      </c>
      <c r="P3425">
        <f t="shared" si="535"/>
        <v>0</v>
      </c>
      <c r="Q3425">
        <f t="shared" si="536"/>
        <v>0</v>
      </c>
      <c r="R3425">
        <f t="shared" si="537"/>
        <v>0</v>
      </c>
      <c r="S3425" t="s">
        <v>53</v>
      </c>
      <c r="T3425">
        <v>0</v>
      </c>
      <c r="U3425">
        <v>2021</v>
      </c>
      <c r="V3425">
        <v>1</v>
      </c>
      <c r="W3425">
        <v>0</v>
      </c>
      <c r="X3425" cm="1">
        <f t="array" ref="X3425">IF(S3424&lt;&gt;S3425, 0,
    IF(C3425="O",
         _xlfn.IFS(
             K3425=1, X3424+6,
             M3425=1, X3424+3,
             O3425=1, X3424+1,
             Q3425=1,X3424+2,
             TRUE, X3424
         ),
    X3424)
)</f>
        <v>1</v>
      </c>
      <c r="Y3425" cm="1">
        <f t="array" ref="Y3425">IF(S3424&lt;&gt;S3425, 0, IF(C3425="D",
                 _xlfn.IFS(
                     K3425=1, Y3424+6,
                     M3425=1, Y3424+3,
                     O3425=1, Y3424+1,
                     TRUE, Y3424
                 ),
                 Y3424)
  )</f>
        <v>27</v>
      </c>
    </row>
    <row r="3426" spans="1:25" x14ac:dyDescent="0.2">
      <c r="A3426">
        <v>345</v>
      </c>
      <c r="B3426" t="s">
        <v>81</v>
      </c>
      <c r="C3426" t="str">
        <f t="shared" si="538"/>
        <v>O</v>
      </c>
      <c r="D3426">
        <v>2</v>
      </c>
      <c r="E3426">
        <v>3</v>
      </c>
      <c r="F3426">
        <v>3</v>
      </c>
      <c r="G3426" t="s">
        <v>116</v>
      </c>
      <c r="H3426" t="s">
        <v>115</v>
      </c>
      <c r="I3426">
        <v>0</v>
      </c>
      <c r="J3426">
        <f t="shared" si="530"/>
        <v>0</v>
      </c>
      <c r="K3426">
        <f t="shared" si="539"/>
        <v>0</v>
      </c>
      <c r="L3426">
        <f t="shared" si="531"/>
        <v>0</v>
      </c>
      <c r="M3426">
        <f t="shared" si="532"/>
        <v>0</v>
      </c>
      <c r="N3426">
        <f t="shared" si="533"/>
        <v>0</v>
      </c>
      <c r="O3426">
        <f t="shared" si="534"/>
        <v>0</v>
      </c>
      <c r="P3426">
        <f t="shared" si="535"/>
        <v>0</v>
      </c>
      <c r="Q3426">
        <f t="shared" si="536"/>
        <v>0</v>
      </c>
      <c r="R3426">
        <f t="shared" si="537"/>
        <v>0</v>
      </c>
      <c r="S3426" t="s">
        <v>53</v>
      </c>
      <c r="T3426">
        <v>0</v>
      </c>
      <c r="U3426">
        <v>2021</v>
      </c>
      <c r="V3426">
        <v>1</v>
      </c>
      <c r="W3426">
        <v>0</v>
      </c>
      <c r="X3426" cm="1">
        <f t="array" ref="X3426">IF(S3425&lt;&gt;S3426, 0,
    IF(C3426="O",
         _xlfn.IFS(
             K3426=1, X3425+6,
             M3426=1, X3425+3,
             O3426=1, X3425+1,
             Q3426=1,X3425+2,
             TRUE, X3425
         ),
    X3425)
)</f>
        <v>1</v>
      </c>
      <c r="Y3426" cm="1">
        <f t="array" ref="Y3426">IF(S3425&lt;&gt;S3426, 0, IF(C3426="D",
                 _xlfn.IFS(
                     K3426=1, Y3425+6,
                     M3426=1, Y3425+3,
                     O3426=1, Y3425+1,
                     TRUE, Y3425
                 ),
                 Y3425)
  )</f>
        <v>27</v>
      </c>
    </row>
    <row r="3427" spans="1:25" x14ac:dyDescent="0.2">
      <c r="A3427">
        <v>349</v>
      </c>
      <c r="B3427" t="s">
        <v>81</v>
      </c>
      <c r="C3427" t="str">
        <f t="shared" si="538"/>
        <v>O</v>
      </c>
      <c r="D3427">
        <v>3</v>
      </c>
      <c r="E3427">
        <v>3</v>
      </c>
      <c r="F3427">
        <v>3</v>
      </c>
      <c r="G3427" t="s">
        <v>116</v>
      </c>
      <c r="H3427" t="s">
        <v>125</v>
      </c>
      <c r="I3427">
        <v>3</v>
      </c>
      <c r="J3427">
        <f t="shared" si="530"/>
        <v>0</v>
      </c>
      <c r="K3427">
        <f t="shared" si="539"/>
        <v>1</v>
      </c>
      <c r="L3427">
        <f t="shared" si="531"/>
        <v>0</v>
      </c>
      <c r="M3427">
        <f t="shared" si="532"/>
        <v>0</v>
      </c>
      <c r="N3427">
        <f t="shared" si="533"/>
        <v>0</v>
      </c>
      <c r="O3427">
        <f t="shared" si="534"/>
        <v>0</v>
      </c>
      <c r="P3427">
        <f t="shared" si="535"/>
        <v>0</v>
      </c>
      <c r="Q3427">
        <f t="shared" si="536"/>
        <v>0</v>
      </c>
      <c r="R3427">
        <f t="shared" si="537"/>
        <v>0</v>
      </c>
      <c r="S3427" t="s">
        <v>53</v>
      </c>
      <c r="T3427">
        <v>0</v>
      </c>
      <c r="U3427">
        <v>2021</v>
      </c>
      <c r="V3427">
        <v>1</v>
      </c>
      <c r="W3427">
        <v>0</v>
      </c>
      <c r="X3427" cm="1">
        <f t="array" ref="X3427">IF(S3426&lt;&gt;S3427, 0,
    IF(C3427="O",
         _xlfn.IFS(
             K3427=1, X3426+6,
             M3427=1, X3426+3,
             O3427=1, X3426+1,
             Q3427=1,X3426+2,
             TRUE, X3426
         ),
    X3426)
)</f>
        <v>7</v>
      </c>
      <c r="Y3427" cm="1">
        <f t="array" ref="Y3427">IF(S3426&lt;&gt;S3427, 0, IF(C3427="D",
                 _xlfn.IFS(
                     K3427=1, Y3426+6,
                     M3427=1, Y3426+3,
                     O3427=1, Y3426+1,
                     TRUE, Y3426
                 ),
                 Y3426)
  )</f>
        <v>27</v>
      </c>
    </row>
    <row r="3428" spans="1:25" x14ac:dyDescent="0.2">
      <c r="A3428">
        <v>353</v>
      </c>
      <c r="B3428" t="s">
        <v>81</v>
      </c>
      <c r="C3428" t="str">
        <f t="shared" si="538"/>
        <v>O</v>
      </c>
      <c r="F3428">
        <v>3</v>
      </c>
      <c r="G3428" t="s">
        <v>131</v>
      </c>
      <c r="H3428" t="s">
        <v>122</v>
      </c>
      <c r="J3428">
        <f t="shared" si="530"/>
        <v>1</v>
      </c>
      <c r="K3428">
        <f t="shared" si="539"/>
        <v>0</v>
      </c>
      <c r="L3428">
        <f t="shared" si="531"/>
        <v>0</v>
      </c>
      <c r="M3428">
        <f t="shared" si="532"/>
        <v>0</v>
      </c>
      <c r="N3428">
        <f t="shared" si="533"/>
        <v>1</v>
      </c>
      <c r="O3428">
        <f t="shared" si="534"/>
        <v>1</v>
      </c>
      <c r="P3428">
        <f t="shared" si="535"/>
        <v>0</v>
      </c>
      <c r="Q3428">
        <f t="shared" si="536"/>
        <v>0</v>
      </c>
      <c r="R3428">
        <f t="shared" si="537"/>
        <v>0</v>
      </c>
      <c r="S3428" t="s">
        <v>53</v>
      </c>
      <c r="T3428">
        <v>0</v>
      </c>
      <c r="U3428">
        <v>2021</v>
      </c>
      <c r="V3428">
        <v>1</v>
      </c>
      <c r="W3428">
        <v>0</v>
      </c>
      <c r="X3428" cm="1">
        <f t="array" ref="X3428">IF(S3427&lt;&gt;S3428, 0,
    IF(C3428="O",
         _xlfn.IFS(
             K3428=1, X3427+6,
             M3428=1, X3427+3,
             O3428=1, X3427+1,
             Q3428=1,X3427+2,
             TRUE, X3427
         ),
    X3427)
)</f>
        <v>8</v>
      </c>
      <c r="Y3428" cm="1">
        <f t="array" ref="Y3428">IF(S3427&lt;&gt;S3428, 0, IF(C3428="D",
                 _xlfn.IFS(
                     K3428=1, Y3427+6,
                     M3428=1, Y3427+3,
                     O3428=1, Y3427+1,
                     TRUE, Y3427
                 ),
                 Y3427)
  )</f>
        <v>27</v>
      </c>
    </row>
    <row r="3429" spans="1:25" x14ac:dyDescent="0.2">
      <c r="A3429">
        <v>2</v>
      </c>
      <c r="B3429" t="s">
        <v>81</v>
      </c>
      <c r="C3429" t="str">
        <f t="shared" si="538"/>
        <v>O</v>
      </c>
      <c r="D3429">
        <v>1</v>
      </c>
      <c r="E3429">
        <v>10</v>
      </c>
      <c r="F3429">
        <v>-35</v>
      </c>
      <c r="G3429" t="s">
        <v>114</v>
      </c>
      <c r="H3429" t="s">
        <v>117</v>
      </c>
      <c r="I3429">
        <v>0</v>
      </c>
      <c r="J3429">
        <f t="shared" si="530"/>
        <v>0</v>
      </c>
      <c r="K3429">
        <f t="shared" si="539"/>
        <v>0</v>
      </c>
      <c r="L3429">
        <f t="shared" si="531"/>
        <v>0</v>
      </c>
      <c r="M3429">
        <f t="shared" si="532"/>
        <v>0</v>
      </c>
      <c r="N3429">
        <f t="shared" si="533"/>
        <v>0</v>
      </c>
      <c r="O3429">
        <f t="shared" si="534"/>
        <v>0</v>
      </c>
      <c r="P3429">
        <f t="shared" si="535"/>
        <v>0</v>
      </c>
      <c r="Q3429">
        <f t="shared" si="536"/>
        <v>0</v>
      </c>
      <c r="R3429">
        <f t="shared" si="537"/>
        <v>0</v>
      </c>
      <c r="S3429" t="s">
        <v>103</v>
      </c>
      <c r="T3429">
        <v>0</v>
      </c>
      <c r="U3429">
        <v>2021</v>
      </c>
      <c r="V3429">
        <v>0</v>
      </c>
      <c r="W3429">
        <v>0</v>
      </c>
      <c r="X3429" cm="1">
        <f t="array" ref="X3429">IF(S3428&lt;&gt;S3429, 0,
    IF(C3429="O",
         _xlfn.IFS(
             K3429=1, X3428+6,
             M3429=1, X3428+3,
             O3429=1, X3428+1,
             Q3429=1,X3428+2,
             TRUE, X3428
         ),
    X3428)
)</f>
        <v>0</v>
      </c>
      <c r="Y3429" cm="1">
        <f t="array" ref="Y3429">IF(S3428&lt;&gt;S3429, 0, IF(C3429="D",
                 _xlfn.IFS(
                     K3429=1, Y3428+6,
                     M3429=1, Y3428+3,
                     O3429=1, Y3428+1,
                     TRUE, Y3428
                 ),
                 Y3428)
  )</f>
        <v>0</v>
      </c>
    </row>
    <row r="3430" spans="1:25" x14ac:dyDescent="0.2">
      <c r="A3430">
        <v>3</v>
      </c>
      <c r="B3430" t="s">
        <v>81</v>
      </c>
      <c r="C3430" t="str">
        <f t="shared" si="538"/>
        <v>O</v>
      </c>
      <c r="D3430">
        <v>2</v>
      </c>
      <c r="E3430">
        <v>10</v>
      </c>
      <c r="F3430">
        <v>-35</v>
      </c>
      <c r="G3430" t="s">
        <v>116</v>
      </c>
      <c r="H3430" t="s">
        <v>115</v>
      </c>
      <c r="I3430">
        <v>4</v>
      </c>
      <c r="J3430">
        <f t="shared" si="530"/>
        <v>0</v>
      </c>
      <c r="K3430">
        <f t="shared" si="539"/>
        <v>0</v>
      </c>
      <c r="L3430">
        <f t="shared" si="531"/>
        <v>0</v>
      </c>
      <c r="M3430">
        <f t="shared" si="532"/>
        <v>0</v>
      </c>
      <c r="N3430">
        <f t="shared" si="533"/>
        <v>0</v>
      </c>
      <c r="O3430">
        <f t="shared" si="534"/>
        <v>0</v>
      </c>
      <c r="P3430">
        <f t="shared" si="535"/>
        <v>0</v>
      </c>
      <c r="Q3430">
        <f t="shared" si="536"/>
        <v>0</v>
      </c>
      <c r="R3430">
        <f t="shared" si="537"/>
        <v>0</v>
      </c>
      <c r="S3430" t="s">
        <v>103</v>
      </c>
      <c r="T3430">
        <v>0</v>
      </c>
      <c r="U3430">
        <v>2021</v>
      </c>
      <c r="V3430">
        <v>0</v>
      </c>
      <c r="W3430">
        <v>0</v>
      </c>
      <c r="X3430" cm="1">
        <f t="array" ref="X3430">IF(S3429&lt;&gt;S3430, 0,
    IF(C3430="O",
         _xlfn.IFS(
             K3430=1, X3429+6,
             M3430=1, X3429+3,
             O3430=1, X3429+1,
             Q3430=1,X3429+2,
             TRUE, X3429
         ),
    X3429)
)</f>
        <v>0</v>
      </c>
      <c r="Y3430" cm="1">
        <f t="array" ref="Y3430">IF(S3429&lt;&gt;S3430, 0, IF(C3430="D",
                 _xlfn.IFS(
                     K3430=1, Y3429+6,
                     M3430=1, Y3429+3,
                     O3430=1, Y3429+1,
                     TRUE, Y3429
                 ),
                 Y3429)
  )</f>
        <v>0</v>
      </c>
    </row>
    <row r="3431" spans="1:25" x14ac:dyDescent="0.2">
      <c r="A3431">
        <v>4</v>
      </c>
      <c r="B3431" t="s">
        <v>81</v>
      </c>
      <c r="C3431" t="str">
        <f t="shared" si="538"/>
        <v>O</v>
      </c>
      <c r="D3431">
        <v>3</v>
      </c>
      <c r="E3431">
        <v>6</v>
      </c>
      <c r="F3431">
        <v>-39</v>
      </c>
      <c r="G3431" t="s">
        <v>114</v>
      </c>
      <c r="H3431" t="s">
        <v>113</v>
      </c>
      <c r="I3431">
        <v>11</v>
      </c>
      <c r="J3431">
        <f t="shared" si="530"/>
        <v>1</v>
      </c>
      <c r="K3431">
        <f t="shared" si="539"/>
        <v>0</v>
      </c>
      <c r="L3431">
        <f t="shared" si="531"/>
        <v>0</v>
      </c>
      <c r="M3431">
        <f t="shared" si="532"/>
        <v>0</v>
      </c>
      <c r="N3431">
        <f t="shared" si="533"/>
        <v>0</v>
      </c>
      <c r="O3431">
        <f t="shared" si="534"/>
        <v>0</v>
      </c>
      <c r="P3431">
        <f t="shared" si="535"/>
        <v>0</v>
      </c>
      <c r="Q3431">
        <f t="shared" si="536"/>
        <v>0</v>
      </c>
      <c r="R3431">
        <f t="shared" si="537"/>
        <v>0</v>
      </c>
      <c r="S3431" t="s">
        <v>103</v>
      </c>
      <c r="T3431">
        <v>0</v>
      </c>
      <c r="U3431">
        <v>2021</v>
      </c>
      <c r="V3431">
        <v>0</v>
      </c>
      <c r="W3431">
        <v>0</v>
      </c>
      <c r="X3431" cm="1">
        <f t="array" ref="X3431">IF(S3430&lt;&gt;S3431, 0,
    IF(C3431="O",
         _xlfn.IFS(
             K3431=1, X3430+6,
             M3431=1, X3430+3,
             O3431=1, X3430+1,
             Q3431=1,X3430+2,
             TRUE, X3430
         ),
    X3430)
)</f>
        <v>0</v>
      </c>
      <c r="Y3431" cm="1">
        <f t="array" ref="Y3431">IF(S3430&lt;&gt;S3431, 0, IF(C3431="D",
                 _xlfn.IFS(
                     K3431=1, Y3430+6,
                     M3431=1, Y3430+3,
                     O3431=1, Y3430+1,
                     TRUE, Y3430
                 ),
                 Y3430)
  )</f>
        <v>0</v>
      </c>
    </row>
    <row r="3432" spans="1:25" x14ac:dyDescent="0.2">
      <c r="A3432">
        <v>5</v>
      </c>
      <c r="B3432" t="s">
        <v>81</v>
      </c>
      <c r="C3432" t="str">
        <f t="shared" si="538"/>
        <v>O</v>
      </c>
      <c r="D3432">
        <v>1</v>
      </c>
      <c r="E3432">
        <v>10</v>
      </c>
      <c r="F3432">
        <v>50</v>
      </c>
      <c r="G3432" t="s">
        <v>116</v>
      </c>
      <c r="H3432" t="s">
        <v>115</v>
      </c>
      <c r="I3432">
        <v>1</v>
      </c>
      <c r="J3432">
        <f t="shared" si="530"/>
        <v>0</v>
      </c>
      <c r="K3432">
        <f t="shared" si="539"/>
        <v>0</v>
      </c>
      <c r="L3432">
        <f t="shared" si="531"/>
        <v>0</v>
      </c>
      <c r="M3432">
        <f t="shared" si="532"/>
        <v>0</v>
      </c>
      <c r="N3432">
        <f t="shared" si="533"/>
        <v>0</v>
      </c>
      <c r="O3432">
        <f t="shared" si="534"/>
        <v>0</v>
      </c>
      <c r="P3432">
        <f t="shared" si="535"/>
        <v>0</v>
      </c>
      <c r="Q3432">
        <f t="shared" si="536"/>
        <v>0</v>
      </c>
      <c r="R3432">
        <f t="shared" si="537"/>
        <v>0</v>
      </c>
      <c r="S3432" t="s">
        <v>103</v>
      </c>
      <c r="T3432">
        <v>0</v>
      </c>
      <c r="U3432">
        <v>2021</v>
      </c>
      <c r="V3432">
        <v>0</v>
      </c>
      <c r="W3432">
        <v>0</v>
      </c>
      <c r="X3432" cm="1">
        <f t="array" ref="X3432">IF(S3431&lt;&gt;S3432, 0,
    IF(C3432="O",
         _xlfn.IFS(
             K3432=1, X3431+6,
             M3432=1, X3431+3,
             O3432=1, X3431+1,
             Q3432=1,X3431+2,
             TRUE, X3431
         ),
    X3431)
)</f>
        <v>0</v>
      </c>
      <c r="Y3432" cm="1">
        <f t="array" ref="Y3432">IF(S3431&lt;&gt;S3432, 0, IF(C3432="D",
                 _xlfn.IFS(
                     K3432=1, Y3431+6,
                     M3432=1, Y3431+3,
                     O3432=1, Y3431+1,
                     TRUE, Y3431
                 ),
                 Y3431)
  )</f>
        <v>0</v>
      </c>
    </row>
    <row r="3433" spans="1:25" x14ac:dyDescent="0.2">
      <c r="A3433">
        <v>6</v>
      </c>
      <c r="B3433" t="s">
        <v>81</v>
      </c>
      <c r="C3433" t="str">
        <f t="shared" si="538"/>
        <v>O</v>
      </c>
      <c r="D3433">
        <v>2</v>
      </c>
      <c r="E3433">
        <v>9</v>
      </c>
      <c r="F3433">
        <v>49</v>
      </c>
      <c r="G3433" t="s">
        <v>116</v>
      </c>
      <c r="H3433" t="s">
        <v>120</v>
      </c>
      <c r="I3433">
        <v>-12</v>
      </c>
      <c r="J3433">
        <f t="shared" si="530"/>
        <v>1</v>
      </c>
      <c r="K3433">
        <f t="shared" si="539"/>
        <v>0</v>
      </c>
      <c r="L3433">
        <f t="shared" si="531"/>
        <v>0</v>
      </c>
      <c r="M3433">
        <f t="shared" si="532"/>
        <v>0</v>
      </c>
      <c r="N3433">
        <f t="shared" si="533"/>
        <v>0</v>
      </c>
      <c r="O3433">
        <f t="shared" si="534"/>
        <v>0</v>
      </c>
      <c r="P3433">
        <f t="shared" si="535"/>
        <v>0</v>
      </c>
      <c r="Q3433">
        <f t="shared" si="536"/>
        <v>0</v>
      </c>
      <c r="R3433">
        <f t="shared" si="537"/>
        <v>0</v>
      </c>
      <c r="S3433" t="s">
        <v>103</v>
      </c>
      <c r="T3433">
        <v>0</v>
      </c>
      <c r="U3433">
        <v>2021</v>
      </c>
      <c r="V3433">
        <v>0</v>
      </c>
      <c r="W3433">
        <v>0</v>
      </c>
      <c r="X3433" cm="1">
        <f t="array" ref="X3433">IF(S3432&lt;&gt;S3433, 0,
    IF(C3433="O",
         _xlfn.IFS(
             K3433=1, X3432+6,
             M3433=1, X3432+3,
             O3433=1, X3432+1,
             Q3433=1,X3432+2,
             TRUE, X3432
         ),
    X3432)
)</f>
        <v>0</v>
      </c>
      <c r="Y3433" cm="1">
        <f t="array" ref="Y3433">IF(S3432&lt;&gt;S3433, 0, IF(C3433="D",
                 _xlfn.IFS(
                     K3433=1, Y3432+6,
                     M3433=1, Y3432+3,
                     O3433=1, Y3432+1,
                     TRUE, Y3432
                 ),
                 Y3432)
  )</f>
        <v>0</v>
      </c>
    </row>
    <row r="3434" spans="1:25" x14ac:dyDescent="0.2">
      <c r="A3434">
        <v>8</v>
      </c>
      <c r="B3434" t="s">
        <v>81</v>
      </c>
      <c r="C3434" t="str">
        <f t="shared" si="538"/>
        <v>O</v>
      </c>
      <c r="D3434">
        <v>1</v>
      </c>
      <c r="E3434">
        <v>10</v>
      </c>
      <c r="F3434">
        <v>-39</v>
      </c>
      <c r="G3434" t="s">
        <v>114</v>
      </c>
      <c r="H3434" t="s">
        <v>117</v>
      </c>
      <c r="I3434">
        <v>0</v>
      </c>
      <c r="J3434">
        <f t="shared" si="530"/>
        <v>0</v>
      </c>
      <c r="K3434">
        <f t="shared" si="539"/>
        <v>0</v>
      </c>
      <c r="L3434">
        <f t="shared" si="531"/>
        <v>0</v>
      </c>
      <c r="M3434">
        <f t="shared" si="532"/>
        <v>0</v>
      </c>
      <c r="N3434">
        <f t="shared" si="533"/>
        <v>0</v>
      </c>
      <c r="O3434">
        <f t="shared" si="534"/>
        <v>0</v>
      </c>
      <c r="P3434">
        <f t="shared" si="535"/>
        <v>0</v>
      </c>
      <c r="Q3434">
        <f t="shared" si="536"/>
        <v>0</v>
      </c>
      <c r="R3434">
        <f t="shared" si="537"/>
        <v>0</v>
      </c>
      <c r="S3434" t="s">
        <v>103</v>
      </c>
      <c r="T3434">
        <v>0</v>
      </c>
      <c r="U3434">
        <v>2021</v>
      </c>
      <c r="V3434">
        <v>0</v>
      </c>
      <c r="W3434">
        <v>0</v>
      </c>
      <c r="X3434" cm="1">
        <f t="array" ref="X3434">IF(S3433&lt;&gt;S3434, 0,
    IF(C3434="O",
         _xlfn.IFS(
             K3434=1, X3433+6,
             M3434=1, X3433+3,
             O3434=1, X3433+1,
             Q3434=1,X3433+2,
             TRUE, X3433
         ),
    X3433)
)</f>
        <v>0</v>
      </c>
      <c r="Y3434" cm="1">
        <f t="array" ref="Y3434">IF(S3433&lt;&gt;S3434, 0, IF(C3434="D",
                 _xlfn.IFS(
                     K3434=1, Y3433+6,
                     M3434=1, Y3433+3,
                     O3434=1, Y3433+1,
                     TRUE, Y3433
                 ),
                 Y3433)
  )</f>
        <v>0</v>
      </c>
    </row>
    <row r="3435" spans="1:25" x14ac:dyDescent="0.2">
      <c r="A3435">
        <v>9</v>
      </c>
      <c r="B3435" t="s">
        <v>81</v>
      </c>
      <c r="C3435" t="str">
        <f t="shared" si="538"/>
        <v>O</v>
      </c>
      <c r="D3435">
        <v>2</v>
      </c>
      <c r="E3435">
        <v>10</v>
      </c>
      <c r="F3435">
        <v>-39</v>
      </c>
      <c r="G3435" t="s">
        <v>114</v>
      </c>
      <c r="H3435" t="s">
        <v>117</v>
      </c>
      <c r="I3435">
        <v>0</v>
      </c>
      <c r="J3435">
        <f t="shared" si="530"/>
        <v>0</v>
      </c>
      <c r="K3435">
        <f t="shared" si="539"/>
        <v>0</v>
      </c>
      <c r="L3435">
        <f t="shared" si="531"/>
        <v>0</v>
      </c>
      <c r="M3435">
        <f t="shared" si="532"/>
        <v>0</v>
      </c>
      <c r="N3435">
        <f t="shared" si="533"/>
        <v>0</v>
      </c>
      <c r="O3435">
        <f t="shared" si="534"/>
        <v>0</v>
      </c>
      <c r="P3435">
        <f t="shared" si="535"/>
        <v>0</v>
      </c>
      <c r="Q3435">
        <f t="shared" si="536"/>
        <v>0</v>
      </c>
      <c r="R3435">
        <f t="shared" si="537"/>
        <v>0</v>
      </c>
      <c r="S3435" t="s">
        <v>103</v>
      </c>
      <c r="T3435">
        <v>0</v>
      </c>
      <c r="U3435">
        <v>2021</v>
      </c>
      <c r="V3435">
        <v>0</v>
      </c>
      <c r="W3435">
        <v>0</v>
      </c>
      <c r="X3435" cm="1">
        <f t="array" ref="X3435">IF(S3434&lt;&gt;S3435, 0,
    IF(C3435="O",
         _xlfn.IFS(
             K3435=1, X3434+6,
             M3435=1, X3434+3,
             O3435=1, X3434+1,
             Q3435=1,X3434+2,
             TRUE, X3434
         ),
    X3434)
)</f>
        <v>0</v>
      </c>
      <c r="Y3435" cm="1">
        <f t="array" ref="Y3435">IF(S3434&lt;&gt;S3435, 0, IF(C3435="D",
                 _xlfn.IFS(
                     K3435=1, Y3434+6,
                     M3435=1, Y3434+3,
                     O3435=1, Y3434+1,
                     TRUE, Y3434
                 ),
                 Y3434)
  )</f>
        <v>0</v>
      </c>
    </row>
    <row r="3436" spans="1:25" x14ac:dyDescent="0.2">
      <c r="A3436">
        <v>10</v>
      </c>
      <c r="B3436" t="s">
        <v>81</v>
      </c>
      <c r="C3436" t="str">
        <f t="shared" si="538"/>
        <v>O</v>
      </c>
      <c r="D3436">
        <v>3</v>
      </c>
      <c r="E3436">
        <v>10</v>
      </c>
      <c r="F3436">
        <v>-39</v>
      </c>
      <c r="G3436" t="s">
        <v>130</v>
      </c>
      <c r="H3436" t="s">
        <v>133</v>
      </c>
      <c r="I3436">
        <v>0</v>
      </c>
      <c r="J3436">
        <f t="shared" si="530"/>
        <v>0</v>
      </c>
      <c r="K3436">
        <f t="shared" si="539"/>
        <v>0</v>
      </c>
      <c r="L3436">
        <f t="shared" si="531"/>
        <v>0</v>
      </c>
      <c r="M3436">
        <f t="shared" si="532"/>
        <v>0</v>
      </c>
      <c r="N3436">
        <f t="shared" si="533"/>
        <v>0</v>
      </c>
      <c r="O3436">
        <f t="shared" si="534"/>
        <v>0</v>
      </c>
      <c r="P3436">
        <f t="shared" si="535"/>
        <v>0</v>
      </c>
      <c r="Q3436">
        <f t="shared" si="536"/>
        <v>0</v>
      </c>
      <c r="R3436">
        <f t="shared" si="537"/>
        <v>0</v>
      </c>
      <c r="S3436" t="s">
        <v>103</v>
      </c>
      <c r="T3436">
        <v>0</v>
      </c>
      <c r="U3436">
        <v>2021</v>
      </c>
      <c r="V3436">
        <v>0</v>
      </c>
      <c r="W3436">
        <v>0</v>
      </c>
      <c r="X3436" cm="1">
        <f t="array" ref="X3436">IF(S3435&lt;&gt;S3436, 0,
    IF(C3436="O",
         _xlfn.IFS(
             K3436=1, X3435+6,
             M3436=1, X3435+3,
             O3436=1, X3435+1,
             Q3436=1,X3435+2,
             TRUE, X3435
         ),
    X3435)
)</f>
        <v>0</v>
      </c>
      <c r="Y3436" cm="1">
        <f t="array" ref="Y3436">IF(S3435&lt;&gt;S3436, 0, IF(C3436="D",
                 _xlfn.IFS(
                     K3436=1, Y3435+6,
                     M3436=1, Y3435+3,
                     O3436=1, Y3435+1,
                     TRUE, Y3435
                 ),
                 Y3435)
  )</f>
        <v>0</v>
      </c>
    </row>
    <row r="3437" spans="1:25" x14ac:dyDescent="0.2">
      <c r="A3437">
        <v>11</v>
      </c>
      <c r="B3437" t="s">
        <v>79</v>
      </c>
      <c r="C3437" t="str">
        <f t="shared" si="538"/>
        <v>D</v>
      </c>
      <c r="D3437">
        <v>1</v>
      </c>
      <c r="E3437">
        <v>10</v>
      </c>
      <c r="F3437">
        <v>11</v>
      </c>
      <c r="G3437" t="s">
        <v>116</v>
      </c>
      <c r="H3437" t="s">
        <v>115</v>
      </c>
      <c r="I3437">
        <v>-9</v>
      </c>
      <c r="J3437">
        <f t="shared" si="530"/>
        <v>0</v>
      </c>
      <c r="K3437">
        <f t="shared" si="539"/>
        <v>0</v>
      </c>
      <c r="L3437">
        <f t="shared" si="531"/>
        <v>0</v>
      </c>
      <c r="M3437">
        <f t="shared" si="532"/>
        <v>0</v>
      </c>
      <c r="N3437">
        <f t="shared" si="533"/>
        <v>0</v>
      </c>
      <c r="O3437">
        <f t="shared" si="534"/>
        <v>0</v>
      </c>
      <c r="P3437">
        <f t="shared" si="535"/>
        <v>0</v>
      </c>
      <c r="Q3437">
        <f t="shared" si="536"/>
        <v>0</v>
      </c>
      <c r="R3437">
        <f t="shared" si="537"/>
        <v>0</v>
      </c>
      <c r="S3437" t="s">
        <v>103</v>
      </c>
      <c r="T3437">
        <v>0</v>
      </c>
      <c r="U3437">
        <v>2021</v>
      </c>
      <c r="V3437">
        <v>0</v>
      </c>
      <c r="W3437">
        <v>0</v>
      </c>
      <c r="X3437" cm="1">
        <f t="array" ref="X3437">IF(S3436&lt;&gt;S3437, 0,
    IF(C3437="O",
         _xlfn.IFS(
             K3437=1, X3436+6,
             M3437=1, X3436+3,
             O3437=1, X3436+1,
             Q3437=1,X3436+2,
             TRUE, X3436
         ),
    X3436)
)</f>
        <v>0</v>
      </c>
      <c r="Y3437" cm="1">
        <f t="array" ref="Y3437">IF(S3436&lt;&gt;S3437, 0, IF(C3437="D",
                 _xlfn.IFS(
                     K3437=1, Y3436+6,
                     M3437=1, Y3436+3,
                     O3437=1, Y3436+1,
                     TRUE, Y3436
                 ),
                 Y3436)
  )</f>
        <v>0</v>
      </c>
    </row>
    <row r="3438" spans="1:25" x14ac:dyDescent="0.2">
      <c r="A3438">
        <v>12</v>
      </c>
      <c r="B3438" t="s">
        <v>79</v>
      </c>
      <c r="C3438" t="str">
        <f t="shared" si="538"/>
        <v>D</v>
      </c>
      <c r="D3438">
        <v>2</v>
      </c>
      <c r="E3438">
        <v>19</v>
      </c>
      <c r="F3438">
        <v>20</v>
      </c>
      <c r="G3438" t="s">
        <v>116</v>
      </c>
      <c r="H3438" t="s">
        <v>115</v>
      </c>
      <c r="I3438">
        <v>5</v>
      </c>
      <c r="J3438">
        <f t="shared" si="530"/>
        <v>1</v>
      </c>
      <c r="K3438">
        <f t="shared" si="539"/>
        <v>0</v>
      </c>
      <c r="L3438">
        <f t="shared" si="531"/>
        <v>0</v>
      </c>
      <c r="M3438">
        <f t="shared" si="532"/>
        <v>0</v>
      </c>
      <c r="N3438">
        <f t="shared" si="533"/>
        <v>0</v>
      </c>
      <c r="O3438">
        <f t="shared" si="534"/>
        <v>0</v>
      </c>
      <c r="P3438">
        <f t="shared" si="535"/>
        <v>0</v>
      </c>
      <c r="Q3438">
        <f t="shared" si="536"/>
        <v>0</v>
      </c>
      <c r="R3438">
        <f t="shared" si="537"/>
        <v>0</v>
      </c>
      <c r="S3438" t="s">
        <v>103</v>
      </c>
      <c r="T3438">
        <v>0</v>
      </c>
      <c r="U3438">
        <v>2021</v>
      </c>
      <c r="V3438">
        <v>0</v>
      </c>
      <c r="W3438">
        <v>0</v>
      </c>
      <c r="X3438" cm="1">
        <f t="array" ref="X3438">IF(S3437&lt;&gt;S3438, 0,
    IF(C3438="O",
         _xlfn.IFS(
             K3438=1, X3437+6,
             M3438=1, X3437+3,
             O3438=1, X3437+1,
             Q3438=1,X3437+2,
             TRUE, X3437
         ),
    X3437)
)</f>
        <v>0</v>
      </c>
      <c r="Y3438" cm="1">
        <f t="array" ref="Y3438">IF(S3437&lt;&gt;S3438, 0, IF(C3438="D",
                 _xlfn.IFS(
                     K3438=1, Y3437+6,
                     M3438=1, Y3437+3,
                     O3438=1, Y3437+1,
                     TRUE, Y3437
                 ),
                 Y3437)
  )</f>
        <v>0</v>
      </c>
    </row>
    <row r="3439" spans="1:25" x14ac:dyDescent="0.2">
      <c r="A3439">
        <v>13</v>
      </c>
      <c r="B3439" t="s">
        <v>79</v>
      </c>
      <c r="C3439" t="str">
        <f t="shared" si="538"/>
        <v>D</v>
      </c>
      <c r="D3439">
        <v>1</v>
      </c>
      <c r="E3439">
        <v>10</v>
      </c>
      <c r="F3439">
        <v>15</v>
      </c>
      <c r="G3439" t="s">
        <v>116</v>
      </c>
      <c r="H3439" t="s">
        <v>115</v>
      </c>
      <c r="I3439">
        <v>0</v>
      </c>
      <c r="J3439">
        <f t="shared" si="530"/>
        <v>0</v>
      </c>
      <c r="K3439">
        <f t="shared" si="539"/>
        <v>0</v>
      </c>
      <c r="L3439">
        <f t="shared" si="531"/>
        <v>0</v>
      </c>
      <c r="M3439">
        <f t="shared" si="532"/>
        <v>0</v>
      </c>
      <c r="N3439">
        <f t="shared" si="533"/>
        <v>0</v>
      </c>
      <c r="O3439">
        <f t="shared" si="534"/>
        <v>0</v>
      </c>
      <c r="P3439">
        <f t="shared" si="535"/>
        <v>0</v>
      </c>
      <c r="Q3439">
        <f t="shared" si="536"/>
        <v>0</v>
      </c>
      <c r="R3439">
        <f t="shared" si="537"/>
        <v>0</v>
      </c>
      <c r="S3439" t="s">
        <v>103</v>
      </c>
      <c r="T3439">
        <v>0</v>
      </c>
      <c r="U3439">
        <v>2021</v>
      </c>
      <c r="V3439">
        <v>0</v>
      </c>
      <c r="W3439">
        <v>0</v>
      </c>
      <c r="X3439" cm="1">
        <f t="array" ref="X3439">IF(S3438&lt;&gt;S3439, 0,
    IF(C3439="O",
         _xlfn.IFS(
             K3439=1, X3438+6,
             M3439=1, X3438+3,
             O3439=1, X3438+1,
             Q3439=1,X3438+2,
             TRUE, X3438
         ),
    X3438)
)</f>
        <v>0</v>
      </c>
      <c r="Y3439" cm="1">
        <f t="array" ref="Y3439">IF(S3438&lt;&gt;S3439, 0, IF(C3439="D",
                 _xlfn.IFS(
                     K3439=1, Y3438+6,
                     M3439=1, Y3438+3,
                     O3439=1, Y3438+1,
                     TRUE, Y3438
                 ),
                 Y3438)
  )</f>
        <v>0</v>
      </c>
    </row>
    <row r="3440" spans="1:25" x14ac:dyDescent="0.2">
      <c r="A3440">
        <v>14</v>
      </c>
      <c r="B3440" t="s">
        <v>79</v>
      </c>
      <c r="C3440" t="str">
        <f t="shared" si="538"/>
        <v>D</v>
      </c>
      <c r="D3440">
        <v>2</v>
      </c>
      <c r="E3440">
        <v>10</v>
      </c>
      <c r="F3440">
        <v>15</v>
      </c>
      <c r="G3440" t="s">
        <v>114</v>
      </c>
      <c r="H3440" t="s">
        <v>117</v>
      </c>
      <c r="I3440">
        <v>0</v>
      </c>
      <c r="J3440">
        <f t="shared" si="530"/>
        <v>0</v>
      </c>
      <c r="K3440">
        <f t="shared" si="539"/>
        <v>0</v>
      </c>
      <c r="L3440">
        <f t="shared" si="531"/>
        <v>0</v>
      </c>
      <c r="M3440">
        <f t="shared" si="532"/>
        <v>0</v>
      </c>
      <c r="N3440">
        <f t="shared" si="533"/>
        <v>0</v>
      </c>
      <c r="O3440">
        <f t="shared" si="534"/>
        <v>0</v>
      </c>
      <c r="P3440">
        <f t="shared" si="535"/>
        <v>0</v>
      </c>
      <c r="Q3440">
        <f t="shared" si="536"/>
        <v>0</v>
      </c>
      <c r="R3440">
        <f t="shared" si="537"/>
        <v>0</v>
      </c>
      <c r="S3440" t="s">
        <v>103</v>
      </c>
      <c r="T3440">
        <v>0</v>
      </c>
      <c r="U3440">
        <v>2021</v>
      </c>
      <c r="V3440">
        <v>0</v>
      </c>
      <c r="W3440">
        <v>0</v>
      </c>
      <c r="X3440" cm="1">
        <f t="array" ref="X3440">IF(S3439&lt;&gt;S3440, 0,
    IF(C3440="O",
         _xlfn.IFS(
             K3440=1, X3439+6,
             M3440=1, X3439+3,
             O3440=1, X3439+1,
             Q3440=1,X3439+2,
             TRUE, X3439
         ),
    X3439)
)</f>
        <v>0</v>
      </c>
      <c r="Y3440" cm="1">
        <f t="array" ref="Y3440">IF(S3439&lt;&gt;S3440, 0, IF(C3440="D",
                 _xlfn.IFS(
                     K3440=1, Y3439+6,
                     M3440=1, Y3439+3,
                     O3440=1, Y3439+1,
                     TRUE, Y3439
                 ),
                 Y3439)
  )</f>
        <v>0</v>
      </c>
    </row>
    <row r="3441" spans="1:25" x14ac:dyDescent="0.2">
      <c r="A3441">
        <v>16</v>
      </c>
      <c r="B3441" t="s">
        <v>81</v>
      </c>
      <c r="C3441" t="str">
        <f t="shared" si="538"/>
        <v>O</v>
      </c>
      <c r="D3441">
        <v>1</v>
      </c>
      <c r="E3441">
        <v>10</v>
      </c>
      <c r="F3441">
        <v>-36</v>
      </c>
      <c r="G3441" t="s">
        <v>114</v>
      </c>
      <c r="H3441" t="s">
        <v>117</v>
      </c>
      <c r="I3441">
        <v>0</v>
      </c>
      <c r="J3441">
        <f t="shared" si="530"/>
        <v>0</v>
      </c>
      <c r="K3441">
        <f t="shared" si="539"/>
        <v>0</v>
      </c>
      <c r="L3441">
        <f t="shared" si="531"/>
        <v>0</v>
      </c>
      <c r="M3441">
        <f t="shared" si="532"/>
        <v>0</v>
      </c>
      <c r="N3441">
        <f t="shared" si="533"/>
        <v>0</v>
      </c>
      <c r="O3441">
        <f t="shared" si="534"/>
        <v>0</v>
      </c>
      <c r="P3441">
        <f t="shared" si="535"/>
        <v>0</v>
      </c>
      <c r="Q3441">
        <f t="shared" si="536"/>
        <v>0</v>
      </c>
      <c r="R3441">
        <f t="shared" si="537"/>
        <v>0</v>
      </c>
      <c r="S3441" t="s">
        <v>103</v>
      </c>
      <c r="T3441">
        <v>0</v>
      </c>
      <c r="U3441">
        <v>2021</v>
      </c>
      <c r="V3441">
        <v>0</v>
      </c>
      <c r="W3441">
        <v>0</v>
      </c>
      <c r="X3441" cm="1">
        <f t="array" ref="X3441">IF(S3440&lt;&gt;S3441, 0,
    IF(C3441="O",
         _xlfn.IFS(
             K3441=1, X3440+6,
             M3441=1, X3440+3,
             O3441=1, X3440+1,
             Q3441=1,X3440+2,
             TRUE, X3440
         ),
    X3440)
)</f>
        <v>0</v>
      </c>
      <c r="Y3441" cm="1">
        <f t="array" ref="Y3441">IF(S3440&lt;&gt;S3441, 0, IF(C3441="D",
                 _xlfn.IFS(
                     K3441=1, Y3440+6,
                     M3441=1, Y3440+3,
                     O3441=1, Y3440+1,
                     TRUE, Y3440
                 ),
                 Y3440)
  )</f>
        <v>0</v>
      </c>
    </row>
    <row r="3442" spans="1:25" x14ac:dyDescent="0.2">
      <c r="A3442">
        <v>17</v>
      </c>
      <c r="B3442" t="s">
        <v>81</v>
      </c>
      <c r="C3442" t="str">
        <f t="shared" si="538"/>
        <v>O</v>
      </c>
      <c r="D3442">
        <v>2</v>
      </c>
      <c r="E3442">
        <v>10</v>
      </c>
      <c r="F3442">
        <v>-36</v>
      </c>
      <c r="G3442" t="s">
        <v>116</v>
      </c>
      <c r="H3442" t="s">
        <v>115</v>
      </c>
      <c r="I3442">
        <v>4</v>
      </c>
      <c r="J3442">
        <f t="shared" si="530"/>
        <v>0</v>
      </c>
      <c r="K3442">
        <f t="shared" si="539"/>
        <v>0</v>
      </c>
      <c r="L3442">
        <f t="shared" si="531"/>
        <v>0</v>
      </c>
      <c r="M3442">
        <f t="shared" si="532"/>
        <v>0</v>
      </c>
      <c r="N3442">
        <f t="shared" si="533"/>
        <v>0</v>
      </c>
      <c r="O3442">
        <f t="shared" si="534"/>
        <v>0</v>
      </c>
      <c r="P3442">
        <f t="shared" si="535"/>
        <v>0</v>
      </c>
      <c r="Q3442">
        <f t="shared" si="536"/>
        <v>0</v>
      </c>
      <c r="R3442">
        <f t="shared" si="537"/>
        <v>0</v>
      </c>
      <c r="S3442" t="s">
        <v>103</v>
      </c>
      <c r="T3442">
        <v>0</v>
      </c>
      <c r="U3442">
        <v>2021</v>
      </c>
      <c r="V3442">
        <v>0</v>
      </c>
      <c r="W3442">
        <v>0</v>
      </c>
      <c r="X3442" cm="1">
        <f t="array" ref="X3442">IF(S3441&lt;&gt;S3442, 0,
    IF(C3442="O",
         _xlfn.IFS(
             K3442=1, X3441+6,
             M3442=1, X3441+3,
             O3442=1, X3441+1,
             Q3442=1,X3441+2,
             TRUE, X3441
         ),
    X3441)
)</f>
        <v>0</v>
      </c>
      <c r="Y3442" cm="1">
        <f t="array" ref="Y3442">IF(S3441&lt;&gt;S3442, 0, IF(C3442="D",
                 _xlfn.IFS(
                     K3442=1, Y3441+6,
                     M3442=1, Y3441+3,
                     O3442=1, Y3441+1,
                     TRUE, Y3441
                 ),
                 Y3441)
  )</f>
        <v>0</v>
      </c>
    </row>
    <row r="3443" spans="1:25" x14ac:dyDescent="0.2">
      <c r="A3443">
        <v>18</v>
      </c>
      <c r="B3443" t="s">
        <v>81</v>
      </c>
      <c r="C3443" t="str">
        <f t="shared" si="538"/>
        <v>O</v>
      </c>
      <c r="D3443">
        <v>3</v>
      </c>
      <c r="E3443">
        <v>6</v>
      </c>
      <c r="F3443">
        <v>-40</v>
      </c>
      <c r="G3443" t="s">
        <v>116</v>
      </c>
      <c r="H3443" t="s">
        <v>115</v>
      </c>
      <c r="I3443">
        <v>9</v>
      </c>
      <c r="J3443">
        <f t="shared" si="530"/>
        <v>1</v>
      </c>
      <c r="K3443">
        <f t="shared" si="539"/>
        <v>0</v>
      </c>
      <c r="L3443">
        <f t="shared" si="531"/>
        <v>0</v>
      </c>
      <c r="M3443">
        <f t="shared" si="532"/>
        <v>0</v>
      </c>
      <c r="N3443">
        <f t="shared" si="533"/>
        <v>0</v>
      </c>
      <c r="O3443">
        <f t="shared" si="534"/>
        <v>0</v>
      </c>
      <c r="P3443">
        <f t="shared" si="535"/>
        <v>0</v>
      </c>
      <c r="Q3443">
        <f t="shared" si="536"/>
        <v>0</v>
      </c>
      <c r="R3443">
        <f t="shared" si="537"/>
        <v>0</v>
      </c>
      <c r="S3443" t="s">
        <v>103</v>
      </c>
      <c r="T3443">
        <v>0</v>
      </c>
      <c r="U3443">
        <v>2021</v>
      </c>
      <c r="V3443">
        <v>0</v>
      </c>
      <c r="W3443">
        <v>0</v>
      </c>
      <c r="X3443" cm="1">
        <f t="array" ref="X3443">IF(S3442&lt;&gt;S3443, 0,
    IF(C3443="O",
         _xlfn.IFS(
             K3443=1, X3442+6,
             M3443=1, X3442+3,
             O3443=1, X3442+1,
             Q3443=1,X3442+2,
             TRUE, X3442
         ),
    X3442)
)</f>
        <v>0</v>
      </c>
      <c r="Y3443" cm="1">
        <f t="array" ref="Y3443">IF(S3442&lt;&gt;S3443, 0, IF(C3443="D",
                 _xlfn.IFS(
                     K3443=1, Y3442+6,
                     M3443=1, Y3442+3,
                     O3443=1, Y3442+1,
                     TRUE, Y3442
                 ),
                 Y3442)
  )</f>
        <v>0</v>
      </c>
    </row>
    <row r="3444" spans="1:25" x14ac:dyDescent="0.2">
      <c r="A3444">
        <v>19</v>
      </c>
      <c r="B3444" t="s">
        <v>81</v>
      </c>
      <c r="C3444" t="str">
        <f t="shared" si="538"/>
        <v>O</v>
      </c>
      <c r="D3444">
        <v>1</v>
      </c>
      <c r="E3444">
        <v>10</v>
      </c>
      <c r="F3444">
        <v>-49</v>
      </c>
      <c r="G3444" t="s">
        <v>116</v>
      </c>
      <c r="H3444" t="s">
        <v>115</v>
      </c>
      <c r="I3444">
        <v>6</v>
      </c>
      <c r="J3444">
        <f t="shared" si="530"/>
        <v>0</v>
      </c>
      <c r="K3444">
        <f t="shared" si="539"/>
        <v>0</v>
      </c>
      <c r="L3444">
        <f t="shared" si="531"/>
        <v>0</v>
      </c>
      <c r="M3444">
        <f t="shared" si="532"/>
        <v>0</v>
      </c>
      <c r="N3444">
        <f t="shared" si="533"/>
        <v>0</v>
      </c>
      <c r="O3444">
        <f t="shared" si="534"/>
        <v>0</v>
      </c>
      <c r="P3444">
        <f t="shared" si="535"/>
        <v>0</v>
      </c>
      <c r="Q3444">
        <f t="shared" si="536"/>
        <v>0</v>
      </c>
      <c r="R3444">
        <f t="shared" si="537"/>
        <v>0</v>
      </c>
      <c r="S3444" t="s">
        <v>103</v>
      </c>
      <c r="T3444">
        <v>0</v>
      </c>
      <c r="U3444">
        <v>2021</v>
      </c>
      <c r="V3444">
        <v>0</v>
      </c>
      <c r="W3444">
        <v>0</v>
      </c>
      <c r="X3444" cm="1">
        <f t="array" ref="X3444">IF(S3443&lt;&gt;S3444, 0,
    IF(C3444="O",
         _xlfn.IFS(
             K3444=1, X3443+6,
             M3444=1, X3443+3,
             O3444=1, X3443+1,
             Q3444=1,X3443+2,
             TRUE, X3443
         ),
    X3443)
)</f>
        <v>0</v>
      </c>
      <c r="Y3444" cm="1">
        <f t="array" ref="Y3444">IF(S3443&lt;&gt;S3444, 0, IF(C3444="D",
                 _xlfn.IFS(
                     K3444=1, Y3443+6,
                     M3444=1, Y3443+3,
                     O3444=1, Y3443+1,
                     TRUE, Y3443
                 ),
                 Y3443)
  )</f>
        <v>0</v>
      </c>
    </row>
    <row r="3445" spans="1:25" x14ac:dyDescent="0.2">
      <c r="A3445">
        <v>20</v>
      </c>
      <c r="B3445" t="s">
        <v>81</v>
      </c>
      <c r="C3445" t="str">
        <f t="shared" si="538"/>
        <v>O</v>
      </c>
      <c r="D3445">
        <v>2</v>
      </c>
      <c r="E3445">
        <v>9</v>
      </c>
      <c r="F3445">
        <v>40</v>
      </c>
      <c r="G3445" t="s">
        <v>114</v>
      </c>
      <c r="H3445" t="s">
        <v>117</v>
      </c>
      <c r="I3445">
        <v>0</v>
      </c>
      <c r="J3445">
        <f t="shared" si="530"/>
        <v>0</v>
      </c>
      <c r="K3445">
        <f t="shared" si="539"/>
        <v>0</v>
      </c>
      <c r="L3445">
        <f t="shared" si="531"/>
        <v>0</v>
      </c>
      <c r="M3445">
        <f t="shared" si="532"/>
        <v>0</v>
      </c>
      <c r="N3445">
        <f t="shared" si="533"/>
        <v>0</v>
      </c>
      <c r="O3445">
        <f t="shared" si="534"/>
        <v>0</v>
      </c>
      <c r="P3445">
        <f t="shared" si="535"/>
        <v>0</v>
      </c>
      <c r="Q3445">
        <f t="shared" si="536"/>
        <v>0</v>
      </c>
      <c r="R3445">
        <f t="shared" si="537"/>
        <v>0</v>
      </c>
      <c r="S3445" t="s">
        <v>103</v>
      </c>
      <c r="T3445">
        <v>0</v>
      </c>
      <c r="U3445">
        <v>2021</v>
      </c>
      <c r="V3445">
        <v>0</v>
      </c>
      <c r="W3445">
        <v>0</v>
      </c>
      <c r="X3445" cm="1">
        <f t="array" ref="X3445">IF(S3444&lt;&gt;S3445, 0,
    IF(C3445="O",
         _xlfn.IFS(
             K3445=1, X3444+6,
             M3445=1, X3444+3,
             O3445=1, X3444+1,
             Q3445=1,X3444+2,
             TRUE, X3444
         ),
    X3444)
)</f>
        <v>0</v>
      </c>
      <c r="Y3445" cm="1">
        <f t="array" ref="Y3445">IF(S3444&lt;&gt;S3445, 0, IF(C3445="D",
                 _xlfn.IFS(
                     K3445=1, Y3444+6,
                     M3445=1, Y3444+3,
                     O3445=1, Y3444+1,
                     TRUE, Y3444
                 ),
                 Y3444)
  )</f>
        <v>0</v>
      </c>
    </row>
    <row r="3446" spans="1:25" x14ac:dyDescent="0.2">
      <c r="A3446">
        <v>21</v>
      </c>
      <c r="B3446" t="s">
        <v>81</v>
      </c>
      <c r="C3446" t="str">
        <f t="shared" si="538"/>
        <v>O</v>
      </c>
      <c r="D3446">
        <v>2</v>
      </c>
      <c r="E3446">
        <v>9</v>
      </c>
      <c r="F3446">
        <v>40</v>
      </c>
      <c r="G3446" t="s">
        <v>116</v>
      </c>
      <c r="H3446" t="s">
        <v>115</v>
      </c>
      <c r="I3446">
        <v>4</v>
      </c>
      <c r="J3446">
        <f t="shared" si="530"/>
        <v>0</v>
      </c>
      <c r="K3446">
        <f t="shared" si="539"/>
        <v>0</v>
      </c>
      <c r="L3446">
        <f t="shared" si="531"/>
        <v>0</v>
      </c>
      <c r="M3446">
        <f t="shared" si="532"/>
        <v>0</v>
      </c>
      <c r="N3446">
        <f t="shared" si="533"/>
        <v>0</v>
      </c>
      <c r="O3446">
        <f t="shared" si="534"/>
        <v>0</v>
      </c>
      <c r="P3446">
        <f t="shared" si="535"/>
        <v>0</v>
      </c>
      <c r="Q3446">
        <f t="shared" si="536"/>
        <v>0</v>
      </c>
      <c r="R3446">
        <f t="shared" si="537"/>
        <v>0</v>
      </c>
      <c r="S3446" t="s">
        <v>103</v>
      </c>
      <c r="T3446">
        <v>0</v>
      </c>
      <c r="U3446">
        <v>2021</v>
      </c>
      <c r="V3446">
        <v>0</v>
      </c>
      <c r="W3446">
        <v>0</v>
      </c>
      <c r="X3446" cm="1">
        <f t="array" ref="X3446">IF(S3445&lt;&gt;S3446, 0,
    IF(C3446="O",
         _xlfn.IFS(
             K3446=1, X3445+6,
             M3446=1, X3445+3,
             O3446=1, X3445+1,
             Q3446=1,X3445+2,
             TRUE, X3445
         ),
    X3445)
)</f>
        <v>0</v>
      </c>
      <c r="Y3446" cm="1">
        <f t="array" ref="Y3446">IF(S3445&lt;&gt;S3446, 0, IF(C3446="D",
                 _xlfn.IFS(
                     K3446=1, Y3445+6,
                     M3446=1, Y3445+3,
                     O3446=1, Y3445+1,
                     TRUE, Y3445
                 ),
                 Y3445)
  )</f>
        <v>0</v>
      </c>
    </row>
    <row r="3447" spans="1:25" x14ac:dyDescent="0.2">
      <c r="A3447">
        <v>22</v>
      </c>
      <c r="B3447" t="s">
        <v>81</v>
      </c>
      <c r="C3447" t="str">
        <f t="shared" si="538"/>
        <v>O</v>
      </c>
      <c r="D3447">
        <v>3</v>
      </c>
      <c r="E3447">
        <v>5</v>
      </c>
      <c r="F3447">
        <v>36</v>
      </c>
      <c r="G3447" t="s">
        <v>116</v>
      </c>
      <c r="H3447" t="s">
        <v>120</v>
      </c>
      <c r="I3447">
        <v>2</v>
      </c>
      <c r="J3447">
        <f t="shared" si="530"/>
        <v>0</v>
      </c>
      <c r="K3447">
        <f t="shared" si="539"/>
        <v>0</v>
      </c>
      <c r="L3447">
        <f t="shared" si="531"/>
        <v>0</v>
      </c>
      <c r="M3447">
        <f t="shared" si="532"/>
        <v>0</v>
      </c>
      <c r="N3447">
        <f t="shared" si="533"/>
        <v>0</v>
      </c>
      <c r="O3447">
        <f t="shared" si="534"/>
        <v>0</v>
      </c>
      <c r="P3447">
        <f t="shared" si="535"/>
        <v>0</v>
      </c>
      <c r="Q3447">
        <f t="shared" si="536"/>
        <v>0</v>
      </c>
      <c r="R3447">
        <f t="shared" si="537"/>
        <v>0</v>
      </c>
      <c r="S3447" t="s">
        <v>103</v>
      </c>
      <c r="T3447">
        <v>0</v>
      </c>
      <c r="U3447">
        <v>2021</v>
      </c>
      <c r="V3447">
        <v>0</v>
      </c>
      <c r="W3447">
        <v>0</v>
      </c>
      <c r="X3447" cm="1">
        <f t="array" ref="X3447">IF(S3446&lt;&gt;S3447, 0,
    IF(C3447="O",
         _xlfn.IFS(
             K3447=1, X3446+6,
             M3447=1, X3446+3,
             O3447=1, X3446+1,
             Q3447=1,X3446+2,
             TRUE, X3446
         ),
    X3446)
)</f>
        <v>0</v>
      </c>
      <c r="Y3447" cm="1">
        <f t="array" ref="Y3447">IF(S3446&lt;&gt;S3447, 0, IF(C3447="D",
                 _xlfn.IFS(
                     K3447=1, Y3446+6,
                     M3447=1, Y3446+3,
                     O3447=1, Y3446+1,
                     TRUE, Y3446
                 ),
                 Y3446)
  )</f>
        <v>0</v>
      </c>
    </row>
    <row r="3448" spans="1:25" x14ac:dyDescent="0.2">
      <c r="A3448">
        <v>23</v>
      </c>
      <c r="B3448" t="s">
        <v>81</v>
      </c>
      <c r="C3448" t="str">
        <f t="shared" si="538"/>
        <v>O</v>
      </c>
      <c r="D3448">
        <v>3</v>
      </c>
      <c r="E3448">
        <v>3</v>
      </c>
      <c r="F3448">
        <v>34</v>
      </c>
      <c r="G3448" t="s">
        <v>114</v>
      </c>
      <c r="H3448" t="s">
        <v>117</v>
      </c>
      <c r="I3448">
        <v>0</v>
      </c>
      <c r="J3448">
        <f t="shared" si="530"/>
        <v>0</v>
      </c>
      <c r="K3448">
        <f t="shared" si="539"/>
        <v>0</v>
      </c>
      <c r="L3448">
        <f t="shared" si="531"/>
        <v>0</v>
      </c>
      <c r="M3448">
        <f t="shared" si="532"/>
        <v>0</v>
      </c>
      <c r="N3448">
        <f t="shared" si="533"/>
        <v>0</v>
      </c>
      <c r="O3448">
        <f t="shared" si="534"/>
        <v>0</v>
      </c>
      <c r="P3448">
        <f t="shared" si="535"/>
        <v>0</v>
      </c>
      <c r="Q3448">
        <f t="shared" si="536"/>
        <v>0</v>
      </c>
      <c r="R3448">
        <f t="shared" si="537"/>
        <v>0</v>
      </c>
      <c r="S3448" t="s">
        <v>103</v>
      </c>
      <c r="T3448">
        <v>0</v>
      </c>
      <c r="U3448">
        <v>2021</v>
      </c>
      <c r="V3448">
        <v>0</v>
      </c>
      <c r="W3448">
        <v>0</v>
      </c>
      <c r="X3448" cm="1">
        <f t="array" ref="X3448">IF(S3447&lt;&gt;S3448, 0,
    IF(C3448="O",
         _xlfn.IFS(
             K3448=1, X3447+6,
             M3448=1, X3447+3,
             O3448=1, X3447+1,
             Q3448=1,X3447+2,
             TRUE, X3447
         ),
    X3447)
)</f>
        <v>0</v>
      </c>
      <c r="Y3448" cm="1">
        <f t="array" ref="Y3448">IF(S3447&lt;&gt;S3448, 0, IF(C3448="D",
                 _xlfn.IFS(
                     K3448=1, Y3447+6,
                     M3448=1, Y3447+3,
                     O3448=1, Y3447+1,
                     TRUE, Y3447
                 ),
                 Y3447)
  )</f>
        <v>0</v>
      </c>
    </row>
    <row r="3449" spans="1:25" x14ac:dyDescent="0.2">
      <c r="A3449">
        <v>24</v>
      </c>
      <c r="B3449" t="s">
        <v>81</v>
      </c>
      <c r="C3449" t="str">
        <f t="shared" si="538"/>
        <v>O</v>
      </c>
      <c r="D3449">
        <v>4</v>
      </c>
      <c r="E3449">
        <v>3</v>
      </c>
      <c r="F3449">
        <v>34</v>
      </c>
      <c r="G3449" t="s">
        <v>116</v>
      </c>
      <c r="H3449" t="s">
        <v>115</v>
      </c>
      <c r="I3449">
        <v>3</v>
      </c>
      <c r="J3449">
        <f t="shared" si="530"/>
        <v>1</v>
      </c>
      <c r="K3449">
        <f t="shared" si="539"/>
        <v>0</v>
      </c>
      <c r="L3449">
        <f t="shared" si="531"/>
        <v>0</v>
      </c>
      <c r="M3449">
        <f t="shared" si="532"/>
        <v>0</v>
      </c>
      <c r="N3449">
        <f t="shared" si="533"/>
        <v>0</v>
      </c>
      <c r="O3449">
        <f t="shared" si="534"/>
        <v>0</v>
      </c>
      <c r="P3449">
        <f t="shared" si="535"/>
        <v>0</v>
      </c>
      <c r="Q3449">
        <f t="shared" si="536"/>
        <v>0</v>
      </c>
      <c r="R3449">
        <f t="shared" si="537"/>
        <v>0</v>
      </c>
      <c r="S3449" t="s">
        <v>103</v>
      </c>
      <c r="T3449">
        <v>0</v>
      </c>
      <c r="U3449">
        <v>2021</v>
      </c>
      <c r="V3449">
        <v>0</v>
      </c>
      <c r="W3449">
        <v>0</v>
      </c>
      <c r="X3449" cm="1">
        <f t="array" ref="X3449">IF(S3448&lt;&gt;S3449, 0,
    IF(C3449="O",
         _xlfn.IFS(
             K3449=1, X3448+6,
             M3449=1, X3448+3,
             O3449=1, X3448+1,
             Q3449=1,X3448+2,
             TRUE, X3448
         ),
    X3448)
)</f>
        <v>0</v>
      </c>
      <c r="Y3449" cm="1">
        <f t="array" ref="Y3449">IF(S3448&lt;&gt;S3449, 0, IF(C3449="D",
                 _xlfn.IFS(
                     K3449=1, Y3448+6,
                     M3449=1, Y3448+3,
                     O3449=1, Y3448+1,
                     TRUE, Y3448
                 ),
                 Y3448)
  )</f>
        <v>0</v>
      </c>
    </row>
    <row r="3450" spans="1:25" x14ac:dyDescent="0.2">
      <c r="A3450">
        <v>25</v>
      </c>
      <c r="B3450" t="s">
        <v>81</v>
      </c>
      <c r="C3450" t="str">
        <f t="shared" si="538"/>
        <v>O</v>
      </c>
      <c r="D3450">
        <v>1</v>
      </c>
      <c r="E3450">
        <v>10</v>
      </c>
      <c r="F3450">
        <v>31</v>
      </c>
      <c r="G3450" t="s">
        <v>114</v>
      </c>
      <c r="H3450" t="s">
        <v>117</v>
      </c>
      <c r="I3450">
        <v>0</v>
      </c>
      <c r="J3450">
        <f t="shared" si="530"/>
        <v>0</v>
      </c>
      <c r="K3450">
        <f t="shared" si="539"/>
        <v>0</v>
      </c>
      <c r="L3450">
        <f t="shared" si="531"/>
        <v>0</v>
      </c>
      <c r="M3450">
        <f t="shared" si="532"/>
        <v>0</v>
      </c>
      <c r="N3450">
        <f t="shared" si="533"/>
        <v>0</v>
      </c>
      <c r="O3450">
        <f t="shared" si="534"/>
        <v>0</v>
      </c>
      <c r="P3450">
        <f t="shared" si="535"/>
        <v>0</v>
      </c>
      <c r="Q3450">
        <f t="shared" si="536"/>
        <v>0</v>
      </c>
      <c r="R3450">
        <f t="shared" si="537"/>
        <v>0</v>
      </c>
      <c r="S3450" t="s">
        <v>103</v>
      </c>
      <c r="T3450">
        <v>0</v>
      </c>
      <c r="U3450">
        <v>2021</v>
      </c>
      <c r="V3450">
        <v>0</v>
      </c>
      <c r="W3450">
        <v>0</v>
      </c>
      <c r="X3450" cm="1">
        <f t="array" ref="X3450">IF(S3449&lt;&gt;S3450, 0,
    IF(C3450="O",
         _xlfn.IFS(
             K3450=1, X3449+6,
             M3450=1, X3449+3,
             O3450=1, X3449+1,
             Q3450=1,X3449+2,
             TRUE, X3449
         ),
    X3449)
)</f>
        <v>0</v>
      </c>
      <c r="Y3450" cm="1">
        <f t="array" ref="Y3450">IF(S3449&lt;&gt;S3450, 0, IF(C3450="D",
                 _xlfn.IFS(
                     K3450=1, Y3449+6,
                     M3450=1, Y3449+3,
                     O3450=1, Y3449+1,
                     TRUE, Y3449
                 ),
                 Y3449)
  )</f>
        <v>0</v>
      </c>
    </row>
    <row r="3451" spans="1:25" x14ac:dyDescent="0.2">
      <c r="A3451">
        <v>26</v>
      </c>
      <c r="B3451" t="s">
        <v>79</v>
      </c>
      <c r="C3451" t="str">
        <f t="shared" si="538"/>
        <v>D</v>
      </c>
      <c r="D3451">
        <v>1</v>
      </c>
      <c r="E3451">
        <v>10</v>
      </c>
      <c r="F3451">
        <v>-33</v>
      </c>
      <c r="G3451" t="s">
        <v>116</v>
      </c>
      <c r="H3451" t="s">
        <v>115</v>
      </c>
      <c r="I3451">
        <v>2</v>
      </c>
      <c r="J3451">
        <f t="shared" si="530"/>
        <v>0</v>
      </c>
      <c r="K3451">
        <f t="shared" si="539"/>
        <v>0</v>
      </c>
      <c r="L3451">
        <f t="shared" si="531"/>
        <v>0</v>
      </c>
      <c r="M3451">
        <f t="shared" si="532"/>
        <v>0</v>
      </c>
      <c r="N3451">
        <f t="shared" si="533"/>
        <v>0</v>
      </c>
      <c r="O3451">
        <f t="shared" si="534"/>
        <v>0</v>
      </c>
      <c r="P3451">
        <f t="shared" si="535"/>
        <v>0</v>
      </c>
      <c r="Q3451">
        <f t="shared" si="536"/>
        <v>0</v>
      </c>
      <c r="R3451">
        <f t="shared" si="537"/>
        <v>0</v>
      </c>
      <c r="S3451" t="s">
        <v>103</v>
      </c>
      <c r="T3451">
        <v>0</v>
      </c>
      <c r="U3451">
        <v>2021</v>
      </c>
      <c r="V3451">
        <v>0</v>
      </c>
      <c r="W3451">
        <v>0</v>
      </c>
      <c r="X3451" cm="1">
        <f t="array" ref="X3451">IF(S3450&lt;&gt;S3451, 0,
    IF(C3451="O",
         _xlfn.IFS(
             K3451=1, X3450+6,
             M3451=1, X3450+3,
             O3451=1, X3450+1,
             Q3451=1,X3450+2,
             TRUE, X3450
         ),
    X3450)
)</f>
        <v>0</v>
      </c>
      <c r="Y3451" cm="1">
        <f t="array" ref="Y3451">IF(S3450&lt;&gt;S3451, 0, IF(C3451="D",
                 _xlfn.IFS(
                     K3451=1, Y3450+6,
                     M3451=1, Y3450+3,
                     O3451=1, Y3450+1,
                     TRUE, Y3450
                 ),
                 Y3450)
  )</f>
        <v>0</v>
      </c>
    </row>
    <row r="3452" spans="1:25" x14ac:dyDescent="0.2">
      <c r="A3452">
        <v>27</v>
      </c>
      <c r="B3452" t="s">
        <v>79</v>
      </c>
      <c r="C3452" t="str">
        <f t="shared" si="538"/>
        <v>D</v>
      </c>
      <c r="D3452">
        <v>2</v>
      </c>
      <c r="E3452">
        <v>8</v>
      </c>
      <c r="F3452">
        <v>-35</v>
      </c>
      <c r="G3452" t="s">
        <v>116</v>
      </c>
      <c r="H3452" t="s">
        <v>115</v>
      </c>
      <c r="I3452">
        <v>6</v>
      </c>
      <c r="J3452">
        <f t="shared" si="530"/>
        <v>1</v>
      </c>
      <c r="K3452">
        <f t="shared" si="539"/>
        <v>0</v>
      </c>
      <c r="L3452">
        <f t="shared" si="531"/>
        <v>0</v>
      </c>
      <c r="M3452">
        <f t="shared" si="532"/>
        <v>0</v>
      </c>
      <c r="N3452">
        <f t="shared" si="533"/>
        <v>0</v>
      </c>
      <c r="O3452">
        <f t="shared" si="534"/>
        <v>0</v>
      </c>
      <c r="P3452">
        <f t="shared" si="535"/>
        <v>0</v>
      </c>
      <c r="Q3452">
        <f t="shared" si="536"/>
        <v>0</v>
      </c>
      <c r="R3452">
        <f t="shared" si="537"/>
        <v>0</v>
      </c>
      <c r="S3452" t="s">
        <v>103</v>
      </c>
      <c r="T3452">
        <v>0</v>
      </c>
      <c r="U3452">
        <v>2021</v>
      </c>
      <c r="V3452">
        <v>0</v>
      </c>
      <c r="W3452">
        <v>0</v>
      </c>
      <c r="X3452" cm="1">
        <f t="array" ref="X3452">IF(S3451&lt;&gt;S3452, 0,
    IF(C3452="O",
         _xlfn.IFS(
             K3452=1, X3451+6,
             M3452=1, X3451+3,
             O3452=1, X3451+1,
             Q3452=1,X3451+2,
             TRUE, X3451
         ),
    X3451)
)</f>
        <v>0</v>
      </c>
      <c r="Y3452" cm="1">
        <f t="array" ref="Y3452">IF(S3451&lt;&gt;S3452, 0, IF(C3452="D",
                 _xlfn.IFS(
                     K3452=1, Y3451+6,
                     M3452=1, Y3451+3,
                     O3452=1, Y3451+1,
                     TRUE, Y3451
                 ),
                 Y3451)
  )</f>
        <v>0</v>
      </c>
    </row>
    <row r="3453" spans="1:25" x14ac:dyDescent="0.2">
      <c r="A3453">
        <v>28</v>
      </c>
      <c r="B3453" t="s">
        <v>79</v>
      </c>
      <c r="C3453" t="str">
        <f t="shared" si="538"/>
        <v>D</v>
      </c>
      <c r="D3453">
        <v>1</v>
      </c>
      <c r="E3453">
        <v>10</v>
      </c>
      <c r="F3453">
        <v>-41</v>
      </c>
      <c r="G3453" t="s">
        <v>116</v>
      </c>
      <c r="H3453" t="s">
        <v>115</v>
      </c>
      <c r="I3453">
        <v>10</v>
      </c>
      <c r="J3453">
        <f t="shared" si="530"/>
        <v>1</v>
      </c>
      <c r="K3453">
        <f t="shared" si="539"/>
        <v>0</v>
      </c>
      <c r="L3453">
        <f t="shared" si="531"/>
        <v>0</v>
      </c>
      <c r="M3453">
        <f t="shared" si="532"/>
        <v>0</v>
      </c>
      <c r="N3453">
        <f t="shared" si="533"/>
        <v>0</v>
      </c>
      <c r="O3453">
        <f t="shared" si="534"/>
        <v>0</v>
      </c>
      <c r="P3453">
        <f t="shared" si="535"/>
        <v>0</v>
      </c>
      <c r="Q3453">
        <f t="shared" si="536"/>
        <v>0</v>
      </c>
      <c r="R3453">
        <f t="shared" si="537"/>
        <v>0</v>
      </c>
      <c r="S3453" t="s">
        <v>103</v>
      </c>
      <c r="T3453">
        <v>0</v>
      </c>
      <c r="U3453">
        <v>2021</v>
      </c>
      <c r="V3453">
        <v>0</v>
      </c>
      <c r="W3453">
        <v>0</v>
      </c>
      <c r="X3453" cm="1">
        <f t="array" ref="X3453">IF(S3452&lt;&gt;S3453, 0,
    IF(C3453="O",
         _xlfn.IFS(
             K3453=1, X3452+6,
             M3453=1, X3452+3,
             O3453=1, X3452+1,
             Q3453=1,X3452+2,
             TRUE, X3452
         ),
    X3452)
)</f>
        <v>0</v>
      </c>
      <c r="Y3453" cm="1">
        <f t="array" ref="Y3453">IF(S3452&lt;&gt;S3453, 0, IF(C3453="D",
                 _xlfn.IFS(
                     K3453=1, Y3452+6,
                     M3453=1, Y3452+3,
                     O3453=1, Y3452+1,
                     TRUE, Y3452
                 ),
                 Y3452)
  )</f>
        <v>0</v>
      </c>
    </row>
    <row r="3454" spans="1:25" x14ac:dyDescent="0.2">
      <c r="A3454">
        <v>29</v>
      </c>
      <c r="B3454" t="s">
        <v>79</v>
      </c>
      <c r="C3454" t="str">
        <f t="shared" si="538"/>
        <v>D</v>
      </c>
      <c r="D3454">
        <v>1</v>
      </c>
      <c r="E3454">
        <v>10</v>
      </c>
      <c r="F3454">
        <v>49</v>
      </c>
      <c r="G3454" t="s">
        <v>114</v>
      </c>
      <c r="H3454" t="s">
        <v>117</v>
      </c>
      <c r="I3454">
        <v>0</v>
      </c>
      <c r="J3454">
        <f t="shared" si="530"/>
        <v>0</v>
      </c>
      <c r="K3454">
        <f t="shared" si="539"/>
        <v>0</v>
      </c>
      <c r="L3454">
        <f t="shared" si="531"/>
        <v>0</v>
      </c>
      <c r="M3454">
        <f t="shared" si="532"/>
        <v>0</v>
      </c>
      <c r="N3454">
        <f t="shared" si="533"/>
        <v>0</v>
      </c>
      <c r="O3454">
        <f t="shared" si="534"/>
        <v>0</v>
      </c>
      <c r="P3454">
        <f t="shared" si="535"/>
        <v>0</v>
      </c>
      <c r="Q3454">
        <f t="shared" si="536"/>
        <v>0</v>
      </c>
      <c r="R3454">
        <f t="shared" si="537"/>
        <v>0</v>
      </c>
      <c r="S3454" t="s">
        <v>103</v>
      </c>
      <c r="T3454">
        <v>0</v>
      </c>
      <c r="U3454">
        <v>2021</v>
      </c>
      <c r="V3454">
        <v>0</v>
      </c>
      <c r="W3454">
        <v>0</v>
      </c>
      <c r="X3454" cm="1">
        <f t="array" ref="X3454">IF(S3453&lt;&gt;S3454, 0,
    IF(C3454="O",
         _xlfn.IFS(
             K3454=1, X3453+6,
             M3454=1, X3453+3,
             O3454=1, X3453+1,
             Q3454=1,X3453+2,
             TRUE, X3453
         ),
    X3453)
)</f>
        <v>0</v>
      </c>
      <c r="Y3454" cm="1">
        <f t="array" ref="Y3454">IF(S3453&lt;&gt;S3454, 0, IF(C3454="D",
                 _xlfn.IFS(
                     K3454=1, Y3453+6,
                     M3454=1, Y3453+3,
                     O3454=1, Y3453+1,
                     TRUE, Y3453
                 ),
                 Y3453)
  )</f>
        <v>0</v>
      </c>
    </row>
    <row r="3455" spans="1:25" x14ac:dyDescent="0.2">
      <c r="A3455">
        <v>30</v>
      </c>
      <c r="B3455" t="s">
        <v>79</v>
      </c>
      <c r="C3455" t="str">
        <f t="shared" si="538"/>
        <v>D</v>
      </c>
      <c r="D3455">
        <v>2</v>
      </c>
      <c r="E3455">
        <v>10</v>
      </c>
      <c r="F3455">
        <v>49</v>
      </c>
      <c r="G3455" t="s">
        <v>116</v>
      </c>
      <c r="H3455" t="s">
        <v>115</v>
      </c>
      <c r="I3455">
        <v>13</v>
      </c>
      <c r="J3455">
        <f t="shared" si="530"/>
        <v>1</v>
      </c>
      <c r="K3455">
        <f t="shared" si="539"/>
        <v>0</v>
      </c>
      <c r="L3455">
        <f t="shared" si="531"/>
        <v>0</v>
      </c>
      <c r="M3455">
        <f t="shared" si="532"/>
        <v>0</v>
      </c>
      <c r="N3455">
        <f t="shared" si="533"/>
        <v>0</v>
      </c>
      <c r="O3455">
        <f t="shared" si="534"/>
        <v>0</v>
      </c>
      <c r="P3455">
        <f t="shared" si="535"/>
        <v>0</v>
      </c>
      <c r="Q3455">
        <f t="shared" si="536"/>
        <v>0</v>
      </c>
      <c r="R3455">
        <f t="shared" si="537"/>
        <v>0</v>
      </c>
      <c r="S3455" t="s">
        <v>103</v>
      </c>
      <c r="T3455">
        <v>0</v>
      </c>
      <c r="U3455">
        <v>2021</v>
      </c>
      <c r="V3455">
        <v>0</v>
      </c>
      <c r="W3455">
        <v>0</v>
      </c>
      <c r="X3455" cm="1">
        <f t="array" ref="X3455">IF(S3454&lt;&gt;S3455, 0,
    IF(C3455="O",
         _xlfn.IFS(
             K3455=1, X3454+6,
             M3455=1, X3454+3,
             O3455=1, X3454+1,
             Q3455=1,X3454+2,
             TRUE, X3454
         ),
    X3454)
)</f>
        <v>0</v>
      </c>
      <c r="Y3455" cm="1">
        <f t="array" ref="Y3455">IF(S3454&lt;&gt;S3455, 0, IF(C3455="D",
                 _xlfn.IFS(
                     K3455=1, Y3454+6,
                     M3455=1, Y3454+3,
                     O3455=1, Y3454+1,
                     TRUE, Y3454
                 ),
                 Y3454)
  )</f>
        <v>0</v>
      </c>
    </row>
    <row r="3456" spans="1:25" x14ac:dyDescent="0.2">
      <c r="A3456">
        <v>32</v>
      </c>
      <c r="B3456" t="s">
        <v>79</v>
      </c>
      <c r="C3456" t="str">
        <f t="shared" si="538"/>
        <v>D</v>
      </c>
      <c r="D3456">
        <v>1</v>
      </c>
      <c r="E3456">
        <v>10</v>
      </c>
      <c r="F3456">
        <v>36</v>
      </c>
      <c r="G3456" t="s">
        <v>114</v>
      </c>
      <c r="H3456" t="s">
        <v>120</v>
      </c>
      <c r="I3456">
        <v>0</v>
      </c>
      <c r="J3456">
        <f t="shared" si="530"/>
        <v>0</v>
      </c>
      <c r="K3456">
        <f t="shared" si="539"/>
        <v>0</v>
      </c>
      <c r="L3456">
        <f t="shared" si="531"/>
        <v>0</v>
      </c>
      <c r="M3456">
        <f t="shared" si="532"/>
        <v>0</v>
      </c>
      <c r="N3456">
        <f t="shared" si="533"/>
        <v>0</v>
      </c>
      <c r="O3456">
        <f t="shared" si="534"/>
        <v>0</v>
      </c>
      <c r="P3456">
        <f t="shared" si="535"/>
        <v>0</v>
      </c>
      <c r="Q3456">
        <f t="shared" si="536"/>
        <v>0</v>
      </c>
      <c r="R3456">
        <f t="shared" si="537"/>
        <v>0</v>
      </c>
      <c r="S3456" t="s">
        <v>103</v>
      </c>
      <c r="T3456">
        <v>0</v>
      </c>
      <c r="U3456">
        <v>2021</v>
      </c>
      <c r="V3456">
        <v>0</v>
      </c>
      <c r="W3456">
        <v>0</v>
      </c>
      <c r="X3456" cm="1">
        <f t="array" ref="X3456">IF(S3455&lt;&gt;S3456, 0,
    IF(C3456="O",
         _xlfn.IFS(
             K3456=1, X3455+6,
             M3456=1, X3455+3,
             O3456=1, X3455+1,
             Q3456=1,X3455+2,
             TRUE, X3455
         ),
    X3455)
)</f>
        <v>0</v>
      </c>
      <c r="Y3456" cm="1">
        <f t="array" ref="Y3456">IF(S3455&lt;&gt;S3456, 0, IF(C3456="D",
                 _xlfn.IFS(
                     K3456=1, Y3455+6,
                     M3456=1, Y3455+3,
                     O3456=1, Y3455+1,
                     TRUE, Y3455
                 ),
                 Y3455)
  )</f>
        <v>0</v>
      </c>
    </row>
    <row r="3457" spans="1:25" x14ac:dyDescent="0.2">
      <c r="A3457">
        <v>33</v>
      </c>
      <c r="B3457" t="s">
        <v>79</v>
      </c>
      <c r="C3457" t="str">
        <f t="shared" si="538"/>
        <v>D</v>
      </c>
      <c r="D3457">
        <v>2</v>
      </c>
      <c r="E3457">
        <v>10</v>
      </c>
      <c r="F3457">
        <v>36</v>
      </c>
      <c r="G3457" t="s">
        <v>114</v>
      </c>
      <c r="H3457" t="s">
        <v>113</v>
      </c>
      <c r="I3457">
        <v>7</v>
      </c>
      <c r="J3457">
        <f t="shared" si="530"/>
        <v>0</v>
      </c>
      <c r="K3457">
        <f t="shared" si="539"/>
        <v>0</v>
      </c>
      <c r="L3457">
        <f t="shared" si="531"/>
        <v>0</v>
      </c>
      <c r="M3457">
        <f t="shared" si="532"/>
        <v>0</v>
      </c>
      <c r="N3457">
        <f t="shared" si="533"/>
        <v>0</v>
      </c>
      <c r="O3457">
        <f t="shared" si="534"/>
        <v>0</v>
      </c>
      <c r="P3457">
        <f t="shared" si="535"/>
        <v>0</v>
      </c>
      <c r="Q3457">
        <f t="shared" si="536"/>
        <v>0</v>
      </c>
      <c r="R3457">
        <f t="shared" si="537"/>
        <v>0</v>
      </c>
      <c r="S3457" t="s">
        <v>103</v>
      </c>
      <c r="T3457">
        <v>0</v>
      </c>
      <c r="U3457">
        <v>2021</v>
      </c>
      <c r="V3457">
        <v>0</v>
      </c>
      <c r="W3457">
        <v>0</v>
      </c>
      <c r="X3457" cm="1">
        <f t="array" ref="X3457">IF(S3456&lt;&gt;S3457, 0,
    IF(C3457="O",
         _xlfn.IFS(
             K3457=1, X3456+6,
             M3457=1, X3456+3,
             O3457=1, X3456+1,
             Q3457=1,X3456+2,
             TRUE, X3456
         ),
    X3456)
)</f>
        <v>0</v>
      </c>
      <c r="Y3457" cm="1">
        <f t="array" ref="Y3457">IF(S3456&lt;&gt;S3457, 0, IF(C3457="D",
                 _xlfn.IFS(
                     K3457=1, Y3456+6,
                     M3457=1, Y3456+3,
                     O3457=1, Y3456+1,
                     TRUE, Y3456
                 ),
                 Y3456)
  )</f>
        <v>0</v>
      </c>
    </row>
    <row r="3458" spans="1:25" x14ac:dyDescent="0.2">
      <c r="A3458">
        <v>34</v>
      </c>
      <c r="B3458" t="s">
        <v>79</v>
      </c>
      <c r="C3458" t="str">
        <f t="shared" si="538"/>
        <v>D</v>
      </c>
      <c r="D3458">
        <v>3</v>
      </c>
      <c r="E3458">
        <v>3</v>
      </c>
      <c r="F3458">
        <v>29</v>
      </c>
      <c r="G3458" t="s">
        <v>116</v>
      </c>
      <c r="H3458" t="s">
        <v>115</v>
      </c>
      <c r="I3458">
        <v>7</v>
      </c>
      <c r="J3458">
        <f t="shared" ref="J3458:J3521" si="540">IF(B3458&lt;&gt;B3459,0,IF(AND(D3459=1, E3459=10), 1, 0))</f>
        <v>1</v>
      </c>
      <c r="K3458">
        <f t="shared" si="539"/>
        <v>0</v>
      </c>
      <c r="L3458">
        <f t="shared" ref="L3458:L3521" si="541">IF(G3458 = "fg", 1, 0)</f>
        <v>0</v>
      </c>
      <c r="M3458">
        <f t="shared" ref="M3458:M3521" si="542">IF(AND(L3458=1,H3458="good"),1,0)</f>
        <v>0</v>
      </c>
      <c r="N3458">
        <f t="shared" ref="N3458:N3521" si="543">IF(OR(G3458 = "extra pt.",G3458 ="extra pt. block"), 1, 0)</f>
        <v>0</v>
      </c>
      <c r="O3458">
        <f t="shared" ref="O3458:O3521" si="544">IF(AND(N3458=1,H3458="good"),1,0)</f>
        <v>0</v>
      </c>
      <c r="P3458">
        <f t="shared" ref="P3458:P3521" si="545">IF(OR(G3458 = "2 pt.",G3458 ="2 pt. block"), 1, 0)</f>
        <v>0</v>
      </c>
      <c r="Q3458">
        <f t="shared" ref="Q3458:Q3521" si="546">IF(AND(P3458=1,H3458="good"),1,0)</f>
        <v>0</v>
      </c>
      <c r="R3458">
        <f t="shared" ref="R3458:R3521" si="547">IF(OR(H3458 = "fumble, def td", H3458 = "interception, def td", H3458= "sack, fumble, def td"), 1,0)</f>
        <v>0</v>
      </c>
      <c r="S3458" t="s">
        <v>103</v>
      </c>
      <c r="T3458">
        <v>0</v>
      </c>
      <c r="U3458">
        <v>2021</v>
      </c>
      <c r="V3458">
        <v>0</v>
      </c>
      <c r="W3458">
        <v>0</v>
      </c>
      <c r="X3458" cm="1">
        <f t="array" ref="X3458">IF(S3457&lt;&gt;S3458, 0,
    IF(C3458="O",
         _xlfn.IFS(
             K3458=1, X3457+6,
             M3458=1, X3457+3,
             O3458=1, X3457+1,
             Q3458=1,X3457+2,
             TRUE, X3457
         ),
    X3457)
)</f>
        <v>0</v>
      </c>
      <c r="Y3458" cm="1">
        <f t="array" ref="Y3458">IF(S3457&lt;&gt;S3458, 0, IF(C3458="D",
                 _xlfn.IFS(
                     K3458=1, Y3457+6,
                     M3458=1, Y3457+3,
                     O3458=1, Y3457+1,
                     TRUE, Y3457
                 ),
                 Y3457)
  )</f>
        <v>0</v>
      </c>
    </row>
    <row r="3459" spans="1:25" x14ac:dyDescent="0.2">
      <c r="A3459">
        <v>36</v>
      </c>
      <c r="B3459" t="s">
        <v>79</v>
      </c>
      <c r="C3459" t="str">
        <f t="shared" ref="C3459:C3522" si="548">IF(H3459="interception, def td", IF(C3458="O", "D", C3458), IF(B3458="K", B3457, IF(B3459="K", B3458, B3459)))</f>
        <v>D</v>
      </c>
      <c r="D3459">
        <v>1</v>
      </c>
      <c r="E3459">
        <v>10</v>
      </c>
      <c r="F3459">
        <v>22</v>
      </c>
      <c r="G3459" t="s">
        <v>114</v>
      </c>
      <c r="H3459" t="s">
        <v>117</v>
      </c>
      <c r="I3459">
        <v>0</v>
      </c>
      <c r="J3459">
        <f t="shared" si="540"/>
        <v>0</v>
      </c>
      <c r="K3459">
        <f t="shared" ref="K3459:K3522" si="549">IF(OR(H3459= "complete, td",H3459 ="rush, td", H3459 = "scramble, td"), 1, 0)</f>
        <v>0</v>
      </c>
      <c r="L3459">
        <f t="shared" si="541"/>
        <v>0</v>
      </c>
      <c r="M3459">
        <f t="shared" si="542"/>
        <v>0</v>
      </c>
      <c r="N3459">
        <f t="shared" si="543"/>
        <v>0</v>
      </c>
      <c r="O3459">
        <f t="shared" si="544"/>
        <v>0</v>
      </c>
      <c r="P3459">
        <f t="shared" si="545"/>
        <v>0</v>
      </c>
      <c r="Q3459">
        <f t="shared" si="546"/>
        <v>0</v>
      </c>
      <c r="R3459">
        <f t="shared" si="547"/>
        <v>0</v>
      </c>
      <c r="S3459" t="s">
        <v>103</v>
      </c>
      <c r="T3459">
        <v>0</v>
      </c>
      <c r="U3459">
        <v>2021</v>
      </c>
      <c r="V3459">
        <v>0</v>
      </c>
      <c r="W3459">
        <v>0</v>
      </c>
      <c r="X3459" cm="1">
        <f t="array" ref="X3459">IF(S3458&lt;&gt;S3459, 0,
    IF(C3459="O",
         _xlfn.IFS(
             K3459=1, X3458+6,
             M3459=1, X3458+3,
             O3459=1, X3458+1,
             Q3459=1,X3458+2,
             TRUE, X3458
         ),
    X3458)
)</f>
        <v>0</v>
      </c>
      <c r="Y3459" cm="1">
        <f t="array" ref="Y3459">IF(S3458&lt;&gt;S3459, 0, IF(C3459="D",
                 _xlfn.IFS(
                     K3459=1, Y3458+6,
                     M3459=1, Y3458+3,
                     O3459=1, Y3458+1,
                     TRUE, Y3458
                 ),
                 Y3458)
  )</f>
        <v>0</v>
      </c>
    </row>
    <row r="3460" spans="1:25" x14ac:dyDescent="0.2">
      <c r="A3460">
        <v>37</v>
      </c>
      <c r="B3460" t="s">
        <v>79</v>
      </c>
      <c r="C3460" t="str">
        <f t="shared" si="548"/>
        <v>D</v>
      </c>
      <c r="D3460">
        <v>2</v>
      </c>
      <c r="E3460">
        <v>10</v>
      </c>
      <c r="F3460">
        <v>22</v>
      </c>
      <c r="G3460" t="s">
        <v>114</v>
      </c>
      <c r="H3460" t="s">
        <v>113</v>
      </c>
      <c r="I3460">
        <v>15</v>
      </c>
      <c r="J3460">
        <f t="shared" si="540"/>
        <v>0</v>
      </c>
      <c r="K3460">
        <f t="shared" si="549"/>
        <v>0</v>
      </c>
      <c r="L3460">
        <f t="shared" si="541"/>
        <v>0</v>
      </c>
      <c r="M3460">
        <f t="shared" si="542"/>
        <v>0</v>
      </c>
      <c r="N3460">
        <f t="shared" si="543"/>
        <v>0</v>
      </c>
      <c r="O3460">
        <f t="shared" si="544"/>
        <v>0</v>
      </c>
      <c r="P3460">
        <f t="shared" si="545"/>
        <v>0</v>
      </c>
      <c r="Q3460">
        <f t="shared" si="546"/>
        <v>0</v>
      </c>
      <c r="R3460">
        <f t="shared" si="547"/>
        <v>0</v>
      </c>
      <c r="S3460" t="s">
        <v>103</v>
      </c>
      <c r="T3460">
        <v>0</v>
      </c>
      <c r="U3460">
        <v>2021</v>
      </c>
      <c r="V3460">
        <v>0</v>
      </c>
      <c r="W3460">
        <v>0</v>
      </c>
      <c r="X3460" cm="1">
        <f t="array" ref="X3460">IF(S3459&lt;&gt;S3460, 0,
    IF(C3460="O",
         _xlfn.IFS(
             K3460=1, X3459+6,
             M3460=1, X3459+3,
             O3460=1, X3459+1,
             Q3460=1,X3459+2,
             TRUE, X3459
         ),
    X3459)
)</f>
        <v>0</v>
      </c>
      <c r="Y3460" cm="1">
        <f t="array" ref="Y3460">IF(S3459&lt;&gt;S3460, 0, IF(C3460="D",
                 _xlfn.IFS(
                     K3460=1, Y3459+6,
                     M3460=1, Y3459+3,
                     O3460=1, Y3459+1,
                     TRUE, Y3459
                 ),
                 Y3459)
  )</f>
        <v>0</v>
      </c>
    </row>
    <row r="3461" spans="1:25" x14ac:dyDescent="0.2">
      <c r="A3461">
        <v>38</v>
      </c>
      <c r="B3461" t="s">
        <v>79</v>
      </c>
      <c r="C3461" t="str">
        <f t="shared" si="548"/>
        <v>D</v>
      </c>
      <c r="D3461">
        <v>1</v>
      </c>
      <c r="E3461">
        <v>7</v>
      </c>
      <c r="F3461">
        <v>7</v>
      </c>
      <c r="G3461" t="s">
        <v>116</v>
      </c>
      <c r="H3461" t="s">
        <v>115</v>
      </c>
      <c r="I3461">
        <v>4</v>
      </c>
      <c r="J3461">
        <f t="shared" si="540"/>
        <v>0</v>
      </c>
      <c r="K3461">
        <f t="shared" si="549"/>
        <v>0</v>
      </c>
      <c r="L3461">
        <f t="shared" si="541"/>
        <v>0</v>
      </c>
      <c r="M3461">
        <f t="shared" si="542"/>
        <v>0</v>
      </c>
      <c r="N3461">
        <f t="shared" si="543"/>
        <v>0</v>
      </c>
      <c r="O3461">
        <f t="shared" si="544"/>
        <v>0</v>
      </c>
      <c r="P3461">
        <f t="shared" si="545"/>
        <v>0</v>
      </c>
      <c r="Q3461">
        <f t="shared" si="546"/>
        <v>0</v>
      </c>
      <c r="R3461">
        <f t="shared" si="547"/>
        <v>0</v>
      </c>
      <c r="S3461" t="s">
        <v>103</v>
      </c>
      <c r="T3461">
        <v>0</v>
      </c>
      <c r="U3461">
        <v>2021</v>
      </c>
      <c r="V3461">
        <v>0</v>
      </c>
      <c r="W3461">
        <v>0</v>
      </c>
      <c r="X3461" cm="1">
        <f t="array" ref="X3461">IF(S3460&lt;&gt;S3461, 0,
    IF(C3461="O",
         _xlfn.IFS(
             K3461=1, X3460+6,
             M3461=1, X3460+3,
             O3461=1, X3460+1,
             Q3461=1,X3460+2,
             TRUE, X3460
         ),
    X3460)
)</f>
        <v>0</v>
      </c>
      <c r="Y3461" cm="1">
        <f t="array" ref="Y3461">IF(S3460&lt;&gt;S3461, 0, IF(C3461="D",
                 _xlfn.IFS(
                     K3461=1, Y3460+6,
                     M3461=1, Y3460+3,
                     O3461=1, Y3460+1,
                     TRUE, Y3460
                 ),
                 Y3460)
  )</f>
        <v>0</v>
      </c>
    </row>
    <row r="3462" spans="1:25" x14ac:dyDescent="0.2">
      <c r="A3462">
        <v>39</v>
      </c>
      <c r="B3462" t="s">
        <v>79</v>
      </c>
      <c r="C3462" t="str">
        <f t="shared" si="548"/>
        <v>D</v>
      </c>
      <c r="D3462">
        <v>2</v>
      </c>
      <c r="E3462">
        <v>3</v>
      </c>
      <c r="F3462">
        <v>3</v>
      </c>
      <c r="G3462" t="s">
        <v>116</v>
      </c>
      <c r="H3462" t="s">
        <v>125</v>
      </c>
      <c r="I3462">
        <v>3</v>
      </c>
      <c r="J3462">
        <f t="shared" si="540"/>
        <v>0</v>
      </c>
      <c r="K3462">
        <f t="shared" si="549"/>
        <v>1</v>
      </c>
      <c r="L3462">
        <f t="shared" si="541"/>
        <v>0</v>
      </c>
      <c r="M3462">
        <f t="shared" si="542"/>
        <v>0</v>
      </c>
      <c r="N3462">
        <f t="shared" si="543"/>
        <v>0</v>
      </c>
      <c r="O3462">
        <f t="shared" si="544"/>
        <v>0</v>
      </c>
      <c r="P3462">
        <f t="shared" si="545"/>
        <v>0</v>
      </c>
      <c r="Q3462">
        <f t="shared" si="546"/>
        <v>0</v>
      </c>
      <c r="R3462">
        <f t="shared" si="547"/>
        <v>0</v>
      </c>
      <c r="S3462" t="s">
        <v>103</v>
      </c>
      <c r="T3462">
        <v>0</v>
      </c>
      <c r="U3462">
        <v>2021</v>
      </c>
      <c r="V3462">
        <v>0</v>
      </c>
      <c r="W3462">
        <v>0</v>
      </c>
      <c r="X3462" cm="1">
        <f t="array" ref="X3462">IF(S3461&lt;&gt;S3462, 0,
    IF(C3462="O",
         _xlfn.IFS(
             K3462=1, X3461+6,
             M3462=1, X3461+3,
             O3462=1, X3461+1,
             Q3462=1,X3461+2,
             TRUE, X3461
         ),
    X3461)
)</f>
        <v>0</v>
      </c>
      <c r="Y3462" cm="1">
        <f t="array" ref="Y3462">IF(S3461&lt;&gt;S3462, 0, IF(C3462="D",
                 _xlfn.IFS(
                     K3462=1, Y3461+6,
                     M3462=1, Y3461+3,
                     O3462=1, Y3461+1,
                     TRUE, Y3461
                 ),
                 Y3461)
  )</f>
        <v>6</v>
      </c>
    </row>
    <row r="3463" spans="1:25" x14ac:dyDescent="0.2">
      <c r="A3463">
        <v>40</v>
      </c>
      <c r="B3463" t="s">
        <v>79</v>
      </c>
      <c r="C3463" t="str">
        <f t="shared" si="548"/>
        <v>D</v>
      </c>
      <c r="D3463">
        <v>1</v>
      </c>
      <c r="F3463">
        <v>3</v>
      </c>
      <c r="G3463" t="s">
        <v>123</v>
      </c>
      <c r="H3463" t="s">
        <v>122</v>
      </c>
      <c r="J3463">
        <f t="shared" si="540"/>
        <v>0</v>
      </c>
      <c r="K3463">
        <f t="shared" si="549"/>
        <v>0</v>
      </c>
      <c r="L3463">
        <f t="shared" si="541"/>
        <v>0</v>
      </c>
      <c r="M3463">
        <f t="shared" si="542"/>
        <v>0</v>
      </c>
      <c r="N3463">
        <f t="shared" si="543"/>
        <v>1</v>
      </c>
      <c r="O3463">
        <f t="shared" si="544"/>
        <v>1</v>
      </c>
      <c r="P3463">
        <f t="shared" si="545"/>
        <v>0</v>
      </c>
      <c r="Q3463">
        <f t="shared" si="546"/>
        <v>0</v>
      </c>
      <c r="R3463">
        <f t="shared" si="547"/>
        <v>0</v>
      </c>
      <c r="S3463" t="s">
        <v>103</v>
      </c>
      <c r="T3463">
        <v>0</v>
      </c>
      <c r="U3463">
        <v>2021</v>
      </c>
      <c r="V3463">
        <v>0</v>
      </c>
      <c r="W3463">
        <v>0</v>
      </c>
      <c r="X3463" cm="1">
        <f t="array" ref="X3463">IF(S3462&lt;&gt;S3463, 0,
    IF(C3463="O",
         _xlfn.IFS(
             K3463=1, X3462+6,
             M3463=1, X3462+3,
             O3463=1, X3462+1,
             Q3463=1,X3462+2,
             TRUE, X3462
         ),
    X3462)
)</f>
        <v>0</v>
      </c>
      <c r="Y3463" cm="1">
        <f t="array" ref="Y3463">IF(S3462&lt;&gt;S3463, 0, IF(C3463="D",
                 _xlfn.IFS(
                     K3463=1, Y3462+6,
                     M3463=1, Y3462+3,
                     O3463=1, Y3462+1,
                     TRUE, Y3462
                 ),
                 Y3462)
  )</f>
        <v>7</v>
      </c>
    </row>
    <row r="3464" spans="1:25" x14ac:dyDescent="0.2">
      <c r="A3464">
        <v>41</v>
      </c>
      <c r="B3464" t="s">
        <v>78</v>
      </c>
      <c r="C3464" t="str">
        <f t="shared" si="548"/>
        <v>D</v>
      </c>
      <c r="D3464">
        <v>1</v>
      </c>
      <c r="E3464">
        <v>10</v>
      </c>
      <c r="F3464">
        <v>3</v>
      </c>
      <c r="G3464" t="s">
        <v>123</v>
      </c>
      <c r="H3464" t="s">
        <v>126</v>
      </c>
      <c r="I3464">
        <v>0</v>
      </c>
      <c r="J3464">
        <f t="shared" si="540"/>
        <v>0</v>
      </c>
      <c r="K3464">
        <f t="shared" si="549"/>
        <v>0</v>
      </c>
      <c r="L3464">
        <f t="shared" si="541"/>
        <v>0</v>
      </c>
      <c r="M3464">
        <f t="shared" si="542"/>
        <v>0</v>
      </c>
      <c r="N3464">
        <f t="shared" si="543"/>
        <v>1</v>
      </c>
      <c r="O3464">
        <f t="shared" si="544"/>
        <v>0</v>
      </c>
      <c r="P3464">
        <f t="shared" si="545"/>
        <v>0</v>
      </c>
      <c r="Q3464">
        <f t="shared" si="546"/>
        <v>0</v>
      </c>
      <c r="R3464">
        <f t="shared" si="547"/>
        <v>0</v>
      </c>
      <c r="S3464" t="s">
        <v>103</v>
      </c>
      <c r="T3464">
        <v>0</v>
      </c>
      <c r="U3464">
        <v>2021</v>
      </c>
      <c r="V3464">
        <v>0</v>
      </c>
      <c r="W3464">
        <v>0</v>
      </c>
      <c r="X3464" cm="1">
        <f t="array" ref="X3464">IF(S3463&lt;&gt;S3464, 0,
    IF(C3464="O",
         _xlfn.IFS(
             K3464=1, X3463+6,
             M3464=1, X3463+3,
             O3464=1, X3463+1,
             Q3464=1,X3463+2,
             TRUE, X3463
         ),
    X3463)
)</f>
        <v>0</v>
      </c>
      <c r="Y3464" cm="1">
        <f t="array" ref="Y3464">IF(S3463&lt;&gt;S3464, 0, IF(C3464="D",
                 _xlfn.IFS(
                     K3464=1, Y3463+6,
                     M3464=1, Y3463+3,
                     O3464=1, Y3463+1,
                     TRUE, Y3463
                 ),
                 Y3463)
  )</f>
        <v>7</v>
      </c>
    </row>
    <row r="3465" spans="1:25" x14ac:dyDescent="0.2">
      <c r="A3465">
        <v>43</v>
      </c>
      <c r="B3465" t="s">
        <v>81</v>
      </c>
      <c r="C3465" t="str">
        <f t="shared" si="548"/>
        <v>D</v>
      </c>
      <c r="D3465">
        <v>1</v>
      </c>
      <c r="E3465">
        <v>10</v>
      </c>
      <c r="F3465">
        <v>-46</v>
      </c>
      <c r="G3465" t="s">
        <v>114</v>
      </c>
      <c r="H3465" t="s">
        <v>113</v>
      </c>
      <c r="I3465">
        <v>39</v>
      </c>
      <c r="J3465">
        <f t="shared" si="540"/>
        <v>1</v>
      </c>
      <c r="K3465">
        <f t="shared" si="549"/>
        <v>0</v>
      </c>
      <c r="L3465">
        <f t="shared" si="541"/>
        <v>0</v>
      </c>
      <c r="M3465">
        <f t="shared" si="542"/>
        <v>0</v>
      </c>
      <c r="N3465">
        <f t="shared" si="543"/>
        <v>0</v>
      </c>
      <c r="O3465">
        <f t="shared" si="544"/>
        <v>0</v>
      </c>
      <c r="P3465">
        <f t="shared" si="545"/>
        <v>0</v>
      </c>
      <c r="Q3465">
        <f t="shared" si="546"/>
        <v>0</v>
      </c>
      <c r="R3465">
        <f t="shared" si="547"/>
        <v>0</v>
      </c>
      <c r="S3465" t="s">
        <v>103</v>
      </c>
      <c r="T3465">
        <v>0</v>
      </c>
      <c r="U3465">
        <v>2021</v>
      </c>
      <c r="V3465">
        <v>0</v>
      </c>
      <c r="W3465">
        <v>0</v>
      </c>
      <c r="X3465" cm="1">
        <f t="array" ref="X3465">IF(S3464&lt;&gt;S3465, 0,
    IF(C3465="O",
         _xlfn.IFS(
             K3465=1, X3464+6,
             M3465=1, X3464+3,
             O3465=1, X3464+1,
             Q3465=1,X3464+2,
             TRUE, X3464
         ),
    X3464)
)</f>
        <v>0</v>
      </c>
      <c r="Y3465" cm="1">
        <f t="array" ref="Y3465">IF(S3464&lt;&gt;S3465, 0, IF(C3465="D",
                 _xlfn.IFS(
                     K3465=1, Y3464+6,
                     M3465=1, Y3464+3,
                     O3465=1, Y3464+1,
                     TRUE, Y3464
                 ),
                 Y3464)
  )</f>
        <v>7</v>
      </c>
    </row>
    <row r="3466" spans="1:25" hidden="1" x14ac:dyDescent="0.2">
      <c r="A3466">
        <v>44</v>
      </c>
      <c r="B3466" t="s">
        <v>81</v>
      </c>
      <c r="C3466" t="str">
        <f t="shared" si="548"/>
        <v>O</v>
      </c>
      <c r="D3466">
        <v>1</v>
      </c>
      <c r="E3466">
        <v>10</v>
      </c>
      <c r="F3466">
        <v>15</v>
      </c>
      <c r="G3466" t="s">
        <v>116</v>
      </c>
      <c r="H3466" t="s">
        <v>115</v>
      </c>
      <c r="I3466">
        <v>3</v>
      </c>
      <c r="J3466">
        <f t="shared" si="540"/>
        <v>0</v>
      </c>
      <c r="K3466">
        <f t="shared" si="549"/>
        <v>0</v>
      </c>
      <c r="L3466">
        <f t="shared" si="541"/>
        <v>0</v>
      </c>
      <c r="M3466">
        <f t="shared" si="542"/>
        <v>0</v>
      </c>
      <c r="N3466">
        <f t="shared" si="543"/>
        <v>0</v>
      </c>
      <c r="O3466">
        <f t="shared" si="544"/>
        <v>0</v>
      </c>
      <c r="P3466">
        <f t="shared" si="545"/>
        <v>0</v>
      </c>
      <c r="Q3466">
        <f t="shared" si="546"/>
        <v>0</v>
      </c>
      <c r="R3466">
        <f t="shared" si="547"/>
        <v>0</v>
      </c>
      <c r="S3466" t="s">
        <v>103</v>
      </c>
      <c r="T3466">
        <v>0</v>
      </c>
      <c r="U3466">
        <v>2021</v>
      </c>
      <c r="V3466">
        <v>0</v>
      </c>
      <c r="W3466">
        <v>0</v>
      </c>
      <c r="X3466" cm="1">
        <f t="array" ref="X3466">IF(S3465&lt;&gt;S3466, 0,
    IF(C3466="O",
         _xlfn.IFS(
             K3466=1, X3465+6,
             M3466=1, X3465+3,
             O3466=1, X3465+1,
             Q3466=1,X3465+2,
             TRUE, X3465
         ),
    X3465)
)</f>
        <v>0</v>
      </c>
      <c r="Y3466" cm="1">
        <f t="array" ref="Y3466">IF(S3465&lt;&gt;S3466, 0, IF(C3466="D",
                 _xlfn.IFS(
                     K3466=1, Y3465+6,
                     M3466=1, Y3465+3,
                     O3466=1, Y3465+1,
                     TRUE, Y3465
                 ),
                 Y3465)
  )</f>
        <v>7</v>
      </c>
    </row>
    <row r="3467" spans="1:25" x14ac:dyDescent="0.2">
      <c r="A3467">
        <v>45</v>
      </c>
      <c r="B3467" t="s">
        <v>81</v>
      </c>
      <c r="C3467" t="str">
        <f t="shared" si="548"/>
        <v>O</v>
      </c>
      <c r="D3467">
        <v>2</v>
      </c>
      <c r="E3467">
        <v>7</v>
      </c>
      <c r="F3467">
        <v>12</v>
      </c>
      <c r="G3467" t="s">
        <v>116</v>
      </c>
      <c r="H3467" t="s">
        <v>115</v>
      </c>
      <c r="I3467">
        <v>-11</v>
      </c>
      <c r="J3467">
        <f t="shared" si="540"/>
        <v>1</v>
      </c>
      <c r="K3467">
        <f t="shared" si="549"/>
        <v>0</v>
      </c>
      <c r="L3467">
        <f t="shared" si="541"/>
        <v>0</v>
      </c>
      <c r="M3467">
        <f t="shared" si="542"/>
        <v>0</v>
      </c>
      <c r="N3467">
        <f t="shared" si="543"/>
        <v>0</v>
      </c>
      <c r="O3467">
        <f t="shared" si="544"/>
        <v>0</v>
      </c>
      <c r="P3467">
        <f t="shared" si="545"/>
        <v>0</v>
      </c>
      <c r="Q3467">
        <f t="shared" si="546"/>
        <v>0</v>
      </c>
      <c r="R3467">
        <f t="shared" si="547"/>
        <v>0</v>
      </c>
      <c r="S3467" t="s">
        <v>103</v>
      </c>
      <c r="T3467">
        <v>0</v>
      </c>
      <c r="U3467">
        <v>2021</v>
      </c>
      <c r="V3467">
        <v>0</v>
      </c>
      <c r="W3467">
        <v>0</v>
      </c>
      <c r="X3467" cm="1">
        <f t="array" ref="X3467">IF(S3466&lt;&gt;S3467, 0,
    IF(C3467="O",
         _xlfn.IFS(
             K3467=1, X3466+6,
             M3467=1, X3466+3,
             O3467=1, X3466+1,
             Q3467=1,X3466+2,
             TRUE, X3466
         ),
    X3466)
)</f>
        <v>0</v>
      </c>
      <c r="Y3467" cm="1">
        <f t="array" ref="Y3467">IF(S3466&lt;&gt;S3467, 0, IF(C3467="D",
                 _xlfn.IFS(
                     K3467=1, Y3466+6,
                     M3467=1, Y3466+3,
                     O3467=1, Y3466+1,
                     TRUE, Y3466
                 ),
                 Y3466)
  )</f>
        <v>7</v>
      </c>
    </row>
    <row r="3468" spans="1:25" x14ac:dyDescent="0.2">
      <c r="A3468">
        <v>46</v>
      </c>
      <c r="B3468" t="s">
        <v>81</v>
      </c>
      <c r="C3468" t="str">
        <f t="shared" si="548"/>
        <v>O</v>
      </c>
      <c r="D3468">
        <v>1</v>
      </c>
      <c r="E3468">
        <v>10</v>
      </c>
      <c r="F3468">
        <v>23</v>
      </c>
      <c r="G3468" t="s">
        <v>116</v>
      </c>
      <c r="H3468" t="s">
        <v>115</v>
      </c>
      <c r="I3468">
        <v>6</v>
      </c>
      <c r="J3468">
        <f t="shared" si="540"/>
        <v>0</v>
      </c>
      <c r="K3468">
        <f t="shared" si="549"/>
        <v>0</v>
      </c>
      <c r="L3468">
        <f t="shared" si="541"/>
        <v>0</v>
      </c>
      <c r="M3468">
        <f t="shared" si="542"/>
        <v>0</v>
      </c>
      <c r="N3468">
        <f t="shared" si="543"/>
        <v>0</v>
      </c>
      <c r="O3468">
        <f t="shared" si="544"/>
        <v>0</v>
      </c>
      <c r="P3468">
        <f t="shared" si="545"/>
        <v>0</v>
      </c>
      <c r="Q3468">
        <f t="shared" si="546"/>
        <v>0</v>
      </c>
      <c r="R3468">
        <f t="shared" si="547"/>
        <v>0</v>
      </c>
      <c r="S3468" t="s">
        <v>103</v>
      </c>
      <c r="T3468">
        <v>0</v>
      </c>
      <c r="U3468">
        <v>2021</v>
      </c>
      <c r="V3468">
        <v>0</v>
      </c>
      <c r="W3468">
        <v>0</v>
      </c>
      <c r="X3468" cm="1">
        <f t="array" ref="X3468">IF(S3467&lt;&gt;S3468, 0,
    IF(C3468="O",
         _xlfn.IFS(
             K3468=1, X3467+6,
             M3468=1, X3467+3,
             O3468=1, X3467+1,
             Q3468=1,X3467+2,
             TRUE, X3467
         ),
    X3467)
)</f>
        <v>0</v>
      </c>
      <c r="Y3468" cm="1">
        <f t="array" ref="Y3468">IF(S3467&lt;&gt;S3468, 0, IF(C3468="D",
                 _xlfn.IFS(
                     K3468=1, Y3467+6,
                     M3468=1, Y3467+3,
                     O3468=1, Y3467+1,
                     TRUE, Y3467
                 ),
                 Y3467)
  )</f>
        <v>7</v>
      </c>
    </row>
    <row r="3469" spans="1:25" x14ac:dyDescent="0.2">
      <c r="A3469">
        <v>47</v>
      </c>
      <c r="B3469" t="s">
        <v>81</v>
      </c>
      <c r="C3469" t="str">
        <f t="shared" si="548"/>
        <v>O</v>
      </c>
      <c r="D3469">
        <v>2</v>
      </c>
      <c r="E3469">
        <v>4</v>
      </c>
      <c r="F3469">
        <v>17</v>
      </c>
      <c r="G3469" t="s">
        <v>114</v>
      </c>
      <c r="H3469" t="s">
        <v>113</v>
      </c>
      <c r="I3469">
        <v>13</v>
      </c>
      <c r="J3469">
        <f t="shared" si="540"/>
        <v>1</v>
      </c>
      <c r="K3469">
        <f t="shared" si="549"/>
        <v>0</v>
      </c>
      <c r="L3469">
        <f t="shared" si="541"/>
        <v>0</v>
      </c>
      <c r="M3469">
        <f t="shared" si="542"/>
        <v>0</v>
      </c>
      <c r="N3469">
        <f t="shared" si="543"/>
        <v>0</v>
      </c>
      <c r="O3469">
        <f t="shared" si="544"/>
        <v>0</v>
      </c>
      <c r="P3469">
        <f t="shared" si="545"/>
        <v>0</v>
      </c>
      <c r="Q3469">
        <f t="shared" si="546"/>
        <v>0</v>
      </c>
      <c r="R3469">
        <f t="shared" si="547"/>
        <v>0</v>
      </c>
      <c r="S3469" t="s">
        <v>103</v>
      </c>
      <c r="T3469">
        <v>0</v>
      </c>
      <c r="U3469">
        <v>2021</v>
      </c>
      <c r="V3469">
        <v>0</v>
      </c>
      <c r="W3469">
        <v>0</v>
      </c>
      <c r="X3469" cm="1">
        <f t="array" ref="X3469">IF(S3468&lt;&gt;S3469, 0,
    IF(C3469="O",
         _xlfn.IFS(
             K3469=1, X3468+6,
             M3469=1, X3468+3,
             O3469=1, X3468+1,
             Q3469=1,X3468+2,
             TRUE, X3468
         ),
    X3468)
)</f>
        <v>0</v>
      </c>
      <c r="Y3469" cm="1">
        <f t="array" ref="Y3469">IF(S3468&lt;&gt;S3469, 0, IF(C3469="D",
                 _xlfn.IFS(
                     K3469=1, Y3468+6,
                     M3469=1, Y3468+3,
                     O3469=1, Y3468+1,
                     TRUE, Y3468
                 ),
                 Y3468)
  )</f>
        <v>7</v>
      </c>
    </row>
    <row r="3470" spans="1:25" x14ac:dyDescent="0.2">
      <c r="A3470">
        <v>49</v>
      </c>
      <c r="B3470" t="s">
        <v>81</v>
      </c>
      <c r="C3470" t="str">
        <f t="shared" si="548"/>
        <v>O</v>
      </c>
      <c r="D3470">
        <v>1</v>
      </c>
      <c r="E3470">
        <v>10</v>
      </c>
      <c r="F3470">
        <v>4</v>
      </c>
      <c r="G3470" t="s">
        <v>116</v>
      </c>
      <c r="H3470" t="s">
        <v>115</v>
      </c>
      <c r="I3470">
        <v>1</v>
      </c>
      <c r="J3470">
        <f t="shared" si="540"/>
        <v>0</v>
      </c>
      <c r="K3470">
        <f t="shared" si="549"/>
        <v>0</v>
      </c>
      <c r="L3470">
        <f t="shared" si="541"/>
        <v>0</v>
      </c>
      <c r="M3470">
        <f t="shared" si="542"/>
        <v>0</v>
      </c>
      <c r="N3470">
        <f t="shared" si="543"/>
        <v>0</v>
      </c>
      <c r="O3470">
        <f t="shared" si="544"/>
        <v>0</v>
      </c>
      <c r="P3470">
        <f t="shared" si="545"/>
        <v>0</v>
      </c>
      <c r="Q3470">
        <f t="shared" si="546"/>
        <v>0</v>
      </c>
      <c r="R3470">
        <f t="shared" si="547"/>
        <v>0</v>
      </c>
      <c r="S3470" t="s">
        <v>103</v>
      </c>
      <c r="T3470">
        <v>0</v>
      </c>
      <c r="U3470">
        <v>2021</v>
      </c>
      <c r="V3470">
        <v>0</v>
      </c>
      <c r="W3470">
        <v>0</v>
      </c>
      <c r="X3470" cm="1">
        <f t="array" ref="X3470">IF(S3469&lt;&gt;S3470, 0,
    IF(C3470="O",
         _xlfn.IFS(
             K3470=1, X3469+6,
             M3470=1, X3469+3,
             O3470=1, X3469+1,
             Q3470=1,X3469+2,
             TRUE, X3469
         ),
    X3469)
)</f>
        <v>0</v>
      </c>
      <c r="Y3470" cm="1">
        <f t="array" ref="Y3470">IF(S3469&lt;&gt;S3470, 0, IF(C3470="D",
                 _xlfn.IFS(
                     K3470=1, Y3469+6,
                     M3470=1, Y3469+3,
                     O3470=1, Y3469+1,
                     TRUE, Y3469
                 ),
                 Y3469)
  )</f>
        <v>7</v>
      </c>
    </row>
    <row r="3471" spans="1:25" x14ac:dyDescent="0.2">
      <c r="A3471">
        <v>50</v>
      </c>
      <c r="B3471" t="s">
        <v>81</v>
      </c>
      <c r="C3471" t="str">
        <f t="shared" si="548"/>
        <v>O</v>
      </c>
      <c r="D3471">
        <v>2</v>
      </c>
      <c r="E3471">
        <v>9</v>
      </c>
      <c r="F3471">
        <v>3</v>
      </c>
      <c r="G3471" t="s">
        <v>116</v>
      </c>
      <c r="H3471" t="s">
        <v>125</v>
      </c>
      <c r="I3471">
        <v>3</v>
      </c>
      <c r="J3471">
        <f t="shared" si="540"/>
        <v>0</v>
      </c>
      <c r="K3471">
        <f t="shared" si="549"/>
        <v>1</v>
      </c>
      <c r="L3471">
        <f t="shared" si="541"/>
        <v>0</v>
      </c>
      <c r="M3471">
        <f t="shared" si="542"/>
        <v>0</v>
      </c>
      <c r="N3471">
        <f t="shared" si="543"/>
        <v>0</v>
      </c>
      <c r="O3471">
        <f t="shared" si="544"/>
        <v>0</v>
      </c>
      <c r="P3471">
        <f t="shared" si="545"/>
        <v>0</v>
      </c>
      <c r="Q3471">
        <f t="shared" si="546"/>
        <v>0</v>
      </c>
      <c r="R3471">
        <f t="shared" si="547"/>
        <v>0</v>
      </c>
      <c r="S3471" t="s">
        <v>103</v>
      </c>
      <c r="T3471">
        <v>0</v>
      </c>
      <c r="U3471">
        <v>2021</v>
      </c>
      <c r="V3471">
        <v>0</v>
      </c>
      <c r="W3471">
        <v>0</v>
      </c>
      <c r="X3471" cm="1">
        <f t="array" ref="X3471">IF(S3470&lt;&gt;S3471, 0,
    IF(C3471="O",
         _xlfn.IFS(
             K3471=1, X3470+6,
             M3471=1, X3470+3,
             O3471=1, X3470+1,
             Q3471=1,X3470+2,
             TRUE, X3470
         ),
    X3470)
)</f>
        <v>6</v>
      </c>
      <c r="Y3471" cm="1">
        <f t="array" ref="Y3471">IF(S3470&lt;&gt;S3471, 0, IF(C3471="D",
                 _xlfn.IFS(
                     K3471=1, Y3470+6,
                     M3471=1, Y3470+3,
                     O3471=1, Y3470+1,
                     TRUE, Y3470
                 ),
                 Y3470)
  )</f>
        <v>7</v>
      </c>
    </row>
    <row r="3472" spans="1:25" x14ac:dyDescent="0.2">
      <c r="A3472">
        <v>51</v>
      </c>
      <c r="B3472" t="s">
        <v>81</v>
      </c>
      <c r="C3472" t="str">
        <f t="shared" si="548"/>
        <v>O</v>
      </c>
      <c r="D3472">
        <v>3</v>
      </c>
      <c r="F3472">
        <v>3</v>
      </c>
      <c r="G3472" t="s">
        <v>131</v>
      </c>
      <c r="H3472" t="s">
        <v>122</v>
      </c>
      <c r="J3472">
        <f t="shared" si="540"/>
        <v>0</v>
      </c>
      <c r="K3472">
        <f t="shared" si="549"/>
        <v>0</v>
      </c>
      <c r="L3472">
        <f t="shared" si="541"/>
        <v>0</v>
      </c>
      <c r="M3472">
        <f t="shared" si="542"/>
        <v>0</v>
      </c>
      <c r="N3472">
        <f t="shared" si="543"/>
        <v>1</v>
      </c>
      <c r="O3472">
        <f t="shared" si="544"/>
        <v>1</v>
      </c>
      <c r="P3472">
        <f t="shared" si="545"/>
        <v>0</v>
      </c>
      <c r="Q3472">
        <f t="shared" si="546"/>
        <v>0</v>
      </c>
      <c r="R3472">
        <f t="shared" si="547"/>
        <v>0</v>
      </c>
      <c r="S3472" t="s">
        <v>103</v>
      </c>
      <c r="T3472">
        <v>0</v>
      </c>
      <c r="U3472">
        <v>2021</v>
      </c>
      <c r="V3472">
        <v>0</v>
      </c>
      <c r="W3472">
        <v>0</v>
      </c>
      <c r="X3472" cm="1">
        <f t="array" ref="X3472">IF(S3471&lt;&gt;S3472, 0,
    IF(C3472="O",
         _xlfn.IFS(
             K3472=1, X3471+6,
             M3472=1, X3471+3,
             O3472=1, X3471+1,
             Q3472=1,X3471+2,
             TRUE, X3471
         ),
    X3471)
)</f>
        <v>7</v>
      </c>
      <c r="Y3472" cm="1">
        <f t="array" ref="Y3472">IF(S3471&lt;&gt;S3472, 0, IF(C3472="D",
                 _xlfn.IFS(
                     K3472=1, Y3471+6,
                     M3472=1, Y3471+3,
                     O3472=1, Y3471+1,
                     TRUE, Y3471
                 ),
                 Y3471)
  )</f>
        <v>7</v>
      </c>
    </row>
    <row r="3473" spans="1:25" x14ac:dyDescent="0.2">
      <c r="A3473">
        <v>53</v>
      </c>
      <c r="B3473" t="s">
        <v>79</v>
      </c>
      <c r="C3473" t="str">
        <f t="shared" si="548"/>
        <v>D</v>
      </c>
      <c r="D3473">
        <v>1</v>
      </c>
      <c r="E3473">
        <v>10</v>
      </c>
      <c r="F3473">
        <v>-20</v>
      </c>
      <c r="G3473" t="s">
        <v>116</v>
      </c>
      <c r="H3473" t="s">
        <v>115</v>
      </c>
      <c r="I3473">
        <v>5</v>
      </c>
      <c r="J3473">
        <f t="shared" si="540"/>
        <v>0</v>
      </c>
      <c r="K3473">
        <f t="shared" si="549"/>
        <v>0</v>
      </c>
      <c r="L3473">
        <f t="shared" si="541"/>
        <v>0</v>
      </c>
      <c r="M3473">
        <f t="shared" si="542"/>
        <v>0</v>
      </c>
      <c r="N3473">
        <f t="shared" si="543"/>
        <v>0</v>
      </c>
      <c r="O3473">
        <f t="shared" si="544"/>
        <v>0</v>
      </c>
      <c r="P3473">
        <f t="shared" si="545"/>
        <v>0</v>
      </c>
      <c r="Q3473">
        <f t="shared" si="546"/>
        <v>0</v>
      </c>
      <c r="R3473">
        <f t="shared" si="547"/>
        <v>0</v>
      </c>
      <c r="S3473" t="s">
        <v>103</v>
      </c>
      <c r="T3473">
        <v>0</v>
      </c>
      <c r="U3473">
        <v>2021</v>
      </c>
      <c r="V3473">
        <v>0</v>
      </c>
      <c r="W3473">
        <v>0</v>
      </c>
      <c r="X3473" cm="1">
        <f t="array" ref="X3473">IF(S3472&lt;&gt;S3473, 0,
    IF(C3473="O",
         _xlfn.IFS(
             K3473=1, X3472+6,
             M3473=1, X3472+3,
             O3473=1, X3472+1,
             Q3473=1,X3472+2,
             TRUE, X3472
         ),
    X3472)
)</f>
        <v>7</v>
      </c>
      <c r="Y3473" cm="1">
        <f t="array" ref="Y3473">IF(S3472&lt;&gt;S3473, 0, IF(C3473="D",
                 _xlfn.IFS(
                     K3473=1, Y3472+6,
                     M3473=1, Y3472+3,
                     O3473=1, Y3472+1,
                     TRUE, Y3472
                 ),
                 Y3472)
  )</f>
        <v>7</v>
      </c>
    </row>
    <row r="3474" spans="1:25" x14ac:dyDescent="0.2">
      <c r="A3474">
        <v>54</v>
      </c>
      <c r="B3474" t="s">
        <v>79</v>
      </c>
      <c r="C3474" t="str">
        <f t="shared" si="548"/>
        <v>D</v>
      </c>
      <c r="D3474">
        <v>2</v>
      </c>
      <c r="E3474">
        <v>5</v>
      </c>
      <c r="F3474">
        <v>-25</v>
      </c>
      <c r="G3474" t="s">
        <v>114</v>
      </c>
      <c r="H3474" t="s">
        <v>113</v>
      </c>
      <c r="I3474">
        <v>24</v>
      </c>
      <c r="J3474">
        <f t="shared" si="540"/>
        <v>1</v>
      </c>
      <c r="K3474">
        <f t="shared" si="549"/>
        <v>0</v>
      </c>
      <c r="L3474">
        <f t="shared" si="541"/>
        <v>0</v>
      </c>
      <c r="M3474">
        <f t="shared" si="542"/>
        <v>0</v>
      </c>
      <c r="N3474">
        <f t="shared" si="543"/>
        <v>0</v>
      </c>
      <c r="O3474">
        <f t="shared" si="544"/>
        <v>0</v>
      </c>
      <c r="P3474">
        <f t="shared" si="545"/>
        <v>0</v>
      </c>
      <c r="Q3474">
        <f t="shared" si="546"/>
        <v>0</v>
      </c>
      <c r="R3474">
        <f t="shared" si="547"/>
        <v>0</v>
      </c>
      <c r="S3474" t="s">
        <v>103</v>
      </c>
      <c r="T3474">
        <v>0</v>
      </c>
      <c r="U3474">
        <v>2021</v>
      </c>
      <c r="V3474">
        <v>0</v>
      </c>
      <c r="W3474">
        <v>0</v>
      </c>
      <c r="X3474" cm="1">
        <f t="array" ref="X3474">IF(S3473&lt;&gt;S3474, 0,
    IF(C3474="O",
         _xlfn.IFS(
             K3474=1, X3473+6,
             M3474=1, X3473+3,
             O3474=1, X3473+1,
             Q3474=1,X3473+2,
             TRUE, X3473
         ),
    X3473)
)</f>
        <v>7</v>
      </c>
      <c r="Y3474" cm="1">
        <f t="array" ref="Y3474">IF(S3473&lt;&gt;S3474, 0, IF(C3474="D",
                 _xlfn.IFS(
                     K3474=1, Y3473+6,
                     M3474=1, Y3473+3,
                     O3474=1, Y3473+1,
                     TRUE, Y3473
                 ),
                 Y3473)
  )</f>
        <v>7</v>
      </c>
    </row>
    <row r="3475" spans="1:25" x14ac:dyDescent="0.2">
      <c r="A3475">
        <v>55</v>
      </c>
      <c r="B3475" t="s">
        <v>79</v>
      </c>
      <c r="C3475" t="str">
        <f t="shared" si="548"/>
        <v>D</v>
      </c>
      <c r="D3475">
        <v>1</v>
      </c>
      <c r="E3475">
        <v>10</v>
      </c>
      <c r="F3475">
        <v>-49</v>
      </c>
      <c r="G3475" t="s">
        <v>116</v>
      </c>
      <c r="H3475" t="s">
        <v>115</v>
      </c>
      <c r="I3475">
        <v>1</v>
      </c>
      <c r="J3475">
        <f t="shared" si="540"/>
        <v>0</v>
      </c>
      <c r="K3475">
        <f t="shared" si="549"/>
        <v>0</v>
      </c>
      <c r="L3475">
        <f t="shared" si="541"/>
        <v>0</v>
      </c>
      <c r="M3475">
        <f t="shared" si="542"/>
        <v>0</v>
      </c>
      <c r="N3475">
        <f t="shared" si="543"/>
        <v>0</v>
      </c>
      <c r="O3475">
        <f t="shared" si="544"/>
        <v>0</v>
      </c>
      <c r="P3475">
        <f t="shared" si="545"/>
        <v>0</v>
      </c>
      <c r="Q3475">
        <f t="shared" si="546"/>
        <v>0</v>
      </c>
      <c r="R3475">
        <f t="shared" si="547"/>
        <v>0</v>
      </c>
      <c r="S3475" t="s">
        <v>103</v>
      </c>
      <c r="T3475">
        <v>0</v>
      </c>
      <c r="U3475">
        <v>2021</v>
      </c>
      <c r="V3475">
        <v>0</v>
      </c>
      <c r="W3475">
        <v>0</v>
      </c>
      <c r="X3475" cm="1">
        <f t="array" ref="X3475">IF(S3474&lt;&gt;S3475, 0,
    IF(C3475="O",
         _xlfn.IFS(
             K3475=1, X3474+6,
             M3475=1, X3474+3,
             O3475=1, X3474+1,
             Q3475=1,X3474+2,
             TRUE, X3474
         ),
    X3474)
)</f>
        <v>7</v>
      </c>
      <c r="Y3475" cm="1">
        <f t="array" ref="Y3475">IF(S3474&lt;&gt;S3475, 0, IF(C3475="D",
                 _xlfn.IFS(
                     K3475=1, Y3474+6,
                     M3475=1, Y3474+3,
                     O3475=1, Y3474+1,
                     TRUE, Y3474
                 ),
                 Y3474)
  )</f>
        <v>7</v>
      </c>
    </row>
    <row r="3476" spans="1:25" x14ac:dyDescent="0.2">
      <c r="A3476">
        <v>56</v>
      </c>
      <c r="B3476" t="s">
        <v>79</v>
      </c>
      <c r="C3476" t="str">
        <f t="shared" si="548"/>
        <v>D</v>
      </c>
      <c r="D3476">
        <v>2</v>
      </c>
      <c r="E3476">
        <v>9</v>
      </c>
      <c r="F3476">
        <v>50</v>
      </c>
      <c r="G3476" t="s">
        <v>114</v>
      </c>
      <c r="H3476" t="s">
        <v>117</v>
      </c>
      <c r="I3476">
        <v>0</v>
      </c>
      <c r="J3476">
        <f t="shared" si="540"/>
        <v>0</v>
      </c>
      <c r="K3476">
        <f t="shared" si="549"/>
        <v>0</v>
      </c>
      <c r="L3476">
        <f t="shared" si="541"/>
        <v>0</v>
      </c>
      <c r="M3476">
        <f t="shared" si="542"/>
        <v>0</v>
      </c>
      <c r="N3476">
        <f t="shared" si="543"/>
        <v>0</v>
      </c>
      <c r="O3476">
        <f t="shared" si="544"/>
        <v>0</v>
      </c>
      <c r="P3476">
        <f t="shared" si="545"/>
        <v>0</v>
      </c>
      <c r="Q3476">
        <f t="shared" si="546"/>
        <v>0</v>
      </c>
      <c r="R3476">
        <f t="shared" si="547"/>
        <v>0</v>
      </c>
      <c r="S3476" t="s">
        <v>103</v>
      </c>
      <c r="T3476">
        <v>0</v>
      </c>
      <c r="U3476">
        <v>2021</v>
      </c>
      <c r="V3476">
        <v>0</v>
      </c>
      <c r="W3476">
        <v>0</v>
      </c>
      <c r="X3476" cm="1">
        <f t="array" ref="X3476">IF(S3475&lt;&gt;S3476, 0,
    IF(C3476="O",
         _xlfn.IFS(
             K3476=1, X3475+6,
             M3476=1, X3475+3,
             O3476=1, X3475+1,
             Q3476=1,X3475+2,
             TRUE, X3475
         ),
    X3475)
)</f>
        <v>7</v>
      </c>
      <c r="Y3476" cm="1">
        <f t="array" ref="Y3476">IF(S3475&lt;&gt;S3476, 0, IF(C3476="D",
                 _xlfn.IFS(
                     K3476=1, Y3475+6,
                     M3476=1, Y3475+3,
                     O3476=1, Y3475+1,
                     TRUE, Y3475
                 ),
                 Y3475)
  )</f>
        <v>7</v>
      </c>
    </row>
    <row r="3477" spans="1:25" x14ac:dyDescent="0.2">
      <c r="A3477">
        <v>57</v>
      </c>
      <c r="B3477" t="s">
        <v>79</v>
      </c>
      <c r="C3477" t="str">
        <f t="shared" si="548"/>
        <v>D</v>
      </c>
      <c r="D3477">
        <v>3</v>
      </c>
      <c r="E3477">
        <v>9</v>
      </c>
      <c r="F3477">
        <v>50</v>
      </c>
      <c r="G3477" t="s">
        <v>114</v>
      </c>
      <c r="H3477" t="s">
        <v>113</v>
      </c>
      <c r="I3477">
        <v>10</v>
      </c>
      <c r="J3477">
        <f t="shared" si="540"/>
        <v>1</v>
      </c>
      <c r="K3477">
        <f t="shared" si="549"/>
        <v>0</v>
      </c>
      <c r="L3477">
        <f t="shared" si="541"/>
        <v>0</v>
      </c>
      <c r="M3477">
        <f t="shared" si="542"/>
        <v>0</v>
      </c>
      <c r="N3477">
        <f t="shared" si="543"/>
        <v>0</v>
      </c>
      <c r="O3477">
        <f t="shared" si="544"/>
        <v>0</v>
      </c>
      <c r="P3477">
        <f t="shared" si="545"/>
        <v>0</v>
      </c>
      <c r="Q3477">
        <f t="shared" si="546"/>
        <v>0</v>
      </c>
      <c r="R3477">
        <f t="shared" si="547"/>
        <v>0</v>
      </c>
      <c r="S3477" t="s">
        <v>103</v>
      </c>
      <c r="T3477">
        <v>0</v>
      </c>
      <c r="U3477">
        <v>2021</v>
      </c>
      <c r="V3477">
        <v>0</v>
      </c>
      <c r="W3477">
        <v>0</v>
      </c>
      <c r="X3477" cm="1">
        <f t="array" ref="X3477">IF(S3476&lt;&gt;S3477, 0,
    IF(C3477="O",
         _xlfn.IFS(
             K3477=1, X3476+6,
             M3477=1, X3476+3,
             O3477=1, X3476+1,
             Q3477=1,X3476+2,
             TRUE, X3476
         ),
    X3476)
)</f>
        <v>7</v>
      </c>
      <c r="Y3477" cm="1">
        <f t="array" ref="Y3477">IF(S3476&lt;&gt;S3477, 0, IF(C3477="D",
                 _xlfn.IFS(
                     K3477=1, Y3476+6,
                     M3477=1, Y3476+3,
                     O3477=1, Y3476+1,
                     TRUE, Y3476
                 ),
                 Y3476)
  )</f>
        <v>7</v>
      </c>
    </row>
    <row r="3478" spans="1:25" x14ac:dyDescent="0.2">
      <c r="A3478">
        <v>58</v>
      </c>
      <c r="B3478" t="s">
        <v>79</v>
      </c>
      <c r="C3478" t="str">
        <f t="shared" si="548"/>
        <v>D</v>
      </c>
      <c r="D3478">
        <v>1</v>
      </c>
      <c r="E3478">
        <v>10</v>
      </c>
      <c r="F3478">
        <v>40</v>
      </c>
      <c r="G3478" t="s">
        <v>116</v>
      </c>
      <c r="H3478" t="s">
        <v>125</v>
      </c>
      <c r="I3478">
        <v>40</v>
      </c>
      <c r="J3478">
        <f t="shared" si="540"/>
        <v>0</v>
      </c>
      <c r="K3478">
        <f t="shared" si="549"/>
        <v>1</v>
      </c>
      <c r="L3478">
        <f t="shared" si="541"/>
        <v>0</v>
      </c>
      <c r="M3478">
        <f t="shared" si="542"/>
        <v>0</v>
      </c>
      <c r="N3478">
        <f t="shared" si="543"/>
        <v>0</v>
      </c>
      <c r="O3478">
        <f t="shared" si="544"/>
        <v>0</v>
      </c>
      <c r="P3478">
        <f t="shared" si="545"/>
        <v>0</v>
      </c>
      <c r="Q3478">
        <f t="shared" si="546"/>
        <v>0</v>
      </c>
      <c r="R3478">
        <f t="shared" si="547"/>
        <v>0</v>
      </c>
      <c r="S3478" t="s">
        <v>103</v>
      </c>
      <c r="T3478">
        <v>0</v>
      </c>
      <c r="U3478">
        <v>2021</v>
      </c>
      <c r="V3478">
        <v>0</v>
      </c>
      <c r="W3478">
        <v>0</v>
      </c>
      <c r="X3478" cm="1">
        <f t="array" ref="X3478">IF(S3477&lt;&gt;S3478, 0,
    IF(C3478="O",
         _xlfn.IFS(
             K3478=1, X3477+6,
             M3478=1, X3477+3,
             O3478=1, X3477+1,
             Q3478=1,X3477+2,
             TRUE, X3477
         ),
    X3477)
)</f>
        <v>7</v>
      </c>
      <c r="Y3478" cm="1">
        <f t="array" ref="Y3478">IF(S3477&lt;&gt;S3478, 0, IF(C3478="D",
                 _xlfn.IFS(
                     K3478=1, Y3477+6,
                     M3478=1, Y3477+3,
                     O3478=1, Y3477+1,
                     TRUE, Y3477
                 ),
                 Y3477)
  )</f>
        <v>13</v>
      </c>
    </row>
    <row r="3479" spans="1:25" x14ac:dyDescent="0.2">
      <c r="A3479">
        <v>59</v>
      </c>
      <c r="B3479" t="s">
        <v>79</v>
      </c>
      <c r="C3479" t="str">
        <f t="shared" si="548"/>
        <v>D</v>
      </c>
      <c r="D3479">
        <v>1</v>
      </c>
      <c r="F3479">
        <v>3</v>
      </c>
      <c r="G3479" t="s">
        <v>123</v>
      </c>
      <c r="H3479" t="s">
        <v>126</v>
      </c>
      <c r="J3479">
        <f t="shared" si="540"/>
        <v>0</v>
      </c>
      <c r="K3479">
        <f t="shared" si="549"/>
        <v>0</v>
      </c>
      <c r="L3479">
        <f t="shared" si="541"/>
        <v>0</v>
      </c>
      <c r="M3479">
        <f t="shared" si="542"/>
        <v>0</v>
      </c>
      <c r="N3479">
        <f t="shared" si="543"/>
        <v>1</v>
      </c>
      <c r="O3479">
        <f t="shared" si="544"/>
        <v>0</v>
      </c>
      <c r="P3479">
        <f t="shared" si="545"/>
        <v>0</v>
      </c>
      <c r="Q3479">
        <f t="shared" si="546"/>
        <v>0</v>
      </c>
      <c r="R3479">
        <f t="shared" si="547"/>
        <v>0</v>
      </c>
      <c r="S3479" t="s">
        <v>103</v>
      </c>
      <c r="T3479">
        <v>0</v>
      </c>
      <c r="U3479">
        <v>2021</v>
      </c>
      <c r="V3479">
        <v>0</v>
      </c>
      <c r="W3479">
        <v>0</v>
      </c>
      <c r="X3479" cm="1">
        <f t="array" ref="X3479">IF(S3478&lt;&gt;S3479, 0,
    IF(C3479="O",
         _xlfn.IFS(
             K3479=1, X3478+6,
             M3479=1, X3478+3,
             O3479=1, X3478+1,
             Q3479=1,X3478+2,
             TRUE, X3478
         ),
    X3478)
)</f>
        <v>7</v>
      </c>
      <c r="Y3479" cm="1">
        <f t="array" ref="Y3479">IF(S3478&lt;&gt;S3479, 0, IF(C3479="D",
                 _xlfn.IFS(
                     K3479=1, Y3478+6,
                     M3479=1, Y3478+3,
                     O3479=1, Y3478+1,
                     TRUE, Y3478
                 ),
                 Y3478)
  )</f>
        <v>13</v>
      </c>
    </row>
    <row r="3480" spans="1:25" x14ac:dyDescent="0.2">
      <c r="A3480">
        <v>62</v>
      </c>
      <c r="B3480" t="s">
        <v>81</v>
      </c>
      <c r="C3480" t="str">
        <f t="shared" si="548"/>
        <v>O</v>
      </c>
      <c r="D3480">
        <v>1</v>
      </c>
      <c r="E3480">
        <v>10</v>
      </c>
      <c r="F3480">
        <v>-33</v>
      </c>
      <c r="G3480" t="s">
        <v>116</v>
      </c>
      <c r="H3480" t="s">
        <v>120</v>
      </c>
      <c r="I3480">
        <v>-8</v>
      </c>
      <c r="J3480">
        <f t="shared" si="540"/>
        <v>1</v>
      </c>
      <c r="K3480">
        <f t="shared" si="549"/>
        <v>0</v>
      </c>
      <c r="L3480">
        <f t="shared" si="541"/>
        <v>0</v>
      </c>
      <c r="M3480">
        <f t="shared" si="542"/>
        <v>0</v>
      </c>
      <c r="N3480">
        <f t="shared" si="543"/>
        <v>0</v>
      </c>
      <c r="O3480">
        <f t="shared" si="544"/>
        <v>0</v>
      </c>
      <c r="P3480">
        <f t="shared" si="545"/>
        <v>0</v>
      </c>
      <c r="Q3480">
        <f t="shared" si="546"/>
        <v>0</v>
      </c>
      <c r="R3480">
        <f t="shared" si="547"/>
        <v>0</v>
      </c>
      <c r="S3480" t="s">
        <v>103</v>
      </c>
      <c r="T3480">
        <v>0</v>
      </c>
      <c r="U3480">
        <v>2021</v>
      </c>
      <c r="V3480">
        <v>0</v>
      </c>
      <c r="W3480">
        <v>0</v>
      </c>
      <c r="X3480" cm="1">
        <f t="array" ref="X3480">IF(S3479&lt;&gt;S3480, 0,
    IF(C3480="O",
         _xlfn.IFS(
             K3480=1, X3479+6,
             M3480=1, X3479+3,
             O3480=1, X3479+1,
             Q3480=1,X3479+2,
             TRUE, X3479
         ),
    X3479)
)</f>
        <v>7</v>
      </c>
      <c r="Y3480" cm="1">
        <f t="array" ref="Y3480">IF(S3479&lt;&gt;S3480, 0, IF(C3480="D",
                 _xlfn.IFS(
                     K3480=1, Y3479+6,
                     M3480=1, Y3479+3,
                     O3480=1, Y3479+1,
                     TRUE, Y3479
                 ),
                 Y3479)
  )</f>
        <v>13</v>
      </c>
    </row>
    <row r="3481" spans="1:25" x14ac:dyDescent="0.2">
      <c r="A3481">
        <v>63</v>
      </c>
      <c r="B3481" t="s">
        <v>81</v>
      </c>
      <c r="C3481" t="str">
        <f t="shared" si="548"/>
        <v>O</v>
      </c>
      <c r="D3481">
        <v>1</v>
      </c>
      <c r="E3481">
        <v>10</v>
      </c>
      <c r="F3481">
        <v>-25</v>
      </c>
      <c r="G3481" t="s">
        <v>114</v>
      </c>
      <c r="H3481" t="s">
        <v>113</v>
      </c>
      <c r="I3481">
        <v>3</v>
      </c>
      <c r="J3481">
        <f t="shared" si="540"/>
        <v>0</v>
      </c>
      <c r="K3481">
        <f t="shared" si="549"/>
        <v>0</v>
      </c>
      <c r="L3481">
        <f t="shared" si="541"/>
        <v>0</v>
      </c>
      <c r="M3481">
        <f t="shared" si="542"/>
        <v>0</v>
      </c>
      <c r="N3481">
        <f t="shared" si="543"/>
        <v>0</v>
      </c>
      <c r="O3481">
        <f t="shared" si="544"/>
        <v>0</v>
      </c>
      <c r="P3481">
        <f t="shared" si="545"/>
        <v>0</v>
      </c>
      <c r="Q3481">
        <f t="shared" si="546"/>
        <v>0</v>
      </c>
      <c r="R3481">
        <f t="shared" si="547"/>
        <v>0</v>
      </c>
      <c r="S3481" t="s">
        <v>103</v>
      </c>
      <c r="T3481">
        <v>0</v>
      </c>
      <c r="U3481">
        <v>2021</v>
      </c>
      <c r="V3481">
        <v>0</v>
      </c>
      <c r="W3481">
        <v>0</v>
      </c>
      <c r="X3481" cm="1">
        <f t="array" ref="X3481">IF(S3480&lt;&gt;S3481, 0,
    IF(C3481="O",
         _xlfn.IFS(
             K3481=1, X3480+6,
             M3481=1, X3480+3,
             O3481=1, X3480+1,
             Q3481=1,X3480+2,
             TRUE, X3480
         ),
    X3480)
)</f>
        <v>7</v>
      </c>
      <c r="Y3481" cm="1">
        <f t="array" ref="Y3481">IF(S3480&lt;&gt;S3481, 0, IF(C3481="D",
                 _xlfn.IFS(
                     K3481=1, Y3480+6,
                     M3481=1, Y3480+3,
                     O3481=1, Y3480+1,
                     TRUE, Y3480
                 ),
                 Y3480)
  )</f>
        <v>13</v>
      </c>
    </row>
    <row r="3482" spans="1:25" x14ac:dyDescent="0.2">
      <c r="A3482">
        <v>64</v>
      </c>
      <c r="B3482" t="s">
        <v>81</v>
      </c>
      <c r="C3482" t="str">
        <f t="shared" si="548"/>
        <v>O</v>
      </c>
      <c r="D3482">
        <v>2</v>
      </c>
      <c r="E3482">
        <v>7</v>
      </c>
      <c r="F3482">
        <v>-28</v>
      </c>
      <c r="G3482" t="s">
        <v>116</v>
      </c>
      <c r="H3482" t="s">
        <v>115</v>
      </c>
      <c r="I3482">
        <v>4</v>
      </c>
      <c r="J3482">
        <f t="shared" si="540"/>
        <v>0</v>
      </c>
      <c r="K3482">
        <f t="shared" si="549"/>
        <v>0</v>
      </c>
      <c r="L3482">
        <f t="shared" si="541"/>
        <v>0</v>
      </c>
      <c r="M3482">
        <f t="shared" si="542"/>
        <v>0</v>
      </c>
      <c r="N3482">
        <f t="shared" si="543"/>
        <v>0</v>
      </c>
      <c r="O3482">
        <f t="shared" si="544"/>
        <v>0</v>
      </c>
      <c r="P3482">
        <f t="shared" si="545"/>
        <v>0</v>
      </c>
      <c r="Q3482">
        <f t="shared" si="546"/>
        <v>0</v>
      </c>
      <c r="R3482">
        <f t="shared" si="547"/>
        <v>0</v>
      </c>
      <c r="S3482" t="s">
        <v>103</v>
      </c>
      <c r="T3482">
        <v>0</v>
      </c>
      <c r="U3482">
        <v>2021</v>
      </c>
      <c r="V3482">
        <v>0</v>
      </c>
      <c r="W3482">
        <v>0</v>
      </c>
      <c r="X3482" cm="1">
        <f t="array" ref="X3482">IF(S3481&lt;&gt;S3482, 0,
    IF(C3482="O",
         _xlfn.IFS(
             K3482=1, X3481+6,
             M3482=1, X3481+3,
             O3482=1, X3481+1,
             Q3482=1,X3481+2,
             TRUE, X3481
         ),
    X3481)
)</f>
        <v>7</v>
      </c>
      <c r="Y3482" cm="1">
        <f t="array" ref="Y3482">IF(S3481&lt;&gt;S3482, 0, IF(C3482="D",
                 _xlfn.IFS(
                     K3482=1, Y3481+6,
                     M3482=1, Y3481+3,
                     O3482=1, Y3481+1,
                     TRUE, Y3481
                 ),
                 Y3481)
  )</f>
        <v>13</v>
      </c>
    </row>
    <row r="3483" spans="1:25" x14ac:dyDescent="0.2">
      <c r="A3483">
        <v>65</v>
      </c>
      <c r="B3483" t="s">
        <v>81</v>
      </c>
      <c r="C3483" t="str">
        <f t="shared" si="548"/>
        <v>O</v>
      </c>
      <c r="D3483">
        <v>3</v>
      </c>
      <c r="E3483">
        <v>3</v>
      </c>
      <c r="F3483">
        <v>-32</v>
      </c>
      <c r="G3483" t="s">
        <v>114</v>
      </c>
      <c r="H3483" t="s">
        <v>120</v>
      </c>
      <c r="I3483">
        <v>-3</v>
      </c>
      <c r="J3483">
        <f t="shared" si="540"/>
        <v>0</v>
      </c>
      <c r="K3483">
        <f t="shared" si="549"/>
        <v>0</v>
      </c>
      <c r="L3483">
        <f t="shared" si="541"/>
        <v>0</v>
      </c>
      <c r="M3483">
        <f t="shared" si="542"/>
        <v>0</v>
      </c>
      <c r="N3483">
        <f t="shared" si="543"/>
        <v>0</v>
      </c>
      <c r="O3483">
        <f t="shared" si="544"/>
        <v>0</v>
      </c>
      <c r="P3483">
        <f t="shared" si="545"/>
        <v>0</v>
      </c>
      <c r="Q3483">
        <f t="shared" si="546"/>
        <v>0</v>
      </c>
      <c r="R3483">
        <f t="shared" si="547"/>
        <v>0</v>
      </c>
      <c r="S3483" t="s">
        <v>103</v>
      </c>
      <c r="T3483">
        <v>0</v>
      </c>
      <c r="U3483">
        <v>2021</v>
      </c>
      <c r="V3483">
        <v>0</v>
      </c>
      <c r="W3483">
        <v>0</v>
      </c>
      <c r="X3483" cm="1">
        <f t="array" ref="X3483">IF(S3482&lt;&gt;S3483, 0,
    IF(C3483="O",
         _xlfn.IFS(
             K3483=1, X3482+6,
             M3483=1, X3482+3,
             O3483=1, X3482+1,
             Q3483=1,X3482+2,
             TRUE, X3482
         ),
    X3482)
)</f>
        <v>7</v>
      </c>
      <c r="Y3483" cm="1">
        <f t="array" ref="Y3483">IF(S3482&lt;&gt;S3483, 0, IF(C3483="D",
                 _xlfn.IFS(
                     K3483=1, Y3482+6,
                     M3483=1, Y3482+3,
                     O3483=1, Y3482+1,
                     TRUE, Y3482
                 ),
                 Y3482)
  )</f>
        <v>13</v>
      </c>
    </row>
    <row r="3484" spans="1:25" x14ac:dyDescent="0.2">
      <c r="A3484">
        <v>67</v>
      </c>
      <c r="B3484" t="s">
        <v>79</v>
      </c>
      <c r="C3484" t="str">
        <f t="shared" si="548"/>
        <v>D</v>
      </c>
      <c r="D3484">
        <v>1</v>
      </c>
      <c r="E3484">
        <v>10</v>
      </c>
      <c r="F3484">
        <v>48</v>
      </c>
      <c r="G3484" t="s">
        <v>116</v>
      </c>
      <c r="H3484" t="s">
        <v>115</v>
      </c>
      <c r="I3484">
        <v>5</v>
      </c>
      <c r="J3484">
        <f t="shared" si="540"/>
        <v>0</v>
      </c>
      <c r="K3484">
        <f t="shared" si="549"/>
        <v>0</v>
      </c>
      <c r="L3484">
        <f t="shared" si="541"/>
        <v>0</v>
      </c>
      <c r="M3484">
        <f t="shared" si="542"/>
        <v>0</v>
      </c>
      <c r="N3484">
        <f t="shared" si="543"/>
        <v>0</v>
      </c>
      <c r="O3484">
        <f t="shared" si="544"/>
        <v>0</v>
      </c>
      <c r="P3484">
        <f t="shared" si="545"/>
        <v>0</v>
      </c>
      <c r="Q3484">
        <f t="shared" si="546"/>
        <v>0</v>
      </c>
      <c r="R3484">
        <f t="shared" si="547"/>
        <v>0</v>
      </c>
      <c r="S3484" t="s">
        <v>103</v>
      </c>
      <c r="T3484">
        <v>0</v>
      </c>
      <c r="U3484">
        <v>2021</v>
      </c>
      <c r="V3484">
        <v>0</v>
      </c>
      <c r="W3484">
        <v>0</v>
      </c>
      <c r="X3484" cm="1">
        <f t="array" ref="X3484">IF(S3483&lt;&gt;S3484, 0,
    IF(C3484="O",
         _xlfn.IFS(
             K3484=1, X3483+6,
             M3484=1, X3483+3,
             O3484=1, X3483+1,
             Q3484=1,X3483+2,
             TRUE, X3483
         ),
    X3483)
)</f>
        <v>7</v>
      </c>
      <c r="Y3484" cm="1">
        <f t="array" ref="Y3484">IF(S3483&lt;&gt;S3484, 0, IF(C3484="D",
                 _xlfn.IFS(
                     K3484=1, Y3483+6,
                     M3484=1, Y3483+3,
                     O3484=1, Y3483+1,
                     TRUE, Y3483
                 ),
                 Y3483)
  )</f>
        <v>13</v>
      </c>
    </row>
    <row r="3485" spans="1:25" x14ac:dyDescent="0.2">
      <c r="A3485">
        <v>68</v>
      </c>
      <c r="B3485" t="s">
        <v>79</v>
      </c>
      <c r="C3485" t="str">
        <f t="shared" si="548"/>
        <v>D</v>
      </c>
      <c r="D3485">
        <v>2</v>
      </c>
      <c r="E3485">
        <v>5</v>
      </c>
      <c r="F3485">
        <v>43</v>
      </c>
      <c r="G3485" t="s">
        <v>116</v>
      </c>
      <c r="H3485" t="s">
        <v>115</v>
      </c>
      <c r="I3485">
        <v>-2</v>
      </c>
      <c r="J3485">
        <f t="shared" si="540"/>
        <v>0</v>
      </c>
      <c r="K3485">
        <f t="shared" si="549"/>
        <v>0</v>
      </c>
      <c r="L3485">
        <f t="shared" si="541"/>
        <v>0</v>
      </c>
      <c r="M3485">
        <f t="shared" si="542"/>
        <v>0</v>
      </c>
      <c r="N3485">
        <f t="shared" si="543"/>
        <v>0</v>
      </c>
      <c r="O3485">
        <f t="shared" si="544"/>
        <v>0</v>
      </c>
      <c r="P3485">
        <f t="shared" si="545"/>
        <v>0</v>
      </c>
      <c r="Q3485">
        <f t="shared" si="546"/>
        <v>0</v>
      </c>
      <c r="R3485">
        <f t="shared" si="547"/>
        <v>0</v>
      </c>
      <c r="S3485" t="s">
        <v>103</v>
      </c>
      <c r="T3485">
        <v>0</v>
      </c>
      <c r="U3485">
        <v>2021</v>
      </c>
      <c r="V3485">
        <v>0</v>
      </c>
      <c r="W3485">
        <v>0</v>
      </c>
      <c r="X3485" cm="1">
        <f t="array" ref="X3485">IF(S3484&lt;&gt;S3485, 0,
    IF(C3485="O",
         _xlfn.IFS(
             K3485=1, X3484+6,
             M3485=1, X3484+3,
             O3485=1, X3484+1,
             Q3485=1,X3484+2,
             TRUE, X3484
         ),
    X3484)
)</f>
        <v>7</v>
      </c>
      <c r="Y3485" cm="1">
        <f t="array" ref="Y3485">IF(S3484&lt;&gt;S3485, 0, IF(C3485="D",
                 _xlfn.IFS(
                     K3485=1, Y3484+6,
                     M3485=1, Y3484+3,
                     O3485=1, Y3484+1,
                     TRUE, Y3484
                 ),
                 Y3484)
  )</f>
        <v>13</v>
      </c>
    </row>
    <row r="3486" spans="1:25" x14ac:dyDescent="0.2">
      <c r="A3486">
        <v>69</v>
      </c>
      <c r="B3486" t="s">
        <v>79</v>
      </c>
      <c r="C3486" t="str">
        <f t="shared" si="548"/>
        <v>D</v>
      </c>
      <c r="D3486">
        <v>3</v>
      </c>
      <c r="E3486">
        <v>7</v>
      </c>
      <c r="F3486">
        <v>45</v>
      </c>
      <c r="G3486" t="s">
        <v>116</v>
      </c>
      <c r="H3486" t="s">
        <v>115</v>
      </c>
      <c r="I3486">
        <v>19</v>
      </c>
      <c r="J3486">
        <f t="shared" si="540"/>
        <v>1</v>
      </c>
      <c r="K3486">
        <f t="shared" si="549"/>
        <v>0</v>
      </c>
      <c r="L3486">
        <f t="shared" si="541"/>
        <v>0</v>
      </c>
      <c r="M3486">
        <f t="shared" si="542"/>
        <v>0</v>
      </c>
      <c r="N3486">
        <f t="shared" si="543"/>
        <v>0</v>
      </c>
      <c r="O3486">
        <f t="shared" si="544"/>
        <v>0</v>
      </c>
      <c r="P3486">
        <f t="shared" si="545"/>
        <v>0</v>
      </c>
      <c r="Q3486">
        <f t="shared" si="546"/>
        <v>0</v>
      </c>
      <c r="R3486">
        <f t="shared" si="547"/>
        <v>0</v>
      </c>
      <c r="S3486" t="s">
        <v>103</v>
      </c>
      <c r="T3486">
        <v>0</v>
      </c>
      <c r="U3486">
        <v>2021</v>
      </c>
      <c r="V3486">
        <v>0</v>
      </c>
      <c r="W3486">
        <v>0</v>
      </c>
      <c r="X3486" cm="1">
        <f t="array" ref="X3486">IF(S3485&lt;&gt;S3486, 0,
    IF(C3486="O",
         _xlfn.IFS(
             K3486=1, X3485+6,
             M3486=1, X3485+3,
             O3486=1, X3485+1,
             Q3486=1,X3485+2,
             TRUE, X3485
         ),
    X3485)
)</f>
        <v>7</v>
      </c>
      <c r="Y3486" cm="1">
        <f t="array" ref="Y3486">IF(S3485&lt;&gt;S3486, 0, IF(C3486="D",
                 _xlfn.IFS(
                     K3486=1, Y3485+6,
                     M3486=1, Y3485+3,
                     O3486=1, Y3485+1,
                     TRUE, Y3485
                 ),
                 Y3485)
  )</f>
        <v>13</v>
      </c>
    </row>
    <row r="3487" spans="1:25" x14ac:dyDescent="0.2">
      <c r="A3487">
        <v>70</v>
      </c>
      <c r="B3487" t="s">
        <v>79</v>
      </c>
      <c r="C3487" t="str">
        <f t="shared" si="548"/>
        <v>D</v>
      </c>
      <c r="D3487">
        <v>1</v>
      </c>
      <c r="E3487">
        <v>10</v>
      </c>
      <c r="F3487">
        <v>26</v>
      </c>
      <c r="G3487" t="s">
        <v>116</v>
      </c>
      <c r="H3487" t="s">
        <v>115</v>
      </c>
      <c r="I3487">
        <v>0</v>
      </c>
      <c r="J3487">
        <f t="shared" si="540"/>
        <v>0</v>
      </c>
      <c r="K3487">
        <f t="shared" si="549"/>
        <v>0</v>
      </c>
      <c r="L3487">
        <f t="shared" si="541"/>
        <v>0</v>
      </c>
      <c r="M3487">
        <f t="shared" si="542"/>
        <v>0</v>
      </c>
      <c r="N3487">
        <f t="shared" si="543"/>
        <v>0</v>
      </c>
      <c r="O3487">
        <f t="shared" si="544"/>
        <v>0</v>
      </c>
      <c r="P3487">
        <f t="shared" si="545"/>
        <v>0</v>
      </c>
      <c r="Q3487">
        <f t="shared" si="546"/>
        <v>0</v>
      </c>
      <c r="R3487">
        <f t="shared" si="547"/>
        <v>0</v>
      </c>
      <c r="S3487" t="s">
        <v>103</v>
      </c>
      <c r="T3487">
        <v>0</v>
      </c>
      <c r="U3487">
        <v>2021</v>
      </c>
      <c r="V3487">
        <v>0</v>
      </c>
      <c r="W3487">
        <v>0</v>
      </c>
      <c r="X3487" cm="1">
        <f t="array" ref="X3487">IF(S3486&lt;&gt;S3487, 0,
    IF(C3487="O",
         _xlfn.IFS(
             K3487=1, X3486+6,
             M3487=1, X3486+3,
             O3487=1, X3486+1,
             Q3487=1,X3486+2,
             TRUE, X3486
         ),
    X3486)
)</f>
        <v>7</v>
      </c>
      <c r="Y3487" cm="1">
        <f t="array" ref="Y3487">IF(S3486&lt;&gt;S3487, 0, IF(C3487="D",
                 _xlfn.IFS(
                     K3487=1, Y3486+6,
                     M3487=1, Y3486+3,
                     O3487=1, Y3486+1,
                     TRUE, Y3486
                 ),
                 Y3486)
  )</f>
        <v>13</v>
      </c>
    </row>
    <row r="3488" spans="1:25" x14ac:dyDescent="0.2">
      <c r="A3488">
        <v>71</v>
      </c>
      <c r="B3488" t="s">
        <v>79</v>
      </c>
      <c r="C3488" t="str">
        <f t="shared" si="548"/>
        <v>D</v>
      </c>
      <c r="D3488">
        <v>2</v>
      </c>
      <c r="E3488">
        <v>10</v>
      </c>
      <c r="F3488">
        <v>26</v>
      </c>
      <c r="G3488" t="s">
        <v>114</v>
      </c>
      <c r="H3488" t="s">
        <v>128</v>
      </c>
      <c r="I3488">
        <v>26</v>
      </c>
      <c r="J3488">
        <f t="shared" si="540"/>
        <v>0</v>
      </c>
      <c r="K3488">
        <f t="shared" si="549"/>
        <v>1</v>
      </c>
      <c r="L3488">
        <f t="shared" si="541"/>
        <v>0</v>
      </c>
      <c r="M3488">
        <f t="shared" si="542"/>
        <v>0</v>
      </c>
      <c r="N3488">
        <f t="shared" si="543"/>
        <v>0</v>
      </c>
      <c r="O3488">
        <f t="shared" si="544"/>
        <v>0</v>
      </c>
      <c r="P3488">
        <f t="shared" si="545"/>
        <v>0</v>
      </c>
      <c r="Q3488">
        <f t="shared" si="546"/>
        <v>0</v>
      </c>
      <c r="R3488">
        <f t="shared" si="547"/>
        <v>0</v>
      </c>
      <c r="S3488" t="s">
        <v>103</v>
      </c>
      <c r="T3488">
        <v>0</v>
      </c>
      <c r="U3488">
        <v>2021</v>
      </c>
      <c r="V3488">
        <v>0</v>
      </c>
      <c r="W3488">
        <v>0</v>
      </c>
      <c r="X3488" cm="1">
        <f t="array" ref="X3488">IF(S3487&lt;&gt;S3488, 0,
    IF(C3488="O",
         _xlfn.IFS(
             K3488=1, X3487+6,
             M3488=1, X3487+3,
             O3488=1, X3487+1,
             Q3488=1,X3487+2,
             TRUE, X3487
         ),
    X3487)
)</f>
        <v>7</v>
      </c>
      <c r="Y3488" cm="1">
        <f t="array" ref="Y3488">IF(S3487&lt;&gt;S3488, 0, IF(C3488="D",
                 _xlfn.IFS(
                     K3488=1, Y3487+6,
                     M3488=1, Y3487+3,
                     O3488=1, Y3487+1,
                     TRUE, Y3487
                 ),
                 Y3487)
  )</f>
        <v>19</v>
      </c>
    </row>
    <row r="3489" spans="1:25" x14ac:dyDescent="0.2">
      <c r="A3489">
        <v>72</v>
      </c>
      <c r="B3489" t="s">
        <v>79</v>
      </c>
      <c r="C3489" t="str">
        <f t="shared" si="548"/>
        <v>D</v>
      </c>
      <c r="D3489">
        <v>1</v>
      </c>
      <c r="E3489">
        <v>3</v>
      </c>
      <c r="F3489">
        <v>3</v>
      </c>
      <c r="G3489" t="s">
        <v>135</v>
      </c>
      <c r="H3489" t="s">
        <v>122</v>
      </c>
      <c r="I3489">
        <v>3</v>
      </c>
      <c r="J3489">
        <f t="shared" si="540"/>
        <v>0</v>
      </c>
      <c r="K3489">
        <f t="shared" si="549"/>
        <v>0</v>
      </c>
      <c r="L3489">
        <f t="shared" si="541"/>
        <v>0</v>
      </c>
      <c r="M3489">
        <f t="shared" si="542"/>
        <v>0</v>
      </c>
      <c r="N3489">
        <f t="shared" si="543"/>
        <v>0</v>
      </c>
      <c r="O3489">
        <f t="shared" si="544"/>
        <v>0</v>
      </c>
      <c r="P3489">
        <f t="shared" si="545"/>
        <v>0</v>
      </c>
      <c r="Q3489">
        <f t="shared" si="546"/>
        <v>0</v>
      </c>
      <c r="R3489">
        <f t="shared" si="547"/>
        <v>0</v>
      </c>
      <c r="S3489" t="s">
        <v>103</v>
      </c>
      <c r="T3489">
        <v>0</v>
      </c>
      <c r="U3489">
        <v>2021</v>
      </c>
      <c r="V3489">
        <v>0</v>
      </c>
      <c r="W3489">
        <v>0</v>
      </c>
      <c r="X3489" cm="1">
        <f t="array" ref="X3489">IF(S3488&lt;&gt;S3489, 0,
    IF(C3489="O",
         _xlfn.IFS(
             K3489=1, X3488+6,
             M3489=1, X3488+3,
             O3489=1, X3488+1,
             Q3489=1,X3488+2,
             TRUE, X3488
         ),
    X3488)
)</f>
        <v>7</v>
      </c>
      <c r="Y3489" cm="1">
        <f t="array" ref="Y3489">IF(S3488&lt;&gt;S3489, 0, IF(C3489="D",
                 _xlfn.IFS(
                     K3489=1, Y3488+6,
                     M3489=1, Y3488+3,
                     O3489=1, Y3488+1,
                     TRUE, Y3488
                 ),
                 Y3488)
  )</f>
        <v>19</v>
      </c>
    </row>
    <row r="3490" spans="1:25" x14ac:dyDescent="0.2">
      <c r="A3490">
        <v>75</v>
      </c>
      <c r="B3490" t="s">
        <v>81</v>
      </c>
      <c r="C3490" t="str">
        <f t="shared" si="548"/>
        <v>O</v>
      </c>
      <c r="D3490">
        <v>1</v>
      </c>
      <c r="E3490">
        <v>10</v>
      </c>
      <c r="F3490">
        <v>-36</v>
      </c>
      <c r="G3490" t="s">
        <v>116</v>
      </c>
      <c r="H3490" t="s">
        <v>115</v>
      </c>
      <c r="I3490">
        <v>-2</v>
      </c>
      <c r="J3490">
        <f t="shared" si="540"/>
        <v>0</v>
      </c>
      <c r="K3490">
        <f t="shared" si="549"/>
        <v>0</v>
      </c>
      <c r="L3490">
        <f t="shared" si="541"/>
        <v>0</v>
      </c>
      <c r="M3490">
        <f t="shared" si="542"/>
        <v>0</v>
      </c>
      <c r="N3490">
        <f t="shared" si="543"/>
        <v>0</v>
      </c>
      <c r="O3490">
        <f t="shared" si="544"/>
        <v>0</v>
      </c>
      <c r="P3490">
        <f t="shared" si="545"/>
        <v>0</v>
      </c>
      <c r="Q3490">
        <f t="shared" si="546"/>
        <v>0</v>
      </c>
      <c r="R3490">
        <f t="shared" si="547"/>
        <v>0</v>
      </c>
      <c r="S3490" t="s">
        <v>103</v>
      </c>
      <c r="T3490">
        <v>0</v>
      </c>
      <c r="U3490">
        <v>2021</v>
      </c>
      <c r="V3490">
        <v>0</v>
      </c>
      <c r="W3490">
        <v>0</v>
      </c>
      <c r="X3490" cm="1">
        <f t="array" ref="X3490">IF(S3489&lt;&gt;S3490, 0,
    IF(C3490="O",
         _xlfn.IFS(
             K3490=1, X3489+6,
             M3490=1, X3489+3,
             O3490=1, X3489+1,
             Q3490=1,X3489+2,
             TRUE, X3489
         ),
    X3489)
)</f>
        <v>7</v>
      </c>
      <c r="Y3490" cm="1">
        <f t="array" ref="Y3490">IF(S3489&lt;&gt;S3490, 0, IF(C3490="D",
                 _xlfn.IFS(
                     K3490=1, Y3489+6,
                     M3490=1, Y3489+3,
                     O3490=1, Y3489+1,
                     TRUE, Y3489
                 ),
                 Y3489)
  )</f>
        <v>19</v>
      </c>
    </row>
    <row r="3491" spans="1:25" x14ac:dyDescent="0.2">
      <c r="A3491">
        <v>76</v>
      </c>
      <c r="B3491" t="s">
        <v>81</v>
      </c>
      <c r="C3491" t="str">
        <f t="shared" si="548"/>
        <v>O</v>
      </c>
      <c r="D3491">
        <v>2</v>
      </c>
      <c r="E3491">
        <v>12</v>
      </c>
      <c r="F3491">
        <v>-34</v>
      </c>
      <c r="G3491" t="s">
        <v>114</v>
      </c>
      <c r="H3491" t="s">
        <v>117</v>
      </c>
      <c r="I3491">
        <v>0</v>
      </c>
      <c r="J3491">
        <f t="shared" si="540"/>
        <v>0</v>
      </c>
      <c r="K3491">
        <f t="shared" si="549"/>
        <v>0</v>
      </c>
      <c r="L3491">
        <f t="shared" si="541"/>
        <v>0</v>
      </c>
      <c r="M3491">
        <f t="shared" si="542"/>
        <v>0</v>
      </c>
      <c r="N3491">
        <f t="shared" si="543"/>
        <v>0</v>
      </c>
      <c r="O3491">
        <f t="shared" si="544"/>
        <v>0</v>
      </c>
      <c r="P3491">
        <f t="shared" si="545"/>
        <v>0</v>
      </c>
      <c r="Q3491">
        <f t="shared" si="546"/>
        <v>0</v>
      </c>
      <c r="R3491">
        <f t="shared" si="547"/>
        <v>0</v>
      </c>
      <c r="S3491" t="s">
        <v>103</v>
      </c>
      <c r="T3491">
        <v>0</v>
      </c>
      <c r="U3491">
        <v>2021</v>
      </c>
      <c r="V3491">
        <v>0</v>
      </c>
      <c r="W3491">
        <v>0</v>
      </c>
      <c r="X3491" cm="1">
        <f t="array" ref="X3491">IF(S3490&lt;&gt;S3491, 0,
    IF(C3491="O",
         _xlfn.IFS(
             K3491=1, X3490+6,
             M3491=1, X3490+3,
             O3491=1, X3490+1,
             Q3491=1,X3490+2,
             TRUE, X3490
         ),
    X3490)
)</f>
        <v>7</v>
      </c>
      <c r="Y3491" cm="1">
        <f t="array" ref="Y3491">IF(S3490&lt;&gt;S3491, 0, IF(C3491="D",
                 _xlfn.IFS(
                     K3491=1, Y3490+6,
                     M3491=1, Y3490+3,
                     O3491=1, Y3490+1,
                     TRUE, Y3490
                 ),
                 Y3490)
  )</f>
        <v>19</v>
      </c>
    </row>
    <row r="3492" spans="1:25" x14ac:dyDescent="0.2">
      <c r="A3492">
        <v>77</v>
      </c>
      <c r="B3492" t="s">
        <v>81</v>
      </c>
      <c r="C3492" t="str">
        <f t="shared" si="548"/>
        <v>O</v>
      </c>
      <c r="D3492">
        <v>3</v>
      </c>
      <c r="E3492">
        <v>12</v>
      </c>
      <c r="F3492">
        <v>-34</v>
      </c>
      <c r="G3492" t="s">
        <v>114</v>
      </c>
      <c r="H3492" t="s">
        <v>113</v>
      </c>
      <c r="I3492">
        <v>10</v>
      </c>
      <c r="J3492">
        <f t="shared" si="540"/>
        <v>0</v>
      </c>
      <c r="K3492">
        <f t="shared" si="549"/>
        <v>0</v>
      </c>
      <c r="L3492">
        <f t="shared" si="541"/>
        <v>0</v>
      </c>
      <c r="M3492">
        <f t="shared" si="542"/>
        <v>0</v>
      </c>
      <c r="N3492">
        <f t="shared" si="543"/>
        <v>0</v>
      </c>
      <c r="O3492">
        <f t="shared" si="544"/>
        <v>0</v>
      </c>
      <c r="P3492">
        <f t="shared" si="545"/>
        <v>0</v>
      </c>
      <c r="Q3492">
        <f t="shared" si="546"/>
        <v>0</v>
      </c>
      <c r="R3492">
        <f t="shared" si="547"/>
        <v>0</v>
      </c>
      <c r="S3492" t="s">
        <v>103</v>
      </c>
      <c r="T3492">
        <v>0</v>
      </c>
      <c r="U3492">
        <v>2021</v>
      </c>
      <c r="V3492">
        <v>0</v>
      </c>
      <c r="W3492">
        <v>0</v>
      </c>
      <c r="X3492" cm="1">
        <f t="array" ref="X3492">IF(S3491&lt;&gt;S3492, 0,
    IF(C3492="O",
         _xlfn.IFS(
             K3492=1, X3491+6,
             M3492=1, X3491+3,
             O3492=1, X3491+1,
             Q3492=1,X3491+2,
             TRUE, X3491
         ),
    X3491)
)</f>
        <v>7</v>
      </c>
      <c r="Y3492" cm="1">
        <f t="array" ref="Y3492">IF(S3491&lt;&gt;S3492, 0, IF(C3492="D",
                 _xlfn.IFS(
                     K3492=1, Y3491+6,
                     M3492=1, Y3491+3,
                     O3492=1, Y3491+1,
                     TRUE, Y3491
                 ),
                 Y3491)
  )</f>
        <v>19</v>
      </c>
    </row>
    <row r="3493" spans="1:25" x14ac:dyDescent="0.2">
      <c r="A3493">
        <v>78</v>
      </c>
      <c r="B3493" t="s">
        <v>81</v>
      </c>
      <c r="C3493" t="str">
        <f t="shared" si="548"/>
        <v>O</v>
      </c>
      <c r="D3493">
        <v>3</v>
      </c>
      <c r="E3493">
        <v>22</v>
      </c>
      <c r="F3493">
        <v>-24</v>
      </c>
      <c r="G3493" t="s">
        <v>116</v>
      </c>
      <c r="H3493" t="s">
        <v>115</v>
      </c>
      <c r="I3493">
        <v>-6</v>
      </c>
      <c r="J3493">
        <f t="shared" si="540"/>
        <v>1</v>
      </c>
      <c r="K3493">
        <f t="shared" si="549"/>
        <v>0</v>
      </c>
      <c r="L3493">
        <f t="shared" si="541"/>
        <v>0</v>
      </c>
      <c r="M3493">
        <f t="shared" si="542"/>
        <v>0</v>
      </c>
      <c r="N3493">
        <f t="shared" si="543"/>
        <v>0</v>
      </c>
      <c r="O3493">
        <f t="shared" si="544"/>
        <v>0</v>
      </c>
      <c r="P3493">
        <f t="shared" si="545"/>
        <v>0</v>
      </c>
      <c r="Q3493">
        <f t="shared" si="546"/>
        <v>0</v>
      </c>
      <c r="R3493">
        <f t="shared" si="547"/>
        <v>0</v>
      </c>
      <c r="S3493" t="s">
        <v>103</v>
      </c>
      <c r="T3493">
        <v>0</v>
      </c>
      <c r="U3493">
        <v>2021</v>
      </c>
      <c r="V3493">
        <v>0</v>
      </c>
      <c r="W3493">
        <v>0</v>
      </c>
      <c r="X3493" cm="1">
        <f t="array" ref="X3493">IF(S3492&lt;&gt;S3493, 0,
    IF(C3493="O",
         _xlfn.IFS(
             K3493=1, X3492+6,
             M3493=1, X3492+3,
             O3493=1, X3492+1,
             Q3493=1,X3492+2,
             TRUE, X3492
         ),
    X3492)
)</f>
        <v>7</v>
      </c>
      <c r="Y3493" cm="1">
        <f t="array" ref="Y3493">IF(S3492&lt;&gt;S3493, 0, IF(C3493="D",
                 _xlfn.IFS(
                     K3493=1, Y3492+6,
                     M3493=1, Y3492+3,
                     O3493=1, Y3492+1,
                     TRUE, Y3492
                 ),
                 Y3492)
  )</f>
        <v>19</v>
      </c>
    </row>
    <row r="3494" spans="1:25" x14ac:dyDescent="0.2">
      <c r="A3494">
        <v>79</v>
      </c>
      <c r="B3494" t="s">
        <v>81</v>
      </c>
      <c r="C3494" t="str">
        <f t="shared" si="548"/>
        <v>O</v>
      </c>
      <c r="D3494">
        <v>1</v>
      </c>
      <c r="E3494">
        <v>10</v>
      </c>
      <c r="F3494">
        <v>-18</v>
      </c>
      <c r="G3494" t="s">
        <v>116</v>
      </c>
      <c r="H3494" t="s">
        <v>115</v>
      </c>
      <c r="I3494">
        <v>-7</v>
      </c>
      <c r="J3494">
        <f t="shared" si="540"/>
        <v>0</v>
      </c>
      <c r="K3494">
        <f t="shared" si="549"/>
        <v>0</v>
      </c>
      <c r="L3494">
        <f t="shared" si="541"/>
        <v>0</v>
      </c>
      <c r="M3494">
        <f t="shared" si="542"/>
        <v>0</v>
      </c>
      <c r="N3494">
        <f t="shared" si="543"/>
        <v>0</v>
      </c>
      <c r="O3494">
        <f t="shared" si="544"/>
        <v>0</v>
      </c>
      <c r="P3494">
        <f t="shared" si="545"/>
        <v>0</v>
      </c>
      <c r="Q3494">
        <f t="shared" si="546"/>
        <v>0</v>
      </c>
      <c r="R3494">
        <f t="shared" si="547"/>
        <v>0</v>
      </c>
      <c r="S3494" t="s">
        <v>103</v>
      </c>
      <c r="T3494">
        <v>0</v>
      </c>
      <c r="U3494">
        <v>2021</v>
      </c>
      <c r="V3494">
        <v>0</v>
      </c>
      <c r="W3494">
        <v>0</v>
      </c>
      <c r="X3494" cm="1">
        <f t="array" ref="X3494">IF(S3493&lt;&gt;S3494, 0,
    IF(C3494="O",
         _xlfn.IFS(
             K3494=1, X3493+6,
             M3494=1, X3493+3,
             O3494=1, X3493+1,
             Q3494=1,X3493+2,
             TRUE, X3493
         ),
    X3493)
)</f>
        <v>7</v>
      </c>
      <c r="Y3494" cm="1">
        <f t="array" ref="Y3494">IF(S3493&lt;&gt;S3494, 0, IF(C3494="D",
                 _xlfn.IFS(
                     K3494=1, Y3493+6,
                     M3494=1, Y3493+3,
                     O3494=1, Y3493+1,
                     TRUE, Y3493
                 ),
                 Y3493)
  )</f>
        <v>19</v>
      </c>
    </row>
    <row r="3495" spans="1:25" x14ac:dyDescent="0.2">
      <c r="A3495">
        <v>80</v>
      </c>
      <c r="B3495" t="s">
        <v>81</v>
      </c>
      <c r="C3495" t="str">
        <f t="shared" si="548"/>
        <v>O</v>
      </c>
      <c r="D3495">
        <v>2</v>
      </c>
      <c r="E3495">
        <v>17</v>
      </c>
      <c r="F3495">
        <v>-11</v>
      </c>
      <c r="G3495" t="s">
        <v>116</v>
      </c>
      <c r="H3495" t="s">
        <v>120</v>
      </c>
      <c r="I3495">
        <v>0</v>
      </c>
      <c r="J3495">
        <f t="shared" si="540"/>
        <v>0</v>
      </c>
      <c r="K3495">
        <f t="shared" si="549"/>
        <v>0</v>
      </c>
      <c r="L3495">
        <f t="shared" si="541"/>
        <v>0</v>
      </c>
      <c r="M3495">
        <f t="shared" si="542"/>
        <v>0</v>
      </c>
      <c r="N3495">
        <f t="shared" si="543"/>
        <v>0</v>
      </c>
      <c r="O3495">
        <f t="shared" si="544"/>
        <v>0</v>
      </c>
      <c r="P3495">
        <f t="shared" si="545"/>
        <v>0</v>
      </c>
      <c r="Q3495">
        <f t="shared" si="546"/>
        <v>0</v>
      </c>
      <c r="R3495">
        <f t="shared" si="547"/>
        <v>0</v>
      </c>
      <c r="S3495" t="s">
        <v>103</v>
      </c>
      <c r="T3495">
        <v>0</v>
      </c>
      <c r="U3495">
        <v>2021</v>
      </c>
      <c r="V3495">
        <v>0</v>
      </c>
      <c r="W3495">
        <v>0</v>
      </c>
      <c r="X3495" cm="1">
        <f t="array" ref="X3495">IF(S3494&lt;&gt;S3495, 0,
    IF(C3495="O",
         _xlfn.IFS(
             K3495=1, X3494+6,
             M3495=1, X3494+3,
             O3495=1, X3494+1,
             Q3495=1,X3494+2,
             TRUE, X3494
         ),
    X3494)
)</f>
        <v>7</v>
      </c>
      <c r="Y3495" cm="1">
        <f t="array" ref="Y3495">IF(S3494&lt;&gt;S3495, 0, IF(C3495="D",
                 _xlfn.IFS(
                     K3495=1, Y3494+6,
                     M3495=1, Y3494+3,
                     O3495=1, Y3494+1,
                     TRUE, Y3494
                 ),
                 Y3494)
  )</f>
        <v>19</v>
      </c>
    </row>
    <row r="3496" spans="1:25" x14ac:dyDescent="0.2">
      <c r="A3496">
        <v>81</v>
      </c>
      <c r="B3496" t="s">
        <v>81</v>
      </c>
      <c r="C3496" t="str">
        <f t="shared" si="548"/>
        <v>O</v>
      </c>
      <c r="D3496">
        <v>3</v>
      </c>
      <c r="E3496">
        <v>17</v>
      </c>
      <c r="F3496">
        <v>-11</v>
      </c>
      <c r="G3496" t="s">
        <v>116</v>
      </c>
      <c r="H3496" t="s">
        <v>115</v>
      </c>
      <c r="I3496">
        <v>86</v>
      </c>
      <c r="J3496">
        <f t="shared" si="540"/>
        <v>0</v>
      </c>
      <c r="K3496">
        <f t="shared" si="549"/>
        <v>0</v>
      </c>
      <c r="L3496">
        <f t="shared" si="541"/>
        <v>0</v>
      </c>
      <c r="M3496">
        <f t="shared" si="542"/>
        <v>0</v>
      </c>
      <c r="N3496">
        <f t="shared" si="543"/>
        <v>0</v>
      </c>
      <c r="O3496">
        <f t="shared" si="544"/>
        <v>0</v>
      </c>
      <c r="P3496">
        <f t="shared" si="545"/>
        <v>0</v>
      </c>
      <c r="Q3496">
        <f t="shared" si="546"/>
        <v>0</v>
      </c>
      <c r="R3496">
        <f t="shared" si="547"/>
        <v>0</v>
      </c>
      <c r="S3496" t="s">
        <v>103</v>
      </c>
      <c r="T3496">
        <v>0</v>
      </c>
      <c r="U3496">
        <v>2021</v>
      </c>
      <c r="V3496">
        <v>0</v>
      </c>
      <c r="W3496">
        <v>0</v>
      </c>
      <c r="X3496" cm="1">
        <f t="array" ref="X3496">IF(S3495&lt;&gt;S3496, 0,
    IF(C3496="O",
         _xlfn.IFS(
             K3496=1, X3495+6,
             M3496=1, X3495+3,
             O3496=1, X3495+1,
             Q3496=1,X3495+2,
             TRUE, X3495
         ),
    X3495)
)</f>
        <v>7</v>
      </c>
      <c r="Y3496" cm="1">
        <f t="array" ref="Y3496">IF(S3495&lt;&gt;S3496, 0, IF(C3496="D",
                 _xlfn.IFS(
                     K3496=1, Y3495+6,
                     M3496=1, Y3495+3,
                     O3496=1, Y3495+1,
                     TRUE, Y3495
                 ),
                 Y3495)
  )</f>
        <v>19</v>
      </c>
    </row>
    <row r="3497" spans="1:25" x14ac:dyDescent="0.2">
      <c r="A3497">
        <v>82</v>
      </c>
      <c r="B3497" t="s">
        <v>81</v>
      </c>
      <c r="C3497" t="str">
        <f t="shared" si="548"/>
        <v>O</v>
      </c>
      <c r="D3497">
        <v>1</v>
      </c>
      <c r="E3497">
        <v>3</v>
      </c>
      <c r="F3497">
        <v>3</v>
      </c>
      <c r="G3497" t="s">
        <v>116</v>
      </c>
      <c r="H3497" t="s">
        <v>120</v>
      </c>
      <c r="I3497">
        <v>-5</v>
      </c>
      <c r="J3497">
        <f t="shared" si="540"/>
        <v>0</v>
      </c>
      <c r="K3497">
        <f t="shared" si="549"/>
        <v>0</v>
      </c>
      <c r="L3497">
        <f t="shared" si="541"/>
        <v>0</v>
      </c>
      <c r="M3497">
        <f t="shared" si="542"/>
        <v>0</v>
      </c>
      <c r="N3497">
        <f t="shared" si="543"/>
        <v>0</v>
      </c>
      <c r="O3497">
        <f t="shared" si="544"/>
        <v>0</v>
      </c>
      <c r="P3497">
        <f t="shared" si="545"/>
        <v>0</v>
      </c>
      <c r="Q3497">
        <f t="shared" si="546"/>
        <v>0</v>
      </c>
      <c r="R3497">
        <f t="shared" si="547"/>
        <v>0</v>
      </c>
      <c r="S3497" t="s">
        <v>103</v>
      </c>
      <c r="T3497">
        <v>0</v>
      </c>
      <c r="U3497">
        <v>2021</v>
      </c>
      <c r="V3497">
        <v>0</v>
      </c>
      <c r="W3497">
        <v>0</v>
      </c>
      <c r="X3497" cm="1">
        <f t="array" ref="X3497">IF(S3496&lt;&gt;S3497, 0,
    IF(C3497="O",
         _xlfn.IFS(
             K3497=1, X3496+6,
             M3497=1, X3496+3,
             O3497=1, X3496+1,
             Q3497=1,X3496+2,
             TRUE, X3496
         ),
    X3496)
)</f>
        <v>7</v>
      </c>
      <c r="Y3497" cm="1">
        <f t="array" ref="Y3497">IF(S3496&lt;&gt;S3497, 0, IF(C3497="D",
                 _xlfn.IFS(
                     K3497=1, Y3496+6,
                     M3497=1, Y3496+3,
                     O3497=1, Y3496+1,
                     TRUE, Y3496
                 ),
                 Y3496)
  )</f>
        <v>19</v>
      </c>
    </row>
    <row r="3498" spans="1:25" x14ac:dyDescent="0.2">
      <c r="A3498">
        <v>83</v>
      </c>
      <c r="B3498" t="s">
        <v>81</v>
      </c>
      <c r="C3498" t="str">
        <f t="shared" si="548"/>
        <v>O</v>
      </c>
      <c r="D3498">
        <v>2</v>
      </c>
      <c r="E3498">
        <v>8</v>
      </c>
      <c r="F3498">
        <v>8</v>
      </c>
      <c r="G3498" t="s">
        <v>114</v>
      </c>
      <c r="H3498" t="s">
        <v>117</v>
      </c>
      <c r="I3498">
        <v>0</v>
      </c>
      <c r="J3498">
        <f t="shared" si="540"/>
        <v>1</v>
      </c>
      <c r="K3498">
        <f t="shared" si="549"/>
        <v>0</v>
      </c>
      <c r="L3498">
        <f t="shared" si="541"/>
        <v>0</v>
      </c>
      <c r="M3498">
        <f t="shared" si="542"/>
        <v>0</v>
      </c>
      <c r="N3498">
        <f t="shared" si="543"/>
        <v>0</v>
      </c>
      <c r="O3498">
        <f t="shared" si="544"/>
        <v>0</v>
      </c>
      <c r="P3498">
        <f t="shared" si="545"/>
        <v>0</v>
      </c>
      <c r="Q3498">
        <f t="shared" si="546"/>
        <v>0</v>
      </c>
      <c r="R3498">
        <f t="shared" si="547"/>
        <v>0</v>
      </c>
      <c r="S3498" t="s">
        <v>103</v>
      </c>
      <c r="T3498">
        <v>0</v>
      </c>
      <c r="U3498">
        <v>2021</v>
      </c>
      <c r="V3498">
        <v>0</v>
      </c>
      <c r="W3498">
        <v>0</v>
      </c>
      <c r="X3498" cm="1">
        <f t="array" ref="X3498">IF(S3497&lt;&gt;S3498, 0,
    IF(C3498="O",
         _xlfn.IFS(
             K3498=1, X3497+6,
             M3498=1, X3497+3,
             O3498=1, X3497+1,
             Q3498=1,X3497+2,
             TRUE, X3497
         ),
    X3497)
)</f>
        <v>7</v>
      </c>
      <c r="Y3498" cm="1">
        <f t="array" ref="Y3498">IF(S3497&lt;&gt;S3498, 0, IF(C3498="D",
                 _xlfn.IFS(
                     K3498=1, Y3497+6,
                     M3498=1, Y3497+3,
                     O3498=1, Y3497+1,
                     TRUE, Y3497
                 ),
                 Y3497)
  )</f>
        <v>19</v>
      </c>
    </row>
    <row r="3499" spans="1:25" hidden="1" x14ac:dyDescent="0.2">
      <c r="A3499">
        <v>86</v>
      </c>
      <c r="B3499" t="s">
        <v>81</v>
      </c>
      <c r="C3499" t="str">
        <f t="shared" si="548"/>
        <v>O</v>
      </c>
      <c r="D3499">
        <v>1</v>
      </c>
      <c r="E3499">
        <v>10</v>
      </c>
      <c r="F3499">
        <v>8</v>
      </c>
      <c r="G3499" t="s">
        <v>114</v>
      </c>
      <c r="H3499" t="s">
        <v>113</v>
      </c>
      <c r="I3499">
        <v>0</v>
      </c>
      <c r="J3499">
        <f t="shared" si="540"/>
        <v>0</v>
      </c>
      <c r="K3499">
        <f t="shared" si="549"/>
        <v>0</v>
      </c>
      <c r="L3499">
        <f t="shared" si="541"/>
        <v>0</v>
      </c>
      <c r="M3499">
        <f t="shared" si="542"/>
        <v>0</v>
      </c>
      <c r="N3499">
        <f t="shared" si="543"/>
        <v>0</v>
      </c>
      <c r="O3499">
        <f t="shared" si="544"/>
        <v>0</v>
      </c>
      <c r="P3499">
        <f t="shared" si="545"/>
        <v>0</v>
      </c>
      <c r="Q3499">
        <f t="shared" si="546"/>
        <v>0</v>
      </c>
      <c r="R3499">
        <f t="shared" si="547"/>
        <v>0</v>
      </c>
      <c r="S3499" t="s">
        <v>103</v>
      </c>
      <c r="T3499">
        <v>0</v>
      </c>
      <c r="U3499">
        <v>2021</v>
      </c>
      <c r="V3499">
        <v>0</v>
      </c>
      <c r="W3499">
        <v>0</v>
      </c>
      <c r="X3499" cm="1">
        <f t="array" ref="X3499">IF(S3498&lt;&gt;S3499, 0,
    IF(C3499="O",
         _xlfn.IFS(
             K3499=1, X3498+6,
             M3499=1, X3498+3,
             O3499=1, X3498+1,
             Q3499=1,X3498+2,
             TRUE, X3498
         ),
    X3498)
)</f>
        <v>7</v>
      </c>
      <c r="Y3499" cm="1">
        <f t="array" ref="Y3499">IF(S3498&lt;&gt;S3499, 0, IF(C3499="D",
                 _xlfn.IFS(
                     K3499=1, Y3498+6,
                     M3499=1, Y3498+3,
                     O3499=1, Y3498+1,
                     TRUE, Y3498
                 ),
                 Y3498)
  )</f>
        <v>19</v>
      </c>
    </row>
    <row r="3500" spans="1:25" x14ac:dyDescent="0.2">
      <c r="A3500">
        <v>90</v>
      </c>
      <c r="B3500" t="s">
        <v>79</v>
      </c>
      <c r="C3500" t="str">
        <f t="shared" si="548"/>
        <v>D</v>
      </c>
      <c r="D3500">
        <v>2</v>
      </c>
      <c r="E3500">
        <v>10</v>
      </c>
      <c r="F3500">
        <v>-30</v>
      </c>
      <c r="G3500" t="s">
        <v>116</v>
      </c>
      <c r="H3500" t="s">
        <v>115</v>
      </c>
      <c r="I3500">
        <v>1</v>
      </c>
      <c r="J3500">
        <f t="shared" si="540"/>
        <v>0</v>
      </c>
      <c r="K3500">
        <f t="shared" si="549"/>
        <v>0</v>
      </c>
      <c r="L3500">
        <f t="shared" si="541"/>
        <v>0</v>
      </c>
      <c r="M3500">
        <f t="shared" si="542"/>
        <v>0</v>
      </c>
      <c r="N3500">
        <f t="shared" si="543"/>
        <v>0</v>
      </c>
      <c r="O3500">
        <f t="shared" si="544"/>
        <v>0</v>
      </c>
      <c r="P3500">
        <f t="shared" si="545"/>
        <v>0</v>
      </c>
      <c r="Q3500">
        <f t="shared" si="546"/>
        <v>0</v>
      </c>
      <c r="R3500">
        <f t="shared" si="547"/>
        <v>0</v>
      </c>
      <c r="S3500" t="s">
        <v>103</v>
      </c>
      <c r="T3500">
        <v>0</v>
      </c>
      <c r="U3500">
        <v>2021</v>
      </c>
      <c r="V3500">
        <v>0</v>
      </c>
      <c r="W3500">
        <v>0</v>
      </c>
      <c r="X3500" cm="1">
        <f t="array" ref="X3500">IF(S3499&lt;&gt;S3500, 0,
    IF(C3500="O",
         _xlfn.IFS(
             K3500=1, X3499+6,
             M3500=1, X3499+3,
             O3500=1, X3499+1,
             Q3500=1,X3499+2,
             TRUE, X3499
         ),
    X3499)
)</f>
        <v>7</v>
      </c>
      <c r="Y3500" cm="1">
        <f t="array" ref="Y3500">IF(S3499&lt;&gt;S3500, 0, IF(C3500="D",
                 _xlfn.IFS(
                     K3500=1, Y3499+6,
                     M3500=1, Y3499+3,
                     O3500=1, Y3499+1,
                     TRUE, Y3499
                 ),
                 Y3499)
  )</f>
        <v>19</v>
      </c>
    </row>
    <row r="3501" spans="1:25" x14ac:dyDescent="0.2">
      <c r="A3501">
        <v>91</v>
      </c>
      <c r="B3501" t="s">
        <v>79</v>
      </c>
      <c r="C3501" t="str">
        <f t="shared" si="548"/>
        <v>D</v>
      </c>
      <c r="D3501">
        <v>3</v>
      </c>
      <c r="E3501">
        <v>9</v>
      </c>
      <c r="F3501">
        <v>-31</v>
      </c>
      <c r="G3501" t="s">
        <v>116</v>
      </c>
      <c r="H3501" t="s">
        <v>115</v>
      </c>
      <c r="I3501">
        <v>8</v>
      </c>
      <c r="J3501">
        <f t="shared" si="540"/>
        <v>0</v>
      </c>
      <c r="K3501">
        <f t="shared" si="549"/>
        <v>0</v>
      </c>
      <c r="L3501">
        <f t="shared" si="541"/>
        <v>0</v>
      </c>
      <c r="M3501">
        <f t="shared" si="542"/>
        <v>0</v>
      </c>
      <c r="N3501">
        <f t="shared" si="543"/>
        <v>0</v>
      </c>
      <c r="O3501">
        <f t="shared" si="544"/>
        <v>0</v>
      </c>
      <c r="P3501">
        <f t="shared" si="545"/>
        <v>0</v>
      </c>
      <c r="Q3501">
        <f t="shared" si="546"/>
        <v>0</v>
      </c>
      <c r="R3501">
        <f t="shared" si="547"/>
        <v>0</v>
      </c>
      <c r="S3501" t="s">
        <v>103</v>
      </c>
      <c r="T3501">
        <v>0</v>
      </c>
      <c r="U3501">
        <v>2021</v>
      </c>
      <c r="V3501">
        <v>0</v>
      </c>
      <c r="W3501">
        <v>0</v>
      </c>
      <c r="X3501" cm="1">
        <f t="array" ref="X3501">IF(S3500&lt;&gt;S3501, 0,
    IF(C3501="O",
         _xlfn.IFS(
             K3501=1, X3500+6,
             M3501=1, X3500+3,
             O3501=1, X3500+1,
             Q3501=1,X3500+2,
             TRUE, X3500
         ),
    X3500)
)</f>
        <v>7</v>
      </c>
      <c r="Y3501" cm="1">
        <f t="array" ref="Y3501">IF(S3500&lt;&gt;S3501, 0, IF(C3501="D",
                 _xlfn.IFS(
                     K3501=1, Y3500+6,
                     M3501=1, Y3500+3,
                     O3501=1, Y3500+1,
                     TRUE, Y3500
                 ),
                 Y3500)
  )</f>
        <v>19</v>
      </c>
    </row>
    <row r="3502" spans="1:25" x14ac:dyDescent="0.2">
      <c r="A3502">
        <v>92</v>
      </c>
      <c r="B3502" t="s">
        <v>79</v>
      </c>
      <c r="C3502" t="str">
        <f t="shared" si="548"/>
        <v>D</v>
      </c>
      <c r="D3502">
        <v>4</v>
      </c>
      <c r="E3502">
        <v>1</v>
      </c>
      <c r="F3502">
        <v>-39</v>
      </c>
      <c r="G3502" t="s">
        <v>114</v>
      </c>
      <c r="H3502" t="s">
        <v>120</v>
      </c>
      <c r="I3502">
        <v>8</v>
      </c>
      <c r="J3502">
        <f t="shared" si="540"/>
        <v>1</v>
      </c>
      <c r="K3502">
        <f t="shared" si="549"/>
        <v>0</v>
      </c>
      <c r="L3502">
        <f t="shared" si="541"/>
        <v>0</v>
      </c>
      <c r="M3502">
        <f t="shared" si="542"/>
        <v>0</v>
      </c>
      <c r="N3502">
        <f t="shared" si="543"/>
        <v>0</v>
      </c>
      <c r="O3502">
        <f t="shared" si="544"/>
        <v>0</v>
      </c>
      <c r="P3502">
        <f t="shared" si="545"/>
        <v>0</v>
      </c>
      <c r="Q3502">
        <f t="shared" si="546"/>
        <v>0</v>
      </c>
      <c r="R3502">
        <f t="shared" si="547"/>
        <v>0</v>
      </c>
      <c r="S3502" t="s">
        <v>103</v>
      </c>
      <c r="T3502">
        <v>0</v>
      </c>
      <c r="U3502">
        <v>2021</v>
      </c>
      <c r="V3502">
        <v>0</v>
      </c>
      <c r="W3502">
        <v>0</v>
      </c>
      <c r="X3502" cm="1">
        <f t="array" ref="X3502">IF(S3501&lt;&gt;S3502, 0,
    IF(C3502="O",
         _xlfn.IFS(
             K3502=1, X3501+6,
             M3502=1, X3501+3,
             O3502=1, X3501+1,
             Q3502=1,X3501+2,
             TRUE, X3501
         ),
    X3501)
)</f>
        <v>7</v>
      </c>
      <c r="Y3502" cm="1">
        <f t="array" ref="Y3502">IF(S3501&lt;&gt;S3502, 0, IF(C3502="D",
                 _xlfn.IFS(
                     K3502=1, Y3501+6,
                     M3502=1, Y3501+3,
                     O3502=1, Y3501+1,
                     TRUE, Y3501
                 ),
                 Y3501)
  )</f>
        <v>19</v>
      </c>
    </row>
    <row r="3503" spans="1:25" x14ac:dyDescent="0.2">
      <c r="A3503">
        <v>93</v>
      </c>
      <c r="B3503" t="s">
        <v>79</v>
      </c>
      <c r="C3503" t="str">
        <f t="shared" si="548"/>
        <v>D</v>
      </c>
      <c r="D3503">
        <v>1</v>
      </c>
      <c r="E3503">
        <v>10</v>
      </c>
      <c r="F3503">
        <v>-47</v>
      </c>
      <c r="G3503" t="s">
        <v>116</v>
      </c>
      <c r="H3503" t="s">
        <v>115</v>
      </c>
      <c r="I3503">
        <v>-10</v>
      </c>
      <c r="J3503">
        <f t="shared" si="540"/>
        <v>0</v>
      </c>
      <c r="K3503">
        <f t="shared" si="549"/>
        <v>0</v>
      </c>
      <c r="L3503">
        <f t="shared" si="541"/>
        <v>0</v>
      </c>
      <c r="M3503">
        <f t="shared" si="542"/>
        <v>0</v>
      </c>
      <c r="N3503">
        <f t="shared" si="543"/>
        <v>0</v>
      </c>
      <c r="O3503">
        <f t="shared" si="544"/>
        <v>0</v>
      </c>
      <c r="P3503">
        <f t="shared" si="545"/>
        <v>0</v>
      </c>
      <c r="Q3503">
        <f t="shared" si="546"/>
        <v>0</v>
      </c>
      <c r="R3503">
        <f t="shared" si="547"/>
        <v>0</v>
      </c>
      <c r="S3503" t="s">
        <v>103</v>
      </c>
      <c r="T3503">
        <v>0</v>
      </c>
      <c r="U3503">
        <v>2021</v>
      </c>
      <c r="V3503">
        <v>0</v>
      </c>
      <c r="W3503">
        <v>0</v>
      </c>
      <c r="X3503" cm="1">
        <f t="array" ref="X3503">IF(S3502&lt;&gt;S3503, 0,
    IF(C3503="O",
         _xlfn.IFS(
             K3503=1, X3502+6,
             M3503=1, X3502+3,
             O3503=1, X3502+1,
             Q3503=1,X3502+2,
             TRUE, X3502
         ),
    X3502)
)</f>
        <v>7</v>
      </c>
      <c r="Y3503" cm="1">
        <f t="array" ref="Y3503">IF(S3502&lt;&gt;S3503, 0, IF(C3503="D",
                 _xlfn.IFS(
                     K3503=1, Y3502+6,
                     M3503=1, Y3502+3,
                     O3503=1, Y3502+1,
                     TRUE, Y3502
                 ),
                 Y3502)
  )</f>
        <v>19</v>
      </c>
    </row>
    <row r="3504" spans="1:25" x14ac:dyDescent="0.2">
      <c r="A3504">
        <v>94</v>
      </c>
      <c r="B3504" t="s">
        <v>79</v>
      </c>
      <c r="C3504" t="str">
        <f t="shared" si="548"/>
        <v>D</v>
      </c>
      <c r="D3504">
        <v>2</v>
      </c>
      <c r="E3504">
        <v>20</v>
      </c>
      <c r="F3504">
        <v>-37</v>
      </c>
      <c r="G3504" t="s">
        <v>116</v>
      </c>
      <c r="H3504" t="s">
        <v>115</v>
      </c>
      <c r="I3504">
        <v>4</v>
      </c>
      <c r="J3504">
        <f t="shared" si="540"/>
        <v>0</v>
      </c>
      <c r="K3504">
        <f t="shared" si="549"/>
        <v>0</v>
      </c>
      <c r="L3504">
        <f t="shared" si="541"/>
        <v>0</v>
      </c>
      <c r="M3504">
        <f t="shared" si="542"/>
        <v>0</v>
      </c>
      <c r="N3504">
        <f t="shared" si="543"/>
        <v>0</v>
      </c>
      <c r="O3504">
        <f t="shared" si="544"/>
        <v>0</v>
      </c>
      <c r="P3504">
        <f t="shared" si="545"/>
        <v>0</v>
      </c>
      <c r="Q3504">
        <f t="shared" si="546"/>
        <v>0</v>
      </c>
      <c r="R3504">
        <f t="shared" si="547"/>
        <v>0</v>
      </c>
      <c r="S3504" t="s">
        <v>103</v>
      </c>
      <c r="T3504">
        <v>0</v>
      </c>
      <c r="U3504">
        <v>2021</v>
      </c>
      <c r="V3504">
        <v>0</v>
      </c>
      <c r="W3504">
        <v>0</v>
      </c>
      <c r="X3504" cm="1">
        <f t="array" ref="X3504">IF(S3503&lt;&gt;S3504, 0,
    IF(C3504="O",
         _xlfn.IFS(
             K3504=1, X3503+6,
             M3504=1, X3503+3,
             O3504=1, X3503+1,
             Q3504=1,X3503+2,
             TRUE, X3503
         ),
    X3503)
)</f>
        <v>7</v>
      </c>
      <c r="Y3504" cm="1">
        <f t="array" ref="Y3504">IF(S3503&lt;&gt;S3504, 0, IF(C3504="D",
                 _xlfn.IFS(
                     K3504=1, Y3503+6,
                     M3504=1, Y3503+3,
                     O3504=1, Y3503+1,
                     TRUE, Y3503
                 ),
                 Y3503)
  )</f>
        <v>19</v>
      </c>
    </row>
    <row r="3505" spans="1:25" x14ac:dyDescent="0.2">
      <c r="A3505">
        <v>95</v>
      </c>
      <c r="B3505" t="s">
        <v>79</v>
      </c>
      <c r="C3505" t="str">
        <f t="shared" si="548"/>
        <v>D</v>
      </c>
      <c r="D3505">
        <v>3</v>
      </c>
      <c r="E3505">
        <v>16</v>
      </c>
      <c r="F3505">
        <v>-41</v>
      </c>
      <c r="G3505" t="s">
        <v>114</v>
      </c>
      <c r="H3505" t="s">
        <v>140</v>
      </c>
      <c r="I3505">
        <v>0</v>
      </c>
      <c r="J3505">
        <f t="shared" si="540"/>
        <v>0</v>
      </c>
      <c r="K3505">
        <f t="shared" si="549"/>
        <v>0</v>
      </c>
      <c r="L3505">
        <f t="shared" si="541"/>
        <v>0</v>
      </c>
      <c r="M3505">
        <f t="shared" si="542"/>
        <v>0</v>
      </c>
      <c r="N3505">
        <f t="shared" si="543"/>
        <v>0</v>
      </c>
      <c r="O3505">
        <f t="shared" si="544"/>
        <v>0</v>
      </c>
      <c r="P3505">
        <f t="shared" si="545"/>
        <v>0</v>
      </c>
      <c r="Q3505">
        <f t="shared" si="546"/>
        <v>0</v>
      </c>
      <c r="R3505">
        <f t="shared" si="547"/>
        <v>0</v>
      </c>
      <c r="S3505" t="s">
        <v>103</v>
      </c>
      <c r="T3505">
        <v>0</v>
      </c>
      <c r="U3505">
        <v>2021</v>
      </c>
      <c r="V3505">
        <v>0</v>
      </c>
      <c r="W3505">
        <v>0</v>
      </c>
      <c r="X3505" cm="1">
        <f t="array" ref="X3505">IF(S3504&lt;&gt;S3505, 0,
    IF(C3505="O",
         _xlfn.IFS(
             K3505=1, X3504+6,
             M3505=1, X3504+3,
             O3505=1, X3504+1,
             Q3505=1,X3504+2,
             TRUE, X3504
         ),
    X3504)
)</f>
        <v>7</v>
      </c>
      <c r="Y3505" cm="1">
        <f t="array" ref="Y3505">IF(S3504&lt;&gt;S3505, 0, IF(C3505="D",
                 _xlfn.IFS(
                     K3505=1, Y3504+6,
                     M3505=1, Y3504+3,
                     O3505=1, Y3504+1,
                     TRUE, Y3504
                 ),
                 Y3504)
  )</f>
        <v>19</v>
      </c>
    </row>
    <row r="3506" spans="1:25" x14ac:dyDescent="0.2">
      <c r="A3506">
        <v>96</v>
      </c>
      <c r="B3506" t="s">
        <v>79</v>
      </c>
      <c r="C3506" t="str">
        <f t="shared" si="548"/>
        <v>D</v>
      </c>
      <c r="D3506">
        <v>4</v>
      </c>
      <c r="E3506">
        <v>16</v>
      </c>
      <c r="F3506">
        <v>-41</v>
      </c>
      <c r="G3506" t="s">
        <v>130</v>
      </c>
      <c r="H3506" t="s">
        <v>133</v>
      </c>
      <c r="I3506">
        <v>0</v>
      </c>
      <c r="J3506">
        <f t="shared" si="540"/>
        <v>0</v>
      </c>
      <c r="K3506">
        <f t="shared" si="549"/>
        <v>0</v>
      </c>
      <c r="L3506">
        <f t="shared" si="541"/>
        <v>0</v>
      </c>
      <c r="M3506">
        <f t="shared" si="542"/>
        <v>0</v>
      </c>
      <c r="N3506">
        <f t="shared" si="543"/>
        <v>0</v>
      </c>
      <c r="O3506">
        <f t="shared" si="544"/>
        <v>0</v>
      </c>
      <c r="P3506">
        <f t="shared" si="545"/>
        <v>0</v>
      </c>
      <c r="Q3506">
        <f t="shared" si="546"/>
        <v>0</v>
      </c>
      <c r="R3506">
        <f t="shared" si="547"/>
        <v>0</v>
      </c>
      <c r="S3506" t="s">
        <v>103</v>
      </c>
      <c r="T3506">
        <v>0</v>
      </c>
      <c r="U3506">
        <v>2021</v>
      </c>
      <c r="V3506">
        <v>0</v>
      </c>
      <c r="W3506">
        <v>0</v>
      </c>
      <c r="X3506" cm="1">
        <f t="array" ref="X3506">IF(S3505&lt;&gt;S3506, 0,
    IF(C3506="O",
         _xlfn.IFS(
             K3506=1, X3505+6,
             M3506=1, X3505+3,
             O3506=1, X3505+1,
             Q3506=1,X3505+2,
             TRUE, X3505
         ),
    X3505)
)</f>
        <v>7</v>
      </c>
      <c r="Y3506" cm="1">
        <f t="array" ref="Y3506">IF(S3505&lt;&gt;S3506, 0, IF(C3506="D",
                 _xlfn.IFS(
                     K3506=1, Y3505+6,
                     M3506=1, Y3505+3,
                     O3506=1, Y3505+1,
                     TRUE, Y3505
                 ),
                 Y3505)
  )</f>
        <v>19</v>
      </c>
    </row>
    <row r="3507" spans="1:25" x14ac:dyDescent="0.2">
      <c r="A3507">
        <v>97</v>
      </c>
      <c r="B3507" t="s">
        <v>81</v>
      </c>
      <c r="C3507" t="str">
        <f t="shared" si="548"/>
        <v>O</v>
      </c>
      <c r="D3507">
        <v>1</v>
      </c>
      <c r="E3507">
        <v>10</v>
      </c>
      <c r="F3507">
        <v>23</v>
      </c>
      <c r="G3507" t="s">
        <v>116</v>
      </c>
      <c r="H3507" t="s">
        <v>115</v>
      </c>
      <c r="I3507">
        <v>-3</v>
      </c>
      <c r="J3507">
        <f t="shared" si="540"/>
        <v>0</v>
      </c>
      <c r="K3507">
        <f t="shared" si="549"/>
        <v>0</v>
      </c>
      <c r="L3507">
        <f t="shared" si="541"/>
        <v>0</v>
      </c>
      <c r="M3507">
        <f t="shared" si="542"/>
        <v>0</v>
      </c>
      <c r="N3507">
        <f t="shared" si="543"/>
        <v>0</v>
      </c>
      <c r="O3507">
        <f t="shared" si="544"/>
        <v>0</v>
      </c>
      <c r="P3507">
        <f t="shared" si="545"/>
        <v>0</v>
      </c>
      <c r="Q3507">
        <f t="shared" si="546"/>
        <v>0</v>
      </c>
      <c r="R3507">
        <f t="shared" si="547"/>
        <v>0</v>
      </c>
      <c r="S3507" t="s">
        <v>103</v>
      </c>
      <c r="T3507">
        <v>0</v>
      </c>
      <c r="U3507">
        <v>2021</v>
      </c>
      <c r="V3507">
        <v>0</v>
      </c>
      <c r="W3507">
        <v>0</v>
      </c>
      <c r="X3507" cm="1">
        <f t="array" ref="X3507">IF(S3506&lt;&gt;S3507, 0,
    IF(C3507="O",
         _xlfn.IFS(
             K3507=1, X3506+6,
             M3507=1, X3506+3,
             O3507=1, X3506+1,
             Q3507=1,X3506+2,
             TRUE, X3506
         ),
    X3506)
)</f>
        <v>7</v>
      </c>
      <c r="Y3507" cm="1">
        <f t="array" ref="Y3507">IF(S3506&lt;&gt;S3507, 0, IF(C3507="D",
                 _xlfn.IFS(
                     K3507=1, Y3506+6,
                     M3507=1, Y3506+3,
                     O3507=1, Y3506+1,
                     TRUE, Y3506
                 ),
                 Y3506)
  )</f>
        <v>19</v>
      </c>
    </row>
    <row r="3508" spans="1:25" x14ac:dyDescent="0.2">
      <c r="A3508">
        <v>98</v>
      </c>
      <c r="B3508" t="s">
        <v>81</v>
      </c>
      <c r="C3508" t="str">
        <f t="shared" si="548"/>
        <v>O</v>
      </c>
      <c r="D3508">
        <v>2</v>
      </c>
      <c r="E3508">
        <v>13</v>
      </c>
      <c r="F3508">
        <v>26</v>
      </c>
      <c r="G3508" t="s">
        <v>114</v>
      </c>
      <c r="H3508" t="s">
        <v>117</v>
      </c>
      <c r="I3508">
        <v>0</v>
      </c>
      <c r="J3508">
        <f t="shared" si="540"/>
        <v>0</v>
      </c>
      <c r="K3508">
        <f t="shared" si="549"/>
        <v>0</v>
      </c>
      <c r="L3508">
        <f t="shared" si="541"/>
        <v>0</v>
      </c>
      <c r="M3508">
        <f t="shared" si="542"/>
        <v>0</v>
      </c>
      <c r="N3508">
        <f t="shared" si="543"/>
        <v>0</v>
      </c>
      <c r="O3508">
        <f t="shared" si="544"/>
        <v>0</v>
      </c>
      <c r="P3508">
        <f t="shared" si="545"/>
        <v>0</v>
      </c>
      <c r="Q3508">
        <f t="shared" si="546"/>
        <v>0</v>
      </c>
      <c r="R3508">
        <f t="shared" si="547"/>
        <v>0</v>
      </c>
      <c r="S3508" t="s">
        <v>103</v>
      </c>
      <c r="T3508">
        <v>0</v>
      </c>
      <c r="U3508">
        <v>2021</v>
      </c>
      <c r="V3508">
        <v>0</v>
      </c>
      <c r="W3508">
        <v>0</v>
      </c>
      <c r="X3508" cm="1">
        <f t="array" ref="X3508">IF(S3507&lt;&gt;S3508, 0,
    IF(C3508="O",
         _xlfn.IFS(
             K3508=1, X3507+6,
             M3508=1, X3507+3,
             O3508=1, X3507+1,
             Q3508=1,X3507+2,
             TRUE, X3507
         ),
    X3507)
)</f>
        <v>7</v>
      </c>
      <c r="Y3508" cm="1">
        <f t="array" ref="Y3508">IF(S3507&lt;&gt;S3508, 0, IF(C3508="D",
                 _xlfn.IFS(
                     K3508=1, Y3507+6,
                     M3508=1, Y3507+3,
                     O3508=1, Y3507+1,
                     TRUE, Y3507
                 ),
                 Y3507)
  )</f>
        <v>19</v>
      </c>
    </row>
    <row r="3509" spans="1:25" x14ac:dyDescent="0.2">
      <c r="A3509">
        <v>99</v>
      </c>
      <c r="B3509" t="s">
        <v>81</v>
      </c>
      <c r="C3509" t="str">
        <f t="shared" si="548"/>
        <v>O</v>
      </c>
      <c r="D3509">
        <v>3</v>
      </c>
      <c r="E3509">
        <v>61</v>
      </c>
      <c r="F3509">
        <v>-26</v>
      </c>
      <c r="G3509" t="s">
        <v>114</v>
      </c>
      <c r="H3509" t="s">
        <v>117</v>
      </c>
      <c r="I3509">
        <v>0</v>
      </c>
      <c r="J3509">
        <f t="shared" si="540"/>
        <v>0</v>
      </c>
      <c r="K3509">
        <f t="shared" si="549"/>
        <v>0</v>
      </c>
      <c r="L3509">
        <f t="shared" si="541"/>
        <v>0</v>
      </c>
      <c r="M3509">
        <f t="shared" si="542"/>
        <v>0</v>
      </c>
      <c r="N3509">
        <f t="shared" si="543"/>
        <v>0</v>
      </c>
      <c r="O3509">
        <f t="shared" si="544"/>
        <v>0</v>
      </c>
      <c r="P3509">
        <f t="shared" si="545"/>
        <v>0</v>
      </c>
      <c r="Q3509">
        <f t="shared" si="546"/>
        <v>0</v>
      </c>
      <c r="R3509">
        <f t="shared" si="547"/>
        <v>0</v>
      </c>
      <c r="S3509" t="s">
        <v>103</v>
      </c>
      <c r="T3509">
        <v>0</v>
      </c>
      <c r="U3509">
        <v>2021</v>
      </c>
      <c r="V3509">
        <v>0</v>
      </c>
      <c r="W3509">
        <v>0</v>
      </c>
      <c r="X3509" cm="1">
        <f t="array" ref="X3509">IF(S3508&lt;&gt;S3509, 0,
    IF(C3509="O",
         _xlfn.IFS(
             K3509=1, X3508+6,
             M3509=1, X3508+3,
             O3509=1, X3508+1,
             Q3509=1,X3508+2,
             TRUE, X3508
         ),
    X3508)
)</f>
        <v>7</v>
      </c>
      <c r="Y3509" cm="1">
        <f t="array" ref="Y3509">IF(S3508&lt;&gt;S3509, 0, IF(C3509="D",
                 _xlfn.IFS(
                     K3509=1, Y3508+6,
                     M3509=1, Y3508+3,
                     O3509=1, Y3508+1,
                     TRUE, Y3508
                 ),
                 Y3508)
  )</f>
        <v>19</v>
      </c>
    </row>
    <row r="3510" spans="1:25" x14ac:dyDescent="0.2">
      <c r="A3510">
        <v>100</v>
      </c>
      <c r="B3510" t="s">
        <v>81</v>
      </c>
      <c r="C3510" t="str">
        <f t="shared" si="548"/>
        <v>O</v>
      </c>
      <c r="D3510">
        <v>4</v>
      </c>
      <c r="E3510">
        <v>61</v>
      </c>
      <c r="F3510">
        <v>-26</v>
      </c>
      <c r="G3510" t="s">
        <v>130</v>
      </c>
      <c r="H3510" t="s">
        <v>133</v>
      </c>
      <c r="I3510">
        <v>0</v>
      </c>
      <c r="J3510">
        <f t="shared" si="540"/>
        <v>0</v>
      </c>
      <c r="K3510">
        <f t="shared" si="549"/>
        <v>0</v>
      </c>
      <c r="L3510">
        <f t="shared" si="541"/>
        <v>0</v>
      </c>
      <c r="M3510">
        <f t="shared" si="542"/>
        <v>0</v>
      </c>
      <c r="N3510">
        <f t="shared" si="543"/>
        <v>0</v>
      </c>
      <c r="O3510">
        <f t="shared" si="544"/>
        <v>0</v>
      </c>
      <c r="P3510">
        <f t="shared" si="545"/>
        <v>0</v>
      </c>
      <c r="Q3510">
        <f t="shared" si="546"/>
        <v>0</v>
      </c>
      <c r="R3510">
        <f t="shared" si="547"/>
        <v>0</v>
      </c>
      <c r="S3510" t="s">
        <v>103</v>
      </c>
      <c r="T3510">
        <v>0</v>
      </c>
      <c r="U3510">
        <v>2021</v>
      </c>
      <c r="V3510">
        <v>0</v>
      </c>
      <c r="W3510">
        <v>0</v>
      </c>
      <c r="X3510" cm="1">
        <f t="array" ref="X3510">IF(S3509&lt;&gt;S3510, 0,
    IF(C3510="O",
         _xlfn.IFS(
             K3510=1, X3509+6,
             M3510=1, X3509+3,
             O3510=1, X3509+1,
             Q3510=1,X3509+2,
             TRUE, X3509
         ),
    X3509)
)</f>
        <v>7</v>
      </c>
      <c r="Y3510" cm="1">
        <f t="array" ref="Y3510">IF(S3509&lt;&gt;S3510, 0, IF(C3510="D",
                 _xlfn.IFS(
                     K3510=1, Y3509+6,
                     M3510=1, Y3509+3,
                     O3510=1, Y3509+1,
                     TRUE, Y3509
                 ),
                 Y3509)
  )</f>
        <v>19</v>
      </c>
    </row>
    <row r="3511" spans="1:25" x14ac:dyDescent="0.2">
      <c r="A3511">
        <v>101</v>
      </c>
      <c r="B3511" t="s">
        <v>79</v>
      </c>
      <c r="C3511" t="str">
        <f t="shared" si="548"/>
        <v>D</v>
      </c>
      <c r="D3511">
        <v>1</v>
      </c>
      <c r="E3511">
        <v>10</v>
      </c>
      <c r="F3511">
        <v>-28</v>
      </c>
      <c r="G3511" t="s">
        <v>116</v>
      </c>
      <c r="H3511" t="s">
        <v>115</v>
      </c>
      <c r="I3511">
        <v>2</v>
      </c>
      <c r="J3511">
        <f t="shared" si="540"/>
        <v>0</v>
      </c>
      <c r="K3511">
        <f t="shared" si="549"/>
        <v>0</v>
      </c>
      <c r="L3511">
        <f t="shared" si="541"/>
        <v>0</v>
      </c>
      <c r="M3511">
        <f t="shared" si="542"/>
        <v>0</v>
      </c>
      <c r="N3511">
        <f t="shared" si="543"/>
        <v>0</v>
      </c>
      <c r="O3511">
        <f t="shared" si="544"/>
        <v>0</v>
      </c>
      <c r="P3511">
        <f t="shared" si="545"/>
        <v>0</v>
      </c>
      <c r="Q3511">
        <f t="shared" si="546"/>
        <v>0</v>
      </c>
      <c r="R3511">
        <f t="shared" si="547"/>
        <v>0</v>
      </c>
      <c r="S3511" t="s">
        <v>103</v>
      </c>
      <c r="T3511">
        <v>0</v>
      </c>
      <c r="U3511">
        <v>2021</v>
      </c>
      <c r="V3511">
        <v>0</v>
      </c>
      <c r="W3511">
        <v>0</v>
      </c>
      <c r="X3511" cm="1">
        <f t="array" ref="X3511">IF(S3510&lt;&gt;S3511, 0,
    IF(C3511="O",
         _xlfn.IFS(
             K3511=1, X3510+6,
             M3511=1, X3510+3,
             O3511=1, X3510+1,
             Q3511=1,X3510+2,
             TRUE, X3510
         ),
    X3510)
)</f>
        <v>7</v>
      </c>
      <c r="Y3511" cm="1">
        <f t="array" ref="Y3511">IF(S3510&lt;&gt;S3511, 0, IF(C3511="D",
                 _xlfn.IFS(
                     K3511=1, Y3510+6,
                     M3511=1, Y3510+3,
                     O3511=1, Y3510+1,
                     TRUE, Y3510
                 ),
                 Y3510)
  )</f>
        <v>19</v>
      </c>
    </row>
    <row r="3512" spans="1:25" x14ac:dyDescent="0.2">
      <c r="A3512">
        <v>102</v>
      </c>
      <c r="B3512" t="s">
        <v>79</v>
      </c>
      <c r="C3512" t="str">
        <f t="shared" si="548"/>
        <v>D</v>
      </c>
      <c r="D3512">
        <v>2</v>
      </c>
      <c r="E3512">
        <v>23</v>
      </c>
      <c r="F3512">
        <v>-15</v>
      </c>
      <c r="G3512" t="s">
        <v>116</v>
      </c>
      <c r="H3512" t="s">
        <v>115</v>
      </c>
      <c r="I3512">
        <v>6</v>
      </c>
      <c r="J3512">
        <f t="shared" si="540"/>
        <v>0</v>
      </c>
      <c r="K3512">
        <f t="shared" si="549"/>
        <v>0</v>
      </c>
      <c r="L3512">
        <f t="shared" si="541"/>
        <v>0</v>
      </c>
      <c r="M3512">
        <f t="shared" si="542"/>
        <v>0</v>
      </c>
      <c r="N3512">
        <f t="shared" si="543"/>
        <v>0</v>
      </c>
      <c r="O3512">
        <f t="shared" si="544"/>
        <v>0</v>
      </c>
      <c r="P3512">
        <f t="shared" si="545"/>
        <v>0</v>
      </c>
      <c r="Q3512">
        <f t="shared" si="546"/>
        <v>0</v>
      </c>
      <c r="R3512">
        <f t="shared" si="547"/>
        <v>0</v>
      </c>
      <c r="S3512" t="s">
        <v>103</v>
      </c>
      <c r="T3512">
        <v>0</v>
      </c>
      <c r="U3512">
        <v>2021</v>
      </c>
      <c r="V3512">
        <v>0</v>
      </c>
      <c r="W3512">
        <v>0</v>
      </c>
      <c r="X3512" cm="1">
        <f t="array" ref="X3512">IF(S3511&lt;&gt;S3512, 0,
    IF(C3512="O",
         _xlfn.IFS(
             K3512=1, X3511+6,
             M3512=1, X3511+3,
             O3512=1, X3511+1,
             Q3512=1,X3511+2,
             TRUE, X3511
         ),
    X3511)
)</f>
        <v>7</v>
      </c>
      <c r="Y3512" cm="1">
        <f t="array" ref="Y3512">IF(S3511&lt;&gt;S3512, 0, IF(C3512="D",
                 _xlfn.IFS(
                     K3512=1, Y3511+6,
                     M3512=1, Y3511+3,
                     O3512=1, Y3511+1,
                     TRUE, Y3511
                 ),
                 Y3511)
  )</f>
        <v>19</v>
      </c>
    </row>
    <row r="3513" spans="1:25" x14ac:dyDescent="0.2">
      <c r="A3513">
        <v>103</v>
      </c>
      <c r="B3513" t="s">
        <v>79</v>
      </c>
      <c r="C3513" t="str">
        <f t="shared" si="548"/>
        <v>D</v>
      </c>
      <c r="D3513">
        <v>3</v>
      </c>
      <c r="E3513">
        <v>17</v>
      </c>
      <c r="F3513">
        <v>-21</v>
      </c>
      <c r="G3513" t="s">
        <v>114</v>
      </c>
      <c r="H3513" t="s">
        <v>113</v>
      </c>
      <c r="I3513">
        <v>20</v>
      </c>
      <c r="J3513">
        <f t="shared" si="540"/>
        <v>1</v>
      </c>
      <c r="K3513">
        <f t="shared" si="549"/>
        <v>0</v>
      </c>
      <c r="L3513">
        <f t="shared" si="541"/>
        <v>0</v>
      </c>
      <c r="M3513">
        <f t="shared" si="542"/>
        <v>0</v>
      </c>
      <c r="N3513">
        <f t="shared" si="543"/>
        <v>0</v>
      </c>
      <c r="O3513">
        <f t="shared" si="544"/>
        <v>0</v>
      </c>
      <c r="P3513">
        <f t="shared" si="545"/>
        <v>0</v>
      </c>
      <c r="Q3513">
        <f t="shared" si="546"/>
        <v>0</v>
      </c>
      <c r="R3513">
        <f t="shared" si="547"/>
        <v>0</v>
      </c>
      <c r="S3513" t="s">
        <v>103</v>
      </c>
      <c r="T3513">
        <v>0</v>
      </c>
      <c r="U3513">
        <v>2021</v>
      </c>
      <c r="V3513">
        <v>0</v>
      </c>
      <c r="W3513">
        <v>0</v>
      </c>
      <c r="X3513" cm="1">
        <f t="array" ref="X3513">IF(S3512&lt;&gt;S3513, 0,
    IF(C3513="O",
         _xlfn.IFS(
             K3513=1, X3512+6,
             M3513=1, X3512+3,
             O3513=1, X3512+1,
             Q3513=1,X3512+2,
             TRUE, X3512
         ),
    X3512)
)</f>
        <v>7</v>
      </c>
      <c r="Y3513" cm="1">
        <f t="array" ref="Y3513">IF(S3512&lt;&gt;S3513, 0, IF(C3513="D",
                 _xlfn.IFS(
                     K3513=1, Y3512+6,
                     M3513=1, Y3512+3,
                     O3513=1, Y3512+1,
                     TRUE, Y3512
                 ),
                 Y3512)
  )</f>
        <v>19</v>
      </c>
    </row>
    <row r="3514" spans="1:25" x14ac:dyDescent="0.2">
      <c r="A3514">
        <v>104</v>
      </c>
      <c r="B3514" t="s">
        <v>79</v>
      </c>
      <c r="C3514" t="str">
        <f t="shared" si="548"/>
        <v>D</v>
      </c>
      <c r="D3514">
        <v>1</v>
      </c>
      <c r="E3514">
        <v>10</v>
      </c>
      <c r="F3514">
        <v>-41</v>
      </c>
      <c r="G3514" t="s">
        <v>116</v>
      </c>
      <c r="H3514" t="s">
        <v>115</v>
      </c>
      <c r="I3514">
        <v>1</v>
      </c>
      <c r="J3514">
        <f t="shared" si="540"/>
        <v>0</v>
      </c>
      <c r="K3514">
        <f t="shared" si="549"/>
        <v>0</v>
      </c>
      <c r="L3514">
        <f t="shared" si="541"/>
        <v>0</v>
      </c>
      <c r="M3514">
        <f t="shared" si="542"/>
        <v>0</v>
      </c>
      <c r="N3514">
        <f t="shared" si="543"/>
        <v>0</v>
      </c>
      <c r="O3514">
        <f t="shared" si="544"/>
        <v>0</v>
      </c>
      <c r="P3514">
        <f t="shared" si="545"/>
        <v>0</v>
      </c>
      <c r="Q3514">
        <f t="shared" si="546"/>
        <v>0</v>
      </c>
      <c r="R3514">
        <f t="shared" si="547"/>
        <v>0</v>
      </c>
      <c r="S3514" t="s">
        <v>103</v>
      </c>
      <c r="T3514">
        <v>0</v>
      </c>
      <c r="U3514">
        <v>2021</v>
      </c>
      <c r="V3514">
        <v>0</v>
      </c>
      <c r="W3514">
        <v>0</v>
      </c>
      <c r="X3514" cm="1">
        <f t="array" ref="X3514">IF(S3513&lt;&gt;S3514, 0,
    IF(C3514="O",
         _xlfn.IFS(
             K3514=1, X3513+6,
             M3514=1, X3513+3,
             O3514=1, X3513+1,
             Q3514=1,X3513+2,
             TRUE, X3513
         ),
    X3513)
)</f>
        <v>7</v>
      </c>
      <c r="Y3514" cm="1">
        <f t="array" ref="Y3514">IF(S3513&lt;&gt;S3514, 0, IF(C3514="D",
                 _xlfn.IFS(
                     K3514=1, Y3513+6,
                     M3514=1, Y3513+3,
                     O3514=1, Y3513+1,
                     TRUE, Y3513
                 ),
                 Y3513)
  )</f>
        <v>19</v>
      </c>
    </row>
    <row r="3515" spans="1:25" x14ac:dyDescent="0.2">
      <c r="A3515">
        <v>105</v>
      </c>
      <c r="B3515" t="s">
        <v>79</v>
      </c>
      <c r="C3515" t="str">
        <f t="shared" si="548"/>
        <v>D</v>
      </c>
      <c r="D3515">
        <v>2</v>
      </c>
      <c r="E3515">
        <v>9</v>
      </c>
      <c r="F3515">
        <v>-42</v>
      </c>
      <c r="G3515" t="s">
        <v>114</v>
      </c>
      <c r="H3515" t="s">
        <v>120</v>
      </c>
      <c r="I3515">
        <v>-14</v>
      </c>
      <c r="J3515">
        <f t="shared" si="540"/>
        <v>0</v>
      </c>
      <c r="K3515">
        <f t="shared" si="549"/>
        <v>0</v>
      </c>
      <c r="L3515">
        <f t="shared" si="541"/>
        <v>0</v>
      </c>
      <c r="M3515">
        <f t="shared" si="542"/>
        <v>0</v>
      </c>
      <c r="N3515">
        <f t="shared" si="543"/>
        <v>0</v>
      </c>
      <c r="O3515">
        <f t="shared" si="544"/>
        <v>0</v>
      </c>
      <c r="P3515">
        <f t="shared" si="545"/>
        <v>0</v>
      </c>
      <c r="Q3515">
        <f t="shared" si="546"/>
        <v>0</v>
      </c>
      <c r="R3515">
        <f t="shared" si="547"/>
        <v>0</v>
      </c>
      <c r="S3515" t="s">
        <v>103</v>
      </c>
      <c r="T3515">
        <v>0</v>
      </c>
      <c r="U3515">
        <v>2021</v>
      </c>
      <c r="V3515">
        <v>0</v>
      </c>
      <c r="W3515">
        <v>0</v>
      </c>
      <c r="X3515" cm="1">
        <f t="array" ref="X3515">IF(S3514&lt;&gt;S3515, 0,
    IF(C3515="O",
         _xlfn.IFS(
             K3515=1, X3514+6,
             M3515=1, X3514+3,
             O3515=1, X3514+1,
             Q3515=1,X3514+2,
             TRUE, X3514
         ),
    X3514)
)</f>
        <v>7</v>
      </c>
      <c r="Y3515" cm="1">
        <f t="array" ref="Y3515">IF(S3514&lt;&gt;S3515, 0, IF(C3515="D",
                 _xlfn.IFS(
                     K3515=1, Y3514+6,
                     M3515=1, Y3514+3,
                     O3515=1, Y3514+1,
                     TRUE, Y3514
                 ),
                 Y3514)
  )</f>
        <v>19</v>
      </c>
    </row>
    <row r="3516" spans="1:25" x14ac:dyDescent="0.2">
      <c r="A3516">
        <v>106</v>
      </c>
      <c r="B3516" t="s">
        <v>79</v>
      </c>
      <c r="C3516" t="str">
        <f t="shared" si="548"/>
        <v>D</v>
      </c>
      <c r="D3516">
        <v>3</v>
      </c>
      <c r="E3516">
        <v>23</v>
      </c>
      <c r="F3516">
        <v>-28</v>
      </c>
      <c r="G3516" t="s">
        <v>114</v>
      </c>
      <c r="H3516" t="s">
        <v>117</v>
      </c>
      <c r="I3516">
        <v>0</v>
      </c>
      <c r="J3516">
        <f t="shared" si="540"/>
        <v>0</v>
      </c>
      <c r="K3516">
        <f t="shared" si="549"/>
        <v>0</v>
      </c>
      <c r="L3516">
        <f t="shared" si="541"/>
        <v>0</v>
      </c>
      <c r="M3516">
        <f t="shared" si="542"/>
        <v>0</v>
      </c>
      <c r="N3516">
        <f t="shared" si="543"/>
        <v>0</v>
      </c>
      <c r="O3516">
        <f t="shared" si="544"/>
        <v>0</v>
      </c>
      <c r="P3516">
        <f t="shared" si="545"/>
        <v>0</v>
      </c>
      <c r="Q3516">
        <f t="shared" si="546"/>
        <v>0</v>
      </c>
      <c r="R3516">
        <f t="shared" si="547"/>
        <v>0</v>
      </c>
      <c r="S3516" t="s">
        <v>103</v>
      </c>
      <c r="T3516">
        <v>0</v>
      </c>
      <c r="U3516">
        <v>2021</v>
      </c>
      <c r="V3516">
        <v>0</v>
      </c>
      <c r="W3516">
        <v>0</v>
      </c>
      <c r="X3516" cm="1">
        <f t="array" ref="X3516">IF(S3515&lt;&gt;S3516, 0,
    IF(C3516="O",
         _xlfn.IFS(
             K3516=1, X3515+6,
             M3516=1, X3515+3,
             O3516=1, X3515+1,
             Q3516=1,X3515+2,
             TRUE, X3515
         ),
    X3515)
)</f>
        <v>7</v>
      </c>
      <c r="Y3516" cm="1">
        <f t="array" ref="Y3516">IF(S3515&lt;&gt;S3516, 0, IF(C3516="D",
                 _xlfn.IFS(
                     K3516=1, Y3515+6,
                     M3516=1, Y3515+3,
                     O3516=1, Y3515+1,
                     TRUE, Y3515
                 ),
                 Y3515)
  )</f>
        <v>19</v>
      </c>
    </row>
    <row r="3517" spans="1:25" hidden="1" x14ac:dyDescent="0.2">
      <c r="A3517">
        <v>108</v>
      </c>
      <c r="B3517" t="s">
        <v>81</v>
      </c>
      <c r="C3517" t="str">
        <f t="shared" si="548"/>
        <v>O</v>
      </c>
      <c r="D3517">
        <v>2</v>
      </c>
      <c r="E3517">
        <v>26</v>
      </c>
      <c r="F3517">
        <v>44</v>
      </c>
      <c r="G3517" t="s">
        <v>116</v>
      </c>
      <c r="H3517" t="s">
        <v>115</v>
      </c>
      <c r="I3517">
        <v>-10</v>
      </c>
      <c r="J3517">
        <f t="shared" si="540"/>
        <v>0</v>
      </c>
      <c r="K3517">
        <f t="shared" si="549"/>
        <v>0</v>
      </c>
      <c r="L3517">
        <f t="shared" si="541"/>
        <v>0</v>
      </c>
      <c r="M3517">
        <f t="shared" si="542"/>
        <v>0</v>
      </c>
      <c r="N3517">
        <f t="shared" si="543"/>
        <v>0</v>
      </c>
      <c r="O3517">
        <f t="shared" si="544"/>
        <v>0</v>
      </c>
      <c r="P3517">
        <f t="shared" si="545"/>
        <v>0</v>
      </c>
      <c r="Q3517">
        <f t="shared" si="546"/>
        <v>0</v>
      </c>
      <c r="R3517">
        <f t="shared" si="547"/>
        <v>0</v>
      </c>
      <c r="S3517" t="s">
        <v>103</v>
      </c>
      <c r="T3517">
        <v>0</v>
      </c>
      <c r="U3517">
        <v>2021</v>
      </c>
      <c r="V3517">
        <v>0</v>
      </c>
      <c r="W3517">
        <v>0</v>
      </c>
      <c r="X3517" cm="1">
        <f t="array" ref="X3517">IF(S3516&lt;&gt;S3517, 0,
    IF(C3517="O",
         _xlfn.IFS(
             K3517=1, X3516+6,
             M3517=1, X3516+3,
             O3517=1, X3516+1,
             Q3517=1,X3516+2,
             TRUE, X3516
         ),
    X3516)
)</f>
        <v>7</v>
      </c>
      <c r="Y3517" cm="1">
        <f t="array" ref="Y3517">IF(S3516&lt;&gt;S3517, 0, IF(C3517="D",
                 _xlfn.IFS(
                     K3517=1, Y3516+6,
                     M3517=1, Y3516+3,
                     O3517=1, Y3516+1,
                     TRUE, Y3516
                 ),
                 Y3516)
  )</f>
        <v>19</v>
      </c>
    </row>
    <row r="3518" spans="1:25" x14ac:dyDescent="0.2">
      <c r="A3518">
        <v>109</v>
      </c>
      <c r="B3518" t="s">
        <v>81</v>
      </c>
      <c r="C3518" t="str">
        <f t="shared" si="548"/>
        <v>O</v>
      </c>
      <c r="D3518">
        <v>3</v>
      </c>
      <c r="E3518">
        <v>36</v>
      </c>
      <c r="F3518">
        <v>-46</v>
      </c>
      <c r="G3518" t="s">
        <v>114</v>
      </c>
      <c r="H3518" t="s">
        <v>113</v>
      </c>
      <c r="I3518">
        <v>0</v>
      </c>
      <c r="J3518">
        <f t="shared" si="540"/>
        <v>0</v>
      </c>
      <c r="K3518">
        <f t="shared" si="549"/>
        <v>0</v>
      </c>
      <c r="L3518">
        <f t="shared" si="541"/>
        <v>0</v>
      </c>
      <c r="M3518">
        <f t="shared" si="542"/>
        <v>0</v>
      </c>
      <c r="N3518">
        <f t="shared" si="543"/>
        <v>0</v>
      </c>
      <c r="O3518">
        <f t="shared" si="544"/>
        <v>0</v>
      </c>
      <c r="P3518">
        <f t="shared" si="545"/>
        <v>0</v>
      </c>
      <c r="Q3518">
        <f t="shared" si="546"/>
        <v>0</v>
      </c>
      <c r="R3518">
        <f t="shared" si="547"/>
        <v>0</v>
      </c>
      <c r="S3518" t="s">
        <v>103</v>
      </c>
      <c r="T3518">
        <v>0</v>
      </c>
      <c r="U3518">
        <v>2021</v>
      </c>
      <c r="V3518">
        <v>0</v>
      </c>
      <c r="W3518">
        <v>0</v>
      </c>
      <c r="X3518" cm="1">
        <f t="array" ref="X3518">IF(S3517&lt;&gt;S3518, 0,
    IF(C3518="O",
         _xlfn.IFS(
             K3518=1, X3517+6,
             M3518=1, X3517+3,
             O3518=1, X3517+1,
             Q3518=1,X3517+2,
             TRUE, X3517
         ),
    X3517)
)</f>
        <v>7</v>
      </c>
      <c r="Y3518" cm="1">
        <f t="array" ref="Y3518">IF(S3517&lt;&gt;S3518, 0, IF(C3518="D",
                 _xlfn.IFS(
                     K3518=1, Y3517+6,
                     M3518=1, Y3517+3,
                     O3518=1, Y3517+1,
                     TRUE, Y3517
                 ),
                 Y3517)
  )</f>
        <v>19</v>
      </c>
    </row>
    <row r="3519" spans="1:25" x14ac:dyDescent="0.2">
      <c r="A3519">
        <v>111</v>
      </c>
      <c r="B3519" t="s">
        <v>81</v>
      </c>
      <c r="C3519" t="str">
        <f t="shared" si="548"/>
        <v>O</v>
      </c>
      <c r="D3519">
        <v>2</v>
      </c>
      <c r="E3519">
        <v>5</v>
      </c>
      <c r="F3519">
        <v>49</v>
      </c>
      <c r="G3519" t="s">
        <v>114</v>
      </c>
      <c r="H3519" t="s">
        <v>120</v>
      </c>
      <c r="I3519">
        <v>-4</v>
      </c>
      <c r="J3519">
        <f t="shared" si="540"/>
        <v>1</v>
      </c>
      <c r="K3519">
        <f t="shared" si="549"/>
        <v>0</v>
      </c>
      <c r="L3519">
        <f t="shared" si="541"/>
        <v>0</v>
      </c>
      <c r="M3519">
        <f t="shared" si="542"/>
        <v>0</v>
      </c>
      <c r="N3519">
        <f t="shared" si="543"/>
        <v>0</v>
      </c>
      <c r="O3519">
        <f t="shared" si="544"/>
        <v>0</v>
      </c>
      <c r="P3519">
        <f t="shared" si="545"/>
        <v>0</v>
      </c>
      <c r="Q3519">
        <f t="shared" si="546"/>
        <v>0</v>
      </c>
      <c r="R3519">
        <f t="shared" si="547"/>
        <v>0</v>
      </c>
      <c r="S3519" t="s">
        <v>103</v>
      </c>
      <c r="T3519">
        <v>0</v>
      </c>
      <c r="U3519">
        <v>2021</v>
      </c>
      <c r="V3519">
        <v>0</v>
      </c>
      <c r="W3519">
        <v>0</v>
      </c>
      <c r="X3519" cm="1">
        <f t="array" ref="X3519">IF(S3518&lt;&gt;S3519, 0,
    IF(C3519="O",
         _xlfn.IFS(
             K3519=1, X3518+6,
             M3519=1, X3518+3,
             O3519=1, X3518+1,
             Q3519=1,X3518+2,
             TRUE, X3518
         ),
    X3518)
)</f>
        <v>7</v>
      </c>
      <c r="Y3519" cm="1">
        <f t="array" ref="Y3519">IF(S3518&lt;&gt;S3519, 0, IF(C3519="D",
                 _xlfn.IFS(
                     K3519=1, Y3518+6,
                     M3519=1, Y3518+3,
                     O3519=1, Y3518+1,
                     TRUE, Y3518
                 ),
                 Y3518)
  )</f>
        <v>19</v>
      </c>
    </row>
    <row r="3520" spans="1:25" x14ac:dyDescent="0.2">
      <c r="A3520">
        <v>112</v>
      </c>
      <c r="B3520" t="s">
        <v>81</v>
      </c>
      <c r="C3520" t="str">
        <f t="shared" si="548"/>
        <v>O</v>
      </c>
      <c r="D3520">
        <v>1</v>
      </c>
      <c r="E3520">
        <v>10</v>
      </c>
      <c r="F3520">
        <v>-47</v>
      </c>
      <c r="G3520" t="s">
        <v>114</v>
      </c>
      <c r="H3520" t="s">
        <v>117</v>
      </c>
      <c r="I3520">
        <v>0</v>
      </c>
      <c r="J3520">
        <f t="shared" si="540"/>
        <v>0</v>
      </c>
      <c r="K3520">
        <f t="shared" si="549"/>
        <v>0</v>
      </c>
      <c r="L3520">
        <f t="shared" si="541"/>
        <v>0</v>
      </c>
      <c r="M3520">
        <f t="shared" si="542"/>
        <v>0</v>
      </c>
      <c r="N3520">
        <f t="shared" si="543"/>
        <v>0</v>
      </c>
      <c r="O3520">
        <f t="shared" si="544"/>
        <v>0</v>
      </c>
      <c r="P3520">
        <f t="shared" si="545"/>
        <v>0</v>
      </c>
      <c r="Q3520">
        <f t="shared" si="546"/>
        <v>0</v>
      </c>
      <c r="R3520">
        <f t="shared" si="547"/>
        <v>0</v>
      </c>
      <c r="S3520" t="s">
        <v>103</v>
      </c>
      <c r="T3520">
        <v>0</v>
      </c>
      <c r="U3520">
        <v>2021</v>
      </c>
      <c r="V3520">
        <v>0</v>
      </c>
      <c r="W3520">
        <v>0</v>
      </c>
      <c r="X3520" cm="1">
        <f t="array" ref="X3520">IF(S3519&lt;&gt;S3520, 0,
    IF(C3520="O",
         _xlfn.IFS(
             K3520=1, X3519+6,
             M3520=1, X3519+3,
             O3520=1, X3519+1,
             Q3520=1,X3519+2,
             TRUE, X3519
         ),
    X3519)
)</f>
        <v>7</v>
      </c>
      <c r="Y3520" cm="1">
        <f t="array" ref="Y3520">IF(S3519&lt;&gt;S3520, 0, IF(C3520="D",
                 _xlfn.IFS(
                     K3520=1, Y3519+6,
                     M3520=1, Y3519+3,
                     O3520=1, Y3519+1,
                     TRUE, Y3519
                 ),
                 Y3519)
  )</f>
        <v>19</v>
      </c>
    </row>
    <row r="3521" spans="1:25" x14ac:dyDescent="0.2">
      <c r="A3521">
        <v>113</v>
      </c>
      <c r="B3521" t="s">
        <v>81</v>
      </c>
      <c r="C3521" t="str">
        <f t="shared" si="548"/>
        <v>O</v>
      </c>
      <c r="D3521">
        <v>2</v>
      </c>
      <c r="E3521">
        <v>10</v>
      </c>
      <c r="F3521">
        <v>-47</v>
      </c>
      <c r="G3521" t="s">
        <v>130</v>
      </c>
      <c r="H3521" t="s">
        <v>133</v>
      </c>
      <c r="I3521">
        <v>4</v>
      </c>
      <c r="J3521">
        <f t="shared" si="540"/>
        <v>0</v>
      </c>
      <c r="K3521">
        <f t="shared" si="549"/>
        <v>0</v>
      </c>
      <c r="L3521">
        <f t="shared" si="541"/>
        <v>0</v>
      </c>
      <c r="M3521">
        <f t="shared" si="542"/>
        <v>0</v>
      </c>
      <c r="N3521">
        <f t="shared" si="543"/>
        <v>0</v>
      </c>
      <c r="O3521">
        <f t="shared" si="544"/>
        <v>0</v>
      </c>
      <c r="P3521">
        <f t="shared" si="545"/>
        <v>0</v>
      </c>
      <c r="Q3521">
        <f t="shared" si="546"/>
        <v>0</v>
      </c>
      <c r="R3521">
        <f t="shared" si="547"/>
        <v>0</v>
      </c>
      <c r="S3521" t="s">
        <v>103</v>
      </c>
      <c r="T3521">
        <v>0</v>
      </c>
      <c r="U3521">
        <v>2021</v>
      </c>
      <c r="V3521">
        <v>0</v>
      </c>
      <c r="W3521">
        <v>0</v>
      </c>
      <c r="X3521" cm="1">
        <f t="array" ref="X3521">IF(S3520&lt;&gt;S3521, 0,
    IF(C3521="O",
         _xlfn.IFS(
             K3521=1, X3520+6,
             M3521=1, X3520+3,
             O3521=1, X3520+1,
             Q3521=1,X3520+2,
             TRUE, X3520
         ),
    X3520)
)</f>
        <v>7</v>
      </c>
      <c r="Y3521" cm="1">
        <f t="array" ref="Y3521">IF(S3520&lt;&gt;S3521, 0, IF(C3521="D",
                 _xlfn.IFS(
                     K3521=1, Y3520+6,
                     M3521=1, Y3520+3,
                     O3521=1, Y3520+1,
                     TRUE, Y3520
                 ),
                 Y3520)
  )</f>
        <v>19</v>
      </c>
    </row>
    <row r="3522" spans="1:25" x14ac:dyDescent="0.2">
      <c r="A3522">
        <v>114</v>
      </c>
      <c r="B3522" t="s">
        <v>79</v>
      </c>
      <c r="C3522" t="str">
        <f t="shared" si="548"/>
        <v>D</v>
      </c>
      <c r="D3522">
        <v>1</v>
      </c>
      <c r="E3522">
        <v>10</v>
      </c>
      <c r="F3522">
        <v>14</v>
      </c>
      <c r="G3522" t="s">
        <v>116</v>
      </c>
      <c r="H3522" t="s">
        <v>115</v>
      </c>
      <c r="I3522">
        <v>-14</v>
      </c>
      <c r="J3522">
        <f t="shared" ref="J3522:J3585" si="550">IF(B3522&lt;&gt;B3523,0,IF(AND(D3523=1, E3523=10), 1, 0))</f>
        <v>0</v>
      </c>
      <c r="K3522">
        <f t="shared" si="549"/>
        <v>0</v>
      </c>
      <c r="L3522">
        <f t="shared" ref="L3522:L3585" si="551">IF(G3522 = "fg", 1, 0)</f>
        <v>0</v>
      </c>
      <c r="M3522">
        <f t="shared" ref="M3522:M3585" si="552">IF(AND(L3522=1,H3522="good"),1,0)</f>
        <v>0</v>
      </c>
      <c r="N3522">
        <f t="shared" ref="N3522:N3585" si="553">IF(OR(G3522 = "extra pt.",G3522 ="extra pt. block"), 1, 0)</f>
        <v>0</v>
      </c>
      <c r="O3522">
        <f t="shared" ref="O3522:O3585" si="554">IF(AND(N3522=1,H3522="good"),1,0)</f>
        <v>0</v>
      </c>
      <c r="P3522">
        <f t="shared" ref="P3522:P3585" si="555">IF(OR(G3522 = "2 pt.",G3522 ="2 pt. block"), 1, 0)</f>
        <v>0</v>
      </c>
      <c r="Q3522">
        <f t="shared" ref="Q3522:Q3585" si="556">IF(AND(P3522=1,H3522="good"),1,0)</f>
        <v>0</v>
      </c>
      <c r="R3522">
        <f t="shared" ref="R3522:R3585" si="557">IF(OR(H3522 = "fumble, def td", H3522 = "interception, def td", H3522= "sack, fumble, def td"), 1,0)</f>
        <v>0</v>
      </c>
      <c r="S3522" t="s">
        <v>103</v>
      </c>
      <c r="T3522">
        <v>0</v>
      </c>
      <c r="U3522">
        <v>2021</v>
      </c>
      <c r="V3522">
        <v>0</v>
      </c>
      <c r="W3522">
        <v>0</v>
      </c>
      <c r="X3522" cm="1">
        <f t="array" ref="X3522">IF(S3521&lt;&gt;S3522, 0,
    IF(C3522="O",
         _xlfn.IFS(
             K3522=1, X3521+6,
             M3522=1, X3521+3,
             O3522=1, X3521+1,
             Q3522=1,X3521+2,
             TRUE, X3521
         ),
    X3521)
)</f>
        <v>7</v>
      </c>
      <c r="Y3522" cm="1">
        <f t="array" ref="Y3522">IF(S3521&lt;&gt;S3522, 0, IF(C3522="D",
                 _xlfn.IFS(
                     K3522=1, Y3521+6,
                     M3522=1, Y3521+3,
                     O3522=1, Y3521+1,
                     TRUE, Y3521
                 ),
                 Y3521)
  )</f>
        <v>19</v>
      </c>
    </row>
    <row r="3523" spans="1:25" x14ac:dyDescent="0.2">
      <c r="A3523">
        <v>115</v>
      </c>
      <c r="B3523" t="s">
        <v>79</v>
      </c>
      <c r="C3523" t="str">
        <f t="shared" ref="C3523:C3586" si="558">IF(H3523="interception, def td", IF(C3522="O", "D", C3522), IF(B3522="K", B3521, IF(B3523="K", B3522, B3523)))</f>
        <v>D</v>
      </c>
      <c r="D3523">
        <v>2</v>
      </c>
      <c r="E3523">
        <v>24</v>
      </c>
      <c r="F3523">
        <v>28</v>
      </c>
      <c r="G3523" t="s">
        <v>116</v>
      </c>
      <c r="H3523" t="s">
        <v>115</v>
      </c>
      <c r="I3523">
        <v>1</v>
      </c>
      <c r="J3523">
        <f t="shared" si="550"/>
        <v>0</v>
      </c>
      <c r="K3523">
        <f t="shared" ref="K3523:K3586" si="559">IF(OR(H3523= "complete, td",H3523 ="rush, td", H3523 = "scramble, td"), 1, 0)</f>
        <v>0</v>
      </c>
      <c r="L3523">
        <f t="shared" si="551"/>
        <v>0</v>
      </c>
      <c r="M3523">
        <f t="shared" si="552"/>
        <v>0</v>
      </c>
      <c r="N3523">
        <f t="shared" si="553"/>
        <v>0</v>
      </c>
      <c r="O3523">
        <f t="shared" si="554"/>
        <v>0</v>
      </c>
      <c r="P3523">
        <f t="shared" si="555"/>
        <v>0</v>
      </c>
      <c r="Q3523">
        <f t="shared" si="556"/>
        <v>0</v>
      </c>
      <c r="R3523">
        <f t="shared" si="557"/>
        <v>0</v>
      </c>
      <c r="S3523" t="s">
        <v>103</v>
      </c>
      <c r="T3523">
        <v>0</v>
      </c>
      <c r="U3523">
        <v>2021</v>
      </c>
      <c r="V3523">
        <v>0</v>
      </c>
      <c r="W3523">
        <v>0</v>
      </c>
      <c r="X3523" cm="1">
        <f t="array" ref="X3523">IF(S3522&lt;&gt;S3523, 0,
    IF(C3523="O",
         _xlfn.IFS(
             K3523=1, X3522+6,
             M3523=1, X3522+3,
             O3523=1, X3522+1,
             Q3523=1,X3522+2,
             TRUE, X3522
         ),
    X3522)
)</f>
        <v>7</v>
      </c>
      <c r="Y3523" cm="1">
        <f t="array" ref="Y3523">IF(S3522&lt;&gt;S3523, 0, IF(C3523="D",
                 _xlfn.IFS(
                     K3523=1, Y3522+6,
                     M3523=1, Y3522+3,
                     O3523=1, Y3522+1,
                     TRUE, Y3522
                 ),
                 Y3522)
  )</f>
        <v>19</v>
      </c>
    </row>
    <row r="3524" spans="1:25" x14ac:dyDescent="0.2">
      <c r="A3524">
        <v>116</v>
      </c>
      <c r="B3524" t="s">
        <v>79</v>
      </c>
      <c r="C3524" t="str">
        <f t="shared" si="558"/>
        <v>D</v>
      </c>
      <c r="D3524">
        <v>3</v>
      </c>
      <c r="E3524">
        <v>23</v>
      </c>
      <c r="F3524">
        <v>27</v>
      </c>
      <c r="G3524" t="s">
        <v>114</v>
      </c>
      <c r="H3524" t="s">
        <v>113</v>
      </c>
      <c r="I3524">
        <v>-9</v>
      </c>
      <c r="J3524">
        <f t="shared" si="550"/>
        <v>0</v>
      </c>
      <c r="K3524">
        <f t="shared" si="559"/>
        <v>0</v>
      </c>
      <c r="L3524">
        <f t="shared" si="551"/>
        <v>0</v>
      </c>
      <c r="M3524">
        <f t="shared" si="552"/>
        <v>0</v>
      </c>
      <c r="N3524">
        <f t="shared" si="553"/>
        <v>0</v>
      </c>
      <c r="O3524">
        <f t="shared" si="554"/>
        <v>0</v>
      </c>
      <c r="P3524">
        <f t="shared" si="555"/>
        <v>0</v>
      </c>
      <c r="Q3524">
        <f t="shared" si="556"/>
        <v>0</v>
      </c>
      <c r="R3524">
        <f t="shared" si="557"/>
        <v>0</v>
      </c>
      <c r="S3524" t="s">
        <v>103</v>
      </c>
      <c r="T3524">
        <v>0</v>
      </c>
      <c r="U3524">
        <v>2021</v>
      </c>
      <c r="V3524">
        <v>0</v>
      </c>
      <c r="W3524">
        <v>0</v>
      </c>
      <c r="X3524" cm="1">
        <f t="array" ref="X3524">IF(S3523&lt;&gt;S3524, 0,
    IF(C3524="O",
         _xlfn.IFS(
             K3524=1, X3523+6,
             M3524=1, X3523+3,
             O3524=1, X3523+1,
             Q3524=1,X3523+2,
             TRUE, X3523
         ),
    X3523)
)</f>
        <v>7</v>
      </c>
      <c r="Y3524" cm="1">
        <f t="array" ref="Y3524">IF(S3523&lt;&gt;S3524, 0, IF(C3524="D",
                 _xlfn.IFS(
                     K3524=1, Y3523+6,
                     M3524=1, Y3523+3,
                     O3524=1, Y3523+1,
                     TRUE, Y3523
                 ),
                 Y3523)
  )</f>
        <v>19</v>
      </c>
    </row>
    <row r="3525" spans="1:25" x14ac:dyDescent="0.2">
      <c r="A3525">
        <v>117</v>
      </c>
      <c r="B3525" t="s">
        <v>79</v>
      </c>
      <c r="C3525" t="str">
        <f t="shared" si="558"/>
        <v>D</v>
      </c>
      <c r="D3525">
        <v>4</v>
      </c>
      <c r="E3525">
        <v>32</v>
      </c>
      <c r="F3525">
        <v>36</v>
      </c>
      <c r="G3525" t="s">
        <v>114</v>
      </c>
      <c r="H3525" t="s">
        <v>118</v>
      </c>
      <c r="I3525">
        <v>0</v>
      </c>
      <c r="J3525">
        <f t="shared" si="550"/>
        <v>0</v>
      </c>
      <c r="K3525">
        <f t="shared" si="559"/>
        <v>0</v>
      </c>
      <c r="L3525">
        <f t="shared" si="551"/>
        <v>0</v>
      </c>
      <c r="M3525">
        <f t="shared" si="552"/>
        <v>0</v>
      </c>
      <c r="N3525">
        <f t="shared" si="553"/>
        <v>0</v>
      </c>
      <c r="O3525">
        <f t="shared" si="554"/>
        <v>0</v>
      </c>
      <c r="P3525">
        <f t="shared" si="555"/>
        <v>0</v>
      </c>
      <c r="Q3525">
        <f t="shared" si="556"/>
        <v>0</v>
      </c>
      <c r="R3525">
        <f t="shared" si="557"/>
        <v>0</v>
      </c>
      <c r="S3525" t="s">
        <v>103</v>
      </c>
      <c r="T3525">
        <v>0</v>
      </c>
      <c r="U3525">
        <v>2021</v>
      </c>
      <c r="V3525">
        <v>0</v>
      </c>
      <c r="W3525">
        <v>0</v>
      </c>
      <c r="X3525" cm="1">
        <f t="array" ref="X3525">IF(S3524&lt;&gt;S3525, 0,
    IF(C3525="O",
         _xlfn.IFS(
             K3525=1, X3524+6,
             M3525=1, X3524+3,
             O3525=1, X3524+1,
             Q3525=1,X3524+2,
             TRUE, X3524
         ),
    X3524)
)</f>
        <v>7</v>
      </c>
      <c r="Y3525" cm="1">
        <f t="array" ref="Y3525">IF(S3524&lt;&gt;S3525, 0, IF(C3525="D",
                 _xlfn.IFS(
                     K3525=1, Y3524+6,
                     M3525=1, Y3524+3,
                     O3525=1, Y3524+1,
                     TRUE, Y3524
                 ),
                 Y3524)
  )</f>
        <v>19</v>
      </c>
    </row>
    <row r="3526" spans="1:25" x14ac:dyDescent="0.2">
      <c r="A3526">
        <v>118</v>
      </c>
      <c r="B3526" t="s">
        <v>79</v>
      </c>
      <c r="C3526" t="str">
        <f t="shared" si="558"/>
        <v>D</v>
      </c>
      <c r="D3526">
        <v>4</v>
      </c>
      <c r="E3526">
        <v>32</v>
      </c>
      <c r="F3526">
        <v>36</v>
      </c>
      <c r="G3526" t="s">
        <v>116</v>
      </c>
      <c r="H3526" t="s">
        <v>115</v>
      </c>
      <c r="I3526">
        <v>1</v>
      </c>
      <c r="J3526">
        <f t="shared" si="550"/>
        <v>0</v>
      </c>
      <c r="K3526">
        <f t="shared" si="559"/>
        <v>0</v>
      </c>
      <c r="L3526">
        <f t="shared" si="551"/>
        <v>0</v>
      </c>
      <c r="M3526">
        <f t="shared" si="552"/>
        <v>0</v>
      </c>
      <c r="N3526">
        <f t="shared" si="553"/>
        <v>0</v>
      </c>
      <c r="O3526">
        <f t="shared" si="554"/>
        <v>0</v>
      </c>
      <c r="P3526">
        <f t="shared" si="555"/>
        <v>0</v>
      </c>
      <c r="Q3526">
        <f t="shared" si="556"/>
        <v>0</v>
      </c>
      <c r="R3526">
        <f t="shared" si="557"/>
        <v>0</v>
      </c>
      <c r="S3526" t="s">
        <v>103</v>
      </c>
      <c r="T3526">
        <v>0</v>
      </c>
      <c r="U3526">
        <v>2021</v>
      </c>
      <c r="V3526">
        <v>0</v>
      </c>
      <c r="W3526">
        <v>0</v>
      </c>
      <c r="X3526" cm="1">
        <f t="array" ref="X3526">IF(S3525&lt;&gt;S3526, 0,
    IF(C3526="O",
         _xlfn.IFS(
             K3526=1, X3525+6,
             M3526=1, X3525+3,
             O3526=1, X3525+1,
             Q3526=1,X3525+2,
             TRUE, X3525
         ),
    X3525)
)</f>
        <v>7</v>
      </c>
      <c r="Y3526" cm="1">
        <f t="array" ref="Y3526">IF(S3525&lt;&gt;S3526, 0, IF(C3526="D",
                 _xlfn.IFS(
                     K3526=1, Y3525+6,
                     M3526=1, Y3525+3,
                     O3526=1, Y3525+1,
                     TRUE, Y3525
                 ),
                 Y3525)
  )</f>
        <v>19</v>
      </c>
    </row>
    <row r="3527" spans="1:25" hidden="1" x14ac:dyDescent="0.2">
      <c r="A3527">
        <v>121</v>
      </c>
      <c r="B3527" t="s">
        <v>81</v>
      </c>
      <c r="C3527" t="str">
        <f t="shared" si="558"/>
        <v>O</v>
      </c>
      <c r="D3527">
        <v>1</v>
      </c>
      <c r="E3527">
        <v>10</v>
      </c>
      <c r="F3527">
        <v>-37</v>
      </c>
      <c r="G3527" t="s">
        <v>116</v>
      </c>
      <c r="H3527" t="s">
        <v>115</v>
      </c>
      <c r="I3527">
        <v>0</v>
      </c>
      <c r="J3527">
        <f t="shared" si="550"/>
        <v>0</v>
      </c>
      <c r="K3527">
        <f t="shared" si="559"/>
        <v>0</v>
      </c>
      <c r="L3527">
        <f t="shared" si="551"/>
        <v>0</v>
      </c>
      <c r="M3527">
        <f t="shared" si="552"/>
        <v>0</v>
      </c>
      <c r="N3527">
        <f t="shared" si="553"/>
        <v>0</v>
      </c>
      <c r="O3527">
        <f t="shared" si="554"/>
        <v>0</v>
      </c>
      <c r="P3527">
        <f t="shared" si="555"/>
        <v>0</v>
      </c>
      <c r="Q3527">
        <f t="shared" si="556"/>
        <v>0</v>
      </c>
      <c r="R3527">
        <f t="shared" si="557"/>
        <v>0</v>
      </c>
      <c r="S3527" t="s">
        <v>103</v>
      </c>
      <c r="T3527">
        <v>0</v>
      </c>
      <c r="U3527">
        <v>2021</v>
      </c>
      <c r="V3527">
        <v>0</v>
      </c>
      <c r="W3527">
        <v>0</v>
      </c>
      <c r="X3527" cm="1">
        <f t="array" ref="X3527">IF(S3526&lt;&gt;S3527, 0,
    IF(C3527="O",
         _xlfn.IFS(
             K3527=1, X3526+6,
             M3527=1, X3526+3,
             O3527=1, X3526+1,
             Q3527=1,X3526+2,
             TRUE, X3526
         ),
    X3526)
)</f>
        <v>7</v>
      </c>
      <c r="Y3527" cm="1">
        <f t="array" ref="Y3527">IF(S3526&lt;&gt;S3527, 0, IF(C3527="D",
                 _xlfn.IFS(
                     K3527=1, Y3526+6,
                     M3527=1, Y3526+3,
                     O3527=1, Y3526+1,
                     TRUE, Y3526
                 ),
                 Y3526)
  )</f>
        <v>19</v>
      </c>
    </row>
    <row r="3528" spans="1:25" x14ac:dyDescent="0.2">
      <c r="A3528">
        <v>122</v>
      </c>
      <c r="B3528" t="s">
        <v>81</v>
      </c>
      <c r="C3528" t="str">
        <f t="shared" si="558"/>
        <v>O</v>
      </c>
      <c r="D3528">
        <v>2</v>
      </c>
      <c r="E3528">
        <v>10</v>
      </c>
      <c r="F3528">
        <v>-37</v>
      </c>
      <c r="G3528" t="s">
        <v>114</v>
      </c>
      <c r="H3528" t="s">
        <v>113</v>
      </c>
      <c r="I3528">
        <v>16</v>
      </c>
      <c r="J3528">
        <f t="shared" si="550"/>
        <v>1</v>
      </c>
      <c r="K3528">
        <f t="shared" si="559"/>
        <v>0</v>
      </c>
      <c r="L3528">
        <f t="shared" si="551"/>
        <v>0</v>
      </c>
      <c r="M3528">
        <f t="shared" si="552"/>
        <v>0</v>
      </c>
      <c r="N3528">
        <f t="shared" si="553"/>
        <v>0</v>
      </c>
      <c r="O3528">
        <f t="shared" si="554"/>
        <v>0</v>
      </c>
      <c r="P3528">
        <f t="shared" si="555"/>
        <v>0</v>
      </c>
      <c r="Q3528">
        <f t="shared" si="556"/>
        <v>0</v>
      </c>
      <c r="R3528">
        <f t="shared" si="557"/>
        <v>0</v>
      </c>
      <c r="S3528" t="s">
        <v>103</v>
      </c>
      <c r="T3528">
        <v>0</v>
      </c>
      <c r="U3528">
        <v>2021</v>
      </c>
      <c r="V3528">
        <v>0</v>
      </c>
      <c r="W3528">
        <v>0</v>
      </c>
      <c r="X3528" cm="1">
        <f t="array" ref="X3528">IF(S3527&lt;&gt;S3528, 0,
    IF(C3528="O",
         _xlfn.IFS(
             K3528=1, X3527+6,
             M3528=1, X3527+3,
             O3528=1, X3527+1,
             Q3528=1,X3527+2,
             TRUE, X3527
         ),
    X3527)
)</f>
        <v>7</v>
      </c>
      <c r="Y3528" cm="1">
        <f t="array" ref="Y3528">IF(S3527&lt;&gt;S3528, 0, IF(C3528="D",
                 _xlfn.IFS(
                     K3528=1, Y3527+6,
                     M3528=1, Y3527+3,
                     O3528=1, Y3527+1,
                     TRUE, Y3527
                 ),
                 Y3527)
  )</f>
        <v>19</v>
      </c>
    </row>
    <row r="3529" spans="1:25" x14ac:dyDescent="0.2">
      <c r="A3529">
        <v>123</v>
      </c>
      <c r="B3529" t="s">
        <v>81</v>
      </c>
      <c r="C3529" t="str">
        <f t="shared" si="558"/>
        <v>O</v>
      </c>
      <c r="D3529">
        <v>1</v>
      </c>
      <c r="E3529">
        <v>10</v>
      </c>
      <c r="F3529">
        <v>47</v>
      </c>
      <c r="G3529" t="s">
        <v>114</v>
      </c>
      <c r="H3529" t="s">
        <v>113</v>
      </c>
      <c r="I3529">
        <v>4</v>
      </c>
      <c r="J3529">
        <f t="shared" si="550"/>
        <v>0</v>
      </c>
      <c r="K3529">
        <f t="shared" si="559"/>
        <v>0</v>
      </c>
      <c r="L3529">
        <f t="shared" si="551"/>
        <v>0</v>
      </c>
      <c r="M3529">
        <f t="shared" si="552"/>
        <v>0</v>
      </c>
      <c r="N3529">
        <f t="shared" si="553"/>
        <v>0</v>
      </c>
      <c r="O3529">
        <f t="shared" si="554"/>
        <v>0</v>
      </c>
      <c r="P3529">
        <f t="shared" si="555"/>
        <v>0</v>
      </c>
      <c r="Q3529">
        <f t="shared" si="556"/>
        <v>0</v>
      </c>
      <c r="R3529">
        <f t="shared" si="557"/>
        <v>0</v>
      </c>
      <c r="S3529" t="s">
        <v>103</v>
      </c>
      <c r="T3529">
        <v>0</v>
      </c>
      <c r="U3529">
        <v>2021</v>
      </c>
      <c r="V3529">
        <v>0</v>
      </c>
      <c r="W3529">
        <v>0</v>
      </c>
      <c r="X3529" cm="1">
        <f t="array" ref="X3529">IF(S3528&lt;&gt;S3529, 0,
    IF(C3529="O",
         _xlfn.IFS(
             K3529=1, X3528+6,
             M3529=1, X3528+3,
             O3529=1, X3528+1,
             Q3529=1,X3528+2,
             TRUE, X3528
         ),
    X3528)
)</f>
        <v>7</v>
      </c>
      <c r="Y3529" cm="1">
        <f t="array" ref="Y3529">IF(S3528&lt;&gt;S3529, 0, IF(C3529="D",
                 _xlfn.IFS(
                     K3529=1, Y3528+6,
                     M3529=1, Y3528+3,
                     O3529=1, Y3528+1,
                     TRUE, Y3528
                 ),
                 Y3528)
  )</f>
        <v>19</v>
      </c>
    </row>
    <row r="3530" spans="1:25" x14ac:dyDescent="0.2">
      <c r="A3530">
        <v>124</v>
      </c>
      <c r="B3530" t="s">
        <v>81</v>
      </c>
      <c r="C3530" t="str">
        <f t="shared" si="558"/>
        <v>O</v>
      </c>
      <c r="D3530">
        <v>2</v>
      </c>
      <c r="E3530">
        <v>6</v>
      </c>
      <c r="F3530">
        <v>43</v>
      </c>
      <c r="G3530" t="s">
        <v>116</v>
      </c>
      <c r="H3530" t="s">
        <v>115</v>
      </c>
      <c r="I3530">
        <v>2</v>
      </c>
      <c r="J3530">
        <f t="shared" si="550"/>
        <v>0</v>
      </c>
      <c r="K3530">
        <f t="shared" si="559"/>
        <v>0</v>
      </c>
      <c r="L3530">
        <f t="shared" si="551"/>
        <v>0</v>
      </c>
      <c r="M3530">
        <f t="shared" si="552"/>
        <v>0</v>
      </c>
      <c r="N3530">
        <f t="shared" si="553"/>
        <v>0</v>
      </c>
      <c r="O3530">
        <f t="shared" si="554"/>
        <v>0</v>
      </c>
      <c r="P3530">
        <f t="shared" si="555"/>
        <v>0</v>
      </c>
      <c r="Q3530">
        <f t="shared" si="556"/>
        <v>0</v>
      </c>
      <c r="R3530">
        <f t="shared" si="557"/>
        <v>0</v>
      </c>
      <c r="S3530" t="s">
        <v>103</v>
      </c>
      <c r="T3530">
        <v>0</v>
      </c>
      <c r="U3530">
        <v>2021</v>
      </c>
      <c r="V3530">
        <v>0</v>
      </c>
      <c r="W3530">
        <v>0</v>
      </c>
      <c r="X3530" cm="1">
        <f t="array" ref="X3530">IF(S3529&lt;&gt;S3530, 0,
    IF(C3530="O",
         _xlfn.IFS(
             K3530=1, X3529+6,
             M3530=1, X3529+3,
             O3530=1, X3529+1,
             Q3530=1,X3529+2,
             TRUE, X3529
         ),
    X3529)
)</f>
        <v>7</v>
      </c>
      <c r="Y3530" cm="1">
        <f t="array" ref="Y3530">IF(S3529&lt;&gt;S3530, 0, IF(C3530="D",
                 _xlfn.IFS(
                     K3530=1, Y3529+6,
                     M3530=1, Y3529+3,
                     O3530=1, Y3529+1,
                     TRUE, Y3529
                 ),
                 Y3529)
  )</f>
        <v>19</v>
      </c>
    </row>
    <row r="3531" spans="1:25" x14ac:dyDescent="0.2">
      <c r="A3531">
        <v>125</v>
      </c>
      <c r="B3531" t="s">
        <v>81</v>
      </c>
      <c r="C3531" t="str">
        <f t="shared" si="558"/>
        <v>O</v>
      </c>
      <c r="D3531">
        <v>3</v>
      </c>
      <c r="E3531">
        <v>4</v>
      </c>
      <c r="F3531">
        <v>41</v>
      </c>
      <c r="G3531" t="s">
        <v>116</v>
      </c>
      <c r="H3531" t="s">
        <v>115</v>
      </c>
      <c r="I3531">
        <v>8</v>
      </c>
      <c r="J3531">
        <f t="shared" si="550"/>
        <v>1</v>
      </c>
      <c r="K3531">
        <f t="shared" si="559"/>
        <v>0</v>
      </c>
      <c r="L3531">
        <f t="shared" si="551"/>
        <v>0</v>
      </c>
      <c r="M3531">
        <f t="shared" si="552"/>
        <v>0</v>
      </c>
      <c r="N3531">
        <f t="shared" si="553"/>
        <v>0</v>
      </c>
      <c r="O3531">
        <f t="shared" si="554"/>
        <v>0</v>
      </c>
      <c r="P3531">
        <f t="shared" si="555"/>
        <v>0</v>
      </c>
      <c r="Q3531">
        <f t="shared" si="556"/>
        <v>0</v>
      </c>
      <c r="R3531">
        <f t="shared" si="557"/>
        <v>0</v>
      </c>
      <c r="S3531" t="s">
        <v>103</v>
      </c>
      <c r="T3531">
        <v>0</v>
      </c>
      <c r="U3531">
        <v>2021</v>
      </c>
      <c r="V3531">
        <v>0</v>
      </c>
      <c r="W3531">
        <v>0</v>
      </c>
      <c r="X3531" cm="1">
        <f t="array" ref="X3531">IF(S3530&lt;&gt;S3531, 0,
    IF(C3531="O",
         _xlfn.IFS(
             K3531=1, X3530+6,
             M3531=1, X3530+3,
             O3531=1, X3530+1,
             Q3531=1,X3530+2,
             TRUE, X3530
         ),
    X3530)
)</f>
        <v>7</v>
      </c>
      <c r="Y3531" cm="1">
        <f t="array" ref="Y3531">IF(S3530&lt;&gt;S3531, 0, IF(C3531="D",
                 _xlfn.IFS(
                     K3531=1, Y3530+6,
                     M3531=1, Y3530+3,
                     O3531=1, Y3530+1,
                     TRUE, Y3530
                 ),
                 Y3530)
  )</f>
        <v>19</v>
      </c>
    </row>
    <row r="3532" spans="1:25" x14ac:dyDescent="0.2">
      <c r="A3532">
        <v>126</v>
      </c>
      <c r="B3532" t="s">
        <v>81</v>
      </c>
      <c r="C3532" t="str">
        <f t="shared" si="558"/>
        <v>O</v>
      </c>
      <c r="D3532">
        <v>1</v>
      </c>
      <c r="E3532">
        <v>10</v>
      </c>
      <c r="F3532">
        <v>33</v>
      </c>
      <c r="G3532" t="s">
        <v>116</v>
      </c>
      <c r="H3532" t="s">
        <v>115</v>
      </c>
      <c r="I3532">
        <v>5</v>
      </c>
      <c r="J3532">
        <f t="shared" si="550"/>
        <v>1</v>
      </c>
      <c r="K3532">
        <f t="shared" si="559"/>
        <v>0</v>
      </c>
      <c r="L3532">
        <f t="shared" si="551"/>
        <v>0</v>
      </c>
      <c r="M3532">
        <f t="shared" si="552"/>
        <v>0</v>
      </c>
      <c r="N3532">
        <f t="shared" si="553"/>
        <v>0</v>
      </c>
      <c r="O3532">
        <f t="shared" si="554"/>
        <v>0</v>
      </c>
      <c r="P3532">
        <f t="shared" si="555"/>
        <v>0</v>
      </c>
      <c r="Q3532">
        <f t="shared" si="556"/>
        <v>0</v>
      </c>
      <c r="R3532">
        <f t="shared" si="557"/>
        <v>0</v>
      </c>
      <c r="S3532" t="s">
        <v>103</v>
      </c>
      <c r="T3532">
        <v>0</v>
      </c>
      <c r="U3532">
        <v>2021</v>
      </c>
      <c r="V3532">
        <v>0</v>
      </c>
      <c r="W3532">
        <v>0</v>
      </c>
      <c r="X3532" cm="1">
        <f t="array" ref="X3532">IF(S3531&lt;&gt;S3532, 0,
    IF(C3532="O",
         _xlfn.IFS(
             K3532=1, X3531+6,
             M3532=1, X3531+3,
             O3532=1, X3531+1,
             Q3532=1,X3531+2,
             TRUE, X3531
         ),
    X3531)
)</f>
        <v>7</v>
      </c>
      <c r="Y3532" cm="1">
        <f t="array" ref="Y3532">IF(S3531&lt;&gt;S3532, 0, IF(C3532="D",
                 _xlfn.IFS(
                     K3532=1, Y3531+6,
                     M3532=1, Y3531+3,
                     O3532=1, Y3531+1,
                     TRUE, Y3531
                 ),
                 Y3531)
  )</f>
        <v>19</v>
      </c>
    </row>
    <row r="3533" spans="1:25" hidden="1" x14ac:dyDescent="0.2">
      <c r="A3533">
        <v>128</v>
      </c>
      <c r="B3533" t="s">
        <v>81</v>
      </c>
      <c r="C3533" t="str">
        <f t="shared" si="558"/>
        <v>O</v>
      </c>
      <c r="D3533">
        <v>1</v>
      </c>
      <c r="E3533">
        <v>10</v>
      </c>
      <c r="F3533">
        <v>11</v>
      </c>
      <c r="G3533" t="s">
        <v>116</v>
      </c>
      <c r="H3533" t="s">
        <v>115</v>
      </c>
      <c r="I3533">
        <v>4</v>
      </c>
      <c r="J3533">
        <f t="shared" si="550"/>
        <v>0</v>
      </c>
      <c r="K3533">
        <f t="shared" si="559"/>
        <v>0</v>
      </c>
      <c r="L3533">
        <f t="shared" si="551"/>
        <v>0</v>
      </c>
      <c r="M3533">
        <f t="shared" si="552"/>
        <v>0</v>
      </c>
      <c r="N3533">
        <f t="shared" si="553"/>
        <v>0</v>
      </c>
      <c r="O3533">
        <f t="shared" si="554"/>
        <v>0</v>
      </c>
      <c r="P3533">
        <f t="shared" si="555"/>
        <v>0</v>
      </c>
      <c r="Q3533">
        <f t="shared" si="556"/>
        <v>0</v>
      </c>
      <c r="R3533">
        <f t="shared" si="557"/>
        <v>0</v>
      </c>
      <c r="S3533" t="s">
        <v>103</v>
      </c>
      <c r="T3533">
        <v>0</v>
      </c>
      <c r="U3533">
        <v>2021</v>
      </c>
      <c r="V3533">
        <v>0</v>
      </c>
      <c r="W3533">
        <v>0</v>
      </c>
      <c r="X3533" cm="1">
        <f t="array" ref="X3533">IF(S3532&lt;&gt;S3533, 0,
    IF(C3533="O",
         _xlfn.IFS(
             K3533=1, X3532+6,
             M3533=1, X3532+3,
             O3533=1, X3532+1,
             Q3533=1,X3532+2,
             TRUE, X3532
         ),
    X3532)
)</f>
        <v>7</v>
      </c>
      <c r="Y3533" cm="1">
        <f t="array" ref="Y3533">IF(S3532&lt;&gt;S3533, 0, IF(C3533="D",
                 _xlfn.IFS(
                     K3533=1, Y3532+6,
                     M3533=1, Y3532+3,
                     O3533=1, Y3532+1,
                     TRUE, Y3532
                 ),
                 Y3532)
  )</f>
        <v>19</v>
      </c>
    </row>
    <row r="3534" spans="1:25" x14ac:dyDescent="0.2">
      <c r="A3534">
        <v>129</v>
      </c>
      <c r="B3534" t="s">
        <v>81</v>
      </c>
      <c r="C3534" t="str">
        <f t="shared" si="558"/>
        <v>O</v>
      </c>
      <c r="D3534">
        <v>2</v>
      </c>
      <c r="E3534">
        <v>6</v>
      </c>
      <c r="F3534">
        <v>7</v>
      </c>
      <c r="G3534" t="s">
        <v>116</v>
      </c>
      <c r="H3534" t="s">
        <v>115</v>
      </c>
      <c r="I3534">
        <v>4</v>
      </c>
      <c r="J3534">
        <f t="shared" si="550"/>
        <v>0</v>
      </c>
      <c r="K3534">
        <f t="shared" si="559"/>
        <v>0</v>
      </c>
      <c r="L3534">
        <f t="shared" si="551"/>
        <v>0</v>
      </c>
      <c r="M3534">
        <f t="shared" si="552"/>
        <v>0</v>
      </c>
      <c r="N3534">
        <f t="shared" si="553"/>
        <v>0</v>
      </c>
      <c r="O3534">
        <f t="shared" si="554"/>
        <v>0</v>
      </c>
      <c r="P3534">
        <f t="shared" si="555"/>
        <v>0</v>
      </c>
      <c r="Q3534">
        <f t="shared" si="556"/>
        <v>0</v>
      </c>
      <c r="R3534">
        <f t="shared" si="557"/>
        <v>0</v>
      </c>
      <c r="S3534" t="s">
        <v>103</v>
      </c>
      <c r="T3534">
        <v>0</v>
      </c>
      <c r="U3534">
        <v>2021</v>
      </c>
      <c r="V3534">
        <v>0</v>
      </c>
      <c r="W3534">
        <v>0</v>
      </c>
      <c r="X3534" cm="1">
        <f t="array" ref="X3534">IF(S3533&lt;&gt;S3534, 0,
    IF(C3534="O",
         _xlfn.IFS(
             K3534=1, X3533+6,
             M3534=1, X3533+3,
             O3534=1, X3533+1,
             Q3534=1,X3533+2,
             TRUE, X3533
         ),
    X3533)
)</f>
        <v>7</v>
      </c>
      <c r="Y3534" cm="1">
        <f t="array" ref="Y3534">IF(S3533&lt;&gt;S3534, 0, IF(C3534="D",
                 _xlfn.IFS(
                     K3534=1, Y3533+6,
                     M3534=1, Y3533+3,
                     O3534=1, Y3533+1,
                     TRUE, Y3533
                 ),
                 Y3533)
  )</f>
        <v>19</v>
      </c>
    </row>
    <row r="3535" spans="1:25" x14ac:dyDescent="0.2">
      <c r="A3535">
        <v>130</v>
      </c>
      <c r="B3535" t="s">
        <v>81</v>
      </c>
      <c r="C3535" t="str">
        <f t="shared" si="558"/>
        <v>O</v>
      </c>
      <c r="D3535">
        <v>3</v>
      </c>
      <c r="E3535">
        <v>2</v>
      </c>
      <c r="F3535">
        <v>3</v>
      </c>
      <c r="G3535" t="s">
        <v>116</v>
      </c>
      <c r="H3535" t="s">
        <v>115</v>
      </c>
      <c r="I3535">
        <v>0</v>
      </c>
      <c r="J3535">
        <f t="shared" si="550"/>
        <v>1</v>
      </c>
      <c r="K3535">
        <f t="shared" si="559"/>
        <v>0</v>
      </c>
      <c r="L3535">
        <f t="shared" si="551"/>
        <v>0</v>
      </c>
      <c r="M3535">
        <f t="shared" si="552"/>
        <v>0</v>
      </c>
      <c r="N3535">
        <f t="shared" si="553"/>
        <v>0</v>
      </c>
      <c r="O3535">
        <f t="shared" si="554"/>
        <v>0</v>
      </c>
      <c r="P3535">
        <f t="shared" si="555"/>
        <v>0</v>
      </c>
      <c r="Q3535">
        <f t="shared" si="556"/>
        <v>0</v>
      </c>
      <c r="R3535">
        <f t="shared" si="557"/>
        <v>0</v>
      </c>
      <c r="S3535" t="s">
        <v>103</v>
      </c>
      <c r="T3535">
        <v>0</v>
      </c>
      <c r="U3535">
        <v>2021</v>
      </c>
      <c r="V3535">
        <v>0</v>
      </c>
      <c r="W3535">
        <v>0</v>
      </c>
      <c r="X3535" cm="1">
        <f t="array" ref="X3535">IF(S3534&lt;&gt;S3535, 0,
    IF(C3535="O",
         _xlfn.IFS(
             K3535=1, X3534+6,
             M3535=1, X3534+3,
             O3535=1, X3534+1,
             Q3535=1,X3534+2,
             TRUE, X3534
         ),
    X3534)
)</f>
        <v>7</v>
      </c>
      <c r="Y3535" cm="1">
        <f t="array" ref="Y3535">IF(S3534&lt;&gt;S3535, 0, IF(C3535="D",
                 _xlfn.IFS(
                     K3535=1, Y3534+6,
                     M3535=1, Y3534+3,
                     O3535=1, Y3534+1,
                     TRUE, Y3534
                 ),
                 Y3534)
  )</f>
        <v>19</v>
      </c>
    </row>
    <row r="3536" spans="1:25" x14ac:dyDescent="0.2">
      <c r="A3536">
        <v>131</v>
      </c>
      <c r="B3536" t="s">
        <v>81</v>
      </c>
      <c r="C3536" t="str">
        <f t="shared" si="558"/>
        <v>O</v>
      </c>
      <c r="D3536">
        <v>1</v>
      </c>
      <c r="E3536">
        <v>10</v>
      </c>
      <c r="F3536">
        <v>3</v>
      </c>
      <c r="G3536" t="s">
        <v>116</v>
      </c>
      <c r="H3536" t="s">
        <v>125</v>
      </c>
      <c r="I3536">
        <v>3</v>
      </c>
      <c r="J3536">
        <f t="shared" si="550"/>
        <v>0</v>
      </c>
      <c r="K3536">
        <f t="shared" si="559"/>
        <v>1</v>
      </c>
      <c r="L3536">
        <f t="shared" si="551"/>
        <v>0</v>
      </c>
      <c r="M3536">
        <f t="shared" si="552"/>
        <v>0</v>
      </c>
      <c r="N3536">
        <f t="shared" si="553"/>
        <v>0</v>
      </c>
      <c r="O3536">
        <f t="shared" si="554"/>
        <v>0</v>
      </c>
      <c r="P3536">
        <f t="shared" si="555"/>
        <v>0</v>
      </c>
      <c r="Q3536">
        <f t="shared" si="556"/>
        <v>0</v>
      </c>
      <c r="R3536">
        <f t="shared" si="557"/>
        <v>0</v>
      </c>
      <c r="S3536" t="s">
        <v>103</v>
      </c>
      <c r="T3536">
        <v>0</v>
      </c>
      <c r="U3536">
        <v>2021</v>
      </c>
      <c r="V3536">
        <v>0</v>
      </c>
      <c r="W3536">
        <v>0</v>
      </c>
      <c r="X3536" cm="1">
        <f t="array" ref="X3536">IF(S3535&lt;&gt;S3536, 0,
    IF(C3536="O",
         _xlfn.IFS(
             K3536=1, X3535+6,
             M3536=1, X3535+3,
             O3536=1, X3535+1,
             Q3536=1,X3535+2,
             TRUE, X3535
         ),
    X3535)
)</f>
        <v>13</v>
      </c>
      <c r="Y3536" cm="1">
        <f t="array" ref="Y3536">IF(S3535&lt;&gt;S3536, 0, IF(C3536="D",
                 _xlfn.IFS(
                     K3536=1, Y3535+6,
                     M3536=1, Y3535+3,
                     O3536=1, Y3535+1,
                     TRUE, Y3535
                 ),
                 Y3535)
  )</f>
        <v>19</v>
      </c>
    </row>
    <row r="3537" spans="1:25" x14ac:dyDescent="0.2">
      <c r="A3537">
        <v>132</v>
      </c>
      <c r="B3537" t="s">
        <v>81</v>
      </c>
      <c r="C3537" t="str">
        <f t="shared" si="558"/>
        <v>O</v>
      </c>
      <c r="D3537">
        <v>2</v>
      </c>
      <c r="E3537">
        <v>24</v>
      </c>
      <c r="F3537">
        <v>3</v>
      </c>
      <c r="G3537" t="s">
        <v>131</v>
      </c>
      <c r="H3537" t="s">
        <v>120</v>
      </c>
      <c r="I3537">
        <v>1</v>
      </c>
      <c r="J3537">
        <f t="shared" si="550"/>
        <v>0</v>
      </c>
      <c r="K3537">
        <f t="shared" si="559"/>
        <v>0</v>
      </c>
      <c r="L3537">
        <f t="shared" si="551"/>
        <v>0</v>
      </c>
      <c r="M3537">
        <f t="shared" si="552"/>
        <v>0</v>
      </c>
      <c r="N3537">
        <f t="shared" si="553"/>
        <v>1</v>
      </c>
      <c r="O3537">
        <f t="shared" si="554"/>
        <v>0</v>
      </c>
      <c r="P3537">
        <f t="shared" si="555"/>
        <v>0</v>
      </c>
      <c r="Q3537">
        <f t="shared" si="556"/>
        <v>0</v>
      </c>
      <c r="R3537">
        <f t="shared" si="557"/>
        <v>0</v>
      </c>
      <c r="S3537" t="s">
        <v>103</v>
      </c>
      <c r="T3537">
        <v>0</v>
      </c>
      <c r="U3537">
        <v>2021</v>
      </c>
      <c r="V3537">
        <v>0</v>
      </c>
      <c r="W3537">
        <v>0</v>
      </c>
      <c r="X3537" cm="1">
        <f t="array" ref="X3537">IF(S3536&lt;&gt;S3537, 0,
    IF(C3537="O",
         _xlfn.IFS(
             K3537=1, X3536+6,
             M3537=1, X3536+3,
             O3537=1, X3536+1,
             Q3537=1,X3536+2,
             TRUE, X3536
         ),
    X3536)
)</f>
        <v>13</v>
      </c>
      <c r="Y3537" cm="1">
        <f t="array" ref="Y3537">IF(S3536&lt;&gt;S3537, 0, IF(C3537="D",
                 _xlfn.IFS(
                     K3537=1, Y3536+6,
                     M3537=1, Y3536+3,
                     O3537=1, Y3536+1,
                     TRUE, Y3536
                 ),
                 Y3536)
  )</f>
        <v>19</v>
      </c>
    </row>
    <row r="3538" spans="1:25" x14ac:dyDescent="0.2">
      <c r="A3538">
        <v>133</v>
      </c>
      <c r="B3538" t="s">
        <v>78</v>
      </c>
      <c r="C3538" t="str">
        <f t="shared" si="558"/>
        <v>O</v>
      </c>
      <c r="D3538">
        <v>3</v>
      </c>
      <c r="E3538">
        <v>23</v>
      </c>
      <c r="F3538">
        <v>8</v>
      </c>
      <c r="G3538" t="s">
        <v>131</v>
      </c>
      <c r="H3538" t="s">
        <v>122</v>
      </c>
      <c r="I3538">
        <v>-9</v>
      </c>
      <c r="J3538">
        <f t="shared" si="550"/>
        <v>0</v>
      </c>
      <c r="K3538">
        <f t="shared" si="559"/>
        <v>0</v>
      </c>
      <c r="L3538">
        <f t="shared" si="551"/>
        <v>0</v>
      </c>
      <c r="M3538">
        <f t="shared" si="552"/>
        <v>0</v>
      </c>
      <c r="N3538">
        <f t="shared" si="553"/>
        <v>1</v>
      </c>
      <c r="O3538">
        <f t="shared" si="554"/>
        <v>1</v>
      </c>
      <c r="P3538">
        <f t="shared" si="555"/>
        <v>0</v>
      </c>
      <c r="Q3538">
        <f t="shared" si="556"/>
        <v>0</v>
      </c>
      <c r="R3538">
        <f t="shared" si="557"/>
        <v>0</v>
      </c>
      <c r="S3538" t="s">
        <v>103</v>
      </c>
      <c r="T3538">
        <v>0</v>
      </c>
      <c r="U3538">
        <v>2021</v>
      </c>
      <c r="V3538">
        <v>0</v>
      </c>
      <c r="W3538">
        <v>0</v>
      </c>
      <c r="X3538" cm="1">
        <f t="array" ref="X3538">IF(S3537&lt;&gt;S3538, 0,
    IF(C3538="O",
         _xlfn.IFS(
             K3538=1, X3537+6,
             M3538=1, X3537+3,
             O3538=1, X3537+1,
             Q3538=1,X3537+2,
             TRUE, X3537
         ),
    X3537)
)</f>
        <v>14</v>
      </c>
      <c r="Y3538" cm="1">
        <f t="array" ref="Y3538">IF(S3537&lt;&gt;S3538, 0, IF(C3538="D",
                 _xlfn.IFS(
                     K3538=1, Y3537+6,
                     M3538=1, Y3537+3,
                     O3538=1, Y3537+1,
                     TRUE, Y3537
                 ),
                 Y3537)
  )</f>
        <v>19</v>
      </c>
    </row>
    <row r="3539" spans="1:25" x14ac:dyDescent="0.2">
      <c r="A3539">
        <v>135</v>
      </c>
      <c r="B3539" t="s">
        <v>79</v>
      </c>
      <c r="C3539" t="str">
        <f t="shared" si="558"/>
        <v>O</v>
      </c>
      <c r="D3539">
        <v>1</v>
      </c>
      <c r="E3539">
        <v>10</v>
      </c>
      <c r="F3539">
        <v>-22</v>
      </c>
      <c r="G3539" t="s">
        <v>114</v>
      </c>
      <c r="H3539" t="s">
        <v>113</v>
      </c>
      <c r="I3539">
        <v>4</v>
      </c>
      <c r="J3539">
        <f t="shared" si="550"/>
        <v>0</v>
      </c>
      <c r="K3539">
        <f t="shared" si="559"/>
        <v>0</v>
      </c>
      <c r="L3539">
        <f t="shared" si="551"/>
        <v>0</v>
      </c>
      <c r="M3539">
        <f t="shared" si="552"/>
        <v>0</v>
      </c>
      <c r="N3539">
        <f t="shared" si="553"/>
        <v>0</v>
      </c>
      <c r="O3539">
        <f t="shared" si="554"/>
        <v>0</v>
      </c>
      <c r="P3539">
        <f t="shared" si="555"/>
        <v>0</v>
      </c>
      <c r="Q3539">
        <f t="shared" si="556"/>
        <v>0</v>
      </c>
      <c r="R3539">
        <f t="shared" si="557"/>
        <v>0</v>
      </c>
      <c r="S3539" t="s">
        <v>103</v>
      </c>
      <c r="T3539">
        <v>0</v>
      </c>
      <c r="U3539">
        <v>2021</v>
      </c>
      <c r="V3539">
        <v>0</v>
      </c>
      <c r="W3539">
        <v>0</v>
      </c>
      <c r="X3539" cm="1">
        <f t="array" ref="X3539">IF(S3538&lt;&gt;S3539, 0,
    IF(C3539="O",
         _xlfn.IFS(
             K3539=1, X3538+6,
             M3539=1, X3538+3,
             O3539=1, X3538+1,
             Q3539=1,X3538+2,
             TRUE, X3538
         ),
    X3538)
)</f>
        <v>14</v>
      </c>
      <c r="Y3539" cm="1">
        <f t="array" ref="Y3539">IF(S3538&lt;&gt;S3539, 0, IF(C3539="D",
                 _xlfn.IFS(
                     K3539=1, Y3538+6,
                     M3539=1, Y3538+3,
                     O3539=1, Y3538+1,
                     TRUE, Y3538
                 ),
                 Y3538)
  )</f>
        <v>19</v>
      </c>
    </row>
    <row r="3540" spans="1:25" x14ac:dyDescent="0.2">
      <c r="A3540">
        <v>136</v>
      </c>
      <c r="B3540" t="s">
        <v>79</v>
      </c>
      <c r="C3540" t="str">
        <f t="shared" si="558"/>
        <v>D</v>
      </c>
      <c r="D3540">
        <v>2</v>
      </c>
      <c r="E3540">
        <v>6</v>
      </c>
      <c r="F3540">
        <v>-26</v>
      </c>
      <c r="G3540" t="s">
        <v>116</v>
      </c>
      <c r="H3540" t="s">
        <v>115</v>
      </c>
      <c r="I3540">
        <v>-1</v>
      </c>
      <c r="J3540">
        <f t="shared" si="550"/>
        <v>0</v>
      </c>
      <c r="K3540">
        <f t="shared" si="559"/>
        <v>0</v>
      </c>
      <c r="L3540">
        <f t="shared" si="551"/>
        <v>0</v>
      </c>
      <c r="M3540">
        <f t="shared" si="552"/>
        <v>0</v>
      </c>
      <c r="N3540">
        <f t="shared" si="553"/>
        <v>0</v>
      </c>
      <c r="O3540">
        <f t="shared" si="554"/>
        <v>0</v>
      </c>
      <c r="P3540">
        <f t="shared" si="555"/>
        <v>0</v>
      </c>
      <c r="Q3540">
        <f t="shared" si="556"/>
        <v>0</v>
      </c>
      <c r="R3540">
        <f t="shared" si="557"/>
        <v>0</v>
      </c>
      <c r="S3540" t="s">
        <v>103</v>
      </c>
      <c r="T3540">
        <v>0</v>
      </c>
      <c r="U3540">
        <v>2021</v>
      </c>
      <c r="V3540">
        <v>0</v>
      </c>
      <c r="W3540">
        <v>0</v>
      </c>
      <c r="X3540" cm="1">
        <f t="array" ref="X3540">IF(S3539&lt;&gt;S3540, 0,
    IF(C3540="O",
         _xlfn.IFS(
             K3540=1, X3539+6,
             M3540=1, X3539+3,
             O3540=1, X3539+1,
             Q3540=1,X3539+2,
             TRUE, X3539
         ),
    X3539)
)</f>
        <v>14</v>
      </c>
      <c r="Y3540" cm="1">
        <f t="array" ref="Y3540">IF(S3539&lt;&gt;S3540, 0, IF(C3540="D",
                 _xlfn.IFS(
                     K3540=1, Y3539+6,
                     M3540=1, Y3539+3,
                     O3540=1, Y3539+1,
                     TRUE, Y3539
                 ),
                 Y3539)
  )</f>
        <v>19</v>
      </c>
    </row>
    <row r="3541" spans="1:25" x14ac:dyDescent="0.2">
      <c r="A3541">
        <v>137</v>
      </c>
      <c r="B3541" t="s">
        <v>79</v>
      </c>
      <c r="C3541" t="str">
        <f t="shared" si="558"/>
        <v>D</v>
      </c>
      <c r="D3541">
        <v>3</v>
      </c>
      <c r="E3541">
        <v>7</v>
      </c>
      <c r="F3541">
        <v>-25</v>
      </c>
      <c r="G3541" t="s">
        <v>114</v>
      </c>
      <c r="H3541" t="s">
        <v>117</v>
      </c>
      <c r="I3541">
        <v>0</v>
      </c>
      <c r="J3541">
        <f t="shared" si="550"/>
        <v>0</v>
      </c>
      <c r="K3541">
        <f t="shared" si="559"/>
        <v>0</v>
      </c>
      <c r="L3541">
        <f t="shared" si="551"/>
        <v>0</v>
      </c>
      <c r="M3541">
        <f t="shared" si="552"/>
        <v>0</v>
      </c>
      <c r="N3541">
        <f t="shared" si="553"/>
        <v>0</v>
      </c>
      <c r="O3541">
        <f t="shared" si="554"/>
        <v>0</v>
      </c>
      <c r="P3541">
        <f t="shared" si="555"/>
        <v>0</v>
      </c>
      <c r="Q3541">
        <f t="shared" si="556"/>
        <v>0</v>
      </c>
      <c r="R3541">
        <f t="shared" si="557"/>
        <v>0</v>
      </c>
      <c r="S3541" t="s">
        <v>103</v>
      </c>
      <c r="T3541">
        <v>0</v>
      </c>
      <c r="U3541">
        <v>2021</v>
      </c>
      <c r="V3541">
        <v>0</v>
      </c>
      <c r="W3541">
        <v>0</v>
      </c>
      <c r="X3541" cm="1">
        <f t="array" ref="X3541">IF(S3540&lt;&gt;S3541, 0,
    IF(C3541="O",
         _xlfn.IFS(
             K3541=1, X3540+6,
             M3541=1, X3540+3,
             O3541=1, X3540+1,
             Q3541=1,X3540+2,
             TRUE, X3540
         ),
    X3540)
)</f>
        <v>14</v>
      </c>
      <c r="Y3541" cm="1">
        <f t="array" ref="Y3541">IF(S3540&lt;&gt;S3541, 0, IF(C3541="D",
                 _xlfn.IFS(
                     K3541=1, Y3540+6,
                     M3541=1, Y3540+3,
                     O3541=1, Y3540+1,
                     TRUE, Y3540
                 ),
                 Y3540)
  )</f>
        <v>19</v>
      </c>
    </row>
    <row r="3542" spans="1:25" x14ac:dyDescent="0.2">
      <c r="A3542">
        <v>140</v>
      </c>
      <c r="B3542" t="s">
        <v>81</v>
      </c>
      <c r="C3542" t="str">
        <f t="shared" si="558"/>
        <v>O</v>
      </c>
      <c r="D3542">
        <v>1</v>
      </c>
      <c r="E3542">
        <v>10</v>
      </c>
      <c r="F3542">
        <v>47</v>
      </c>
      <c r="G3542" t="s">
        <v>116</v>
      </c>
      <c r="H3542" t="s">
        <v>115</v>
      </c>
      <c r="I3542">
        <v>1</v>
      </c>
      <c r="J3542">
        <f t="shared" si="550"/>
        <v>0</v>
      </c>
      <c r="K3542">
        <f t="shared" si="559"/>
        <v>0</v>
      </c>
      <c r="L3542">
        <f t="shared" si="551"/>
        <v>0</v>
      </c>
      <c r="M3542">
        <f t="shared" si="552"/>
        <v>0</v>
      </c>
      <c r="N3542">
        <f t="shared" si="553"/>
        <v>0</v>
      </c>
      <c r="O3542">
        <f t="shared" si="554"/>
        <v>0</v>
      </c>
      <c r="P3542">
        <f t="shared" si="555"/>
        <v>0</v>
      </c>
      <c r="Q3542">
        <f t="shared" si="556"/>
        <v>0</v>
      </c>
      <c r="R3542">
        <f t="shared" si="557"/>
        <v>0</v>
      </c>
      <c r="S3542" t="s">
        <v>103</v>
      </c>
      <c r="T3542">
        <v>0</v>
      </c>
      <c r="U3542">
        <v>2021</v>
      </c>
      <c r="V3542">
        <v>0</v>
      </c>
      <c r="W3542">
        <v>0</v>
      </c>
      <c r="X3542" cm="1">
        <f t="array" ref="X3542">IF(S3541&lt;&gt;S3542, 0,
    IF(C3542="O",
         _xlfn.IFS(
             K3542=1, X3541+6,
             M3542=1, X3541+3,
             O3542=1, X3541+1,
             Q3542=1,X3541+2,
             TRUE, X3541
         ),
    X3541)
)</f>
        <v>14</v>
      </c>
      <c r="Y3542" cm="1">
        <f t="array" ref="Y3542">IF(S3541&lt;&gt;S3542, 0, IF(C3542="D",
                 _xlfn.IFS(
                     K3542=1, Y3541+6,
                     M3542=1, Y3541+3,
                     O3542=1, Y3541+1,
                     TRUE, Y3541
                 ),
                 Y3541)
  )</f>
        <v>19</v>
      </c>
    </row>
    <row r="3543" spans="1:25" x14ac:dyDescent="0.2">
      <c r="A3543">
        <v>141</v>
      </c>
      <c r="B3543" t="s">
        <v>81</v>
      </c>
      <c r="C3543" t="str">
        <f t="shared" si="558"/>
        <v>O</v>
      </c>
      <c r="D3543">
        <v>2</v>
      </c>
      <c r="E3543">
        <v>9</v>
      </c>
      <c r="F3543">
        <v>46</v>
      </c>
      <c r="G3543" t="s">
        <v>116</v>
      </c>
      <c r="H3543" t="s">
        <v>115</v>
      </c>
      <c r="I3543">
        <v>2</v>
      </c>
      <c r="J3543">
        <f t="shared" si="550"/>
        <v>0</v>
      </c>
      <c r="K3543">
        <f t="shared" si="559"/>
        <v>0</v>
      </c>
      <c r="L3543">
        <f t="shared" si="551"/>
        <v>0</v>
      </c>
      <c r="M3543">
        <f t="shared" si="552"/>
        <v>0</v>
      </c>
      <c r="N3543">
        <f t="shared" si="553"/>
        <v>0</v>
      </c>
      <c r="O3543">
        <f t="shared" si="554"/>
        <v>0</v>
      </c>
      <c r="P3543">
        <f t="shared" si="555"/>
        <v>0</v>
      </c>
      <c r="Q3543">
        <f t="shared" si="556"/>
        <v>0</v>
      </c>
      <c r="R3543">
        <f t="shared" si="557"/>
        <v>0</v>
      </c>
      <c r="S3543" t="s">
        <v>103</v>
      </c>
      <c r="T3543">
        <v>0</v>
      </c>
      <c r="U3543">
        <v>2021</v>
      </c>
      <c r="V3543">
        <v>0</v>
      </c>
      <c r="W3543">
        <v>0</v>
      </c>
      <c r="X3543" cm="1">
        <f t="array" ref="X3543">IF(S3542&lt;&gt;S3543, 0,
    IF(C3543="O",
         _xlfn.IFS(
             K3543=1, X3542+6,
             M3543=1, X3542+3,
             O3543=1, X3542+1,
             Q3543=1,X3542+2,
             TRUE, X3542
         ),
    X3542)
)</f>
        <v>14</v>
      </c>
      <c r="Y3543" cm="1">
        <f t="array" ref="Y3543">IF(S3542&lt;&gt;S3543, 0, IF(C3543="D",
                 _xlfn.IFS(
                     K3543=1, Y3542+6,
                     M3543=1, Y3542+3,
                     O3543=1, Y3542+1,
                     TRUE, Y3542
                 ),
                 Y3542)
  )</f>
        <v>19</v>
      </c>
    </row>
    <row r="3544" spans="1:25" x14ac:dyDescent="0.2">
      <c r="A3544">
        <v>142</v>
      </c>
      <c r="B3544" t="s">
        <v>81</v>
      </c>
      <c r="C3544" t="str">
        <f t="shared" si="558"/>
        <v>O</v>
      </c>
      <c r="D3544">
        <v>3</v>
      </c>
      <c r="E3544">
        <v>7</v>
      </c>
      <c r="F3544">
        <v>44</v>
      </c>
      <c r="G3544" t="s">
        <v>116</v>
      </c>
      <c r="H3544" t="s">
        <v>115</v>
      </c>
      <c r="I3544">
        <v>-4</v>
      </c>
      <c r="J3544">
        <f t="shared" si="550"/>
        <v>0</v>
      </c>
      <c r="K3544">
        <f t="shared" si="559"/>
        <v>0</v>
      </c>
      <c r="L3544">
        <f t="shared" si="551"/>
        <v>0</v>
      </c>
      <c r="M3544">
        <f t="shared" si="552"/>
        <v>0</v>
      </c>
      <c r="N3544">
        <f t="shared" si="553"/>
        <v>0</v>
      </c>
      <c r="O3544">
        <f t="shared" si="554"/>
        <v>0</v>
      </c>
      <c r="P3544">
        <f t="shared" si="555"/>
        <v>0</v>
      </c>
      <c r="Q3544">
        <f t="shared" si="556"/>
        <v>0</v>
      </c>
      <c r="R3544">
        <f t="shared" si="557"/>
        <v>0</v>
      </c>
      <c r="S3544" t="s">
        <v>103</v>
      </c>
      <c r="T3544">
        <v>0</v>
      </c>
      <c r="U3544">
        <v>2021</v>
      </c>
      <c r="V3544">
        <v>0</v>
      </c>
      <c r="W3544">
        <v>0</v>
      </c>
      <c r="X3544" cm="1">
        <f t="array" ref="X3544">IF(S3543&lt;&gt;S3544, 0,
    IF(C3544="O",
         _xlfn.IFS(
             K3544=1, X3543+6,
             M3544=1, X3543+3,
             O3544=1, X3543+1,
             Q3544=1,X3543+2,
             TRUE, X3543
         ),
    X3543)
)</f>
        <v>14</v>
      </c>
      <c r="Y3544" cm="1">
        <f t="array" ref="Y3544">IF(S3543&lt;&gt;S3544, 0, IF(C3544="D",
                 _xlfn.IFS(
                     K3544=1, Y3543+6,
                     M3544=1, Y3543+3,
                     O3544=1, Y3543+1,
                     TRUE, Y3543
                 ),
                 Y3543)
  )</f>
        <v>19</v>
      </c>
    </row>
    <row r="3545" spans="1:25" x14ac:dyDescent="0.2">
      <c r="A3545">
        <v>143</v>
      </c>
      <c r="B3545" t="s">
        <v>81</v>
      </c>
      <c r="C3545" t="str">
        <f t="shared" si="558"/>
        <v>O</v>
      </c>
      <c r="D3545">
        <v>4</v>
      </c>
      <c r="E3545">
        <v>11</v>
      </c>
      <c r="F3545">
        <v>48</v>
      </c>
      <c r="G3545" t="s">
        <v>116</v>
      </c>
      <c r="H3545" t="s">
        <v>118</v>
      </c>
      <c r="I3545">
        <v>0</v>
      </c>
      <c r="J3545">
        <f t="shared" si="550"/>
        <v>0</v>
      </c>
      <c r="K3545">
        <f t="shared" si="559"/>
        <v>0</v>
      </c>
      <c r="L3545">
        <f t="shared" si="551"/>
        <v>0</v>
      </c>
      <c r="M3545">
        <f t="shared" si="552"/>
        <v>0</v>
      </c>
      <c r="N3545">
        <f t="shared" si="553"/>
        <v>0</v>
      </c>
      <c r="O3545">
        <f t="shared" si="554"/>
        <v>0</v>
      </c>
      <c r="P3545">
        <f t="shared" si="555"/>
        <v>0</v>
      </c>
      <c r="Q3545">
        <f t="shared" si="556"/>
        <v>0</v>
      </c>
      <c r="R3545">
        <f t="shared" si="557"/>
        <v>0</v>
      </c>
      <c r="S3545" t="s">
        <v>103</v>
      </c>
      <c r="T3545">
        <v>0</v>
      </c>
      <c r="U3545">
        <v>2021</v>
      </c>
      <c r="V3545">
        <v>0</v>
      </c>
      <c r="W3545">
        <v>0</v>
      </c>
      <c r="X3545" cm="1">
        <f t="array" ref="X3545">IF(S3544&lt;&gt;S3545, 0,
    IF(C3545="O",
         _xlfn.IFS(
             K3545=1, X3544+6,
             M3545=1, X3544+3,
             O3545=1, X3544+1,
             Q3545=1,X3544+2,
             TRUE, X3544
         ),
    X3544)
)</f>
        <v>14</v>
      </c>
      <c r="Y3545" cm="1">
        <f t="array" ref="Y3545">IF(S3544&lt;&gt;S3545, 0, IF(C3545="D",
                 _xlfn.IFS(
                     K3545=1, Y3544+6,
                     M3545=1, Y3544+3,
                     O3545=1, Y3544+1,
                     TRUE, Y3544
                 ),
                 Y3544)
  )</f>
        <v>19</v>
      </c>
    </row>
    <row r="3546" spans="1:25" x14ac:dyDescent="0.2">
      <c r="A3546">
        <v>144</v>
      </c>
      <c r="B3546" t="s">
        <v>81</v>
      </c>
      <c r="C3546" t="str">
        <f t="shared" si="558"/>
        <v>O</v>
      </c>
      <c r="D3546">
        <v>4</v>
      </c>
      <c r="E3546">
        <v>11</v>
      </c>
      <c r="F3546">
        <v>48</v>
      </c>
      <c r="G3546" t="s">
        <v>130</v>
      </c>
      <c r="H3546" t="s">
        <v>133</v>
      </c>
      <c r="I3546">
        <v>8</v>
      </c>
      <c r="J3546">
        <f t="shared" si="550"/>
        <v>0</v>
      </c>
      <c r="K3546">
        <f t="shared" si="559"/>
        <v>0</v>
      </c>
      <c r="L3546">
        <f t="shared" si="551"/>
        <v>0</v>
      </c>
      <c r="M3546">
        <f t="shared" si="552"/>
        <v>0</v>
      </c>
      <c r="N3546">
        <f t="shared" si="553"/>
        <v>0</v>
      </c>
      <c r="O3546">
        <f t="shared" si="554"/>
        <v>0</v>
      </c>
      <c r="P3546">
        <f t="shared" si="555"/>
        <v>0</v>
      </c>
      <c r="Q3546">
        <f t="shared" si="556"/>
        <v>0</v>
      </c>
      <c r="R3546">
        <f t="shared" si="557"/>
        <v>0</v>
      </c>
      <c r="S3546" t="s">
        <v>103</v>
      </c>
      <c r="T3546">
        <v>0</v>
      </c>
      <c r="U3546">
        <v>2021</v>
      </c>
      <c r="V3546">
        <v>0</v>
      </c>
      <c r="W3546">
        <v>0</v>
      </c>
      <c r="X3546" cm="1">
        <f t="array" ref="X3546">IF(S3545&lt;&gt;S3546, 0,
    IF(C3546="O",
         _xlfn.IFS(
             K3546=1, X3545+6,
             M3546=1, X3545+3,
             O3546=1, X3545+1,
             Q3546=1,X3545+2,
             TRUE, X3545
         ),
    X3545)
)</f>
        <v>14</v>
      </c>
      <c r="Y3546" cm="1">
        <f t="array" ref="Y3546">IF(S3545&lt;&gt;S3546, 0, IF(C3546="D",
                 _xlfn.IFS(
                     K3546=1, Y3545+6,
                     M3546=1, Y3545+3,
                     O3546=1, Y3545+1,
                     TRUE, Y3545
                 ),
                 Y3545)
  )</f>
        <v>19</v>
      </c>
    </row>
    <row r="3547" spans="1:25" x14ac:dyDescent="0.2">
      <c r="A3547">
        <v>145</v>
      </c>
      <c r="B3547" t="s">
        <v>79</v>
      </c>
      <c r="C3547" t="str">
        <f t="shared" si="558"/>
        <v>D</v>
      </c>
      <c r="D3547">
        <v>1</v>
      </c>
      <c r="E3547">
        <v>10</v>
      </c>
      <c r="F3547">
        <v>-20</v>
      </c>
      <c r="G3547" t="s">
        <v>116</v>
      </c>
      <c r="H3547" t="s">
        <v>115</v>
      </c>
      <c r="I3547">
        <v>2</v>
      </c>
      <c r="J3547">
        <f t="shared" si="550"/>
        <v>0</v>
      </c>
      <c r="K3547">
        <f t="shared" si="559"/>
        <v>0</v>
      </c>
      <c r="L3547">
        <f t="shared" si="551"/>
        <v>0</v>
      </c>
      <c r="M3547">
        <f t="shared" si="552"/>
        <v>0</v>
      </c>
      <c r="N3547">
        <f t="shared" si="553"/>
        <v>0</v>
      </c>
      <c r="O3547">
        <f t="shared" si="554"/>
        <v>0</v>
      </c>
      <c r="P3547">
        <f t="shared" si="555"/>
        <v>0</v>
      </c>
      <c r="Q3547">
        <f t="shared" si="556"/>
        <v>0</v>
      </c>
      <c r="R3547">
        <f t="shared" si="557"/>
        <v>0</v>
      </c>
      <c r="S3547" t="s">
        <v>103</v>
      </c>
      <c r="T3547">
        <v>0</v>
      </c>
      <c r="U3547">
        <v>2021</v>
      </c>
      <c r="V3547">
        <v>0</v>
      </c>
      <c r="W3547">
        <v>0</v>
      </c>
      <c r="X3547" cm="1">
        <f t="array" ref="X3547">IF(S3546&lt;&gt;S3547, 0,
    IF(C3547="O",
         _xlfn.IFS(
             K3547=1, X3546+6,
             M3547=1, X3546+3,
             O3547=1, X3546+1,
             Q3547=1,X3546+2,
             TRUE, X3546
         ),
    X3546)
)</f>
        <v>14</v>
      </c>
      <c r="Y3547" cm="1">
        <f t="array" ref="Y3547">IF(S3546&lt;&gt;S3547, 0, IF(C3547="D",
                 _xlfn.IFS(
                     K3547=1, Y3546+6,
                     M3547=1, Y3546+3,
                     O3547=1, Y3546+1,
                     TRUE, Y3546
                 ),
                 Y3546)
  )</f>
        <v>19</v>
      </c>
    </row>
    <row r="3548" spans="1:25" x14ac:dyDescent="0.2">
      <c r="A3548">
        <v>146</v>
      </c>
      <c r="B3548" t="s">
        <v>79</v>
      </c>
      <c r="C3548" t="str">
        <f t="shared" si="558"/>
        <v>D</v>
      </c>
      <c r="D3548">
        <v>2</v>
      </c>
      <c r="E3548">
        <v>8</v>
      </c>
      <c r="F3548">
        <v>-22</v>
      </c>
      <c r="G3548" t="s">
        <v>114</v>
      </c>
      <c r="H3548" t="s">
        <v>113</v>
      </c>
      <c r="I3548">
        <v>8</v>
      </c>
      <c r="J3548">
        <f t="shared" si="550"/>
        <v>1</v>
      </c>
      <c r="K3548">
        <f t="shared" si="559"/>
        <v>0</v>
      </c>
      <c r="L3548">
        <f t="shared" si="551"/>
        <v>0</v>
      </c>
      <c r="M3548">
        <f t="shared" si="552"/>
        <v>0</v>
      </c>
      <c r="N3548">
        <f t="shared" si="553"/>
        <v>0</v>
      </c>
      <c r="O3548">
        <f t="shared" si="554"/>
        <v>0</v>
      </c>
      <c r="P3548">
        <f t="shared" si="555"/>
        <v>0</v>
      </c>
      <c r="Q3548">
        <f t="shared" si="556"/>
        <v>0</v>
      </c>
      <c r="R3548">
        <f t="shared" si="557"/>
        <v>0</v>
      </c>
      <c r="S3548" t="s">
        <v>103</v>
      </c>
      <c r="T3548">
        <v>0</v>
      </c>
      <c r="U3548">
        <v>2021</v>
      </c>
      <c r="V3548">
        <v>0</v>
      </c>
      <c r="W3548">
        <v>0</v>
      </c>
      <c r="X3548" cm="1">
        <f t="array" ref="X3548">IF(S3547&lt;&gt;S3548, 0,
    IF(C3548="O",
         _xlfn.IFS(
             K3548=1, X3547+6,
             M3548=1, X3547+3,
             O3548=1, X3547+1,
             Q3548=1,X3547+2,
             TRUE, X3547
         ),
    X3547)
)</f>
        <v>14</v>
      </c>
      <c r="Y3548" cm="1">
        <f t="array" ref="Y3548">IF(S3547&lt;&gt;S3548, 0, IF(C3548="D",
                 _xlfn.IFS(
                     K3548=1, Y3547+6,
                     M3548=1, Y3547+3,
                     O3548=1, Y3547+1,
                     TRUE, Y3547
                 ),
                 Y3547)
  )</f>
        <v>19</v>
      </c>
    </row>
    <row r="3549" spans="1:25" x14ac:dyDescent="0.2">
      <c r="A3549">
        <v>147</v>
      </c>
      <c r="B3549" t="s">
        <v>79</v>
      </c>
      <c r="C3549" t="str">
        <f t="shared" si="558"/>
        <v>D</v>
      </c>
      <c r="D3549">
        <v>1</v>
      </c>
      <c r="E3549">
        <v>10</v>
      </c>
      <c r="F3549">
        <v>-30</v>
      </c>
      <c r="G3549" t="s">
        <v>116</v>
      </c>
      <c r="H3549" t="s">
        <v>115</v>
      </c>
      <c r="I3549">
        <v>5</v>
      </c>
      <c r="J3549">
        <f t="shared" si="550"/>
        <v>0</v>
      </c>
      <c r="K3549">
        <f t="shared" si="559"/>
        <v>0</v>
      </c>
      <c r="L3549">
        <f t="shared" si="551"/>
        <v>0</v>
      </c>
      <c r="M3549">
        <f t="shared" si="552"/>
        <v>0</v>
      </c>
      <c r="N3549">
        <f t="shared" si="553"/>
        <v>0</v>
      </c>
      <c r="O3549">
        <f t="shared" si="554"/>
        <v>0</v>
      </c>
      <c r="P3549">
        <f t="shared" si="555"/>
        <v>0</v>
      </c>
      <c r="Q3549">
        <f t="shared" si="556"/>
        <v>0</v>
      </c>
      <c r="R3549">
        <f t="shared" si="557"/>
        <v>0</v>
      </c>
      <c r="S3549" t="s">
        <v>103</v>
      </c>
      <c r="T3549">
        <v>0</v>
      </c>
      <c r="U3549">
        <v>2021</v>
      </c>
      <c r="V3549">
        <v>0</v>
      </c>
      <c r="W3549">
        <v>0</v>
      </c>
      <c r="X3549" cm="1">
        <f t="array" ref="X3549">IF(S3548&lt;&gt;S3549, 0,
    IF(C3549="O",
         _xlfn.IFS(
             K3549=1, X3548+6,
             M3549=1, X3548+3,
             O3549=1, X3548+1,
             Q3549=1,X3548+2,
             TRUE, X3548
         ),
    X3548)
)</f>
        <v>14</v>
      </c>
      <c r="Y3549" cm="1">
        <f t="array" ref="Y3549">IF(S3548&lt;&gt;S3549, 0, IF(C3549="D",
                 _xlfn.IFS(
                     K3549=1, Y3548+6,
                     M3549=1, Y3548+3,
                     O3549=1, Y3548+1,
                     TRUE, Y3548
                 ),
                 Y3548)
  )</f>
        <v>19</v>
      </c>
    </row>
    <row r="3550" spans="1:25" x14ac:dyDescent="0.2">
      <c r="A3550">
        <v>148</v>
      </c>
      <c r="B3550" t="s">
        <v>79</v>
      </c>
      <c r="C3550" t="str">
        <f t="shared" si="558"/>
        <v>D</v>
      </c>
      <c r="D3550">
        <v>2</v>
      </c>
      <c r="E3550">
        <v>5</v>
      </c>
      <c r="F3550">
        <v>-35</v>
      </c>
      <c r="G3550" t="s">
        <v>114</v>
      </c>
      <c r="H3550" t="s">
        <v>117</v>
      </c>
      <c r="I3550">
        <v>0</v>
      </c>
      <c r="J3550">
        <f t="shared" si="550"/>
        <v>0</v>
      </c>
      <c r="K3550">
        <f t="shared" si="559"/>
        <v>0</v>
      </c>
      <c r="L3550">
        <f t="shared" si="551"/>
        <v>0</v>
      </c>
      <c r="M3550">
        <f t="shared" si="552"/>
        <v>0</v>
      </c>
      <c r="N3550">
        <f t="shared" si="553"/>
        <v>0</v>
      </c>
      <c r="O3550">
        <f t="shared" si="554"/>
        <v>0</v>
      </c>
      <c r="P3550">
        <f t="shared" si="555"/>
        <v>0</v>
      </c>
      <c r="Q3550">
        <f t="shared" si="556"/>
        <v>0</v>
      </c>
      <c r="R3550">
        <f t="shared" si="557"/>
        <v>0</v>
      </c>
      <c r="S3550" t="s">
        <v>103</v>
      </c>
      <c r="T3550">
        <v>0</v>
      </c>
      <c r="U3550">
        <v>2021</v>
      </c>
      <c r="V3550">
        <v>0</v>
      </c>
      <c r="W3550">
        <v>0</v>
      </c>
      <c r="X3550" cm="1">
        <f t="array" ref="X3550">IF(S3549&lt;&gt;S3550, 0,
    IF(C3550="O",
         _xlfn.IFS(
             K3550=1, X3549+6,
             M3550=1, X3549+3,
             O3550=1, X3549+1,
             Q3550=1,X3549+2,
             TRUE, X3549
         ),
    X3549)
)</f>
        <v>14</v>
      </c>
      <c r="Y3550" cm="1">
        <f t="array" ref="Y3550">IF(S3549&lt;&gt;S3550, 0, IF(C3550="D",
                 _xlfn.IFS(
                     K3550=1, Y3549+6,
                     M3550=1, Y3549+3,
                     O3550=1, Y3549+1,
                     TRUE, Y3549
                 ),
                 Y3549)
  )</f>
        <v>19</v>
      </c>
    </row>
    <row r="3551" spans="1:25" x14ac:dyDescent="0.2">
      <c r="A3551">
        <v>149</v>
      </c>
      <c r="B3551" t="s">
        <v>79</v>
      </c>
      <c r="C3551" t="str">
        <f t="shared" si="558"/>
        <v>D</v>
      </c>
      <c r="D3551">
        <v>3</v>
      </c>
      <c r="E3551">
        <v>5</v>
      </c>
      <c r="F3551">
        <v>-35</v>
      </c>
      <c r="G3551" t="s">
        <v>114</v>
      </c>
      <c r="H3551" t="s">
        <v>113</v>
      </c>
      <c r="I3551">
        <v>16</v>
      </c>
      <c r="J3551">
        <f t="shared" si="550"/>
        <v>1</v>
      </c>
      <c r="K3551">
        <f t="shared" si="559"/>
        <v>0</v>
      </c>
      <c r="L3551">
        <f t="shared" si="551"/>
        <v>0</v>
      </c>
      <c r="M3551">
        <f t="shared" si="552"/>
        <v>0</v>
      </c>
      <c r="N3551">
        <f t="shared" si="553"/>
        <v>0</v>
      </c>
      <c r="O3551">
        <f t="shared" si="554"/>
        <v>0</v>
      </c>
      <c r="P3551">
        <f t="shared" si="555"/>
        <v>0</v>
      </c>
      <c r="Q3551">
        <f t="shared" si="556"/>
        <v>0</v>
      </c>
      <c r="R3551">
        <f t="shared" si="557"/>
        <v>0</v>
      </c>
      <c r="S3551" t="s">
        <v>103</v>
      </c>
      <c r="T3551">
        <v>0</v>
      </c>
      <c r="U3551">
        <v>2021</v>
      </c>
      <c r="V3551">
        <v>0</v>
      </c>
      <c r="W3551">
        <v>0</v>
      </c>
      <c r="X3551" cm="1">
        <f t="array" ref="X3551">IF(S3550&lt;&gt;S3551, 0,
    IF(C3551="O",
         _xlfn.IFS(
             K3551=1, X3550+6,
             M3551=1, X3550+3,
             O3551=1, X3550+1,
             Q3551=1,X3550+2,
             TRUE, X3550
         ),
    X3550)
)</f>
        <v>14</v>
      </c>
      <c r="Y3551" cm="1">
        <f t="array" ref="Y3551">IF(S3550&lt;&gt;S3551, 0, IF(C3551="D",
                 _xlfn.IFS(
                     K3551=1, Y3550+6,
                     M3551=1, Y3550+3,
                     O3551=1, Y3550+1,
                     TRUE, Y3550
                 ),
                 Y3550)
  )</f>
        <v>19</v>
      </c>
    </row>
    <row r="3552" spans="1:25" x14ac:dyDescent="0.2">
      <c r="A3552">
        <v>150</v>
      </c>
      <c r="B3552" t="s">
        <v>79</v>
      </c>
      <c r="C3552" t="str">
        <f t="shared" si="558"/>
        <v>D</v>
      </c>
      <c r="D3552">
        <v>1</v>
      </c>
      <c r="E3552">
        <v>10</v>
      </c>
      <c r="F3552">
        <v>49</v>
      </c>
      <c r="G3552" t="s">
        <v>116</v>
      </c>
      <c r="H3552" t="s">
        <v>115</v>
      </c>
      <c r="I3552">
        <v>3</v>
      </c>
      <c r="J3552">
        <f t="shared" si="550"/>
        <v>0</v>
      </c>
      <c r="K3552">
        <f t="shared" si="559"/>
        <v>0</v>
      </c>
      <c r="L3552">
        <f t="shared" si="551"/>
        <v>0</v>
      </c>
      <c r="M3552">
        <f t="shared" si="552"/>
        <v>0</v>
      </c>
      <c r="N3552">
        <f t="shared" si="553"/>
        <v>0</v>
      </c>
      <c r="O3552">
        <f t="shared" si="554"/>
        <v>0</v>
      </c>
      <c r="P3552">
        <f t="shared" si="555"/>
        <v>0</v>
      </c>
      <c r="Q3552">
        <f t="shared" si="556"/>
        <v>0</v>
      </c>
      <c r="R3552">
        <f t="shared" si="557"/>
        <v>0</v>
      </c>
      <c r="S3552" t="s">
        <v>103</v>
      </c>
      <c r="T3552">
        <v>0</v>
      </c>
      <c r="U3552">
        <v>2021</v>
      </c>
      <c r="V3552">
        <v>0</v>
      </c>
      <c r="W3552">
        <v>0</v>
      </c>
      <c r="X3552" cm="1">
        <f t="array" ref="X3552">IF(S3551&lt;&gt;S3552, 0,
    IF(C3552="O",
         _xlfn.IFS(
             K3552=1, X3551+6,
             M3552=1, X3551+3,
             O3552=1, X3551+1,
             Q3552=1,X3551+2,
             TRUE, X3551
         ),
    X3551)
)</f>
        <v>14</v>
      </c>
      <c r="Y3552" cm="1">
        <f t="array" ref="Y3552">IF(S3551&lt;&gt;S3552, 0, IF(C3552="D",
                 _xlfn.IFS(
                     K3552=1, Y3551+6,
                     M3552=1, Y3551+3,
                     O3552=1, Y3551+1,
                     TRUE, Y3551
                 ),
                 Y3551)
  )</f>
        <v>19</v>
      </c>
    </row>
    <row r="3553" spans="1:25" hidden="1" x14ac:dyDescent="0.2">
      <c r="A3553">
        <v>151</v>
      </c>
      <c r="B3553" t="s">
        <v>79</v>
      </c>
      <c r="C3553" t="str">
        <f t="shared" si="558"/>
        <v>D</v>
      </c>
      <c r="D3553">
        <v>2</v>
      </c>
      <c r="E3553">
        <v>7</v>
      </c>
      <c r="F3553">
        <v>46</v>
      </c>
      <c r="G3553" t="s">
        <v>116</v>
      </c>
      <c r="H3553" t="s">
        <v>115</v>
      </c>
      <c r="I3553">
        <v>18</v>
      </c>
      <c r="J3553">
        <f t="shared" si="550"/>
        <v>0</v>
      </c>
      <c r="K3553">
        <f t="shared" si="559"/>
        <v>0</v>
      </c>
      <c r="L3553">
        <f t="shared" si="551"/>
        <v>0</v>
      </c>
      <c r="M3553">
        <f t="shared" si="552"/>
        <v>0</v>
      </c>
      <c r="N3553">
        <f t="shared" si="553"/>
        <v>0</v>
      </c>
      <c r="O3553">
        <f t="shared" si="554"/>
        <v>0</v>
      </c>
      <c r="P3553">
        <f t="shared" si="555"/>
        <v>0</v>
      </c>
      <c r="Q3553">
        <f t="shared" si="556"/>
        <v>0</v>
      </c>
      <c r="R3553">
        <f t="shared" si="557"/>
        <v>0</v>
      </c>
      <c r="S3553" t="s">
        <v>103</v>
      </c>
      <c r="T3553">
        <v>0</v>
      </c>
      <c r="U3553">
        <v>2021</v>
      </c>
      <c r="V3553">
        <v>0</v>
      </c>
      <c r="W3553">
        <v>0</v>
      </c>
      <c r="X3553" cm="1">
        <f t="array" ref="X3553">IF(S3552&lt;&gt;S3553, 0,
    IF(C3553="O",
         _xlfn.IFS(
             K3553=1, X3552+6,
             M3553=1, X3552+3,
             O3553=1, X3552+1,
             Q3553=1,X3552+2,
             TRUE, X3552
         ),
    X3552)
)</f>
        <v>14</v>
      </c>
      <c r="Y3553" cm="1">
        <f t="array" ref="Y3553">IF(S3552&lt;&gt;S3553, 0, IF(C3553="D",
                 _xlfn.IFS(
                     K3553=1, Y3552+6,
                     M3553=1, Y3552+3,
                     O3553=1, Y3552+1,
                     TRUE, Y3552
                 ),
                 Y3552)
  )</f>
        <v>19</v>
      </c>
    </row>
    <row r="3554" spans="1:25" x14ac:dyDescent="0.2">
      <c r="A3554">
        <v>152</v>
      </c>
      <c r="B3554" t="s">
        <v>79</v>
      </c>
      <c r="C3554" t="str">
        <f t="shared" si="558"/>
        <v>D</v>
      </c>
      <c r="D3554">
        <v>3</v>
      </c>
      <c r="E3554">
        <v>10</v>
      </c>
      <c r="F3554">
        <v>28</v>
      </c>
      <c r="G3554" t="s">
        <v>116</v>
      </c>
      <c r="H3554" t="s">
        <v>115</v>
      </c>
      <c r="I3554">
        <v>-10</v>
      </c>
      <c r="J3554">
        <f t="shared" si="550"/>
        <v>1</v>
      </c>
      <c r="K3554">
        <f t="shared" si="559"/>
        <v>0</v>
      </c>
      <c r="L3554">
        <f t="shared" si="551"/>
        <v>0</v>
      </c>
      <c r="M3554">
        <f t="shared" si="552"/>
        <v>0</v>
      </c>
      <c r="N3554">
        <f t="shared" si="553"/>
        <v>0</v>
      </c>
      <c r="O3554">
        <f t="shared" si="554"/>
        <v>0</v>
      </c>
      <c r="P3554">
        <f t="shared" si="555"/>
        <v>0</v>
      </c>
      <c r="Q3554">
        <f t="shared" si="556"/>
        <v>0</v>
      </c>
      <c r="R3554">
        <f t="shared" si="557"/>
        <v>0</v>
      </c>
      <c r="S3554" t="s">
        <v>103</v>
      </c>
      <c r="T3554">
        <v>0</v>
      </c>
      <c r="U3554">
        <v>2021</v>
      </c>
      <c r="V3554">
        <v>0</v>
      </c>
      <c r="W3554">
        <v>0</v>
      </c>
      <c r="X3554" cm="1">
        <f t="array" ref="X3554">IF(S3553&lt;&gt;S3554, 0,
    IF(C3554="O",
         _xlfn.IFS(
             K3554=1, X3553+6,
             M3554=1, X3553+3,
             O3554=1, X3553+1,
             Q3554=1,X3553+2,
             TRUE, X3553
         ),
    X3553)
)</f>
        <v>14</v>
      </c>
      <c r="Y3554" cm="1">
        <f t="array" ref="Y3554">IF(S3553&lt;&gt;S3554, 0, IF(C3554="D",
                 _xlfn.IFS(
                     K3554=1, Y3553+6,
                     M3554=1, Y3553+3,
                     O3554=1, Y3553+1,
                     TRUE, Y3553
                 ),
                 Y3553)
  )</f>
        <v>19</v>
      </c>
    </row>
    <row r="3555" spans="1:25" x14ac:dyDescent="0.2">
      <c r="A3555">
        <v>153</v>
      </c>
      <c r="B3555" t="s">
        <v>79</v>
      </c>
      <c r="C3555" t="str">
        <f t="shared" si="558"/>
        <v>D</v>
      </c>
      <c r="D3555">
        <v>1</v>
      </c>
      <c r="E3555">
        <v>10</v>
      </c>
      <c r="F3555">
        <v>38</v>
      </c>
      <c r="G3555" t="s">
        <v>116</v>
      </c>
      <c r="H3555" t="s">
        <v>115</v>
      </c>
      <c r="I3555">
        <v>1</v>
      </c>
      <c r="J3555">
        <f t="shared" si="550"/>
        <v>0</v>
      </c>
      <c r="K3555">
        <f t="shared" si="559"/>
        <v>0</v>
      </c>
      <c r="L3555">
        <f t="shared" si="551"/>
        <v>0</v>
      </c>
      <c r="M3555">
        <f t="shared" si="552"/>
        <v>0</v>
      </c>
      <c r="N3555">
        <f t="shared" si="553"/>
        <v>0</v>
      </c>
      <c r="O3555">
        <f t="shared" si="554"/>
        <v>0</v>
      </c>
      <c r="P3555">
        <f t="shared" si="555"/>
        <v>0</v>
      </c>
      <c r="Q3555">
        <f t="shared" si="556"/>
        <v>0</v>
      </c>
      <c r="R3555">
        <f t="shared" si="557"/>
        <v>0</v>
      </c>
      <c r="S3555" t="s">
        <v>103</v>
      </c>
      <c r="T3555">
        <v>0</v>
      </c>
      <c r="U3555">
        <v>2021</v>
      </c>
      <c r="V3555">
        <v>0</v>
      </c>
      <c r="W3555">
        <v>0</v>
      </c>
      <c r="X3555" cm="1">
        <f t="array" ref="X3555">IF(S3554&lt;&gt;S3555, 0,
    IF(C3555="O",
         _xlfn.IFS(
             K3555=1, X3554+6,
             M3555=1, X3554+3,
             O3555=1, X3554+1,
             Q3555=1,X3554+2,
             TRUE, X3554
         ),
    X3554)
)</f>
        <v>14</v>
      </c>
      <c r="Y3555" cm="1">
        <f t="array" ref="Y3555">IF(S3554&lt;&gt;S3555, 0, IF(C3555="D",
                 _xlfn.IFS(
                     K3555=1, Y3554+6,
                     M3555=1, Y3554+3,
                     O3555=1, Y3554+1,
                     TRUE, Y3554
                 ),
                 Y3554)
  )</f>
        <v>19</v>
      </c>
    </row>
    <row r="3556" spans="1:25" x14ac:dyDescent="0.2">
      <c r="A3556">
        <v>154</v>
      </c>
      <c r="B3556" t="s">
        <v>79</v>
      </c>
      <c r="C3556" t="str">
        <f t="shared" si="558"/>
        <v>D</v>
      </c>
      <c r="D3556">
        <v>2</v>
      </c>
      <c r="E3556">
        <v>9</v>
      </c>
      <c r="F3556">
        <v>37</v>
      </c>
      <c r="G3556" t="s">
        <v>116</v>
      </c>
      <c r="H3556" t="s">
        <v>115</v>
      </c>
      <c r="I3556">
        <v>0</v>
      </c>
      <c r="J3556">
        <f t="shared" si="550"/>
        <v>0</v>
      </c>
      <c r="K3556">
        <f t="shared" si="559"/>
        <v>0</v>
      </c>
      <c r="L3556">
        <f t="shared" si="551"/>
        <v>0</v>
      </c>
      <c r="M3556">
        <f t="shared" si="552"/>
        <v>0</v>
      </c>
      <c r="N3556">
        <f t="shared" si="553"/>
        <v>0</v>
      </c>
      <c r="O3556">
        <f t="shared" si="554"/>
        <v>0</v>
      </c>
      <c r="P3556">
        <f t="shared" si="555"/>
        <v>0</v>
      </c>
      <c r="Q3556">
        <f t="shared" si="556"/>
        <v>0</v>
      </c>
      <c r="R3556">
        <f t="shared" si="557"/>
        <v>0</v>
      </c>
      <c r="S3556" t="s">
        <v>103</v>
      </c>
      <c r="T3556">
        <v>0</v>
      </c>
      <c r="U3556">
        <v>2021</v>
      </c>
      <c r="V3556">
        <v>0</v>
      </c>
      <c r="W3556">
        <v>0</v>
      </c>
      <c r="X3556" cm="1">
        <f t="array" ref="X3556">IF(S3555&lt;&gt;S3556, 0,
    IF(C3556="O",
         _xlfn.IFS(
             K3556=1, X3555+6,
             M3556=1, X3555+3,
             O3556=1, X3555+1,
             Q3556=1,X3555+2,
             TRUE, X3555
         ),
    X3555)
)</f>
        <v>14</v>
      </c>
      <c r="Y3556" cm="1">
        <f t="array" ref="Y3556">IF(S3555&lt;&gt;S3556, 0, IF(C3556="D",
                 _xlfn.IFS(
                     K3556=1, Y3555+6,
                     M3556=1, Y3555+3,
                     O3556=1, Y3555+1,
                     TRUE, Y3555
                 ),
                 Y3555)
  )</f>
        <v>19</v>
      </c>
    </row>
    <row r="3557" spans="1:25" x14ac:dyDescent="0.2">
      <c r="A3557">
        <v>155</v>
      </c>
      <c r="B3557" t="s">
        <v>79</v>
      </c>
      <c r="C3557" t="str">
        <f t="shared" si="558"/>
        <v>D</v>
      </c>
      <c r="D3557">
        <v>3</v>
      </c>
      <c r="E3557">
        <v>9</v>
      </c>
      <c r="F3557">
        <v>37</v>
      </c>
      <c r="G3557" t="s">
        <v>114</v>
      </c>
      <c r="H3557" t="s">
        <v>113</v>
      </c>
      <c r="I3557">
        <v>9</v>
      </c>
      <c r="J3557">
        <f t="shared" si="550"/>
        <v>1</v>
      </c>
      <c r="K3557">
        <f t="shared" si="559"/>
        <v>0</v>
      </c>
      <c r="L3557">
        <f t="shared" si="551"/>
        <v>0</v>
      </c>
      <c r="M3557">
        <f t="shared" si="552"/>
        <v>0</v>
      </c>
      <c r="N3557">
        <f t="shared" si="553"/>
        <v>0</v>
      </c>
      <c r="O3557">
        <f t="shared" si="554"/>
        <v>0</v>
      </c>
      <c r="P3557">
        <f t="shared" si="555"/>
        <v>0</v>
      </c>
      <c r="Q3557">
        <f t="shared" si="556"/>
        <v>0</v>
      </c>
      <c r="R3557">
        <f t="shared" si="557"/>
        <v>0</v>
      </c>
      <c r="S3557" t="s">
        <v>103</v>
      </c>
      <c r="T3557">
        <v>0</v>
      </c>
      <c r="U3557">
        <v>2021</v>
      </c>
      <c r="V3557">
        <v>0</v>
      </c>
      <c r="W3557">
        <v>0</v>
      </c>
      <c r="X3557" cm="1">
        <f t="array" ref="X3557">IF(S3556&lt;&gt;S3557, 0,
    IF(C3557="O",
         _xlfn.IFS(
             K3557=1, X3556+6,
             M3557=1, X3556+3,
             O3557=1, X3556+1,
             Q3557=1,X3556+2,
             TRUE, X3556
         ),
    X3556)
)</f>
        <v>14</v>
      </c>
      <c r="Y3557" cm="1">
        <f t="array" ref="Y3557">IF(S3556&lt;&gt;S3557, 0, IF(C3557="D",
                 _xlfn.IFS(
                     K3557=1, Y3556+6,
                     M3557=1, Y3556+3,
                     O3557=1, Y3556+1,
                     TRUE, Y3556
                 ),
                 Y3556)
  )</f>
        <v>19</v>
      </c>
    </row>
    <row r="3558" spans="1:25" x14ac:dyDescent="0.2">
      <c r="A3558">
        <v>156</v>
      </c>
      <c r="B3558" t="s">
        <v>79</v>
      </c>
      <c r="C3558" t="str">
        <f t="shared" si="558"/>
        <v>D</v>
      </c>
      <c r="D3558">
        <v>1</v>
      </c>
      <c r="E3558">
        <v>10</v>
      </c>
      <c r="F3558">
        <v>28</v>
      </c>
      <c r="G3558" t="s">
        <v>114</v>
      </c>
      <c r="H3558" t="s">
        <v>128</v>
      </c>
      <c r="I3558">
        <v>28</v>
      </c>
      <c r="J3558">
        <f t="shared" si="550"/>
        <v>0</v>
      </c>
      <c r="K3558">
        <f t="shared" si="559"/>
        <v>1</v>
      </c>
      <c r="L3558">
        <f t="shared" si="551"/>
        <v>0</v>
      </c>
      <c r="M3558">
        <f t="shared" si="552"/>
        <v>0</v>
      </c>
      <c r="N3558">
        <f t="shared" si="553"/>
        <v>0</v>
      </c>
      <c r="O3558">
        <f t="shared" si="554"/>
        <v>0</v>
      </c>
      <c r="P3558">
        <f t="shared" si="555"/>
        <v>0</v>
      </c>
      <c r="Q3558">
        <f t="shared" si="556"/>
        <v>0</v>
      </c>
      <c r="R3558">
        <f t="shared" si="557"/>
        <v>0</v>
      </c>
      <c r="S3558" t="s">
        <v>103</v>
      </c>
      <c r="T3558">
        <v>0</v>
      </c>
      <c r="U3558">
        <v>2021</v>
      </c>
      <c r="V3558">
        <v>0</v>
      </c>
      <c r="W3558">
        <v>0</v>
      </c>
      <c r="X3558" cm="1">
        <f t="array" ref="X3558">IF(S3557&lt;&gt;S3558, 0,
    IF(C3558="O",
         _xlfn.IFS(
             K3558=1, X3557+6,
             M3558=1, X3557+3,
             O3558=1, X3557+1,
             Q3558=1,X3557+2,
             TRUE, X3557
         ),
    X3557)
)</f>
        <v>14</v>
      </c>
      <c r="Y3558" cm="1">
        <f t="array" ref="Y3558">IF(S3557&lt;&gt;S3558, 0, IF(C3558="D",
                 _xlfn.IFS(
                     K3558=1, Y3557+6,
                     M3558=1, Y3557+3,
                     O3558=1, Y3557+1,
                     TRUE, Y3557
                 ),
                 Y3557)
  )</f>
        <v>25</v>
      </c>
    </row>
    <row r="3559" spans="1:25" x14ac:dyDescent="0.2">
      <c r="A3559">
        <v>157</v>
      </c>
      <c r="B3559" t="s">
        <v>79</v>
      </c>
      <c r="C3559" t="str">
        <f t="shared" si="558"/>
        <v>D</v>
      </c>
      <c r="D3559">
        <v>2</v>
      </c>
      <c r="E3559">
        <v>6</v>
      </c>
      <c r="F3559">
        <v>3</v>
      </c>
      <c r="G3559" t="s">
        <v>123</v>
      </c>
      <c r="H3559" t="s">
        <v>120</v>
      </c>
      <c r="I3559">
        <v>-1</v>
      </c>
      <c r="J3559">
        <f t="shared" si="550"/>
        <v>0</v>
      </c>
      <c r="K3559">
        <f t="shared" si="559"/>
        <v>0</v>
      </c>
      <c r="L3559">
        <f t="shared" si="551"/>
        <v>0</v>
      </c>
      <c r="M3559">
        <f t="shared" si="552"/>
        <v>0</v>
      </c>
      <c r="N3559">
        <f t="shared" si="553"/>
        <v>1</v>
      </c>
      <c r="O3559">
        <f t="shared" si="554"/>
        <v>0</v>
      </c>
      <c r="P3559">
        <f t="shared" si="555"/>
        <v>0</v>
      </c>
      <c r="Q3559">
        <f t="shared" si="556"/>
        <v>0</v>
      </c>
      <c r="R3559">
        <f t="shared" si="557"/>
        <v>0</v>
      </c>
      <c r="S3559" t="s">
        <v>103</v>
      </c>
      <c r="T3559">
        <v>0</v>
      </c>
      <c r="U3559">
        <v>2021</v>
      </c>
      <c r="V3559">
        <v>0</v>
      </c>
      <c r="W3559">
        <v>0</v>
      </c>
      <c r="X3559" cm="1">
        <f t="array" ref="X3559">IF(S3558&lt;&gt;S3559, 0,
    IF(C3559="O",
         _xlfn.IFS(
             K3559=1, X3558+6,
             M3559=1, X3558+3,
             O3559=1, X3558+1,
             Q3559=1,X3558+2,
             TRUE, X3558
         ),
    X3558)
)</f>
        <v>14</v>
      </c>
      <c r="Y3559" cm="1">
        <f t="array" ref="Y3559">IF(S3558&lt;&gt;S3559, 0, IF(C3559="D",
                 _xlfn.IFS(
                     K3559=1, Y3558+6,
                     M3559=1, Y3558+3,
                     O3559=1, Y3558+1,
                     TRUE, Y3558
                 ),
                 Y3558)
  )</f>
        <v>25</v>
      </c>
    </row>
    <row r="3560" spans="1:25" x14ac:dyDescent="0.2">
      <c r="A3560">
        <v>158</v>
      </c>
      <c r="B3560" t="s">
        <v>78</v>
      </c>
      <c r="C3560" t="str">
        <f t="shared" si="558"/>
        <v>D</v>
      </c>
      <c r="D3560">
        <v>3</v>
      </c>
      <c r="E3560">
        <v>7</v>
      </c>
      <c r="F3560">
        <v>8</v>
      </c>
      <c r="G3560" t="s">
        <v>135</v>
      </c>
      <c r="H3560" t="s">
        <v>126</v>
      </c>
      <c r="I3560">
        <v>0</v>
      </c>
      <c r="J3560">
        <f t="shared" si="550"/>
        <v>0</v>
      </c>
      <c r="K3560">
        <f t="shared" si="559"/>
        <v>0</v>
      </c>
      <c r="L3560">
        <f t="shared" si="551"/>
        <v>0</v>
      </c>
      <c r="M3560">
        <f t="shared" si="552"/>
        <v>0</v>
      </c>
      <c r="N3560">
        <f t="shared" si="553"/>
        <v>0</v>
      </c>
      <c r="O3560">
        <f t="shared" si="554"/>
        <v>0</v>
      </c>
      <c r="P3560">
        <f t="shared" si="555"/>
        <v>0</v>
      </c>
      <c r="Q3560">
        <f t="shared" si="556"/>
        <v>0</v>
      </c>
      <c r="R3560">
        <f t="shared" si="557"/>
        <v>0</v>
      </c>
      <c r="S3560" t="s">
        <v>103</v>
      </c>
      <c r="T3560">
        <v>0</v>
      </c>
      <c r="U3560">
        <v>2021</v>
      </c>
      <c r="V3560">
        <v>0</v>
      </c>
      <c r="W3560">
        <v>0</v>
      </c>
      <c r="X3560" cm="1">
        <f t="array" ref="X3560">IF(S3559&lt;&gt;S3560, 0,
    IF(C3560="O",
         _xlfn.IFS(
             K3560=1, X3559+6,
             M3560=1, X3559+3,
             O3560=1, X3559+1,
             Q3560=1,X3559+2,
             TRUE, X3559
         ),
    X3559)
)</f>
        <v>14</v>
      </c>
      <c r="Y3560" cm="1">
        <f t="array" ref="Y3560">IF(S3559&lt;&gt;S3560, 0, IF(C3560="D",
                 _xlfn.IFS(
                     K3560=1, Y3559+6,
                     M3560=1, Y3559+3,
                     O3560=1, Y3559+1,
                     TRUE, Y3559
                 ),
                 Y3559)
  )</f>
        <v>25</v>
      </c>
    </row>
    <row r="3561" spans="1:25" x14ac:dyDescent="0.2">
      <c r="A3561">
        <v>160</v>
      </c>
      <c r="B3561" t="s">
        <v>81</v>
      </c>
      <c r="C3561" t="str">
        <f t="shared" si="558"/>
        <v>D</v>
      </c>
      <c r="D3561">
        <v>1</v>
      </c>
      <c r="E3561">
        <v>10</v>
      </c>
      <c r="F3561">
        <v>-35</v>
      </c>
      <c r="G3561" t="s">
        <v>114</v>
      </c>
      <c r="H3561" t="s">
        <v>117</v>
      </c>
      <c r="I3561">
        <v>0</v>
      </c>
      <c r="J3561">
        <f t="shared" si="550"/>
        <v>0</v>
      </c>
      <c r="K3561">
        <f t="shared" si="559"/>
        <v>0</v>
      </c>
      <c r="L3561">
        <f t="shared" si="551"/>
        <v>0</v>
      </c>
      <c r="M3561">
        <f t="shared" si="552"/>
        <v>0</v>
      </c>
      <c r="N3561">
        <f t="shared" si="553"/>
        <v>0</v>
      </c>
      <c r="O3561">
        <f t="shared" si="554"/>
        <v>0</v>
      </c>
      <c r="P3561">
        <f t="shared" si="555"/>
        <v>0</v>
      </c>
      <c r="Q3561">
        <f t="shared" si="556"/>
        <v>0</v>
      </c>
      <c r="R3561">
        <f t="shared" si="557"/>
        <v>0</v>
      </c>
      <c r="S3561" t="s">
        <v>103</v>
      </c>
      <c r="T3561">
        <v>0</v>
      </c>
      <c r="U3561">
        <v>2021</v>
      </c>
      <c r="V3561">
        <v>0</v>
      </c>
      <c r="W3561">
        <v>0</v>
      </c>
      <c r="X3561" cm="1">
        <f t="array" ref="X3561">IF(S3560&lt;&gt;S3561, 0,
    IF(C3561="O",
         _xlfn.IFS(
             K3561=1, X3560+6,
             M3561=1, X3560+3,
             O3561=1, X3560+1,
             Q3561=1,X3560+2,
             TRUE, X3560
         ),
    X3560)
)</f>
        <v>14</v>
      </c>
      <c r="Y3561" cm="1">
        <f t="array" ref="Y3561">IF(S3560&lt;&gt;S3561, 0, IF(C3561="D",
                 _xlfn.IFS(
                     K3561=1, Y3560+6,
                     M3561=1, Y3560+3,
                     O3561=1, Y3560+1,
                     TRUE, Y3560
                 ),
                 Y3560)
  )</f>
        <v>25</v>
      </c>
    </row>
    <row r="3562" spans="1:25" x14ac:dyDescent="0.2">
      <c r="A3562">
        <v>161</v>
      </c>
      <c r="B3562" t="s">
        <v>81</v>
      </c>
      <c r="C3562" t="str">
        <f t="shared" si="558"/>
        <v>O</v>
      </c>
      <c r="D3562">
        <v>2</v>
      </c>
      <c r="E3562">
        <v>10</v>
      </c>
      <c r="F3562">
        <v>-35</v>
      </c>
      <c r="G3562" t="s">
        <v>116</v>
      </c>
      <c r="H3562" t="s">
        <v>115</v>
      </c>
      <c r="I3562">
        <v>6</v>
      </c>
      <c r="J3562">
        <f t="shared" si="550"/>
        <v>0</v>
      </c>
      <c r="K3562">
        <f t="shared" si="559"/>
        <v>0</v>
      </c>
      <c r="L3562">
        <f t="shared" si="551"/>
        <v>0</v>
      </c>
      <c r="M3562">
        <f t="shared" si="552"/>
        <v>0</v>
      </c>
      <c r="N3562">
        <f t="shared" si="553"/>
        <v>0</v>
      </c>
      <c r="O3562">
        <f t="shared" si="554"/>
        <v>0</v>
      </c>
      <c r="P3562">
        <f t="shared" si="555"/>
        <v>0</v>
      </c>
      <c r="Q3562">
        <f t="shared" si="556"/>
        <v>0</v>
      </c>
      <c r="R3562">
        <f t="shared" si="557"/>
        <v>0</v>
      </c>
      <c r="S3562" t="s">
        <v>103</v>
      </c>
      <c r="T3562">
        <v>0</v>
      </c>
      <c r="U3562">
        <v>2021</v>
      </c>
      <c r="V3562">
        <v>0</v>
      </c>
      <c r="W3562">
        <v>0</v>
      </c>
      <c r="X3562" cm="1">
        <f t="array" ref="X3562">IF(S3561&lt;&gt;S3562, 0,
    IF(C3562="O",
         _xlfn.IFS(
             K3562=1, X3561+6,
             M3562=1, X3561+3,
             O3562=1, X3561+1,
             Q3562=1,X3561+2,
             TRUE, X3561
         ),
    X3561)
)</f>
        <v>14</v>
      </c>
      <c r="Y3562" cm="1">
        <f t="array" ref="Y3562">IF(S3561&lt;&gt;S3562, 0, IF(C3562="D",
                 _xlfn.IFS(
                     K3562=1, Y3561+6,
                     M3562=1, Y3561+3,
                     O3562=1, Y3561+1,
                     TRUE, Y3561
                 ),
                 Y3561)
  )</f>
        <v>25</v>
      </c>
    </row>
    <row r="3563" spans="1:25" x14ac:dyDescent="0.2">
      <c r="A3563">
        <v>162</v>
      </c>
      <c r="B3563" t="s">
        <v>81</v>
      </c>
      <c r="C3563" t="str">
        <f t="shared" si="558"/>
        <v>O</v>
      </c>
      <c r="D3563">
        <v>3</v>
      </c>
      <c r="E3563">
        <v>4</v>
      </c>
      <c r="F3563">
        <v>-41</v>
      </c>
      <c r="G3563" t="s">
        <v>114</v>
      </c>
      <c r="H3563" t="s">
        <v>117</v>
      </c>
      <c r="I3563">
        <v>0</v>
      </c>
      <c r="J3563">
        <f t="shared" si="550"/>
        <v>0</v>
      </c>
      <c r="K3563">
        <f t="shared" si="559"/>
        <v>0</v>
      </c>
      <c r="L3563">
        <f t="shared" si="551"/>
        <v>0</v>
      </c>
      <c r="M3563">
        <f t="shared" si="552"/>
        <v>0</v>
      </c>
      <c r="N3563">
        <f t="shared" si="553"/>
        <v>0</v>
      </c>
      <c r="O3563">
        <f t="shared" si="554"/>
        <v>0</v>
      </c>
      <c r="P3563">
        <f t="shared" si="555"/>
        <v>0</v>
      </c>
      <c r="Q3563">
        <f t="shared" si="556"/>
        <v>0</v>
      </c>
      <c r="R3563">
        <f t="shared" si="557"/>
        <v>0</v>
      </c>
      <c r="S3563" t="s">
        <v>103</v>
      </c>
      <c r="T3563">
        <v>0</v>
      </c>
      <c r="U3563">
        <v>2021</v>
      </c>
      <c r="V3563">
        <v>0</v>
      </c>
      <c r="W3563">
        <v>0</v>
      </c>
      <c r="X3563" cm="1">
        <f t="array" ref="X3563">IF(S3562&lt;&gt;S3563, 0,
    IF(C3563="O",
         _xlfn.IFS(
             K3563=1, X3562+6,
             M3563=1, X3562+3,
             O3563=1, X3562+1,
             Q3563=1,X3562+2,
             TRUE, X3562
         ),
    X3562)
)</f>
        <v>14</v>
      </c>
      <c r="Y3563" cm="1">
        <f t="array" ref="Y3563">IF(S3562&lt;&gt;S3563, 0, IF(C3563="D",
                 _xlfn.IFS(
                     K3563=1, Y3562+6,
                     M3563=1, Y3562+3,
                     O3563=1, Y3562+1,
                     TRUE, Y3562
                 ),
                 Y3562)
  )</f>
        <v>25</v>
      </c>
    </row>
    <row r="3564" spans="1:25" x14ac:dyDescent="0.2">
      <c r="A3564">
        <v>163</v>
      </c>
      <c r="B3564" t="s">
        <v>81</v>
      </c>
      <c r="C3564" t="str">
        <f t="shared" si="558"/>
        <v>O</v>
      </c>
      <c r="D3564">
        <v>4</v>
      </c>
      <c r="E3564">
        <v>4</v>
      </c>
      <c r="F3564">
        <v>-41</v>
      </c>
      <c r="G3564" t="s">
        <v>114</v>
      </c>
      <c r="H3564" t="s">
        <v>113</v>
      </c>
      <c r="I3564">
        <v>0</v>
      </c>
      <c r="J3564">
        <f t="shared" si="550"/>
        <v>0</v>
      </c>
      <c r="K3564">
        <f t="shared" si="559"/>
        <v>0</v>
      </c>
      <c r="L3564">
        <f t="shared" si="551"/>
        <v>0</v>
      </c>
      <c r="M3564">
        <f t="shared" si="552"/>
        <v>0</v>
      </c>
      <c r="N3564">
        <f t="shared" si="553"/>
        <v>0</v>
      </c>
      <c r="O3564">
        <f t="shared" si="554"/>
        <v>0</v>
      </c>
      <c r="P3564">
        <f t="shared" si="555"/>
        <v>0</v>
      </c>
      <c r="Q3564">
        <f t="shared" si="556"/>
        <v>0</v>
      </c>
      <c r="R3564">
        <f t="shared" si="557"/>
        <v>0</v>
      </c>
      <c r="S3564" t="s">
        <v>103</v>
      </c>
      <c r="T3564">
        <v>0</v>
      </c>
      <c r="U3564">
        <v>2021</v>
      </c>
      <c r="V3564">
        <v>0</v>
      </c>
      <c r="W3564">
        <v>0</v>
      </c>
      <c r="X3564" cm="1">
        <f t="array" ref="X3564">IF(S3563&lt;&gt;S3564, 0,
    IF(C3564="O",
         _xlfn.IFS(
             K3564=1, X3563+6,
             M3564=1, X3563+3,
             O3564=1, X3563+1,
             Q3564=1,X3563+2,
             TRUE, X3563
         ),
    X3563)
)</f>
        <v>14</v>
      </c>
      <c r="Y3564" cm="1">
        <f t="array" ref="Y3564">IF(S3563&lt;&gt;S3564, 0, IF(C3564="D",
                 _xlfn.IFS(
                     K3564=1, Y3563+6,
                     M3564=1, Y3563+3,
                     O3564=1, Y3563+1,
                     TRUE, Y3563
                 ),
                 Y3563)
  )</f>
        <v>25</v>
      </c>
    </row>
    <row r="3565" spans="1:25" hidden="1" x14ac:dyDescent="0.2">
      <c r="A3565">
        <v>164</v>
      </c>
      <c r="B3565" t="s">
        <v>79</v>
      </c>
      <c r="C3565" t="str">
        <f t="shared" si="558"/>
        <v>D</v>
      </c>
      <c r="D3565">
        <v>1</v>
      </c>
      <c r="E3565">
        <v>10</v>
      </c>
      <c r="F3565">
        <v>41</v>
      </c>
      <c r="G3565" t="s">
        <v>116</v>
      </c>
      <c r="H3565" t="s">
        <v>115</v>
      </c>
      <c r="J3565">
        <f t="shared" si="550"/>
        <v>1</v>
      </c>
      <c r="K3565">
        <f t="shared" si="559"/>
        <v>0</v>
      </c>
      <c r="L3565">
        <f t="shared" si="551"/>
        <v>0</v>
      </c>
      <c r="M3565">
        <f t="shared" si="552"/>
        <v>0</v>
      </c>
      <c r="N3565">
        <f t="shared" si="553"/>
        <v>0</v>
      </c>
      <c r="O3565">
        <f t="shared" si="554"/>
        <v>0</v>
      </c>
      <c r="P3565">
        <f t="shared" si="555"/>
        <v>0</v>
      </c>
      <c r="Q3565">
        <f t="shared" si="556"/>
        <v>0</v>
      </c>
      <c r="R3565">
        <f t="shared" si="557"/>
        <v>0</v>
      </c>
      <c r="S3565" t="s">
        <v>103</v>
      </c>
      <c r="T3565">
        <v>0</v>
      </c>
      <c r="U3565">
        <v>2021</v>
      </c>
      <c r="V3565">
        <v>0</v>
      </c>
      <c r="W3565">
        <v>0</v>
      </c>
      <c r="X3565" cm="1">
        <f t="array" ref="X3565">IF(S3564&lt;&gt;S3565, 0,
    IF(C3565="O",
         _xlfn.IFS(
             K3565=1, X3564+6,
             M3565=1, X3564+3,
             O3565=1, X3564+1,
             Q3565=1,X3564+2,
             TRUE, X3564
         ),
    X3564)
)</f>
        <v>14</v>
      </c>
      <c r="Y3565" cm="1">
        <f t="array" ref="Y3565">IF(S3564&lt;&gt;S3565, 0, IF(C3565="D",
                 _xlfn.IFS(
                     K3565=1, Y3564+6,
                     M3565=1, Y3564+3,
                     O3565=1, Y3564+1,
                     TRUE, Y3564
                 ),
                 Y3564)
  )</f>
        <v>25</v>
      </c>
    </row>
    <row r="3566" spans="1:25" x14ac:dyDescent="0.2">
      <c r="A3566">
        <v>4</v>
      </c>
      <c r="B3566" t="s">
        <v>79</v>
      </c>
      <c r="C3566" t="str">
        <f t="shared" si="558"/>
        <v>D</v>
      </c>
      <c r="D3566">
        <v>1</v>
      </c>
      <c r="E3566">
        <v>10</v>
      </c>
      <c r="F3566">
        <v>-38</v>
      </c>
      <c r="G3566" t="s">
        <v>116</v>
      </c>
      <c r="H3566" t="s">
        <v>115</v>
      </c>
      <c r="I3566">
        <v>5</v>
      </c>
      <c r="J3566">
        <f t="shared" si="550"/>
        <v>0</v>
      </c>
      <c r="K3566">
        <f t="shared" si="559"/>
        <v>0</v>
      </c>
      <c r="L3566">
        <f t="shared" si="551"/>
        <v>0</v>
      </c>
      <c r="M3566">
        <f t="shared" si="552"/>
        <v>0</v>
      </c>
      <c r="N3566">
        <f t="shared" si="553"/>
        <v>0</v>
      </c>
      <c r="O3566">
        <f t="shared" si="554"/>
        <v>0</v>
      </c>
      <c r="P3566">
        <f t="shared" si="555"/>
        <v>0</v>
      </c>
      <c r="Q3566">
        <f t="shared" si="556"/>
        <v>0</v>
      </c>
      <c r="R3566">
        <f t="shared" si="557"/>
        <v>0</v>
      </c>
      <c r="S3566" t="s">
        <v>104</v>
      </c>
      <c r="T3566">
        <v>0</v>
      </c>
      <c r="U3566">
        <v>2021</v>
      </c>
      <c r="V3566">
        <v>1</v>
      </c>
      <c r="W3566">
        <v>0</v>
      </c>
      <c r="X3566" cm="1">
        <f t="array" ref="X3566">IF(S3565&lt;&gt;S3566, 0,
    IF(C3566="O",
         _xlfn.IFS(
             K3566=1, X3565+6,
             M3566=1, X3565+3,
             O3566=1, X3565+1,
             Q3566=1,X3565+2,
             TRUE, X3565
         ),
    X3565)
)</f>
        <v>0</v>
      </c>
      <c r="Y3566" cm="1">
        <f t="array" ref="Y3566">IF(S3565&lt;&gt;S3566, 0, IF(C3566="D",
                 _xlfn.IFS(
                     K3566=1, Y3565+6,
                     M3566=1, Y3565+3,
                     O3566=1, Y3565+1,
                     TRUE, Y3565
                 ),
                 Y3565)
  )</f>
        <v>0</v>
      </c>
    </row>
    <row r="3567" spans="1:25" x14ac:dyDescent="0.2">
      <c r="A3567">
        <v>5</v>
      </c>
      <c r="B3567" t="s">
        <v>79</v>
      </c>
      <c r="C3567" t="str">
        <f t="shared" si="558"/>
        <v>D</v>
      </c>
      <c r="D3567">
        <v>2</v>
      </c>
      <c r="E3567">
        <v>5</v>
      </c>
      <c r="F3567">
        <v>-43</v>
      </c>
      <c r="G3567" t="s">
        <v>114</v>
      </c>
      <c r="H3567" t="s">
        <v>117</v>
      </c>
      <c r="I3567">
        <v>0</v>
      </c>
      <c r="J3567">
        <f t="shared" si="550"/>
        <v>0</v>
      </c>
      <c r="K3567">
        <f t="shared" si="559"/>
        <v>0</v>
      </c>
      <c r="L3567">
        <f t="shared" si="551"/>
        <v>0</v>
      </c>
      <c r="M3567">
        <f t="shared" si="552"/>
        <v>0</v>
      </c>
      <c r="N3567">
        <f t="shared" si="553"/>
        <v>0</v>
      </c>
      <c r="O3567">
        <f t="shared" si="554"/>
        <v>0</v>
      </c>
      <c r="P3567">
        <f t="shared" si="555"/>
        <v>0</v>
      </c>
      <c r="Q3567">
        <f t="shared" si="556"/>
        <v>0</v>
      </c>
      <c r="R3567">
        <f t="shared" si="557"/>
        <v>0</v>
      </c>
      <c r="S3567" t="s">
        <v>104</v>
      </c>
      <c r="T3567">
        <v>0</v>
      </c>
      <c r="U3567">
        <v>2021</v>
      </c>
      <c r="V3567">
        <v>1</v>
      </c>
      <c r="W3567">
        <v>0</v>
      </c>
      <c r="X3567" cm="1">
        <f t="array" ref="X3567">IF(S3566&lt;&gt;S3567, 0,
    IF(C3567="O",
         _xlfn.IFS(
             K3567=1, X3566+6,
             M3567=1, X3566+3,
             O3567=1, X3566+1,
             Q3567=1,X3566+2,
             TRUE, X3566
         ),
    X3566)
)</f>
        <v>0</v>
      </c>
      <c r="Y3567" cm="1">
        <f t="array" ref="Y3567">IF(S3566&lt;&gt;S3567, 0, IF(C3567="D",
                 _xlfn.IFS(
                     K3567=1, Y3566+6,
                     M3567=1, Y3566+3,
                     O3567=1, Y3566+1,
                     TRUE, Y3566
                 ),
                 Y3566)
  )</f>
        <v>0</v>
      </c>
    </row>
    <row r="3568" spans="1:25" x14ac:dyDescent="0.2">
      <c r="A3568">
        <v>6</v>
      </c>
      <c r="B3568" t="s">
        <v>79</v>
      </c>
      <c r="C3568" t="str">
        <f t="shared" si="558"/>
        <v>D</v>
      </c>
      <c r="D3568">
        <v>3</v>
      </c>
      <c r="E3568">
        <v>5</v>
      </c>
      <c r="F3568">
        <v>-43</v>
      </c>
      <c r="G3568" t="s">
        <v>116</v>
      </c>
      <c r="H3568" t="s">
        <v>115</v>
      </c>
      <c r="I3568">
        <v>4</v>
      </c>
      <c r="J3568">
        <f t="shared" si="550"/>
        <v>0</v>
      </c>
      <c r="K3568">
        <f t="shared" si="559"/>
        <v>0</v>
      </c>
      <c r="L3568">
        <f t="shared" si="551"/>
        <v>0</v>
      </c>
      <c r="M3568">
        <f t="shared" si="552"/>
        <v>0</v>
      </c>
      <c r="N3568">
        <f t="shared" si="553"/>
        <v>0</v>
      </c>
      <c r="O3568">
        <f t="shared" si="554"/>
        <v>0</v>
      </c>
      <c r="P3568">
        <f t="shared" si="555"/>
        <v>0</v>
      </c>
      <c r="Q3568">
        <f t="shared" si="556"/>
        <v>0</v>
      </c>
      <c r="R3568">
        <f t="shared" si="557"/>
        <v>0</v>
      </c>
      <c r="S3568" t="s">
        <v>104</v>
      </c>
      <c r="T3568">
        <v>0</v>
      </c>
      <c r="U3568">
        <v>2021</v>
      </c>
      <c r="V3568">
        <v>1</v>
      </c>
      <c r="W3568">
        <v>0</v>
      </c>
      <c r="X3568" cm="1">
        <f t="array" ref="X3568">IF(S3567&lt;&gt;S3568, 0,
    IF(C3568="O",
         _xlfn.IFS(
             K3568=1, X3567+6,
             M3568=1, X3567+3,
             O3568=1, X3567+1,
             Q3568=1,X3567+2,
             TRUE, X3567
         ),
    X3567)
)</f>
        <v>0</v>
      </c>
      <c r="Y3568" cm="1">
        <f t="array" ref="Y3568">IF(S3567&lt;&gt;S3568, 0, IF(C3568="D",
                 _xlfn.IFS(
                     K3568=1, Y3567+6,
                     M3568=1, Y3567+3,
                     O3568=1, Y3567+1,
                     TRUE, Y3567
                 ),
                 Y3567)
  )</f>
        <v>0</v>
      </c>
    </row>
    <row r="3569" spans="1:25" x14ac:dyDescent="0.2">
      <c r="A3569">
        <v>8</v>
      </c>
      <c r="B3569" t="s">
        <v>81</v>
      </c>
      <c r="C3569" t="str">
        <f t="shared" si="558"/>
        <v>O</v>
      </c>
      <c r="D3569">
        <v>1</v>
      </c>
      <c r="E3569">
        <v>10</v>
      </c>
      <c r="F3569">
        <v>-20</v>
      </c>
      <c r="G3569" t="s">
        <v>116</v>
      </c>
      <c r="H3569" t="s">
        <v>115</v>
      </c>
      <c r="I3569">
        <v>0</v>
      </c>
      <c r="J3569">
        <f t="shared" si="550"/>
        <v>0</v>
      </c>
      <c r="K3569">
        <f t="shared" si="559"/>
        <v>0</v>
      </c>
      <c r="L3569">
        <f t="shared" si="551"/>
        <v>0</v>
      </c>
      <c r="M3569">
        <f t="shared" si="552"/>
        <v>0</v>
      </c>
      <c r="N3569">
        <f t="shared" si="553"/>
        <v>0</v>
      </c>
      <c r="O3569">
        <f t="shared" si="554"/>
        <v>0</v>
      </c>
      <c r="P3569">
        <f t="shared" si="555"/>
        <v>0</v>
      </c>
      <c r="Q3569">
        <f t="shared" si="556"/>
        <v>0</v>
      </c>
      <c r="R3569">
        <f t="shared" si="557"/>
        <v>0</v>
      </c>
      <c r="S3569" t="s">
        <v>104</v>
      </c>
      <c r="T3569">
        <v>0</v>
      </c>
      <c r="U3569">
        <v>2021</v>
      </c>
      <c r="V3569">
        <v>1</v>
      </c>
      <c r="W3569">
        <v>0</v>
      </c>
      <c r="X3569" cm="1">
        <f t="array" ref="X3569">IF(S3568&lt;&gt;S3569, 0,
    IF(C3569="O",
         _xlfn.IFS(
             K3569=1, X3568+6,
             M3569=1, X3568+3,
             O3569=1, X3568+1,
             Q3569=1,X3568+2,
             TRUE, X3568
         ),
    X3568)
)</f>
        <v>0</v>
      </c>
      <c r="Y3569" cm="1">
        <f t="array" ref="Y3569">IF(S3568&lt;&gt;S3569, 0, IF(C3569="D",
                 _xlfn.IFS(
                     K3569=1, Y3568+6,
                     M3569=1, Y3568+3,
                     O3569=1, Y3568+1,
                     TRUE, Y3568
                 ),
                 Y3568)
  )</f>
        <v>0</v>
      </c>
    </row>
    <row r="3570" spans="1:25" x14ac:dyDescent="0.2">
      <c r="A3570">
        <v>9</v>
      </c>
      <c r="B3570" t="s">
        <v>81</v>
      </c>
      <c r="C3570" t="str">
        <f t="shared" si="558"/>
        <v>O</v>
      </c>
      <c r="D3570">
        <v>2</v>
      </c>
      <c r="E3570">
        <v>10</v>
      </c>
      <c r="F3570">
        <v>-20</v>
      </c>
      <c r="G3570" t="s">
        <v>116</v>
      </c>
      <c r="H3570" t="s">
        <v>115</v>
      </c>
      <c r="I3570">
        <v>-2</v>
      </c>
      <c r="J3570">
        <f t="shared" si="550"/>
        <v>0</v>
      </c>
      <c r="K3570">
        <f t="shared" si="559"/>
        <v>0</v>
      </c>
      <c r="L3570">
        <f t="shared" si="551"/>
        <v>0</v>
      </c>
      <c r="M3570">
        <f t="shared" si="552"/>
        <v>0</v>
      </c>
      <c r="N3570">
        <f t="shared" si="553"/>
        <v>0</v>
      </c>
      <c r="O3570">
        <f t="shared" si="554"/>
        <v>0</v>
      </c>
      <c r="P3570">
        <f t="shared" si="555"/>
        <v>0</v>
      </c>
      <c r="Q3570">
        <f t="shared" si="556"/>
        <v>0</v>
      </c>
      <c r="R3570">
        <f t="shared" si="557"/>
        <v>0</v>
      </c>
      <c r="S3570" t="s">
        <v>104</v>
      </c>
      <c r="T3570">
        <v>0</v>
      </c>
      <c r="U3570">
        <v>2021</v>
      </c>
      <c r="V3570">
        <v>1</v>
      </c>
      <c r="W3570">
        <v>0</v>
      </c>
      <c r="X3570" cm="1">
        <f t="array" ref="X3570">IF(S3569&lt;&gt;S3570, 0,
    IF(C3570="O",
         _xlfn.IFS(
             K3570=1, X3569+6,
             M3570=1, X3569+3,
             O3570=1, X3569+1,
             Q3570=1,X3569+2,
             TRUE, X3569
         ),
    X3569)
)</f>
        <v>0</v>
      </c>
      <c r="Y3570" cm="1">
        <f t="array" ref="Y3570">IF(S3569&lt;&gt;S3570, 0, IF(C3570="D",
                 _xlfn.IFS(
                     K3570=1, Y3569+6,
                     M3570=1, Y3569+3,
                     O3570=1, Y3569+1,
                     TRUE, Y3569
                 ),
                 Y3569)
  )</f>
        <v>0</v>
      </c>
    </row>
    <row r="3571" spans="1:25" x14ac:dyDescent="0.2">
      <c r="A3571">
        <v>10</v>
      </c>
      <c r="B3571" t="s">
        <v>81</v>
      </c>
      <c r="C3571" t="str">
        <f t="shared" si="558"/>
        <v>O</v>
      </c>
      <c r="D3571">
        <v>3</v>
      </c>
      <c r="E3571">
        <v>12</v>
      </c>
      <c r="F3571">
        <v>-18</v>
      </c>
      <c r="G3571" t="s">
        <v>114</v>
      </c>
      <c r="H3571" t="s">
        <v>117</v>
      </c>
      <c r="I3571">
        <v>0</v>
      </c>
      <c r="J3571">
        <f t="shared" si="550"/>
        <v>0</v>
      </c>
      <c r="K3571">
        <f t="shared" si="559"/>
        <v>0</v>
      </c>
      <c r="L3571">
        <f t="shared" si="551"/>
        <v>0</v>
      </c>
      <c r="M3571">
        <f t="shared" si="552"/>
        <v>0</v>
      </c>
      <c r="N3571">
        <f t="shared" si="553"/>
        <v>0</v>
      </c>
      <c r="O3571">
        <f t="shared" si="554"/>
        <v>0</v>
      </c>
      <c r="P3571">
        <f t="shared" si="555"/>
        <v>0</v>
      </c>
      <c r="Q3571">
        <f t="shared" si="556"/>
        <v>0</v>
      </c>
      <c r="R3571">
        <f t="shared" si="557"/>
        <v>0</v>
      </c>
      <c r="S3571" t="s">
        <v>104</v>
      </c>
      <c r="T3571">
        <v>0</v>
      </c>
      <c r="U3571">
        <v>2021</v>
      </c>
      <c r="V3571">
        <v>1</v>
      </c>
      <c r="W3571">
        <v>0</v>
      </c>
      <c r="X3571" cm="1">
        <f t="array" ref="X3571">IF(S3570&lt;&gt;S3571, 0,
    IF(C3571="O",
         _xlfn.IFS(
             K3571=1, X3570+6,
             M3571=1, X3570+3,
             O3571=1, X3570+1,
             Q3571=1,X3570+2,
             TRUE, X3570
         ),
    X3570)
)</f>
        <v>0</v>
      </c>
      <c r="Y3571" cm="1">
        <f t="array" ref="Y3571">IF(S3570&lt;&gt;S3571, 0, IF(C3571="D",
                 _xlfn.IFS(
                     K3571=1, Y3570+6,
                     M3571=1, Y3570+3,
                     O3571=1, Y3570+1,
                     TRUE, Y3570
                 ),
                 Y3570)
  )</f>
        <v>0</v>
      </c>
    </row>
    <row r="3572" spans="1:25" x14ac:dyDescent="0.2">
      <c r="A3572">
        <v>11</v>
      </c>
      <c r="B3572" t="s">
        <v>81</v>
      </c>
      <c r="C3572" t="str">
        <f t="shared" si="558"/>
        <v>O</v>
      </c>
      <c r="D3572">
        <v>4</v>
      </c>
      <c r="E3572">
        <v>12</v>
      </c>
      <c r="F3572">
        <v>-18</v>
      </c>
      <c r="G3572" t="s">
        <v>130</v>
      </c>
      <c r="H3572" t="s">
        <v>129</v>
      </c>
      <c r="J3572">
        <f t="shared" si="550"/>
        <v>0</v>
      </c>
      <c r="K3572">
        <f t="shared" si="559"/>
        <v>0</v>
      </c>
      <c r="L3572">
        <f t="shared" si="551"/>
        <v>0</v>
      </c>
      <c r="M3572">
        <f t="shared" si="552"/>
        <v>0</v>
      </c>
      <c r="N3572">
        <f t="shared" si="553"/>
        <v>0</v>
      </c>
      <c r="O3572">
        <f t="shared" si="554"/>
        <v>0</v>
      </c>
      <c r="P3572">
        <f t="shared" si="555"/>
        <v>0</v>
      </c>
      <c r="Q3572">
        <f t="shared" si="556"/>
        <v>0</v>
      </c>
      <c r="R3572">
        <f t="shared" si="557"/>
        <v>0</v>
      </c>
      <c r="S3572" t="s">
        <v>104</v>
      </c>
      <c r="T3572">
        <v>0</v>
      </c>
      <c r="U3572">
        <v>2021</v>
      </c>
      <c r="V3572">
        <v>1</v>
      </c>
      <c r="W3572">
        <v>0</v>
      </c>
      <c r="X3572" cm="1">
        <f t="array" ref="X3572">IF(S3571&lt;&gt;S3572, 0,
    IF(C3572="O",
         _xlfn.IFS(
             K3572=1, X3571+6,
             M3572=1, X3571+3,
             O3572=1, X3571+1,
             Q3572=1,X3571+2,
             TRUE, X3571
         ),
    X3571)
)</f>
        <v>0</v>
      </c>
      <c r="Y3572" cm="1">
        <f t="array" ref="Y3572">IF(S3571&lt;&gt;S3572, 0, IF(C3572="D",
                 _xlfn.IFS(
                     K3572=1, Y3571+6,
                     M3572=1, Y3571+3,
                     O3572=1, Y3571+1,
                     TRUE, Y3571
                 ),
                 Y3571)
  )</f>
        <v>0</v>
      </c>
    </row>
    <row r="3573" spans="1:25" x14ac:dyDescent="0.2">
      <c r="A3573">
        <v>12</v>
      </c>
      <c r="B3573" t="s">
        <v>79</v>
      </c>
      <c r="C3573" t="str">
        <f t="shared" si="558"/>
        <v>D</v>
      </c>
      <c r="D3573">
        <v>1</v>
      </c>
      <c r="E3573">
        <v>10</v>
      </c>
      <c r="F3573">
        <v>-46</v>
      </c>
      <c r="G3573" t="s">
        <v>114</v>
      </c>
      <c r="H3573" t="s">
        <v>117</v>
      </c>
      <c r="I3573">
        <v>0</v>
      </c>
      <c r="J3573">
        <f t="shared" si="550"/>
        <v>0</v>
      </c>
      <c r="K3573">
        <f t="shared" si="559"/>
        <v>0</v>
      </c>
      <c r="L3573">
        <f t="shared" si="551"/>
        <v>0</v>
      </c>
      <c r="M3573">
        <f t="shared" si="552"/>
        <v>0</v>
      </c>
      <c r="N3573">
        <f t="shared" si="553"/>
        <v>0</v>
      </c>
      <c r="O3573">
        <f t="shared" si="554"/>
        <v>0</v>
      </c>
      <c r="P3573">
        <f t="shared" si="555"/>
        <v>0</v>
      </c>
      <c r="Q3573">
        <f t="shared" si="556"/>
        <v>0</v>
      </c>
      <c r="R3573">
        <f t="shared" si="557"/>
        <v>0</v>
      </c>
      <c r="S3573" t="s">
        <v>104</v>
      </c>
      <c r="T3573">
        <v>0</v>
      </c>
      <c r="U3573">
        <v>2021</v>
      </c>
      <c r="V3573">
        <v>1</v>
      </c>
      <c r="W3573">
        <v>0</v>
      </c>
      <c r="X3573" cm="1">
        <f t="array" ref="X3573">IF(S3572&lt;&gt;S3573, 0,
    IF(C3573="O",
         _xlfn.IFS(
             K3573=1, X3572+6,
             M3573=1, X3572+3,
             O3573=1, X3572+1,
             Q3573=1,X3572+2,
             TRUE, X3572
         ),
    X3572)
)</f>
        <v>0</v>
      </c>
      <c r="Y3573" cm="1">
        <f t="array" ref="Y3573">IF(S3572&lt;&gt;S3573, 0, IF(C3573="D",
                 _xlfn.IFS(
                     K3573=1, Y3572+6,
                     M3573=1, Y3572+3,
                     O3573=1, Y3572+1,
                     TRUE, Y3572
                 ),
                 Y3572)
  )</f>
        <v>0</v>
      </c>
    </row>
    <row r="3574" spans="1:25" x14ac:dyDescent="0.2">
      <c r="A3574">
        <v>13</v>
      </c>
      <c r="B3574" t="s">
        <v>79</v>
      </c>
      <c r="C3574" t="str">
        <f t="shared" si="558"/>
        <v>D</v>
      </c>
      <c r="D3574">
        <v>2</v>
      </c>
      <c r="E3574">
        <v>10</v>
      </c>
      <c r="F3574">
        <v>-46</v>
      </c>
      <c r="G3574" t="s">
        <v>116</v>
      </c>
      <c r="H3574" t="s">
        <v>115</v>
      </c>
      <c r="I3574">
        <v>1</v>
      </c>
      <c r="J3574">
        <f t="shared" si="550"/>
        <v>0</v>
      </c>
      <c r="K3574">
        <f t="shared" si="559"/>
        <v>0</v>
      </c>
      <c r="L3574">
        <f t="shared" si="551"/>
        <v>0</v>
      </c>
      <c r="M3574">
        <f t="shared" si="552"/>
        <v>0</v>
      </c>
      <c r="N3574">
        <f t="shared" si="553"/>
        <v>0</v>
      </c>
      <c r="O3574">
        <f t="shared" si="554"/>
        <v>0</v>
      </c>
      <c r="P3574">
        <f t="shared" si="555"/>
        <v>0</v>
      </c>
      <c r="Q3574">
        <f t="shared" si="556"/>
        <v>0</v>
      </c>
      <c r="R3574">
        <f t="shared" si="557"/>
        <v>0</v>
      </c>
      <c r="S3574" t="s">
        <v>104</v>
      </c>
      <c r="T3574">
        <v>0</v>
      </c>
      <c r="U3574">
        <v>2021</v>
      </c>
      <c r="V3574">
        <v>1</v>
      </c>
      <c r="W3574">
        <v>0</v>
      </c>
      <c r="X3574" cm="1">
        <f t="array" ref="X3574">IF(S3573&lt;&gt;S3574, 0,
    IF(C3574="O",
         _xlfn.IFS(
             K3574=1, X3573+6,
             M3574=1, X3573+3,
             O3574=1, X3573+1,
             Q3574=1,X3573+2,
             TRUE, X3573
         ),
    X3573)
)</f>
        <v>0</v>
      </c>
      <c r="Y3574" cm="1">
        <f t="array" ref="Y3574">IF(S3573&lt;&gt;S3574, 0, IF(C3574="D",
                 _xlfn.IFS(
                     K3574=1, Y3573+6,
                     M3574=1, Y3573+3,
                     O3574=1, Y3573+1,
                     TRUE, Y3573
                 ),
                 Y3573)
  )</f>
        <v>0</v>
      </c>
    </row>
    <row r="3575" spans="1:25" x14ac:dyDescent="0.2">
      <c r="A3575">
        <v>14</v>
      </c>
      <c r="B3575" t="s">
        <v>79</v>
      </c>
      <c r="C3575" t="str">
        <f t="shared" si="558"/>
        <v>D</v>
      </c>
      <c r="D3575">
        <v>3</v>
      </c>
      <c r="E3575">
        <v>9</v>
      </c>
      <c r="F3575">
        <v>-47</v>
      </c>
      <c r="G3575" t="s">
        <v>114</v>
      </c>
      <c r="H3575" t="s">
        <v>113</v>
      </c>
      <c r="I3575">
        <v>27</v>
      </c>
      <c r="J3575">
        <f t="shared" si="550"/>
        <v>1</v>
      </c>
      <c r="K3575">
        <f t="shared" si="559"/>
        <v>0</v>
      </c>
      <c r="L3575">
        <f t="shared" si="551"/>
        <v>0</v>
      </c>
      <c r="M3575">
        <f t="shared" si="552"/>
        <v>0</v>
      </c>
      <c r="N3575">
        <f t="shared" si="553"/>
        <v>0</v>
      </c>
      <c r="O3575">
        <f t="shared" si="554"/>
        <v>0</v>
      </c>
      <c r="P3575">
        <f t="shared" si="555"/>
        <v>0</v>
      </c>
      <c r="Q3575">
        <f t="shared" si="556"/>
        <v>0</v>
      </c>
      <c r="R3575">
        <f t="shared" si="557"/>
        <v>0</v>
      </c>
      <c r="S3575" t="s">
        <v>104</v>
      </c>
      <c r="T3575">
        <v>0</v>
      </c>
      <c r="U3575">
        <v>2021</v>
      </c>
      <c r="V3575">
        <v>1</v>
      </c>
      <c r="W3575">
        <v>0</v>
      </c>
      <c r="X3575" cm="1">
        <f t="array" ref="X3575">IF(S3574&lt;&gt;S3575, 0,
    IF(C3575="O",
         _xlfn.IFS(
             K3575=1, X3574+6,
             M3575=1, X3574+3,
             O3575=1, X3574+1,
             Q3575=1,X3574+2,
             TRUE, X3574
         ),
    X3574)
)</f>
        <v>0</v>
      </c>
      <c r="Y3575" cm="1">
        <f t="array" ref="Y3575">IF(S3574&lt;&gt;S3575, 0, IF(C3575="D",
                 _xlfn.IFS(
                     K3575=1, Y3574+6,
                     M3575=1, Y3574+3,
                     O3575=1, Y3574+1,
                     TRUE, Y3574
                 ),
                 Y3574)
  )</f>
        <v>0</v>
      </c>
    </row>
    <row r="3576" spans="1:25" x14ac:dyDescent="0.2">
      <c r="A3576">
        <v>15</v>
      </c>
      <c r="B3576" t="s">
        <v>79</v>
      </c>
      <c r="C3576" t="str">
        <f t="shared" si="558"/>
        <v>D</v>
      </c>
      <c r="D3576">
        <v>1</v>
      </c>
      <c r="E3576">
        <v>10</v>
      </c>
      <c r="F3576">
        <v>26</v>
      </c>
      <c r="G3576" t="s">
        <v>116</v>
      </c>
      <c r="H3576" t="s">
        <v>115</v>
      </c>
      <c r="I3576">
        <v>18</v>
      </c>
      <c r="J3576">
        <f t="shared" si="550"/>
        <v>0</v>
      </c>
      <c r="K3576">
        <f t="shared" si="559"/>
        <v>0</v>
      </c>
      <c r="L3576">
        <f t="shared" si="551"/>
        <v>0</v>
      </c>
      <c r="M3576">
        <f t="shared" si="552"/>
        <v>0</v>
      </c>
      <c r="N3576">
        <f t="shared" si="553"/>
        <v>0</v>
      </c>
      <c r="O3576">
        <f t="shared" si="554"/>
        <v>0</v>
      </c>
      <c r="P3576">
        <f t="shared" si="555"/>
        <v>0</v>
      </c>
      <c r="Q3576">
        <f t="shared" si="556"/>
        <v>0</v>
      </c>
      <c r="R3576">
        <f t="shared" si="557"/>
        <v>0</v>
      </c>
      <c r="S3576" t="s">
        <v>104</v>
      </c>
      <c r="T3576">
        <v>0</v>
      </c>
      <c r="U3576">
        <v>2021</v>
      </c>
      <c r="V3576">
        <v>1</v>
      </c>
      <c r="W3576">
        <v>0</v>
      </c>
      <c r="X3576" cm="1">
        <f t="array" ref="X3576">IF(S3575&lt;&gt;S3576, 0,
    IF(C3576="O",
         _xlfn.IFS(
             K3576=1, X3575+6,
             M3576=1, X3575+3,
             O3576=1, X3575+1,
             Q3576=1,X3575+2,
             TRUE, X3575
         ),
    X3575)
)</f>
        <v>0</v>
      </c>
      <c r="Y3576" cm="1">
        <f t="array" ref="Y3576">IF(S3575&lt;&gt;S3576, 0, IF(C3576="D",
                 _xlfn.IFS(
                     K3576=1, Y3575+6,
                     M3576=1, Y3575+3,
                     O3576=1, Y3575+1,
                     TRUE, Y3575
                 ),
                 Y3575)
  )</f>
        <v>0</v>
      </c>
    </row>
    <row r="3577" spans="1:25" x14ac:dyDescent="0.2">
      <c r="A3577">
        <v>16</v>
      </c>
      <c r="B3577" t="s">
        <v>79</v>
      </c>
      <c r="C3577" t="str">
        <f t="shared" si="558"/>
        <v>D</v>
      </c>
      <c r="D3577">
        <v>1</v>
      </c>
      <c r="E3577">
        <v>8</v>
      </c>
      <c r="F3577">
        <v>8</v>
      </c>
      <c r="G3577" t="s">
        <v>116</v>
      </c>
      <c r="H3577" t="s">
        <v>115</v>
      </c>
      <c r="I3577">
        <v>1</v>
      </c>
      <c r="J3577">
        <f t="shared" si="550"/>
        <v>0</v>
      </c>
      <c r="K3577">
        <f t="shared" si="559"/>
        <v>0</v>
      </c>
      <c r="L3577">
        <f t="shared" si="551"/>
        <v>0</v>
      </c>
      <c r="M3577">
        <f t="shared" si="552"/>
        <v>0</v>
      </c>
      <c r="N3577">
        <f t="shared" si="553"/>
        <v>0</v>
      </c>
      <c r="O3577">
        <f t="shared" si="554"/>
        <v>0</v>
      </c>
      <c r="P3577">
        <f t="shared" si="555"/>
        <v>0</v>
      </c>
      <c r="Q3577">
        <f t="shared" si="556"/>
        <v>0</v>
      </c>
      <c r="R3577">
        <f t="shared" si="557"/>
        <v>0</v>
      </c>
      <c r="S3577" t="s">
        <v>104</v>
      </c>
      <c r="T3577">
        <v>0</v>
      </c>
      <c r="U3577">
        <v>2021</v>
      </c>
      <c r="V3577">
        <v>1</v>
      </c>
      <c r="W3577">
        <v>0</v>
      </c>
      <c r="X3577" cm="1">
        <f t="array" ref="X3577">IF(S3576&lt;&gt;S3577, 0,
    IF(C3577="O",
         _xlfn.IFS(
             K3577=1, X3576+6,
             M3577=1, X3576+3,
             O3577=1, X3576+1,
             Q3577=1,X3576+2,
             TRUE, X3576
         ),
    X3576)
)</f>
        <v>0</v>
      </c>
      <c r="Y3577" cm="1">
        <f t="array" ref="Y3577">IF(S3576&lt;&gt;S3577, 0, IF(C3577="D",
                 _xlfn.IFS(
                     K3577=1, Y3576+6,
                     M3577=1, Y3576+3,
                     O3577=1, Y3576+1,
                     TRUE, Y3576
                 ),
                 Y3576)
  )</f>
        <v>0</v>
      </c>
    </row>
    <row r="3578" spans="1:25" x14ac:dyDescent="0.2">
      <c r="A3578">
        <v>17</v>
      </c>
      <c r="B3578" t="s">
        <v>79</v>
      </c>
      <c r="C3578" t="str">
        <f t="shared" si="558"/>
        <v>D</v>
      </c>
      <c r="D3578">
        <v>2</v>
      </c>
      <c r="E3578">
        <v>7</v>
      </c>
      <c r="F3578">
        <v>7</v>
      </c>
      <c r="G3578" t="s">
        <v>116</v>
      </c>
      <c r="H3578" t="s">
        <v>125</v>
      </c>
      <c r="I3578">
        <v>7</v>
      </c>
      <c r="J3578">
        <f t="shared" si="550"/>
        <v>0</v>
      </c>
      <c r="K3578">
        <f t="shared" si="559"/>
        <v>1</v>
      </c>
      <c r="L3578">
        <f t="shared" si="551"/>
        <v>0</v>
      </c>
      <c r="M3578">
        <f t="shared" si="552"/>
        <v>0</v>
      </c>
      <c r="N3578">
        <f t="shared" si="553"/>
        <v>0</v>
      </c>
      <c r="O3578">
        <f t="shared" si="554"/>
        <v>0</v>
      </c>
      <c r="P3578">
        <f t="shared" si="555"/>
        <v>0</v>
      </c>
      <c r="Q3578">
        <f t="shared" si="556"/>
        <v>0</v>
      </c>
      <c r="R3578">
        <f t="shared" si="557"/>
        <v>0</v>
      </c>
      <c r="S3578" t="s">
        <v>104</v>
      </c>
      <c r="T3578">
        <v>0</v>
      </c>
      <c r="U3578">
        <v>2021</v>
      </c>
      <c r="V3578">
        <v>1</v>
      </c>
      <c r="W3578">
        <v>0</v>
      </c>
      <c r="X3578" cm="1">
        <f t="array" ref="X3578">IF(S3577&lt;&gt;S3578, 0,
    IF(C3578="O",
         _xlfn.IFS(
             K3578=1, X3577+6,
             M3578=1, X3577+3,
             O3578=1, X3577+1,
             Q3578=1,X3577+2,
             TRUE, X3577
         ),
    X3577)
)</f>
        <v>0</v>
      </c>
      <c r="Y3578" cm="1">
        <f t="array" ref="Y3578">IF(S3577&lt;&gt;S3578, 0, IF(C3578="D",
                 _xlfn.IFS(
                     K3578=1, Y3577+6,
                     M3578=1, Y3577+3,
                     O3578=1, Y3577+1,
                     TRUE, Y3577
                 ),
                 Y3577)
  )</f>
        <v>6</v>
      </c>
    </row>
    <row r="3579" spans="1:25" x14ac:dyDescent="0.2">
      <c r="A3579">
        <v>19</v>
      </c>
      <c r="B3579" t="s">
        <v>79</v>
      </c>
      <c r="C3579" t="str">
        <f t="shared" si="558"/>
        <v>D</v>
      </c>
      <c r="F3579">
        <v>3</v>
      </c>
      <c r="G3579" t="s">
        <v>123</v>
      </c>
      <c r="H3579" t="s">
        <v>122</v>
      </c>
      <c r="J3579">
        <f t="shared" si="550"/>
        <v>0</v>
      </c>
      <c r="K3579">
        <f t="shared" si="559"/>
        <v>0</v>
      </c>
      <c r="L3579">
        <f t="shared" si="551"/>
        <v>0</v>
      </c>
      <c r="M3579">
        <f t="shared" si="552"/>
        <v>0</v>
      </c>
      <c r="N3579">
        <f t="shared" si="553"/>
        <v>1</v>
      </c>
      <c r="O3579">
        <f t="shared" si="554"/>
        <v>1</v>
      </c>
      <c r="P3579">
        <f t="shared" si="555"/>
        <v>0</v>
      </c>
      <c r="Q3579">
        <f t="shared" si="556"/>
        <v>0</v>
      </c>
      <c r="R3579">
        <f t="shared" si="557"/>
        <v>0</v>
      </c>
      <c r="S3579" t="s">
        <v>104</v>
      </c>
      <c r="T3579">
        <v>0</v>
      </c>
      <c r="U3579">
        <v>2021</v>
      </c>
      <c r="V3579">
        <v>1</v>
      </c>
      <c r="W3579">
        <v>0</v>
      </c>
      <c r="X3579" cm="1">
        <f t="array" ref="X3579">IF(S3578&lt;&gt;S3579, 0,
    IF(C3579="O",
         _xlfn.IFS(
             K3579=1, X3578+6,
             M3579=1, X3578+3,
             O3579=1, X3578+1,
             Q3579=1,X3578+2,
             TRUE, X3578
         ),
    X3578)
)</f>
        <v>0</v>
      </c>
      <c r="Y3579" cm="1">
        <f t="array" ref="Y3579">IF(S3578&lt;&gt;S3579, 0, IF(C3579="D",
                 _xlfn.IFS(
                     K3579=1, Y3578+6,
                     M3579=1, Y3578+3,
                     O3579=1, Y3578+1,
                     TRUE, Y3578
                 ),
                 Y3578)
  )</f>
        <v>7</v>
      </c>
    </row>
    <row r="3580" spans="1:25" x14ac:dyDescent="0.2">
      <c r="A3580">
        <v>21</v>
      </c>
      <c r="B3580" t="s">
        <v>81</v>
      </c>
      <c r="C3580" t="str">
        <f t="shared" si="558"/>
        <v>O</v>
      </c>
      <c r="D3580">
        <v>1</v>
      </c>
      <c r="E3580">
        <v>10</v>
      </c>
      <c r="F3580">
        <v>-20</v>
      </c>
      <c r="G3580" t="s">
        <v>116</v>
      </c>
      <c r="H3580" t="s">
        <v>115</v>
      </c>
      <c r="I3580">
        <v>15</v>
      </c>
      <c r="J3580">
        <f t="shared" si="550"/>
        <v>1</v>
      </c>
      <c r="K3580">
        <f t="shared" si="559"/>
        <v>0</v>
      </c>
      <c r="L3580">
        <f t="shared" si="551"/>
        <v>0</v>
      </c>
      <c r="M3580">
        <f t="shared" si="552"/>
        <v>0</v>
      </c>
      <c r="N3580">
        <f t="shared" si="553"/>
        <v>0</v>
      </c>
      <c r="O3580">
        <f t="shared" si="554"/>
        <v>0</v>
      </c>
      <c r="P3580">
        <f t="shared" si="555"/>
        <v>0</v>
      </c>
      <c r="Q3580">
        <f t="shared" si="556"/>
        <v>0</v>
      </c>
      <c r="R3580">
        <f t="shared" si="557"/>
        <v>0</v>
      </c>
      <c r="S3580" t="s">
        <v>104</v>
      </c>
      <c r="T3580">
        <v>0</v>
      </c>
      <c r="U3580">
        <v>2021</v>
      </c>
      <c r="V3580">
        <v>1</v>
      </c>
      <c r="W3580">
        <v>0</v>
      </c>
      <c r="X3580" cm="1">
        <f t="array" ref="X3580">IF(S3579&lt;&gt;S3580, 0,
    IF(C3580="O",
         _xlfn.IFS(
             K3580=1, X3579+6,
             M3580=1, X3579+3,
             O3580=1, X3579+1,
             Q3580=1,X3579+2,
             TRUE, X3579
         ),
    X3579)
)</f>
        <v>0</v>
      </c>
      <c r="Y3580" cm="1">
        <f t="array" ref="Y3580">IF(S3579&lt;&gt;S3580, 0, IF(C3580="D",
                 _xlfn.IFS(
                     K3580=1, Y3579+6,
                     M3580=1, Y3579+3,
                     O3580=1, Y3579+1,
                     TRUE, Y3579
                 ),
                 Y3579)
  )</f>
        <v>7</v>
      </c>
    </row>
    <row r="3581" spans="1:25" x14ac:dyDescent="0.2">
      <c r="A3581">
        <v>22</v>
      </c>
      <c r="B3581" t="s">
        <v>81</v>
      </c>
      <c r="C3581" t="str">
        <f t="shared" si="558"/>
        <v>O</v>
      </c>
      <c r="D3581">
        <v>1</v>
      </c>
      <c r="E3581">
        <v>10</v>
      </c>
      <c r="F3581">
        <v>-35</v>
      </c>
      <c r="G3581" t="s">
        <v>116</v>
      </c>
      <c r="H3581" t="s">
        <v>115</v>
      </c>
      <c r="I3581">
        <v>0</v>
      </c>
      <c r="J3581">
        <f t="shared" si="550"/>
        <v>0</v>
      </c>
      <c r="K3581">
        <f t="shared" si="559"/>
        <v>0</v>
      </c>
      <c r="L3581">
        <f t="shared" si="551"/>
        <v>0</v>
      </c>
      <c r="M3581">
        <f t="shared" si="552"/>
        <v>0</v>
      </c>
      <c r="N3581">
        <f t="shared" si="553"/>
        <v>0</v>
      </c>
      <c r="O3581">
        <f t="shared" si="554"/>
        <v>0</v>
      </c>
      <c r="P3581">
        <f t="shared" si="555"/>
        <v>0</v>
      </c>
      <c r="Q3581">
        <f t="shared" si="556"/>
        <v>0</v>
      </c>
      <c r="R3581">
        <f t="shared" si="557"/>
        <v>0</v>
      </c>
      <c r="S3581" t="s">
        <v>104</v>
      </c>
      <c r="T3581">
        <v>0</v>
      </c>
      <c r="U3581">
        <v>2021</v>
      </c>
      <c r="V3581">
        <v>1</v>
      </c>
      <c r="W3581">
        <v>0</v>
      </c>
      <c r="X3581" cm="1">
        <f t="array" ref="X3581">IF(S3580&lt;&gt;S3581, 0,
    IF(C3581="O",
         _xlfn.IFS(
             K3581=1, X3580+6,
             M3581=1, X3580+3,
             O3581=1, X3580+1,
             Q3581=1,X3580+2,
             TRUE, X3580
         ),
    X3580)
)</f>
        <v>0</v>
      </c>
      <c r="Y3581" cm="1">
        <f t="array" ref="Y3581">IF(S3580&lt;&gt;S3581, 0, IF(C3581="D",
                 _xlfn.IFS(
                     K3581=1, Y3580+6,
                     M3581=1, Y3580+3,
                     O3581=1, Y3580+1,
                     TRUE, Y3580
                 ),
                 Y3580)
  )</f>
        <v>7</v>
      </c>
    </row>
    <row r="3582" spans="1:25" x14ac:dyDescent="0.2">
      <c r="A3582">
        <v>24</v>
      </c>
      <c r="B3582" t="s">
        <v>81</v>
      </c>
      <c r="C3582" t="str">
        <f t="shared" si="558"/>
        <v>O</v>
      </c>
      <c r="D3582">
        <v>2</v>
      </c>
      <c r="E3582">
        <v>5</v>
      </c>
      <c r="F3582">
        <v>-40</v>
      </c>
      <c r="G3582" t="s">
        <v>116</v>
      </c>
      <c r="H3582" t="s">
        <v>115</v>
      </c>
      <c r="I3582">
        <v>-1</v>
      </c>
      <c r="J3582">
        <f t="shared" si="550"/>
        <v>0</v>
      </c>
      <c r="K3582">
        <f t="shared" si="559"/>
        <v>0</v>
      </c>
      <c r="L3582">
        <f t="shared" si="551"/>
        <v>0</v>
      </c>
      <c r="M3582">
        <f t="shared" si="552"/>
        <v>0</v>
      </c>
      <c r="N3582">
        <f t="shared" si="553"/>
        <v>0</v>
      </c>
      <c r="O3582">
        <f t="shared" si="554"/>
        <v>0</v>
      </c>
      <c r="P3582">
        <f t="shared" si="555"/>
        <v>0</v>
      </c>
      <c r="Q3582">
        <f t="shared" si="556"/>
        <v>0</v>
      </c>
      <c r="R3582">
        <f t="shared" si="557"/>
        <v>0</v>
      </c>
      <c r="S3582" t="s">
        <v>104</v>
      </c>
      <c r="T3582">
        <v>0</v>
      </c>
      <c r="U3582">
        <v>2021</v>
      </c>
      <c r="V3582">
        <v>1</v>
      </c>
      <c r="W3582">
        <v>0</v>
      </c>
      <c r="X3582" cm="1">
        <f t="array" ref="X3582">IF(S3581&lt;&gt;S3582, 0,
    IF(C3582="O",
         _xlfn.IFS(
             K3582=1, X3581+6,
             M3582=1, X3581+3,
             O3582=1, X3581+1,
             Q3582=1,X3581+2,
             TRUE, X3581
         ),
    X3581)
)</f>
        <v>0</v>
      </c>
      <c r="Y3582" cm="1">
        <f t="array" ref="Y3582">IF(S3581&lt;&gt;S3582, 0, IF(C3582="D",
                 _xlfn.IFS(
                     K3582=1, Y3581+6,
                     M3582=1, Y3581+3,
                     O3582=1, Y3581+1,
                     TRUE, Y3581
                 ),
                 Y3581)
  )</f>
        <v>7</v>
      </c>
    </row>
    <row r="3583" spans="1:25" x14ac:dyDescent="0.2">
      <c r="A3583">
        <v>25</v>
      </c>
      <c r="B3583" t="s">
        <v>81</v>
      </c>
      <c r="C3583" t="str">
        <f t="shared" si="558"/>
        <v>O</v>
      </c>
      <c r="D3583">
        <v>3</v>
      </c>
      <c r="E3583">
        <v>6</v>
      </c>
      <c r="F3583">
        <v>-39</v>
      </c>
      <c r="G3583" t="s">
        <v>116</v>
      </c>
      <c r="H3583" t="s">
        <v>115</v>
      </c>
      <c r="I3583">
        <v>-9</v>
      </c>
      <c r="J3583">
        <f t="shared" si="550"/>
        <v>0</v>
      </c>
      <c r="K3583">
        <f t="shared" si="559"/>
        <v>0</v>
      </c>
      <c r="L3583">
        <f t="shared" si="551"/>
        <v>0</v>
      </c>
      <c r="M3583">
        <f t="shared" si="552"/>
        <v>0</v>
      </c>
      <c r="N3583">
        <f t="shared" si="553"/>
        <v>0</v>
      </c>
      <c r="O3583">
        <f t="shared" si="554"/>
        <v>0</v>
      </c>
      <c r="P3583">
        <f t="shared" si="555"/>
        <v>0</v>
      </c>
      <c r="Q3583">
        <f t="shared" si="556"/>
        <v>0</v>
      </c>
      <c r="R3583">
        <f t="shared" si="557"/>
        <v>0</v>
      </c>
      <c r="S3583" t="s">
        <v>104</v>
      </c>
      <c r="T3583">
        <v>0</v>
      </c>
      <c r="U3583">
        <v>2021</v>
      </c>
      <c r="V3583">
        <v>1</v>
      </c>
      <c r="W3583">
        <v>0</v>
      </c>
      <c r="X3583" cm="1">
        <f t="array" ref="X3583">IF(S3582&lt;&gt;S3583, 0,
    IF(C3583="O",
         _xlfn.IFS(
             K3583=1, X3582+6,
             M3583=1, X3582+3,
             O3583=1, X3582+1,
             Q3583=1,X3582+2,
             TRUE, X3582
         ),
    X3582)
)</f>
        <v>0</v>
      </c>
      <c r="Y3583" cm="1">
        <f t="array" ref="Y3583">IF(S3582&lt;&gt;S3583, 0, IF(C3583="D",
                 _xlfn.IFS(
                     K3583=1, Y3582+6,
                     M3583=1, Y3582+3,
                     O3583=1, Y3582+1,
                     TRUE, Y3582
                 ),
                 Y3582)
  )</f>
        <v>7</v>
      </c>
    </row>
    <row r="3584" spans="1:25" x14ac:dyDescent="0.2">
      <c r="A3584">
        <v>26</v>
      </c>
      <c r="B3584" t="s">
        <v>81</v>
      </c>
      <c r="C3584" t="str">
        <f t="shared" si="558"/>
        <v>O</v>
      </c>
      <c r="D3584">
        <v>4</v>
      </c>
      <c r="E3584">
        <v>15</v>
      </c>
      <c r="F3584">
        <v>-30</v>
      </c>
      <c r="G3584" t="s">
        <v>130</v>
      </c>
      <c r="H3584" t="s">
        <v>129</v>
      </c>
      <c r="J3584">
        <f t="shared" si="550"/>
        <v>0</v>
      </c>
      <c r="K3584">
        <f t="shared" si="559"/>
        <v>0</v>
      </c>
      <c r="L3584">
        <f t="shared" si="551"/>
        <v>0</v>
      </c>
      <c r="M3584">
        <f t="shared" si="552"/>
        <v>0</v>
      </c>
      <c r="N3584">
        <f t="shared" si="553"/>
        <v>0</v>
      </c>
      <c r="O3584">
        <f t="shared" si="554"/>
        <v>0</v>
      </c>
      <c r="P3584">
        <f t="shared" si="555"/>
        <v>0</v>
      </c>
      <c r="Q3584">
        <f t="shared" si="556"/>
        <v>0</v>
      </c>
      <c r="R3584">
        <f t="shared" si="557"/>
        <v>0</v>
      </c>
      <c r="S3584" t="s">
        <v>104</v>
      </c>
      <c r="T3584">
        <v>0</v>
      </c>
      <c r="U3584">
        <v>2021</v>
      </c>
      <c r="V3584">
        <v>1</v>
      </c>
      <c r="W3584">
        <v>0</v>
      </c>
      <c r="X3584" cm="1">
        <f t="array" ref="X3584">IF(S3583&lt;&gt;S3584, 0,
    IF(C3584="O",
         _xlfn.IFS(
             K3584=1, X3583+6,
             M3584=1, X3583+3,
             O3584=1, X3583+1,
             Q3584=1,X3583+2,
             TRUE, X3583
         ),
    X3583)
)</f>
        <v>0</v>
      </c>
      <c r="Y3584" cm="1">
        <f t="array" ref="Y3584">IF(S3583&lt;&gt;S3584, 0, IF(C3584="D",
                 _xlfn.IFS(
                     K3584=1, Y3583+6,
                     M3584=1, Y3583+3,
                     O3584=1, Y3583+1,
                     TRUE, Y3583
                 ),
                 Y3583)
  )</f>
        <v>7</v>
      </c>
    </row>
    <row r="3585" spans="1:25" x14ac:dyDescent="0.2">
      <c r="A3585">
        <v>27</v>
      </c>
      <c r="B3585" t="s">
        <v>79</v>
      </c>
      <c r="C3585" t="str">
        <f t="shared" si="558"/>
        <v>D</v>
      </c>
      <c r="D3585">
        <v>1</v>
      </c>
      <c r="E3585">
        <v>10</v>
      </c>
      <c r="F3585">
        <v>-32</v>
      </c>
      <c r="G3585" t="s">
        <v>116</v>
      </c>
      <c r="H3585" t="s">
        <v>125</v>
      </c>
      <c r="I3585">
        <v>68</v>
      </c>
      <c r="J3585">
        <f t="shared" si="550"/>
        <v>0</v>
      </c>
      <c r="K3585">
        <f t="shared" si="559"/>
        <v>1</v>
      </c>
      <c r="L3585">
        <f t="shared" si="551"/>
        <v>0</v>
      </c>
      <c r="M3585">
        <f t="shared" si="552"/>
        <v>0</v>
      </c>
      <c r="N3585">
        <f t="shared" si="553"/>
        <v>0</v>
      </c>
      <c r="O3585">
        <f t="shared" si="554"/>
        <v>0</v>
      </c>
      <c r="P3585">
        <f t="shared" si="555"/>
        <v>0</v>
      </c>
      <c r="Q3585">
        <f t="shared" si="556"/>
        <v>0</v>
      </c>
      <c r="R3585">
        <f t="shared" si="557"/>
        <v>0</v>
      </c>
      <c r="S3585" t="s">
        <v>104</v>
      </c>
      <c r="T3585">
        <v>0</v>
      </c>
      <c r="U3585">
        <v>2021</v>
      </c>
      <c r="V3585">
        <v>1</v>
      </c>
      <c r="W3585">
        <v>0</v>
      </c>
      <c r="X3585" cm="1">
        <f t="array" ref="X3585">IF(S3584&lt;&gt;S3585, 0,
    IF(C3585="O",
         _xlfn.IFS(
             K3585=1, X3584+6,
             M3585=1, X3584+3,
             O3585=1, X3584+1,
             Q3585=1,X3584+2,
             TRUE, X3584
         ),
    X3584)
)</f>
        <v>0</v>
      </c>
      <c r="Y3585" cm="1">
        <f t="array" ref="Y3585">IF(S3584&lt;&gt;S3585, 0, IF(C3585="D",
                 _xlfn.IFS(
                     K3585=1, Y3584+6,
                     M3585=1, Y3584+3,
                     O3585=1, Y3584+1,
                     TRUE, Y3584
                 ),
                 Y3584)
  )</f>
        <v>13</v>
      </c>
    </row>
    <row r="3586" spans="1:25" x14ac:dyDescent="0.2">
      <c r="A3586">
        <v>28</v>
      </c>
      <c r="B3586" t="s">
        <v>79</v>
      </c>
      <c r="C3586" t="str">
        <f t="shared" si="558"/>
        <v>D</v>
      </c>
      <c r="F3586">
        <v>3</v>
      </c>
      <c r="G3586" t="s">
        <v>123</v>
      </c>
      <c r="H3586" t="s">
        <v>122</v>
      </c>
      <c r="J3586">
        <f t="shared" ref="J3586:J3649" si="560">IF(B3586&lt;&gt;B3587,0,IF(AND(D3587=1, E3587=10), 1, 0))</f>
        <v>0</v>
      </c>
      <c r="K3586">
        <f t="shared" si="559"/>
        <v>0</v>
      </c>
      <c r="L3586">
        <f t="shared" ref="L3586:L3649" si="561">IF(G3586 = "fg", 1, 0)</f>
        <v>0</v>
      </c>
      <c r="M3586">
        <f t="shared" ref="M3586:M3649" si="562">IF(AND(L3586=1,H3586="good"),1,0)</f>
        <v>0</v>
      </c>
      <c r="N3586">
        <f t="shared" ref="N3586:N3649" si="563">IF(OR(G3586 = "extra pt.",G3586 ="extra pt. block"), 1, 0)</f>
        <v>1</v>
      </c>
      <c r="O3586">
        <f t="shared" ref="O3586:O3649" si="564">IF(AND(N3586=1,H3586="good"),1,0)</f>
        <v>1</v>
      </c>
      <c r="P3586">
        <f t="shared" ref="P3586:P3649" si="565">IF(OR(G3586 = "2 pt.",G3586 ="2 pt. block"), 1, 0)</f>
        <v>0</v>
      </c>
      <c r="Q3586">
        <f t="shared" ref="Q3586:Q3649" si="566">IF(AND(P3586=1,H3586="good"),1,0)</f>
        <v>0</v>
      </c>
      <c r="R3586">
        <f t="shared" ref="R3586:R3649" si="567">IF(OR(H3586 = "fumble, def td", H3586 = "interception, def td", H3586= "sack, fumble, def td"), 1,0)</f>
        <v>0</v>
      </c>
      <c r="S3586" t="s">
        <v>104</v>
      </c>
      <c r="T3586">
        <v>0</v>
      </c>
      <c r="U3586">
        <v>2021</v>
      </c>
      <c r="V3586">
        <v>1</v>
      </c>
      <c r="W3586">
        <v>0</v>
      </c>
      <c r="X3586" cm="1">
        <f t="array" ref="X3586">IF(S3585&lt;&gt;S3586, 0,
    IF(C3586="O",
         _xlfn.IFS(
             K3586=1, X3585+6,
             M3586=1, X3585+3,
             O3586=1, X3585+1,
             Q3586=1,X3585+2,
             TRUE, X3585
         ),
    X3585)
)</f>
        <v>0</v>
      </c>
      <c r="Y3586" cm="1">
        <f t="array" ref="Y3586">IF(S3585&lt;&gt;S3586, 0, IF(C3586="D",
                 _xlfn.IFS(
                     K3586=1, Y3585+6,
                     M3586=1, Y3585+3,
                     O3586=1, Y3585+1,
                     TRUE, Y3585
                 ),
                 Y3585)
  )</f>
        <v>14</v>
      </c>
    </row>
    <row r="3587" spans="1:25" x14ac:dyDescent="0.2">
      <c r="A3587">
        <v>30</v>
      </c>
      <c r="B3587" t="s">
        <v>81</v>
      </c>
      <c r="C3587" t="str">
        <f t="shared" ref="C3587:C3650" si="568">IF(H3587="interception, def td", IF(C3586="O", "D", C3586), IF(B3586="K", B3585, IF(B3587="K", B3586, B3587)))</f>
        <v>O</v>
      </c>
      <c r="D3587">
        <v>1</v>
      </c>
      <c r="E3587">
        <v>10</v>
      </c>
      <c r="F3587">
        <v>-20</v>
      </c>
      <c r="G3587" t="s">
        <v>116</v>
      </c>
      <c r="H3587" t="s">
        <v>115</v>
      </c>
      <c r="I3587">
        <v>2</v>
      </c>
      <c r="J3587">
        <f t="shared" si="560"/>
        <v>0</v>
      </c>
      <c r="K3587">
        <f t="shared" ref="K3587:K3650" si="569">IF(OR(H3587= "complete, td",H3587 ="rush, td", H3587 = "scramble, td"), 1, 0)</f>
        <v>0</v>
      </c>
      <c r="L3587">
        <f t="shared" si="561"/>
        <v>0</v>
      </c>
      <c r="M3587">
        <f t="shared" si="562"/>
        <v>0</v>
      </c>
      <c r="N3587">
        <f t="shared" si="563"/>
        <v>0</v>
      </c>
      <c r="O3587">
        <f t="shared" si="564"/>
        <v>0</v>
      </c>
      <c r="P3587">
        <f t="shared" si="565"/>
        <v>0</v>
      </c>
      <c r="Q3587">
        <f t="shared" si="566"/>
        <v>0</v>
      </c>
      <c r="R3587">
        <f t="shared" si="567"/>
        <v>0</v>
      </c>
      <c r="S3587" t="s">
        <v>104</v>
      </c>
      <c r="T3587">
        <v>0</v>
      </c>
      <c r="U3587">
        <v>2021</v>
      </c>
      <c r="V3587">
        <v>1</v>
      </c>
      <c r="W3587">
        <v>0</v>
      </c>
      <c r="X3587" cm="1">
        <f t="array" ref="X3587">IF(S3586&lt;&gt;S3587, 0,
    IF(C3587="O",
         _xlfn.IFS(
             K3587=1, X3586+6,
             M3587=1, X3586+3,
             O3587=1, X3586+1,
             Q3587=1,X3586+2,
             TRUE, X3586
         ),
    X3586)
)</f>
        <v>0</v>
      </c>
      <c r="Y3587" cm="1">
        <f t="array" ref="Y3587">IF(S3586&lt;&gt;S3587, 0, IF(C3587="D",
                 _xlfn.IFS(
                     K3587=1, Y3586+6,
                     M3587=1, Y3586+3,
                     O3587=1, Y3586+1,
                     TRUE, Y3586
                 ),
                 Y3586)
  )</f>
        <v>14</v>
      </c>
    </row>
    <row r="3588" spans="1:25" x14ac:dyDescent="0.2">
      <c r="A3588">
        <v>31</v>
      </c>
      <c r="B3588" t="s">
        <v>81</v>
      </c>
      <c r="C3588" t="str">
        <f t="shared" si="568"/>
        <v>O</v>
      </c>
      <c r="D3588">
        <v>2</v>
      </c>
      <c r="E3588">
        <v>8</v>
      </c>
      <c r="F3588">
        <v>-22</v>
      </c>
      <c r="G3588" t="s">
        <v>116</v>
      </c>
      <c r="H3588" t="s">
        <v>115</v>
      </c>
      <c r="I3588">
        <v>-13</v>
      </c>
      <c r="J3588">
        <f t="shared" si="560"/>
        <v>0</v>
      </c>
      <c r="K3588">
        <f t="shared" si="569"/>
        <v>0</v>
      </c>
      <c r="L3588">
        <f t="shared" si="561"/>
        <v>0</v>
      </c>
      <c r="M3588">
        <f t="shared" si="562"/>
        <v>0</v>
      </c>
      <c r="N3588">
        <f t="shared" si="563"/>
        <v>0</v>
      </c>
      <c r="O3588">
        <f t="shared" si="564"/>
        <v>0</v>
      </c>
      <c r="P3588">
        <f t="shared" si="565"/>
        <v>0</v>
      </c>
      <c r="Q3588">
        <f t="shared" si="566"/>
        <v>0</v>
      </c>
      <c r="R3588">
        <f t="shared" si="567"/>
        <v>0</v>
      </c>
      <c r="S3588" t="s">
        <v>104</v>
      </c>
      <c r="T3588">
        <v>0</v>
      </c>
      <c r="U3588">
        <v>2021</v>
      </c>
      <c r="V3588">
        <v>1</v>
      </c>
      <c r="W3588">
        <v>0</v>
      </c>
      <c r="X3588" cm="1">
        <f t="array" ref="X3588">IF(S3587&lt;&gt;S3588, 0,
    IF(C3588="O",
         _xlfn.IFS(
             K3588=1, X3587+6,
             M3588=1, X3587+3,
             O3588=1, X3587+1,
             Q3588=1,X3587+2,
             TRUE, X3587
         ),
    X3587)
)</f>
        <v>0</v>
      </c>
      <c r="Y3588" cm="1">
        <f t="array" ref="Y3588">IF(S3587&lt;&gt;S3588, 0, IF(C3588="D",
                 _xlfn.IFS(
                     K3588=1, Y3587+6,
                     M3588=1, Y3587+3,
                     O3588=1, Y3587+1,
                     TRUE, Y3587
                 ),
                 Y3587)
  )</f>
        <v>14</v>
      </c>
    </row>
    <row r="3589" spans="1:25" x14ac:dyDescent="0.2">
      <c r="A3589">
        <v>32</v>
      </c>
      <c r="B3589" t="s">
        <v>81</v>
      </c>
      <c r="C3589" t="str">
        <f t="shared" si="568"/>
        <v>O</v>
      </c>
      <c r="D3589">
        <v>3</v>
      </c>
      <c r="E3589">
        <v>21</v>
      </c>
      <c r="F3589">
        <v>-9</v>
      </c>
      <c r="G3589" t="s">
        <v>114</v>
      </c>
      <c r="H3589" t="s">
        <v>140</v>
      </c>
      <c r="I3589">
        <v>0</v>
      </c>
      <c r="J3589">
        <f t="shared" si="560"/>
        <v>0</v>
      </c>
      <c r="K3589">
        <f t="shared" si="569"/>
        <v>0</v>
      </c>
      <c r="L3589">
        <f t="shared" si="561"/>
        <v>0</v>
      </c>
      <c r="M3589">
        <f t="shared" si="562"/>
        <v>0</v>
      </c>
      <c r="N3589">
        <f t="shared" si="563"/>
        <v>0</v>
      </c>
      <c r="O3589">
        <f t="shared" si="564"/>
        <v>0</v>
      </c>
      <c r="P3589">
        <f t="shared" si="565"/>
        <v>0</v>
      </c>
      <c r="Q3589">
        <f t="shared" si="566"/>
        <v>0</v>
      </c>
      <c r="R3589">
        <f t="shared" si="567"/>
        <v>0</v>
      </c>
      <c r="S3589" t="s">
        <v>104</v>
      </c>
      <c r="T3589">
        <v>0</v>
      </c>
      <c r="U3589">
        <v>2021</v>
      </c>
      <c r="V3589">
        <v>1</v>
      </c>
      <c r="W3589">
        <v>0</v>
      </c>
      <c r="X3589" cm="1">
        <f t="array" ref="X3589">IF(S3588&lt;&gt;S3589, 0,
    IF(C3589="O",
         _xlfn.IFS(
             K3589=1, X3588+6,
             M3589=1, X3588+3,
             O3589=1, X3588+1,
             Q3589=1,X3588+2,
             TRUE, X3588
         ),
    X3588)
)</f>
        <v>0</v>
      </c>
      <c r="Y3589" cm="1">
        <f t="array" ref="Y3589">IF(S3588&lt;&gt;S3589, 0, IF(C3589="D",
                 _xlfn.IFS(
                     K3589=1, Y3588+6,
                     M3589=1, Y3588+3,
                     O3589=1, Y3588+1,
                     TRUE, Y3588
                 ),
                 Y3588)
  )</f>
        <v>14</v>
      </c>
    </row>
    <row r="3590" spans="1:25" x14ac:dyDescent="0.2">
      <c r="A3590">
        <v>33</v>
      </c>
      <c r="B3590" t="s">
        <v>79</v>
      </c>
      <c r="C3590" t="str">
        <f t="shared" si="568"/>
        <v>D</v>
      </c>
      <c r="D3590">
        <v>1</v>
      </c>
      <c r="E3590">
        <v>10</v>
      </c>
      <c r="F3590">
        <v>1</v>
      </c>
      <c r="G3590" t="s">
        <v>116</v>
      </c>
      <c r="H3590" t="s">
        <v>125</v>
      </c>
      <c r="I3590">
        <v>1</v>
      </c>
      <c r="J3590">
        <f t="shared" si="560"/>
        <v>0</v>
      </c>
      <c r="K3590">
        <f t="shared" si="569"/>
        <v>1</v>
      </c>
      <c r="L3590">
        <f t="shared" si="561"/>
        <v>0</v>
      </c>
      <c r="M3590">
        <f t="shared" si="562"/>
        <v>0</v>
      </c>
      <c r="N3590">
        <f t="shared" si="563"/>
        <v>0</v>
      </c>
      <c r="O3590">
        <f t="shared" si="564"/>
        <v>0</v>
      </c>
      <c r="P3590">
        <f t="shared" si="565"/>
        <v>0</v>
      </c>
      <c r="Q3590">
        <f t="shared" si="566"/>
        <v>0</v>
      </c>
      <c r="R3590">
        <f t="shared" si="567"/>
        <v>0</v>
      </c>
      <c r="S3590" t="s">
        <v>104</v>
      </c>
      <c r="T3590">
        <v>0</v>
      </c>
      <c r="U3590">
        <v>2021</v>
      </c>
      <c r="V3590">
        <v>1</v>
      </c>
      <c r="W3590">
        <v>0</v>
      </c>
      <c r="X3590" cm="1">
        <f t="array" ref="X3590">IF(S3589&lt;&gt;S3590, 0,
    IF(C3590="O",
         _xlfn.IFS(
             K3590=1, X3589+6,
             M3590=1, X3589+3,
             O3590=1, X3589+1,
             Q3590=1,X3589+2,
             TRUE, X3589
         ),
    X3589)
)</f>
        <v>0</v>
      </c>
      <c r="Y3590" cm="1">
        <f t="array" ref="Y3590">IF(S3589&lt;&gt;S3590, 0, IF(C3590="D",
                 _xlfn.IFS(
                     K3590=1, Y3589+6,
                     M3590=1, Y3589+3,
                     O3590=1, Y3589+1,
                     TRUE, Y3589
                 ),
                 Y3589)
  )</f>
        <v>20</v>
      </c>
    </row>
    <row r="3591" spans="1:25" x14ac:dyDescent="0.2">
      <c r="A3591">
        <v>34</v>
      </c>
      <c r="B3591" t="s">
        <v>79</v>
      </c>
      <c r="C3591" t="str">
        <f t="shared" si="568"/>
        <v>D</v>
      </c>
      <c r="F3591">
        <v>3</v>
      </c>
      <c r="G3591" t="s">
        <v>123</v>
      </c>
      <c r="H3591" t="s">
        <v>122</v>
      </c>
      <c r="J3591">
        <f t="shared" si="560"/>
        <v>0</v>
      </c>
      <c r="K3591">
        <f t="shared" si="569"/>
        <v>0</v>
      </c>
      <c r="L3591">
        <f t="shared" si="561"/>
        <v>0</v>
      </c>
      <c r="M3591">
        <f t="shared" si="562"/>
        <v>0</v>
      </c>
      <c r="N3591">
        <f t="shared" si="563"/>
        <v>1</v>
      </c>
      <c r="O3591">
        <f t="shared" si="564"/>
        <v>1</v>
      </c>
      <c r="P3591">
        <f t="shared" si="565"/>
        <v>0</v>
      </c>
      <c r="Q3591">
        <f t="shared" si="566"/>
        <v>0</v>
      </c>
      <c r="R3591">
        <f t="shared" si="567"/>
        <v>0</v>
      </c>
      <c r="S3591" t="s">
        <v>104</v>
      </c>
      <c r="T3591">
        <v>0</v>
      </c>
      <c r="U3591">
        <v>2021</v>
      </c>
      <c r="V3591">
        <v>1</v>
      </c>
      <c r="W3591">
        <v>0</v>
      </c>
      <c r="X3591" cm="1">
        <f t="array" ref="X3591">IF(S3590&lt;&gt;S3591, 0,
    IF(C3591="O",
         _xlfn.IFS(
             K3591=1, X3590+6,
             M3591=1, X3590+3,
             O3591=1, X3590+1,
             Q3591=1,X3590+2,
             TRUE, X3590
         ),
    X3590)
)</f>
        <v>0</v>
      </c>
      <c r="Y3591" cm="1">
        <f t="array" ref="Y3591">IF(S3590&lt;&gt;S3591, 0, IF(C3591="D",
                 _xlfn.IFS(
                     K3591=1, Y3590+6,
                     M3591=1, Y3590+3,
                     O3591=1, Y3590+1,
                     TRUE, Y3590
                 ),
                 Y3590)
  )</f>
        <v>21</v>
      </c>
    </row>
    <row r="3592" spans="1:25" x14ac:dyDescent="0.2">
      <c r="A3592">
        <v>36</v>
      </c>
      <c r="B3592" t="s">
        <v>81</v>
      </c>
      <c r="C3592" t="str">
        <f t="shared" si="568"/>
        <v>O</v>
      </c>
      <c r="D3592">
        <v>1</v>
      </c>
      <c r="E3592">
        <v>10</v>
      </c>
      <c r="F3592">
        <v>-28</v>
      </c>
      <c r="G3592" t="s">
        <v>116</v>
      </c>
      <c r="H3592" t="s">
        <v>115</v>
      </c>
      <c r="I3592">
        <v>-1</v>
      </c>
      <c r="J3592">
        <f t="shared" si="560"/>
        <v>0</v>
      </c>
      <c r="K3592">
        <f t="shared" si="569"/>
        <v>0</v>
      </c>
      <c r="L3592">
        <f t="shared" si="561"/>
        <v>0</v>
      </c>
      <c r="M3592">
        <f t="shared" si="562"/>
        <v>0</v>
      </c>
      <c r="N3592">
        <f t="shared" si="563"/>
        <v>0</v>
      </c>
      <c r="O3592">
        <f t="shared" si="564"/>
        <v>0</v>
      </c>
      <c r="P3592">
        <f t="shared" si="565"/>
        <v>0</v>
      </c>
      <c r="Q3592">
        <f t="shared" si="566"/>
        <v>0</v>
      </c>
      <c r="R3592">
        <f t="shared" si="567"/>
        <v>0</v>
      </c>
      <c r="S3592" t="s">
        <v>104</v>
      </c>
      <c r="T3592">
        <v>0</v>
      </c>
      <c r="U3592">
        <v>2021</v>
      </c>
      <c r="V3592">
        <v>1</v>
      </c>
      <c r="W3592">
        <v>0</v>
      </c>
      <c r="X3592" cm="1">
        <f t="array" ref="X3592">IF(S3591&lt;&gt;S3592, 0,
    IF(C3592="O",
         _xlfn.IFS(
             K3592=1, X3591+6,
             M3592=1, X3591+3,
             O3592=1, X3591+1,
             Q3592=1,X3591+2,
             TRUE, X3591
         ),
    X3591)
)</f>
        <v>0</v>
      </c>
      <c r="Y3592" cm="1">
        <f t="array" ref="Y3592">IF(S3591&lt;&gt;S3592, 0, IF(C3592="D",
                 _xlfn.IFS(
                     K3592=1, Y3591+6,
                     M3592=1, Y3591+3,
                     O3592=1, Y3591+1,
                     TRUE, Y3591
                 ),
                 Y3591)
  )</f>
        <v>21</v>
      </c>
    </row>
    <row r="3593" spans="1:25" x14ac:dyDescent="0.2">
      <c r="A3593">
        <v>37</v>
      </c>
      <c r="B3593" t="s">
        <v>81</v>
      </c>
      <c r="C3593" t="str">
        <f t="shared" si="568"/>
        <v>O</v>
      </c>
      <c r="D3593">
        <v>2</v>
      </c>
      <c r="E3593">
        <v>11</v>
      </c>
      <c r="F3593">
        <v>-27</v>
      </c>
      <c r="G3593" t="s">
        <v>116</v>
      </c>
      <c r="H3593" t="s">
        <v>115</v>
      </c>
      <c r="I3593">
        <v>0</v>
      </c>
      <c r="J3593">
        <f t="shared" si="560"/>
        <v>0</v>
      </c>
      <c r="K3593">
        <f t="shared" si="569"/>
        <v>0</v>
      </c>
      <c r="L3593">
        <f t="shared" si="561"/>
        <v>0</v>
      </c>
      <c r="M3593">
        <f t="shared" si="562"/>
        <v>0</v>
      </c>
      <c r="N3593">
        <f t="shared" si="563"/>
        <v>0</v>
      </c>
      <c r="O3593">
        <f t="shared" si="564"/>
        <v>0</v>
      </c>
      <c r="P3593">
        <f t="shared" si="565"/>
        <v>0</v>
      </c>
      <c r="Q3593">
        <f t="shared" si="566"/>
        <v>0</v>
      </c>
      <c r="R3593">
        <f t="shared" si="567"/>
        <v>0</v>
      </c>
      <c r="S3593" t="s">
        <v>104</v>
      </c>
      <c r="T3593">
        <v>0</v>
      </c>
      <c r="U3593">
        <v>2021</v>
      </c>
      <c r="V3593">
        <v>1</v>
      </c>
      <c r="W3593">
        <v>0</v>
      </c>
      <c r="X3593" cm="1">
        <f t="array" ref="X3593">IF(S3592&lt;&gt;S3593, 0,
    IF(C3593="O",
         _xlfn.IFS(
             K3593=1, X3592+6,
             M3593=1, X3592+3,
             O3593=1, X3592+1,
             Q3593=1,X3592+2,
             TRUE, X3592
         ),
    X3592)
)</f>
        <v>0</v>
      </c>
      <c r="Y3593" cm="1">
        <f t="array" ref="Y3593">IF(S3592&lt;&gt;S3593, 0, IF(C3593="D",
                 _xlfn.IFS(
                     K3593=1, Y3592+6,
                     M3593=1, Y3592+3,
                     O3593=1, Y3592+1,
                     TRUE, Y3592
                 ),
                 Y3592)
  )</f>
        <v>21</v>
      </c>
    </row>
    <row r="3594" spans="1:25" x14ac:dyDescent="0.2">
      <c r="A3594">
        <v>39</v>
      </c>
      <c r="B3594" t="s">
        <v>81</v>
      </c>
      <c r="C3594" t="str">
        <f t="shared" si="568"/>
        <v>O</v>
      </c>
      <c r="D3594">
        <v>3</v>
      </c>
      <c r="E3594">
        <v>16</v>
      </c>
      <c r="F3594">
        <v>-22</v>
      </c>
      <c r="G3594" t="s">
        <v>114</v>
      </c>
      <c r="H3594" t="s">
        <v>120</v>
      </c>
      <c r="I3594">
        <v>-1</v>
      </c>
      <c r="J3594">
        <f t="shared" si="560"/>
        <v>0</v>
      </c>
      <c r="K3594">
        <f t="shared" si="569"/>
        <v>0</v>
      </c>
      <c r="L3594">
        <f t="shared" si="561"/>
        <v>0</v>
      </c>
      <c r="M3594">
        <f t="shared" si="562"/>
        <v>0</v>
      </c>
      <c r="N3594">
        <f t="shared" si="563"/>
        <v>0</v>
      </c>
      <c r="O3594">
        <f t="shared" si="564"/>
        <v>0</v>
      </c>
      <c r="P3594">
        <f t="shared" si="565"/>
        <v>0</v>
      </c>
      <c r="Q3594">
        <f t="shared" si="566"/>
        <v>0</v>
      </c>
      <c r="R3594">
        <f t="shared" si="567"/>
        <v>0</v>
      </c>
      <c r="S3594" t="s">
        <v>104</v>
      </c>
      <c r="T3594">
        <v>0</v>
      </c>
      <c r="U3594">
        <v>2021</v>
      </c>
      <c r="V3594">
        <v>1</v>
      </c>
      <c r="W3594">
        <v>0</v>
      </c>
      <c r="X3594" cm="1">
        <f t="array" ref="X3594">IF(S3593&lt;&gt;S3594, 0,
    IF(C3594="O",
         _xlfn.IFS(
             K3594=1, X3593+6,
             M3594=1, X3593+3,
             O3594=1, X3593+1,
             Q3594=1,X3593+2,
             TRUE, X3593
         ),
    X3593)
)</f>
        <v>0</v>
      </c>
      <c r="Y3594" cm="1">
        <f t="array" ref="Y3594">IF(S3593&lt;&gt;S3594, 0, IF(C3594="D",
                 _xlfn.IFS(
                     K3594=1, Y3593+6,
                     M3594=1, Y3593+3,
                     O3594=1, Y3593+1,
                     TRUE, Y3593
                 ),
                 Y3593)
  )</f>
        <v>21</v>
      </c>
    </row>
    <row r="3595" spans="1:25" x14ac:dyDescent="0.2">
      <c r="A3595">
        <v>40</v>
      </c>
      <c r="B3595" t="s">
        <v>81</v>
      </c>
      <c r="C3595" t="str">
        <f t="shared" si="568"/>
        <v>O</v>
      </c>
      <c r="D3595">
        <v>4</v>
      </c>
      <c r="E3595">
        <v>10</v>
      </c>
      <c r="F3595">
        <v>-21</v>
      </c>
      <c r="G3595" t="s">
        <v>130</v>
      </c>
      <c r="H3595" t="s">
        <v>133</v>
      </c>
      <c r="J3595">
        <f t="shared" si="560"/>
        <v>0</v>
      </c>
      <c r="K3595">
        <f t="shared" si="569"/>
        <v>0</v>
      </c>
      <c r="L3595">
        <f t="shared" si="561"/>
        <v>0</v>
      </c>
      <c r="M3595">
        <f t="shared" si="562"/>
        <v>0</v>
      </c>
      <c r="N3595">
        <f t="shared" si="563"/>
        <v>0</v>
      </c>
      <c r="O3595">
        <f t="shared" si="564"/>
        <v>0</v>
      </c>
      <c r="P3595">
        <f t="shared" si="565"/>
        <v>0</v>
      </c>
      <c r="Q3595">
        <f t="shared" si="566"/>
        <v>0</v>
      </c>
      <c r="R3595">
        <f t="shared" si="567"/>
        <v>0</v>
      </c>
      <c r="S3595" t="s">
        <v>104</v>
      </c>
      <c r="T3595">
        <v>0</v>
      </c>
      <c r="U3595">
        <v>2021</v>
      </c>
      <c r="V3595">
        <v>1</v>
      </c>
      <c r="W3595">
        <v>0</v>
      </c>
      <c r="X3595" cm="1">
        <f t="array" ref="X3595">IF(S3594&lt;&gt;S3595, 0,
    IF(C3595="O",
         _xlfn.IFS(
             K3595=1, X3594+6,
             M3595=1, X3594+3,
             O3595=1, X3594+1,
             Q3595=1,X3594+2,
             TRUE, X3594
         ),
    X3594)
)</f>
        <v>0</v>
      </c>
      <c r="Y3595" cm="1">
        <f t="array" ref="Y3595">IF(S3594&lt;&gt;S3595, 0, IF(C3595="D",
                 _xlfn.IFS(
                     K3595=1, Y3594+6,
                     M3595=1, Y3594+3,
                     O3595=1, Y3594+1,
                     TRUE, Y3594
                 ),
                 Y3594)
  )</f>
        <v>21</v>
      </c>
    </row>
    <row r="3596" spans="1:25" x14ac:dyDescent="0.2">
      <c r="A3596">
        <v>41</v>
      </c>
      <c r="B3596" t="s">
        <v>79</v>
      </c>
      <c r="C3596" t="str">
        <f t="shared" si="568"/>
        <v>D</v>
      </c>
      <c r="D3596">
        <v>1</v>
      </c>
      <c r="E3596">
        <v>10</v>
      </c>
      <c r="F3596">
        <v>43</v>
      </c>
      <c r="G3596" t="s">
        <v>114</v>
      </c>
      <c r="H3596" t="s">
        <v>140</v>
      </c>
      <c r="I3596">
        <v>0</v>
      </c>
      <c r="J3596">
        <f t="shared" si="560"/>
        <v>0</v>
      </c>
      <c r="K3596">
        <f t="shared" si="569"/>
        <v>0</v>
      </c>
      <c r="L3596">
        <f t="shared" si="561"/>
        <v>0</v>
      </c>
      <c r="M3596">
        <f t="shared" si="562"/>
        <v>0</v>
      </c>
      <c r="N3596">
        <f t="shared" si="563"/>
        <v>0</v>
      </c>
      <c r="O3596">
        <f t="shared" si="564"/>
        <v>0</v>
      </c>
      <c r="P3596">
        <f t="shared" si="565"/>
        <v>0</v>
      </c>
      <c r="Q3596">
        <f t="shared" si="566"/>
        <v>0</v>
      </c>
      <c r="R3596">
        <f t="shared" si="567"/>
        <v>0</v>
      </c>
      <c r="S3596" t="s">
        <v>104</v>
      </c>
      <c r="T3596">
        <v>0</v>
      </c>
      <c r="U3596">
        <v>2021</v>
      </c>
      <c r="V3596">
        <v>1</v>
      </c>
      <c r="W3596">
        <v>0</v>
      </c>
      <c r="X3596" cm="1">
        <f t="array" ref="X3596">IF(S3595&lt;&gt;S3596, 0,
    IF(C3596="O",
         _xlfn.IFS(
             K3596=1, X3595+6,
             M3596=1, X3595+3,
             O3596=1, X3595+1,
             Q3596=1,X3595+2,
             TRUE, X3595
         ),
    X3595)
)</f>
        <v>0</v>
      </c>
      <c r="Y3596" cm="1">
        <f t="array" ref="Y3596">IF(S3595&lt;&gt;S3596, 0, IF(C3596="D",
                 _xlfn.IFS(
                     K3596=1, Y3595+6,
                     M3596=1, Y3595+3,
                     O3596=1, Y3595+1,
                     TRUE, Y3595
                 ),
                 Y3595)
  )</f>
        <v>21</v>
      </c>
    </row>
    <row r="3597" spans="1:25" x14ac:dyDescent="0.2">
      <c r="A3597">
        <v>42</v>
      </c>
      <c r="B3597" t="s">
        <v>81</v>
      </c>
      <c r="C3597" t="str">
        <f t="shared" si="568"/>
        <v>O</v>
      </c>
      <c r="D3597">
        <v>1</v>
      </c>
      <c r="E3597">
        <v>10</v>
      </c>
      <c r="F3597">
        <v>-22</v>
      </c>
      <c r="G3597" t="s">
        <v>116</v>
      </c>
      <c r="H3597" t="s">
        <v>120</v>
      </c>
      <c r="I3597">
        <v>-8</v>
      </c>
      <c r="J3597">
        <f t="shared" si="560"/>
        <v>0</v>
      </c>
      <c r="K3597">
        <f t="shared" si="569"/>
        <v>0</v>
      </c>
      <c r="L3597">
        <f t="shared" si="561"/>
        <v>0</v>
      </c>
      <c r="M3597">
        <f t="shared" si="562"/>
        <v>0</v>
      </c>
      <c r="N3597">
        <f t="shared" si="563"/>
        <v>0</v>
      </c>
      <c r="O3597">
        <f t="shared" si="564"/>
        <v>0</v>
      </c>
      <c r="P3597">
        <f t="shared" si="565"/>
        <v>0</v>
      </c>
      <c r="Q3597">
        <f t="shared" si="566"/>
        <v>0</v>
      </c>
      <c r="R3597">
        <f t="shared" si="567"/>
        <v>0</v>
      </c>
      <c r="S3597" t="s">
        <v>104</v>
      </c>
      <c r="T3597">
        <v>0</v>
      </c>
      <c r="U3597">
        <v>2021</v>
      </c>
      <c r="V3597">
        <v>1</v>
      </c>
      <c r="W3597">
        <v>0</v>
      </c>
      <c r="X3597" cm="1">
        <f t="array" ref="X3597">IF(S3596&lt;&gt;S3597, 0,
    IF(C3597="O",
         _xlfn.IFS(
             K3597=1, X3596+6,
             M3597=1, X3596+3,
             O3597=1, X3596+1,
             Q3597=1,X3596+2,
             TRUE, X3596
         ),
    X3596)
)</f>
        <v>0</v>
      </c>
      <c r="Y3597" cm="1">
        <f t="array" ref="Y3597">IF(S3596&lt;&gt;S3597, 0, IF(C3597="D",
                 _xlfn.IFS(
                     K3597=1, Y3596+6,
                     M3597=1, Y3596+3,
                     O3597=1, Y3596+1,
                     TRUE, Y3596
                 ),
                 Y3596)
  )</f>
        <v>21</v>
      </c>
    </row>
    <row r="3598" spans="1:25" x14ac:dyDescent="0.2">
      <c r="A3598">
        <v>43</v>
      </c>
      <c r="B3598" t="s">
        <v>81</v>
      </c>
      <c r="C3598" t="str">
        <f t="shared" si="568"/>
        <v>O</v>
      </c>
      <c r="D3598">
        <v>1</v>
      </c>
      <c r="E3598">
        <v>18</v>
      </c>
      <c r="F3598">
        <v>-14</v>
      </c>
      <c r="G3598" t="s">
        <v>114</v>
      </c>
      <c r="H3598" t="s">
        <v>113</v>
      </c>
      <c r="I3598">
        <v>10</v>
      </c>
      <c r="J3598">
        <f t="shared" si="560"/>
        <v>0</v>
      </c>
      <c r="K3598">
        <f t="shared" si="569"/>
        <v>0</v>
      </c>
      <c r="L3598">
        <f t="shared" si="561"/>
        <v>0</v>
      </c>
      <c r="M3598">
        <f t="shared" si="562"/>
        <v>0</v>
      </c>
      <c r="N3598">
        <f t="shared" si="563"/>
        <v>0</v>
      </c>
      <c r="O3598">
        <f t="shared" si="564"/>
        <v>0</v>
      </c>
      <c r="P3598">
        <f t="shared" si="565"/>
        <v>0</v>
      </c>
      <c r="Q3598">
        <f t="shared" si="566"/>
        <v>0</v>
      </c>
      <c r="R3598">
        <f t="shared" si="567"/>
        <v>0</v>
      </c>
      <c r="S3598" t="s">
        <v>104</v>
      </c>
      <c r="T3598">
        <v>0</v>
      </c>
      <c r="U3598">
        <v>2021</v>
      </c>
      <c r="V3598">
        <v>1</v>
      </c>
      <c r="W3598">
        <v>0</v>
      </c>
      <c r="X3598" cm="1">
        <f t="array" ref="X3598">IF(S3597&lt;&gt;S3598, 0,
    IF(C3598="O",
         _xlfn.IFS(
             K3598=1, X3597+6,
             M3598=1, X3597+3,
             O3598=1, X3597+1,
             Q3598=1,X3597+2,
             TRUE, X3597
         ),
    X3597)
)</f>
        <v>0</v>
      </c>
      <c r="Y3598" cm="1">
        <f t="array" ref="Y3598">IF(S3597&lt;&gt;S3598, 0, IF(C3598="D",
                 _xlfn.IFS(
                     K3598=1, Y3597+6,
                     M3598=1, Y3597+3,
                     O3598=1, Y3597+1,
                     TRUE, Y3597
                 ),
                 Y3597)
  )</f>
        <v>21</v>
      </c>
    </row>
    <row r="3599" spans="1:25" hidden="1" x14ac:dyDescent="0.2">
      <c r="A3599">
        <v>44</v>
      </c>
      <c r="B3599" t="s">
        <v>81</v>
      </c>
      <c r="C3599" t="str">
        <f t="shared" si="568"/>
        <v>O</v>
      </c>
      <c r="D3599">
        <v>2</v>
      </c>
      <c r="E3599">
        <v>8</v>
      </c>
      <c r="F3599">
        <v>-24</v>
      </c>
      <c r="G3599" t="s">
        <v>114</v>
      </c>
      <c r="H3599" t="s">
        <v>113</v>
      </c>
      <c r="I3599">
        <v>7</v>
      </c>
      <c r="J3599">
        <f t="shared" si="560"/>
        <v>0</v>
      </c>
      <c r="K3599">
        <f t="shared" si="569"/>
        <v>0</v>
      </c>
      <c r="L3599">
        <f t="shared" si="561"/>
        <v>0</v>
      </c>
      <c r="M3599">
        <f t="shared" si="562"/>
        <v>0</v>
      </c>
      <c r="N3599">
        <f t="shared" si="563"/>
        <v>0</v>
      </c>
      <c r="O3599">
        <f t="shared" si="564"/>
        <v>0</v>
      </c>
      <c r="P3599">
        <f t="shared" si="565"/>
        <v>0</v>
      </c>
      <c r="Q3599">
        <f t="shared" si="566"/>
        <v>0</v>
      </c>
      <c r="R3599">
        <f t="shared" si="567"/>
        <v>0</v>
      </c>
      <c r="S3599" t="s">
        <v>104</v>
      </c>
      <c r="T3599">
        <v>0</v>
      </c>
      <c r="U3599">
        <v>2021</v>
      </c>
      <c r="V3599">
        <v>1</v>
      </c>
      <c r="W3599">
        <v>0</v>
      </c>
      <c r="X3599" cm="1">
        <f t="array" ref="X3599">IF(S3598&lt;&gt;S3599, 0,
    IF(C3599="O",
         _xlfn.IFS(
             K3599=1, X3598+6,
             M3599=1, X3598+3,
             O3599=1, X3598+1,
             Q3599=1,X3598+2,
             TRUE, X3598
         ),
    X3598)
)</f>
        <v>0</v>
      </c>
      <c r="Y3599" cm="1">
        <f t="array" ref="Y3599">IF(S3598&lt;&gt;S3599, 0, IF(C3599="D",
                 _xlfn.IFS(
                     K3599=1, Y3598+6,
                     M3599=1, Y3598+3,
                     O3599=1, Y3598+1,
                     TRUE, Y3598
                 ),
                 Y3598)
  )</f>
        <v>21</v>
      </c>
    </row>
    <row r="3600" spans="1:25" x14ac:dyDescent="0.2">
      <c r="A3600">
        <v>46</v>
      </c>
      <c r="B3600" t="s">
        <v>81</v>
      </c>
      <c r="C3600" t="str">
        <f t="shared" si="568"/>
        <v>O</v>
      </c>
      <c r="D3600">
        <v>3</v>
      </c>
      <c r="E3600">
        <v>1</v>
      </c>
      <c r="F3600">
        <v>-31</v>
      </c>
      <c r="G3600" t="s">
        <v>116</v>
      </c>
      <c r="H3600" t="s">
        <v>115</v>
      </c>
      <c r="I3600">
        <v>1</v>
      </c>
      <c r="J3600">
        <f t="shared" si="560"/>
        <v>1</v>
      </c>
      <c r="K3600">
        <f t="shared" si="569"/>
        <v>0</v>
      </c>
      <c r="L3600">
        <f t="shared" si="561"/>
        <v>0</v>
      </c>
      <c r="M3600">
        <f t="shared" si="562"/>
        <v>0</v>
      </c>
      <c r="N3600">
        <f t="shared" si="563"/>
        <v>0</v>
      </c>
      <c r="O3600">
        <f t="shared" si="564"/>
        <v>0</v>
      </c>
      <c r="P3600">
        <f t="shared" si="565"/>
        <v>0</v>
      </c>
      <c r="Q3600">
        <f t="shared" si="566"/>
        <v>0</v>
      </c>
      <c r="R3600">
        <f t="shared" si="567"/>
        <v>0</v>
      </c>
      <c r="S3600" t="s">
        <v>104</v>
      </c>
      <c r="T3600">
        <v>0</v>
      </c>
      <c r="U3600">
        <v>2021</v>
      </c>
      <c r="V3600">
        <v>1</v>
      </c>
      <c r="W3600">
        <v>0</v>
      </c>
      <c r="X3600" cm="1">
        <f t="array" ref="X3600">IF(S3599&lt;&gt;S3600, 0,
    IF(C3600="O",
         _xlfn.IFS(
             K3600=1, X3599+6,
             M3600=1, X3599+3,
             O3600=1, X3599+1,
             Q3600=1,X3599+2,
             TRUE, X3599
         ),
    X3599)
)</f>
        <v>0</v>
      </c>
      <c r="Y3600" cm="1">
        <f t="array" ref="Y3600">IF(S3599&lt;&gt;S3600, 0, IF(C3600="D",
                 _xlfn.IFS(
                     K3600=1, Y3599+6,
                     M3600=1, Y3599+3,
                     O3600=1, Y3599+1,
                     TRUE, Y3599
                 ),
                 Y3599)
  )</f>
        <v>21</v>
      </c>
    </row>
    <row r="3601" spans="1:25" x14ac:dyDescent="0.2">
      <c r="A3601">
        <v>47</v>
      </c>
      <c r="B3601" t="s">
        <v>81</v>
      </c>
      <c r="C3601" t="str">
        <f t="shared" si="568"/>
        <v>O</v>
      </c>
      <c r="D3601">
        <v>1</v>
      </c>
      <c r="E3601">
        <v>10</v>
      </c>
      <c r="F3601">
        <v>-32</v>
      </c>
      <c r="G3601" t="s">
        <v>116</v>
      </c>
      <c r="H3601" t="s">
        <v>115</v>
      </c>
      <c r="I3601">
        <v>5</v>
      </c>
      <c r="J3601">
        <f t="shared" si="560"/>
        <v>0</v>
      </c>
      <c r="K3601">
        <f t="shared" si="569"/>
        <v>0</v>
      </c>
      <c r="L3601">
        <f t="shared" si="561"/>
        <v>0</v>
      </c>
      <c r="M3601">
        <f t="shared" si="562"/>
        <v>0</v>
      </c>
      <c r="N3601">
        <f t="shared" si="563"/>
        <v>0</v>
      </c>
      <c r="O3601">
        <f t="shared" si="564"/>
        <v>0</v>
      </c>
      <c r="P3601">
        <f t="shared" si="565"/>
        <v>0</v>
      </c>
      <c r="Q3601">
        <f t="shared" si="566"/>
        <v>0</v>
      </c>
      <c r="R3601">
        <f t="shared" si="567"/>
        <v>0</v>
      </c>
      <c r="S3601" t="s">
        <v>104</v>
      </c>
      <c r="T3601">
        <v>0</v>
      </c>
      <c r="U3601">
        <v>2021</v>
      </c>
      <c r="V3601">
        <v>1</v>
      </c>
      <c r="W3601">
        <v>0</v>
      </c>
      <c r="X3601" cm="1">
        <f t="array" ref="X3601">IF(S3600&lt;&gt;S3601, 0,
    IF(C3601="O",
         _xlfn.IFS(
             K3601=1, X3600+6,
             M3601=1, X3600+3,
             O3601=1, X3600+1,
             Q3601=1,X3600+2,
             TRUE, X3600
         ),
    X3600)
)</f>
        <v>0</v>
      </c>
      <c r="Y3601" cm="1">
        <f t="array" ref="Y3601">IF(S3600&lt;&gt;S3601, 0, IF(C3601="D",
                 _xlfn.IFS(
                     K3601=1, Y3600+6,
                     M3601=1, Y3600+3,
                     O3601=1, Y3600+1,
                     TRUE, Y3600
                 ),
                 Y3600)
  )</f>
        <v>21</v>
      </c>
    </row>
    <row r="3602" spans="1:25" hidden="1" x14ac:dyDescent="0.2">
      <c r="A3602">
        <v>48</v>
      </c>
      <c r="B3602" t="s">
        <v>81</v>
      </c>
      <c r="C3602" t="str">
        <f t="shared" si="568"/>
        <v>O</v>
      </c>
      <c r="D3602">
        <v>2</v>
      </c>
      <c r="E3602">
        <v>5</v>
      </c>
      <c r="F3602">
        <v>-37</v>
      </c>
      <c r="G3602" t="s">
        <v>114</v>
      </c>
      <c r="H3602" t="s">
        <v>113</v>
      </c>
      <c r="I3602">
        <v>6</v>
      </c>
      <c r="J3602">
        <f t="shared" si="560"/>
        <v>1</v>
      </c>
      <c r="K3602">
        <f t="shared" si="569"/>
        <v>0</v>
      </c>
      <c r="L3602">
        <f t="shared" si="561"/>
        <v>0</v>
      </c>
      <c r="M3602">
        <f t="shared" si="562"/>
        <v>0</v>
      </c>
      <c r="N3602">
        <f t="shared" si="563"/>
        <v>0</v>
      </c>
      <c r="O3602">
        <f t="shared" si="564"/>
        <v>0</v>
      </c>
      <c r="P3602">
        <f t="shared" si="565"/>
        <v>0</v>
      </c>
      <c r="Q3602">
        <f t="shared" si="566"/>
        <v>0</v>
      </c>
      <c r="R3602">
        <f t="shared" si="567"/>
        <v>0</v>
      </c>
      <c r="S3602" t="s">
        <v>104</v>
      </c>
      <c r="T3602">
        <v>0</v>
      </c>
      <c r="U3602">
        <v>2021</v>
      </c>
      <c r="V3602">
        <v>1</v>
      </c>
      <c r="W3602">
        <v>0</v>
      </c>
      <c r="X3602" cm="1">
        <f t="array" ref="X3602">IF(S3601&lt;&gt;S3602, 0,
    IF(C3602="O",
         _xlfn.IFS(
             K3602=1, X3601+6,
             M3602=1, X3601+3,
             O3602=1, X3601+1,
             Q3602=1,X3601+2,
             TRUE, X3601
         ),
    X3601)
)</f>
        <v>0</v>
      </c>
      <c r="Y3602" cm="1">
        <f t="array" ref="Y3602">IF(S3601&lt;&gt;S3602, 0, IF(C3602="D",
                 _xlfn.IFS(
                     K3602=1, Y3601+6,
                     M3602=1, Y3601+3,
                     O3602=1, Y3601+1,
                     TRUE, Y3601
                 ),
                 Y3601)
  )</f>
        <v>21</v>
      </c>
    </row>
    <row r="3603" spans="1:25" x14ac:dyDescent="0.2">
      <c r="A3603">
        <v>49</v>
      </c>
      <c r="B3603" t="s">
        <v>81</v>
      </c>
      <c r="C3603" t="str">
        <f t="shared" si="568"/>
        <v>O</v>
      </c>
      <c r="D3603">
        <v>1</v>
      </c>
      <c r="E3603">
        <v>10</v>
      </c>
      <c r="F3603">
        <v>-43</v>
      </c>
      <c r="G3603" t="s">
        <v>116</v>
      </c>
      <c r="H3603" t="s">
        <v>115</v>
      </c>
      <c r="I3603">
        <v>2</v>
      </c>
      <c r="J3603">
        <f t="shared" si="560"/>
        <v>0</v>
      </c>
      <c r="K3603">
        <f t="shared" si="569"/>
        <v>0</v>
      </c>
      <c r="L3603">
        <f t="shared" si="561"/>
        <v>0</v>
      </c>
      <c r="M3603">
        <f t="shared" si="562"/>
        <v>0</v>
      </c>
      <c r="N3603">
        <f t="shared" si="563"/>
        <v>0</v>
      </c>
      <c r="O3603">
        <f t="shared" si="564"/>
        <v>0</v>
      </c>
      <c r="P3603">
        <f t="shared" si="565"/>
        <v>0</v>
      </c>
      <c r="Q3603">
        <f t="shared" si="566"/>
        <v>0</v>
      </c>
      <c r="R3603">
        <f t="shared" si="567"/>
        <v>0</v>
      </c>
      <c r="S3603" t="s">
        <v>104</v>
      </c>
      <c r="T3603">
        <v>0</v>
      </c>
      <c r="U3603">
        <v>2021</v>
      </c>
      <c r="V3603">
        <v>1</v>
      </c>
      <c r="W3603">
        <v>0</v>
      </c>
      <c r="X3603" cm="1">
        <f t="array" ref="X3603">IF(S3602&lt;&gt;S3603, 0,
    IF(C3603="O",
         _xlfn.IFS(
             K3603=1, X3602+6,
             M3603=1, X3602+3,
             O3603=1, X3602+1,
             Q3603=1,X3602+2,
             TRUE, X3602
         ),
    X3602)
)</f>
        <v>0</v>
      </c>
      <c r="Y3603" cm="1">
        <f t="array" ref="Y3603">IF(S3602&lt;&gt;S3603, 0, IF(C3603="D",
                 _xlfn.IFS(
                     K3603=1, Y3602+6,
                     M3603=1, Y3602+3,
                     O3603=1, Y3602+1,
                     TRUE, Y3602
                 ),
                 Y3602)
  )</f>
        <v>21</v>
      </c>
    </row>
    <row r="3604" spans="1:25" x14ac:dyDescent="0.2">
      <c r="A3604">
        <v>50</v>
      </c>
      <c r="B3604" t="s">
        <v>81</v>
      </c>
      <c r="C3604" t="str">
        <f t="shared" si="568"/>
        <v>O</v>
      </c>
      <c r="D3604">
        <v>2</v>
      </c>
      <c r="E3604">
        <v>8</v>
      </c>
      <c r="F3604">
        <v>-45</v>
      </c>
      <c r="G3604" t="s">
        <v>116</v>
      </c>
      <c r="H3604" t="s">
        <v>115</v>
      </c>
      <c r="I3604">
        <v>0</v>
      </c>
      <c r="J3604">
        <f t="shared" si="560"/>
        <v>0</v>
      </c>
      <c r="K3604">
        <f t="shared" si="569"/>
        <v>0</v>
      </c>
      <c r="L3604">
        <f t="shared" si="561"/>
        <v>0</v>
      </c>
      <c r="M3604">
        <f t="shared" si="562"/>
        <v>0</v>
      </c>
      <c r="N3604">
        <f t="shared" si="563"/>
        <v>0</v>
      </c>
      <c r="O3604">
        <f t="shared" si="564"/>
        <v>0</v>
      </c>
      <c r="P3604">
        <f t="shared" si="565"/>
        <v>0</v>
      </c>
      <c r="Q3604">
        <f t="shared" si="566"/>
        <v>0</v>
      </c>
      <c r="R3604">
        <f t="shared" si="567"/>
        <v>0</v>
      </c>
      <c r="S3604" t="s">
        <v>104</v>
      </c>
      <c r="T3604">
        <v>0</v>
      </c>
      <c r="U3604">
        <v>2021</v>
      </c>
      <c r="V3604">
        <v>1</v>
      </c>
      <c r="W3604">
        <v>0</v>
      </c>
      <c r="X3604" cm="1">
        <f t="array" ref="X3604">IF(S3603&lt;&gt;S3604, 0,
    IF(C3604="O",
         _xlfn.IFS(
             K3604=1, X3603+6,
             M3604=1, X3603+3,
             O3604=1, X3603+1,
             Q3604=1,X3603+2,
             TRUE, X3603
         ),
    X3603)
)</f>
        <v>0</v>
      </c>
      <c r="Y3604" cm="1">
        <f t="array" ref="Y3604">IF(S3603&lt;&gt;S3604, 0, IF(C3604="D",
                 _xlfn.IFS(
                     K3604=1, Y3603+6,
                     M3604=1, Y3603+3,
                     O3604=1, Y3603+1,
                     TRUE, Y3603
                 ),
                 Y3603)
  )</f>
        <v>21</v>
      </c>
    </row>
    <row r="3605" spans="1:25" x14ac:dyDescent="0.2">
      <c r="A3605">
        <v>51</v>
      </c>
      <c r="B3605" t="s">
        <v>81</v>
      </c>
      <c r="C3605" t="str">
        <f t="shared" si="568"/>
        <v>O</v>
      </c>
      <c r="D3605">
        <v>3</v>
      </c>
      <c r="E3605">
        <v>8</v>
      </c>
      <c r="F3605">
        <v>-45</v>
      </c>
      <c r="G3605" t="s">
        <v>114</v>
      </c>
      <c r="H3605" t="s">
        <v>128</v>
      </c>
      <c r="I3605">
        <v>55</v>
      </c>
      <c r="J3605">
        <f t="shared" si="560"/>
        <v>0</v>
      </c>
      <c r="K3605">
        <f t="shared" si="569"/>
        <v>1</v>
      </c>
      <c r="L3605">
        <f t="shared" si="561"/>
        <v>0</v>
      </c>
      <c r="M3605">
        <f t="shared" si="562"/>
        <v>0</v>
      </c>
      <c r="N3605">
        <f t="shared" si="563"/>
        <v>0</v>
      </c>
      <c r="O3605">
        <f t="shared" si="564"/>
        <v>0</v>
      </c>
      <c r="P3605">
        <f t="shared" si="565"/>
        <v>0</v>
      </c>
      <c r="Q3605">
        <f t="shared" si="566"/>
        <v>0</v>
      </c>
      <c r="R3605">
        <f t="shared" si="567"/>
        <v>0</v>
      </c>
      <c r="S3605" t="s">
        <v>104</v>
      </c>
      <c r="T3605">
        <v>0</v>
      </c>
      <c r="U3605">
        <v>2021</v>
      </c>
      <c r="V3605">
        <v>1</v>
      </c>
      <c r="W3605">
        <v>0</v>
      </c>
      <c r="X3605" cm="1">
        <f t="array" ref="X3605">IF(S3604&lt;&gt;S3605, 0,
    IF(C3605="O",
         _xlfn.IFS(
             K3605=1, X3604+6,
             M3605=1, X3604+3,
             O3605=1, X3604+1,
             Q3605=1,X3604+2,
             TRUE, X3604
         ),
    X3604)
)</f>
        <v>6</v>
      </c>
      <c r="Y3605" cm="1">
        <f t="array" ref="Y3605">IF(S3604&lt;&gt;S3605, 0, IF(C3605="D",
                 _xlfn.IFS(
                     K3605=1, Y3604+6,
                     M3605=1, Y3604+3,
                     O3605=1, Y3604+1,
                     TRUE, Y3604
                 ),
                 Y3604)
  )</f>
        <v>21</v>
      </c>
    </row>
    <row r="3606" spans="1:25" x14ac:dyDescent="0.2">
      <c r="A3606">
        <v>52</v>
      </c>
      <c r="B3606" t="s">
        <v>81</v>
      </c>
      <c r="C3606" t="str">
        <f t="shared" si="568"/>
        <v>O</v>
      </c>
      <c r="F3606">
        <v>3</v>
      </c>
      <c r="G3606" t="s">
        <v>131</v>
      </c>
      <c r="H3606" t="s">
        <v>118</v>
      </c>
      <c r="J3606">
        <f t="shared" si="560"/>
        <v>0</v>
      </c>
      <c r="K3606">
        <f t="shared" si="569"/>
        <v>0</v>
      </c>
      <c r="L3606">
        <f t="shared" si="561"/>
        <v>0</v>
      </c>
      <c r="M3606">
        <f t="shared" si="562"/>
        <v>0</v>
      </c>
      <c r="N3606">
        <f t="shared" si="563"/>
        <v>1</v>
      </c>
      <c r="O3606">
        <f t="shared" si="564"/>
        <v>0</v>
      </c>
      <c r="P3606">
        <f t="shared" si="565"/>
        <v>0</v>
      </c>
      <c r="Q3606">
        <f t="shared" si="566"/>
        <v>0</v>
      </c>
      <c r="R3606">
        <f t="shared" si="567"/>
        <v>0</v>
      </c>
      <c r="S3606" t="s">
        <v>104</v>
      </c>
      <c r="T3606">
        <v>0</v>
      </c>
      <c r="U3606">
        <v>2021</v>
      </c>
      <c r="V3606">
        <v>1</v>
      </c>
      <c r="W3606">
        <v>0</v>
      </c>
      <c r="X3606" cm="1">
        <f t="array" ref="X3606">IF(S3605&lt;&gt;S3606, 0,
    IF(C3606="O",
         _xlfn.IFS(
             K3606=1, X3605+6,
             M3606=1, X3605+3,
             O3606=1, X3605+1,
             Q3606=1,X3605+2,
             TRUE, X3605
         ),
    X3605)
)</f>
        <v>6</v>
      </c>
      <c r="Y3606" cm="1">
        <f t="array" ref="Y3606">IF(S3605&lt;&gt;S3606, 0, IF(C3606="D",
                 _xlfn.IFS(
                     K3606=1, Y3605+6,
                     M3606=1, Y3605+3,
                     O3606=1, Y3605+1,
                     TRUE, Y3605
                 ),
                 Y3605)
  )</f>
        <v>21</v>
      </c>
    </row>
    <row r="3607" spans="1:25" x14ac:dyDescent="0.2">
      <c r="A3607">
        <v>53</v>
      </c>
      <c r="B3607" t="s">
        <v>78</v>
      </c>
      <c r="C3607" t="str">
        <f t="shared" si="568"/>
        <v>O</v>
      </c>
      <c r="F3607">
        <v>3</v>
      </c>
      <c r="G3607" t="s">
        <v>131</v>
      </c>
      <c r="H3607" t="s">
        <v>122</v>
      </c>
      <c r="J3607">
        <f t="shared" si="560"/>
        <v>0</v>
      </c>
      <c r="K3607">
        <f t="shared" si="569"/>
        <v>0</v>
      </c>
      <c r="L3607">
        <f t="shared" si="561"/>
        <v>0</v>
      </c>
      <c r="M3607">
        <f t="shared" si="562"/>
        <v>0</v>
      </c>
      <c r="N3607">
        <f t="shared" si="563"/>
        <v>1</v>
      </c>
      <c r="O3607">
        <f t="shared" si="564"/>
        <v>1</v>
      </c>
      <c r="P3607">
        <f t="shared" si="565"/>
        <v>0</v>
      </c>
      <c r="Q3607">
        <f t="shared" si="566"/>
        <v>0</v>
      </c>
      <c r="R3607">
        <f t="shared" si="567"/>
        <v>0</v>
      </c>
      <c r="S3607" t="s">
        <v>104</v>
      </c>
      <c r="T3607">
        <v>0</v>
      </c>
      <c r="U3607">
        <v>2021</v>
      </c>
      <c r="V3607">
        <v>1</v>
      </c>
      <c r="W3607">
        <v>0</v>
      </c>
      <c r="X3607" cm="1">
        <f t="array" ref="X3607">IF(S3606&lt;&gt;S3607, 0,
    IF(C3607="O",
         _xlfn.IFS(
             K3607=1, X3606+6,
             M3607=1, X3606+3,
             O3607=1, X3606+1,
             Q3607=1,X3606+2,
             TRUE, X3606
         ),
    X3606)
)</f>
        <v>7</v>
      </c>
      <c r="Y3607" cm="1">
        <f t="array" ref="Y3607">IF(S3606&lt;&gt;S3607, 0, IF(C3607="D",
                 _xlfn.IFS(
                     K3607=1, Y3606+6,
                     M3607=1, Y3606+3,
                     O3607=1, Y3606+1,
                     TRUE, Y3606
                 ),
                 Y3606)
  )</f>
        <v>21</v>
      </c>
    </row>
    <row r="3608" spans="1:25" x14ac:dyDescent="0.2">
      <c r="A3608">
        <v>55</v>
      </c>
      <c r="B3608" t="s">
        <v>79</v>
      </c>
      <c r="C3608" t="str">
        <f t="shared" si="568"/>
        <v>O</v>
      </c>
      <c r="D3608">
        <v>1</v>
      </c>
      <c r="E3608">
        <v>10</v>
      </c>
      <c r="F3608">
        <v>-20</v>
      </c>
      <c r="G3608" t="s">
        <v>116</v>
      </c>
      <c r="H3608" t="s">
        <v>115</v>
      </c>
      <c r="I3608">
        <v>8</v>
      </c>
      <c r="J3608">
        <f t="shared" si="560"/>
        <v>0</v>
      </c>
      <c r="K3608">
        <f t="shared" si="569"/>
        <v>0</v>
      </c>
      <c r="L3608">
        <f t="shared" si="561"/>
        <v>0</v>
      </c>
      <c r="M3608">
        <f t="shared" si="562"/>
        <v>0</v>
      </c>
      <c r="N3608">
        <f t="shared" si="563"/>
        <v>0</v>
      </c>
      <c r="O3608">
        <f t="shared" si="564"/>
        <v>0</v>
      </c>
      <c r="P3608">
        <f t="shared" si="565"/>
        <v>0</v>
      </c>
      <c r="Q3608">
        <f t="shared" si="566"/>
        <v>0</v>
      </c>
      <c r="R3608">
        <f t="shared" si="567"/>
        <v>0</v>
      </c>
      <c r="S3608" t="s">
        <v>104</v>
      </c>
      <c r="T3608">
        <v>0</v>
      </c>
      <c r="U3608">
        <v>2021</v>
      </c>
      <c r="V3608">
        <v>1</v>
      </c>
      <c r="W3608">
        <v>0</v>
      </c>
      <c r="X3608" cm="1">
        <f t="array" ref="X3608">IF(S3607&lt;&gt;S3608, 0,
    IF(C3608="O",
         _xlfn.IFS(
             K3608=1, X3607+6,
             M3608=1, X3607+3,
             O3608=1, X3607+1,
             Q3608=1,X3607+2,
             TRUE, X3607
         ),
    X3607)
)</f>
        <v>7</v>
      </c>
      <c r="Y3608" cm="1">
        <f t="array" ref="Y3608">IF(S3607&lt;&gt;S3608, 0, IF(C3608="D",
                 _xlfn.IFS(
                     K3608=1, Y3607+6,
                     M3608=1, Y3607+3,
                     O3608=1, Y3607+1,
                     TRUE, Y3607
                 ),
                 Y3607)
  )</f>
        <v>21</v>
      </c>
    </row>
    <row r="3609" spans="1:25" hidden="1" x14ac:dyDescent="0.2">
      <c r="A3609">
        <v>56</v>
      </c>
      <c r="B3609" t="s">
        <v>79</v>
      </c>
      <c r="C3609" t="str">
        <f t="shared" si="568"/>
        <v>D</v>
      </c>
      <c r="D3609">
        <v>2</v>
      </c>
      <c r="E3609">
        <v>2</v>
      </c>
      <c r="F3609">
        <v>-28</v>
      </c>
      <c r="G3609" t="s">
        <v>116</v>
      </c>
      <c r="H3609" t="s">
        <v>115</v>
      </c>
      <c r="I3609">
        <v>2</v>
      </c>
      <c r="J3609">
        <f t="shared" si="560"/>
        <v>1</v>
      </c>
      <c r="K3609">
        <f t="shared" si="569"/>
        <v>0</v>
      </c>
      <c r="L3609">
        <f t="shared" si="561"/>
        <v>0</v>
      </c>
      <c r="M3609">
        <f t="shared" si="562"/>
        <v>0</v>
      </c>
      <c r="N3609">
        <f t="shared" si="563"/>
        <v>0</v>
      </c>
      <c r="O3609">
        <f t="shared" si="564"/>
        <v>0</v>
      </c>
      <c r="P3609">
        <f t="shared" si="565"/>
        <v>0</v>
      </c>
      <c r="Q3609">
        <f t="shared" si="566"/>
        <v>0</v>
      </c>
      <c r="R3609">
        <f t="shared" si="567"/>
        <v>0</v>
      </c>
      <c r="S3609" t="s">
        <v>104</v>
      </c>
      <c r="T3609">
        <v>0</v>
      </c>
      <c r="U3609">
        <v>2021</v>
      </c>
      <c r="V3609">
        <v>1</v>
      </c>
      <c r="W3609">
        <v>0</v>
      </c>
      <c r="X3609" cm="1">
        <f t="array" ref="X3609">IF(S3608&lt;&gt;S3609, 0,
    IF(C3609="O",
         _xlfn.IFS(
             K3609=1, X3608+6,
             M3609=1, X3608+3,
             O3609=1, X3608+1,
             Q3609=1,X3608+2,
             TRUE, X3608
         ),
    X3608)
)</f>
        <v>7</v>
      </c>
      <c r="Y3609" cm="1">
        <f t="array" ref="Y3609">IF(S3608&lt;&gt;S3609, 0, IF(C3609="D",
                 _xlfn.IFS(
                     K3609=1, Y3608+6,
                     M3609=1, Y3608+3,
                     O3609=1, Y3608+1,
                     TRUE, Y3608
                 ),
                 Y3608)
  )</f>
        <v>21</v>
      </c>
    </row>
    <row r="3610" spans="1:25" x14ac:dyDescent="0.2">
      <c r="A3610">
        <v>57</v>
      </c>
      <c r="B3610" t="s">
        <v>79</v>
      </c>
      <c r="C3610" t="str">
        <f t="shared" si="568"/>
        <v>D</v>
      </c>
      <c r="D3610">
        <v>1</v>
      </c>
      <c r="E3610">
        <v>10</v>
      </c>
      <c r="F3610">
        <v>-30</v>
      </c>
      <c r="G3610" t="s">
        <v>114</v>
      </c>
      <c r="H3610" t="s">
        <v>120</v>
      </c>
      <c r="I3610">
        <v>-15</v>
      </c>
      <c r="J3610">
        <f t="shared" si="560"/>
        <v>0</v>
      </c>
      <c r="K3610">
        <f t="shared" si="569"/>
        <v>0</v>
      </c>
      <c r="L3610">
        <f t="shared" si="561"/>
        <v>0</v>
      </c>
      <c r="M3610">
        <f t="shared" si="562"/>
        <v>0</v>
      </c>
      <c r="N3610">
        <f t="shared" si="563"/>
        <v>0</v>
      </c>
      <c r="O3610">
        <f t="shared" si="564"/>
        <v>0</v>
      </c>
      <c r="P3610">
        <f t="shared" si="565"/>
        <v>0</v>
      </c>
      <c r="Q3610">
        <f t="shared" si="566"/>
        <v>0</v>
      </c>
      <c r="R3610">
        <f t="shared" si="567"/>
        <v>0</v>
      </c>
      <c r="S3610" t="s">
        <v>104</v>
      </c>
      <c r="T3610">
        <v>0</v>
      </c>
      <c r="U3610">
        <v>2021</v>
      </c>
      <c r="V3610">
        <v>1</v>
      </c>
      <c r="W3610">
        <v>0</v>
      </c>
      <c r="X3610" cm="1">
        <f t="array" ref="X3610">IF(S3609&lt;&gt;S3610, 0,
    IF(C3610="O",
         _xlfn.IFS(
             K3610=1, X3609+6,
             M3610=1, X3609+3,
             O3610=1, X3609+1,
             Q3610=1,X3609+2,
             TRUE, X3609
         ),
    X3609)
)</f>
        <v>7</v>
      </c>
      <c r="Y3610" cm="1">
        <f t="array" ref="Y3610">IF(S3609&lt;&gt;S3610, 0, IF(C3610="D",
                 _xlfn.IFS(
                     K3610=1, Y3609+6,
                     M3610=1, Y3609+3,
                     O3610=1, Y3609+1,
                     TRUE, Y3609
                 ),
                 Y3609)
  )</f>
        <v>21</v>
      </c>
    </row>
    <row r="3611" spans="1:25" x14ac:dyDescent="0.2">
      <c r="A3611">
        <v>58</v>
      </c>
      <c r="B3611" t="s">
        <v>79</v>
      </c>
      <c r="C3611" t="str">
        <f t="shared" si="568"/>
        <v>D</v>
      </c>
      <c r="D3611">
        <v>1</v>
      </c>
      <c r="E3611">
        <v>25</v>
      </c>
      <c r="F3611">
        <v>-15</v>
      </c>
      <c r="G3611" t="s">
        <v>116</v>
      </c>
      <c r="H3611" t="s">
        <v>115</v>
      </c>
      <c r="I3611">
        <v>-2</v>
      </c>
      <c r="J3611">
        <f t="shared" si="560"/>
        <v>0</v>
      </c>
      <c r="K3611">
        <f t="shared" si="569"/>
        <v>0</v>
      </c>
      <c r="L3611">
        <f t="shared" si="561"/>
        <v>0</v>
      </c>
      <c r="M3611">
        <f t="shared" si="562"/>
        <v>0</v>
      </c>
      <c r="N3611">
        <f t="shared" si="563"/>
        <v>0</v>
      </c>
      <c r="O3611">
        <f t="shared" si="564"/>
        <v>0</v>
      </c>
      <c r="P3611">
        <f t="shared" si="565"/>
        <v>0</v>
      </c>
      <c r="Q3611">
        <f t="shared" si="566"/>
        <v>0</v>
      </c>
      <c r="R3611">
        <f t="shared" si="567"/>
        <v>0</v>
      </c>
      <c r="S3611" t="s">
        <v>104</v>
      </c>
      <c r="T3611">
        <v>0</v>
      </c>
      <c r="U3611">
        <v>2021</v>
      </c>
      <c r="V3611">
        <v>1</v>
      </c>
      <c r="W3611">
        <v>0</v>
      </c>
      <c r="X3611" cm="1">
        <f t="array" ref="X3611">IF(S3610&lt;&gt;S3611, 0,
    IF(C3611="O",
         _xlfn.IFS(
             K3611=1, X3610+6,
             M3611=1, X3610+3,
             O3611=1, X3610+1,
             Q3611=1,X3610+2,
             TRUE, X3610
         ),
    X3610)
)</f>
        <v>7</v>
      </c>
      <c r="Y3611" cm="1">
        <f t="array" ref="Y3611">IF(S3610&lt;&gt;S3611, 0, IF(C3611="D",
                 _xlfn.IFS(
                     K3611=1, Y3610+6,
                     M3611=1, Y3610+3,
                     O3611=1, Y3610+1,
                     TRUE, Y3610
                 ),
                 Y3610)
  )</f>
        <v>21</v>
      </c>
    </row>
    <row r="3612" spans="1:25" x14ac:dyDescent="0.2">
      <c r="A3612">
        <v>59</v>
      </c>
      <c r="B3612" t="s">
        <v>79</v>
      </c>
      <c r="C3612" t="str">
        <f t="shared" si="568"/>
        <v>D</v>
      </c>
      <c r="D3612">
        <v>2</v>
      </c>
      <c r="E3612">
        <v>27</v>
      </c>
      <c r="F3612">
        <v>-13</v>
      </c>
      <c r="G3612" t="s">
        <v>114</v>
      </c>
      <c r="H3612" t="s">
        <v>113</v>
      </c>
      <c r="I3612">
        <v>17</v>
      </c>
      <c r="J3612">
        <f t="shared" si="560"/>
        <v>0</v>
      </c>
      <c r="K3612">
        <f t="shared" si="569"/>
        <v>0</v>
      </c>
      <c r="L3612">
        <f t="shared" si="561"/>
        <v>0</v>
      </c>
      <c r="M3612">
        <f t="shared" si="562"/>
        <v>0</v>
      </c>
      <c r="N3612">
        <f t="shared" si="563"/>
        <v>0</v>
      </c>
      <c r="O3612">
        <f t="shared" si="564"/>
        <v>0</v>
      </c>
      <c r="P3612">
        <f t="shared" si="565"/>
        <v>0</v>
      </c>
      <c r="Q3612">
        <f t="shared" si="566"/>
        <v>0</v>
      </c>
      <c r="R3612">
        <f t="shared" si="567"/>
        <v>0</v>
      </c>
      <c r="S3612" t="s">
        <v>104</v>
      </c>
      <c r="T3612">
        <v>0</v>
      </c>
      <c r="U3612">
        <v>2021</v>
      </c>
      <c r="V3612">
        <v>1</v>
      </c>
      <c r="W3612">
        <v>0</v>
      </c>
      <c r="X3612" cm="1">
        <f t="array" ref="X3612">IF(S3611&lt;&gt;S3612, 0,
    IF(C3612="O",
         _xlfn.IFS(
             K3612=1, X3611+6,
             M3612=1, X3611+3,
             O3612=1, X3611+1,
             Q3612=1,X3611+2,
             TRUE, X3611
         ),
    X3611)
)</f>
        <v>7</v>
      </c>
      <c r="Y3612" cm="1">
        <f t="array" ref="Y3612">IF(S3611&lt;&gt;S3612, 0, IF(C3612="D",
                 _xlfn.IFS(
                     K3612=1, Y3611+6,
                     M3612=1, Y3611+3,
                     O3612=1, Y3611+1,
                     TRUE, Y3611
                 ),
                 Y3611)
  )</f>
        <v>21</v>
      </c>
    </row>
    <row r="3613" spans="1:25" x14ac:dyDescent="0.2">
      <c r="A3613">
        <v>60</v>
      </c>
      <c r="B3613" t="s">
        <v>79</v>
      </c>
      <c r="C3613" t="str">
        <f t="shared" si="568"/>
        <v>D</v>
      </c>
      <c r="D3613">
        <v>3</v>
      </c>
      <c r="E3613">
        <v>10</v>
      </c>
      <c r="F3613">
        <v>-30</v>
      </c>
      <c r="G3613" t="s">
        <v>114</v>
      </c>
      <c r="H3613" t="s">
        <v>113</v>
      </c>
      <c r="I3613">
        <v>64</v>
      </c>
      <c r="J3613">
        <f t="shared" si="560"/>
        <v>0</v>
      </c>
      <c r="K3613">
        <f t="shared" si="569"/>
        <v>0</v>
      </c>
      <c r="L3613">
        <f t="shared" si="561"/>
        <v>0</v>
      </c>
      <c r="M3613">
        <f t="shared" si="562"/>
        <v>0</v>
      </c>
      <c r="N3613">
        <f t="shared" si="563"/>
        <v>0</v>
      </c>
      <c r="O3613">
        <f t="shared" si="564"/>
        <v>0</v>
      </c>
      <c r="P3613">
        <f t="shared" si="565"/>
        <v>0</v>
      </c>
      <c r="Q3613">
        <f t="shared" si="566"/>
        <v>0</v>
      </c>
      <c r="R3613">
        <f t="shared" si="567"/>
        <v>0</v>
      </c>
      <c r="S3613" t="s">
        <v>104</v>
      </c>
      <c r="T3613">
        <v>0</v>
      </c>
      <c r="U3613">
        <v>2021</v>
      </c>
      <c r="V3613">
        <v>1</v>
      </c>
      <c r="W3613">
        <v>0</v>
      </c>
      <c r="X3613" cm="1">
        <f t="array" ref="X3613">IF(S3612&lt;&gt;S3613, 0,
    IF(C3613="O",
         _xlfn.IFS(
             K3613=1, X3612+6,
             M3613=1, X3612+3,
             O3613=1, X3612+1,
             Q3613=1,X3612+2,
             TRUE, X3612
         ),
    X3612)
)</f>
        <v>7</v>
      </c>
      <c r="Y3613" cm="1">
        <f t="array" ref="Y3613">IF(S3612&lt;&gt;S3613, 0, IF(C3613="D",
                 _xlfn.IFS(
                     K3613=1, Y3612+6,
                     M3613=1, Y3612+3,
                     O3613=1, Y3612+1,
                     TRUE, Y3612
                 ),
                 Y3612)
  )</f>
        <v>21</v>
      </c>
    </row>
    <row r="3614" spans="1:25" x14ac:dyDescent="0.2">
      <c r="A3614">
        <v>61</v>
      </c>
      <c r="B3614" t="s">
        <v>79</v>
      </c>
      <c r="C3614" t="str">
        <f t="shared" si="568"/>
        <v>D</v>
      </c>
      <c r="D3614">
        <v>1</v>
      </c>
      <c r="E3614">
        <v>6</v>
      </c>
      <c r="F3614">
        <v>6</v>
      </c>
      <c r="G3614" t="s">
        <v>116</v>
      </c>
      <c r="H3614" t="s">
        <v>120</v>
      </c>
      <c r="I3614">
        <v>-11</v>
      </c>
      <c r="J3614">
        <f t="shared" si="560"/>
        <v>0</v>
      </c>
      <c r="K3614">
        <f t="shared" si="569"/>
        <v>0</v>
      </c>
      <c r="L3614">
        <f t="shared" si="561"/>
        <v>0</v>
      </c>
      <c r="M3614">
        <f t="shared" si="562"/>
        <v>0</v>
      </c>
      <c r="N3614">
        <f t="shared" si="563"/>
        <v>0</v>
      </c>
      <c r="O3614">
        <f t="shared" si="564"/>
        <v>0</v>
      </c>
      <c r="P3614">
        <f t="shared" si="565"/>
        <v>0</v>
      </c>
      <c r="Q3614">
        <f t="shared" si="566"/>
        <v>0</v>
      </c>
      <c r="R3614">
        <f t="shared" si="567"/>
        <v>0</v>
      </c>
      <c r="S3614" t="s">
        <v>104</v>
      </c>
      <c r="T3614">
        <v>0</v>
      </c>
      <c r="U3614">
        <v>2021</v>
      </c>
      <c r="V3614">
        <v>1</v>
      </c>
      <c r="W3614">
        <v>0</v>
      </c>
      <c r="X3614" cm="1">
        <f t="array" ref="X3614">IF(S3613&lt;&gt;S3614, 0,
    IF(C3614="O",
         _xlfn.IFS(
             K3614=1, X3613+6,
             M3614=1, X3613+3,
             O3614=1, X3613+1,
             Q3614=1,X3613+2,
             TRUE, X3613
         ),
    X3613)
)</f>
        <v>7</v>
      </c>
      <c r="Y3614" cm="1">
        <f t="array" ref="Y3614">IF(S3613&lt;&gt;S3614, 0, IF(C3614="D",
                 _xlfn.IFS(
                     K3614=1, Y3613+6,
                     M3614=1, Y3613+3,
                     O3614=1, Y3613+1,
                     TRUE, Y3613
                 ),
                 Y3613)
  )</f>
        <v>21</v>
      </c>
    </row>
    <row r="3615" spans="1:25" x14ac:dyDescent="0.2">
      <c r="A3615">
        <v>63</v>
      </c>
      <c r="B3615" t="s">
        <v>79</v>
      </c>
      <c r="C3615" t="str">
        <f t="shared" si="568"/>
        <v>D</v>
      </c>
      <c r="D3615">
        <v>2</v>
      </c>
      <c r="E3615">
        <v>17</v>
      </c>
      <c r="F3615">
        <v>17</v>
      </c>
      <c r="G3615" t="s">
        <v>114</v>
      </c>
      <c r="H3615" t="s">
        <v>140</v>
      </c>
      <c r="I3615">
        <v>0</v>
      </c>
      <c r="J3615">
        <f t="shared" si="560"/>
        <v>0</v>
      </c>
      <c r="K3615">
        <f t="shared" si="569"/>
        <v>0</v>
      </c>
      <c r="L3615">
        <f t="shared" si="561"/>
        <v>0</v>
      </c>
      <c r="M3615">
        <f t="shared" si="562"/>
        <v>0</v>
      </c>
      <c r="N3615">
        <f t="shared" si="563"/>
        <v>0</v>
      </c>
      <c r="O3615">
        <f t="shared" si="564"/>
        <v>0</v>
      </c>
      <c r="P3615">
        <f t="shared" si="565"/>
        <v>0</v>
      </c>
      <c r="Q3615">
        <f t="shared" si="566"/>
        <v>0</v>
      </c>
      <c r="R3615">
        <f t="shared" si="567"/>
        <v>0</v>
      </c>
      <c r="S3615" t="s">
        <v>104</v>
      </c>
      <c r="T3615">
        <v>0</v>
      </c>
      <c r="U3615">
        <v>2021</v>
      </c>
      <c r="V3615">
        <v>1</v>
      </c>
      <c r="W3615">
        <v>0</v>
      </c>
      <c r="X3615" cm="1">
        <f t="array" ref="X3615">IF(S3614&lt;&gt;S3615, 0,
    IF(C3615="O",
         _xlfn.IFS(
             K3615=1, X3614+6,
             M3615=1, X3614+3,
             O3615=1, X3614+1,
             Q3615=1,X3614+2,
             TRUE, X3614
         ),
    X3614)
)</f>
        <v>7</v>
      </c>
      <c r="Y3615" cm="1">
        <f t="array" ref="Y3615">IF(S3614&lt;&gt;S3615, 0, IF(C3615="D",
                 _xlfn.IFS(
                     K3615=1, Y3614+6,
                     M3615=1, Y3614+3,
                     O3615=1, Y3614+1,
                     TRUE, Y3614
                 ),
                 Y3614)
  )</f>
        <v>21</v>
      </c>
    </row>
    <row r="3616" spans="1:25" x14ac:dyDescent="0.2">
      <c r="A3616">
        <v>64</v>
      </c>
      <c r="B3616" t="s">
        <v>81</v>
      </c>
      <c r="C3616" t="str">
        <f t="shared" si="568"/>
        <v>O</v>
      </c>
      <c r="D3616">
        <v>1</v>
      </c>
      <c r="E3616">
        <v>10</v>
      </c>
      <c r="F3616">
        <v>-3</v>
      </c>
      <c r="G3616" t="s">
        <v>116</v>
      </c>
      <c r="H3616" t="s">
        <v>115</v>
      </c>
      <c r="I3616">
        <v>2</v>
      </c>
      <c r="J3616">
        <f t="shared" si="560"/>
        <v>0</v>
      </c>
      <c r="K3616">
        <f t="shared" si="569"/>
        <v>0</v>
      </c>
      <c r="L3616">
        <f t="shared" si="561"/>
        <v>0</v>
      </c>
      <c r="M3616">
        <f t="shared" si="562"/>
        <v>0</v>
      </c>
      <c r="N3616">
        <f t="shared" si="563"/>
        <v>0</v>
      </c>
      <c r="O3616">
        <f t="shared" si="564"/>
        <v>0</v>
      </c>
      <c r="P3616">
        <f t="shared" si="565"/>
        <v>0</v>
      </c>
      <c r="Q3616">
        <f t="shared" si="566"/>
        <v>0</v>
      </c>
      <c r="R3616">
        <f t="shared" si="567"/>
        <v>0</v>
      </c>
      <c r="S3616" t="s">
        <v>104</v>
      </c>
      <c r="T3616">
        <v>0</v>
      </c>
      <c r="U3616">
        <v>2021</v>
      </c>
      <c r="V3616">
        <v>1</v>
      </c>
      <c r="W3616">
        <v>0</v>
      </c>
      <c r="X3616" cm="1">
        <f t="array" ref="X3616">IF(S3615&lt;&gt;S3616, 0,
    IF(C3616="O",
         _xlfn.IFS(
             K3616=1, X3615+6,
             M3616=1, X3615+3,
             O3616=1, X3615+1,
             Q3616=1,X3615+2,
             TRUE, X3615
         ),
    X3615)
)</f>
        <v>7</v>
      </c>
      <c r="Y3616" cm="1">
        <f t="array" ref="Y3616">IF(S3615&lt;&gt;S3616, 0, IF(C3616="D",
                 _xlfn.IFS(
                     K3616=1, Y3615+6,
                     M3616=1, Y3615+3,
                     O3616=1, Y3615+1,
                     TRUE, Y3615
                 ),
                 Y3615)
  )</f>
        <v>21</v>
      </c>
    </row>
    <row r="3617" spans="1:25" x14ac:dyDescent="0.2">
      <c r="A3617">
        <v>65</v>
      </c>
      <c r="B3617" t="s">
        <v>81</v>
      </c>
      <c r="C3617" t="str">
        <f t="shared" si="568"/>
        <v>O</v>
      </c>
      <c r="D3617">
        <v>2</v>
      </c>
      <c r="E3617">
        <v>8</v>
      </c>
      <c r="F3617">
        <v>-5</v>
      </c>
      <c r="G3617" t="s">
        <v>116</v>
      </c>
      <c r="H3617" t="s">
        <v>115</v>
      </c>
      <c r="I3617">
        <v>3</v>
      </c>
      <c r="J3617">
        <f t="shared" si="560"/>
        <v>0</v>
      </c>
      <c r="K3617">
        <f t="shared" si="569"/>
        <v>0</v>
      </c>
      <c r="L3617">
        <f t="shared" si="561"/>
        <v>0</v>
      </c>
      <c r="M3617">
        <f t="shared" si="562"/>
        <v>0</v>
      </c>
      <c r="N3617">
        <f t="shared" si="563"/>
        <v>0</v>
      </c>
      <c r="O3617">
        <f t="shared" si="564"/>
        <v>0</v>
      </c>
      <c r="P3617">
        <f t="shared" si="565"/>
        <v>0</v>
      </c>
      <c r="Q3617">
        <f t="shared" si="566"/>
        <v>0</v>
      </c>
      <c r="R3617">
        <f t="shared" si="567"/>
        <v>0</v>
      </c>
      <c r="S3617" t="s">
        <v>104</v>
      </c>
      <c r="T3617">
        <v>0</v>
      </c>
      <c r="U3617">
        <v>2021</v>
      </c>
      <c r="V3617">
        <v>1</v>
      </c>
      <c r="W3617">
        <v>0</v>
      </c>
      <c r="X3617" cm="1">
        <f t="array" ref="X3617">IF(S3616&lt;&gt;S3617, 0,
    IF(C3617="O",
         _xlfn.IFS(
             K3617=1, X3616+6,
             M3617=1, X3616+3,
             O3617=1, X3616+1,
             Q3617=1,X3616+2,
             TRUE, X3616
         ),
    X3616)
)</f>
        <v>7</v>
      </c>
      <c r="Y3617" cm="1">
        <f t="array" ref="Y3617">IF(S3616&lt;&gt;S3617, 0, IF(C3617="D",
                 _xlfn.IFS(
                     K3617=1, Y3616+6,
                     M3617=1, Y3616+3,
                     O3617=1, Y3616+1,
                     TRUE, Y3616
                 ),
                 Y3616)
  )</f>
        <v>21</v>
      </c>
    </row>
    <row r="3618" spans="1:25" x14ac:dyDescent="0.2">
      <c r="A3618">
        <v>66</v>
      </c>
      <c r="B3618" t="s">
        <v>81</v>
      </c>
      <c r="C3618" t="str">
        <f t="shared" si="568"/>
        <v>O</v>
      </c>
      <c r="D3618">
        <v>3</v>
      </c>
      <c r="E3618">
        <v>5</v>
      </c>
      <c r="F3618">
        <v>-8</v>
      </c>
      <c r="G3618" t="s">
        <v>114</v>
      </c>
      <c r="H3618" t="s">
        <v>117</v>
      </c>
      <c r="I3618">
        <v>0</v>
      </c>
      <c r="J3618">
        <f t="shared" si="560"/>
        <v>0</v>
      </c>
      <c r="K3618">
        <f t="shared" si="569"/>
        <v>0</v>
      </c>
      <c r="L3618">
        <f t="shared" si="561"/>
        <v>0</v>
      </c>
      <c r="M3618">
        <f t="shared" si="562"/>
        <v>0</v>
      </c>
      <c r="N3618">
        <f t="shared" si="563"/>
        <v>0</v>
      </c>
      <c r="O3618">
        <f t="shared" si="564"/>
        <v>0</v>
      </c>
      <c r="P3618">
        <f t="shared" si="565"/>
        <v>0</v>
      </c>
      <c r="Q3618">
        <f t="shared" si="566"/>
        <v>0</v>
      </c>
      <c r="R3618">
        <f t="shared" si="567"/>
        <v>0</v>
      </c>
      <c r="S3618" t="s">
        <v>104</v>
      </c>
      <c r="T3618">
        <v>0</v>
      </c>
      <c r="U3618">
        <v>2021</v>
      </c>
      <c r="V3618">
        <v>1</v>
      </c>
      <c r="W3618">
        <v>0</v>
      </c>
      <c r="X3618" cm="1">
        <f t="array" ref="X3618">IF(S3617&lt;&gt;S3618, 0,
    IF(C3618="O",
         _xlfn.IFS(
             K3618=1, X3617+6,
             M3618=1, X3617+3,
             O3618=1, X3617+1,
             Q3618=1,X3617+2,
             TRUE, X3617
         ),
    X3617)
)</f>
        <v>7</v>
      </c>
      <c r="Y3618" cm="1">
        <f t="array" ref="Y3618">IF(S3617&lt;&gt;S3618, 0, IF(C3618="D",
                 _xlfn.IFS(
                     K3618=1, Y3617+6,
                     M3618=1, Y3617+3,
                     O3618=1, Y3617+1,
                     TRUE, Y3617
                 ),
                 Y3617)
  )</f>
        <v>21</v>
      </c>
    </row>
    <row r="3619" spans="1:25" x14ac:dyDescent="0.2">
      <c r="A3619">
        <v>67</v>
      </c>
      <c r="B3619" t="s">
        <v>81</v>
      </c>
      <c r="C3619" t="str">
        <f t="shared" si="568"/>
        <v>O</v>
      </c>
      <c r="D3619">
        <v>4</v>
      </c>
      <c r="E3619">
        <v>5</v>
      </c>
      <c r="F3619">
        <v>-8</v>
      </c>
      <c r="G3619" t="s">
        <v>130</v>
      </c>
      <c r="H3619" t="s">
        <v>133</v>
      </c>
      <c r="J3619">
        <f t="shared" si="560"/>
        <v>0</v>
      </c>
      <c r="K3619">
        <f t="shared" si="569"/>
        <v>0</v>
      </c>
      <c r="L3619">
        <f t="shared" si="561"/>
        <v>0</v>
      </c>
      <c r="M3619">
        <f t="shared" si="562"/>
        <v>0</v>
      </c>
      <c r="N3619">
        <f t="shared" si="563"/>
        <v>0</v>
      </c>
      <c r="O3619">
        <f t="shared" si="564"/>
        <v>0</v>
      </c>
      <c r="P3619">
        <f t="shared" si="565"/>
        <v>0</v>
      </c>
      <c r="Q3619">
        <f t="shared" si="566"/>
        <v>0</v>
      </c>
      <c r="R3619">
        <f t="shared" si="567"/>
        <v>0</v>
      </c>
      <c r="S3619" t="s">
        <v>104</v>
      </c>
      <c r="T3619">
        <v>0</v>
      </c>
      <c r="U3619">
        <v>2021</v>
      </c>
      <c r="V3619">
        <v>1</v>
      </c>
      <c r="W3619">
        <v>0</v>
      </c>
      <c r="X3619" cm="1">
        <f t="array" ref="X3619">IF(S3618&lt;&gt;S3619, 0,
    IF(C3619="O",
         _xlfn.IFS(
             K3619=1, X3618+6,
             M3619=1, X3618+3,
             O3619=1, X3618+1,
             Q3619=1,X3618+2,
             TRUE, X3618
         ),
    X3618)
)</f>
        <v>7</v>
      </c>
      <c r="Y3619" cm="1">
        <f t="array" ref="Y3619">IF(S3618&lt;&gt;S3619, 0, IF(C3619="D",
                 _xlfn.IFS(
                     K3619=1, Y3618+6,
                     M3619=1, Y3618+3,
                     O3619=1, Y3618+1,
                     TRUE, Y3618
                 ),
                 Y3618)
  )</f>
        <v>21</v>
      </c>
    </row>
    <row r="3620" spans="1:25" hidden="1" x14ac:dyDescent="0.2">
      <c r="A3620">
        <v>68</v>
      </c>
      <c r="B3620" t="s">
        <v>79</v>
      </c>
      <c r="C3620" t="str">
        <f t="shared" si="568"/>
        <v>D</v>
      </c>
      <c r="D3620">
        <v>1</v>
      </c>
      <c r="E3620">
        <v>10</v>
      </c>
      <c r="F3620">
        <v>-48</v>
      </c>
      <c r="G3620" t="s">
        <v>116</v>
      </c>
      <c r="H3620" t="s">
        <v>115</v>
      </c>
      <c r="I3620">
        <v>2</v>
      </c>
      <c r="J3620">
        <f t="shared" si="560"/>
        <v>0</v>
      </c>
      <c r="K3620">
        <f t="shared" si="569"/>
        <v>0</v>
      </c>
      <c r="L3620">
        <f t="shared" si="561"/>
        <v>0</v>
      </c>
      <c r="M3620">
        <f t="shared" si="562"/>
        <v>0</v>
      </c>
      <c r="N3620">
        <f t="shared" si="563"/>
        <v>0</v>
      </c>
      <c r="O3620">
        <f t="shared" si="564"/>
        <v>0</v>
      </c>
      <c r="P3620">
        <f t="shared" si="565"/>
        <v>0</v>
      </c>
      <c r="Q3620">
        <f t="shared" si="566"/>
        <v>0</v>
      </c>
      <c r="R3620">
        <f t="shared" si="567"/>
        <v>0</v>
      </c>
      <c r="S3620" t="s">
        <v>104</v>
      </c>
      <c r="T3620">
        <v>0</v>
      </c>
      <c r="U3620">
        <v>2021</v>
      </c>
      <c r="V3620">
        <v>1</v>
      </c>
      <c r="W3620">
        <v>0</v>
      </c>
      <c r="X3620" cm="1">
        <f t="array" ref="X3620">IF(S3619&lt;&gt;S3620, 0,
    IF(C3620="O",
         _xlfn.IFS(
             K3620=1, X3619+6,
             M3620=1, X3619+3,
             O3620=1, X3619+1,
             Q3620=1,X3619+2,
             TRUE, X3619
         ),
    X3619)
)</f>
        <v>7</v>
      </c>
      <c r="Y3620" cm="1">
        <f t="array" ref="Y3620">IF(S3619&lt;&gt;S3620, 0, IF(C3620="D",
                 _xlfn.IFS(
                     K3620=1, Y3619+6,
                     M3620=1, Y3619+3,
                     O3620=1, Y3619+1,
                     TRUE, Y3619
                 ),
                 Y3619)
  )</f>
        <v>21</v>
      </c>
    </row>
    <row r="3621" spans="1:25" x14ac:dyDescent="0.2">
      <c r="A3621">
        <v>69</v>
      </c>
      <c r="B3621" t="s">
        <v>79</v>
      </c>
      <c r="C3621" t="str">
        <f t="shared" si="568"/>
        <v>D</v>
      </c>
      <c r="D3621">
        <v>2</v>
      </c>
      <c r="E3621">
        <v>8</v>
      </c>
      <c r="F3621">
        <v>50</v>
      </c>
      <c r="G3621" t="s">
        <v>116</v>
      </c>
      <c r="H3621" t="s">
        <v>115</v>
      </c>
      <c r="I3621">
        <v>4</v>
      </c>
      <c r="J3621">
        <f t="shared" si="560"/>
        <v>0</v>
      </c>
      <c r="K3621">
        <f t="shared" si="569"/>
        <v>0</v>
      </c>
      <c r="L3621">
        <f t="shared" si="561"/>
        <v>0</v>
      </c>
      <c r="M3621">
        <f t="shared" si="562"/>
        <v>0</v>
      </c>
      <c r="N3621">
        <f t="shared" si="563"/>
        <v>0</v>
      </c>
      <c r="O3621">
        <f t="shared" si="564"/>
        <v>0</v>
      </c>
      <c r="P3621">
        <f t="shared" si="565"/>
        <v>0</v>
      </c>
      <c r="Q3621">
        <f t="shared" si="566"/>
        <v>0</v>
      </c>
      <c r="R3621">
        <f t="shared" si="567"/>
        <v>0</v>
      </c>
      <c r="S3621" t="s">
        <v>104</v>
      </c>
      <c r="T3621">
        <v>0</v>
      </c>
      <c r="U3621">
        <v>2021</v>
      </c>
      <c r="V3621">
        <v>1</v>
      </c>
      <c r="W3621">
        <v>0</v>
      </c>
      <c r="X3621" cm="1">
        <f t="array" ref="X3621">IF(S3620&lt;&gt;S3621, 0,
    IF(C3621="O",
         _xlfn.IFS(
             K3621=1, X3620+6,
             M3621=1, X3620+3,
             O3621=1, X3620+1,
             Q3621=1,X3620+2,
             TRUE, X3620
         ),
    X3620)
)</f>
        <v>7</v>
      </c>
      <c r="Y3621" cm="1">
        <f t="array" ref="Y3621">IF(S3620&lt;&gt;S3621, 0, IF(C3621="D",
                 _xlfn.IFS(
                     K3621=1, Y3620+6,
                     M3621=1, Y3620+3,
                     O3621=1, Y3620+1,
                     TRUE, Y3620
                 ),
                 Y3620)
  )</f>
        <v>21</v>
      </c>
    </row>
    <row r="3622" spans="1:25" x14ac:dyDescent="0.2">
      <c r="A3622">
        <v>70</v>
      </c>
      <c r="B3622" t="s">
        <v>79</v>
      </c>
      <c r="C3622" t="str">
        <f t="shared" si="568"/>
        <v>D</v>
      </c>
      <c r="D3622">
        <v>3</v>
      </c>
      <c r="E3622">
        <v>4</v>
      </c>
      <c r="F3622">
        <v>46</v>
      </c>
      <c r="G3622" t="s">
        <v>114</v>
      </c>
      <c r="H3622" t="s">
        <v>113</v>
      </c>
      <c r="I3622">
        <v>4</v>
      </c>
      <c r="J3622">
        <f t="shared" si="560"/>
        <v>1</v>
      </c>
      <c r="K3622">
        <f t="shared" si="569"/>
        <v>0</v>
      </c>
      <c r="L3622">
        <f t="shared" si="561"/>
        <v>0</v>
      </c>
      <c r="M3622">
        <f t="shared" si="562"/>
        <v>0</v>
      </c>
      <c r="N3622">
        <f t="shared" si="563"/>
        <v>0</v>
      </c>
      <c r="O3622">
        <f t="shared" si="564"/>
        <v>0</v>
      </c>
      <c r="P3622">
        <f t="shared" si="565"/>
        <v>0</v>
      </c>
      <c r="Q3622">
        <f t="shared" si="566"/>
        <v>0</v>
      </c>
      <c r="R3622">
        <f t="shared" si="567"/>
        <v>0</v>
      </c>
      <c r="S3622" t="s">
        <v>104</v>
      </c>
      <c r="T3622">
        <v>0</v>
      </c>
      <c r="U3622">
        <v>2021</v>
      </c>
      <c r="V3622">
        <v>1</v>
      </c>
      <c r="W3622">
        <v>0</v>
      </c>
      <c r="X3622" cm="1">
        <f t="array" ref="X3622">IF(S3621&lt;&gt;S3622, 0,
    IF(C3622="O",
         _xlfn.IFS(
             K3622=1, X3621+6,
             M3622=1, X3621+3,
             O3622=1, X3621+1,
             Q3622=1,X3621+2,
             TRUE, X3621
         ),
    X3621)
)</f>
        <v>7</v>
      </c>
      <c r="Y3622" cm="1">
        <f t="array" ref="Y3622">IF(S3621&lt;&gt;S3622, 0, IF(C3622="D",
                 _xlfn.IFS(
                     K3622=1, Y3621+6,
                     M3622=1, Y3621+3,
                     O3622=1, Y3621+1,
                     TRUE, Y3621
                 ),
                 Y3621)
  )</f>
        <v>21</v>
      </c>
    </row>
    <row r="3623" spans="1:25" x14ac:dyDescent="0.2">
      <c r="A3623">
        <v>71</v>
      </c>
      <c r="B3623" t="s">
        <v>79</v>
      </c>
      <c r="C3623" t="str">
        <f t="shared" si="568"/>
        <v>D</v>
      </c>
      <c r="D3623">
        <v>1</v>
      </c>
      <c r="E3623">
        <v>10</v>
      </c>
      <c r="F3623">
        <v>42</v>
      </c>
      <c r="G3623" t="s">
        <v>116</v>
      </c>
      <c r="H3623" t="s">
        <v>115</v>
      </c>
      <c r="I3623">
        <v>22</v>
      </c>
      <c r="J3623">
        <f t="shared" si="560"/>
        <v>1</v>
      </c>
      <c r="K3623">
        <f t="shared" si="569"/>
        <v>0</v>
      </c>
      <c r="L3623">
        <f t="shared" si="561"/>
        <v>0</v>
      </c>
      <c r="M3623">
        <f t="shared" si="562"/>
        <v>0</v>
      </c>
      <c r="N3623">
        <f t="shared" si="563"/>
        <v>0</v>
      </c>
      <c r="O3623">
        <f t="shared" si="564"/>
        <v>0</v>
      </c>
      <c r="P3623">
        <f t="shared" si="565"/>
        <v>0</v>
      </c>
      <c r="Q3623">
        <f t="shared" si="566"/>
        <v>0</v>
      </c>
      <c r="R3623">
        <f t="shared" si="567"/>
        <v>0</v>
      </c>
      <c r="S3623" t="s">
        <v>104</v>
      </c>
      <c r="T3623">
        <v>0</v>
      </c>
      <c r="U3623">
        <v>2021</v>
      </c>
      <c r="V3623">
        <v>1</v>
      </c>
      <c r="W3623">
        <v>0</v>
      </c>
      <c r="X3623" cm="1">
        <f t="array" ref="X3623">IF(S3622&lt;&gt;S3623, 0,
    IF(C3623="O",
         _xlfn.IFS(
             K3623=1, X3622+6,
             M3623=1, X3622+3,
             O3623=1, X3622+1,
             Q3623=1,X3622+2,
             TRUE, X3622
         ),
    X3622)
)</f>
        <v>7</v>
      </c>
      <c r="Y3623" cm="1">
        <f t="array" ref="Y3623">IF(S3622&lt;&gt;S3623, 0, IF(C3623="D",
                 _xlfn.IFS(
                     K3623=1, Y3622+6,
                     M3623=1, Y3622+3,
                     O3623=1, Y3622+1,
                     TRUE, Y3622
                 ),
                 Y3622)
  )</f>
        <v>21</v>
      </c>
    </row>
    <row r="3624" spans="1:25" x14ac:dyDescent="0.2">
      <c r="A3624">
        <v>72</v>
      </c>
      <c r="B3624" t="s">
        <v>79</v>
      </c>
      <c r="C3624" t="str">
        <f t="shared" si="568"/>
        <v>D</v>
      </c>
      <c r="D3624">
        <v>1</v>
      </c>
      <c r="E3624">
        <v>10</v>
      </c>
      <c r="F3624">
        <v>20</v>
      </c>
      <c r="G3624" t="s">
        <v>116</v>
      </c>
      <c r="H3624" t="s">
        <v>115</v>
      </c>
      <c r="I3624">
        <v>0</v>
      </c>
      <c r="J3624">
        <f t="shared" si="560"/>
        <v>0</v>
      </c>
      <c r="K3624">
        <f t="shared" si="569"/>
        <v>0</v>
      </c>
      <c r="L3624">
        <f t="shared" si="561"/>
        <v>0</v>
      </c>
      <c r="M3624">
        <f t="shared" si="562"/>
        <v>0</v>
      </c>
      <c r="N3624">
        <f t="shared" si="563"/>
        <v>0</v>
      </c>
      <c r="O3624">
        <f t="shared" si="564"/>
        <v>0</v>
      </c>
      <c r="P3624">
        <f t="shared" si="565"/>
        <v>0</v>
      </c>
      <c r="Q3624">
        <f t="shared" si="566"/>
        <v>0</v>
      </c>
      <c r="R3624">
        <f t="shared" si="567"/>
        <v>0</v>
      </c>
      <c r="S3624" t="s">
        <v>104</v>
      </c>
      <c r="T3624">
        <v>0</v>
      </c>
      <c r="U3624">
        <v>2021</v>
      </c>
      <c r="V3624">
        <v>1</v>
      </c>
      <c r="W3624">
        <v>0</v>
      </c>
      <c r="X3624" cm="1">
        <f t="array" ref="X3624">IF(S3623&lt;&gt;S3624, 0,
    IF(C3624="O",
         _xlfn.IFS(
             K3624=1, X3623+6,
             M3624=1, X3623+3,
             O3624=1, X3623+1,
             Q3624=1,X3623+2,
             TRUE, X3623
         ),
    X3623)
)</f>
        <v>7</v>
      </c>
      <c r="Y3624" cm="1">
        <f t="array" ref="Y3624">IF(S3623&lt;&gt;S3624, 0, IF(C3624="D",
                 _xlfn.IFS(
                     K3624=1, Y3623+6,
                     M3624=1, Y3623+3,
                     O3624=1, Y3623+1,
                     TRUE, Y3623
                 ),
                 Y3623)
  )</f>
        <v>21</v>
      </c>
    </row>
    <row r="3625" spans="1:25" x14ac:dyDescent="0.2">
      <c r="A3625">
        <v>73</v>
      </c>
      <c r="B3625" t="s">
        <v>79</v>
      </c>
      <c r="C3625" t="str">
        <f t="shared" si="568"/>
        <v>D</v>
      </c>
      <c r="D3625">
        <v>2</v>
      </c>
      <c r="E3625">
        <v>10</v>
      </c>
      <c r="F3625">
        <v>20</v>
      </c>
      <c r="G3625" t="s">
        <v>114</v>
      </c>
      <c r="H3625" t="s">
        <v>128</v>
      </c>
      <c r="I3625">
        <v>20</v>
      </c>
      <c r="J3625">
        <f t="shared" si="560"/>
        <v>0</v>
      </c>
      <c r="K3625">
        <f t="shared" si="569"/>
        <v>1</v>
      </c>
      <c r="L3625">
        <f t="shared" si="561"/>
        <v>0</v>
      </c>
      <c r="M3625">
        <f t="shared" si="562"/>
        <v>0</v>
      </c>
      <c r="N3625">
        <f t="shared" si="563"/>
        <v>0</v>
      </c>
      <c r="O3625">
        <f t="shared" si="564"/>
        <v>0</v>
      </c>
      <c r="P3625">
        <f t="shared" si="565"/>
        <v>0</v>
      </c>
      <c r="Q3625">
        <f t="shared" si="566"/>
        <v>0</v>
      </c>
      <c r="R3625">
        <f t="shared" si="567"/>
        <v>0</v>
      </c>
      <c r="S3625" t="s">
        <v>104</v>
      </c>
      <c r="T3625">
        <v>0</v>
      </c>
      <c r="U3625">
        <v>2021</v>
      </c>
      <c r="V3625">
        <v>1</v>
      </c>
      <c r="W3625">
        <v>0</v>
      </c>
      <c r="X3625" cm="1">
        <f t="array" ref="X3625">IF(S3624&lt;&gt;S3625, 0,
    IF(C3625="O",
         _xlfn.IFS(
             K3625=1, X3624+6,
             M3625=1, X3624+3,
             O3625=1, X3624+1,
             Q3625=1,X3624+2,
             TRUE, X3624
         ),
    X3624)
)</f>
        <v>7</v>
      </c>
      <c r="Y3625" cm="1">
        <f t="array" ref="Y3625">IF(S3624&lt;&gt;S3625, 0, IF(C3625="D",
                 _xlfn.IFS(
                     K3625=1, Y3624+6,
                     M3625=1, Y3624+3,
                     O3625=1, Y3624+1,
                     TRUE, Y3624
                 ),
                 Y3624)
  )</f>
        <v>27</v>
      </c>
    </row>
    <row r="3626" spans="1:25" x14ac:dyDescent="0.2">
      <c r="A3626">
        <v>74</v>
      </c>
      <c r="B3626" t="s">
        <v>79</v>
      </c>
      <c r="C3626" t="str">
        <f t="shared" si="568"/>
        <v>D</v>
      </c>
      <c r="F3626">
        <v>3</v>
      </c>
      <c r="G3626" t="s">
        <v>135</v>
      </c>
      <c r="H3626" t="s">
        <v>126</v>
      </c>
      <c r="J3626">
        <f t="shared" si="560"/>
        <v>0</v>
      </c>
      <c r="K3626">
        <f t="shared" si="569"/>
        <v>0</v>
      </c>
      <c r="L3626">
        <f t="shared" si="561"/>
        <v>0</v>
      </c>
      <c r="M3626">
        <f t="shared" si="562"/>
        <v>0</v>
      </c>
      <c r="N3626">
        <f t="shared" si="563"/>
        <v>0</v>
      </c>
      <c r="O3626">
        <f t="shared" si="564"/>
        <v>0</v>
      </c>
      <c r="P3626">
        <f t="shared" si="565"/>
        <v>0</v>
      </c>
      <c r="Q3626">
        <f t="shared" si="566"/>
        <v>0</v>
      </c>
      <c r="R3626">
        <f t="shared" si="567"/>
        <v>0</v>
      </c>
      <c r="S3626" t="s">
        <v>104</v>
      </c>
      <c r="T3626">
        <v>0</v>
      </c>
      <c r="U3626">
        <v>2021</v>
      </c>
      <c r="V3626">
        <v>1</v>
      </c>
      <c r="W3626">
        <v>0</v>
      </c>
      <c r="X3626" cm="1">
        <f t="array" ref="X3626">IF(S3625&lt;&gt;S3626, 0,
    IF(C3626="O",
         _xlfn.IFS(
             K3626=1, X3625+6,
             M3626=1, X3625+3,
             O3626=1, X3625+1,
             Q3626=1,X3625+2,
             TRUE, X3625
         ),
    X3625)
)</f>
        <v>7</v>
      </c>
      <c r="Y3626" cm="1">
        <f t="array" ref="Y3626">IF(S3625&lt;&gt;S3626, 0, IF(C3626="D",
                 _xlfn.IFS(
                     K3626=1, Y3625+6,
                     M3626=1, Y3625+3,
                     O3626=1, Y3625+1,
                     TRUE, Y3625
                 ),
                 Y3625)
  )</f>
        <v>27</v>
      </c>
    </row>
    <row r="3627" spans="1:25" x14ac:dyDescent="0.2">
      <c r="A3627">
        <v>77</v>
      </c>
      <c r="B3627" t="s">
        <v>81</v>
      </c>
      <c r="C3627" t="str">
        <f t="shared" si="568"/>
        <v>O</v>
      </c>
      <c r="D3627">
        <v>1</v>
      </c>
      <c r="E3627">
        <v>10</v>
      </c>
      <c r="F3627">
        <v>-20</v>
      </c>
      <c r="G3627" t="s">
        <v>116</v>
      </c>
      <c r="H3627" t="s">
        <v>115</v>
      </c>
      <c r="I3627">
        <v>13</v>
      </c>
      <c r="J3627">
        <f t="shared" si="560"/>
        <v>1</v>
      </c>
      <c r="K3627">
        <f t="shared" si="569"/>
        <v>0</v>
      </c>
      <c r="L3627">
        <f t="shared" si="561"/>
        <v>0</v>
      </c>
      <c r="M3627">
        <f t="shared" si="562"/>
        <v>0</v>
      </c>
      <c r="N3627">
        <f t="shared" si="563"/>
        <v>0</v>
      </c>
      <c r="O3627">
        <f t="shared" si="564"/>
        <v>0</v>
      </c>
      <c r="P3627">
        <f t="shared" si="565"/>
        <v>0</v>
      </c>
      <c r="Q3627">
        <f t="shared" si="566"/>
        <v>0</v>
      </c>
      <c r="R3627">
        <f t="shared" si="567"/>
        <v>0</v>
      </c>
      <c r="S3627" t="s">
        <v>104</v>
      </c>
      <c r="T3627">
        <v>0</v>
      </c>
      <c r="U3627">
        <v>2021</v>
      </c>
      <c r="V3627">
        <v>1</v>
      </c>
      <c r="W3627">
        <v>0</v>
      </c>
      <c r="X3627" cm="1">
        <f t="array" ref="X3627">IF(S3626&lt;&gt;S3627, 0,
    IF(C3627="O",
         _xlfn.IFS(
             K3627=1, X3626+6,
             M3627=1, X3626+3,
             O3627=1, X3626+1,
             Q3627=1,X3626+2,
             TRUE, X3626
         ),
    X3626)
)</f>
        <v>7</v>
      </c>
      <c r="Y3627" cm="1">
        <f t="array" ref="Y3627">IF(S3626&lt;&gt;S3627, 0, IF(C3627="D",
                 _xlfn.IFS(
                     K3627=1, Y3626+6,
                     M3627=1, Y3626+3,
                     O3627=1, Y3626+1,
                     TRUE, Y3626
                 ),
                 Y3626)
  )</f>
        <v>27</v>
      </c>
    </row>
    <row r="3628" spans="1:25" x14ac:dyDescent="0.2">
      <c r="A3628">
        <v>78</v>
      </c>
      <c r="B3628" t="s">
        <v>81</v>
      </c>
      <c r="C3628" t="str">
        <f t="shared" si="568"/>
        <v>O</v>
      </c>
      <c r="D3628">
        <v>1</v>
      </c>
      <c r="E3628">
        <v>10</v>
      </c>
      <c r="F3628">
        <v>-33</v>
      </c>
      <c r="G3628" t="s">
        <v>116</v>
      </c>
      <c r="H3628" t="s">
        <v>115</v>
      </c>
      <c r="I3628">
        <v>17</v>
      </c>
      <c r="J3628">
        <f t="shared" si="560"/>
        <v>1</v>
      </c>
      <c r="K3628">
        <f t="shared" si="569"/>
        <v>0</v>
      </c>
      <c r="L3628">
        <f t="shared" si="561"/>
        <v>0</v>
      </c>
      <c r="M3628">
        <f t="shared" si="562"/>
        <v>0</v>
      </c>
      <c r="N3628">
        <f t="shared" si="563"/>
        <v>0</v>
      </c>
      <c r="O3628">
        <f t="shared" si="564"/>
        <v>0</v>
      </c>
      <c r="P3628">
        <f t="shared" si="565"/>
        <v>0</v>
      </c>
      <c r="Q3628">
        <f t="shared" si="566"/>
        <v>0</v>
      </c>
      <c r="R3628">
        <f t="shared" si="567"/>
        <v>0</v>
      </c>
      <c r="S3628" t="s">
        <v>104</v>
      </c>
      <c r="T3628">
        <v>0</v>
      </c>
      <c r="U3628">
        <v>2021</v>
      </c>
      <c r="V3628">
        <v>1</v>
      </c>
      <c r="W3628">
        <v>0</v>
      </c>
      <c r="X3628" cm="1">
        <f t="array" ref="X3628">IF(S3627&lt;&gt;S3628, 0,
    IF(C3628="O",
         _xlfn.IFS(
             K3628=1, X3627+6,
             M3628=1, X3627+3,
             O3628=1, X3627+1,
             Q3628=1,X3627+2,
             TRUE, X3627
         ),
    X3627)
)</f>
        <v>7</v>
      </c>
      <c r="Y3628" cm="1">
        <f t="array" ref="Y3628">IF(S3627&lt;&gt;S3628, 0, IF(C3628="D",
                 _xlfn.IFS(
                     K3628=1, Y3627+6,
                     M3628=1, Y3627+3,
                     O3628=1, Y3627+1,
                     TRUE, Y3627
                 ),
                 Y3627)
  )</f>
        <v>27</v>
      </c>
    </row>
    <row r="3629" spans="1:25" x14ac:dyDescent="0.2">
      <c r="A3629">
        <v>79</v>
      </c>
      <c r="B3629" t="s">
        <v>81</v>
      </c>
      <c r="C3629" t="str">
        <f t="shared" si="568"/>
        <v>O</v>
      </c>
      <c r="D3629">
        <v>1</v>
      </c>
      <c r="E3629">
        <v>10</v>
      </c>
      <c r="F3629">
        <v>50</v>
      </c>
      <c r="G3629" t="s">
        <v>116</v>
      </c>
      <c r="H3629" t="s">
        <v>115</v>
      </c>
      <c r="I3629">
        <v>-2</v>
      </c>
      <c r="J3629">
        <f t="shared" si="560"/>
        <v>0</v>
      </c>
      <c r="K3629">
        <f t="shared" si="569"/>
        <v>0</v>
      </c>
      <c r="L3629">
        <f t="shared" si="561"/>
        <v>0</v>
      </c>
      <c r="M3629">
        <f t="shared" si="562"/>
        <v>0</v>
      </c>
      <c r="N3629">
        <f t="shared" si="563"/>
        <v>0</v>
      </c>
      <c r="O3629">
        <f t="shared" si="564"/>
        <v>0</v>
      </c>
      <c r="P3629">
        <f t="shared" si="565"/>
        <v>0</v>
      </c>
      <c r="Q3629">
        <f t="shared" si="566"/>
        <v>0</v>
      </c>
      <c r="R3629">
        <f t="shared" si="567"/>
        <v>0</v>
      </c>
      <c r="S3629" t="s">
        <v>104</v>
      </c>
      <c r="T3629">
        <v>0</v>
      </c>
      <c r="U3629">
        <v>2021</v>
      </c>
      <c r="V3629">
        <v>1</v>
      </c>
      <c r="W3629">
        <v>0</v>
      </c>
      <c r="X3629" cm="1">
        <f t="array" ref="X3629">IF(S3628&lt;&gt;S3629, 0,
    IF(C3629="O",
         _xlfn.IFS(
             K3629=1, X3628+6,
             M3629=1, X3628+3,
             O3629=1, X3628+1,
             Q3629=1,X3628+2,
             TRUE, X3628
         ),
    X3628)
)</f>
        <v>7</v>
      </c>
      <c r="Y3629" cm="1">
        <f t="array" ref="Y3629">IF(S3628&lt;&gt;S3629, 0, IF(C3629="D",
                 _xlfn.IFS(
                     K3629=1, Y3628+6,
                     M3629=1, Y3628+3,
                     O3629=1, Y3628+1,
                     TRUE, Y3628
                 ),
                 Y3628)
  )</f>
        <v>27</v>
      </c>
    </row>
    <row r="3630" spans="1:25" x14ac:dyDescent="0.2">
      <c r="A3630">
        <v>80</v>
      </c>
      <c r="B3630" t="s">
        <v>81</v>
      </c>
      <c r="C3630" t="str">
        <f t="shared" si="568"/>
        <v>O</v>
      </c>
      <c r="D3630">
        <v>2</v>
      </c>
      <c r="E3630">
        <v>12</v>
      </c>
      <c r="F3630">
        <v>-48</v>
      </c>
      <c r="G3630" t="s">
        <v>116</v>
      </c>
      <c r="H3630" t="s">
        <v>115</v>
      </c>
      <c r="I3630">
        <v>11</v>
      </c>
      <c r="J3630">
        <f t="shared" si="560"/>
        <v>0</v>
      </c>
      <c r="K3630">
        <f t="shared" si="569"/>
        <v>0</v>
      </c>
      <c r="L3630">
        <f t="shared" si="561"/>
        <v>0</v>
      </c>
      <c r="M3630">
        <f t="shared" si="562"/>
        <v>0</v>
      </c>
      <c r="N3630">
        <f t="shared" si="563"/>
        <v>0</v>
      </c>
      <c r="O3630">
        <f t="shared" si="564"/>
        <v>0</v>
      </c>
      <c r="P3630">
        <f t="shared" si="565"/>
        <v>0</v>
      </c>
      <c r="Q3630">
        <f t="shared" si="566"/>
        <v>0</v>
      </c>
      <c r="R3630">
        <f t="shared" si="567"/>
        <v>0</v>
      </c>
      <c r="S3630" t="s">
        <v>104</v>
      </c>
      <c r="T3630">
        <v>0</v>
      </c>
      <c r="U3630">
        <v>2021</v>
      </c>
      <c r="V3630">
        <v>1</v>
      </c>
      <c r="W3630">
        <v>0</v>
      </c>
      <c r="X3630" cm="1">
        <f t="array" ref="X3630">IF(S3629&lt;&gt;S3630, 0,
    IF(C3630="O",
         _xlfn.IFS(
             K3630=1, X3629+6,
             M3630=1, X3629+3,
             O3630=1, X3629+1,
             Q3630=1,X3629+2,
             TRUE, X3629
         ),
    X3629)
)</f>
        <v>7</v>
      </c>
      <c r="Y3630" cm="1">
        <f t="array" ref="Y3630">IF(S3629&lt;&gt;S3630, 0, IF(C3630="D",
                 _xlfn.IFS(
                     K3630=1, Y3629+6,
                     M3630=1, Y3629+3,
                     O3630=1, Y3629+1,
                     TRUE, Y3629
                 ),
                 Y3629)
  )</f>
        <v>27</v>
      </c>
    </row>
    <row r="3631" spans="1:25" x14ac:dyDescent="0.2">
      <c r="A3631">
        <v>81</v>
      </c>
      <c r="B3631" t="s">
        <v>81</v>
      </c>
      <c r="C3631" t="str">
        <f t="shared" si="568"/>
        <v>O</v>
      </c>
      <c r="D3631">
        <v>3</v>
      </c>
      <c r="E3631">
        <v>1</v>
      </c>
      <c r="F3631">
        <v>41</v>
      </c>
      <c r="G3631" t="s">
        <v>114</v>
      </c>
      <c r="H3631" t="s">
        <v>113</v>
      </c>
      <c r="I3631">
        <v>12</v>
      </c>
      <c r="J3631">
        <f t="shared" si="560"/>
        <v>0</v>
      </c>
      <c r="K3631">
        <f t="shared" si="569"/>
        <v>0</v>
      </c>
      <c r="L3631">
        <f t="shared" si="561"/>
        <v>0</v>
      </c>
      <c r="M3631">
        <f t="shared" si="562"/>
        <v>0</v>
      </c>
      <c r="N3631">
        <f t="shared" si="563"/>
        <v>0</v>
      </c>
      <c r="O3631">
        <f t="shared" si="564"/>
        <v>0</v>
      </c>
      <c r="P3631">
        <f t="shared" si="565"/>
        <v>0</v>
      </c>
      <c r="Q3631">
        <f t="shared" si="566"/>
        <v>0</v>
      </c>
      <c r="R3631">
        <f t="shared" si="567"/>
        <v>0</v>
      </c>
      <c r="S3631" t="s">
        <v>104</v>
      </c>
      <c r="T3631">
        <v>0</v>
      </c>
      <c r="U3631">
        <v>2021</v>
      </c>
      <c r="V3631">
        <v>1</v>
      </c>
      <c r="W3631">
        <v>0</v>
      </c>
      <c r="X3631" cm="1">
        <f t="array" ref="X3631">IF(S3630&lt;&gt;S3631, 0,
    IF(C3631="O",
         _xlfn.IFS(
             K3631=1, X3630+6,
             M3631=1, X3630+3,
             O3631=1, X3630+1,
             Q3631=1,X3630+2,
             TRUE, X3630
         ),
    X3630)
)</f>
        <v>7</v>
      </c>
      <c r="Y3631" cm="1">
        <f t="array" ref="Y3631">IF(S3630&lt;&gt;S3631, 0, IF(C3631="D",
                 _xlfn.IFS(
                     K3631=1, Y3630+6,
                     M3631=1, Y3630+3,
                     O3631=1, Y3630+1,
                     TRUE, Y3630
                 ),
                 Y3630)
  )</f>
        <v>27</v>
      </c>
    </row>
    <row r="3632" spans="1:25" x14ac:dyDescent="0.2">
      <c r="A3632">
        <v>84</v>
      </c>
      <c r="B3632" t="s">
        <v>81</v>
      </c>
      <c r="C3632" t="str">
        <f t="shared" si="568"/>
        <v>O</v>
      </c>
      <c r="D3632">
        <v>1</v>
      </c>
      <c r="E3632">
        <v>15</v>
      </c>
      <c r="F3632">
        <v>34</v>
      </c>
      <c r="G3632" t="s">
        <v>114</v>
      </c>
      <c r="H3632" t="s">
        <v>117</v>
      </c>
      <c r="I3632">
        <v>0</v>
      </c>
      <c r="J3632">
        <f t="shared" si="560"/>
        <v>1</v>
      </c>
      <c r="K3632">
        <f t="shared" si="569"/>
        <v>0</v>
      </c>
      <c r="L3632">
        <f t="shared" si="561"/>
        <v>0</v>
      </c>
      <c r="M3632">
        <f t="shared" si="562"/>
        <v>0</v>
      </c>
      <c r="N3632">
        <f t="shared" si="563"/>
        <v>0</v>
      </c>
      <c r="O3632">
        <f t="shared" si="564"/>
        <v>0</v>
      </c>
      <c r="P3632">
        <f t="shared" si="565"/>
        <v>0</v>
      </c>
      <c r="Q3632">
        <f t="shared" si="566"/>
        <v>0</v>
      </c>
      <c r="R3632">
        <f t="shared" si="567"/>
        <v>0</v>
      </c>
      <c r="S3632" t="s">
        <v>104</v>
      </c>
      <c r="T3632">
        <v>0</v>
      </c>
      <c r="U3632">
        <v>2021</v>
      </c>
      <c r="V3632">
        <v>1</v>
      </c>
      <c r="W3632">
        <v>0</v>
      </c>
      <c r="X3632" cm="1">
        <f t="array" ref="X3632">IF(S3631&lt;&gt;S3632, 0,
    IF(C3632="O",
         _xlfn.IFS(
             K3632=1, X3631+6,
             M3632=1, X3631+3,
             O3632=1, X3631+1,
             Q3632=1,X3631+2,
             TRUE, X3631
         ),
    X3631)
)</f>
        <v>7</v>
      </c>
      <c r="Y3632" cm="1">
        <f t="array" ref="Y3632">IF(S3631&lt;&gt;S3632, 0, IF(C3632="D",
                 _xlfn.IFS(
                     K3632=1, Y3631+6,
                     M3632=1, Y3631+3,
                     O3632=1, Y3631+1,
                     TRUE, Y3631
                 ),
                 Y3631)
  )</f>
        <v>27</v>
      </c>
    </row>
    <row r="3633" spans="1:25" x14ac:dyDescent="0.2">
      <c r="A3633">
        <v>86</v>
      </c>
      <c r="B3633" t="s">
        <v>81</v>
      </c>
      <c r="C3633" t="str">
        <f t="shared" si="568"/>
        <v>O</v>
      </c>
      <c r="D3633">
        <v>1</v>
      </c>
      <c r="E3633">
        <v>10</v>
      </c>
      <c r="F3633">
        <v>-20</v>
      </c>
      <c r="G3633" t="s">
        <v>116</v>
      </c>
      <c r="H3633" t="s">
        <v>115</v>
      </c>
      <c r="I3633">
        <v>5</v>
      </c>
      <c r="J3633">
        <f t="shared" si="560"/>
        <v>0</v>
      </c>
      <c r="K3633">
        <f t="shared" si="569"/>
        <v>0</v>
      </c>
      <c r="L3633">
        <f t="shared" si="561"/>
        <v>0</v>
      </c>
      <c r="M3633">
        <f t="shared" si="562"/>
        <v>0</v>
      </c>
      <c r="N3633">
        <f t="shared" si="563"/>
        <v>0</v>
      </c>
      <c r="O3633">
        <f t="shared" si="564"/>
        <v>0</v>
      </c>
      <c r="P3633">
        <f t="shared" si="565"/>
        <v>0</v>
      </c>
      <c r="Q3633">
        <f t="shared" si="566"/>
        <v>0</v>
      </c>
      <c r="R3633">
        <f t="shared" si="567"/>
        <v>0</v>
      </c>
      <c r="S3633" t="s">
        <v>104</v>
      </c>
      <c r="T3633">
        <v>0</v>
      </c>
      <c r="U3633">
        <v>2021</v>
      </c>
      <c r="V3633">
        <v>1</v>
      </c>
      <c r="W3633">
        <v>0</v>
      </c>
      <c r="X3633" cm="1">
        <f t="array" ref="X3633">IF(S3632&lt;&gt;S3633, 0,
    IF(C3633="O",
         _xlfn.IFS(
             K3633=1, X3632+6,
             M3633=1, X3632+3,
             O3633=1, X3632+1,
             Q3633=1,X3632+2,
             TRUE, X3632
         ),
    X3632)
)</f>
        <v>7</v>
      </c>
      <c r="Y3633" cm="1">
        <f t="array" ref="Y3633">IF(S3632&lt;&gt;S3633, 0, IF(C3633="D",
                 _xlfn.IFS(
                     K3633=1, Y3632+6,
                     M3633=1, Y3632+3,
                     O3633=1, Y3632+1,
                     TRUE, Y3632
                 ),
                 Y3632)
  )</f>
        <v>27</v>
      </c>
    </row>
    <row r="3634" spans="1:25" x14ac:dyDescent="0.2">
      <c r="A3634">
        <v>87</v>
      </c>
      <c r="B3634" t="s">
        <v>81</v>
      </c>
      <c r="C3634" t="str">
        <f t="shared" si="568"/>
        <v>O</v>
      </c>
      <c r="D3634">
        <v>2</v>
      </c>
      <c r="E3634">
        <v>5</v>
      </c>
      <c r="F3634">
        <v>-25</v>
      </c>
      <c r="G3634" t="s">
        <v>114</v>
      </c>
      <c r="H3634" t="s">
        <v>113</v>
      </c>
      <c r="I3634">
        <v>9</v>
      </c>
      <c r="J3634">
        <f t="shared" si="560"/>
        <v>1</v>
      </c>
      <c r="K3634">
        <f t="shared" si="569"/>
        <v>0</v>
      </c>
      <c r="L3634">
        <f t="shared" si="561"/>
        <v>0</v>
      </c>
      <c r="M3634">
        <f t="shared" si="562"/>
        <v>0</v>
      </c>
      <c r="N3634">
        <f t="shared" si="563"/>
        <v>0</v>
      </c>
      <c r="O3634">
        <f t="shared" si="564"/>
        <v>0</v>
      </c>
      <c r="P3634">
        <f t="shared" si="565"/>
        <v>0</v>
      </c>
      <c r="Q3634">
        <f t="shared" si="566"/>
        <v>0</v>
      </c>
      <c r="R3634">
        <f t="shared" si="567"/>
        <v>0</v>
      </c>
      <c r="S3634" t="s">
        <v>104</v>
      </c>
      <c r="T3634">
        <v>0</v>
      </c>
      <c r="U3634">
        <v>2021</v>
      </c>
      <c r="V3634">
        <v>1</v>
      </c>
      <c r="W3634">
        <v>0</v>
      </c>
      <c r="X3634" cm="1">
        <f t="array" ref="X3634">IF(S3633&lt;&gt;S3634, 0,
    IF(C3634="O",
         _xlfn.IFS(
             K3634=1, X3633+6,
             M3634=1, X3633+3,
             O3634=1, X3633+1,
             Q3634=1,X3633+2,
             TRUE, X3633
         ),
    X3633)
)</f>
        <v>7</v>
      </c>
      <c r="Y3634" cm="1">
        <f t="array" ref="Y3634">IF(S3633&lt;&gt;S3634, 0, IF(C3634="D",
                 _xlfn.IFS(
                     K3634=1, Y3633+6,
                     M3634=1, Y3633+3,
                     O3634=1, Y3633+1,
                     TRUE, Y3633
                 ),
                 Y3633)
  )</f>
        <v>27</v>
      </c>
    </row>
    <row r="3635" spans="1:25" hidden="1" x14ac:dyDescent="0.2">
      <c r="A3635">
        <v>88</v>
      </c>
      <c r="B3635" t="s">
        <v>81</v>
      </c>
      <c r="C3635" t="str">
        <f t="shared" si="568"/>
        <v>O</v>
      </c>
      <c r="D3635">
        <v>1</v>
      </c>
      <c r="E3635">
        <v>10</v>
      </c>
      <c r="F3635">
        <v>-34</v>
      </c>
      <c r="G3635" t="s">
        <v>114</v>
      </c>
      <c r="H3635" t="s">
        <v>113</v>
      </c>
      <c r="I3635">
        <v>-2</v>
      </c>
      <c r="J3635">
        <f t="shared" si="560"/>
        <v>0</v>
      </c>
      <c r="K3635">
        <f t="shared" si="569"/>
        <v>0</v>
      </c>
      <c r="L3635">
        <f t="shared" si="561"/>
        <v>0</v>
      </c>
      <c r="M3635">
        <f t="shared" si="562"/>
        <v>0</v>
      </c>
      <c r="N3635">
        <f t="shared" si="563"/>
        <v>0</v>
      </c>
      <c r="O3635">
        <f t="shared" si="564"/>
        <v>0</v>
      </c>
      <c r="P3635">
        <f t="shared" si="565"/>
        <v>0</v>
      </c>
      <c r="Q3635">
        <f t="shared" si="566"/>
        <v>0</v>
      </c>
      <c r="R3635">
        <f t="shared" si="567"/>
        <v>0</v>
      </c>
      <c r="S3635" t="s">
        <v>104</v>
      </c>
      <c r="T3635">
        <v>0</v>
      </c>
      <c r="U3635">
        <v>2021</v>
      </c>
      <c r="V3635">
        <v>1</v>
      </c>
      <c r="W3635">
        <v>0</v>
      </c>
      <c r="X3635" cm="1">
        <f t="array" ref="X3635">IF(S3634&lt;&gt;S3635, 0,
    IF(C3635="O",
         _xlfn.IFS(
             K3635=1, X3634+6,
             M3635=1, X3634+3,
             O3635=1, X3634+1,
             Q3635=1,X3634+2,
             TRUE, X3634
         ),
    X3634)
)</f>
        <v>7</v>
      </c>
      <c r="Y3635" cm="1">
        <f t="array" ref="Y3635">IF(S3634&lt;&gt;S3635, 0, IF(C3635="D",
                 _xlfn.IFS(
                     K3635=1, Y3634+6,
                     M3635=1, Y3634+3,
                     O3635=1, Y3634+1,
                     TRUE, Y3634
                 ),
                 Y3634)
  )</f>
        <v>27</v>
      </c>
    </row>
    <row r="3636" spans="1:25" x14ac:dyDescent="0.2">
      <c r="A3636">
        <v>89</v>
      </c>
      <c r="B3636" t="s">
        <v>81</v>
      </c>
      <c r="C3636" t="str">
        <f t="shared" si="568"/>
        <v>O</v>
      </c>
      <c r="D3636">
        <v>2</v>
      </c>
      <c r="E3636">
        <v>12</v>
      </c>
      <c r="F3636">
        <v>-32</v>
      </c>
      <c r="G3636" t="s">
        <v>116</v>
      </c>
      <c r="H3636" t="s">
        <v>115</v>
      </c>
      <c r="I3636">
        <v>5</v>
      </c>
      <c r="J3636">
        <f t="shared" si="560"/>
        <v>0</v>
      </c>
      <c r="K3636">
        <f t="shared" si="569"/>
        <v>0</v>
      </c>
      <c r="L3636">
        <f t="shared" si="561"/>
        <v>0</v>
      </c>
      <c r="M3636">
        <f t="shared" si="562"/>
        <v>0</v>
      </c>
      <c r="N3636">
        <f t="shared" si="563"/>
        <v>0</v>
      </c>
      <c r="O3636">
        <f t="shared" si="564"/>
        <v>0</v>
      </c>
      <c r="P3636">
        <f t="shared" si="565"/>
        <v>0</v>
      </c>
      <c r="Q3636">
        <f t="shared" si="566"/>
        <v>0</v>
      </c>
      <c r="R3636">
        <f t="shared" si="567"/>
        <v>0</v>
      </c>
      <c r="S3636" t="s">
        <v>104</v>
      </c>
      <c r="T3636">
        <v>0</v>
      </c>
      <c r="U3636">
        <v>2021</v>
      </c>
      <c r="V3636">
        <v>1</v>
      </c>
      <c r="W3636">
        <v>0</v>
      </c>
      <c r="X3636" cm="1">
        <f t="array" ref="X3636">IF(S3635&lt;&gt;S3636, 0,
    IF(C3636="O",
         _xlfn.IFS(
             K3636=1, X3635+6,
             M3636=1, X3635+3,
             O3636=1, X3635+1,
             Q3636=1,X3635+2,
             TRUE, X3635
         ),
    X3635)
)</f>
        <v>7</v>
      </c>
      <c r="Y3636" cm="1">
        <f t="array" ref="Y3636">IF(S3635&lt;&gt;S3636, 0, IF(C3636="D",
                 _xlfn.IFS(
                     K3636=1, Y3635+6,
                     M3636=1, Y3635+3,
                     O3636=1, Y3635+1,
                     TRUE, Y3635
                 ),
                 Y3635)
  )</f>
        <v>27</v>
      </c>
    </row>
    <row r="3637" spans="1:25" hidden="1" x14ac:dyDescent="0.2">
      <c r="A3637">
        <v>90</v>
      </c>
      <c r="B3637" t="s">
        <v>81</v>
      </c>
      <c r="C3637" t="str">
        <f t="shared" si="568"/>
        <v>O</v>
      </c>
      <c r="D3637">
        <v>3</v>
      </c>
      <c r="E3637">
        <v>7</v>
      </c>
      <c r="F3637">
        <v>-37</v>
      </c>
      <c r="G3637" t="s">
        <v>114</v>
      </c>
      <c r="H3637" t="s">
        <v>117</v>
      </c>
      <c r="I3637">
        <v>0</v>
      </c>
      <c r="J3637">
        <f t="shared" si="560"/>
        <v>0</v>
      </c>
      <c r="K3637">
        <f t="shared" si="569"/>
        <v>0</v>
      </c>
      <c r="L3637">
        <f t="shared" si="561"/>
        <v>0</v>
      </c>
      <c r="M3637">
        <f t="shared" si="562"/>
        <v>0</v>
      </c>
      <c r="N3637">
        <f t="shared" si="563"/>
        <v>0</v>
      </c>
      <c r="O3637">
        <f t="shared" si="564"/>
        <v>0</v>
      </c>
      <c r="P3637">
        <f t="shared" si="565"/>
        <v>0</v>
      </c>
      <c r="Q3637">
        <f t="shared" si="566"/>
        <v>0</v>
      </c>
      <c r="R3637">
        <f t="shared" si="567"/>
        <v>0</v>
      </c>
      <c r="S3637" t="s">
        <v>104</v>
      </c>
      <c r="T3637">
        <v>0</v>
      </c>
      <c r="U3637">
        <v>2021</v>
      </c>
      <c r="V3637">
        <v>1</v>
      </c>
      <c r="W3637">
        <v>0</v>
      </c>
      <c r="X3637" cm="1">
        <f t="array" ref="X3637">IF(S3636&lt;&gt;S3637, 0,
    IF(C3637="O",
         _xlfn.IFS(
             K3637=1, X3636+6,
             M3637=1, X3636+3,
             O3637=1, X3636+1,
             Q3637=1,X3636+2,
             TRUE, X3636
         ),
    X3636)
)</f>
        <v>7</v>
      </c>
      <c r="Y3637" cm="1">
        <f t="array" ref="Y3637">IF(S3636&lt;&gt;S3637, 0, IF(C3637="D",
                 _xlfn.IFS(
                     K3637=1, Y3636+6,
                     M3637=1, Y3636+3,
                     O3637=1, Y3636+1,
                     TRUE, Y3636
                 ),
                 Y3636)
  )</f>
        <v>27</v>
      </c>
    </row>
    <row r="3638" spans="1:25" x14ac:dyDescent="0.2">
      <c r="A3638">
        <v>91</v>
      </c>
      <c r="B3638" t="s">
        <v>81</v>
      </c>
      <c r="C3638" t="str">
        <f t="shared" si="568"/>
        <v>O</v>
      </c>
      <c r="D3638">
        <v>4</v>
      </c>
      <c r="E3638">
        <v>7</v>
      </c>
      <c r="F3638">
        <v>-37</v>
      </c>
      <c r="G3638" t="s">
        <v>130</v>
      </c>
      <c r="H3638" t="s">
        <v>129</v>
      </c>
      <c r="J3638">
        <f t="shared" si="560"/>
        <v>0</v>
      </c>
      <c r="K3638">
        <f t="shared" si="569"/>
        <v>0</v>
      </c>
      <c r="L3638">
        <f t="shared" si="561"/>
        <v>0</v>
      </c>
      <c r="M3638">
        <f t="shared" si="562"/>
        <v>0</v>
      </c>
      <c r="N3638">
        <f t="shared" si="563"/>
        <v>0</v>
      </c>
      <c r="O3638">
        <f t="shared" si="564"/>
        <v>0</v>
      </c>
      <c r="P3638">
        <f t="shared" si="565"/>
        <v>0</v>
      </c>
      <c r="Q3638">
        <f t="shared" si="566"/>
        <v>0</v>
      </c>
      <c r="R3638">
        <f t="shared" si="567"/>
        <v>0</v>
      </c>
      <c r="S3638" t="s">
        <v>104</v>
      </c>
      <c r="T3638">
        <v>0</v>
      </c>
      <c r="U3638">
        <v>2021</v>
      </c>
      <c r="V3638">
        <v>1</v>
      </c>
      <c r="W3638">
        <v>0</v>
      </c>
      <c r="X3638" cm="1">
        <f t="array" ref="X3638">IF(S3637&lt;&gt;S3638, 0,
    IF(C3638="O",
         _xlfn.IFS(
             K3638=1, X3637+6,
             M3638=1, X3637+3,
             O3638=1, X3637+1,
             Q3638=1,X3637+2,
             TRUE, X3637
         ),
    X3637)
)</f>
        <v>7</v>
      </c>
      <c r="Y3638" cm="1">
        <f t="array" ref="Y3638">IF(S3637&lt;&gt;S3638, 0, IF(C3638="D",
                 _xlfn.IFS(
                     K3638=1, Y3637+6,
                     M3638=1, Y3637+3,
                     O3638=1, Y3637+1,
                     TRUE, Y3637
                 ),
                 Y3637)
  )</f>
        <v>27</v>
      </c>
    </row>
    <row r="3639" spans="1:25" x14ac:dyDescent="0.2">
      <c r="A3639">
        <v>92</v>
      </c>
      <c r="B3639" t="s">
        <v>79</v>
      </c>
      <c r="C3639" t="str">
        <f t="shared" si="568"/>
        <v>D</v>
      </c>
      <c r="D3639">
        <v>1</v>
      </c>
      <c r="E3639">
        <v>10</v>
      </c>
      <c r="F3639">
        <v>-37</v>
      </c>
      <c r="G3639" t="s">
        <v>116</v>
      </c>
      <c r="H3639" t="s">
        <v>115</v>
      </c>
      <c r="I3639">
        <v>4</v>
      </c>
      <c r="J3639">
        <f t="shared" si="560"/>
        <v>0</v>
      </c>
      <c r="K3639">
        <f t="shared" si="569"/>
        <v>0</v>
      </c>
      <c r="L3639">
        <f t="shared" si="561"/>
        <v>0</v>
      </c>
      <c r="M3639">
        <f t="shared" si="562"/>
        <v>0</v>
      </c>
      <c r="N3639">
        <f t="shared" si="563"/>
        <v>0</v>
      </c>
      <c r="O3639">
        <f t="shared" si="564"/>
        <v>0</v>
      </c>
      <c r="P3639">
        <f t="shared" si="565"/>
        <v>0</v>
      </c>
      <c r="Q3639">
        <f t="shared" si="566"/>
        <v>0</v>
      </c>
      <c r="R3639">
        <f t="shared" si="567"/>
        <v>0</v>
      </c>
      <c r="S3639" t="s">
        <v>104</v>
      </c>
      <c r="T3639">
        <v>0</v>
      </c>
      <c r="U3639">
        <v>2021</v>
      </c>
      <c r="V3639">
        <v>1</v>
      </c>
      <c r="W3639">
        <v>0</v>
      </c>
      <c r="X3639" cm="1">
        <f t="array" ref="X3639">IF(S3638&lt;&gt;S3639, 0,
    IF(C3639="O",
         _xlfn.IFS(
             K3639=1, X3638+6,
             M3639=1, X3638+3,
             O3639=1, X3638+1,
             Q3639=1,X3638+2,
             TRUE, X3638
         ),
    X3638)
)</f>
        <v>7</v>
      </c>
      <c r="Y3639" cm="1">
        <f t="array" ref="Y3639">IF(S3638&lt;&gt;S3639, 0, IF(C3639="D",
                 _xlfn.IFS(
                     K3639=1, Y3638+6,
                     M3639=1, Y3638+3,
                     O3639=1, Y3638+1,
                     TRUE, Y3638
                 ),
                 Y3638)
  )</f>
        <v>27</v>
      </c>
    </row>
    <row r="3640" spans="1:25" x14ac:dyDescent="0.2">
      <c r="A3640">
        <v>93</v>
      </c>
      <c r="B3640" t="s">
        <v>79</v>
      </c>
      <c r="C3640" t="str">
        <f t="shared" si="568"/>
        <v>D</v>
      </c>
      <c r="D3640">
        <v>2</v>
      </c>
      <c r="E3640">
        <v>6</v>
      </c>
      <c r="F3640">
        <v>-41</v>
      </c>
      <c r="G3640" t="s">
        <v>114</v>
      </c>
      <c r="H3640" t="s">
        <v>117</v>
      </c>
      <c r="I3640">
        <v>0</v>
      </c>
      <c r="J3640">
        <f t="shared" si="560"/>
        <v>0</v>
      </c>
      <c r="K3640">
        <f t="shared" si="569"/>
        <v>0</v>
      </c>
      <c r="L3640">
        <f t="shared" si="561"/>
        <v>0</v>
      </c>
      <c r="M3640">
        <f t="shared" si="562"/>
        <v>0</v>
      </c>
      <c r="N3640">
        <f t="shared" si="563"/>
        <v>0</v>
      </c>
      <c r="O3640">
        <f t="shared" si="564"/>
        <v>0</v>
      </c>
      <c r="P3640">
        <f t="shared" si="565"/>
        <v>0</v>
      </c>
      <c r="Q3640">
        <f t="shared" si="566"/>
        <v>0</v>
      </c>
      <c r="R3640">
        <f t="shared" si="567"/>
        <v>0</v>
      </c>
      <c r="S3640" t="s">
        <v>104</v>
      </c>
      <c r="T3640">
        <v>0</v>
      </c>
      <c r="U3640">
        <v>2021</v>
      </c>
      <c r="V3640">
        <v>1</v>
      </c>
      <c r="W3640">
        <v>0</v>
      </c>
      <c r="X3640" cm="1">
        <f t="array" ref="X3640">IF(S3639&lt;&gt;S3640, 0,
    IF(C3640="O",
         _xlfn.IFS(
             K3640=1, X3639+6,
             M3640=1, X3639+3,
             O3640=1, X3639+1,
             Q3640=1,X3639+2,
             TRUE, X3639
         ),
    X3639)
)</f>
        <v>7</v>
      </c>
      <c r="Y3640" cm="1">
        <f t="array" ref="Y3640">IF(S3639&lt;&gt;S3640, 0, IF(C3640="D",
                 _xlfn.IFS(
                     K3640=1, Y3639+6,
                     M3640=1, Y3639+3,
                     O3640=1, Y3639+1,
                     TRUE, Y3639
                 ),
                 Y3639)
  )</f>
        <v>27</v>
      </c>
    </row>
    <row r="3641" spans="1:25" x14ac:dyDescent="0.2">
      <c r="A3641">
        <v>94</v>
      </c>
      <c r="B3641" t="s">
        <v>79</v>
      </c>
      <c r="C3641" t="str">
        <f t="shared" si="568"/>
        <v>D</v>
      </c>
      <c r="D3641">
        <v>3</v>
      </c>
      <c r="E3641">
        <v>6</v>
      </c>
      <c r="F3641">
        <v>-41</v>
      </c>
      <c r="G3641" t="s">
        <v>116</v>
      </c>
      <c r="H3641" t="s">
        <v>115</v>
      </c>
      <c r="I3641">
        <v>15</v>
      </c>
      <c r="J3641">
        <f t="shared" si="560"/>
        <v>1</v>
      </c>
      <c r="K3641">
        <f t="shared" si="569"/>
        <v>0</v>
      </c>
      <c r="L3641">
        <f t="shared" si="561"/>
        <v>0</v>
      </c>
      <c r="M3641">
        <f t="shared" si="562"/>
        <v>0</v>
      </c>
      <c r="N3641">
        <f t="shared" si="563"/>
        <v>0</v>
      </c>
      <c r="O3641">
        <f t="shared" si="564"/>
        <v>0</v>
      </c>
      <c r="P3641">
        <f t="shared" si="565"/>
        <v>0</v>
      </c>
      <c r="Q3641">
        <f t="shared" si="566"/>
        <v>0</v>
      </c>
      <c r="R3641">
        <f t="shared" si="567"/>
        <v>0</v>
      </c>
      <c r="S3641" t="s">
        <v>104</v>
      </c>
      <c r="T3641">
        <v>0</v>
      </c>
      <c r="U3641">
        <v>2021</v>
      </c>
      <c r="V3641">
        <v>1</v>
      </c>
      <c r="W3641">
        <v>0</v>
      </c>
      <c r="X3641" cm="1">
        <f t="array" ref="X3641">IF(S3640&lt;&gt;S3641, 0,
    IF(C3641="O",
         _xlfn.IFS(
             K3641=1, X3640+6,
             M3641=1, X3640+3,
             O3641=1, X3640+1,
             Q3641=1,X3640+2,
             TRUE, X3640
         ),
    X3640)
)</f>
        <v>7</v>
      </c>
      <c r="Y3641" cm="1">
        <f t="array" ref="Y3641">IF(S3640&lt;&gt;S3641, 0, IF(C3641="D",
                 _xlfn.IFS(
                     K3641=1, Y3640+6,
                     M3641=1, Y3640+3,
                     O3641=1, Y3640+1,
                     TRUE, Y3640
                 ),
                 Y3640)
  )</f>
        <v>27</v>
      </c>
    </row>
    <row r="3642" spans="1:25" x14ac:dyDescent="0.2">
      <c r="A3642">
        <v>95</v>
      </c>
      <c r="B3642" t="s">
        <v>79</v>
      </c>
      <c r="C3642" t="str">
        <f t="shared" si="568"/>
        <v>D</v>
      </c>
      <c r="D3642">
        <v>1</v>
      </c>
      <c r="E3642">
        <v>10</v>
      </c>
      <c r="F3642">
        <v>44</v>
      </c>
      <c r="G3642" t="s">
        <v>116</v>
      </c>
      <c r="H3642" t="s">
        <v>115</v>
      </c>
      <c r="I3642">
        <v>-1</v>
      </c>
      <c r="J3642">
        <f t="shared" si="560"/>
        <v>0</v>
      </c>
      <c r="K3642">
        <f t="shared" si="569"/>
        <v>0</v>
      </c>
      <c r="L3642">
        <f t="shared" si="561"/>
        <v>0</v>
      </c>
      <c r="M3642">
        <f t="shared" si="562"/>
        <v>0</v>
      </c>
      <c r="N3642">
        <f t="shared" si="563"/>
        <v>0</v>
      </c>
      <c r="O3642">
        <f t="shared" si="564"/>
        <v>0</v>
      </c>
      <c r="P3642">
        <f t="shared" si="565"/>
        <v>0</v>
      </c>
      <c r="Q3642">
        <f t="shared" si="566"/>
        <v>0</v>
      </c>
      <c r="R3642">
        <f t="shared" si="567"/>
        <v>0</v>
      </c>
      <c r="S3642" t="s">
        <v>104</v>
      </c>
      <c r="T3642">
        <v>0</v>
      </c>
      <c r="U3642">
        <v>2021</v>
      </c>
      <c r="V3642">
        <v>1</v>
      </c>
      <c r="W3642">
        <v>0</v>
      </c>
      <c r="X3642" cm="1">
        <f t="array" ref="X3642">IF(S3641&lt;&gt;S3642, 0,
    IF(C3642="O",
         _xlfn.IFS(
             K3642=1, X3641+6,
             M3642=1, X3641+3,
             O3642=1, X3641+1,
             Q3642=1,X3641+2,
             TRUE, X3641
         ),
    X3641)
)</f>
        <v>7</v>
      </c>
      <c r="Y3642" cm="1">
        <f t="array" ref="Y3642">IF(S3641&lt;&gt;S3642, 0, IF(C3642="D",
                 _xlfn.IFS(
                     K3642=1, Y3641+6,
                     M3642=1, Y3641+3,
                     O3642=1, Y3641+1,
                     TRUE, Y3641
                 ),
                 Y3641)
  )</f>
        <v>27</v>
      </c>
    </row>
    <row r="3643" spans="1:25" x14ac:dyDescent="0.2">
      <c r="A3643">
        <v>96</v>
      </c>
      <c r="B3643" t="s">
        <v>79</v>
      </c>
      <c r="C3643" t="str">
        <f t="shared" si="568"/>
        <v>D</v>
      </c>
      <c r="D3643">
        <v>2</v>
      </c>
      <c r="E3643">
        <v>11</v>
      </c>
      <c r="F3643">
        <v>45</v>
      </c>
      <c r="G3643" t="s">
        <v>116</v>
      </c>
      <c r="H3643" t="s">
        <v>115</v>
      </c>
      <c r="I3643">
        <v>1</v>
      </c>
      <c r="J3643">
        <f t="shared" si="560"/>
        <v>0</v>
      </c>
      <c r="K3643">
        <f t="shared" si="569"/>
        <v>0</v>
      </c>
      <c r="L3643">
        <f t="shared" si="561"/>
        <v>0</v>
      </c>
      <c r="M3643">
        <f t="shared" si="562"/>
        <v>0</v>
      </c>
      <c r="N3643">
        <f t="shared" si="563"/>
        <v>0</v>
      </c>
      <c r="O3643">
        <f t="shared" si="564"/>
        <v>0</v>
      </c>
      <c r="P3643">
        <f t="shared" si="565"/>
        <v>0</v>
      </c>
      <c r="Q3643">
        <f t="shared" si="566"/>
        <v>0</v>
      </c>
      <c r="R3643">
        <f t="shared" si="567"/>
        <v>0</v>
      </c>
      <c r="S3643" t="s">
        <v>104</v>
      </c>
      <c r="T3643">
        <v>0</v>
      </c>
      <c r="U3643">
        <v>2021</v>
      </c>
      <c r="V3643">
        <v>1</v>
      </c>
      <c r="W3643">
        <v>0</v>
      </c>
      <c r="X3643" cm="1">
        <f t="array" ref="X3643">IF(S3642&lt;&gt;S3643, 0,
    IF(C3643="O",
         _xlfn.IFS(
             K3643=1, X3642+6,
             M3643=1, X3642+3,
             O3643=1, X3642+1,
             Q3643=1,X3642+2,
             TRUE, X3642
         ),
    X3642)
)</f>
        <v>7</v>
      </c>
      <c r="Y3643" cm="1">
        <f t="array" ref="Y3643">IF(S3642&lt;&gt;S3643, 0, IF(C3643="D",
                 _xlfn.IFS(
                     K3643=1, Y3642+6,
                     M3643=1, Y3642+3,
                     O3643=1, Y3642+1,
                     TRUE, Y3642
                 ),
                 Y3642)
  )</f>
        <v>27</v>
      </c>
    </row>
    <row r="3644" spans="1:25" x14ac:dyDescent="0.2">
      <c r="A3644">
        <v>97</v>
      </c>
      <c r="B3644" t="s">
        <v>79</v>
      </c>
      <c r="C3644" t="str">
        <f t="shared" si="568"/>
        <v>D</v>
      </c>
      <c r="D3644">
        <v>3</v>
      </c>
      <c r="E3644">
        <v>10</v>
      </c>
      <c r="F3644">
        <v>44</v>
      </c>
      <c r="G3644" t="s">
        <v>114</v>
      </c>
      <c r="H3644" t="s">
        <v>117</v>
      </c>
      <c r="I3644">
        <v>0</v>
      </c>
      <c r="J3644">
        <f t="shared" si="560"/>
        <v>0</v>
      </c>
      <c r="K3644">
        <f t="shared" si="569"/>
        <v>0</v>
      </c>
      <c r="L3644">
        <f t="shared" si="561"/>
        <v>0</v>
      </c>
      <c r="M3644">
        <f t="shared" si="562"/>
        <v>0</v>
      </c>
      <c r="N3644">
        <f t="shared" si="563"/>
        <v>0</v>
      </c>
      <c r="O3644">
        <f t="shared" si="564"/>
        <v>0</v>
      </c>
      <c r="P3644">
        <f t="shared" si="565"/>
        <v>0</v>
      </c>
      <c r="Q3644">
        <f t="shared" si="566"/>
        <v>0</v>
      </c>
      <c r="R3644">
        <f t="shared" si="567"/>
        <v>0</v>
      </c>
      <c r="S3644" t="s">
        <v>104</v>
      </c>
      <c r="T3644">
        <v>0</v>
      </c>
      <c r="U3644">
        <v>2021</v>
      </c>
      <c r="V3644">
        <v>1</v>
      </c>
      <c r="W3644">
        <v>0</v>
      </c>
      <c r="X3644" cm="1">
        <f t="array" ref="X3644">IF(S3643&lt;&gt;S3644, 0,
    IF(C3644="O",
         _xlfn.IFS(
             K3644=1, X3643+6,
             M3644=1, X3643+3,
             O3644=1, X3643+1,
             Q3644=1,X3643+2,
             TRUE, X3643
         ),
    X3643)
)</f>
        <v>7</v>
      </c>
      <c r="Y3644" cm="1">
        <f t="array" ref="Y3644">IF(S3643&lt;&gt;S3644, 0, IF(C3644="D",
                 _xlfn.IFS(
                     K3644=1, Y3643+6,
                     M3644=1, Y3643+3,
                     O3644=1, Y3643+1,
                     TRUE, Y3643
                 ),
                 Y3643)
  )</f>
        <v>27</v>
      </c>
    </row>
    <row r="3645" spans="1:25" hidden="1" x14ac:dyDescent="0.2">
      <c r="A3645">
        <v>99</v>
      </c>
      <c r="B3645" t="s">
        <v>81</v>
      </c>
      <c r="C3645" t="str">
        <f t="shared" si="568"/>
        <v>O</v>
      </c>
      <c r="D3645">
        <v>1</v>
      </c>
      <c r="E3645">
        <v>10</v>
      </c>
      <c r="F3645">
        <v>-10</v>
      </c>
      <c r="G3645" t="s">
        <v>116</v>
      </c>
      <c r="H3645" t="s">
        <v>115</v>
      </c>
      <c r="I3645">
        <v>1</v>
      </c>
      <c r="J3645">
        <f t="shared" si="560"/>
        <v>0</v>
      </c>
      <c r="K3645">
        <f t="shared" si="569"/>
        <v>0</v>
      </c>
      <c r="L3645">
        <f t="shared" si="561"/>
        <v>0</v>
      </c>
      <c r="M3645">
        <f t="shared" si="562"/>
        <v>0</v>
      </c>
      <c r="N3645">
        <f t="shared" si="563"/>
        <v>0</v>
      </c>
      <c r="O3645">
        <f t="shared" si="564"/>
        <v>0</v>
      </c>
      <c r="P3645">
        <f t="shared" si="565"/>
        <v>0</v>
      </c>
      <c r="Q3645">
        <f t="shared" si="566"/>
        <v>0</v>
      </c>
      <c r="R3645">
        <f t="shared" si="567"/>
        <v>0</v>
      </c>
      <c r="S3645" t="s">
        <v>104</v>
      </c>
      <c r="T3645">
        <v>0</v>
      </c>
      <c r="U3645">
        <v>2021</v>
      </c>
      <c r="V3645">
        <v>1</v>
      </c>
      <c r="W3645">
        <v>0</v>
      </c>
      <c r="X3645" cm="1">
        <f t="array" ref="X3645">IF(S3644&lt;&gt;S3645, 0,
    IF(C3645="O",
         _xlfn.IFS(
             K3645=1, X3644+6,
             M3645=1, X3644+3,
             O3645=1, X3644+1,
             Q3645=1,X3644+2,
             TRUE, X3644
         ),
    X3644)
)</f>
        <v>7</v>
      </c>
      <c r="Y3645" cm="1">
        <f t="array" ref="Y3645">IF(S3644&lt;&gt;S3645, 0, IF(C3645="D",
                 _xlfn.IFS(
                     K3645=1, Y3644+6,
                     M3645=1, Y3644+3,
                     O3645=1, Y3644+1,
                     TRUE, Y3644
                 ),
                 Y3644)
  )</f>
        <v>27</v>
      </c>
    </row>
    <row r="3646" spans="1:25" x14ac:dyDescent="0.2">
      <c r="A3646">
        <v>100</v>
      </c>
      <c r="B3646" t="s">
        <v>81</v>
      </c>
      <c r="C3646" t="str">
        <f t="shared" si="568"/>
        <v>O</v>
      </c>
      <c r="D3646">
        <v>2</v>
      </c>
      <c r="E3646">
        <v>9</v>
      </c>
      <c r="F3646">
        <v>-11</v>
      </c>
      <c r="G3646" t="s">
        <v>116</v>
      </c>
      <c r="H3646" t="s">
        <v>115</v>
      </c>
      <c r="I3646">
        <v>5</v>
      </c>
      <c r="J3646">
        <f t="shared" si="560"/>
        <v>0</v>
      </c>
      <c r="K3646">
        <f t="shared" si="569"/>
        <v>0</v>
      </c>
      <c r="L3646">
        <f t="shared" si="561"/>
        <v>0</v>
      </c>
      <c r="M3646">
        <f t="shared" si="562"/>
        <v>0</v>
      </c>
      <c r="N3646">
        <f t="shared" si="563"/>
        <v>0</v>
      </c>
      <c r="O3646">
        <f t="shared" si="564"/>
        <v>0</v>
      </c>
      <c r="P3646">
        <f t="shared" si="565"/>
        <v>0</v>
      </c>
      <c r="Q3646">
        <f t="shared" si="566"/>
        <v>0</v>
      </c>
      <c r="R3646">
        <f t="shared" si="567"/>
        <v>0</v>
      </c>
      <c r="S3646" t="s">
        <v>104</v>
      </c>
      <c r="T3646">
        <v>0</v>
      </c>
      <c r="U3646">
        <v>2021</v>
      </c>
      <c r="V3646">
        <v>1</v>
      </c>
      <c r="W3646">
        <v>0</v>
      </c>
      <c r="X3646" cm="1">
        <f t="array" ref="X3646">IF(S3645&lt;&gt;S3646, 0,
    IF(C3646="O",
         _xlfn.IFS(
             K3646=1, X3645+6,
             M3646=1, X3645+3,
             O3646=1, X3645+1,
             Q3646=1,X3645+2,
             TRUE, X3645
         ),
    X3645)
)</f>
        <v>7</v>
      </c>
      <c r="Y3646" cm="1">
        <f t="array" ref="Y3646">IF(S3645&lt;&gt;S3646, 0, IF(C3646="D",
                 _xlfn.IFS(
                     K3646=1, Y3645+6,
                     M3646=1, Y3645+3,
                     O3646=1, Y3645+1,
                     TRUE, Y3645
                 ),
                 Y3645)
  )</f>
        <v>27</v>
      </c>
    </row>
    <row r="3647" spans="1:25" x14ac:dyDescent="0.2">
      <c r="A3647">
        <v>102</v>
      </c>
      <c r="B3647" t="s">
        <v>81</v>
      </c>
      <c r="C3647" t="str">
        <f t="shared" si="568"/>
        <v>O</v>
      </c>
      <c r="D3647">
        <v>3</v>
      </c>
      <c r="E3647">
        <v>4</v>
      </c>
      <c r="F3647">
        <v>-16</v>
      </c>
      <c r="G3647" t="s">
        <v>116</v>
      </c>
      <c r="H3647" t="s">
        <v>115</v>
      </c>
      <c r="I3647">
        <v>-2</v>
      </c>
      <c r="J3647">
        <f t="shared" si="560"/>
        <v>0</v>
      </c>
      <c r="K3647">
        <f t="shared" si="569"/>
        <v>0</v>
      </c>
      <c r="L3647">
        <f t="shared" si="561"/>
        <v>0</v>
      </c>
      <c r="M3647">
        <f t="shared" si="562"/>
        <v>0</v>
      </c>
      <c r="N3647">
        <f t="shared" si="563"/>
        <v>0</v>
      </c>
      <c r="O3647">
        <f t="shared" si="564"/>
        <v>0</v>
      </c>
      <c r="P3647">
        <f t="shared" si="565"/>
        <v>0</v>
      </c>
      <c r="Q3647">
        <f t="shared" si="566"/>
        <v>0</v>
      </c>
      <c r="R3647">
        <f t="shared" si="567"/>
        <v>0</v>
      </c>
      <c r="S3647" t="s">
        <v>104</v>
      </c>
      <c r="T3647">
        <v>0</v>
      </c>
      <c r="U3647">
        <v>2021</v>
      </c>
      <c r="V3647">
        <v>1</v>
      </c>
      <c r="W3647">
        <v>0</v>
      </c>
      <c r="X3647" cm="1">
        <f t="array" ref="X3647">IF(S3646&lt;&gt;S3647, 0,
    IF(C3647="O",
         _xlfn.IFS(
             K3647=1, X3646+6,
             M3647=1, X3646+3,
             O3647=1, X3646+1,
             Q3647=1,X3646+2,
             TRUE, X3646
         ),
    X3646)
)</f>
        <v>7</v>
      </c>
      <c r="Y3647" cm="1">
        <f t="array" ref="Y3647">IF(S3646&lt;&gt;S3647, 0, IF(C3647="D",
                 _xlfn.IFS(
                     K3647=1, Y3646+6,
                     M3647=1, Y3646+3,
                     O3647=1, Y3646+1,
                     TRUE, Y3646
                 ),
                 Y3646)
  )</f>
        <v>27</v>
      </c>
    </row>
    <row r="3648" spans="1:25" x14ac:dyDescent="0.2">
      <c r="A3648">
        <v>103</v>
      </c>
      <c r="B3648" t="s">
        <v>81</v>
      </c>
      <c r="C3648" t="str">
        <f t="shared" si="568"/>
        <v>O</v>
      </c>
      <c r="D3648">
        <v>4</v>
      </c>
      <c r="E3648">
        <v>6</v>
      </c>
      <c r="F3648">
        <v>-14</v>
      </c>
      <c r="G3648" t="s">
        <v>130</v>
      </c>
      <c r="J3648">
        <f t="shared" si="560"/>
        <v>0</v>
      </c>
      <c r="K3648">
        <f t="shared" si="569"/>
        <v>0</v>
      </c>
      <c r="L3648">
        <f t="shared" si="561"/>
        <v>0</v>
      </c>
      <c r="M3648">
        <f t="shared" si="562"/>
        <v>0</v>
      </c>
      <c r="N3648">
        <f t="shared" si="563"/>
        <v>0</v>
      </c>
      <c r="O3648">
        <f t="shared" si="564"/>
        <v>0</v>
      </c>
      <c r="P3648">
        <f t="shared" si="565"/>
        <v>0</v>
      </c>
      <c r="Q3648">
        <f t="shared" si="566"/>
        <v>0</v>
      </c>
      <c r="R3648">
        <f t="shared" si="567"/>
        <v>0</v>
      </c>
      <c r="S3648" t="s">
        <v>104</v>
      </c>
      <c r="T3648">
        <v>0</v>
      </c>
      <c r="U3648">
        <v>2021</v>
      </c>
      <c r="V3648">
        <v>1</v>
      </c>
      <c r="W3648">
        <v>0</v>
      </c>
      <c r="X3648" cm="1">
        <f t="array" ref="X3648">IF(S3647&lt;&gt;S3648, 0,
    IF(C3648="O",
         _xlfn.IFS(
             K3648=1, X3647+6,
             M3648=1, X3647+3,
             O3648=1, X3647+1,
             Q3648=1,X3647+2,
             TRUE, X3647
         ),
    X3647)
)</f>
        <v>7</v>
      </c>
      <c r="Y3648" cm="1">
        <f t="array" ref="Y3648">IF(S3647&lt;&gt;S3648, 0, IF(C3648="D",
                 _xlfn.IFS(
                     K3648=1, Y3647+6,
                     M3648=1, Y3647+3,
                     O3648=1, Y3647+1,
                     TRUE, Y3647
                 ),
                 Y3647)
  )</f>
        <v>27</v>
      </c>
    </row>
    <row r="3649" spans="1:25" x14ac:dyDescent="0.2">
      <c r="A3649">
        <v>104</v>
      </c>
      <c r="B3649" t="s">
        <v>78</v>
      </c>
      <c r="C3649" t="str">
        <f t="shared" si="568"/>
        <v>O</v>
      </c>
      <c r="F3649">
        <v>3</v>
      </c>
      <c r="G3649" t="s">
        <v>123</v>
      </c>
      <c r="H3649" t="s">
        <v>122</v>
      </c>
      <c r="J3649">
        <f t="shared" si="560"/>
        <v>0</v>
      </c>
      <c r="K3649">
        <f t="shared" si="569"/>
        <v>0</v>
      </c>
      <c r="L3649">
        <f t="shared" si="561"/>
        <v>0</v>
      </c>
      <c r="M3649">
        <f t="shared" si="562"/>
        <v>0</v>
      </c>
      <c r="N3649">
        <f t="shared" si="563"/>
        <v>1</v>
      </c>
      <c r="O3649">
        <f t="shared" si="564"/>
        <v>1</v>
      </c>
      <c r="P3649">
        <f t="shared" si="565"/>
        <v>0</v>
      </c>
      <c r="Q3649">
        <f t="shared" si="566"/>
        <v>0</v>
      </c>
      <c r="R3649">
        <f t="shared" si="567"/>
        <v>0</v>
      </c>
      <c r="S3649" t="s">
        <v>104</v>
      </c>
      <c r="T3649">
        <v>0</v>
      </c>
      <c r="U3649">
        <v>2021</v>
      </c>
      <c r="V3649">
        <v>1</v>
      </c>
      <c r="W3649">
        <v>0</v>
      </c>
      <c r="X3649" cm="1">
        <f t="array" ref="X3649">IF(S3648&lt;&gt;S3649, 0,
    IF(C3649="O",
         _xlfn.IFS(
             K3649=1, X3648+6,
             M3649=1, X3648+3,
             O3649=1, X3648+1,
             Q3649=1,X3648+2,
             TRUE, X3648
         ),
    X3648)
)</f>
        <v>8</v>
      </c>
      <c r="Y3649" cm="1">
        <f t="array" ref="Y3649">IF(S3648&lt;&gt;S3649, 0, IF(C3649="D",
                 _xlfn.IFS(
                     K3649=1, Y3648+6,
                     M3649=1, Y3648+3,
                     O3649=1, Y3648+1,
                     TRUE, Y3648
                 ),
                 Y3648)
  )</f>
        <v>27</v>
      </c>
    </row>
    <row r="3650" spans="1:25" x14ac:dyDescent="0.2">
      <c r="A3650">
        <v>106</v>
      </c>
      <c r="B3650" t="s">
        <v>81</v>
      </c>
      <c r="C3650" t="str">
        <f t="shared" si="568"/>
        <v>O</v>
      </c>
      <c r="D3650">
        <v>1</v>
      </c>
      <c r="E3650">
        <v>10</v>
      </c>
      <c r="F3650">
        <v>-20</v>
      </c>
      <c r="G3650" t="s">
        <v>116</v>
      </c>
      <c r="H3650" t="s">
        <v>115</v>
      </c>
      <c r="I3650">
        <v>3</v>
      </c>
      <c r="J3650">
        <f t="shared" ref="J3650:J3713" si="570">IF(B3650&lt;&gt;B3651,0,IF(AND(D3651=1, E3651=10), 1, 0))</f>
        <v>0</v>
      </c>
      <c r="K3650">
        <f t="shared" si="569"/>
        <v>0</v>
      </c>
      <c r="L3650">
        <f t="shared" ref="L3650:L3713" si="571">IF(G3650 = "fg", 1, 0)</f>
        <v>0</v>
      </c>
      <c r="M3650">
        <f t="shared" ref="M3650:M3713" si="572">IF(AND(L3650=1,H3650="good"),1,0)</f>
        <v>0</v>
      </c>
      <c r="N3650">
        <f t="shared" ref="N3650:N3713" si="573">IF(OR(G3650 = "extra pt.",G3650 ="extra pt. block"), 1, 0)</f>
        <v>0</v>
      </c>
      <c r="O3650">
        <f t="shared" ref="O3650:O3713" si="574">IF(AND(N3650=1,H3650="good"),1,0)</f>
        <v>0</v>
      </c>
      <c r="P3650">
        <f t="shared" ref="P3650:P3713" si="575">IF(OR(G3650 = "2 pt.",G3650 ="2 pt. block"), 1, 0)</f>
        <v>0</v>
      </c>
      <c r="Q3650">
        <f t="shared" ref="Q3650:Q3713" si="576">IF(AND(P3650=1,H3650="good"),1,0)</f>
        <v>0</v>
      </c>
      <c r="R3650">
        <f t="shared" ref="R3650:R3713" si="577">IF(OR(H3650 = "fumble, def td", H3650 = "interception, def td", H3650= "sack, fumble, def td"), 1,0)</f>
        <v>0</v>
      </c>
      <c r="S3650" t="s">
        <v>104</v>
      </c>
      <c r="T3650">
        <v>0</v>
      </c>
      <c r="U3650">
        <v>2021</v>
      </c>
      <c r="V3650">
        <v>1</v>
      </c>
      <c r="W3650">
        <v>0</v>
      </c>
      <c r="X3650" cm="1">
        <f t="array" ref="X3650">IF(S3649&lt;&gt;S3650, 0,
    IF(C3650="O",
         _xlfn.IFS(
             K3650=1, X3649+6,
             M3650=1, X3649+3,
             O3650=1, X3649+1,
             Q3650=1,X3649+2,
             TRUE, X3649
         ),
    X3649)
)</f>
        <v>8</v>
      </c>
      <c r="Y3650" cm="1">
        <f t="array" ref="Y3650">IF(S3649&lt;&gt;S3650, 0, IF(C3650="D",
                 _xlfn.IFS(
                     K3650=1, Y3649+6,
                     M3650=1, Y3649+3,
                     O3650=1, Y3649+1,
                     TRUE, Y3649
                 ),
                 Y3649)
  )</f>
        <v>27</v>
      </c>
    </row>
    <row r="3651" spans="1:25" x14ac:dyDescent="0.2">
      <c r="A3651">
        <v>107</v>
      </c>
      <c r="B3651" t="s">
        <v>81</v>
      </c>
      <c r="C3651" t="str">
        <f t="shared" ref="C3651:C3714" si="578">IF(H3651="interception, def td", IF(C3650="O", "D", C3650), IF(B3650="K", B3649, IF(B3651="K", B3650, B3651)))</f>
        <v>O</v>
      </c>
      <c r="D3651">
        <v>2</v>
      </c>
      <c r="E3651">
        <v>7</v>
      </c>
      <c r="F3651">
        <v>-23</v>
      </c>
      <c r="G3651" t="s">
        <v>116</v>
      </c>
      <c r="H3651" t="s">
        <v>115</v>
      </c>
      <c r="I3651">
        <v>2</v>
      </c>
      <c r="J3651">
        <f t="shared" si="570"/>
        <v>0</v>
      </c>
      <c r="K3651">
        <f t="shared" ref="K3651:K3714" si="579">IF(OR(H3651= "complete, td",H3651 ="rush, td", H3651 = "scramble, td"), 1, 0)</f>
        <v>0</v>
      </c>
      <c r="L3651">
        <f t="shared" si="571"/>
        <v>0</v>
      </c>
      <c r="M3651">
        <f t="shared" si="572"/>
        <v>0</v>
      </c>
      <c r="N3651">
        <f t="shared" si="573"/>
        <v>0</v>
      </c>
      <c r="O3651">
        <f t="shared" si="574"/>
        <v>0</v>
      </c>
      <c r="P3651">
        <f t="shared" si="575"/>
        <v>0</v>
      </c>
      <c r="Q3651">
        <f t="shared" si="576"/>
        <v>0</v>
      </c>
      <c r="R3651">
        <f t="shared" si="577"/>
        <v>0</v>
      </c>
      <c r="S3651" t="s">
        <v>104</v>
      </c>
      <c r="T3651">
        <v>0</v>
      </c>
      <c r="U3651">
        <v>2021</v>
      </c>
      <c r="V3651">
        <v>1</v>
      </c>
      <c r="W3651">
        <v>0</v>
      </c>
      <c r="X3651" cm="1">
        <f t="array" ref="X3651">IF(S3650&lt;&gt;S3651, 0,
    IF(C3651="O",
         _xlfn.IFS(
             K3651=1, X3650+6,
             M3651=1, X3650+3,
             O3651=1, X3650+1,
             Q3651=1,X3650+2,
             TRUE, X3650
         ),
    X3650)
)</f>
        <v>8</v>
      </c>
      <c r="Y3651" cm="1">
        <f t="array" ref="Y3651">IF(S3650&lt;&gt;S3651, 0, IF(C3651="D",
                 _xlfn.IFS(
                     K3651=1, Y3650+6,
                     M3651=1, Y3650+3,
                     O3651=1, Y3650+1,
                     TRUE, Y3650
                 ),
                 Y3650)
  )</f>
        <v>27</v>
      </c>
    </row>
    <row r="3652" spans="1:25" x14ac:dyDescent="0.2">
      <c r="A3652">
        <v>108</v>
      </c>
      <c r="B3652" t="s">
        <v>81</v>
      </c>
      <c r="C3652" t="str">
        <f t="shared" si="578"/>
        <v>O</v>
      </c>
      <c r="D3652">
        <v>3</v>
      </c>
      <c r="E3652">
        <v>5</v>
      </c>
      <c r="F3652">
        <v>-25</v>
      </c>
      <c r="G3652" t="s">
        <v>114</v>
      </c>
      <c r="H3652" t="s">
        <v>117</v>
      </c>
      <c r="I3652">
        <v>0</v>
      </c>
      <c r="J3652">
        <f t="shared" si="570"/>
        <v>0</v>
      </c>
      <c r="K3652">
        <f t="shared" si="579"/>
        <v>0</v>
      </c>
      <c r="L3652">
        <f t="shared" si="571"/>
        <v>0</v>
      </c>
      <c r="M3652">
        <f t="shared" si="572"/>
        <v>0</v>
      </c>
      <c r="N3652">
        <f t="shared" si="573"/>
        <v>0</v>
      </c>
      <c r="O3652">
        <f t="shared" si="574"/>
        <v>0</v>
      </c>
      <c r="P3652">
        <f t="shared" si="575"/>
        <v>0</v>
      </c>
      <c r="Q3652">
        <f t="shared" si="576"/>
        <v>0</v>
      </c>
      <c r="R3652">
        <f t="shared" si="577"/>
        <v>0</v>
      </c>
      <c r="S3652" t="s">
        <v>104</v>
      </c>
      <c r="T3652">
        <v>0</v>
      </c>
      <c r="U3652">
        <v>2021</v>
      </c>
      <c r="V3652">
        <v>1</v>
      </c>
      <c r="W3652">
        <v>0</v>
      </c>
      <c r="X3652" cm="1">
        <f t="array" ref="X3652">IF(S3651&lt;&gt;S3652, 0,
    IF(C3652="O",
         _xlfn.IFS(
             K3652=1, X3651+6,
             M3652=1, X3651+3,
             O3652=1, X3651+1,
             Q3652=1,X3651+2,
             TRUE, X3651
         ),
    X3651)
)</f>
        <v>8</v>
      </c>
      <c r="Y3652" cm="1">
        <f t="array" ref="Y3652">IF(S3651&lt;&gt;S3652, 0, IF(C3652="D",
                 _xlfn.IFS(
                     K3652=1, Y3651+6,
                     M3652=1, Y3651+3,
                     O3652=1, Y3651+1,
                     TRUE, Y3651
                 ),
                 Y3651)
  )</f>
        <v>27</v>
      </c>
    </row>
    <row r="3653" spans="1:25" x14ac:dyDescent="0.2">
      <c r="A3653">
        <v>109</v>
      </c>
      <c r="B3653" t="s">
        <v>81</v>
      </c>
      <c r="C3653" t="str">
        <f t="shared" si="578"/>
        <v>O</v>
      </c>
      <c r="D3653">
        <v>4</v>
      </c>
      <c r="E3653">
        <v>5</v>
      </c>
      <c r="F3653">
        <v>-25</v>
      </c>
      <c r="G3653" t="s">
        <v>130</v>
      </c>
      <c r="H3653" t="s">
        <v>129</v>
      </c>
      <c r="J3653">
        <f t="shared" si="570"/>
        <v>0</v>
      </c>
      <c r="K3653">
        <f t="shared" si="579"/>
        <v>0</v>
      </c>
      <c r="L3653">
        <f t="shared" si="571"/>
        <v>0</v>
      </c>
      <c r="M3653">
        <f t="shared" si="572"/>
        <v>0</v>
      </c>
      <c r="N3653">
        <f t="shared" si="573"/>
        <v>0</v>
      </c>
      <c r="O3653">
        <f t="shared" si="574"/>
        <v>0</v>
      </c>
      <c r="P3653">
        <f t="shared" si="575"/>
        <v>0</v>
      </c>
      <c r="Q3653">
        <f t="shared" si="576"/>
        <v>0</v>
      </c>
      <c r="R3653">
        <f t="shared" si="577"/>
        <v>0</v>
      </c>
      <c r="S3653" t="s">
        <v>104</v>
      </c>
      <c r="T3653">
        <v>0</v>
      </c>
      <c r="U3653">
        <v>2021</v>
      </c>
      <c r="V3653">
        <v>1</v>
      </c>
      <c r="W3653">
        <v>0</v>
      </c>
      <c r="X3653" cm="1">
        <f t="array" ref="X3653">IF(S3652&lt;&gt;S3653, 0,
    IF(C3653="O",
         _xlfn.IFS(
             K3653=1, X3652+6,
             M3653=1, X3652+3,
             O3653=1, X3652+1,
             Q3653=1,X3652+2,
             TRUE, X3652
         ),
    X3652)
)</f>
        <v>8</v>
      </c>
      <c r="Y3653" cm="1">
        <f t="array" ref="Y3653">IF(S3652&lt;&gt;S3653, 0, IF(C3653="D",
                 _xlfn.IFS(
                     K3653=1, Y3652+6,
                     M3653=1, Y3652+3,
                     O3653=1, Y3652+1,
                     TRUE, Y3652
                 ),
                 Y3652)
  )</f>
        <v>27</v>
      </c>
    </row>
    <row r="3654" spans="1:25" x14ac:dyDescent="0.2">
      <c r="A3654">
        <v>110</v>
      </c>
      <c r="B3654" t="s">
        <v>79</v>
      </c>
      <c r="C3654" t="str">
        <f t="shared" si="578"/>
        <v>D</v>
      </c>
      <c r="D3654">
        <v>1</v>
      </c>
      <c r="E3654">
        <v>10</v>
      </c>
      <c r="F3654">
        <v>-40</v>
      </c>
      <c r="G3654" t="s">
        <v>116</v>
      </c>
      <c r="H3654" t="s">
        <v>115</v>
      </c>
      <c r="I3654">
        <v>3</v>
      </c>
      <c r="J3654">
        <f t="shared" si="570"/>
        <v>0</v>
      </c>
      <c r="K3654">
        <f t="shared" si="579"/>
        <v>0</v>
      </c>
      <c r="L3654">
        <f t="shared" si="571"/>
        <v>0</v>
      </c>
      <c r="M3654">
        <f t="shared" si="572"/>
        <v>0</v>
      </c>
      <c r="N3654">
        <f t="shared" si="573"/>
        <v>0</v>
      </c>
      <c r="O3654">
        <f t="shared" si="574"/>
        <v>0</v>
      </c>
      <c r="P3654">
        <f t="shared" si="575"/>
        <v>0</v>
      </c>
      <c r="Q3654">
        <f t="shared" si="576"/>
        <v>0</v>
      </c>
      <c r="R3654">
        <f t="shared" si="577"/>
        <v>0</v>
      </c>
      <c r="S3654" t="s">
        <v>104</v>
      </c>
      <c r="T3654">
        <v>0</v>
      </c>
      <c r="U3654">
        <v>2021</v>
      </c>
      <c r="V3654">
        <v>1</v>
      </c>
      <c r="W3654">
        <v>0</v>
      </c>
      <c r="X3654" cm="1">
        <f t="array" ref="X3654">IF(S3653&lt;&gt;S3654, 0,
    IF(C3654="O",
         _xlfn.IFS(
             K3654=1, X3653+6,
             M3654=1, X3653+3,
             O3654=1, X3653+1,
             Q3654=1,X3653+2,
             TRUE, X3653
         ),
    X3653)
)</f>
        <v>8</v>
      </c>
      <c r="Y3654" cm="1">
        <f t="array" ref="Y3654">IF(S3653&lt;&gt;S3654, 0, IF(C3654="D",
                 _xlfn.IFS(
                     K3654=1, Y3653+6,
                     M3654=1, Y3653+3,
                     O3654=1, Y3653+1,
                     TRUE, Y3653
                 ),
                 Y3653)
  )</f>
        <v>27</v>
      </c>
    </row>
    <row r="3655" spans="1:25" x14ac:dyDescent="0.2">
      <c r="A3655">
        <v>111</v>
      </c>
      <c r="B3655" t="s">
        <v>79</v>
      </c>
      <c r="C3655" t="str">
        <f t="shared" si="578"/>
        <v>D</v>
      </c>
      <c r="D3655">
        <v>2</v>
      </c>
      <c r="E3655">
        <v>7</v>
      </c>
      <c r="F3655">
        <v>-43</v>
      </c>
      <c r="G3655" t="s">
        <v>114</v>
      </c>
      <c r="H3655" t="s">
        <v>117</v>
      </c>
      <c r="I3655">
        <v>0</v>
      </c>
      <c r="J3655">
        <f t="shared" si="570"/>
        <v>0</v>
      </c>
      <c r="K3655">
        <f t="shared" si="579"/>
        <v>0</v>
      </c>
      <c r="L3655">
        <f t="shared" si="571"/>
        <v>0</v>
      </c>
      <c r="M3655">
        <f t="shared" si="572"/>
        <v>0</v>
      </c>
      <c r="N3655">
        <f t="shared" si="573"/>
        <v>0</v>
      </c>
      <c r="O3655">
        <f t="shared" si="574"/>
        <v>0</v>
      </c>
      <c r="P3655">
        <f t="shared" si="575"/>
        <v>0</v>
      </c>
      <c r="Q3655">
        <f t="shared" si="576"/>
        <v>0</v>
      </c>
      <c r="R3655">
        <f t="shared" si="577"/>
        <v>0</v>
      </c>
      <c r="S3655" t="s">
        <v>104</v>
      </c>
      <c r="T3655">
        <v>0</v>
      </c>
      <c r="U3655">
        <v>2021</v>
      </c>
      <c r="V3655">
        <v>1</v>
      </c>
      <c r="W3655">
        <v>0</v>
      </c>
      <c r="X3655" cm="1">
        <f t="array" ref="X3655">IF(S3654&lt;&gt;S3655, 0,
    IF(C3655="O",
         _xlfn.IFS(
             K3655=1, X3654+6,
             M3655=1, X3654+3,
             O3655=1, X3654+1,
             Q3655=1,X3654+2,
             TRUE, X3654
         ),
    X3654)
)</f>
        <v>8</v>
      </c>
      <c r="Y3655" cm="1">
        <f t="array" ref="Y3655">IF(S3654&lt;&gt;S3655, 0, IF(C3655="D",
                 _xlfn.IFS(
                     K3655=1, Y3654+6,
                     M3655=1, Y3654+3,
                     O3655=1, Y3654+1,
                     TRUE, Y3654
                 ),
                 Y3654)
  )</f>
        <v>27</v>
      </c>
    </row>
    <row r="3656" spans="1:25" x14ac:dyDescent="0.2">
      <c r="A3656">
        <v>113</v>
      </c>
      <c r="B3656" t="s">
        <v>79</v>
      </c>
      <c r="C3656" t="str">
        <f t="shared" si="578"/>
        <v>D</v>
      </c>
      <c r="D3656">
        <v>3</v>
      </c>
      <c r="E3656">
        <v>7</v>
      </c>
      <c r="F3656">
        <v>-43</v>
      </c>
      <c r="G3656" t="s">
        <v>114</v>
      </c>
      <c r="H3656" t="s">
        <v>113</v>
      </c>
      <c r="I3656">
        <v>16</v>
      </c>
      <c r="J3656">
        <f t="shared" si="570"/>
        <v>1</v>
      </c>
      <c r="K3656">
        <f t="shared" si="579"/>
        <v>0</v>
      </c>
      <c r="L3656">
        <f t="shared" si="571"/>
        <v>0</v>
      </c>
      <c r="M3656">
        <f t="shared" si="572"/>
        <v>0</v>
      </c>
      <c r="N3656">
        <f t="shared" si="573"/>
        <v>0</v>
      </c>
      <c r="O3656">
        <f t="shared" si="574"/>
        <v>0</v>
      </c>
      <c r="P3656">
        <f t="shared" si="575"/>
        <v>0</v>
      </c>
      <c r="Q3656">
        <f t="shared" si="576"/>
        <v>0</v>
      </c>
      <c r="R3656">
        <f t="shared" si="577"/>
        <v>0</v>
      </c>
      <c r="S3656" t="s">
        <v>104</v>
      </c>
      <c r="T3656">
        <v>0</v>
      </c>
      <c r="U3656">
        <v>2021</v>
      </c>
      <c r="V3656">
        <v>1</v>
      </c>
      <c r="W3656">
        <v>0</v>
      </c>
      <c r="X3656" cm="1">
        <f t="array" ref="X3656">IF(S3655&lt;&gt;S3656, 0,
    IF(C3656="O",
         _xlfn.IFS(
             K3656=1, X3655+6,
             M3656=1, X3655+3,
             O3656=1, X3655+1,
             Q3656=1,X3655+2,
             TRUE, X3655
         ),
    X3655)
)</f>
        <v>8</v>
      </c>
      <c r="Y3656" cm="1">
        <f t="array" ref="Y3656">IF(S3655&lt;&gt;S3656, 0, IF(C3656="D",
                 _xlfn.IFS(
                     K3656=1, Y3655+6,
                     M3656=1, Y3655+3,
                     O3656=1, Y3655+1,
                     TRUE, Y3655
                 ),
                 Y3655)
  )</f>
        <v>27</v>
      </c>
    </row>
    <row r="3657" spans="1:25" x14ac:dyDescent="0.2">
      <c r="A3657">
        <v>114</v>
      </c>
      <c r="B3657" t="s">
        <v>79</v>
      </c>
      <c r="C3657" t="str">
        <f t="shared" si="578"/>
        <v>D</v>
      </c>
      <c r="D3657">
        <v>1</v>
      </c>
      <c r="E3657">
        <v>10</v>
      </c>
      <c r="F3657">
        <v>41</v>
      </c>
      <c r="G3657" t="s">
        <v>116</v>
      </c>
      <c r="H3657" t="s">
        <v>119</v>
      </c>
      <c r="I3657">
        <v>0</v>
      </c>
      <c r="J3657">
        <f t="shared" si="570"/>
        <v>0</v>
      </c>
      <c r="K3657">
        <f t="shared" si="579"/>
        <v>0</v>
      </c>
      <c r="L3657">
        <f t="shared" si="571"/>
        <v>0</v>
      </c>
      <c r="M3657">
        <f t="shared" si="572"/>
        <v>0</v>
      </c>
      <c r="N3657">
        <f t="shared" si="573"/>
        <v>0</v>
      </c>
      <c r="O3657">
        <f t="shared" si="574"/>
        <v>0</v>
      </c>
      <c r="P3657">
        <f t="shared" si="575"/>
        <v>0</v>
      </c>
      <c r="Q3657">
        <f t="shared" si="576"/>
        <v>0</v>
      </c>
      <c r="R3657">
        <f t="shared" si="577"/>
        <v>0</v>
      </c>
      <c r="S3657" t="s">
        <v>104</v>
      </c>
      <c r="T3657">
        <v>0</v>
      </c>
      <c r="U3657">
        <v>2021</v>
      </c>
      <c r="V3657">
        <v>1</v>
      </c>
      <c r="W3657">
        <v>0</v>
      </c>
      <c r="X3657" cm="1">
        <f t="array" ref="X3657">IF(S3656&lt;&gt;S3657, 0,
    IF(C3657="O",
         _xlfn.IFS(
             K3657=1, X3656+6,
             M3657=1, X3656+3,
             O3657=1, X3656+1,
             Q3657=1,X3656+2,
             TRUE, X3656
         ),
    X3656)
)</f>
        <v>8</v>
      </c>
      <c r="Y3657" cm="1">
        <f t="array" ref="Y3657">IF(S3656&lt;&gt;S3657, 0, IF(C3657="D",
                 _xlfn.IFS(
                     K3657=1, Y3656+6,
                     M3657=1, Y3656+3,
                     O3657=1, Y3656+1,
                     TRUE, Y3656
                 ),
                 Y3656)
  )</f>
        <v>27</v>
      </c>
    </row>
    <row r="3658" spans="1:25" x14ac:dyDescent="0.2">
      <c r="A3658">
        <v>115</v>
      </c>
      <c r="B3658" t="s">
        <v>81</v>
      </c>
      <c r="C3658" t="str">
        <f t="shared" si="578"/>
        <v>O</v>
      </c>
      <c r="D3658">
        <v>1</v>
      </c>
      <c r="E3658">
        <v>10</v>
      </c>
      <c r="F3658">
        <v>-39</v>
      </c>
      <c r="G3658" t="s">
        <v>116</v>
      </c>
      <c r="H3658" t="s">
        <v>115</v>
      </c>
      <c r="I3658">
        <v>3</v>
      </c>
      <c r="J3658">
        <f t="shared" si="570"/>
        <v>0</v>
      </c>
      <c r="K3658">
        <f t="shared" si="579"/>
        <v>0</v>
      </c>
      <c r="L3658">
        <f t="shared" si="571"/>
        <v>0</v>
      </c>
      <c r="M3658">
        <f t="shared" si="572"/>
        <v>0</v>
      </c>
      <c r="N3658">
        <f t="shared" si="573"/>
        <v>0</v>
      </c>
      <c r="O3658">
        <f t="shared" si="574"/>
        <v>0</v>
      </c>
      <c r="P3658">
        <f t="shared" si="575"/>
        <v>0</v>
      </c>
      <c r="Q3658">
        <f t="shared" si="576"/>
        <v>0</v>
      </c>
      <c r="R3658">
        <f t="shared" si="577"/>
        <v>0</v>
      </c>
      <c r="S3658" t="s">
        <v>104</v>
      </c>
      <c r="T3658">
        <v>0</v>
      </c>
      <c r="U3658">
        <v>2021</v>
      </c>
      <c r="V3658">
        <v>1</v>
      </c>
      <c r="W3658">
        <v>0</v>
      </c>
      <c r="X3658" cm="1">
        <f t="array" ref="X3658">IF(S3657&lt;&gt;S3658, 0,
    IF(C3658="O",
         _xlfn.IFS(
             K3658=1, X3657+6,
             M3658=1, X3657+3,
             O3658=1, X3657+1,
             Q3658=1,X3657+2,
             TRUE, X3657
         ),
    X3657)
)</f>
        <v>8</v>
      </c>
      <c r="Y3658" cm="1">
        <f t="array" ref="Y3658">IF(S3657&lt;&gt;S3658, 0, IF(C3658="D",
                 _xlfn.IFS(
                     K3658=1, Y3657+6,
                     M3658=1, Y3657+3,
                     O3658=1, Y3657+1,
                     TRUE, Y3657
                 ),
                 Y3657)
  )</f>
        <v>27</v>
      </c>
    </row>
    <row r="3659" spans="1:25" x14ac:dyDescent="0.2">
      <c r="A3659">
        <v>116</v>
      </c>
      <c r="B3659" t="s">
        <v>81</v>
      </c>
      <c r="C3659" t="str">
        <f t="shared" si="578"/>
        <v>O</v>
      </c>
      <c r="D3659">
        <v>2</v>
      </c>
      <c r="E3659">
        <v>7</v>
      </c>
      <c r="F3659">
        <v>-42</v>
      </c>
      <c r="G3659" t="s">
        <v>114</v>
      </c>
      <c r="H3659" t="s">
        <v>121</v>
      </c>
      <c r="I3659">
        <v>-4</v>
      </c>
      <c r="J3659">
        <f t="shared" si="570"/>
        <v>0</v>
      </c>
      <c r="K3659">
        <f t="shared" si="579"/>
        <v>0</v>
      </c>
      <c r="L3659">
        <f t="shared" si="571"/>
        <v>0</v>
      </c>
      <c r="M3659">
        <f t="shared" si="572"/>
        <v>0</v>
      </c>
      <c r="N3659">
        <f t="shared" si="573"/>
        <v>0</v>
      </c>
      <c r="O3659">
        <f t="shared" si="574"/>
        <v>0</v>
      </c>
      <c r="P3659">
        <f t="shared" si="575"/>
        <v>0</v>
      </c>
      <c r="Q3659">
        <f t="shared" si="576"/>
        <v>0</v>
      </c>
      <c r="R3659">
        <f t="shared" si="577"/>
        <v>0</v>
      </c>
      <c r="S3659" t="s">
        <v>104</v>
      </c>
      <c r="T3659">
        <v>0</v>
      </c>
      <c r="U3659">
        <v>2021</v>
      </c>
      <c r="V3659">
        <v>1</v>
      </c>
      <c r="W3659">
        <v>0</v>
      </c>
      <c r="X3659" cm="1">
        <f t="array" ref="X3659">IF(S3658&lt;&gt;S3659, 0,
    IF(C3659="O",
         _xlfn.IFS(
             K3659=1, X3658+6,
             M3659=1, X3658+3,
             O3659=1, X3658+1,
             Q3659=1,X3658+2,
             TRUE, X3658
         ),
    X3658)
)</f>
        <v>8</v>
      </c>
      <c r="Y3659" cm="1">
        <f t="array" ref="Y3659">IF(S3658&lt;&gt;S3659, 0, IF(C3659="D",
                 _xlfn.IFS(
                     K3659=1, Y3658+6,
                     M3659=1, Y3658+3,
                     O3659=1, Y3658+1,
                     TRUE, Y3658
                 ),
                 Y3658)
  )</f>
        <v>27</v>
      </c>
    </row>
    <row r="3660" spans="1:25" x14ac:dyDescent="0.2">
      <c r="A3660">
        <v>117</v>
      </c>
      <c r="B3660" t="s">
        <v>81</v>
      </c>
      <c r="C3660" t="str">
        <f t="shared" si="578"/>
        <v>O</v>
      </c>
      <c r="D3660">
        <v>3</v>
      </c>
      <c r="E3660">
        <v>11</v>
      </c>
      <c r="F3660">
        <v>-38</v>
      </c>
      <c r="G3660" t="s">
        <v>114</v>
      </c>
      <c r="H3660" t="s">
        <v>113</v>
      </c>
      <c r="I3660">
        <v>10</v>
      </c>
      <c r="J3660">
        <f t="shared" si="570"/>
        <v>0</v>
      </c>
      <c r="K3660">
        <f t="shared" si="579"/>
        <v>0</v>
      </c>
      <c r="L3660">
        <f t="shared" si="571"/>
        <v>0</v>
      </c>
      <c r="M3660">
        <f t="shared" si="572"/>
        <v>0</v>
      </c>
      <c r="N3660">
        <f t="shared" si="573"/>
        <v>0</v>
      </c>
      <c r="O3660">
        <f t="shared" si="574"/>
        <v>0</v>
      </c>
      <c r="P3660">
        <f t="shared" si="575"/>
        <v>0</v>
      </c>
      <c r="Q3660">
        <f t="shared" si="576"/>
        <v>0</v>
      </c>
      <c r="R3660">
        <f t="shared" si="577"/>
        <v>0</v>
      </c>
      <c r="S3660" t="s">
        <v>104</v>
      </c>
      <c r="T3660">
        <v>0</v>
      </c>
      <c r="U3660">
        <v>2021</v>
      </c>
      <c r="V3660">
        <v>1</v>
      </c>
      <c r="W3660">
        <v>0</v>
      </c>
      <c r="X3660" cm="1">
        <f t="array" ref="X3660">IF(S3659&lt;&gt;S3660, 0,
    IF(C3660="O",
         _xlfn.IFS(
             K3660=1, X3659+6,
             M3660=1, X3659+3,
             O3660=1, X3659+1,
             Q3660=1,X3659+2,
             TRUE, X3659
         ),
    X3659)
)</f>
        <v>8</v>
      </c>
      <c r="Y3660" cm="1">
        <f t="array" ref="Y3660">IF(S3659&lt;&gt;S3660, 0, IF(C3660="D",
                 _xlfn.IFS(
                     K3660=1, Y3659+6,
                     M3660=1, Y3659+3,
                     O3660=1, Y3659+1,
                     TRUE, Y3659
                 ),
                 Y3659)
  )</f>
        <v>27</v>
      </c>
    </row>
    <row r="3661" spans="1:25" x14ac:dyDescent="0.2">
      <c r="A3661">
        <v>118</v>
      </c>
      <c r="B3661" t="s">
        <v>81</v>
      </c>
      <c r="C3661" t="str">
        <f t="shared" si="578"/>
        <v>O</v>
      </c>
      <c r="D3661">
        <v>4</v>
      </c>
      <c r="E3661">
        <v>1</v>
      </c>
      <c r="F3661">
        <v>-48</v>
      </c>
      <c r="G3661" t="s">
        <v>116</v>
      </c>
      <c r="H3661" t="s">
        <v>115</v>
      </c>
      <c r="I3661">
        <v>0</v>
      </c>
      <c r="J3661">
        <f t="shared" si="570"/>
        <v>0</v>
      </c>
      <c r="K3661">
        <f t="shared" si="579"/>
        <v>0</v>
      </c>
      <c r="L3661">
        <f t="shared" si="571"/>
        <v>0</v>
      </c>
      <c r="M3661">
        <f t="shared" si="572"/>
        <v>0</v>
      </c>
      <c r="N3661">
        <f t="shared" si="573"/>
        <v>0</v>
      </c>
      <c r="O3661">
        <f t="shared" si="574"/>
        <v>0</v>
      </c>
      <c r="P3661">
        <f t="shared" si="575"/>
        <v>0</v>
      </c>
      <c r="Q3661">
        <f t="shared" si="576"/>
        <v>0</v>
      </c>
      <c r="R3661">
        <f t="shared" si="577"/>
        <v>0</v>
      </c>
      <c r="S3661" t="s">
        <v>104</v>
      </c>
      <c r="T3661">
        <v>0</v>
      </c>
      <c r="U3661">
        <v>2021</v>
      </c>
      <c r="V3661">
        <v>1</v>
      </c>
      <c r="W3661">
        <v>0</v>
      </c>
      <c r="X3661" cm="1">
        <f t="array" ref="X3661">IF(S3660&lt;&gt;S3661, 0,
    IF(C3661="O",
         _xlfn.IFS(
             K3661=1, X3660+6,
             M3661=1, X3660+3,
             O3661=1, X3660+1,
             Q3661=1,X3660+2,
             TRUE, X3660
         ),
    X3660)
)</f>
        <v>8</v>
      </c>
      <c r="Y3661" cm="1">
        <f t="array" ref="Y3661">IF(S3660&lt;&gt;S3661, 0, IF(C3661="D",
                 _xlfn.IFS(
                     K3661=1, Y3660+6,
                     M3661=1, Y3660+3,
                     O3661=1, Y3660+1,
                     TRUE, Y3660
                 ),
                 Y3660)
  )</f>
        <v>27</v>
      </c>
    </row>
    <row r="3662" spans="1:25" hidden="1" x14ac:dyDescent="0.2">
      <c r="A3662">
        <v>119</v>
      </c>
      <c r="B3662" t="s">
        <v>79</v>
      </c>
      <c r="C3662" t="str">
        <f t="shared" si="578"/>
        <v>D</v>
      </c>
      <c r="D3662">
        <v>1</v>
      </c>
      <c r="E3662">
        <v>10</v>
      </c>
      <c r="F3662">
        <v>48</v>
      </c>
      <c r="G3662" t="s">
        <v>116</v>
      </c>
      <c r="H3662" t="s">
        <v>115</v>
      </c>
      <c r="I3662">
        <v>-5</v>
      </c>
      <c r="J3662">
        <f t="shared" si="570"/>
        <v>0</v>
      </c>
      <c r="K3662">
        <f t="shared" si="579"/>
        <v>0</v>
      </c>
      <c r="L3662">
        <f t="shared" si="571"/>
        <v>0</v>
      </c>
      <c r="M3662">
        <f t="shared" si="572"/>
        <v>0</v>
      </c>
      <c r="N3662">
        <f t="shared" si="573"/>
        <v>0</v>
      </c>
      <c r="O3662">
        <f t="shared" si="574"/>
        <v>0</v>
      </c>
      <c r="P3662">
        <f t="shared" si="575"/>
        <v>0</v>
      </c>
      <c r="Q3662">
        <f t="shared" si="576"/>
        <v>0</v>
      </c>
      <c r="R3662">
        <f t="shared" si="577"/>
        <v>0</v>
      </c>
      <c r="S3662" t="s">
        <v>104</v>
      </c>
      <c r="T3662">
        <v>0</v>
      </c>
      <c r="U3662">
        <v>2021</v>
      </c>
      <c r="V3662">
        <v>1</v>
      </c>
      <c r="W3662">
        <v>0</v>
      </c>
      <c r="X3662" cm="1">
        <f t="array" ref="X3662">IF(S3661&lt;&gt;S3662, 0,
    IF(C3662="O",
         _xlfn.IFS(
             K3662=1, X3661+6,
             M3662=1, X3661+3,
             O3662=1, X3661+1,
             Q3662=1,X3661+2,
             TRUE, X3661
         ),
    X3661)
)</f>
        <v>8</v>
      </c>
      <c r="Y3662" cm="1">
        <f t="array" ref="Y3662">IF(S3661&lt;&gt;S3662, 0, IF(C3662="D",
                 _xlfn.IFS(
                     K3662=1, Y3661+6,
                     M3662=1, Y3661+3,
                     O3662=1, Y3661+1,
                     TRUE, Y3661
                 ),
                 Y3661)
  )</f>
        <v>27</v>
      </c>
    </row>
    <row r="3663" spans="1:25" x14ac:dyDescent="0.2">
      <c r="A3663">
        <v>121</v>
      </c>
      <c r="B3663" t="s">
        <v>79</v>
      </c>
      <c r="C3663" t="str">
        <f t="shared" si="578"/>
        <v>D</v>
      </c>
      <c r="D3663">
        <v>2</v>
      </c>
      <c r="E3663">
        <v>15</v>
      </c>
      <c r="F3663">
        <v>-47</v>
      </c>
      <c r="G3663" t="s">
        <v>114</v>
      </c>
      <c r="H3663" t="s">
        <v>117</v>
      </c>
      <c r="I3663">
        <v>0</v>
      </c>
      <c r="J3663">
        <f t="shared" si="570"/>
        <v>0</v>
      </c>
      <c r="K3663">
        <f t="shared" si="579"/>
        <v>0</v>
      </c>
      <c r="L3663">
        <f t="shared" si="571"/>
        <v>0</v>
      </c>
      <c r="M3663">
        <f t="shared" si="572"/>
        <v>0</v>
      </c>
      <c r="N3663">
        <f t="shared" si="573"/>
        <v>0</v>
      </c>
      <c r="O3663">
        <f t="shared" si="574"/>
        <v>0</v>
      </c>
      <c r="P3663">
        <f t="shared" si="575"/>
        <v>0</v>
      </c>
      <c r="Q3663">
        <f t="shared" si="576"/>
        <v>0</v>
      </c>
      <c r="R3663">
        <f t="shared" si="577"/>
        <v>0</v>
      </c>
      <c r="S3663" t="s">
        <v>104</v>
      </c>
      <c r="T3663">
        <v>0</v>
      </c>
      <c r="U3663">
        <v>2021</v>
      </c>
      <c r="V3663">
        <v>1</v>
      </c>
      <c r="W3663">
        <v>0</v>
      </c>
      <c r="X3663" cm="1">
        <f t="array" ref="X3663">IF(S3662&lt;&gt;S3663, 0,
    IF(C3663="O",
         _xlfn.IFS(
             K3663=1, X3662+6,
             M3663=1, X3662+3,
             O3663=1, X3662+1,
             Q3663=1,X3662+2,
             TRUE, X3662
         ),
    X3662)
)</f>
        <v>8</v>
      </c>
      <c r="Y3663" cm="1">
        <f t="array" ref="Y3663">IF(S3662&lt;&gt;S3663, 0, IF(C3663="D",
                 _xlfn.IFS(
                     K3663=1, Y3662+6,
                     M3663=1, Y3662+3,
                     O3663=1, Y3662+1,
                     TRUE, Y3662
                 ),
                 Y3662)
  )</f>
        <v>27</v>
      </c>
    </row>
    <row r="3664" spans="1:25" x14ac:dyDescent="0.2">
      <c r="A3664">
        <v>122</v>
      </c>
      <c r="B3664" t="s">
        <v>79</v>
      </c>
      <c r="C3664" t="str">
        <f t="shared" si="578"/>
        <v>D</v>
      </c>
      <c r="D3664">
        <v>3</v>
      </c>
      <c r="E3664">
        <v>15</v>
      </c>
      <c r="F3664">
        <v>-47</v>
      </c>
      <c r="G3664" t="s">
        <v>114</v>
      </c>
      <c r="H3664" t="s">
        <v>113</v>
      </c>
      <c r="I3664">
        <v>5</v>
      </c>
      <c r="J3664">
        <f t="shared" si="570"/>
        <v>0</v>
      </c>
      <c r="K3664">
        <f t="shared" si="579"/>
        <v>0</v>
      </c>
      <c r="L3664">
        <f t="shared" si="571"/>
        <v>0</v>
      </c>
      <c r="M3664">
        <f t="shared" si="572"/>
        <v>0</v>
      </c>
      <c r="N3664">
        <f t="shared" si="573"/>
        <v>0</v>
      </c>
      <c r="O3664">
        <f t="shared" si="574"/>
        <v>0</v>
      </c>
      <c r="P3664">
        <f t="shared" si="575"/>
        <v>0</v>
      </c>
      <c r="Q3664">
        <f t="shared" si="576"/>
        <v>0</v>
      </c>
      <c r="R3664">
        <f t="shared" si="577"/>
        <v>0</v>
      </c>
      <c r="S3664" t="s">
        <v>104</v>
      </c>
      <c r="T3664">
        <v>0</v>
      </c>
      <c r="U3664">
        <v>2021</v>
      </c>
      <c r="V3664">
        <v>1</v>
      </c>
      <c r="W3664">
        <v>0</v>
      </c>
      <c r="X3664" cm="1">
        <f t="array" ref="X3664">IF(S3663&lt;&gt;S3664, 0,
    IF(C3664="O",
         _xlfn.IFS(
             K3664=1, X3663+6,
             M3664=1, X3663+3,
             O3664=1, X3663+1,
             Q3664=1,X3663+2,
             TRUE, X3663
         ),
    X3663)
)</f>
        <v>8</v>
      </c>
      <c r="Y3664" cm="1">
        <f t="array" ref="Y3664">IF(S3663&lt;&gt;S3664, 0, IF(C3664="D",
                 _xlfn.IFS(
                     K3664=1, Y3663+6,
                     M3664=1, Y3663+3,
                     O3664=1, Y3663+1,
                     TRUE, Y3663
                 ),
                 Y3663)
  )</f>
        <v>27</v>
      </c>
    </row>
    <row r="3665" spans="1:25" x14ac:dyDescent="0.2">
      <c r="A3665">
        <v>124</v>
      </c>
      <c r="B3665" t="s">
        <v>81</v>
      </c>
      <c r="C3665" t="str">
        <f t="shared" si="578"/>
        <v>O</v>
      </c>
      <c r="D3665">
        <v>1</v>
      </c>
      <c r="E3665">
        <v>10</v>
      </c>
      <c r="F3665">
        <v>-24</v>
      </c>
      <c r="G3665" t="s">
        <v>116</v>
      </c>
      <c r="H3665" t="s">
        <v>115</v>
      </c>
      <c r="I3665">
        <v>2</v>
      </c>
      <c r="J3665">
        <f t="shared" si="570"/>
        <v>0</v>
      </c>
      <c r="K3665">
        <f t="shared" si="579"/>
        <v>0</v>
      </c>
      <c r="L3665">
        <f t="shared" si="571"/>
        <v>0</v>
      </c>
      <c r="M3665">
        <f t="shared" si="572"/>
        <v>0</v>
      </c>
      <c r="N3665">
        <f t="shared" si="573"/>
        <v>0</v>
      </c>
      <c r="O3665">
        <f t="shared" si="574"/>
        <v>0</v>
      </c>
      <c r="P3665">
        <f t="shared" si="575"/>
        <v>0</v>
      </c>
      <c r="Q3665">
        <f t="shared" si="576"/>
        <v>0</v>
      </c>
      <c r="R3665">
        <f t="shared" si="577"/>
        <v>0</v>
      </c>
      <c r="S3665" t="s">
        <v>104</v>
      </c>
      <c r="T3665">
        <v>0</v>
      </c>
      <c r="U3665">
        <v>2021</v>
      </c>
      <c r="V3665">
        <v>1</v>
      </c>
      <c r="W3665">
        <v>0</v>
      </c>
      <c r="X3665" cm="1">
        <f t="array" ref="X3665">IF(S3664&lt;&gt;S3665, 0,
    IF(C3665="O",
         _xlfn.IFS(
             K3665=1, X3664+6,
             M3665=1, X3664+3,
             O3665=1, X3664+1,
             Q3665=1,X3664+2,
             TRUE, X3664
         ),
    X3664)
)</f>
        <v>8</v>
      </c>
      <c r="Y3665" cm="1">
        <f t="array" ref="Y3665">IF(S3664&lt;&gt;S3665, 0, IF(C3665="D",
                 _xlfn.IFS(
                     K3665=1, Y3664+6,
                     M3665=1, Y3664+3,
                     O3665=1, Y3664+1,
                     TRUE, Y3664
                 ),
                 Y3664)
  )</f>
        <v>27</v>
      </c>
    </row>
    <row r="3666" spans="1:25" x14ac:dyDescent="0.2">
      <c r="A3666">
        <v>125</v>
      </c>
      <c r="B3666" t="s">
        <v>81</v>
      </c>
      <c r="C3666" t="str">
        <f t="shared" si="578"/>
        <v>O</v>
      </c>
      <c r="D3666">
        <v>2</v>
      </c>
      <c r="E3666">
        <v>8</v>
      </c>
      <c r="F3666">
        <v>-26</v>
      </c>
      <c r="G3666" t="s">
        <v>114</v>
      </c>
      <c r="H3666" t="s">
        <v>117</v>
      </c>
      <c r="I3666">
        <v>0</v>
      </c>
      <c r="J3666">
        <f t="shared" si="570"/>
        <v>0</v>
      </c>
      <c r="K3666">
        <f t="shared" si="579"/>
        <v>0</v>
      </c>
      <c r="L3666">
        <f t="shared" si="571"/>
        <v>0</v>
      </c>
      <c r="M3666">
        <f t="shared" si="572"/>
        <v>0</v>
      </c>
      <c r="N3666">
        <f t="shared" si="573"/>
        <v>0</v>
      </c>
      <c r="O3666">
        <f t="shared" si="574"/>
        <v>0</v>
      </c>
      <c r="P3666">
        <f t="shared" si="575"/>
        <v>0</v>
      </c>
      <c r="Q3666">
        <f t="shared" si="576"/>
        <v>0</v>
      </c>
      <c r="R3666">
        <f t="shared" si="577"/>
        <v>0</v>
      </c>
      <c r="S3666" t="s">
        <v>104</v>
      </c>
      <c r="T3666">
        <v>0</v>
      </c>
      <c r="U3666">
        <v>2021</v>
      </c>
      <c r="V3666">
        <v>1</v>
      </c>
      <c r="W3666">
        <v>0</v>
      </c>
      <c r="X3666" cm="1">
        <f t="array" ref="X3666">IF(S3665&lt;&gt;S3666, 0,
    IF(C3666="O",
         _xlfn.IFS(
             K3666=1, X3665+6,
             M3666=1, X3665+3,
             O3666=1, X3665+1,
             Q3666=1,X3665+2,
             TRUE, X3665
         ),
    X3665)
)</f>
        <v>8</v>
      </c>
      <c r="Y3666" cm="1">
        <f t="array" ref="Y3666">IF(S3665&lt;&gt;S3666, 0, IF(C3666="D",
                 _xlfn.IFS(
                     K3666=1, Y3665+6,
                     M3666=1, Y3665+3,
                     O3666=1, Y3665+1,
                     TRUE, Y3665
                 ),
                 Y3665)
  )</f>
        <v>27</v>
      </c>
    </row>
    <row r="3667" spans="1:25" x14ac:dyDescent="0.2">
      <c r="A3667">
        <v>126</v>
      </c>
      <c r="B3667" t="s">
        <v>81</v>
      </c>
      <c r="C3667" t="str">
        <f t="shared" si="578"/>
        <v>O</v>
      </c>
      <c r="D3667">
        <v>3</v>
      </c>
      <c r="E3667">
        <v>8</v>
      </c>
      <c r="F3667">
        <v>-26</v>
      </c>
      <c r="G3667" t="s">
        <v>114</v>
      </c>
      <c r="H3667" t="s">
        <v>113</v>
      </c>
      <c r="I3667">
        <v>10</v>
      </c>
      <c r="J3667">
        <f t="shared" si="570"/>
        <v>1</v>
      </c>
      <c r="K3667">
        <f t="shared" si="579"/>
        <v>0</v>
      </c>
      <c r="L3667">
        <f t="shared" si="571"/>
        <v>0</v>
      </c>
      <c r="M3667">
        <f t="shared" si="572"/>
        <v>0</v>
      </c>
      <c r="N3667">
        <f t="shared" si="573"/>
        <v>0</v>
      </c>
      <c r="O3667">
        <f t="shared" si="574"/>
        <v>0</v>
      </c>
      <c r="P3667">
        <f t="shared" si="575"/>
        <v>0</v>
      </c>
      <c r="Q3667">
        <f t="shared" si="576"/>
        <v>0</v>
      </c>
      <c r="R3667">
        <f t="shared" si="577"/>
        <v>0</v>
      </c>
      <c r="S3667" t="s">
        <v>104</v>
      </c>
      <c r="T3667">
        <v>0</v>
      </c>
      <c r="U3667">
        <v>2021</v>
      </c>
      <c r="V3667">
        <v>1</v>
      </c>
      <c r="W3667">
        <v>0</v>
      </c>
      <c r="X3667" cm="1">
        <f t="array" ref="X3667">IF(S3666&lt;&gt;S3667, 0,
    IF(C3667="O",
         _xlfn.IFS(
             K3667=1, X3666+6,
             M3667=1, X3666+3,
             O3667=1, X3666+1,
             Q3667=1,X3666+2,
             TRUE, X3666
         ),
    X3666)
)</f>
        <v>8</v>
      </c>
      <c r="Y3667" cm="1">
        <f t="array" ref="Y3667">IF(S3666&lt;&gt;S3667, 0, IF(C3667="D",
                 _xlfn.IFS(
                     K3667=1, Y3666+6,
                     M3667=1, Y3666+3,
                     O3667=1, Y3666+1,
                     TRUE, Y3666
                 ),
                 Y3666)
  )</f>
        <v>27</v>
      </c>
    </row>
    <row r="3668" spans="1:25" x14ac:dyDescent="0.2">
      <c r="A3668">
        <v>127</v>
      </c>
      <c r="B3668" t="s">
        <v>81</v>
      </c>
      <c r="C3668" t="str">
        <f t="shared" si="578"/>
        <v>O</v>
      </c>
      <c r="D3668">
        <v>1</v>
      </c>
      <c r="E3668">
        <v>10</v>
      </c>
      <c r="F3668">
        <v>-36</v>
      </c>
      <c r="G3668" t="s">
        <v>114</v>
      </c>
      <c r="H3668" t="s">
        <v>117</v>
      </c>
      <c r="I3668">
        <v>0</v>
      </c>
      <c r="J3668">
        <f t="shared" si="570"/>
        <v>0</v>
      </c>
      <c r="K3668">
        <f t="shared" si="579"/>
        <v>0</v>
      </c>
      <c r="L3668">
        <f t="shared" si="571"/>
        <v>0</v>
      </c>
      <c r="M3668">
        <f t="shared" si="572"/>
        <v>0</v>
      </c>
      <c r="N3668">
        <f t="shared" si="573"/>
        <v>0</v>
      </c>
      <c r="O3668">
        <f t="shared" si="574"/>
        <v>0</v>
      </c>
      <c r="P3668">
        <f t="shared" si="575"/>
        <v>0</v>
      </c>
      <c r="Q3668">
        <f t="shared" si="576"/>
        <v>0</v>
      </c>
      <c r="R3668">
        <f t="shared" si="577"/>
        <v>0</v>
      </c>
      <c r="S3668" t="s">
        <v>104</v>
      </c>
      <c r="T3668">
        <v>0</v>
      </c>
      <c r="U3668">
        <v>2021</v>
      </c>
      <c r="V3668">
        <v>1</v>
      </c>
      <c r="W3668">
        <v>0</v>
      </c>
      <c r="X3668" cm="1">
        <f t="array" ref="X3668">IF(S3667&lt;&gt;S3668, 0,
    IF(C3668="O",
         _xlfn.IFS(
             K3668=1, X3667+6,
             M3668=1, X3667+3,
             O3668=1, X3667+1,
             Q3668=1,X3667+2,
             TRUE, X3667
         ),
    X3667)
)</f>
        <v>8</v>
      </c>
      <c r="Y3668" cm="1">
        <f t="array" ref="Y3668">IF(S3667&lt;&gt;S3668, 0, IF(C3668="D",
                 _xlfn.IFS(
                     K3668=1, Y3667+6,
                     M3668=1, Y3667+3,
                     O3668=1, Y3667+1,
                     TRUE, Y3667
                 ),
                 Y3667)
  )</f>
        <v>27</v>
      </c>
    </row>
    <row r="3669" spans="1:25" x14ac:dyDescent="0.2">
      <c r="A3669">
        <v>128</v>
      </c>
      <c r="B3669" t="s">
        <v>81</v>
      </c>
      <c r="C3669" t="str">
        <f t="shared" si="578"/>
        <v>O</v>
      </c>
      <c r="D3669">
        <v>2</v>
      </c>
      <c r="E3669">
        <v>10</v>
      </c>
      <c r="F3669">
        <v>-36</v>
      </c>
      <c r="G3669" t="s">
        <v>114</v>
      </c>
      <c r="H3669" t="s">
        <v>113</v>
      </c>
      <c r="I3669">
        <v>8</v>
      </c>
      <c r="J3669">
        <f t="shared" si="570"/>
        <v>0</v>
      </c>
      <c r="K3669">
        <f t="shared" si="579"/>
        <v>0</v>
      </c>
      <c r="L3669">
        <f t="shared" si="571"/>
        <v>0</v>
      </c>
      <c r="M3669">
        <f t="shared" si="572"/>
        <v>0</v>
      </c>
      <c r="N3669">
        <f t="shared" si="573"/>
        <v>0</v>
      </c>
      <c r="O3669">
        <f t="shared" si="574"/>
        <v>0</v>
      </c>
      <c r="P3669">
        <f t="shared" si="575"/>
        <v>0</v>
      </c>
      <c r="Q3669">
        <f t="shared" si="576"/>
        <v>0</v>
      </c>
      <c r="R3669">
        <f t="shared" si="577"/>
        <v>0</v>
      </c>
      <c r="S3669" t="s">
        <v>104</v>
      </c>
      <c r="T3669">
        <v>0</v>
      </c>
      <c r="U3669">
        <v>2021</v>
      </c>
      <c r="V3669">
        <v>1</v>
      </c>
      <c r="W3669">
        <v>0</v>
      </c>
      <c r="X3669" cm="1">
        <f t="array" ref="X3669">IF(S3668&lt;&gt;S3669, 0,
    IF(C3669="O",
         _xlfn.IFS(
             K3669=1, X3668+6,
             M3669=1, X3668+3,
             O3669=1, X3668+1,
             Q3669=1,X3668+2,
             TRUE, X3668
         ),
    X3668)
)</f>
        <v>8</v>
      </c>
      <c r="Y3669" cm="1">
        <f t="array" ref="Y3669">IF(S3668&lt;&gt;S3669, 0, IF(C3669="D",
                 _xlfn.IFS(
                     K3669=1, Y3668+6,
                     M3669=1, Y3668+3,
                     O3669=1, Y3668+1,
                     TRUE, Y3668
                 ),
                 Y3668)
  )</f>
        <v>27</v>
      </c>
    </row>
    <row r="3670" spans="1:25" x14ac:dyDescent="0.2">
      <c r="A3670">
        <v>129</v>
      </c>
      <c r="B3670" t="s">
        <v>81</v>
      </c>
      <c r="C3670" t="str">
        <f t="shared" si="578"/>
        <v>O</v>
      </c>
      <c r="D3670">
        <v>3</v>
      </c>
      <c r="E3670">
        <v>2</v>
      </c>
      <c r="F3670">
        <v>-44</v>
      </c>
      <c r="G3670" t="s">
        <v>116</v>
      </c>
      <c r="H3670" t="s">
        <v>115</v>
      </c>
      <c r="I3670">
        <v>3</v>
      </c>
      <c r="J3670">
        <f t="shared" si="570"/>
        <v>1</v>
      </c>
      <c r="K3670">
        <f t="shared" si="579"/>
        <v>0</v>
      </c>
      <c r="L3670">
        <f t="shared" si="571"/>
        <v>0</v>
      </c>
      <c r="M3670">
        <f t="shared" si="572"/>
        <v>0</v>
      </c>
      <c r="N3670">
        <f t="shared" si="573"/>
        <v>0</v>
      </c>
      <c r="O3670">
        <f t="shared" si="574"/>
        <v>0</v>
      </c>
      <c r="P3670">
        <f t="shared" si="575"/>
        <v>0</v>
      </c>
      <c r="Q3670">
        <f t="shared" si="576"/>
        <v>0</v>
      </c>
      <c r="R3670">
        <f t="shared" si="577"/>
        <v>0</v>
      </c>
      <c r="S3670" t="s">
        <v>104</v>
      </c>
      <c r="T3670">
        <v>0</v>
      </c>
      <c r="U3670">
        <v>2021</v>
      </c>
      <c r="V3670">
        <v>1</v>
      </c>
      <c r="W3670">
        <v>0</v>
      </c>
      <c r="X3670" cm="1">
        <f t="array" ref="X3670">IF(S3669&lt;&gt;S3670, 0,
    IF(C3670="O",
         _xlfn.IFS(
             K3670=1, X3669+6,
             M3670=1, X3669+3,
             O3670=1, X3669+1,
             Q3670=1,X3669+2,
             TRUE, X3669
         ),
    X3669)
)</f>
        <v>8</v>
      </c>
      <c r="Y3670" cm="1">
        <f t="array" ref="Y3670">IF(S3669&lt;&gt;S3670, 0, IF(C3670="D",
                 _xlfn.IFS(
                     K3670=1, Y3669+6,
                     M3670=1, Y3669+3,
                     O3670=1, Y3669+1,
                     TRUE, Y3669
                 ),
                 Y3669)
  )</f>
        <v>27</v>
      </c>
    </row>
    <row r="3671" spans="1:25" x14ac:dyDescent="0.2">
      <c r="A3671">
        <v>130</v>
      </c>
      <c r="B3671" t="s">
        <v>81</v>
      </c>
      <c r="C3671" t="str">
        <f t="shared" si="578"/>
        <v>O</v>
      </c>
      <c r="D3671">
        <v>1</v>
      </c>
      <c r="E3671">
        <v>10</v>
      </c>
      <c r="F3671">
        <v>-47</v>
      </c>
      <c r="G3671" t="s">
        <v>114</v>
      </c>
      <c r="H3671" t="s">
        <v>117</v>
      </c>
      <c r="I3671">
        <v>0</v>
      </c>
      <c r="J3671">
        <f t="shared" si="570"/>
        <v>0</v>
      </c>
      <c r="K3671">
        <f t="shared" si="579"/>
        <v>0</v>
      </c>
      <c r="L3671">
        <f t="shared" si="571"/>
        <v>0</v>
      </c>
      <c r="M3671">
        <f t="shared" si="572"/>
        <v>0</v>
      </c>
      <c r="N3671">
        <f t="shared" si="573"/>
        <v>0</v>
      </c>
      <c r="O3671">
        <f t="shared" si="574"/>
        <v>0</v>
      </c>
      <c r="P3671">
        <f t="shared" si="575"/>
        <v>0</v>
      </c>
      <c r="Q3671">
        <f t="shared" si="576"/>
        <v>0</v>
      </c>
      <c r="R3671">
        <f t="shared" si="577"/>
        <v>0</v>
      </c>
      <c r="S3671" t="s">
        <v>104</v>
      </c>
      <c r="T3671">
        <v>0</v>
      </c>
      <c r="U3671">
        <v>2021</v>
      </c>
      <c r="V3671">
        <v>1</v>
      </c>
      <c r="W3671">
        <v>0</v>
      </c>
      <c r="X3671" cm="1">
        <f t="array" ref="X3671">IF(S3670&lt;&gt;S3671, 0,
    IF(C3671="O",
         _xlfn.IFS(
             K3671=1, X3670+6,
             M3671=1, X3670+3,
             O3671=1, X3670+1,
             Q3671=1,X3670+2,
             TRUE, X3670
         ),
    X3670)
)</f>
        <v>8</v>
      </c>
      <c r="Y3671" cm="1">
        <f t="array" ref="Y3671">IF(S3670&lt;&gt;S3671, 0, IF(C3671="D",
                 _xlfn.IFS(
                     K3671=1, Y3670+6,
                     M3671=1, Y3670+3,
                     O3671=1, Y3670+1,
                     TRUE, Y3670
                 ),
                 Y3670)
  )</f>
        <v>27</v>
      </c>
    </row>
    <row r="3672" spans="1:25" hidden="1" x14ac:dyDescent="0.2">
      <c r="A3672">
        <v>131</v>
      </c>
      <c r="B3672" t="s">
        <v>81</v>
      </c>
      <c r="C3672" t="str">
        <f t="shared" si="578"/>
        <v>O</v>
      </c>
      <c r="D3672">
        <v>2</v>
      </c>
      <c r="E3672">
        <v>10</v>
      </c>
      <c r="F3672">
        <v>-47</v>
      </c>
      <c r="G3672" t="s">
        <v>114</v>
      </c>
      <c r="H3672" t="s">
        <v>113</v>
      </c>
      <c r="I3672">
        <v>11</v>
      </c>
      <c r="J3672">
        <f t="shared" si="570"/>
        <v>1</v>
      </c>
      <c r="K3672">
        <f t="shared" si="579"/>
        <v>0</v>
      </c>
      <c r="L3672">
        <f t="shared" si="571"/>
        <v>0</v>
      </c>
      <c r="M3672">
        <f t="shared" si="572"/>
        <v>0</v>
      </c>
      <c r="N3672">
        <f t="shared" si="573"/>
        <v>0</v>
      </c>
      <c r="O3672">
        <f t="shared" si="574"/>
        <v>0</v>
      </c>
      <c r="P3672">
        <f t="shared" si="575"/>
        <v>0</v>
      </c>
      <c r="Q3672">
        <f t="shared" si="576"/>
        <v>0</v>
      </c>
      <c r="R3672">
        <f t="shared" si="577"/>
        <v>0</v>
      </c>
      <c r="S3672" t="s">
        <v>104</v>
      </c>
      <c r="T3672">
        <v>0</v>
      </c>
      <c r="U3672">
        <v>2021</v>
      </c>
      <c r="V3672">
        <v>1</v>
      </c>
      <c r="W3672">
        <v>0</v>
      </c>
      <c r="X3672" cm="1">
        <f t="array" ref="X3672">IF(S3671&lt;&gt;S3672, 0,
    IF(C3672="O",
         _xlfn.IFS(
             K3672=1, X3671+6,
             M3672=1, X3671+3,
             O3672=1, X3671+1,
             Q3672=1,X3671+2,
             TRUE, X3671
         ),
    X3671)
)</f>
        <v>8</v>
      </c>
      <c r="Y3672" cm="1">
        <f t="array" ref="Y3672">IF(S3671&lt;&gt;S3672, 0, IF(C3672="D",
                 _xlfn.IFS(
                     K3672=1, Y3671+6,
                     M3672=1, Y3671+3,
                     O3672=1, Y3671+1,
                     TRUE, Y3671
                 ),
                 Y3671)
  )</f>
        <v>27</v>
      </c>
    </row>
    <row r="3673" spans="1:25" x14ac:dyDescent="0.2">
      <c r="A3673">
        <v>132</v>
      </c>
      <c r="B3673" t="s">
        <v>81</v>
      </c>
      <c r="C3673" t="str">
        <f t="shared" si="578"/>
        <v>O</v>
      </c>
      <c r="D3673">
        <v>1</v>
      </c>
      <c r="E3673">
        <v>10</v>
      </c>
      <c r="F3673">
        <v>42</v>
      </c>
      <c r="G3673" t="s">
        <v>114</v>
      </c>
      <c r="H3673" t="s">
        <v>113</v>
      </c>
      <c r="I3673">
        <v>9</v>
      </c>
      <c r="J3673">
        <f t="shared" si="570"/>
        <v>0</v>
      </c>
      <c r="K3673">
        <f t="shared" si="579"/>
        <v>0</v>
      </c>
      <c r="L3673">
        <f t="shared" si="571"/>
        <v>0</v>
      </c>
      <c r="M3673">
        <f t="shared" si="572"/>
        <v>0</v>
      </c>
      <c r="N3673">
        <f t="shared" si="573"/>
        <v>0</v>
      </c>
      <c r="O3673">
        <f t="shared" si="574"/>
        <v>0</v>
      </c>
      <c r="P3673">
        <f t="shared" si="575"/>
        <v>0</v>
      </c>
      <c r="Q3673">
        <f t="shared" si="576"/>
        <v>0</v>
      </c>
      <c r="R3673">
        <f t="shared" si="577"/>
        <v>0</v>
      </c>
      <c r="S3673" t="s">
        <v>104</v>
      </c>
      <c r="T3673">
        <v>0</v>
      </c>
      <c r="U3673">
        <v>2021</v>
      </c>
      <c r="V3673">
        <v>1</v>
      </c>
      <c r="W3673">
        <v>0</v>
      </c>
      <c r="X3673" cm="1">
        <f t="array" ref="X3673">IF(S3672&lt;&gt;S3673, 0,
    IF(C3673="O",
         _xlfn.IFS(
             K3673=1, X3672+6,
             M3673=1, X3672+3,
             O3673=1, X3672+1,
             Q3673=1,X3672+2,
             TRUE, X3672
         ),
    X3672)
)</f>
        <v>8</v>
      </c>
      <c r="Y3673" cm="1">
        <f t="array" ref="Y3673">IF(S3672&lt;&gt;S3673, 0, IF(C3673="D",
                 _xlfn.IFS(
                     K3673=1, Y3672+6,
                     M3673=1, Y3672+3,
                     O3673=1, Y3672+1,
                     TRUE, Y3672
                 ),
                 Y3672)
  )</f>
        <v>27</v>
      </c>
    </row>
    <row r="3674" spans="1:25" hidden="1" x14ac:dyDescent="0.2">
      <c r="A3674">
        <v>133</v>
      </c>
      <c r="B3674" t="s">
        <v>81</v>
      </c>
      <c r="C3674" t="str">
        <f t="shared" si="578"/>
        <v>O</v>
      </c>
      <c r="D3674">
        <v>2</v>
      </c>
      <c r="E3674">
        <v>1</v>
      </c>
      <c r="F3674">
        <v>33</v>
      </c>
      <c r="G3674" t="s">
        <v>116</v>
      </c>
      <c r="H3674" t="s">
        <v>115</v>
      </c>
      <c r="I3674">
        <v>13</v>
      </c>
      <c r="J3674">
        <f t="shared" si="570"/>
        <v>1</v>
      </c>
      <c r="K3674">
        <f t="shared" si="579"/>
        <v>0</v>
      </c>
      <c r="L3674">
        <f t="shared" si="571"/>
        <v>0</v>
      </c>
      <c r="M3674">
        <f t="shared" si="572"/>
        <v>0</v>
      </c>
      <c r="N3674">
        <f t="shared" si="573"/>
        <v>0</v>
      </c>
      <c r="O3674">
        <f t="shared" si="574"/>
        <v>0</v>
      </c>
      <c r="P3674">
        <f t="shared" si="575"/>
        <v>0</v>
      </c>
      <c r="Q3674">
        <f t="shared" si="576"/>
        <v>0</v>
      </c>
      <c r="R3674">
        <f t="shared" si="577"/>
        <v>0</v>
      </c>
      <c r="S3674" t="s">
        <v>104</v>
      </c>
      <c r="T3674">
        <v>0</v>
      </c>
      <c r="U3674">
        <v>2021</v>
      </c>
      <c r="V3674">
        <v>1</v>
      </c>
      <c r="W3674">
        <v>0</v>
      </c>
      <c r="X3674" cm="1">
        <f t="array" ref="X3674">IF(S3673&lt;&gt;S3674, 0,
    IF(C3674="O",
         _xlfn.IFS(
             K3674=1, X3673+6,
             M3674=1, X3673+3,
             O3674=1, X3673+1,
             Q3674=1,X3673+2,
             TRUE, X3673
         ),
    X3673)
)</f>
        <v>8</v>
      </c>
      <c r="Y3674" cm="1">
        <f t="array" ref="Y3674">IF(S3673&lt;&gt;S3674, 0, IF(C3674="D",
                 _xlfn.IFS(
                     K3674=1, Y3673+6,
                     M3674=1, Y3673+3,
                     O3674=1, Y3673+1,
                     TRUE, Y3673
                 ),
                 Y3673)
  )</f>
        <v>27</v>
      </c>
    </row>
    <row r="3675" spans="1:25" x14ac:dyDescent="0.2">
      <c r="A3675">
        <v>134</v>
      </c>
      <c r="B3675" t="s">
        <v>81</v>
      </c>
      <c r="C3675" t="str">
        <f t="shared" si="578"/>
        <v>O</v>
      </c>
      <c r="D3675">
        <v>1</v>
      </c>
      <c r="E3675">
        <v>10</v>
      </c>
      <c r="F3675">
        <v>20</v>
      </c>
      <c r="G3675" t="s">
        <v>114</v>
      </c>
      <c r="H3675" t="s">
        <v>120</v>
      </c>
      <c r="I3675">
        <v>10</v>
      </c>
      <c r="J3675">
        <f t="shared" si="570"/>
        <v>1</v>
      </c>
      <c r="K3675">
        <f t="shared" si="579"/>
        <v>0</v>
      </c>
      <c r="L3675">
        <f t="shared" si="571"/>
        <v>0</v>
      </c>
      <c r="M3675">
        <f t="shared" si="572"/>
        <v>0</v>
      </c>
      <c r="N3675">
        <f t="shared" si="573"/>
        <v>0</v>
      </c>
      <c r="O3675">
        <f t="shared" si="574"/>
        <v>0</v>
      </c>
      <c r="P3675">
        <f t="shared" si="575"/>
        <v>0</v>
      </c>
      <c r="Q3675">
        <f t="shared" si="576"/>
        <v>0</v>
      </c>
      <c r="R3675">
        <f t="shared" si="577"/>
        <v>0</v>
      </c>
      <c r="S3675" t="s">
        <v>104</v>
      </c>
      <c r="T3675">
        <v>0</v>
      </c>
      <c r="U3675">
        <v>2021</v>
      </c>
      <c r="V3675">
        <v>1</v>
      </c>
      <c r="W3675">
        <v>0</v>
      </c>
      <c r="X3675" cm="1">
        <f t="array" ref="X3675">IF(S3674&lt;&gt;S3675, 0,
    IF(C3675="O",
         _xlfn.IFS(
             K3675=1, X3674+6,
             M3675=1, X3674+3,
             O3675=1, X3674+1,
             Q3675=1,X3674+2,
             TRUE, X3674
         ),
    X3674)
)</f>
        <v>8</v>
      </c>
      <c r="Y3675" cm="1">
        <f t="array" ref="Y3675">IF(S3674&lt;&gt;S3675, 0, IF(C3675="D",
                 _xlfn.IFS(
                     K3675=1, Y3674+6,
                     M3675=1, Y3674+3,
                     O3675=1, Y3674+1,
                     TRUE, Y3674
                 ),
                 Y3674)
  )</f>
        <v>27</v>
      </c>
    </row>
    <row r="3676" spans="1:25" x14ac:dyDescent="0.2">
      <c r="A3676">
        <v>135</v>
      </c>
      <c r="B3676" t="s">
        <v>81</v>
      </c>
      <c r="C3676" t="str">
        <f t="shared" si="578"/>
        <v>O</v>
      </c>
      <c r="D3676">
        <v>1</v>
      </c>
      <c r="E3676">
        <v>10</v>
      </c>
      <c r="F3676">
        <v>10</v>
      </c>
      <c r="G3676" t="s">
        <v>116</v>
      </c>
      <c r="H3676" t="s">
        <v>115</v>
      </c>
      <c r="I3676">
        <v>2</v>
      </c>
      <c r="J3676">
        <f t="shared" si="570"/>
        <v>0</v>
      </c>
      <c r="K3676">
        <f t="shared" si="579"/>
        <v>0</v>
      </c>
      <c r="L3676">
        <f t="shared" si="571"/>
        <v>0</v>
      </c>
      <c r="M3676">
        <f t="shared" si="572"/>
        <v>0</v>
      </c>
      <c r="N3676">
        <f t="shared" si="573"/>
        <v>0</v>
      </c>
      <c r="O3676">
        <f t="shared" si="574"/>
        <v>0</v>
      </c>
      <c r="P3676">
        <f t="shared" si="575"/>
        <v>0</v>
      </c>
      <c r="Q3676">
        <f t="shared" si="576"/>
        <v>0</v>
      </c>
      <c r="R3676">
        <f t="shared" si="577"/>
        <v>0</v>
      </c>
      <c r="S3676" t="s">
        <v>104</v>
      </c>
      <c r="T3676">
        <v>0</v>
      </c>
      <c r="U3676">
        <v>2021</v>
      </c>
      <c r="V3676">
        <v>1</v>
      </c>
      <c r="W3676">
        <v>0</v>
      </c>
      <c r="X3676" cm="1">
        <f t="array" ref="X3676">IF(S3675&lt;&gt;S3676, 0,
    IF(C3676="O",
         _xlfn.IFS(
             K3676=1, X3675+6,
             M3676=1, X3675+3,
             O3676=1, X3675+1,
             Q3676=1,X3675+2,
             TRUE, X3675
         ),
    X3675)
)</f>
        <v>8</v>
      </c>
      <c r="Y3676" cm="1">
        <f t="array" ref="Y3676">IF(S3675&lt;&gt;S3676, 0, IF(C3676="D",
                 _xlfn.IFS(
                     K3676=1, Y3675+6,
                     M3676=1, Y3675+3,
                     O3676=1, Y3675+1,
                     TRUE, Y3675
                 ),
                 Y3675)
  )</f>
        <v>27</v>
      </c>
    </row>
    <row r="3677" spans="1:25" x14ac:dyDescent="0.2">
      <c r="A3677">
        <v>137</v>
      </c>
      <c r="B3677" t="s">
        <v>81</v>
      </c>
      <c r="C3677" t="str">
        <f t="shared" si="578"/>
        <v>O</v>
      </c>
      <c r="D3677">
        <v>2</v>
      </c>
      <c r="E3677">
        <v>8</v>
      </c>
      <c r="F3677">
        <v>8</v>
      </c>
      <c r="G3677" t="s">
        <v>116</v>
      </c>
      <c r="H3677" t="s">
        <v>120</v>
      </c>
      <c r="I3677">
        <v>-1</v>
      </c>
      <c r="J3677">
        <f t="shared" si="570"/>
        <v>0</v>
      </c>
      <c r="K3677">
        <f t="shared" si="579"/>
        <v>0</v>
      </c>
      <c r="L3677">
        <f t="shared" si="571"/>
        <v>0</v>
      </c>
      <c r="M3677">
        <f t="shared" si="572"/>
        <v>0</v>
      </c>
      <c r="N3677">
        <f t="shared" si="573"/>
        <v>0</v>
      </c>
      <c r="O3677">
        <f t="shared" si="574"/>
        <v>0</v>
      </c>
      <c r="P3677">
        <f t="shared" si="575"/>
        <v>0</v>
      </c>
      <c r="Q3677">
        <f t="shared" si="576"/>
        <v>0</v>
      </c>
      <c r="R3677">
        <f t="shared" si="577"/>
        <v>0</v>
      </c>
      <c r="S3677" t="s">
        <v>104</v>
      </c>
      <c r="T3677">
        <v>0</v>
      </c>
      <c r="U3677">
        <v>2021</v>
      </c>
      <c r="V3677">
        <v>1</v>
      </c>
      <c r="W3677">
        <v>0</v>
      </c>
      <c r="X3677" cm="1">
        <f t="array" ref="X3677">IF(S3676&lt;&gt;S3677, 0,
    IF(C3677="O",
         _xlfn.IFS(
             K3677=1, X3676+6,
             M3677=1, X3676+3,
             O3677=1, X3676+1,
             Q3677=1,X3676+2,
             TRUE, X3676
         ),
    X3676)
)</f>
        <v>8</v>
      </c>
      <c r="Y3677" cm="1">
        <f t="array" ref="Y3677">IF(S3676&lt;&gt;S3677, 0, IF(C3677="D",
                 _xlfn.IFS(
                     K3677=1, Y3676+6,
                     M3677=1, Y3676+3,
                     O3677=1, Y3676+1,
                     TRUE, Y3676
                 ),
                 Y3676)
  )</f>
        <v>27</v>
      </c>
    </row>
    <row r="3678" spans="1:25" x14ac:dyDescent="0.2">
      <c r="A3678">
        <v>138</v>
      </c>
      <c r="B3678" t="s">
        <v>81</v>
      </c>
      <c r="C3678" t="str">
        <f t="shared" si="578"/>
        <v>O</v>
      </c>
      <c r="D3678">
        <v>2</v>
      </c>
      <c r="E3678">
        <v>9</v>
      </c>
      <c r="F3678">
        <v>9</v>
      </c>
      <c r="G3678" t="s">
        <v>114</v>
      </c>
      <c r="H3678" t="s">
        <v>113</v>
      </c>
      <c r="I3678">
        <v>8</v>
      </c>
      <c r="J3678">
        <f t="shared" si="570"/>
        <v>0</v>
      </c>
      <c r="K3678">
        <f t="shared" si="579"/>
        <v>0</v>
      </c>
      <c r="L3678">
        <f t="shared" si="571"/>
        <v>0</v>
      </c>
      <c r="M3678">
        <f t="shared" si="572"/>
        <v>0</v>
      </c>
      <c r="N3678">
        <f t="shared" si="573"/>
        <v>0</v>
      </c>
      <c r="O3678">
        <f t="shared" si="574"/>
        <v>0</v>
      </c>
      <c r="P3678">
        <f t="shared" si="575"/>
        <v>0</v>
      </c>
      <c r="Q3678">
        <f t="shared" si="576"/>
        <v>0</v>
      </c>
      <c r="R3678">
        <f t="shared" si="577"/>
        <v>0</v>
      </c>
      <c r="S3678" t="s">
        <v>104</v>
      </c>
      <c r="T3678">
        <v>0</v>
      </c>
      <c r="U3678">
        <v>2021</v>
      </c>
      <c r="V3678">
        <v>1</v>
      </c>
      <c r="W3678">
        <v>0</v>
      </c>
      <c r="X3678" cm="1">
        <f t="array" ref="X3678">IF(S3677&lt;&gt;S3678, 0,
    IF(C3678="O",
         _xlfn.IFS(
             K3678=1, X3677+6,
             M3678=1, X3677+3,
             O3678=1, X3677+1,
             Q3678=1,X3677+2,
             TRUE, X3677
         ),
    X3677)
)</f>
        <v>8</v>
      </c>
      <c r="Y3678" cm="1">
        <f t="array" ref="Y3678">IF(S3677&lt;&gt;S3678, 0, IF(C3678="D",
                 _xlfn.IFS(
                     K3678=1, Y3677+6,
                     M3678=1, Y3677+3,
                     O3678=1, Y3677+1,
                     TRUE, Y3677
                 ),
                 Y3677)
  )</f>
        <v>27</v>
      </c>
    </row>
    <row r="3679" spans="1:25" x14ac:dyDescent="0.2">
      <c r="A3679">
        <v>139</v>
      </c>
      <c r="B3679" t="s">
        <v>81</v>
      </c>
      <c r="C3679" t="str">
        <f t="shared" si="578"/>
        <v>O</v>
      </c>
      <c r="D3679">
        <v>3</v>
      </c>
      <c r="E3679">
        <v>1</v>
      </c>
      <c r="F3679">
        <v>1</v>
      </c>
      <c r="G3679" t="s">
        <v>116</v>
      </c>
      <c r="H3679" t="s">
        <v>115</v>
      </c>
      <c r="I3679">
        <v>-1</v>
      </c>
      <c r="J3679">
        <f t="shared" si="570"/>
        <v>0</v>
      </c>
      <c r="K3679">
        <f t="shared" si="579"/>
        <v>0</v>
      </c>
      <c r="L3679">
        <f t="shared" si="571"/>
        <v>0</v>
      </c>
      <c r="M3679">
        <f t="shared" si="572"/>
        <v>0</v>
      </c>
      <c r="N3679">
        <f t="shared" si="573"/>
        <v>0</v>
      </c>
      <c r="O3679">
        <f t="shared" si="574"/>
        <v>0</v>
      </c>
      <c r="P3679">
        <f t="shared" si="575"/>
        <v>0</v>
      </c>
      <c r="Q3679">
        <f t="shared" si="576"/>
        <v>0</v>
      </c>
      <c r="R3679">
        <f t="shared" si="577"/>
        <v>0</v>
      </c>
      <c r="S3679" t="s">
        <v>104</v>
      </c>
      <c r="T3679">
        <v>0</v>
      </c>
      <c r="U3679">
        <v>2021</v>
      </c>
      <c r="V3679">
        <v>1</v>
      </c>
      <c r="W3679">
        <v>0</v>
      </c>
      <c r="X3679" cm="1">
        <f t="array" ref="X3679">IF(S3678&lt;&gt;S3679, 0,
    IF(C3679="O",
         _xlfn.IFS(
             K3679=1, X3678+6,
             M3679=1, X3678+3,
             O3679=1, X3678+1,
             Q3679=1,X3678+2,
             TRUE, X3678
         ),
    X3678)
)</f>
        <v>8</v>
      </c>
      <c r="Y3679" cm="1">
        <f t="array" ref="Y3679">IF(S3678&lt;&gt;S3679, 0, IF(C3679="D",
                 _xlfn.IFS(
                     K3679=1, Y3678+6,
                     M3679=1, Y3678+3,
                     O3679=1, Y3678+1,
                     TRUE, Y3678
                 ),
                 Y3678)
  )</f>
        <v>27</v>
      </c>
    </row>
    <row r="3680" spans="1:25" x14ac:dyDescent="0.2">
      <c r="A3680">
        <v>140</v>
      </c>
      <c r="B3680" t="s">
        <v>81</v>
      </c>
      <c r="C3680" t="str">
        <f t="shared" si="578"/>
        <v>O</v>
      </c>
      <c r="D3680">
        <v>4</v>
      </c>
      <c r="E3680">
        <v>2</v>
      </c>
      <c r="F3680">
        <v>2</v>
      </c>
      <c r="G3680" t="s">
        <v>116</v>
      </c>
      <c r="H3680" t="s">
        <v>119</v>
      </c>
      <c r="I3680">
        <v>-1</v>
      </c>
      <c r="J3680">
        <f t="shared" si="570"/>
        <v>0</v>
      </c>
      <c r="K3680">
        <f t="shared" si="579"/>
        <v>0</v>
      </c>
      <c r="L3680">
        <f t="shared" si="571"/>
        <v>0</v>
      </c>
      <c r="M3680">
        <f t="shared" si="572"/>
        <v>0</v>
      </c>
      <c r="N3680">
        <f t="shared" si="573"/>
        <v>0</v>
      </c>
      <c r="O3680">
        <f t="shared" si="574"/>
        <v>0</v>
      </c>
      <c r="P3680">
        <f t="shared" si="575"/>
        <v>0</v>
      </c>
      <c r="Q3680">
        <f t="shared" si="576"/>
        <v>0</v>
      </c>
      <c r="R3680">
        <f t="shared" si="577"/>
        <v>0</v>
      </c>
      <c r="S3680" t="s">
        <v>104</v>
      </c>
      <c r="T3680">
        <v>0</v>
      </c>
      <c r="U3680">
        <v>2021</v>
      </c>
      <c r="V3680">
        <v>1</v>
      </c>
      <c r="W3680">
        <v>0</v>
      </c>
      <c r="X3680" cm="1">
        <f t="array" ref="X3680">IF(S3679&lt;&gt;S3680, 0,
    IF(C3680="O",
         _xlfn.IFS(
             K3680=1, X3679+6,
             M3680=1, X3679+3,
             O3680=1, X3679+1,
             Q3680=1,X3679+2,
             TRUE, X3679
         ),
    X3679)
)</f>
        <v>8</v>
      </c>
      <c r="Y3680" cm="1">
        <f t="array" ref="Y3680">IF(S3679&lt;&gt;S3680, 0, IF(C3680="D",
                 _xlfn.IFS(
                     K3680=1, Y3679+6,
                     M3680=1, Y3679+3,
                     O3680=1, Y3679+1,
                     TRUE, Y3679
                 ),
                 Y3679)
  )</f>
        <v>27</v>
      </c>
    </row>
    <row r="3681" spans="1:25" x14ac:dyDescent="0.2">
      <c r="A3681">
        <v>141</v>
      </c>
      <c r="B3681" t="s">
        <v>79</v>
      </c>
      <c r="C3681" t="str">
        <f t="shared" si="578"/>
        <v>D</v>
      </c>
      <c r="D3681">
        <v>1</v>
      </c>
      <c r="E3681">
        <v>10</v>
      </c>
      <c r="F3681">
        <v>-3</v>
      </c>
      <c r="G3681" t="s">
        <v>116</v>
      </c>
      <c r="H3681" t="s">
        <v>115</v>
      </c>
      <c r="I3681">
        <v>-1</v>
      </c>
      <c r="J3681">
        <f t="shared" si="570"/>
        <v>0</v>
      </c>
      <c r="K3681">
        <f t="shared" si="579"/>
        <v>0</v>
      </c>
      <c r="L3681">
        <f t="shared" si="571"/>
        <v>0</v>
      </c>
      <c r="M3681">
        <f t="shared" si="572"/>
        <v>0</v>
      </c>
      <c r="N3681">
        <f t="shared" si="573"/>
        <v>0</v>
      </c>
      <c r="O3681">
        <f t="shared" si="574"/>
        <v>0</v>
      </c>
      <c r="P3681">
        <f t="shared" si="575"/>
        <v>0</v>
      </c>
      <c r="Q3681">
        <f t="shared" si="576"/>
        <v>0</v>
      </c>
      <c r="R3681">
        <f t="shared" si="577"/>
        <v>0</v>
      </c>
      <c r="S3681" t="s">
        <v>104</v>
      </c>
      <c r="T3681">
        <v>0</v>
      </c>
      <c r="U3681">
        <v>2021</v>
      </c>
      <c r="V3681">
        <v>1</v>
      </c>
      <c r="W3681">
        <v>0</v>
      </c>
      <c r="X3681" cm="1">
        <f t="array" ref="X3681">IF(S3680&lt;&gt;S3681, 0,
    IF(C3681="O",
         _xlfn.IFS(
             K3681=1, X3680+6,
             M3681=1, X3680+3,
             O3681=1, X3680+1,
             Q3681=1,X3680+2,
             TRUE, X3680
         ),
    X3680)
)</f>
        <v>8</v>
      </c>
      <c r="Y3681" cm="1">
        <f t="array" ref="Y3681">IF(S3680&lt;&gt;S3681, 0, IF(C3681="D",
                 _xlfn.IFS(
                     K3681=1, Y3680+6,
                     M3681=1, Y3680+3,
                     O3681=1, Y3680+1,
                     TRUE, Y3680
                 ),
                 Y3680)
  )</f>
        <v>27</v>
      </c>
    </row>
    <row r="3682" spans="1:25" x14ac:dyDescent="0.2">
      <c r="A3682">
        <v>142</v>
      </c>
      <c r="B3682" t="s">
        <v>79</v>
      </c>
      <c r="C3682" t="str">
        <f t="shared" si="578"/>
        <v>D</v>
      </c>
      <c r="D3682">
        <v>2</v>
      </c>
      <c r="E3682">
        <v>11</v>
      </c>
      <c r="F3682">
        <v>-2</v>
      </c>
      <c r="G3682" t="s">
        <v>114</v>
      </c>
      <c r="H3682" t="s">
        <v>113</v>
      </c>
      <c r="I3682">
        <v>1</v>
      </c>
      <c r="J3682">
        <f t="shared" si="570"/>
        <v>0</v>
      </c>
      <c r="K3682">
        <f t="shared" si="579"/>
        <v>0</v>
      </c>
      <c r="L3682">
        <f t="shared" si="571"/>
        <v>0</v>
      </c>
      <c r="M3682">
        <f t="shared" si="572"/>
        <v>0</v>
      </c>
      <c r="N3682">
        <f t="shared" si="573"/>
        <v>0</v>
      </c>
      <c r="O3682">
        <f t="shared" si="574"/>
        <v>0</v>
      </c>
      <c r="P3682">
        <f t="shared" si="575"/>
        <v>0</v>
      </c>
      <c r="Q3682">
        <f t="shared" si="576"/>
        <v>0</v>
      </c>
      <c r="R3682">
        <f t="shared" si="577"/>
        <v>0</v>
      </c>
      <c r="S3682" t="s">
        <v>104</v>
      </c>
      <c r="T3682">
        <v>0</v>
      </c>
      <c r="U3682">
        <v>2021</v>
      </c>
      <c r="V3682">
        <v>1</v>
      </c>
      <c r="W3682">
        <v>0</v>
      </c>
      <c r="X3682" cm="1">
        <f t="array" ref="X3682">IF(S3681&lt;&gt;S3682, 0,
    IF(C3682="O",
         _xlfn.IFS(
             K3682=1, X3681+6,
             M3682=1, X3681+3,
             O3682=1, X3681+1,
             Q3682=1,X3681+2,
             TRUE, X3681
         ),
    X3681)
)</f>
        <v>8</v>
      </c>
      <c r="Y3682" cm="1">
        <f t="array" ref="Y3682">IF(S3681&lt;&gt;S3682, 0, IF(C3682="D",
                 _xlfn.IFS(
                     K3682=1, Y3681+6,
                     M3682=1, Y3681+3,
                     O3682=1, Y3681+1,
                     TRUE, Y3681
                 ),
                 Y3681)
  )</f>
        <v>27</v>
      </c>
    </row>
    <row r="3683" spans="1:25" x14ac:dyDescent="0.2">
      <c r="A3683">
        <v>143</v>
      </c>
      <c r="B3683" t="s">
        <v>79</v>
      </c>
      <c r="C3683" t="str">
        <f t="shared" si="578"/>
        <v>D</v>
      </c>
      <c r="D3683">
        <v>3</v>
      </c>
      <c r="E3683">
        <v>10</v>
      </c>
      <c r="F3683">
        <v>-3</v>
      </c>
      <c r="G3683" t="s">
        <v>114</v>
      </c>
      <c r="H3683" t="s">
        <v>113</v>
      </c>
      <c r="I3683">
        <v>25</v>
      </c>
      <c r="J3683">
        <f t="shared" si="570"/>
        <v>1</v>
      </c>
      <c r="K3683">
        <f t="shared" si="579"/>
        <v>0</v>
      </c>
      <c r="L3683">
        <f t="shared" si="571"/>
        <v>0</v>
      </c>
      <c r="M3683">
        <f t="shared" si="572"/>
        <v>0</v>
      </c>
      <c r="N3683">
        <f t="shared" si="573"/>
        <v>0</v>
      </c>
      <c r="O3683">
        <f t="shared" si="574"/>
        <v>0</v>
      </c>
      <c r="P3683">
        <f t="shared" si="575"/>
        <v>0</v>
      </c>
      <c r="Q3683">
        <f t="shared" si="576"/>
        <v>0</v>
      </c>
      <c r="R3683">
        <f t="shared" si="577"/>
        <v>0</v>
      </c>
      <c r="S3683" t="s">
        <v>104</v>
      </c>
      <c r="T3683">
        <v>0</v>
      </c>
      <c r="U3683">
        <v>2021</v>
      </c>
      <c r="V3683">
        <v>1</v>
      </c>
      <c r="W3683">
        <v>0</v>
      </c>
      <c r="X3683" cm="1">
        <f t="array" ref="X3683">IF(S3682&lt;&gt;S3683, 0,
    IF(C3683="O",
         _xlfn.IFS(
             K3683=1, X3682+6,
             M3683=1, X3682+3,
             O3683=1, X3682+1,
             Q3683=1,X3682+2,
             TRUE, X3682
         ),
    X3682)
)</f>
        <v>8</v>
      </c>
      <c r="Y3683" cm="1">
        <f t="array" ref="Y3683">IF(S3682&lt;&gt;S3683, 0, IF(C3683="D",
                 _xlfn.IFS(
                     K3683=1, Y3682+6,
                     M3683=1, Y3682+3,
                     O3683=1, Y3682+1,
                     TRUE, Y3682
                 ),
                 Y3682)
  )</f>
        <v>27</v>
      </c>
    </row>
    <row r="3684" spans="1:25" x14ac:dyDescent="0.2">
      <c r="A3684">
        <v>144</v>
      </c>
      <c r="B3684" t="s">
        <v>79</v>
      </c>
      <c r="C3684" t="str">
        <f t="shared" si="578"/>
        <v>D</v>
      </c>
      <c r="D3684">
        <v>1</v>
      </c>
      <c r="E3684">
        <v>10</v>
      </c>
      <c r="F3684">
        <v>-28</v>
      </c>
      <c r="G3684" t="s">
        <v>116</v>
      </c>
      <c r="H3684" t="s">
        <v>120</v>
      </c>
      <c r="I3684">
        <v>-15</v>
      </c>
      <c r="J3684">
        <f t="shared" si="570"/>
        <v>0</v>
      </c>
      <c r="K3684">
        <f t="shared" si="579"/>
        <v>0</v>
      </c>
      <c r="L3684">
        <f t="shared" si="571"/>
        <v>0</v>
      </c>
      <c r="M3684">
        <f t="shared" si="572"/>
        <v>0</v>
      </c>
      <c r="N3684">
        <f t="shared" si="573"/>
        <v>0</v>
      </c>
      <c r="O3684">
        <f t="shared" si="574"/>
        <v>0</v>
      </c>
      <c r="P3684">
        <f t="shared" si="575"/>
        <v>0</v>
      </c>
      <c r="Q3684">
        <f t="shared" si="576"/>
        <v>0</v>
      </c>
      <c r="R3684">
        <f t="shared" si="577"/>
        <v>0</v>
      </c>
      <c r="S3684" t="s">
        <v>104</v>
      </c>
      <c r="T3684">
        <v>0</v>
      </c>
      <c r="U3684">
        <v>2021</v>
      </c>
      <c r="V3684">
        <v>1</v>
      </c>
      <c r="W3684">
        <v>0</v>
      </c>
      <c r="X3684" cm="1">
        <f t="array" ref="X3684">IF(S3683&lt;&gt;S3684, 0,
    IF(C3684="O",
         _xlfn.IFS(
             K3684=1, X3683+6,
             M3684=1, X3683+3,
             O3684=1, X3683+1,
             Q3684=1,X3683+2,
             TRUE, X3683
         ),
    X3683)
)</f>
        <v>8</v>
      </c>
      <c r="Y3684" cm="1">
        <f t="array" ref="Y3684">IF(S3683&lt;&gt;S3684, 0, IF(C3684="D",
                 _xlfn.IFS(
                     K3684=1, Y3683+6,
                     M3684=1, Y3683+3,
                     O3684=1, Y3683+1,
                     TRUE, Y3683
                 ),
                 Y3683)
  )</f>
        <v>27</v>
      </c>
    </row>
    <row r="3685" spans="1:25" x14ac:dyDescent="0.2">
      <c r="A3685">
        <v>145</v>
      </c>
      <c r="B3685" t="s">
        <v>79</v>
      </c>
      <c r="C3685" t="str">
        <f t="shared" si="578"/>
        <v>D</v>
      </c>
      <c r="D3685">
        <v>1</v>
      </c>
      <c r="E3685">
        <v>25</v>
      </c>
      <c r="F3685">
        <v>-13</v>
      </c>
      <c r="G3685" t="s">
        <v>116</v>
      </c>
      <c r="H3685" t="s">
        <v>115</v>
      </c>
      <c r="I3685">
        <v>5</v>
      </c>
      <c r="J3685">
        <f t="shared" si="570"/>
        <v>0</v>
      </c>
      <c r="K3685">
        <f t="shared" si="579"/>
        <v>0</v>
      </c>
      <c r="L3685">
        <f t="shared" si="571"/>
        <v>0</v>
      </c>
      <c r="M3685">
        <f t="shared" si="572"/>
        <v>0</v>
      </c>
      <c r="N3685">
        <f t="shared" si="573"/>
        <v>0</v>
      </c>
      <c r="O3685">
        <f t="shared" si="574"/>
        <v>0</v>
      </c>
      <c r="P3685">
        <f t="shared" si="575"/>
        <v>0</v>
      </c>
      <c r="Q3685">
        <f t="shared" si="576"/>
        <v>0</v>
      </c>
      <c r="R3685">
        <f t="shared" si="577"/>
        <v>0</v>
      </c>
      <c r="S3685" t="s">
        <v>104</v>
      </c>
      <c r="T3685">
        <v>0</v>
      </c>
      <c r="U3685">
        <v>2021</v>
      </c>
      <c r="V3685">
        <v>1</v>
      </c>
      <c r="W3685">
        <v>0</v>
      </c>
      <c r="X3685" cm="1">
        <f t="array" ref="X3685">IF(S3684&lt;&gt;S3685, 0,
    IF(C3685="O",
         _xlfn.IFS(
             K3685=1, X3684+6,
             M3685=1, X3684+3,
             O3685=1, X3684+1,
             Q3685=1,X3684+2,
             TRUE, X3684
         ),
    X3684)
)</f>
        <v>8</v>
      </c>
      <c r="Y3685" cm="1">
        <f t="array" ref="Y3685">IF(S3684&lt;&gt;S3685, 0, IF(C3685="D",
                 _xlfn.IFS(
                     K3685=1, Y3684+6,
                     M3685=1, Y3684+3,
                     O3685=1, Y3684+1,
                     TRUE, Y3684
                 ),
                 Y3684)
  )</f>
        <v>27</v>
      </c>
    </row>
    <row r="3686" spans="1:25" x14ac:dyDescent="0.2">
      <c r="A3686">
        <v>146</v>
      </c>
      <c r="B3686" t="s">
        <v>79</v>
      </c>
      <c r="C3686" t="str">
        <f t="shared" si="578"/>
        <v>D</v>
      </c>
      <c r="D3686">
        <v>3</v>
      </c>
      <c r="E3686">
        <v>20</v>
      </c>
      <c r="F3686">
        <v>-18</v>
      </c>
      <c r="G3686" t="s">
        <v>116</v>
      </c>
      <c r="H3686" t="s">
        <v>115</v>
      </c>
      <c r="I3686">
        <v>13</v>
      </c>
      <c r="J3686">
        <f t="shared" si="570"/>
        <v>1</v>
      </c>
      <c r="K3686">
        <f t="shared" si="579"/>
        <v>0</v>
      </c>
      <c r="L3686">
        <f t="shared" si="571"/>
        <v>0</v>
      </c>
      <c r="M3686">
        <f t="shared" si="572"/>
        <v>0</v>
      </c>
      <c r="N3686">
        <f t="shared" si="573"/>
        <v>0</v>
      </c>
      <c r="O3686">
        <f t="shared" si="574"/>
        <v>0</v>
      </c>
      <c r="P3686">
        <f t="shared" si="575"/>
        <v>0</v>
      </c>
      <c r="Q3686">
        <f t="shared" si="576"/>
        <v>0</v>
      </c>
      <c r="R3686">
        <f t="shared" si="577"/>
        <v>0</v>
      </c>
      <c r="S3686" t="s">
        <v>104</v>
      </c>
      <c r="T3686">
        <v>0</v>
      </c>
      <c r="U3686">
        <v>2021</v>
      </c>
      <c r="V3686">
        <v>1</v>
      </c>
      <c r="W3686">
        <v>0</v>
      </c>
      <c r="X3686" cm="1">
        <f t="array" ref="X3686">IF(S3685&lt;&gt;S3686, 0,
    IF(C3686="O",
         _xlfn.IFS(
             K3686=1, X3685+6,
             M3686=1, X3685+3,
             O3686=1, X3685+1,
             Q3686=1,X3685+2,
             TRUE, X3685
         ),
    X3685)
)</f>
        <v>8</v>
      </c>
      <c r="Y3686" cm="1">
        <f t="array" ref="Y3686">IF(S3685&lt;&gt;S3686, 0, IF(C3686="D",
                 _xlfn.IFS(
                     K3686=1, Y3685+6,
                     M3686=1, Y3685+3,
                     O3686=1, Y3685+1,
                     TRUE, Y3685
                 ),
                 Y3685)
  )</f>
        <v>27</v>
      </c>
    </row>
    <row r="3687" spans="1:25" x14ac:dyDescent="0.2">
      <c r="A3687">
        <v>2</v>
      </c>
      <c r="B3687" t="s">
        <v>79</v>
      </c>
      <c r="C3687" t="str">
        <f t="shared" si="578"/>
        <v>D</v>
      </c>
      <c r="D3687">
        <v>1</v>
      </c>
      <c r="E3687">
        <v>10</v>
      </c>
      <c r="F3687">
        <v>-21</v>
      </c>
      <c r="G3687" t="s">
        <v>116</v>
      </c>
      <c r="H3687" t="s">
        <v>115</v>
      </c>
      <c r="I3687">
        <v>4</v>
      </c>
      <c r="J3687">
        <f t="shared" si="570"/>
        <v>0</v>
      </c>
      <c r="K3687">
        <f t="shared" si="579"/>
        <v>0</v>
      </c>
      <c r="L3687">
        <f t="shared" si="571"/>
        <v>0</v>
      </c>
      <c r="M3687">
        <f t="shared" si="572"/>
        <v>0</v>
      </c>
      <c r="N3687">
        <f t="shared" si="573"/>
        <v>0</v>
      </c>
      <c r="O3687">
        <f t="shared" si="574"/>
        <v>0</v>
      </c>
      <c r="P3687">
        <f t="shared" si="575"/>
        <v>0</v>
      </c>
      <c r="Q3687">
        <f t="shared" si="576"/>
        <v>0</v>
      </c>
      <c r="R3687">
        <f t="shared" si="577"/>
        <v>0</v>
      </c>
      <c r="S3687" t="s">
        <v>40</v>
      </c>
      <c r="T3687">
        <v>0</v>
      </c>
      <c r="U3687">
        <v>2021</v>
      </c>
      <c r="V3687">
        <v>0</v>
      </c>
      <c r="W3687">
        <v>1</v>
      </c>
      <c r="X3687" cm="1">
        <f t="array" ref="X3687">IF(S3686&lt;&gt;S3687, 0,
    IF(C3687="O",
         _xlfn.IFS(
             K3687=1, X3686+6,
             M3687=1, X3686+3,
             O3687=1, X3686+1,
             Q3687=1,X3686+2,
             TRUE, X3686
         ),
    X3686)
)</f>
        <v>0</v>
      </c>
      <c r="Y3687" cm="1">
        <f t="array" ref="Y3687">IF(S3686&lt;&gt;S3687, 0, IF(C3687="D",
                 _xlfn.IFS(
                     K3687=1, Y3686+6,
                     M3687=1, Y3686+3,
                     O3687=1, Y3686+1,
                     TRUE, Y3686
                 ),
                 Y3686)
  )</f>
        <v>0</v>
      </c>
    </row>
    <row r="3688" spans="1:25" x14ac:dyDescent="0.2">
      <c r="A3688">
        <v>3</v>
      </c>
      <c r="B3688" t="s">
        <v>79</v>
      </c>
      <c r="C3688" t="str">
        <f t="shared" si="578"/>
        <v>D</v>
      </c>
      <c r="D3688">
        <v>2</v>
      </c>
      <c r="E3688">
        <v>6</v>
      </c>
      <c r="F3688">
        <v>-25</v>
      </c>
      <c r="G3688" t="s">
        <v>116</v>
      </c>
      <c r="H3688" t="s">
        <v>115</v>
      </c>
      <c r="I3688">
        <v>12</v>
      </c>
      <c r="J3688">
        <f t="shared" si="570"/>
        <v>1</v>
      </c>
      <c r="K3688">
        <f t="shared" si="579"/>
        <v>0</v>
      </c>
      <c r="L3688">
        <f t="shared" si="571"/>
        <v>0</v>
      </c>
      <c r="M3688">
        <f t="shared" si="572"/>
        <v>0</v>
      </c>
      <c r="N3688">
        <f t="shared" si="573"/>
        <v>0</v>
      </c>
      <c r="O3688">
        <f t="shared" si="574"/>
        <v>0</v>
      </c>
      <c r="P3688">
        <f t="shared" si="575"/>
        <v>0</v>
      </c>
      <c r="Q3688">
        <f t="shared" si="576"/>
        <v>0</v>
      </c>
      <c r="R3688">
        <f t="shared" si="577"/>
        <v>0</v>
      </c>
      <c r="S3688" t="s">
        <v>40</v>
      </c>
      <c r="T3688">
        <v>0</v>
      </c>
      <c r="U3688">
        <v>2021</v>
      </c>
      <c r="V3688">
        <v>0</v>
      </c>
      <c r="W3688">
        <v>1</v>
      </c>
      <c r="X3688" cm="1">
        <f t="array" ref="X3688">IF(S3687&lt;&gt;S3688, 0,
    IF(C3688="O",
         _xlfn.IFS(
             K3688=1, X3687+6,
             M3688=1, X3687+3,
             O3688=1, X3687+1,
             Q3688=1,X3687+2,
             TRUE, X3687
         ),
    X3687)
)</f>
        <v>0</v>
      </c>
      <c r="Y3688" cm="1">
        <f t="array" ref="Y3688">IF(S3687&lt;&gt;S3688, 0, IF(C3688="D",
                 _xlfn.IFS(
                     K3688=1, Y3687+6,
                     M3688=1, Y3687+3,
                     O3688=1, Y3687+1,
                     TRUE, Y3687
                 ),
                 Y3687)
  )</f>
        <v>0</v>
      </c>
    </row>
    <row r="3689" spans="1:25" x14ac:dyDescent="0.2">
      <c r="A3689">
        <v>4</v>
      </c>
      <c r="B3689" t="s">
        <v>79</v>
      </c>
      <c r="C3689" t="str">
        <f t="shared" si="578"/>
        <v>D</v>
      </c>
      <c r="D3689">
        <v>1</v>
      </c>
      <c r="E3689">
        <v>10</v>
      </c>
      <c r="F3689">
        <v>-37</v>
      </c>
      <c r="G3689" t="s">
        <v>116</v>
      </c>
      <c r="H3689" t="s">
        <v>115</v>
      </c>
      <c r="I3689">
        <v>-3</v>
      </c>
      <c r="J3689">
        <f t="shared" si="570"/>
        <v>0</v>
      </c>
      <c r="K3689">
        <f t="shared" si="579"/>
        <v>0</v>
      </c>
      <c r="L3689">
        <f t="shared" si="571"/>
        <v>0</v>
      </c>
      <c r="M3689">
        <f t="shared" si="572"/>
        <v>0</v>
      </c>
      <c r="N3689">
        <f t="shared" si="573"/>
        <v>0</v>
      </c>
      <c r="O3689">
        <f t="shared" si="574"/>
        <v>0</v>
      </c>
      <c r="P3689">
        <f t="shared" si="575"/>
        <v>0</v>
      </c>
      <c r="Q3689">
        <f t="shared" si="576"/>
        <v>0</v>
      </c>
      <c r="R3689">
        <f t="shared" si="577"/>
        <v>0</v>
      </c>
      <c r="S3689" t="s">
        <v>40</v>
      </c>
      <c r="T3689">
        <v>0</v>
      </c>
      <c r="U3689">
        <v>2021</v>
      </c>
      <c r="V3689">
        <v>0</v>
      </c>
      <c r="W3689">
        <v>1</v>
      </c>
      <c r="X3689" cm="1">
        <f t="array" ref="X3689">IF(S3688&lt;&gt;S3689, 0,
    IF(C3689="O",
         _xlfn.IFS(
             K3689=1, X3688+6,
             M3689=1, X3688+3,
             O3689=1, X3688+1,
             Q3689=1,X3688+2,
             TRUE, X3688
         ),
    X3688)
)</f>
        <v>0</v>
      </c>
      <c r="Y3689" cm="1">
        <f t="array" ref="Y3689">IF(S3688&lt;&gt;S3689, 0, IF(C3689="D",
                 _xlfn.IFS(
                     K3689=1, Y3688+6,
                     M3689=1, Y3688+3,
                     O3689=1, Y3688+1,
                     TRUE, Y3688
                 ),
                 Y3688)
  )</f>
        <v>0</v>
      </c>
    </row>
    <row r="3690" spans="1:25" x14ac:dyDescent="0.2">
      <c r="A3690">
        <v>5</v>
      </c>
      <c r="B3690" t="s">
        <v>79</v>
      </c>
      <c r="C3690" t="str">
        <f t="shared" si="578"/>
        <v>D</v>
      </c>
      <c r="D3690">
        <v>2</v>
      </c>
      <c r="E3690">
        <v>13</v>
      </c>
      <c r="F3690">
        <v>-34</v>
      </c>
      <c r="G3690" t="s">
        <v>116</v>
      </c>
      <c r="H3690" t="s">
        <v>115</v>
      </c>
      <c r="I3690">
        <v>1</v>
      </c>
      <c r="J3690">
        <f t="shared" si="570"/>
        <v>0</v>
      </c>
      <c r="K3690">
        <f t="shared" si="579"/>
        <v>0</v>
      </c>
      <c r="L3690">
        <f t="shared" si="571"/>
        <v>0</v>
      </c>
      <c r="M3690">
        <f t="shared" si="572"/>
        <v>0</v>
      </c>
      <c r="N3690">
        <f t="shared" si="573"/>
        <v>0</v>
      </c>
      <c r="O3690">
        <f t="shared" si="574"/>
        <v>0</v>
      </c>
      <c r="P3690">
        <f t="shared" si="575"/>
        <v>0</v>
      </c>
      <c r="Q3690">
        <f t="shared" si="576"/>
        <v>0</v>
      </c>
      <c r="R3690">
        <f t="shared" si="577"/>
        <v>0</v>
      </c>
      <c r="S3690" t="s">
        <v>40</v>
      </c>
      <c r="T3690">
        <v>0</v>
      </c>
      <c r="U3690">
        <v>2021</v>
      </c>
      <c r="V3690">
        <v>0</v>
      </c>
      <c r="W3690">
        <v>1</v>
      </c>
      <c r="X3690" cm="1">
        <f t="array" ref="X3690">IF(S3689&lt;&gt;S3690, 0,
    IF(C3690="O",
         _xlfn.IFS(
             K3690=1, X3689+6,
             M3690=1, X3689+3,
             O3690=1, X3689+1,
             Q3690=1,X3689+2,
             TRUE, X3689
         ),
    X3689)
)</f>
        <v>0</v>
      </c>
      <c r="Y3690" cm="1">
        <f t="array" ref="Y3690">IF(S3689&lt;&gt;S3690, 0, IF(C3690="D",
                 _xlfn.IFS(
                     K3690=1, Y3689+6,
                     M3690=1, Y3689+3,
                     O3690=1, Y3689+1,
                     TRUE, Y3689
                 ),
                 Y3689)
  )</f>
        <v>0</v>
      </c>
    </row>
    <row r="3691" spans="1:25" x14ac:dyDescent="0.2">
      <c r="A3691">
        <v>6</v>
      </c>
      <c r="B3691" t="s">
        <v>79</v>
      </c>
      <c r="C3691" t="str">
        <f t="shared" si="578"/>
        <v>D</v>
      </c>
      <c r="D3691">
        <v>3</v>
      </c>
      <c r="E3691">
        <v>12</v>
      </c>
      <c r="F3691">
        <v>-35</v>
      </c>
      <c r="G3691" t="s">
        <v>116</v>
      </c>
      <c r="H3691" t="s">
        <v>115</v>
      </c>
      <c r="I3691">
        <v>-5</v>
      </c>
      <c r="J3691">
        <f t="shared" si="570"/>
        <v>0</v>
      </c>
      <c r="K3691">
        <f t="shared" si="579"/>
        <v>0</v>
      </c>
      <c r="L3691">
        <f t="shared" si="571"/>
        <v>0</v>
      </c>
      <c r="M3691">
        <f t="shared" si="572"/>
        <v>0</v>
      </c>
      <c r="N3691">
        <f t="shared" si="573"/>
        <v>0</v>
      </c>
      <c r="O3691">
        <f t="shared" si="574"/>
        <v>0</v>
      </c>
      <c r="P3691">
        <f t="shared" si="575"/>
        <v>0</v>
      </c>
      <c r="Q3691">
        <f t="shared" si="576"/>
        <v>0</v>
      </c>
      <c r="R3691">
        <f t="shared" si="577"/>
        <v>0</v>
      </c>
      <c r="S3691" t="s">
        <v>40</v>
      </c>
      <c r="T3691">
        <v>0</v>
      </c>
      <c r="U3691">
        <v>2021</v>
      </c>
      <c r="V3691">
        <v>0</v>
      </c>
      <c r="W3691">
        <v>1</v>
      </c>
      <c r="X3691" cm="1">
        <f t="array" ref="X3691">IF(S3690&lt;&gt;S3691, 0,
    IF(C3691="O",
         _xlfn.IFS(
             K3691=1, X3690+6,
             M3691=1, X3690+3,
             O3691=1, X3690+1,
             Q3691=1,X3690+2,
             TRUE, X3690
         ),
    X3690)
)</f>
        <v>0</v>
      </c>
      <c r="Y3691" cm="1">
        <f t="array" ref="Y3691">IF(S3690&lt;&gt;S3691, 0, IF(C3691="D",
                 _xlfn.IFS(
                     K3691=1, Y3690+6,
                     M3691=1, Y3690+3,
                     O3691=1, Y3690+1,
                     TRUE, Y3690
                 ),
                 Y3690)
  )</f>
        <v>0</v>
      </c>
    </row>
    <row r="3692" spans="1:25" x14ac:dyDescent="0.2">
      <c r="A3692">
        <v>8</v>
      </c>
      <c r="B3692" t="s">
        <v>81</v>
      </c>
      <c r="C3692" t="str">
        <f t="shared" si="578"/>
        <v>O</v>
      </c>
      <c r="D3692">
        <v>1</v>
      </c>
      <c r="E3692">
        <v>10</v>
      </c>
      <c r="F3692">
        <v>-31</v>
      </c>
      <c r="G3692" t="s">
        <v>116</v>
      </c>
      <c r="H3692" t="s">
        <v>115</v>
      </c>
      <c r="I3692">
        <v>7</v>
      </c>
      <c r="J3692">
        <f t="shared" si="570"/>
        <v>0</v>
      </c>
      <c r="K3692">
        <f t="shared" si="579"/>
        <v>0</v>
      </c>
      <c r="L3692">
        <f t="shared" si="571"/>
        <v>0</v>
      </c>
      <c r="M3692">
        <f t="shared" si="572"/>
        <v>0</v>
      </c>
      <c r="N3692">
        <f t="shared" si="573"/>
        <v>0</v>
      </c>
      <c r="O3692">
        <f t="shared" si="574"/>
        <v>0</v>
      </c>
      <c r="P3692">
        <f t="shared" si="575"/>
        <v>0</v>
      </c>
      <c r="Q3692">
        <f t="shared" si="576"/>
        <v>0</v>
      </c>
      <c r="R3692">
        <f t="shared" si="577"/>
        <v>0</v>
      </c>
      <c r="S3692" t="s">
        <v>40</v>
      </c>
      <c r="T3692">
        <v>0</v>
      </c>
      <c r="U3692">
        <v>2021</v>
      </c>
      <c r="V3692">
        <v>0</v>
      </c>
      <c r="W3692">
        <v>1</v>
      </c>
      <c r="X3692" cm="1">
        <f t="array" ref="X3692">IF(S3691&lt;&gt;S3692, 0,
    IF(C3692="O",
         _xlfn.IFS(
             K3692=1, X3691+6,
             M3692=1, X3691+3,
             O3692=1, X3691+1,
             Q3692=1,X3691+2,
             TRUE, X3691
         ),
    X3691)
)</f>
        <v>0</v>
      </c>
      <c r="Y3692" cm="1">
        <f t="array" ref="Y3692">IF(S3691&lt;&gt;S3692, 0, IF(C3692="D",
                 _xlfn.IFS(
                     K3692=1, Y3691+6,
                     M3692=1, Y3691+3,
                     O3692=1, Y3691+1,
                     TRUE, Y3691
                 ),
                 Y3691)
  )</f>
        <v>0</v>
      </c>
    </row>
    <row r="3693" spans="1:25" x14ac:dyDescent="0.2">
      <c r="A3693">
        <v>9</v>
      </c>
      <c r="B3693" t="s">
        <v>81</v>
      </c>
      <c r="C3693" t="str">
        <f t="shared" si="578"/>
        <v>O</v>
      </c>
      <c r="D3693">
        <v>2</v>
      </c>
      <c r="E3693">
        <v>3</v>
      </c>
      <c r="F3693">
        <v>-38</v>
      </c>
      <c r="G3693" t="s">
        <v>114</v>
      </c>
      <c r="H3693" t="s">
        <v>117</v>
      </c>
      <c r="I3693">
        <v>0</v>
      </c>
      <c r="J3693">
        <f t="shared" si="570"/>
        <v>0</v>
      </c>
      <c r="K3693">
        <f t="shared" si="579"/>
        <v>0</v>
      </c>
      <c r="L3693">
        <f t="shared" si="571"/>
        <v>0</v>
      </c>
      <c r="M3693">
        <f t="shared" si="572"/>
        <v>0</v>
      </c>
      <c r="N3693">
        <f t="shared" si="573"/>
        <v>0</v>
      </c>
      <c r="O3693">
        <f t="shared" si="574"/>
        <v>0</v>
      </c>
      <c r="P3693">
        <f t="shared" si="575"/>
        <v>0</v>
      </c>
      <c r="Q3693">
        <f t="shared" si="576"/>
        <v>0</v>
      </c>
      <c r="R3693">
        <f t="shared" si="577"/>
        <v>0</v>
      </c>
      <c r="S3693" t="s">
        <v>40</v>
      </c>
      <c r="T3693">
        <v>0</v>
      </c>
      <c r="U3693">
        <v>2021</v>
      </c>
      <c r="V3693">
        <v>0</v>
      </c>
      <c r="W3693">
        <v>1</v>
      </c>
      <c r="X3693" cm="1">
        <f t="array" ref="X3693">IF(S3692&lt;&gt;S3693, 0,
    IF(C3693="O",
         _xlfn.IFS(
             K3693=1, X3692+6,
             M3693=1, X3692+3,
             O3693=1, X3692+1,
             Q3693=1,X3692+2,
             TRUE, X3692
         ),
    X3692)
)</f>
        <v>0</v>
      </c>
      <c r="Y3693" cm="1">
        <f t="array" ref="Y3693">IF(S3692&lt;&gt;S3693, 0, IF(C3693="D",
                 _xlfn.IFS(
                     K3693=1, Y3692+6,
                     M3693=1, Y3692+3,
                     O3693=1, Y3692+1,
                     TRUE, Y3692
                 ),
                 Y3692)
  )</f>
        <v>0</v>
      </c>
    </row>
    <row r="3694" spans="1:25" x14ac:dyDescent="0.2">
      <c r="A3694">
        <v>10</v>
      </c>
      <c r="B3694" t="s">
        <v>81</v>
      </c>
      <c r="C3694" t="str">
        <f t="shared" si="578"/>
        <v>O</v>
      </c>
      <c r="D3694">
        <v>3</v>
      </c>
      <c r="E3694">
        <v>3</v>
      </c>
      <c r="F3694">
        <v>-38</v>
      </c>
      <c r="G3694" t="s">
        <v>116</v>
      </c>
      <c r="H3694" t="s">
        <v>115</v>
      </c>
      <c r="I3694">
        <v>20</v>
      </c>
      <c r="J3694">
        <f t="shared" si="570"/>
        <v>1</v>
      </c>
      <c r="K3694">
        <f t="shared" si="579"/>
        <v>0</v>
      </c>
      <c r="L3694">
        <f t="shared" si="571"/>
        <v>0</v>
      </c>
      <c r="M3694">
        <f t="shared" si="572"/>
        <v>0</v>
      </c>
      <c r="N3694">
        <f t="shared" si="573"/>
        <v>0</v>
      </c>
      <c r="O3694">
        <f t="shared" si="574"/>
        <v>0</v>
      </c>
      <c r="P3694">
        <f t="shared" si="575"/>
        <v>0</v>
      </c>
      <c r="Q3694">
        <f t="shared" si="576"/>
        <v>0</v>
      </c>
      <c r="R3694">
        <f t="shared" si="577"/>
        <v>0</v>
      </c>
      <c r="S3694" t="s">
        <v>40</v>
      </c>
      <c r="T3694">
        <v>0</v>
      </c>
      <c r="U3694">
        <v>2021</v>
      </c>
      <c r="V3694">
        <v>0</v>
      </c>
      <c r="W3694">
        <v>1</v>
      </c>
      <c r="X3694" cm="1">
        <f t="array" ref="X3694">IF(S3693&lt;&gt;S3694, 0,
    IF(C3694="O",
         _xlfn.IFS(
             K3694=1, X3693+6,
             M3694=1, X3693+3,
             O3694=1, X3693+1,
             Q3694=1,X3693+2,
             TRUE, X3693
         ),
    X3693)
)</f>
        <v>0</v>
      </c>
      <c r="Y3694" cm="1">
        <f t="array" ref="Y3694">IF(S3693&lt;&gt;S3694, 0, IF(C3694="D",
                 _xlfn.IFS(
                     K3694=1, Y3693+6,
                     M3694=1, Y3693+3,
                     O3694=1, Y3693+1,
                     TRUE, Y3693
                 ),
                 Y3693)
  )</f>
        <v>0</v>
      </c>
    </row>
    <row r="3695" spans="1:25" x14ac:dyDescent="0.2">
      <c r="A3695">
        <v>11</v>
      </c>
      <c r="B3695" t="s">
        <v>81</v>
      </c>
      <c r="C3695" t="str">
        <f t="shared" si="578"/>
        <v>O</v>
      </c>
      <c r="D3695">
        <v>1</v>
      </c>
      <c r="E3695">
        <v>10</v>
      </c>
      <c r="F3695">
        <v>42</v>
      </c>
      <c r="G3695" t="s">
        <v>116</v>
      </c>
      <c r="H3695" t="s">
        <v>115</v>
      </c>
      <c r="I3695">
        <v>7</v>
      </c>
      <c r="J3695">
        <f t="shared" si="570"/>
        <v>0</v>
      </c>
      <c r="K3695">
        <f t="shared" si="579"/>
        <v>0</v>
      </c>
      <c r="L3695">
        <f t="shared" si="571"/>
        <v>0</v>
      </c>
      <c r="M3695">
        <f t="shared" si="572"/>
        <v>0</v>
      </c>
      <c r="N3695">
        <f t="shared" si="573"/>
        <v>0</v>
      </c>
      <c r="O3695">
        <f t="shared" si="574"/>
        <v>0</v>
      </c>
      <c r="P3695">
        <f t="shared" si="575"/>
        <v>0</v>
      </c>
      <c r="Q3695">
        <f t="shared" si="576"/>
        <v>0</v>
      </c>
      <c r="R3695">
        <f t="shared" si="577"/>
        <v>0</v>
      </c>
      <c r="S3695" t="s">
        <v>40</v>
      </c>
      <c r="T3695">
        <v>0</v>
      </c>
      <c r="U3695">
        <v>2021</v>
      </c>
      <c r="V3695">
        <v>0</v>
      </c>
      <c r="W3695">
        <v>1</v>
      </c>
      <c r="X3695" cm="1">
        <f t="array" ref="X3695">IF(S3694&lt;&gt;S3695, 0,
    IF(C3695="O",
         _xlfn.IFS(
             K3695=1, X3694+6,
             M3695=1, X3694+3,
             O3695=1, X3694+1,
             Q3695=1,X3694+2,
             TRUE, X3694
         ),
    X3694)
)</f>
        <v>0</v>
      </c>
      <c r="Y3695" cm="1">
        <f t="array" ref="Y3695">IF(S3694&lt;&gt;S3695, 0, IF(C3695="D",
                 _xlfn.IFS(
                     K3695=1, Y3694+6,
                     M3695=1, Y3694+3,
                     O3695=1, Y3694+1,
                     TRUE, Y3694
                 ),
                 Y3694)
  )</f>
        <v>0</v>
      </c>
    </row>
    <row r="3696" spans="1:25" x14ac:dyDescent="0.2">
      <c r="A3696">
        <v>13</v>
      </c>
      <c r="B3696" t="s">
        <v>81</v>
      </c>
      <c r="C3696" t="str">
        <f t="shared" si="578"/>
        <v>O</v>
      </c>
      <c r="D3696">
        <v>2</v>
      </c>
      <c r="E3696">
        <v>8</v>
      </c>
      <c r="F3696">
        <v>40</v>
      </c>
      <c r="G3696" t="s">
        <v>114</v>
      </c>
      <c r="H3696" t="s">
        <v>117</v>
      </c>
      <c r="I3696">
        <v>0</v>
      </c>
      <c r="J3696">
        <f t="shared" si="570"/>
        <v>0</v>
      </c>
      <c r="K3696">
        <f t="shared" si="579"/>
        <v>0</v>
      </c>
      <c r="L3696">
        <f t="shared" si="571"/>
        <v>0</v>
      </c>
      <c r="M3696">
        <f t="shared" si="572"/>
        <v>0</v>
      </c>
      <c r="N3696">
        <f t="shared" si="573"/>
        <v>0</v>
      </c>
      <c r="O3696">
        <f t="shared" si="574"/>
        <v>0</v>
      </c>
      <c r="P3696">
        <f t="shared" si="575"/>
        <v>0</v>
      </c>
      <c r="Q3696">
        <f t="shared" si="576"/>
        <v>0</v>
      </c>
      <c r="R3696">
        <f t="shared" si="577"/>
        <v>0</v>
      </c>
      <c r="S3696" t="s">
        <v>40</v>
      </c>
      <c r="T3696">
        <v>0</v>
      </c>
      <c r="U3696">
        <v>2021</v>
      </c>
      <c r="V3696">
        <v>0</v>
      </c>
      <c r="W3696">
        <v>1</v>
      </c>
      <c r="X3696" cm="1">
        <f t="array" ref="X3696">IF(S3695&lt;&gt;S3696, 0,
    IF(C3696="O",
         _xlfn.IFS(
             K3696=1, X3695+6,
             M3696=1, X3695+3,
             O3696=1, X3695+1,
             Q3696=1,X3695+2,
             TRUE, X3695
         ),
    X3695)
)</f>
        <v>0</v>
      </c>
      <c r="Y3696" cm="1">
        <f t="array" ref="Y3696">IF(S3695&lt;&gt;S3696, 0, IF(C3696="D",
                 _xlfn.IFS(
                     K3696=1, Y3695+6,
                     M3696=1, Y3695+3,
                     O3696=1, Y3695+1,
                     TRUE, Y3695
                 ),
                 Y3695)
  )</f>
        <v>0</v>
      </c>
    </row>
    <row r="3697" spans="1:25" x14ac:dyDescent="0.2">
      <c r="A3697">
        <v>15</v>
      </c>
      <c r="B3697" t="s">
        <v>81</v>
      </c>
      <c r="C3697" t="str">
        <f t="shared" si="578"/>
        <v>O</v>
      </c>
      <c r="D3697">
        <v>3</v>
      </c>
      <c r="E3697">
        <v>3</v>
      </c>
      <c r="F3697">
        <v>35</v>
      </c>
      <c r="G3697" t="s">
        <v>116</v>
      </c>
      <c r="H3697" t="s">
        <v>115</v>
      </c>
      <c r="I3697">
        <v>-1</v>
      </c>
      <c r="J3697">
        <f t="shared" si="570"/>
        <v>0</v>
      </c>
      <c r="K3697">
        <f t="shared" si="579"/>
        <v>0</v>
      </c>
      <c r="L3697">
        <f t="shared" si="571"/>
        <v>0</v>
      </c>
      <c r="M3697">
        <f t="shared" si="572"/>
        <v>0</v>
      </c>
      <c r="N3697">
        <f t="shared" si="573"/>
        <v>0</v>
      </c>
      <c r="O3697">
        <f t="shared" si="574"/>
        <v>0</v>
      </c>
      <c r="P3697">
        <f t="shared" si="575"/>
        <v>0</v>
      </c>
      <c r="Q3697">
        <f t="shared" si="576"/>
        <v>0</v>
      </c>
      <c r="R3697">
        <f t="shared" si="577"/>
        <v>0</v>
      </c>
      <c r="S3697" t="s">
        <v>40</v>
      </c>
      <c r="T3697">
        <v>0</v>
      </c>
      <c r="U3697">
        <v>2021</v>
      </c>
      <c r="V3697">
        <v>0</v>
      </c>
      <c r="W3697">
        <v>1</v>
      </c>
      <c r="X3697" cm="1">
        <f t="array" ref="X3697">IF(S3696&lt;&gt;S3697, 0,
    IF(C3697="O",
         _xlfn.IFS(
             K3697=1, X3696+6,
             M3697=1, X3696+3,
             O3697=1, X3696+1,
             Q3697=1,X3696+2,
             TRUE, X3696
         ),
    X3696)
)</f>
        <v>0</v>
      </c>
      <c r="Y3697" cm="1">
        <f t="array" ref="Y3697">IF(S3696&lt;&gt;S3697, 0, IF(C3697="D",
                 _xlfn.IFS(
                     K3697=1, Y3696+6,
                     M3697=1, Y3696+3,
                     O3697=1, Y3696+1,
                     TRUE, Y3696
                 ),
                 Y3696)
  )</f>
        <v>0</v>
      </c>
    </row>
    <row r="3698" spans="1:25" x14ac:dyDescent="0.2">
      <c r="A3698">
        <v>16</v>
      </c>
      <c r="B3698" t="s">
        <v>81</v>
      </c>
      <c r="C3698" t="str">
        <f t="shared" si="578"/>
        <v>O</v>
      </c>
      <c r="D3698">
        <v>4</v>
      </c>
      <c r="E3698">
        <v>4</v>
      </c>
      <c r="F3698">
        <v>36</v>
      </c>
      <c r="G3698" t="s">
        <v>116</v>
      </c>
      <c r="H3698" t="s">
        <v>118</v>
      </c>
      <c r="I3698">
        <v>0</v>
      </c>
      <c r="J3698">
        <f t="shared" si="570"/>
        <v>0</v>
      </c>
      <c r="K3698">
        <f t="shared" si="579"/>
        <v>0</v>
      </c>
      <c r="L3698">
        <f t="shared" si="571"/>
        <v>0</v>
      </c>
      <c r="M3698">
        <f t="shared" si="572"/>
        <v>0</v>
      </c>
      <c r="N3698">
        <f t="shared" si="573"/>
        <v>0</v>
      </c>
      <c r="O3698">
        <f t="shared" si="574"/>
        <v>0</v>
      </c>
      <c r="P3698">
        <f t="shared" si="575"/>
        <v>0</v>
      </c>
      <c r="Q3698">
        <f t="shared" si="576"/>
        <v>0</v>
      </c>
      <c r="R3698">
        <f t="shared" si="577"/>
        <v>0</v>
      </c>
      <c r="S3698" t="s">
        <v>40</v>
      </c>
      <c r="T3698">
        <v>0</v>
      </c>
      <c r="U3698">
        <v>2021</v>
      </c>
      <c r="V3698">
        <v>0</v>
      </c>
      <c r="W3698">
        <v>1</v>
      </c>
      <c r="X3698" cm="1">
        <f t="array" ref="X3698">IF(S3697&lt;&gt;S3698, 0,
    IF(C3698="O",
         _xlfn.IFS(
             K3698=1, X3697+6,
             M3698=1, X3697+3,
             O3698=1, X3697+1,
             Q3698=1,X3697+2,
             TRUE, X3697
         ),
    X3697)
)</f>
        <v>0</v>
      </c>
      <c r="Y3698" cm="1">
        <f t="array" ref="Y3698">IF(S3697&lt;&gt;S3698, 0, IF(C3698="D",
                 _xlfn.IFS(
                     K3698=1, Y3697+6,
                     M3698=1, Y3697+3,
                     O3698=1, Y3697+1,
                     TRUE, Y3697
                 ),
                 Y3697)
  )</f>
        <v>0</v>
      </c>
    </row>
    <row r="3699" spans="1:25" x14ac:dyDescent="0.2">
      <c r="A3699">
        <v>17</v>
      </c>
      <c r="B3699" t="s">
        <v>81</v>
      </c>
      <c r="C3699" t="str">
        <f t="shared" si="578"/>
        <v>O</v>
      </c>
      <c r="D3699">
        <v>4</v>
      </c>
      <c r="E3699">
        <v>4</v>
      </c>
      <c r="F3699">
        <v>36</v>
      </c>
      <c r="G3699" t="s">
        <v>114</v>
      </c>
      <c r="H3699" t="s">
        <v>117</v>
      </c>
      <c r="I3699">
        <v>0</v>
      </c>
      <c r="J3699">
        <f t="shared" si="570"/>
        <v>0</v>
      </c>
      <c r="K3699">
        <f t="shared" si="579"/>
        <v>0</v>
      </c>
      <c r="L3699">
        <f t="shared" si="571"/>
        <v>0</v>
      </c>
      <c r="M3699">
        <f t="shared" si="572"/>
        <v>0</v>
      </c>
      <c r="N3699">
        <f t="shared" si="573"/>
        <v>0</v>
      </c>
      <c r="O3699">
        <f t="shared" si="574"/>
        <v>0</v>
      </c>
      <c r="P3699">
        <f t="shared" si="575"/>
        <v>0</v>
      </c>
      <c r="Q3699">
        <f t="shared" si="576"/>
        <v>0</v>
      </c>
      <c r="R3699">
        <f t="shared" si="577"/>
        <v>0</v>
      </c>
      <c r="S3699" t="s">
        <v>40</v>
      </c>
      <c r="T3699">
        <v>0</v>
      </c>
      <c r="U3699">
        <v>2021</v>
      </c>
      <c r="V3699">
        <v>0</v>
      </c>
      <c r="W3699">
        <v>1</v>
      </c>
      <c r="X3699" cm="1">
        <f t="array" ref="X3699">IF(S3698&lt;&gt;S3699, 0,
    IF(C3699="O",
         _xlfn.IFS(
             K3699=1, X3698+6,
             M3699=1, X3698+3,
             O3699=1, X3698+1,
             Q3699=1,X3698+2,
             TRUE, X3698
         ),
    X3698)
)</f>
        <v>0</v>
      </c>
      <c r="Y3699" cm="1">
        <f t="array" ref="Y3699">IF(S3698&lt;&gt;S3699, 0, IF(C3699="D",
                 _xlfn.IFS(
                     K3699=1, Y3698+6,
                     M3699=1, Y3698+3,
                     O3699=1, Y3698+1,
                     TRUE, Y3698
                 ),
                 Y3698)
  )</f>
        <v>0</v>
      </c>
    </row>
    <row r="3700" spans="1:25" x14ac:dyDescent="0.2">
      <c r="A3700">
        <v>18</v>
      </c>
      <c r="B3700" t="s">
        <v>79</v>
      </c>
      <c r="C3700" t="str">
        <f t="shared" si="578"/>
        <v>D</v>
      </c>
      <c r="D3700">
        <v>1</v>
      </c>
      <c r="E3700">
        <v>10</v>
      </c>
      <c r="F3700">
        <v>-36</v>
      </c>
      <c r="G3700" t="s">
        <v>116</v>
      </c>
      <c r="H3700" t="s">
        <v>115</v>
      </c>
      <c r="I3700">
        <v>-6</v>
      </c>
      <c r="J3700">
        <f t="shared" si="570"/>
        <v>0</v>
      </c>
      <c r="K3700">
        <f t="shared" si="579"/>
        <v>0</v>
      </c>
      <c r="L3700">
        <f t="shared" si="571"/>
        <v>0</v>
      </c>
      <c r="M3700">
        <f t="shared" si="572"/>
        <v>0</v>
      </c>
      <c r="N3700">
        <f t="shared" si="573"/>
        <v>0</v>
      </c>
      <c r="O3700">
        <f t="shared" si="574"/>
        <v>0</v>
      </c>
      <c r="P3700">
        <f t="shared" si="575"/>
        <v>0</v>
      </c>
      <c r="Q3700">
        <f t="shared" si="576"/>
        <v>0</v>
      </c>
      <c r="R3700">
        <f t="shared" si="577"/>
        <v>0</v>
      </c>
      <c r="S3700" t="s">
        <v>40</v>
      </c>
      <c r="T3700">
        <v>0</v>
      </c>
      <c r="U3700">
        <v>2021</v>
      </c>
      <c r="V3700">
        <v>0</v>
      </c>
      <c r="W3700">
        <v>1</v>
      </c>
      <c r="X3700" cm="1">
        <f t="array" ref="X3700">IF(S3699&lt;&gt;S3700, 0,
    IF(C3700="O",
         _xlfn.IFS(
             K3700=1, X3699+6,
             M3700=1, X3699+3,
             O3700=1, X3699+1,
             Q3700=1,X3699+2,
             TRUE, X3699
         ),
    X3699)
)</f>
        <v>0</v>
      </c>
      <c r="Y3700" cm="1">
        <f t="array" ref="Y3700">IF(S3699&lt;&gt;S3700, 0, IF(C3700="D",
                 _xlfn.IFS(
                     K3700=1, Y3699+6,
                     M3700=1, Y3699+3,
                     O3700=1, Y3699+1,
                     TRUE, Y3699
                 ),
                 Y3699)
  )</f>
        <v>0</v>
      </c>
    </row>
    <row r="3701" spans="1:25" x14ac:dyDescent="0.2">
      <c r="A3701">
        <v>19</v>
      </c>
      <c r="B3701" t="s">
        <v>79</v>
      </c>
      <c r="C3701" t="str">
        <f t="shared" si="578"/>
        <v>D</v>
      </c>
      <c r="D3701">
        <v>2</v>
      </c>
      <c r="E3701">
        <v>16</v>
      </c>
      <c r="F3701">
        <v>-30</v>
      </c>
      <c r="G3701" t="s">
        <v>114</v>
      </c>
      <c r="H3701" t="s">
        <v>117</v>
      </c>
      <c r="I3701">
        <v>0</v>
      </c>
      <c r="J3701">
        <f t="shared" si="570"/>
        <v>0</v>
      </c>
      <c r="K3701">
        <f t="shared" si="579"/>
        <v>0</v>
      </c>
      <c r="L3701">
        <f t="shared" si="571"/>
        <v>0</v>
      </c>
      <c r="M3701">
        <f t="shared" si="572"/>
        <v>0</v>
      </c>
      <c r="N3701">
        <f t="shared" si="573"/>
        <v>0</v>
      </c>
      <c r="O3701">
        <f t="shared" si="574"/>
        <v>0</v>
      </c>
      <c r="P3701">
        <f t="shared" si="575"/>
        <v>0</v>
      </c>
      <c r="Q3701">
        <f t="shared" si="576"/>
        <v>0</v>
      </c>
      <c r="R3701">
        <f t="shared" si="577"/>
        <v>0</v>
      </c>
      <c r="S3701" t="s">
        <v>40</v>
      </c>
      <c r="T3701">
        <v>0</v>
      </c>
      <c r="U3701">
        <v>2021</v>
      </c>
      <c r="V3701">
        <v>0</v>
      </c>
      <c r="W3701">
        <v>1</v>
      </c>
      <c r="X3701" cm="1">
        <f t="array" ref="X3701">IF(S3700&lt;&gt;S3701, 0,
    IF(C3701="O",
         _xlfn.IFS(
             K3701=1, X3700+6,
             M3701=1, X3700+3,
             O3701=1, X3700+1,
             Q3701=1,X3700+2,
             TRUE, X3700
         ),
    X3700)
)</f>
        <v>0</v>
      </c>
      <c r="Y3701" cm="1">
        <f t="array" ref="Y3701">IF(S3700&lt;&gt;S3701, 0, IF(C3701="D",
                 _xlfn.IFS(
                     K3701=1, Y3700+6,
                     M3701=1, Y3700+3,
                     O3701=1, Y3700+1,
                     TRUE, Y3700
                 ),
                 Y3700)
  )</f>
        <v>0</v>
      </c>
    </row>
    <row r="3702" spans="1:25" x14ac:dyDescent="0.2">
      <c r="A3702">
        <v>20</v>
      </c>
      <c r="B3702" t="s">
        <v>79</v>
      </c>
      <c r="C3702" t="str">
        <f t="shared" si="578"/>
        <v>D</v>
      </c>
      <c r="D3702">
        <v>3</v>
      </c>
      <c r="E3702">
        <v>16</v>
      </c>
      <c r="F3702">
        <v>-30</v>
      </c>
      <c r="G3702" t="s">
        <v>114</v>
      </c>
      <c r="H3702" t="s">
        <v>113</v>
      </c>
      <c r="I3702">
        <v>4</v>
      </c>
      <c r="J3702">
        <f t="shared" si="570"/>
        <v>0</v>
      </c>
      <c r="K3702">
        <f t="shared" si="579"/>
        <v>0</v>
      </c>
      <c r="L3702">
        <f t="shared" si="571"/>
        <v>0</v>
      </c>
      <c r="M3702">
        <f t="shared" si="572"/>
        <v>0</v>
      </c>
      <c r="N3702">
        <f t="shared" si="573"/>
        <v>0</v>
      </c>
      <c r="O3702">
        <f t="shared" si="574"/>
        <v>0</v>
      </c>
      <c r="P3702">
        <f t="shared" si="575"/>
        <v>0</v>
      </c>
      <c r="Q3702">
        <f t="shared" si="576"/>
        <v>0</v>
      </c>
      <c r="R3702">
        <f t="shared" si="577"/>
        <v>0</v>
      </c>
      <c r="S3702" t="s">
        <v>40</v>
      </c>
      <c r="T3702">
        <v>0</v>
      </c>
      <c r="U3702">
        <v>2021</v>
      </c>
      <c r="V3702">
        <v>0</v>
      </c>
      <c r="W3702">
        <v>1</v>
      </c>
      <c r="X3702" cm="1">
        <f t="array" ref="X3702">IF(S3701&lt;&gt;S3702, 0,
    IF(C3702="O",
         _xlfn.IFS(
             K3702=1, X3701+6,
             M3702=1, X3701+3,
             O3702=1, X3701+1,
             Q3702=1,X3701+2,
             TRUE, X3701
         ),
    X3701)
)</f>
        <v>0</v>
      </c>
      <c r="Y3702" cm="1">
        <f t="array" ref="Y3702">IF(S3701&lt;&gt;S3702, 0, IF(C3702="D",
                 _xlfn.IFS(
                     K3702=1, Y3701+6,
                     M3702=1, Y3701+3,
                     O3702=1, Y3701+1,
                     TRUE, Y3701
                 ),
                 Y3701)
  )</f>
        <v>0</v>
      </c>
    </row>
    <row r="3703" spans="1:25" x14ac:dyDescent="0.2">
      <c r="A3703">
        <v>22</v>
      </c>
      <c r="B3703" t="s">
        <v>81</v>
      </c>
      <c r="C3703" t="str">
        <f t="shared" si="578"/>
        <v>O</v>
      </c>
      <c r="D3703">
        <v>1</v>
      </c>
      <c r="E3703">
        <v>10</v>
      </c>
      <c r="F3703">
        <v>-41</v>
      </c>
      <c r="G3703" t="s">
        <v>114</v>
      </c>
      <c r="H3703" t="s">
        <v>121</v>
      </c>
      <c r="I3703">
        <v>7</v>
      </c>
      <c r="J3703">
        <f t="shared" si="570"/>
        <v>0</v>
      </c>
      <c r="K3703">
        <f t="shared" si="579"/>
        <v>0</v>
      </c>
      <c r="L3703">
        <f t="shared" si="571"/>
        <v>0</v>
      </c>
      <c r="M3703">
        <f t="shared" si="572"/>
        <v>0</v>
      </c>
      <c r="N3703">
        <f t="shared" si="573"/>
        <v>0</v>
      </c>
      <c r="O3703">
        <f t="shared" si="574"/>
        <v>0</v>
      </c>
      <c r="P3703">
        <f t="shared" si="575"/>
        <v>0</v>
      </c>
      <c r="Q3703">
        <f t="shared" si="576"/>
        <v>0</v>
      </c>
      <c r="R3703">
        <f t="shared" si="577"/>
        <v>0</v>
      </c>
      <c r="S3703" t="s">
        <v>40</v>
      </c>
      <c r="T3703">
        <v>0</v>
      </c>
      <c r="U3703">
        <v>2021</v>
      </c>
      <c r="V3703">
        <v>0</v>
      </c>
      <c r="W3703">
        <v>1</v>
      </c>
      <c r="X3703" cm="1">
        <f t="array" ref="X3703">IF(S3702&lt;&gt;S3703, 0,
    IF(C3703="O",
         _xlfn.IFS(
             K3703=1, X3702+6,
             M3703=1, X3702+3,
             O3703=1, X3702+1,
             Q3703=1,X3702+2,
             TRUE, X3702
         ),
    X3702)
)</f>
        <v>0</v>
      </c>
      <c r="Y3703" cm="1">
        <f t="array" ref="Y3703">IF(S3702&lt;&gt;S3703, 0, IF(C3703="D",
                 _xlfn.IFS(
                     K3703=1, Y3702+6,
                     M3703=1, Y3702+3,
                     O3703=1, Y3702+1,
                     TRUE, Y3702
                 ),
                 Y3702)
  )</f>
        <v>0</v>
      </c>
    </row>
    <row r="3704" spans="1:25" x14ac:dyDescent="0.2">
      <c r="A3704">
        <v>23</v>
      </c>
      <c r="B3704" t="s">
        <v>81</v>
      </c>
      <c r="C3704" t="str">
        <f t="shared" si="578"/>
        <v>O</v>
      </c>
      <c r="D3704">
        <v>2</v>
      </c>
      <c r="E3704">
        <v>3</v>
      </c>
      <c r="F3704">
        <v>-48</v>
      </c>
      <c r="G3704" t="s">
        <v>116</v>
      </c>
      <c r="H3704" t="s">
        <v>115</v>
      </c>
      <c r="I3704">
        <v>-8</v>
      </c>
      <c r="J3704">
        <f t="shared" si="570"/>
        <v>0</v>
      </c>
      <c r="K3704">
        <f t="shared" si="579"/>
        <v>0</v>
      </c>
      <c r="L3704">
        <f t="shared" si="571"/>
        <v>0</v>
      </c>
      <c r="M3704">
        <f t="shared" si="572"/>
        <v>0</v>
      </c>
      <c r="N3704">
        <f t="shared" si="573"/>
        <v>0</v>
      </c>
      <c r="O3704">
        <f t="shared" si="574"/>
        <v>0</v>
      </c>
      <c r="P3704">
        <f t="shared" si="575"/>
        <v>0</v>
      </c>
      <c r="Q3704">
        <f t="shared" si="576"/>
        <v>0</v>
      </c>
      <c r="R3704">
        <f t="shared" si="577"/>
        <v>0</v>
      </c>
      <c r="S3704" t="s">
        <v>40</v>
      </c>
      <c r="T3704">
        <v>0</v>
      </c>
      <c r="U3704">
        <v>2021</v>
      </c>
      <c r="V3704">
        <v>0</v>
      </c>
      <c r="W3704">
        <v>1</v>
      </c>
      <c r="X3704" cm="1">
        <f t="array" ref="X3704">IF(S3703&lt;&gt;S3704, 0,
    IF(C3704="O",
         _xlfn.IFS(
             K3704=1, X3703+6,
             M3704=1, X3703+3,
             O3704=1, X3703+1,
             Q3704=1,X3703+2,
             TRUE, X3703
         ),
    X3703)
)</f>
        <v>0</v>
      </c>
      <c r="Y3704" cm="1">
        <f t="array" ref="Y3704">IF(S3703&lt;&gt;S3704, 0, IF(C3704="D",
                 _xlfn.IFS(
                     K3704=1, Y3703+6,
                     M3704=1, Y3703+3,
                     O3704=1, Y3703+1,
                     TRUE, Y3703
                 ),
                 Y3703)
  )</f>
        <v>0</v>
      </c>
    </row>
    <row r="3705" spans="1:25" x14ac:dyDescent="0.2">
      <c r="A3705">
        <v>24</v>
      </c>
      <c r="B3705" t="s">
        <v>81</v>
      </c>
      <c r="C3705" t="str">
        <f t="shared" si="578"/>
        <v>O</v>
      </c>
      <c r="D3705">
        <v>2</v>
      </c>
      <c r="E3705">
        <v>11</v>
      </c>
      <c r="F3705">
        <v>-40</v>
      </c>
      <c r="G3705" t="s">
        <v>114</v>
      </c>
      <c r="H3705" t="s">
        <v>117</v>
      </c>
      <c r="I3705">
        <v>0</v>
      </c>
      <c r="J3705">
        <f t="shared" si="570"/>
        <v>0</v>
      </c>
      <c r="K3705">
        <f t="shared" si="579"/>
        <v>0</v>
      </c>
      <c r="L3705">
        <f t="shared" si="571"/>
        <v>0</v>
      </c>
      <c r="M3705">
        <f t="shared" si="572"/>
        <v>0</v>
      </c>
      <c r="N3705">
        <f t="shared" si="573"/>
        <v>0</v>
      </c>
      <c r="O3705">
        <f t="shared" si="574"/>
        <v>0</v>
      </c>
      <c r="P3705">
        <f t="shared" si="575"/>
        <v>0</v>
      </c>
      <c r="Q3705">
        <f t="shared" si="576"/>
        <v>0</v>
      </c>
      <c r="R3705">
        <f t="shared" si="577"/>
        <v>0</v>
      </c>
      <c r="S3705" t="s">
        <v>40</v>
      </c>
      <c r="T3705">
        <v>0</v>
      </c>
      <c r="U3705">
        <v>2021</v>
      </c>
      <c r="V3705">
        <v>0</v>
      </c>
      <c r="W3705">
        <v>1</v>
      </c>
      <c r="X3705" cm="1">
        <f t="array" ref="X3705">IF(S3704&lt;&gt;S3705, 0,
    IF(C3705="O",
         _xlfn.IFS(
             K3705=1, X3704+6,
             M3705=1, X3704+3,
             O3705=1, X3704+1,
             Q3705=1,X3704+2,
             TRUE, X3704
         ),
    X3704)
)</f>
        <v>0</v>
      </c>
      <c r="Y3705" cm="1">
        <f t="array" ref="Y3705">IF(S3704&lt;&gt;S3705, 0, IF(C3705="D",
                 _xlfn.IFS(
                     K3705=1, Y3704+6,
                     M3705=1, Y3704+3,
                     O3705=1, Y3704+1,
                     TRUE, Y3704
                 ),
                 Y3704)
  )</f>
        <v>0</v>
      </c>
    </row>
    <row r="3706" spans="1:25" x14ac:dyDescent="0.2">
      <c r="A3706">
        <v>25</v>
      </c>
      <c r="B3706" t="s">
        <v>81</v>
      </c>
      <c r="C3706" t="str">
        <f t="shared" si="578"/>
        <v>O</v>
      </c>
      <c r="D3706">
        <v>3</v>
      </c>
      <c r="E3706">
        <v>11</v>
      </c>
      <c r="F3706">
        <v>-40</v>
      </c>
      <c r="G3706" t="s">
        <v>114</v>
      </c>
      <c r="H3706" t="s">
        <v>113</v>
      </c>
      <c r="I3706">
        <v>7</v>
      </c>
      <c r="J3706">
        <f t="shared" si="570"/>
        <v>0</v>
      </c>
      <c r="K3706">
        <f t="shared" si="579"/>
        <v>0</v>
      </c>
      <c r="L3706">
        <f t="shared" si="571"/>
        <v>0</v>
      </c>
      <c r="M3706">
        <f t="shared" si="572"/>
        <v>0</v>
      </c>
      <c r="N3706">
        <f t="shared" si="573"/>
        <v>0</v>
      </c>
      <c r="O3706">
        <f t="shared" si="574"/>
        <v>0</v>
      </c>
      <c r="P3706">
        <f t="shared" si="575"/>
        <v>0</v>
      </c>
      <c r="Q3706">
        <f t="shared" si="576"/>
        <v>0</v>
      </c>
      <c r="R3706">
        <f t="shared" si="577"/>
        <v>0</v>
      </c>
      <c r="S3706" t="s">
        <v>40</v>
      </c>
      <c r="T3706">
        <v>0</v>
      </c>
      <c r="U3706">
        <v>2021</v>
      </c>
      <c r="V3706">
        <v>0</v>
      </c>
      <c r="W3706">
        <v>1</v>
      </c>
      <c r="X3706" cm="1">
        <f t="array" ref="X3706">IF(S3705&lt;&gt;S3706, 0,
    IF(C3706="O",
         _xlfn.IFS(
             K3706=1, X3705+6,
             M3706=1, X3705+3,
             O3706=1, X3705+1,
             Q3706=1,X3705+2,
             TRUE, X3705
         ),
    X3705)
)</f>
        <v>0</v>
      </c>
      <c r="Y3706" cm="1">
        <f t="array" ref="Y3706">IF(S3705&lt;&gt;S3706, 0, IF(C3706="D",
                 _xlfn.IFS(
                     K3706=1, Y3705+6,
                     M3706=1, Y3705+3,
                     O3706=1, Y3705+1,
                     TRUE, Y3705
                 ),
                 Y3705)
  )</f>
        <v>0</v>
      </c>
    </row>
    <row r="3707" spans="1:25" x14ac:dyDescent="0.2">
      <c r="A3707">
        <v>26</v>
      </c>
      <c r="B3707" t="s">
        <v>81</v>
      </c>
      <c r="C3707" t="str">
        <f t="shared" si="578"/>
        <v>O</v>
      </c>
      <c r="D3707">
        <v>4</v>
      </c>
      <c r="E3707">
        <v>4</v>
      </c>
      <c r="F3707">
        <v>-47</v>
      </c>
      <c r="G3707" t="s">
        <v>130</v>
      </c>
      <c r="H3707" t="s">
        <v>129</v>
      </c>
      <c r="J3707">
        <f t="shared" si="570"/>
        <v>0</v>
      </c>
      <c r="K3707">
        <f t="shared" si="579"/>
        <v>0</v>
      </c>
      <c r="L3707">
        <f t="shared" si="571"/>
        <v>0</v>
      </c>
      <c r="M3707">
        <f t="shared" si="572"/>
        <v>0</v>
      </c>
      <c r="N3707">
        <f t="shared" si="573"/>
        <v>0</v>
      </c>
      <c r="O3707">
        <f t="shared" si="574"/>
        <v>0</v>
      </c>
      <c r="P3707">
        <f t="shared" si="575"/>
        <v>0</v>
      </c>
      <c r="Q3707">
        <f t="shared" si="576"/>
        <v>0</v>
      </c>
      <c r="R3707">
        <f t="shared" si="577"/>
        <v>0</v>
      </c>
      <c r="S3707" t="s">
        <v>40</v>
      </c>
      <c r="T3707">
        <v>0</v>
      </c>
      <c r="U3707">
        <v>2021</v>
      </c>
      <c r="V3707">
        <v>0</v>
      </c>
      <c r="W3707">
        <v>1</v>
      </c>
      <c r="X3707" cm="1">
        <f t="array" ref="X3707">IF(S3706&lt;&gt;S3707, 0,
    IF(C3707="O",
         _xlfn.IFS(
             K3707=1, X3706+6,
             M3707=1, X3706+3,
             O3707=1, X3706+1,
             Q3707=1,X3706+2,
             TRUE, X3706
         ),
    X3706)
)</f>
        <v>0</v>
      </c>
      <c r="Y3707" cm="1">
        <f t="array" ref="Y3707">IF(S3706&lt;&gt;S3707, 0, IF(C3707="D",
                 _xlfn.IFS(
                     K3707=1, Y3706+6,
                     M3707=1, Y3706+3,
                     O3707=1, Y3706+1,
                     TRUE, Y3706
                 ),
                 Y3706)
  )</f>
        <v>0</v>
      </c>
    </row>
    <row r="3708" spans="1:25" x14ac:dyDescent="0.2">
      <c r="A3708">
        <v>27</v>
      </c>
      <c r="B3708" t="s">
        <v>79</v>
      </c>
      <c r="C3708" t="str">
        <f t="shared" si="578"/>
        <v>D</v>
      </c>
      <c r="D3708">
        <v>1</v>
      </c>
      <c r="E3708">
        <v>10</v>
      </c>
      <c r="F3708">
        <v>-23</v>
      </c>
      <c r="G3708" t="s">
        <v>116</v>
      </c>
      <c r="H3708" t="s">
        <v>115</v>
      </c>
      <c r="I3708">
        <v>5</v>
      </c>
      <c r="J3708">
        <f t="shared" si="570"/>
        <v>0</v>
      </c>
      <c r="K3708">
        <f t="shared" si="579"/>
        <v>0</v>
      </c>
      <c r="L3708">
        <f t="shared" si="571"/>
        <v>0</v>
      </c>
      <c r="M3708">
        <f t="shared" si="572"/>
        <v>0</v>
      </c>
      <c r="N3708">
        <f t="shared" si="573"/>
        <v>0</v>
      </c>
      <c r="O3708">
        <f t="shared" si="574"/>
        <v>0</v>
      </c>
      <c r="P3708">
        <f t="shared" si="575"/>
        <v>0</v>
      </c>
      <c r="Q3708">
        <f t="shared" si="576"/>
        <v>0</v>
      </c>
      <c r="R3708">
        <f t="shared" si="577"/>
        <v>0</v>
      </c>
      <c r="S3708" t="s">
        <v>40</v>
      </c>
      <c r="T3708">
        <v>0</v>
      </c>
      <c r="U3708">
        <v>2021</v>
      </c>
      <c r="V3708">
        <v>0</v>
      </c>
      <c r="W3708">
        <v>1</v>
      </c>
      <c r="X3708" cm="1">
        <f t="array" ref="X3708">IF(S3707&lt;&gt;S3708, 0,
    IF(C3708="O",
         _xlfn.IFS(
             K3708=1, X3707+6,
             M3708=1, X3707+3,
             O3708=1, X3707+1,
             Q3708=1,X3707+2,
             TRUE, X3707
         ),
    X3707)
)</f>
        <v>0</v>
      </c>
      <c r="Y3708" cm="1">
        <f t="array" ref="Y3708">IF(S3707&lt;&gt;S3708, 0, IF(C3708="D",
                 _xlfn.IFS(
                     K3708=1, Y3707+6,
                     M3708=1, Y3707+3,
                     O3708=1, Y3707+1,
                     TRUE, Y3707
                 ),
                 Y3707)
  )</f>
        <v>0</v>
      </c>
    </row>
    <row r="3709" spans="1:25" x14ac:dyDescent="0.2">
      <c r="A3709">
        <v>28</v>
      </c>
      <c r="B3709" t="s">
        <v>79</v>
      </c>
      <c r="C3709" t="str">
        <f t="shared" si="578"/>
        <v>D</v>
      </c>
      <c r="D3709">
        <v>2</v>
      </c>
      <c r="E3709">
        <v>5</v>
      </c>
      <c r="F3709">
        <v>-28</v>
      </c>
      <c r="G3709" t="s">
        <v>116</v>
      </c>
      <c r="H3709" t="s">
        <v>115</v>
      </c>
      <c r="I3709">
        <v>-10</v>
      </c>
      <c r="J3709">
        <f t="shared" si="570"/>
        <v>0</v>
      </c>
      <c r="K3709">
        <f t="shared" si="579"/>
        <v>0</v>
      </c>
      <c r="L3709">
        <f t="shared" si="571"/>
        <v>0</v>
      </c>
      <c r="M3709">
        <f t="shared" si="572"/>
        <v>0</v>
      </c>
      <c r="N3709">
        <f t="shared" si="573"/>
        <v>0</v>
      </c>
      <c r="O3709">
        <f t="shared" si="574"/>
        <v>0</v>
      </c>
      <c r="P3709">
        <f t="shared" si="575"/>
        <v>0</v>
      </c>
      <c r="Q3709">
        <f t="shared" si="576"/>
        <v>0</v>
      </c>
      <c r="R3709">
        <f t="shared" si="577"/>
        <v>0</v>
      </c>
      <c r="S3709" t="s">
        <v>40</v>
      </c>
      <c r="T3709">
        <v>0</v>
      </c>
      <c r="U3709">
        <v>2021</v>
      </c>
      <c r="V3709">
        <v>0</v>
      </c>
      <c r="W3709">
        <v>1</v>
      </c>
      <c r="X3709" cm="1">
        <f t="array" ref="X3709">IF(S3708&lt;&gt;S3709, 0,
    IF(C3709="O",
         _xlfn.IFS(
             K3709=1, X3708+6,
             M3709=1, X3708+3,
             O3709=1, X3708+1,
             Q3709=1,X3708+2,
             TRUE, X3708
         ),
    X3708)
)</f>
        <v>0</v>
      </c>
      <c r="Y3709" cm="1">
        <f t="array" ref="Y3709">IF(S3708&lt;&gt;S3709, 0, IF(C3709="D",
                 _xlfn.IFS(
                     K3709=1, Y3708+6,
                     M3709=1, Y3708+3,
                     O3709=1, Y3708+1,
                     TRUE, Y3708
                 ),
                 Y3708)
  )</f>
        <v>0</v>
      </c>
    </row>
    <row r="3710" spans="1:25" x14ac:dyDescent="0.2">
      <c r="A3710">
        <v>29</v>
      </c>
      <c r="B3710" t="s">
        <v>79</v>
      </c>
      <c r="C3710" t="str">
        <f t="shared" si="578"/>
        <v>D</v>
      </c>
      <c r="D3710">
        <v>3</v>
      </c>
      <c r="E3710">
        <v>15</v>
      </c>
      <c r="F3710">
        <v>-18</v>
      </c>
      <c r="G3710" t="s">
        <v>116</v>
      </c>
      <c r="H3710" t="s">
        <v>115</v>
      </c>
      <c r="I3710">
        <v>2</v>
      </c>
      <c r="J3710">
        <f t="shared" si="570"/>
        <v>0</v>
      </c>
      <c r="K3710">
        <f t="shared" si="579"/>
        <v>0</v>
      </c>
      <c r="L3710">
        <f t="shared" si="571"/>
        <v>0</v>
      </c>
      <c r="M3710">
        <f t="shared" si="572"/>
        <v>0</v>
      </c>
      <c r="N3710">
        <f t="shared" si="573"/>
        <v>0</v>
      </c>
      <c r="O3710">
        <f t="shared" si="574"/>
        <v>0</v>
      </c>
      <c r="P3710">
        <f t="shared" si="575"/>
        <v>0</v>
      </c>
      <c r="Q3710">
        <f t="shared" si="576"/>
        <v>0</v>
      </c>
      <c r="R3710">
        <f t="shared" si="577"/>
        <v>0</v>
      </c>
      <c r="S3710" t="s">
        <v>40</v>
      </c>
      <c r="T3710">
        <v>0</v>
      </c>
      <c r="U3710">
        <v>2021</v>
      </c>
      <c r="V3710">
        <v>0</v>
      </c>
      <c r="W3710">
        <v>1</v>
      </c>
      <c r="X3710" cm="1">
        <f t="array" ref="X3710">IF(S3709&lt;&gt;S3710, 0,
    IF(C3710="O",
         _xlfn.IFS(
             K3710=1, X3709+6,
             M3710=1, X3709+3,
             O3710=1, X3709+1,
             Q3710=1,X3709+2,
             TRUE, X3709
         ),
    X3709)
)</f>
        <v>0</v>
      </c>
      <c r="Y3710" cm="1">
        <f t="array" ref="Y3710">IF(S3709&lt;&gt;S3710, 0, IF(C3710="D",
                 _xlfn.IFS(
                     K3710=1, Y3709+6,
                     M3710=1, Y3709+3,
                     O3710=1, Y3709+1,
                     TRUE, Y3709
                 ),
                 Y3709)
  )</f>
        <v>0</v>
      </c>
    </row>
    <row r="3711" spans="1:25" x14ac:dyDescent="0.2">
      <c r="A3711">
        <v>31</v>
      </c>
      <c r="B3711" t="s">
        <v>81</v>
      </c>
      <c r="C3711" t="str">
        <f t="shared" si="578"/>
        <v>O</v>
      </c>
      <c r="D3711">
        <v>1</v>
      </c>
      <c r="E3711">
        <v>10</v>
      </c>
      <c r="F3711">
        <v>42</v>
      </c>
      <c r="G3711" t="s">
        <v>116</v>
      </c>
      <c r="H3711" t="s">
        <v>115</v>
      </c>
      <c r="I3711">
        <v>-6</v>
      </c>
      <c r="J3711">
        <f t="shared" si="570"/>
        <v>0</v>
      </c>
      <c r="K3711">
        <f t="shared" si="579"/>
        <v>0</v>
      </c>
      <c r="L3711">
        <f t="shared" si="571"/>
        <v>0</v>
      </c>
      <c r="M3711">
        <f t="shared" si="572"/>
        <v>0</v>
      </c>
      <c r="N3711">
        <f t="shared" si="573"/>
        <v>0</v>
      </c>
      <c r="O3711">
        <f t="shared" si="574"/>
        <v>0</v>
      </c>
      <c r="P3711">
        <f t="shared" si="575"/>
        <v>0</v>
      </c>
      <c r="Q3711">
        <f t="shared" si="576"/>
        <v>0</v>
      </c>
      <c r="R3711">
        <f t="shared" si="577"/>
        <v>0</v>
      </c>
      <c r="S3711" t="s">
        <v>40</v>
      </c>
      <c r="T3711">
        <v>0</v>
      </c>
      <c r="U3711">
        <v>2021</v>
      </c>
      <c r="V3711">
        <v>0</v>
      </c>
      <c r="W3711">
        <v>1</v>
      </c>
      <c r="X3711" cm="1">
        <f t="array" ref="X3711">IF(S3710&lt;&gt;S3711, 0,
    IF(C3711="O",
         _xlfn.IFS(
             K3711=1, X3710+6,
             M3711=1, X3710+3,
             O3711=1, X3710+1,
             Q3711=1,X3710+2,
             TRUE, X3710
         ),
    X3710)
)</f>
        <v>0</v>
      </c>
      <c r="Y3711" cm="1">
        <f t="array" ref="Y3711">IF(S3710&lt;&gt;S3711, 0, IF(C3711="D",
                 _xlfn.IFS(
                     K3711=1, Y3710+6,
                     M3711=1, Y3710+3,
                     O3711=1, Y3710+1,
                     TRUE, Y3710
                 ),
                 Y3710)
  )</f>
        <v>0</v>
      </c>
    </row>
    <row r="3712" spans="1:25" x14ac:dyDescent="0.2">
      <c r="A3712">
        <v>32</v>
      </c>
      <c r="B3712" t="s">
        <v>81</v>
      </c>
      <c r="C3712" t="str">
        <f t="shared" si="578"/>
        <v>O</v>
      </c>
      <c r="D3712">
        <v>2</v>
      </c>
      <c r="E3712">
        <v>16</v>
      </c>
      <c r="F3712">
        <v>48</v>
      </c>
      <c r="G3712" t="s">
        <v>116</v>
      </c>
      <c r="H3712" t="s">
        <v>115</v>
      </c>
      <c r="I3712">
        <v>10</v>
      </c>
      <c r="J3712">
        <f t="shared" si="570"/>
        <v>0</v>
      </c>
      <c r="K3712">
        <f t="shared" si="579"/>
        <v>0</v>
      </c>
      <c r="L3712">
        <f t="shared" si="571"/>
        <v>0</v>
      </c>
      <c r="M3712">
        <f t="shared" si="572"/>
        <v>0</v>
      </c>
      <c r="N3712">
        <f t="shared" si="573"/>
        <v>0</v>
      </c>
      <c r="O3712">
        <f t="shared" si="574"/>
        <v>0</v>
      </c>
      <c r="P3712">
        <f t="shared" si="575"/>
        <v>0</v>
      </c>
      <c r="Q3712">
        <f t="shared" si="576"/>
        <v>0</v>
      </c>
      <c r="R3712">
        <f t="shared" si="577"/>
        <v>0</v>
      </c>
      <c r="S3712" t="s">
        <v>40</v>
      </c>
      <c r="T3712">
        <v>0</v>
      </c>
      <c r="U3712">
        <v>2021</v>
      </c>
      <c r="V3712">
        <v>0</v>
      </c>
      <c r="W3712">
        <v>1</v>
      </c>
      <c r="X3712" cm="1">
        <f t="array" ref="X3712">IF(S3711&lt;&gt;S3712, 0,
    IF(C3712="O",
         _xlfn.IFS(
             K3712=1, X3711+6,
             M3712=1, X3711+3,
             O3712=1, X3711+1,
             Q3712=1,X3711+2,
             TRUE, X3711
         ),
    X3711)
)</f>
        <v>0</v>
      </c>
      <c r="Y3712" cm="1">
        <f t="array" ref="Y3712">IF(S3711&lt;&gt;S3712, 0, IF(C3712="D",
                 _xlfn.IFS(
                     K3712=1, Y3711+6,
                     M3712=1, Y3711+3,
                     O3712=1, Y3711+1,
                     TRUE, Y3711
                 ),
                 Y3711)
  )</f>
        <v>0</v>
      </c>
    </row>
    <row r="3713" spans="1:25" x14ac:dyDescent="0.2">
      <c r="A3713">
        <v>34</v>
      </c>
      <c r="B3713" t="s">
        <v>81</v>
      </c>
      <c r="C3713" t="str">
        <f t="shared" si="578"/>
        <v>O</v>
      </c>
      <c r="D3713">
        <v>3</v>
      </c>
      <c r="E3713">
        <v>1</v>
      </c>
      <c r="F3713">
        <v>33</v>
      </c>
      <c r="G3713" t="s">
        <v>116</v>
      </c>
      <c r="H3713" t="s">
        <v>115</v>
      </c>
      <c r="I3713">
        <v>9</v>
      </c>
      <c r="J3713">
        <f t="shared" si="570"/>
        <v>1</v>
      </c>
      <c r="K3713">
        <f t="shared" si="579"/>
        <v>0</v>
      </c>
      <c r="L3713">
        <f t="shared" si="571"/>
        <v>0</v>
      </c>
      <c r="M3713">
        <f t="shared" si="572"/>
        <v>0</v>
      </c>
      <c r="N3713">
        <f t="shared" si="573"/>
        <v>0</v>
      </c>
      <c r="O3713">
        <f t="shared" si="574"/>
        <v>0</v>
      </c>
      <c r="P3713">
        <f t="shared" si="575"/>
        <v>0</v>
      </c>
      <c r="Q3713">
        <f t="shared" si="576"/>
        <v>0</v>
      </c>
      <c r="R3713">
        <f t="shared" si="577"/>
        <v>0</v>
      </c>
      <c r="S3713" t="s">
        <v>40</v>
      </c>
      <c r="T3713">
        <v>0</v>
      </c>
      <c r="U3713">
        <v>2021</v>
      </c>
      <c r="V3713">
        <v>0</v>
      </c>
      <c r="W3713">
        <v>1</v>
      </c>
      <c r="X3713" cm="1">
        <f t="array" ref="X3713">IF(S3712&lt;&gt;S3713, 0,
    IF(C3713="O",
         _xlfn.IFS(
             K3713=1, X3712+6,
             M3713=1, X3712+3,
             O3713=1, X3712+1,
             Q3713=1,X3712+2,
             TRUE, X3712
         ),
    X3712)
)</f>
        <v>0</v>
      </c>
      <c r="Y3713" cm="1">
        <f t="array" ref="Y3713">IF(S3712&lt;&gt;S3713, 0, IF(C3713="D",
                 _xlfn.IFS(
                     K3713=1, Y3712+6,
                     M3713=1, Y3712+3,
                     O3713=1, Y3712+1,
                     TRUE, Y3712
                 ),
                 Y3712)
  )</f>
        <v>0</v>
      </c>
    </row>
    <row r="3714" spans="1:25" x14ac:dyDescent="0.2">
      <c r="A3714">
        <v>35</v>
      </c>
      <c r="B3714" t="s">
        <v>81</v>
      </c>
      <c r="C3714" t="str">
        <f t="shared" si="578"/>
        <v>O</v>
      </c>
      <c r="D3714">
        <v>1</v>
      </c>
      <c r="E3714">
        <v>10</v>
      </c>
      <c r="F3714">
        <v>24</v>
      </c>
      <c r="G3714" t="s">
        <v>116</v>
      </c>
      <c r="H3714" t="s">
        <v>115</v>
      </c>
      <c r="I3714">
        <v>5</v>
      </c>
      <c r="J3714">
        <f t="shared" ref="J3714:J3777" si="580">IF(B3714&lt;&gt;B3715,0,IF(AND(D3715=1, E3715=10), 1, 0))</f>
        <v>0</v>
      </c>
      <c r="K3714">
        <f t="shared" si="579"/>
        <v>0</v>
      </c>
      <c r="L3714">
        <f t="shared" ref="L3714:L3777" si="581">IF(G3714 = "fg", 1, 0)</f>
        <v>0</v>
      </c>
      <c r="M3714">
        <f t="shared" ref="M3714:M3777" si="582">IF(AND(L3714=1,H3714="good"),1,0)</f>
        <v>0</v>
      </c>
      <c r="N3714">
        <f t="shared" ref="N3714:N3777" si="583">IF(OR(G3714 = "extra pt.",G3714 ="extra pt. block"), 1, 0)</f>
        <v>0</v>
      </c>
      <c r="O3714">
        <f t="shared" ref="O3714:O3777" si="584">IF(AND(N3714=1,H3714="good"),1,0)</f>
        <v>0</v>
      </c>
      <c r="P3714">
        <f t="shared" ref="P3714:P3777" si="585">IF(OR(G3714 = "2 pt.",G3714 ="2 pt. block"), 1, 0)</f>
        <v>0</v>
      </c>
      <c r="Q3714">
        <f t="shared" ref="Q3714:Q3777" si="586">IF(AND(P3714=1,H3714="good"),1,0)</f>
        <v>0</v>
      </c>
      <c r="R3714">
        <f t="shared" ref="R3714:R3777" si="587">IF(OR(H3714 = "fumble, def td", H3714 = "interception, def td", H3714= "sack, fumble, def td"), 1,0)</f>
        <v>0</v>
      </c>
      <c r="S3714" t="s">
        <v>40</v>
      </c>
      <c r="T3714">
        <v>0</v>
      </c>
      <c r="U3714">
        <v>2021</v>
      </c>
      <c r="V3714">
        <v>0</v>
      </c>
      <c r="W3714">
        <v>1</v>
      </c>
      <c r="X3714" cm="1">
        <f t="array" ref="X3714">IF(S3713&lt;&gt;S3714, 0,
    IF(C3714="O",
         _xlfn.IFS(
             K3714=1, X3713+6,
             M3714=1, X3713+3,
             O3714=1, X3713+1,
             Q3714=1,X3713+2,
             TRUE, X3713
         ),
    X3713)
)</f>
        <v>0</v>
      </c>
      <c r="Y3714" cm="1">
        <f t="array" ref="Y3714">IF(S3713&lt;&gt;S3714, 0, IF(C3714="D",
                 _xlfn.IFS(
                     K3714=1, Y3713+6,
                     M3714=1, Y3713+3,
                     O3714=1, Y3713+1,
                     TRUE, Y3713
                 ),
                 Y3713)
  )</f>
        <v>0</v>
      </c>
    </row>
    <row r="3715" spans="1:25" x14ac:dyDescent="0.2">
      <c r="A3715">
        <v>36</v>
      </c>
      <c r="B3715" t="s">
        <v>81</v>
      </c>
      <c r="C3715" t="str">
        <f t="shared" ref="C3715:C3778" si="588">IF(H3715="interception, def td", IF(C3714="O", "D", C3714), IF(B3714="K", B3713, IF(B3715="K", B3714, B3715)))</f>
        <v>O</v>
      </c>
      <c r="D3715">
        <v>2</v>
      </c>
      <c r="E3715">
        <v>5</v>
      </c>
      <c r="F3715">
        <v>19</v>
      </c>
      <c r="G3715" t="s">
        <v>116</v>
      </c>
      <c r="H3715" t="s">
        <v>115</v>
      </c>
      <c r="I3715">
        <v>16</v>
      </c>
      <c r="J3715">
        <f t="shared" si="580"/>
        <v>0</v>
      </c>
      <c r="K3715">
        <f t="shared" ref="K3715:K3778" si="589">IF(OR(H3715= "complete, td",H3715 ="rush, td", H3715 = "scramble, td"), 1, 0)</f>
        <v>0</v>
      </c>
      <c r="L3715">
        <f t="shared" si="581"/>
        <v>0</v>
      </c>
      <c r="M3715">
        <f t="shared" si="582"/>
        <v>0</v>
      </c>
      <c r="N3715">
        <f t="shared" si="583"/>
        <v>0</v>
      </c>
      <c r="O3715">
        <f t="shared" si="584"/>
        <v>0</v>
      </c>
      <c r="P3715">
        <f t="shared" si="585"/>
        <v>0</v>
      </c>
      <c r="Q3715">
        <f t="shared" si="586"/>
        <v>0</v>
      </c>
      <c r="R3715">
        <f t="shared" si="587"/>
        <v>0</v>
      </c>
      <c r="S3715" t="s">
        <v>40</v>
      </c>
      <c r="T3715">
        <v>0</v>
      </c>
      <c r="U3715">
        <v>2021</v>
      </c>
      <c r="V3715">
        <v>0</v>
      </c>
      <c r="W3715">
        <v>1</v>
      </c>
      <c r="X3715" cm="1">
        <f t="array" ref="X3715">IF(S3714&lt;&gt;S3715, 0,
    IF(C3715="O",
         _xlfn.IFS(
             K3715=1, X3714+6,
             M3715=1, X3714+3,
             O3715=1, X3714+1,
             Q3715=1,X3714+2,
             TRUE, X3714
         ),
    X3714)
)</f>
        <v>0</v>
      </c>
      <c r="Y3715" cm="1">
        <f t="array" ref="Y3715">IF(S3714&lt;&gt;S3715, 0, IF(C3715="D",
                 _xlfn.IFS(
                     K3715=1, Y3714+6,
                     M3715=1, Y3714+3,
                     O3715=1, Y3714+1,
                     TRUE, Y3714
                 ),
                 Y3714)
  )</f>
        <v>0</v>
      </c>
    </row>
    <row r="3716" spans="1:25" x14ac:dyDescent="0.2">
      <c r="A3716">
        <v>37</v>
      </c>
      <c r="B3716" t="s">
        <v>81</v>
      </c>
      <c r="C3716" t="str">
        <f t="shared" si="588"/>
        <v>O</v>
      </c>
      <c r="D3716">
        <v>1</v>
      </c>
      <c r="E3716">
        <v>3</v>
      </c>
      <c r="F3716">
        <v>3</v>
      </c>
      <c r="G3716" t="s">
        <v>116</v>
      </c>
      <c r="H3716" t="s">
        <v>125</v>
      </c>
      <c r="I3716">
        <v>3</v>
      </c>
      <c r="J3716">
        <f t="shared" si="580"/>
        <v>0</v>
      </c>
      <c r="K3716">
        <f t="shared" si="589"/>
        <v>1</v>
      </c>
      <c r="L3716">
        <f t="shared" si="581"/>
        <v>0</v>
      </c>
      <c r="M3716">
        <f t="shared" si="582"/>
        <v>0</v>
      </c>
      <c r="N3716">
        <f t="shared" si="583"/>
        <v>0</v>
      </c>
      <c r="O3716">
        <f t="shared" si="584"/>
        <v>0</v>
      </c>
      <c r="P3716">
        <f t="shared" si="585"/>
        <v>0</v>
      </c>
      <c r="Q3716">
        <f t="shared" si="586"/>
        <v>0</v>
      </c>
      <c r="R3716">
        <f t="shared" si="587"/>
        <v>0</v>
      </c>
      <c r="S3716" t="s">
        <v>40</v>
      </c>
      <c r="T3716">
        <v>0</v>
      </c>
      <c r="U3716">
        <v>2021</v>
      </c>
      <c r="V3716">
        <v>0</v>
      </c>
      <c r="W3716">
        <v>1</v>
      </c>
      <c r="X3716" cm="1">
        <f t="array" ref="X3716">IF(S3715&lt;&gt;S3716, 0,
    IF(C3716="O",
         _xlfn.IFS(
             K3716=1, X3715+6,
             M3716=1, X3715+3,
             O3716=1, X3715+1,
             Q3716=1,X3715+2,
             TRUE, X3715
         ),
    X3715)
)</f>
        <v>6</v>
      </c>
      <c r="Y3716" cm="1">
        <f t="array" ref="Y3716">IF(S3715&lt;&gt;S3716, 0, IF(C3716="D",
                 _xlfn.IFS(
                     K3716=1, Y3715+6,
                     M3716=1, Y3715+3,
                     O3716=1, Y3715+1,
                     TRUE, Y3715
                 ),
                 Y3715)
  )</f>
        <v>0</v>
      </c>
    </row>
    <row r="3717" spans="1:25" x14ac:dyDescent="0.2">
      <c r="A3717">
        <v>38</v>
      </c>
      <c r="B3717" t="s">
        <v>81</v>
      </c>
      <c r="C3717" t="str">
        <f t="shared" si="588"/>
        <v>O</v>
      </c>
      <c r="D3717">
        <v>1</v>
      </c>
      <c r="F3717">
        <v>3</v>
      </c>
      <c r="G3717" t="s">
        <v>131</v>
      </c>
      <c r="H3717" t="s">
        <v>122</v>
      </c>
      <c r="J3717">
        <f t="shared" si="580"/>
        <v>0</v>
      </c>
      <c r="K3717">
        <f t="shared" si="589"/>
        <v>0</v>
      </c>
      <c r="L3717">
        <f t="shared" si="581"/>
        <v>0</v>
      </c>
      <c r="M3717">
        <f t="shared" si="582"/>
        <v>0</v>
      </c>
      <c r="N3717">
        <f t="shared" si="583"/>
        <v>1</v>
      </c>
      <c r="O3717">
        <f t="shared" si="584"/>
        <v>1</v>
      </c>
      <c r="P3717">
        <f t="shared" si="585"/>
        <v>0</v>
      </c>
      <c r="Q3717">
        <f t="shared" si="586"/>
        <v>0</v>
      </c>
      <c r="R3717">
        <f t="shared" si="587"/>
        <v>0</v>
      </c>
      <c r="S3717" t="s">
        <v>40</v>
      </c>
      <c r="T3717">
        <v>0</v>
      </c>
      <c r="U3717">
        <v>2021</v>
      </c>
      <c r="V3717">
        <v>0</v>
      </c>
      <c r="W3717">
        <v>1</v>
      </c>
      <c r="X3717" cm="1">
        <f t="array" ref="X3717">IF(S3716&lt;&gt;S3717, 0,
    IF(C3717="O",
         _xlfn.IFS(
             K3717=1, X3716+6,
             M3717=1, X3716+3,
             O3717=1, X3716+1,
             Q3717=1,X3716+2,
             TRUE, X3716
         ),
    X3716)
)</f>
        <v>7</v>
      </c>
      <c r="Y3717" cm="1">
        <f t="array" ref="Y3717">IF(S3716&lt;&gt;S3717, 0, IF(C3717="D",
                 _xlfn.IFS(
                     K3717=1, Y3716+6,
                     M3717=1, Y3716+3,
                     O3717=1, Y3716+1,
                     TRUE, Y3716
                 ),
                 Y3716)
  )</f>
        <v>0</v>
      </c>
    </row>
    <row r="3718" spans="1:25" x14ac:dyDescent="0.2">
      <c r="A3718">
        <v>39</v>
      </c>
      <c r="B3718" t="s">
        <v>78</v>
      </c>
      <c r="C3718" t="str">
        <f t="shared" si="588"/>
        <v>O</v>
      </c>
      <c r="F3718">
        <v>-40</v>
      </c>
      <c r="G3718" t="s">
        <v>138</v>
      </c>
      <c r="H3718" t="s">
        <v>144</v>
      </c>
      <c r="J3718">
        <f t="shared" si="580"/>
        <v>0</v>
      </c>
      <c r="K3718">
        <f t="shared" si="589"/>
        <v>0</v>
      </c>
      <c r="L3718">
        <f t="shared" si="581"/>
        <v>0</v>
      </c>
      <c r="M3718">
        <f t="shared" si="582"/>
        <v>0</v>
      </c>
      <c r="N3718">
        <f t="shared" si="583"/>
        <v>0</v>
      </c>
      <c r="O3718">
        <f t="shared" si="584"/>
        <v>0</v>
      </c>
      <c r="P3718">
        <f t="shared" si="585"/>
        <v>0</v>
      </c>
      <c r="Q3718">
        <f t="shared" si="586"/>
        <v>0</v>
      </c>
      <c r="R3718">
        <f t="shared" si="587"/>
        <v>0</v>
      </c>
      <c r="S3718" t="s">
        <v>40</v>
      </c>
      <c r="T3718">
        <v>0</v>
      </c>
      <c r="U3718">
        <v>2021</v>
      </c>
      <c r="V3718">
        <v>0</v>
      </c>
      <c r="W3718">
        <v>1</v>
      </c>
      <c r="X3718" cm="1">
        <f t="array" ref="X3718">IF(S3717&lt;&gt;S3718, 0,
    IF(C3718="O",
         _xlfn.IFS(
             K3718=1, X3717+6,
             M3718=1, X3717+3,
             O3718=1, X3717+1,
             Q3718=1,X3717+2,
             TRUE, X3717
         ),
    X3717)
)</f>
        <v>7</v>
      </c>
      <c r="Y3718" cm="1">
        <f t="array" ref="Y3718">IF(S3717&lt;&gt;S3718, 0, IF(C3718="D",
                 _xlfn.IFS(
                     K3718=1, Y3717+6,
                     M3718=1, Y3717+3,
                     O3718=1, Y3717+1,
                     TRUE, Y3717
                 ),
                 Y3717)
  )</f>
        <v>0</v>
      </c>
    </row>
    <row r="3719" spans="1:25" x14ac:dyDescent="0.2">
      <c r="A3719">
        <v>40</v>
      </c>
      <c r="B3719" t="s">
        <v>79</v>
      </c>
      <c r="C3719" t="str">
        <f t="shared" si="588"/>
        <v>O</v>
      </c>
      <c r="D3719">
        <v>1</v>
      </c>
      <c r="E3719">
        <v>10</v>
      </c>
      <c r="F3719">
        <v>-41</v>
      </c>
      <c r="G3719" t="s">
        <v>116</v>
      </c>
      <c r="H3719" t="s">
        <v>115</v>
      </c>
      <c r="I3719">
        <v>-6</v>
      </c>
      <c r="J3719">
        <f t="shared" si="580"/>
        <v>0</v>
      </c>
      <c r="K3719">
        <f t="shared" si="589"/>
        <v>0</v>
      </c>
      <c r="L3719">
        <f t="shared" si="581"/>
        <v>0</v>
      </c>
      <c r="M3719">
        <f t="shared" si="582"/>
        <v>0</v>
      </c>
      <c r="N3719">
        <f t="shared" si="583"/>
        <v>0</v>
      </c>
      <c r="O3719">
        <f t="shared" si="584"/>
        <v>0</v>
      </c>
      <c r="P3719">
        <f t="shared" si="585"/>
        <v>0</v>
      </c>
      <c r="Q3719">
        <f t="shared" si="586"/>
        <v>0</v>
      </c>
      <c r="R3719">
        <f t="shared" si="587"/>
        <v>0</v>
      </c>
      <c r="S3719" t="s">
        <v>40</v>
      </c>
      <c r="T3719">
        <v>0</v>
      </c>
      <c r="U3719">
        <v>2021</v>
      </c>
      <c r="V3719">
        <v>0</v>
      </c>
      <c r="W3719">
        <v>1</v>
      </c>
      <c r="X3719" cm="1">
        <f t="array" ref="X3719">IF(S3718&lt;&gt;S3719, 0,
    IF(C3719="O",
         _xlfn.IFS(
             K3719=1, X3718+6,
             M3719=1, X3718+3,
             O3719=1, X3718+1,
             Q3719=1,X3718+2,
             TRUE, X3718
         ),
    X3718)
)</f>
        <v>7</v>
      </c>
      <c r="Y3719" cm="1">
        <f t="array" ref="Y3719">IF(S3718&lt;&gt;S3719, 0, IF(C3719="D",
                 _xlfn.IFS(
                     K3719=1, Y3718+6,
                     M3719=1, Y3718+3,
                     O3719=1, Y3718+1,
                     TRUE, Y3718
                 ),
                 Y3718)
  )</f>
        <v>0</v>
      </c>
    </row>
    <row r="3720" spans="1:25" x14ac:dyDescent="0.2">
      <c r="A3720">
        <v>41</v>
      </c>
      <c r="B3720" t="s">
        <v>79</v>
      </c>
      <c r="C3720" t="str">
        <f t="shared" si="588"/>
        <v>D</v>
      </c>
      <c r="D3720">
        <v>2</v>
      </c>
      <c r="E3720">
        <v>16</v>
      </c>
      <c r="F3720">
        <v>-35</v>
      </c>
      <c r="G3720" t="s">
        <v>114</v>
      </c>
      <c r="H3720" t="s">
        <v>121</v>
      </c>
      <c r="I3720">
        <v>-3</v>
      </c>
      <c r="J3720">
        <f t="shared" si="580"/>
        <v>0</v>
      </c>
      <c r="K3720">
        <f t="shared" si="589"/>
        <v>0</v>
      </c>
      <c r="L3720">
        <f t="shared" si="581"/>
        <v>0</v>
      </c>
      <c r="M3720">
        <f t="shared" si="582"/>
        <v>0</v>
      </c>
      <c r="N3720">
        <f t="shared" si="583"/>
        <v>0</v>
      </c>
      <c r="O3720">
        <f t="shared" si="584"/>
        <v>0</v>
      </c>
      <c r="P3720">
        <f t="shared" si="585"/>
        <v>0</v>
      </c>
      <c r="Q3720">
        <f t="shared" si="586"/>
        <v>0</v>
      </c>
      <c r="R3720">
        <f t="shared" si="587"/>
        <v>0</v>
      </c>
      <c r="S3720" t="s">
        <v>40</v>
      </c>
      <c r="T3720">
        <v>0</v>
      </c>
      <c r="U3720">
        <v>2021</v>
      </c>
      <c r="V3720">
        <v>0</v>
      </c>
      <c r="W3720">
        <v>1</v>
      </c>
      <c r="X3720" cm="1">
        <f t="array" ref="X3720">IF(S3719&lt;&gt;S3720, 0,
    IF(C3720="O",
         _xlfn.IFS(
             K3720=1, X3719+6,
             M3720=1, X3719+3,
             O3720=1, X3719+1,
             Q3720=1,X3719+2,
             TRUE, X3719
         ),
    X3719)
)</f>
        <v>7</v>
      </c>
      <c r="Y3720" cm="1">
        <f t="array" ref="Y3720">IF(S3719&lt;&gt;S3720, 0, IF(C3720="D",
                 _xlfn.IFS(
                     K3720=1, Y3719+6,
                     M3720=1, Y3719+3,
                     O3720=1, Y3719+1,
                     TRUE, Y3719
                 ),
                 Y3719)
  )</f>
        <v>0</v>
      </c>
    </row>
    <row r="3721" spans="1:25" x14ac:dyDescent="0.2">
      <c r="A3721">
        <v>42</v>
      </c>
      <c r="B3721" t="s">
        <v>79</v>
      </c>
      <c r="C3721" t="str">
        <f t="shared" si="588"/>
        <v>D</v>
      </c>
      <c r="D3721">
        <v>3</v>
      </c>
      <c r="E3721">
        <v>19</v>
      </c>
      <c r="F3721">
        <v>-32</v>
      </c>
      <c r="G3721" t="s">
        <v>114</v>
      </c>
      <c r="H3721" t="s">
        <v>113</v>
      </c>
      <c r="I3721">
        <v>5</v>
      </c>
      <c r="J3721">
        <f t="shared" si="580"/>
        <v>0</v>
      </c>
      <c r="K3721">
        <f t="shared" si="589"/>
        <v>0</v>
      </c>
      <c r="L3721">
        <f t="shared" si="581"/>
        <v>0</v>
      </c>
      <c r="M3721">
        <f t="shared" si="582"/>
        <v>0</v>
      </c>
      <c r="N3721">
        <f t="shared" si="583"/>
        <v>0</v>
      </c>
      <c r="O3721">
        <f t="shared" si="584"/>
        <v>0</v>
      </c>
      <c r="P3721">
        <f t="shared" si="585"/>
        <v>0</v>
      </c>
      <c r="Q3721">
        <f t="shared" si="586"/>
        <v>0</v>
      </c>
      <c r="R3721">
        <f t="shared" si="587"/>
        <v>0</v>
      </c>
      <c r="S3721" t="s">
        <v>40</v>
      </c>
      <c r="T3721">
        <v>0</v>
      </c>
      <c r="U3721">
        <v>2021</v>
      </c>
      <c r="V3721">
        <v>0</v>
      </c>
      <c r="W3721">
        <v>1</v>
      </c>
      <c r="X3721" cm="1">
        <f t="array" ref="X3721">IF(S3720&lt;&gt;S3721, 0,
    IF(C3721="O",
         _xlfn.IFS(
             K3721=1, X3720+6,
             M3721=1, X3720+3,
             O3721=1, X3720+1,
             Q3721=1,X3720+2,
             TRUE, X3720
         ),
    X3720)
)</f>
        <v>7</v>
      </c>
      <c r="Y3721" cm="1">
        <f t="array" ref="Y3721">IF(S3720&lt;&gt;S3721, 0, IF(C3721="D",
                 _xlfn.IFS(
                     K3721=1, Y3720+6,
                     M3721=1, Y3720+3,
                     O3721=1, Y3720+1,
                     TRUE, Y3720
                 ),
                 Y3720)
  )</f>
        <v>0</v>
      </c>
    </row>
    <row r="3722" spans="1:25" x14ac:dyDescent="0.2">
      <c r="A3722">
        <v>43</v>
      </c>
      <c r="B3722" t="s">
        <v>79</v>
      </c>
      <c r="C3722" t="str">
        <f t="shared" si="588"/>
        <v>D</v>
      </c>
      <c r="D3722">
        <v>4</v>
      </c>
      <c r="E3722">
        <v>14</v>
      </c>
      <c r="F3722">
        <v>-37</v>
      </c>
      <c r="G3722" t="s">
        <v>130</v>
      </c>
      <c r="H3722" t="s">
        <v>129</v>
      </c>
      <c r="J3722">
        <f t="shared" si="580"/>
        <v>0</v>
      </c>
      <c r="K3722">
        <f t="shared" si="589"/>
        <v>0</v>
      </c>
      <c r="L3722">
        <f t="shared" si="581"/>
        <v>0</v>
      </c>
      <c r="M3722">
        <f t="shared" si="582"/>
        <v>0</v>
      </c>
      <c r="N3722">
        <f t="shared" si="583"/>
        <v>0</v>
      </c>
      <c r="O3722">
        <f t="shared" si="584"/>
        <v>0</v>
      </c>
      <c r="P3722">
        <f t="shared" si="585"/>
        <v>0</v>
      </c>
      <c r="Q3722">
        <f t="shared" si="586"/>
        <v>0</v>
      </c>
      <c r="R3722">
        <f t="shared" si="587"/>
        <v>0</v>
      </c>
      <c r="S3722" t="s">
        <v>40</v>
      </c>
      <c r="T3722">
        <v>0</v>
      </c>
      <c r="U3722">
        <v>2021</v>
      </c>
      <c r="V3722">
        <v>0</v>
      </c>
      <c r="W3722">
        <v>1</v>
      </c>
      <c r="X3722" cm="1">
        <f t="array" ref="X3722">IF(S3721&lt;&gt;S3722, 0,
    IF(C3722="O",
         _xlfn.IFS(
             K3722=1, X3721+6,
             M3722=1, X3721+3,
             O3722=1, X3721+1,
             Q3722=1,X3721+2,
             TRUE, X3721
         ),
    X3721)
)</f>
        <v>7</v>
      </c>
      <c r="Y3722" cm="1">
        <f t="array" ref="Y3722">IF(S3721&lt;&gt;S3722, 0, IF(C3722="D",
                 _xlfn.IFS(
                     K3722=1, Y3721+6,
                     M3722=1, Y3721+3,
                     O3722=1, Y3721+1,
                     TRUE, Y3721
                 ),
                 Y3721)
  )</f>
        <v>0</v>
      </c>
    </row>
    <row r="3723" spans="1:25" x14ac:dyDescent="0.2">
      <c r="A3723">
        <v>44</v>
      </c>
      <c r="B3723" t="s">
        <v>81</v>
      </c>
      <c r="C3723" t="str">
        <f t="shared" si="588"/>
        <v>O</v>
      </c>
      <c r="D3723">
        <v>1</v>
      </c>
      <c r="E3723">
        <v>10</v>
      </c>
      <c r="F3723">
        <v>-23</v>
      </c>
      <c r="G3723" t="s">
        <v>116</v>
      </c>
      <c r="H3723" t="s">
        <v>115</v>
      </c>
      <c r="I3723">
        <v>-13</v>
      </c>
      <c r="J3723">
        <f t="shared" si="580"/>
        <v>0</v>
      </c>
      <c r="K3723">
        <f t="shared" si="589"/>
        <v>0</v>
      </c>
      <c r="L3723">
        <f t="shared" si="581"/>
        <v>0</v>
      </c>
      <c r="M3723">
        <f t="shared" si="582"/>
        <v>0</v>
      </c>
      <c r="N3723">
        <f t="shared" si="583"/>
        <v>0</v>
      </c>
      <c r="O3723">
        <f t="shared" si="584"/>
        <v>0</v>
      </c>
      <c r="P3723">
        <f t="shared" si="585"/>
        <v>0</v>
      </c>
      <c r="Q3723">
        <f t="shared" si="586"/>
        <v>0</v>
      </c>
      <c r="R3723">
        <f t="shared" si="587"/>
        <v>0</v>
      </c>
      <c r="S3723" t="s">
        <v>40</v>
      </c>
      <c r="T3723">
        <v>0</v>
      </c>
      <c r="U3723">
        <v>2021</v>
      </c>
      <c r="V3723">
        <v>0</v>
      </c>
      <c r="W3723">
        <v>1</v>
      </c>
      <c r="X3723" cm="1">
        <f t="array" ref="X3723">IF(S3722&lt;&gt;S3723, 0,
    IF(C3723="O",
         _xlfn.IFS(
             K3723=1, X3722+6,
             M3723=1, X3722+3,
             O3723=1, X3722+1,
             Q3723=1,X3722+2,
             TRUE, X3722
         ),
    X3722)
)</f>
        <v>7</v>
      </c>
      <c r="Y3723" cm="1">
        <f t="array" ref="Y3723">IF(S3722&lt;&gt;S3723, 0, IF(C3723="D",
                 _xlfn.IFS(
                     K3723=1, Y3722+6,
                     M3723=1, Y3722+3,
                     O3723=1, Y3722+1,
                     TRUE, Y3722
                 ),
                 Y3722)
  )</f>
        <v>0</v>
      </c>
    </row>
    <row r="3724" spans="1:25" x14ac:dyDescent="0.2">
      <c r="A3724">
        <v>45</v>
      </c>
      <c r="B3724" t="s">
        <v>81</v>
      </c>
      <c r="C3724" t="str">
        <f t="shared" si="588"/>
        <v>O</v>
      </c>
      <c r="D3724">
        <v>1</v>
      </c>
      <c r="E3724">
        <v>23</v>
      </c>
      <c r="F3724">
        <v>-10</v>
      </c>
      <c r="G3724" t="s">
        <v>116</v>
      </c>
      <c r="H3724" t="s">
        <v>115</v>
      </c>
      <c r="I3724">
        <v>3</v>
      </c>
      <c r="J3724">
        <f t="shared" si="580"/>
        <v>0</v>
      </c>
      <c r="K3724">
        <f t="shared" si="589"/>
        <v>0</v>
      </c>
      <c r="L3724">
        <f t="shared" si="581"/>
        <v>0</v>
      </c>
      <c r="M3724">
        <f t="shared" si="582"/>
        <v>0</v>
      </c>
      <c r="N3724">
        <f t="shared" si="583"/>
        <v>0</v>
      </c>
      <c r="O3724">
        <f t="shared" si="584"/>
        <v>0</v>
      </c>
      <c r="P3724">
        <f t="shared" si="585"/>
        <v>0</v>
      </c>
      <c r="Q3724">
        <f t="shared" si="586"/>
        <v>0</v>
      </c>
      <c r="R3724">
        <f t="shared" si="587"/>
        <v>0</v>
      </c>
      <c r="S3724" t="s">
        <v>40</v>
      </c>
      <c r="T3724">
        <v>0</v>
      </c>
      <c r="U3724">
        <v>2021</v>
      </c>
      <c r="V3724">
        <v>0</v>
      </c>
      <c r="W3724">
        <v>1</v>
      </c>
      <c r="X3724" cm="1">
        <f t="array" ref="X3724">IF(S3723&lt;&gt;S3724, 0,
    IF(C3724="O",
         _xlfn.IFS(
             K3724=1, X3723+6,
             M3724=1, X3723+3,
             O3724=1, X3723+1,
             Q3724=1,X3723+2,
             TRUE, X3723
         ),
    X3723)
)</f>
        <v>7</v>
      </c>
      <c r="Y3724" cm="1">
        <f t="array" ref="Y3724">IF(S3723&lt;&gt;S3724, 0, IF(C3724="D",
                 _xlfn.IFS(
                     K3724=1, Y3723+6,
                     M3724=1, Y3723+3,
                     O3724=1, Y3723+1,
                     TRUE, Y3723
                 ),
                 Y3723)
  )</f>
        <v>0</v>
      </c>
    </row>
    <row r="3725" spans="1:25" x14ac:dyDescent="0.2">
      <c r="A3725">
        <v>46</v>
      </c>
      <c r="B3725" t="s">
        <v>81</v>
      </c>
      <c r="C3725" t="str">
        <f t="shared" si="588"/>
        <v>O</v>
      </c>
      <c r="D3725">
        <v>2</v>
      </c>
      <c r="E3725">
        <v>20</v>
      </c>
      <c r="F3725">
        <v>-13</v>
      </c>
      <c r="G3725" t="s">
        <v>114</v>
      </c>
      <c r="H3725" t="s">
        <v>113</v>
      </c>
      <c r="I3725">
        <v>15</v>
      </c>
      <c r="J3725">
        <f t="shared" si="580"/>
        <v>0</v>
      </c>
      <c r="K3725">
        <f t="shared" si="589"/>
        <v>0</v>
      </c>
      <c r="L3725">
        <f t="shared" si="581"/>
        <v>0</v>
      </c>
      <c r="M3725">
        <f t="shared" si="582"/>
        <v>0</v>
      </c>
      <c r="N3725">
        <f t="shared" si="583"/>
        <v>0</v>
      </c>
      <c r="O3725">
        <f t="shared" si="584"/>
        <v>0</v>
      </c>
      <c r="P3725">
        <f t="shared" si="585"/>
        <v>0</v>
      </c>
      <c r="Q3725">
        <f t="shared" si="586"/>
        <v>0</v>
      </c>
      <c r="R3725">
        <f t="shared" si="587"/>
        <v>0</v>
      </c>
      <c r="S3725" t="s">
        <v>40</v>
      </c>
      <c r="T3725">
        <v>0</v>
      </c>
      <c r="U3725">
        <v>2021</v>
      </c>
      <c r="V3725">
        <v>0</v>
      </c>
      <c r="W3725">
        <v>1</v>
      </c>
      <c r="X3725" cm="1">
        <f t="array" ref="X3725">IF(S3724&lt;&gt;S3725, 0,
    IF(C3725="O",
         _xlfn.IFS(
             K3725=1, X3724+6,
             M3725=1, X3724+3,
             O3725=1, X3724+1,
             Q3725=1,X3724+2,
             TRUE, X3724
         ),
    X3724)
)</f>
        <v>7</v>
      </c>
      <c r="Y3725" cm="1">
        <f t="array" ref="Y3725">IF(S3724&lt;&gt;S3725, 0, IF(C3725="D",
                 _xlfn.IFS(
                     K3725=1, Y3724+6,
                     M3725=1, Y3724+3,
                     O3725=1, Y3724+1,
                     TRUE, Y3724
                 ),
                 Y3724)
  )</f>
        <v>0</v>
      </c>
    </row>
    <row r="3726" spans="1:25" x14ac:dyDescent="0.2">
      <c r="A3726">
        <v>47</v>
      </c>
      <c r="B3726" t="s">
        <v>81</v>
      </c>
      <c r="C3726" t="str">
        <f t="shared" si="588"/>
        <v>O</v>
      </c>
      <c r="D3726">
        <v>3</v>
      </c>
      <c r="E3726">
        <v>5</v>
      </c>
      <c r="F3726">
        <v>-28</v>
      </c>
      <c r="G3726" t="s">
        <v>114</v>
      </c>
      <c r="H3726" t="s">
        <v>113</v>
      </c>
      <c r="I3726">
        <v>12</v>
      </c>
      <c r="J3726">
        <f t="shared" si="580"/>
        <v>0</v>
      </c>
      <c r="K3726">
        <f t="shared" si="589"/>
        <v>0</v>
      </c>
      <c r="L3726">
        <f t="shared" si="581"/>
        <v>0</v>
      </c>
      <c r="M3726">
        <f t="shared" si="582"/>
        <v>0</v>
      </c>
      <c r="N3726">
        <f t="shared" si="583"/>
        <v>0</v>
      </c>
      <c r="O3726">
        <f t="shared" si="584"/>
        <v>0</v>
      </c>
      <c r="P3726">
        <f t="shared" si="585"/>
        <v>0</v>
      </c>
      <c r="Q3726">
        <f t="shared" si="586"/>
        <v>0</v>
      </c>
      <c r="R3726">
        <f t="shared" si="587"/>
        <v>0</v>
      </c>
      <c r="S3726" t="s">
        <v>40</v>
      </c>
      <c r="T3726">
        <v>0</v>
      </c>
      <c r="U3726">
        <v>2021</v>
      </c>
      <c r="V3726">
        <v>0</v>
      </c>
      <c r="W3726">
        <v>1</v>
      </c>
      <c r="X3726" cm="1">
        <f t="array" ref="X3726">IF(S3725&lt;&gt;S3726, 0,
    IF(C3726="O",
         _xlfn.IFS(
             K3726=1, X3725+6,
             M3726=1, X3725+3,
             O3726=1, X3725+1,
             Q3726=1,X3725+2,
             TRUE, X3725
         ),
    X3725)
)</f>
        <v>7</v>
      </c>
      <c r="Y3726" cm="1">
        <f t="array" ref="Y3726">IF(S3725&lt;&gt;S3726, 0, IF(C3726="D",
                 _xlfn.IFS(
                     K3726=1, Y3725+6,
                     M3726=1, Y3725+3,
                     O3726=1, Y3725+1,
                     TRUE, Y3725
                 ),
                 Y3725)
  )</f>
        <v>0</v>
      </c>
    </row>
    <row r="3727" spans="1:25" x14ac:dyDescent="0.2">
      <c r="A3727">
        <v>49</v>
      </c>
      <c r="B3727" t="s">
        <v>81</v>
      </c>
      <c r="C3727" t="str">
        <f t="shared" si="588"/>
        <v>O</v>
      </c>
      <c r="D3727">
        <v>2</v>
      </c>
      <c r="E3727">
        <v>10</v>
      </c>
      <c r="F3727">
        <v>-40</v>
      </c>
      <c r="G3727" t="s">
        <v>114</v>
      </c>
      <c r="H3727" t="s">
        <v>139</v>
      </c>
      <c r="I3727">
        <v>-23</v>
      </c>
      <c r="J3727">
        <f t="shared" si="580"/>
        <v>0</v>
      </c>
      <c r="K3727">
        <f t="shared" si="589"/>
        <v>0</v>
      </c>
      <c r="L3727">
        <f t="shared" si="581"/>
        <v>0</v>
      </c>
      <c r="M3727">
        <f t="shared" si="582"/>
        <v>0</v>
      </c>
      <c r="N3727">
        <f t="shared" si="583"/>
        <v>0</v>
      </c>
      <c r="O3727">
        <f t="shared" si="584"/>
        <v>0</v>
      </c>
      <c r="P3727">
        <f t="shared" si="585"/>
        <v>0</v>
      </c>
      <c r="Q3727">
        <f t="shared" si="586"/>
        <v>0</v>
      </c>
      <c r="R3727">
        <f t="shared" si="587"/>
        <v>0</v>
      </c>
      <c r="S3727" t="s">
        <v>40</v>
      </c>
      <c r="T3727">
        <v>0</v>
      </c>
      <c r="U3727">
        <v>2021</v>
      </c>
      <c r="V3727">
        <v>0</v>
      </c>
      <c r="W3727">
        <v>1</v>
      </c>
      <c r="X3727" cm="1">
        <f t="array" ref="X3727">IF(S3726&lt;&gt;S3727, 0,
    IF(C3727="O",
         _xlfn.IFS(
             K3727=1, X3726+6,
             M3727=1, X3726+3,
             O3727=1, X3726+1,
             Q3727=1,X3726+2,
             TRUE, X3726
         ),
    X3726)
)</f>
        <v>7</v>
      </c>
      <c r="Y3727" cm="1">
        <f t="array" ref="Y3727">IF(S3726&lt;&gt;S3727, 0, IF(C3727="D",
                 _xlfn.IFS(
                     K3727=1, Y3726+6,
                     M3727=1, Y3726+3,
                     O3727=1, Y3726+1,
                     TRUE, Y3726
                 ),
                 Y3726)
  )</f>
        <v>0</v>
      </c>
    </row>
    <row r="3728" spans="1:25" x14ac:dyDescent="0.2">
      <c r="A3728">
        <v>50</v>
      </c>
      <c r="B3728" t="s">
        <v>81</v>
      </c>
      <c r="C3728" t="str">
        <f t="shared" si="588"/>
        <v>O</v>
      </c>
      <c r="D3728">
        <v>3</v>
      </c>
      <c r="E3728">
        <v>33</v>
      </c>
      <c r="F3728">
        <v>-17</v>
      </c>
      <c r="G3728" t="s">
        <v>114</v>
      </c>
      <c r="H3728" t="s">
        <v>113</v>
      </c>
      <c r="I3728">
        <v>44</v>
      </c>
      <c r="J3728">
        <f t="shared" si="580"/>
        <v>1</v>
      </c>
      <c r="K3728">
        <f t="shared" si="589"/>
        <v>0</v>
      </c>
      <c r="L3728">
        <f t="shared" si="581"/>
        <v>0</v>
      </c>
      <c r="M3728">
        <f t="shared" si="582"/>
        <v>0</v>
      </c>
      <c r="N3728">
        <f t="shared" si="583"/>
        <v>0</v>
      </c>
      <c r="O3728">
        <f t="shared" si="584"/>
        <v>0</v>
      </c>
      <c r="P3728">
        <f t="shared" si="585"/>
        <v>0</v>
      </c>
      <c r="Q3728">
        <f t="shared" si="586"/>
        <v>0</v>
      </c>
      <c r="R3728">
        <f t="shared" si="587"/>
        <v>0</v>
      </c>
      <c r="S3728" t="s">
        <v>40</v>
      </c>
      <c r="T3728">
        <v>0</v>
      </c>
      <c r="U3728">
        <v>2021</v>
      </c>
      <c r="V3728">
        <v>0</v>
      </c>
      <c r="W3728">
        <v>1</v>
      </c>
      <c r="X3728" cm="1">
        <f t="array" ref="X3728">IF(S3727&lt;&gt;S3728, 0,
    IF(C3728="O",
         _xlfn.IFS(
             K3728=1, X3727+6,
             M3728=1, X3727+3,
             O3728=1, X3727+1,
             Q3728=1,X3727+2,
             TRUE, X3727
         ),
    X3727)
)</f>
        <v>7</v>
      </c>
      <c r="Y3728" cm="1">
        <f t="array" ref="Y3728">IF(S3727&lt;&gt;S3728, 0, IF(C3728="D",
                 _xlfn.IFS(
                     K3728=1, Y3727+6,
                     M3728=1, Y3727+3,
                     O3728=1, Y3727+1,
                     TRUE, Y3727
                 ),
                 Y3727)
  )</f>
        <v>0</v>
      </c>
    </row>
    <row r="3729" spans="1:25" x14ac:dyDescent="0.2">
      <c r="A3729">
        <v>51</v>
      </c>
      <c r="B3729" t="s">
        <v>81</v>
      </c>
      <c r="C3729" t="str">
        <f t="shared" si="588"/>
        <v>O</v>
      </c>
      <c r="D3729">
        <v>1</v>
      </c>
      <c r="E3729">
        <v>10</v>
      </c>
      <c r="F3729">
        <v>39</v>
      </c>
      <c r="G3729" t="s">
        <v>114</v>
      </c>
      <c r="H3729" t="s">
        <v>117</v>
      </c>
      <c r="I3729">
        <v>0</v>
      </c>
      <c r="J3729">
        <f t="shared" si="580"/>
        <v>0</v>
      </c>
      <c r="K3729">
        <f t="shared" si="589"/>
        <v>0</v>
      </c>
      <c r="L3729">
        <f t="shared" si="581"/>
        <v>0</v>
      </c>
      <c r="M3729">
        <f t="shared" si="582"/>
        <v>0</v>
      </c>
      <c r="N3729">
        <f t="shared" si="583"/>
        <v>0</v>
      </c>
      <c r="O3729">
        <f t="shared" si="584"/>
        <v>0</v>
      </c>
      <c r="P3729">
        <f t="shared" si="585"/>
        <v>0</v>
      </c>
      <c r="Q3729">
        <f t="shared" si="586"/>
        <v>0</v>
      </c>
      <c r="R3729">
        <f t="shared" si="587"/>
        <v>0</v>
      </c>
      <c r="S3729" t="s">
        <v>40</v>
      </c>
      <c r="T3729">
        <v>0</v>
      </c>
      <c r="U3729">
        <v>2021</v>
      </c>
      <c r="V3729">
        <v>0</v>
      </c>
      <c r="W3729">
        <v>1</v>
      </c>
      <c r="X3729" cm="1">
        <f t="array" ref="X3729">IF(S3728&lt;&gt;S3729, 0,
    IF(C3729="O",
         _xlfn.IFS(
             K3729=1, X3728+6,
             M3729=1, X3728+3,
             O3729=1, X3728+1,
             Q3729=1,X3728+2,
             TRUE, X3728
         ),
    X3728)
)</f>
        <v>7</v>
      </c>
      <c r="Y3729" cm="1">
        <f t="array" ref="Y3729">IF(S3728&lt;&gt;S3729, 0, IF(C3729="D",
                 _xlfn.IFS(
                     K3729=1, Y3728+6,
                     M3729=1, Y3728+3,
                     O3729=1, Y3728+1,
                     TRUE, Y3728
                 ),
                 Y3728)
  )</f>
        <v>0</v>
      </c>
    </row>
    <row r="3730" spans="1:25" hidden="1" x14ac:dyDescent="0.2">
      <c r="A3730">
        <v>52</v>
      </c>
      <c r="B3730" t="s">
        <v>81</v>
      </c>
      <c r="C3730" t="str">
        <f t="shared" si="588"/>
        <v>O</v>
      </c>
      <c r="D3730">
        <v>2</v>
      </c>
      <c r="E3730">
        <v>10</v>
      </c>
      <c r="F3730">
        <v>39</v>
      </c>
      <c r="G3730" t="s">
        <v>114</v>
      </c>
      <c r="H3730" t="s">
        <v>117</v>
      </c>
      <c r="I3730">
        <v>0</v>
      </c>
      <c r="J3730">
        <f t="shared" si="580"/>
        <v>0</v>
      </c>
      <c r="K3730">
        <f t="shared" si="589"/>
        <v>0</v>
      </c>
      <c r="L3730">
        <f t="shared" si="581"/>
        <v>0</v>
      </c>
      <c r="M3730">
        <f t="shared" si="582"/>
        <v>0</v>
      </c>
      <c r="N3730">
        <f t="shared" si="583"/>
        <v>0</v>
      </c>
      <c r="O3730">
        <f t="shared" si="584"/>
        <v>0</v>
      </c>
      <c r="P3730">
        <f t="shared" si="585"/>
        <v>0</v>
      </c>
      <c r="Q3730">
        <f t="shared" si="586"/>
        <v>0</v>
      </c>
      <c r="R3730">
        <f t="shared" si="587"/>
        <v>0</v>
      </c>
      <c r="S3730" t="s">
        <v>40</v>
      </c>
      <c r="T3730">
        <v>0</v>
      </c>
      <c r="U3730">
        <v>2021</v>
      </c>
      <c r="V3730">
        <v>0</v>
      </c>
      <c r="W3730">
        <v>1</v>
      </c>
      <c r="X3730" cm="1">
        <f t="array" ref="X3730">IF(S3729&lt;&gt;S3730, 0,
    IF(C3730="O",
         _xlfn.IFS(
             K3730=1, X3729+6,
             M3730=1, X3729+3,
             O3730=1, X3729+1,
             Q3730=1,X3729+2,
             TRUE, X3729
         ),
    X3729)
)</f>
        <v>7</v>
      </c>
      <c r="Y3730" cm="1">
        <f t="array" ref="Y3730">IF(S3729&lt;&gt;S3730, 0, IF(C3730="D",
                 _xlfn.IFS(
                     K3730=1, Y3729+6,
                     M3730=1, Y3729+3,
                     O3730=1, Y3729+1,
                     TRUE, Y3729
                 ),
                 Y3729)
  )</f>
        <v>0</v>
      </c>
    </row>
    <row r="3731" spans="1:25" x14ac:dyDescent="0.2">
      <c r="A3731">
        <v>53</v>
      </c>
      <c r="B3731" t="s">
        <v>81</v>
      </c>
      <c r="C3731" t="str">
        <f t="shared" si="588"/>
        <v>O</v>
      </c>
      <c r="D3731">
        <v>3</v>
      </c>
      <c r="E3731">
        <v>10</v>
      </c>
      <c r="F3731">
        <v>39</v>
      </c>
      <c r="G3731" t="s">
        <v>114</v>
      </c>
      <c r="H3731" t="s">
        <v>113</v>
      </c>
      <c r="I3731">
        <v>12</v>
      </c>
      <c r="J3731">
        <f t="shared" si="580"/>
        <v>1</v>
      </c>
      <c r="K3731">
        <f t="shared" si="589"/>
        <v>0</v>
      </c>
      <c r="L3731">
        <f t="shared" si="581"/>
        <v>0</v>
      </c>
      <c r="M3731">
        <f t="shared" si="582"/>
        <v>0</v>
      </c>
      <c r="N3731">
        <f t="shared" si="583"/>
        <v>0</v>
      </c>
      <c r="O3731">
        <f t="shared" si="584"/>
        <v>0</v>
      </c>
      <c r="P3731">
        <f t="shared" si="585"/>
        <v>0</v>
      </c>
      <c r="Q3731">
        <f t="shared" si="586"/>
        <v>0</v>
      </c>
      <c r="R3731">
        <f t="shared" si="587"/>
        <v>0</v>
      </c>
      <c r="S3731" t="s">
        <v>40</v>
      </c>
      <c r="T3731">
        <v>0</v>
      </c>
      <c r="U3731">
        <v>2021</v>
      </c>
      <c r="V3731">
        <v>0</v>
      </c>
      <c r="W3731">
        <v>1</v>
      </c>
      <c r="X3731" cm="1">
        <f t="array" ref="X3731">IF(S3730&lt;&gt;S3731, 0,
    IF(C3731="O",
         _xlfn.IFS(
             K3731=1, X3730+6,
             M3731=1, X3730+3,
             O3731=1, X3730+1,
             Q3731=1,X3730+2,
             TRUE, X3730
         ),
    X3730)
)</f>
        <v>7</v>
      </c>
      <c r="Y3731" cm="1">
        <f t="array" ref="Y3731">IF(S3730&lt;&gt;S3731, 0, IF(C3731="D",
                 _xlfn.IFS(
                     K3731=1, Y3730+6,
                     M3731=1, Y3730+3,
                     O3731=1, Y3730+1,
                     TRUE, Y3730
                 ),
                 Y3730)
  )</f>
        <v>0</v>
      </c>
    </row>
    <row r="3732" spans="1:25" x14ac:dyDescent="0.2">
      <c r="A3732">
        <v>54</v>
      </c>
      <c r="B3732" t="s">
        <v>81</v>
      </c>
      <c r="C3732" t="str">
        <f t="shared" si="588"/>
        <v>O</v>
      </c>
      <c r="D3732">
        <v>1</v>
      </c>
      <c r="E3732">
        <v>10</v>
      </c>
      <c r="F3732">
        <v>27</v>
      </c>
      <c r="G3732" t="s">
        <v>116</v>
      </c>
      <c r="H3732" t="s">
        <v>115</v>
      </c>
      <c r="I3732">
        <v>2</v>
      </c>
      <c r="J3732">
        <f t="shared" si="580"/>
        <v>0</v>
      </c>
      <c r="K3732">
        <f t="shared" si="589"/>
        <v>0</v>
      </c>
      <c r="L3732">
        <f t="shared" si="581"/>
        <v>0</v>
      </c>
      <c r="M3732">
        <f t="shared" si="582"/>
        <v>0</v>
      </c>
      <c r="N3732">
        <f t="shared" si="583"/>
        <v>0</v>
      </c>
      <c r="O3732">
        <f t="shared" si="584"/>
        <v>0</v>
      </c>
      <c r="P3732">
        <f t="shared" si="585"/>
        <v>0</v>
      </c>
      <c r="Q3732">
        <f t="shared" si="586"/>
        <v>0</v>
      </c>
      <c r="R3732">
        <f t="shared" si="587"/>
        <v>0</v>
      </c>
      <c r="S3732" t="s">
        <v>40</v>
      </c>
      <c r="T3732">
        <v>0</v>
      </c>
      <c r="U3732">
        <v>2021</v>
      </c>
      <c r="V3732">
        <v>0</v>
      </c>
      <c r="W3732">
        <v>1</v>
      </c>
      <c r="X3732" cm="1">
        <f t="array" ref="X3732">IF(S3731&lt;&gt;S3732, 0,
    IF(C3732="O",
         _xlfn.IFS(
             K3732=1, X3731+6,
             M3732=1, X3731+3,
             O3732=1, X3731+1,
             Q3732=1,X3731+2,
             TRUE, X3731
         ),
    X3731)
)</f>
        <v>7</v>
      </c>
      <c r="Y3732" cm="1">
        <f t="array" ref="Y3732">IF(S3731&lt;&gt;S3732, 0, IF(C3732="D",
                 _xlfn.IFS(
                     K3732=1, Y3731+6,
                     M3732=1, Y3731+3,
                     O3732=1, Y3731+1,
                     TRUE, Y3731
                 ),
                 Y3731)
  )</f>
        <v>0</v>
      </c>
    </row>
    <row r="3733" spans="1:25" x14ac:dyDescent="0.2">
      <c r="A3733">
        <v>55</v>
      </c>
      <c r="B3733" t="s">
        <v>81</v>
      </c>
      <c r="C3733" t="str">
        <f t="shared" si="588"/>
        <v>O</v>
      </c>
      <c r="D3733">
        <v>2</v>
      </c>
      <c r="E3733">
        <v>8</v>
      </c>
      <c r="F3733">
        <v>25</v>
      </c>
      <c r="G3733" t="s">
        <v>116</v>
      </c>
      <c r="H3733" t="s">
        <v>115</v>
      </c>
      <c r="I3733">
        <v>4</v>
      </c>
      <c r="J3733">
        <f t="shared" si="580"/>
        <v>0</v>
      </c>
      <c r="K3733">
        <f t="shared" si="589"/>
        <v>0</v>
      </c>
      <c r="L3733">
        <f t="shared" si="581"/>
        <v>0</v>
      </c>
      <c r="M3733">
        <f t="shared" si="582"/>
        <v>0</v>
      </c>
      <c r="N3733">
        <f t="shared" si="583"/>
        <v>0</v>
      </c>
      <c r="O3733">
        <f t="shared" si="584"/>
        <v>0</v>
      </c>
      <c r="P3733">
        <f t="shared" si="585"/>
        <v>0</v>
      </c>
      <c r="Q3733">
        <f t="shared" si="586"/>
        <v>0</v>
      </c>
      <c r="R3733">
        <f t="shared" si="587"/>
        <v>0</v>
      </c>
      <c r="S3733" t="s">
        <v>40</v>
      </c>
      <c r="T3733">
        <v>0</v>
      </c>
      <c r="U3733">
        <v>2021</v>
      </c>
      <c r="V3733">
        <v>0</v>
      </c>
      <c r="W3733">
        <v>1</v>
      </c>
      <c r="X3733" cm="1">
        <f t="array" ref="X3733">IF(S3732&lt;&gt;S3733, 0,
    IF(C3733="O",
         _xlfn.IFS(
             K3733=1, X3732+6,
             M3733=1, X3732+3,
             O3733=1, X3732+1,
             Q3733=1,X3732+2,
             TRUE, X3732
         ),
    X3732)
)</f>
        <v>7</v>
      </c>
      <c r="Y3733" cm="1">
        <f t="array" ref="Y3733">IF(S3732&lt;&gt;S3733, 0, IF(C3733="D",
                 _xlfn.IFS(
                     K3733=1, Y3732+6,
                     M3733=1, Y3732+3,
                     O3733=1, Y3732+1,
                     TRUE, Y3732
                 ),
                 Y3732)
  )</f>
        <v>0</v>
      </c>
    </row>
    <row r="3734" spans="1:25" x14ac:dyDescent="0.2">
      <c r="A3734">
        <v>56</v>
      </c>
      <c r="B3734" t="s">
        <v>81</v>
      </c>
      <c r="C3734" t="str">
        <f t="shared" si="588"/>
        <v>O</v>
      </c>
      <c r="D3734">
        <v>3</v>
      </c>
      <c r="E3734">
        <v>4</v>
      </c>
      <c r="F3734">
        <v>21</v>
      </c>
      <c r="G3734" t="s">
        <v>116</v>
      </c>
      <c r="H3734" t="s">
        <v>115</v>
      </c>
      <c r="I3734">
        <v>-8</v>
      </c>
      <c r="J3734">
        <f t="shared" si="580"/>
        <v>0</v>
      </c>
      <c r="K3734">
        <f t="shared" si="589"/>
        <v>0</v>
      </c>
      <c r="L3734">
        <f t="shared" si="581"/>
        <v>0</v>
      </c>
      <c r="M3734">
        <f t="shared" si="582"/>
        <v>0</v>
      </c>
      <c r="N3734">
        <f t="shared" si="583"/>
        <v>0</v>
      </c>
      <c r="O3734">
        <f t="shared" si="584"/>
        <v>0</v>
      </c>
      <c r="P3734">
        <f t="shared" si="585"/>
        <v>0</v>
      </c>
      <c r="Q3734">
        <f t="shared" si="586"/>
        <v>0</v>
      </c>
      <c r="R3734">
        <f t="shared" si="587"/>
        <v>0</v>
      </c>
      <c r="S3734" t="s">
        <v>40</v>
      </c>
      <c r="T3734">
        <v>0</v>
      </c>
      <c r="U3734">
        <v>2021</v>
      </c>
      <c r="V3734">
        <v>0</v>
      </c>
      <c r="W3734">
        <v>1</v>
      </c>
      <c r="X3734" cm="1">
        <f t="array" ref="X3734">IF(S3733&lt;&gt;S3734, 0,
    IF(C3734="O",
         _xlfn.IFS(
             K3734=1, X3733+6,
             M3734=1, X3733+3,
             O3734=1, X3733+1,
             Q3734=1,X3733+2,
             TRUE, X3733
         ),
    X3733)
)</f>
        <v>7</v>
      </c>
      <c r="Y3734" cm="1">
        <f t="array" ref="Y3734">IF(S3733&lt;&gt;S3734, 0, IF(C3734="D",
                 _xlfn.IFS(
                     K3734=1, Y3733+6,
                     M3734=1, Y3733+3,
                     O3734=1, Y3733+1,
                     TRUE, Y3733
                 ),
                 Y3733)
  )</f>
        <v>0</v>
      </c>
    </row>
    <row r="3735" spans="1:25" x14ac:dyDescent="0.2">
      <c r="A3735">
        <v>57</v>
      </c>
      <c r="B3735" t="s">
        <v>81</v>
      </c>
      <c r="C3735" t="str">
        <f t="shared" si="588"/>
        <v>O</v>
      </c>
      <c r="D3735">
        <v>4</v>
      </c>
      <c r="E3735">
        <v>12</v>
      </c>
      <c r="F3735">
        <v>29</v>
      </c>
      <c r="G3735" t="s">
        <v>114</v>
      </c>
      <c r="H3735" t="s">
        <v>117</v>
      </c>
      <c r="I3735">
        <v>0</v>
      </c>
      <c r="J3735">
        <f t="shared" si="580"/>
        <v>0</v>
      </c>
      <c r="K3735">
        <f t="shared" si="589"/>
        <v>0</v>
      </c>
      <c r="L3735">
        <f t="shared" si="581"/>
        <v>0</v>
      </c>
      <c r="M3735">
        <f t="shared" si="582"/>
        <v>0</v>
      </c>
      <c r="N3735">
        <f t="shared" si="583"/>
        <v>0</v>
      </c>
      <c r="O3735">
        <f t="shared" si="584"/>
        <v>0</v>
      </c>
      <c r="P3735">
        <f t="shared" si="585"/>
        <v>0</v>
      </c>
      <c r="Q3735">
        <f t="shared" si="586"/>
        <v>0</v>
      </c>
      <c r="R3735">
        <f t="shared" si="587"/>
        <v>0</v>
      </c>
      <c r="S3735" t="s">
        <v>40</v>
      </c>
      <c r="T3735">
        <v>0</v>
      </c>
      <c r="U3735">
        <v>2021</v>
      </c>
      <c r="V3735">
        <v>0</v>
      </c>
      <c r="W3735">
        <v>1</v>
      </c>
      <c r="X3735" cm="1">
        <f t="array" ref="X3735">IF(S3734&lt;&gt;S3735, 0,
    IF(C3735="O",
         _xlfn.IFS(
             K3735=1, X3734+6,
             M3735=1, X3734+3,
             O3735=1, X3734+1,
             Q3735=1,X3734+2,
             TRUE, X3734
         ),
    X3734)
)</f>
        <v>7</v>
      </c>
      <c r="Y3735" cm="1">
        <f t="array" ref="Y3735">IF(S3734&lt;&gt;S3735, 0, IF(C3735="D",
                 _xlfn.IFS(
                     K3735=1, Y3734+6,
                     M3735=1, Y3734+3,
                     O3735=1, Y3734+1,
                     TRUE, Y3734
                 ),
                 Y3734)
  )</f>
        <v>0</v>
      </c>
    </row>
    <row r="3736" spans="1:25" x14ac:dyDescent="0.2">
      <c r="A3736">
        <v>58</v>
      </c>
      <c r="B3736" t="s">
        <v>79</v>
      </c>
      <c r="C3736" t="str">
        <f t="shared" si="588"/>
        <v>D</v>
      </c>
      <c r="D3736">
        <v>1</v>
      </c>
      <c r="E3736">
        <v>10</v>
      </c>
      <c r="F3736">
        <v>-28</v>
      </c>
      <c r="G3736" t="s">
        <v>116</v>
      </c>
      <c r="H3736" t="s">
        <v>115</v>
      </c>
      <c r="I3736">
        <v>4</v>
      </c>
      <c r="J3736">
        <f t="shared" si="580"/>
        <v>0</v>
      </c>
      <c r="K3736">
        <f t="shared" si="589"/>
        <v>0</v>
      </c>
      <c r="L3736">
        <f t="shared" si="581"/>
        <v>0</v>
      </c>
      <c r="M3736">
        <f t="shared" si="582"/>
        <v>0</v>
      </c>
      <c r="N3736">
        <f t="shared" si="583"/>
        <v>0</v>
      </c>
      <c r="O3736">
        <f t="shared" si="584"/>
        <v>0</v>
      </c>
      <c r="P3736">
        <f t="shared" si="585"/>
        <v>0</v>
      </c>
      <c r="Q3736">
        <f t="shared" si="586"/>
        <v>0</v>
      </c>
      <c r="R3736">
        <f t="shared" si="587"/>
        <v>0</v>
      </c>
      <c r="S3736" t="s">
        <v>40</v>
      </c>
      <c r="T3736">
        <v>0</v>
      </c>
      <c r="U3736">
        <v>2021</v>
      </c>
      <c r="V3736">
        <v>0</v>
      </c>
      <c r="W3736">
        <v>1</v>
      </c>
      <c r="X3736" cm="1">
        <f t="array" ref="X3736">IF(S3735&lt;&gt;S3736, 0,
    IF(C3736="O",
         _xlfn.IFS(
             K3736=1, X3735+6,
             M3736=1, X3735+3,
             O3736=1, X3735+1,
             Q3736=1,X3735+2,
             TRUE, X3735
         ),
    X3735)
)</f>
        <v>7</v>
      </c>
      <c r="Y3736" cm="1">
        <f t="array" ref="Y3736">IF(S3735&lt;&gt;S3736, 0, IF(C3736="D",
                 _xlfn.IFS(
                     K3736=1, Y3735+6,
                     M3736=1, Y3735+3,
                     O3736=1, Y3735+1,
                     TRUE, Y3735
                 ),
                 Y3735)
  )</f>
        <v>0</v>
      </c>
    </row>
    <row r="3737" spans="1:25" x14ac:dyDescent="0.2">
      <c r="A3737">
        <v>59</v>
      </c>
      <c r="B3737" t="s">
        <v>79</v>
      </c>
      <c r="C3737" t="str">
        <f t="shared" si="588"/>
        <v>D</v>
      </c>
      <c r="D3737">
        <v>2</v>
      </c>
      <c r="E3737">
        <v>6</v>
      </c>
      <c r="F3737">
        <v>-32</v>
      </c>
      <c r="G3737" t="s">
        <v>114</v>
      </c>
      <c r="H3737" t="s">
        <v>121</v>
      </c>
      <c r="I3737">
        <v>-4</v>
      </c>
      <c r="J3737">
        <f t="shared" si="580"/>
        <v>0</v>
      </c>
      <c r="K3737">
        <f t="shared" si="589"/>
        <v>0</v>
      </c>
      <c r="L3737">
        <f t="shared" si="581"/>
        <v>0</v>
      </c>
      <c r="M3737">
        <f t="shared" si="582"/>
        <v>0</v>
      </c>
      <c r="N3737">
        <f t="shared" si="583"/>
        <v>0</v>
      </c>
      <c r="O3737">
        <f t="shared" si="584"/>
        <v>0</v>
      </c>
      <c r="P3737">
        <f t="shared" si="585"/>
        <v>0</v>
      </c>
      <c r="Q3737">
        <f t="shared" si="586"/>
        <v>0</v>
      </c>
      <c r="R3737">
        <f t="shared" si="587"/>
        <v>0</v>
      </c>
      <c r="S3737" t="s">
        <v>40</v>
      </c>
      <c r="T3737">
        <v>0</v>
      </c>
      <c r="U3737">
        <v>2021</v>
      </c>
      <c r="V3737">
        <v>0</v>
      </c>
      <c r="W3737">
        <v>1</v>
      </c>
      <c r="X3737" cm="1">
        <f t="array" ref="X3737">IF(S3736&lt;&gt;S3737, 0,
    IF(C3737="O",
         _xlfn.IFS(
             K3737=1, X3736+6,
             M3737=1, X3736+3,
             O3737=1, X3736+1,
             Q3737=1,X3736+2,
             TRUE, X3736
         ),
    X3736)
)</f>
        <v>7</v>
      </c>
      <c r="Y3737" cm="1">
        <f t="array" ref="Y3737">IF(S3736&lt;&gt;S3737, 0, IF(C3737="D",
                 _xlfn.IFS(
                     K3737=1, Y3736+6,
                     M3737=1, Y3736+3,
                     O3737=1, Y3736+1,
                     TRUE, Y3736
                 ),
                 Y3736)
  )</f>
        <v>0</v>
      </c>
    </row>
    <row r="3738" spans="1:25" x14ac:dyDescent="0.2">
      <c r="A3738">
        <v>60</v>
      </c>
      <c r="B3738" t="s">
        <v>79</v>
      </c>
      <c r="C3738" t="str">
        <f t="shared" si="588"/>
        <v>D</v>
      </c>
      <c r="D3738">
        <v>3</v>
      </c>
      <c r="E3738">
        <v>10</v>
      </c>
      <c r="F3738">
        <v>-28</v>
      </c>
      <c r="G3738" t="s">
        <v>114</v>
      </c>
      <c r="H3738" t="s">
        <v>117</v>
      </c>
      <c r="I3738">
        <v>0</v>
      </c>
      <c r="J3738">
        <f t="shared" si="580"/>
        <v>0</v>
      </c>
      <c r="K3738">
        <f t="shared" si="589"/>
        <v>0</v>
      </c>
      <c r="L3738">
        <f t="shared" si="581"/>
        <v>0</v>
      </c>
      <c r="M3738">
        <f t="shared" si="582"/>
        <v>0</v>
      </c>
      <c r="N3738">
        <f t="shared" si="583"/>
        <v>0</v>
      </c>
      <c r="O3738">
        <f t="shared" si="584"/>
        <v>0</v>
      </c>
      <c r="P3738">
        <f t="shared" si="585"/>
        <v>0</v>
      </c>
      <c r="Q3738">
        <f t="shared" si="586"/>
        <v>0</v>
      </c>
      <c r="R3738">
        <f t="shared" si="587"/>
        <v>0</v>
      </c>
      <c r="S3738" t="s">
        <v>40</v>
      </c>
      <c r="T3738">
        <v>0</v>
      </c>
      <c r="U3738">
        <v>2021</v>
      </c>
      <c r="V3738">
        <v>0</v>
      </c>
      <c r="W3738">
        <v>1</v>
      </c>
      <c r="X3738" cm="1">
        <f t="array" ref="X3738">IF(S3737&lt;&gt;S3738, 0,
    IF(C3738="O",
         _xlfn.IFS(
             K3738=1, X3737+6,
             M3738=1, X3737+3,
             O3738=1, X3737+1,
             Q3738=1,X3737+2,
             TRUE, X3737
         ),
    X3737)
)</f>
        <v>7</v>
      </c>
      <c r="Y3738" cm="1">
        <f t="array" ref="Y3738">IF(S3737&lt;&gt;S3738, 0, IF(C3738="D",
                 _xlfn.IFS(
                     K3738=1, Y3737+6,
                     M3738=1, Y3737+3,
                     O3738=1, Y3737+1,
                     TRUE, Y3737
                 ),
                 Y3737)
  )</f>
        <v>0</v>
      </c>
    </row>
    <row r="3739" spans="1:25" x14ac:dyDescent="0.2">
      <c r="A3739">
        <v>62</v>
      </c>
      <c r="B3739" t="s">
        <v>81</v>
      </c>
      <c r="C3739" t="str">
        <f t="shared" si="588"/>
        <v>O</v>
      </c>
      <c r="D3739">
        <v>1</v>
      </c>
      <c r="E3739">
        <v>10</v>
      </c>
      <c r="F3739">
        <v>-41</v>
      </c>
      <c r="G3739" t="s">
        <v>114</v>
      </c>
      <c r="H3739" t="s">
        <v>113</v>
      </c>
      <c r="I3739">
        <v>26</v>
      </c>
      <c r="J3739">
        <f t="shared" si="580"/>
        <v>1</v>
      </c>
      <c r="K3739">
        <f t="shared" si="589"/>
        <v>0</v>
      </c>
      <c r="L3739">
        <f t="shared" si="581"/>
        <v>0</v>
      </c>
      <c r="M3739">
        <f t="shared" si="582"/>
        <v>0</v>
      </c>
      <c r="N3739">
        <f t="shared" si="583"/>
        <v>0</v>
      </c>
      <c r="O3739">
        <f t="shared" si="584"/>
        <v>0</v>
      </c>
      <c r="P3739">
        <f t="shared" si="585"/>
        <v>0</v>
      </c>
      <c r="Q3739">
        <f t="shared" si="586"/>
        <v>0</v>
      </c>
      <c r="R3739">
        <f t="shared" si="587"/>
        <v>0</v>
      </c>
      <c r="S3739" t="s">
        <v>40</v>
      </c>
      <c r="T3739">
        <v>0</v>
      </c>
      <c r="U3739">
        <v>2021</v>
      </c>
      <c r="V3739">
        <v>0</v>
      </c>
      <c r="W3739">
        <v>1</v>
      </c>
      <c r="X3739" cm="1">
        <f t="array" ref="X3739">IF(S3738&lt;&gt;S3739, 0,
    IF(C3739="O",
         _xlfn.IFS(
             K3739=1, X3738+6,
             M3739=1, X3738+3,
             O3739=1, X3738+1,
             Q3739=1,X3738+2,
             TRUE, X3738
         ),
    X3738)
)</f>
        <v>7</v>
      </c>
      <c r="Y3739" cm="1">
        <f t="array" ref="Y3739">IF(S3738&lt;&gt;S3739, 0, IF(C3739="D",
                 _xlfn.IFS(
                     K3739=1, Y3738+6,
                     M3739=1, Y3738+3,
                     O3739=1, Y3738+1,
                     TRUE, Y3738
                 ),
                 Y3738)
  )</f>
        <v>0</v>
      </c>
    </row>
    <row r="3740" spans="1:25" x14ac:dyDescent="0.2">
      <c r="A3740">
        <v>63</v>
      </c>
      <c r="B3740" t="s">
        <v>81</v>
      </c>
      <c r="C3740" t="str">
        <f t="shared" si="588"/>
        <v>O</v>
      </c>
      <c r="D3740">
        <v>1</v>
      </c>
      <c r="E3740">
        <v>10</v>
      </c>
      <c r="F3740">
        <v>33</v>
      </c>
      <c r="G3740" t="s">
        <v>114</v>
      </c>
      <c r="H3740" t="s">
        <v>117</v>
      </c>
      <c r="I3740">
        <v>0</v>
      </c>
      <c r="J3740">
        <f t="shared" si="580"/>
        <v>0</v>
      </c>
      <c r="K3740">
        <f t="shared" si="589"/>
        <v>0</v>
      </c>
      <c r="L3740">
        <f t="shared" si="581"/>
        <v>0</v>
      </c>
      <c r="M3740">
        <f t="shared" si="582"/>
        <v>0</v>
      </c>
      <c r="N3740">
        <f t="shared" si="583"/>
        <v>0</v>
      </c>
      <c r="O3740">
        <f t="shared" si="584"/>
        <v>0</v>
      </c>
      <c r="P3740">
        <f t="shared" si="585"/>
        <v>0</v>
      </c>
      <c r="Q3740">
        <f t="shared" si="586"/>
        <v>0</v>
      </c>
      <c r="R3740">
        <f t="shared" si="587"/>
        <v>0</v>
      </c>
      <c r="S3740" t="s">
        <v>40</v>
      </c>
      <c r="T3740">
        <v>0</v>
      </c>
      <c r="U3740">
        <v>2021</v>
      </c>
      <c r="V3740">
        <v>0</v>
      </c>
      <c r="W3740">
        <v>1</v>
      </c>
      <c r="X3740" cm="1">
        <f t="array" ref="X3740">IF(S3739&lt;&gt;S3740, 0,
    IF(C3740="O",
         _xlfn.IFS(
             K3740=1, X3739+6,
             M3740=1, X3739+3,
             O3740=1, X3739+1,
             Q3740=1,X3739+2,
             TRUE, X3739
         ),
    X3739)
)</f>
        <v>7</v>
      </c>
      <c r="Y3740" cm="1">
        <f t="array" ref="Y3740">IF(S3739&lt;&gt;S3740, 0, IF(C3740="D",
                 _xlfn.IFS(
                     K3740=1, Y3739+6,
                     M3740=1, Y3739+3,
                     O3740=1, Y3739+1,
                     TRUE, Y3739
                 ),
                 Y3739)
  )</f>
        <v>0</v>
      </c>
    </row>
    <row r="3741" spans="1:25" x14ac:dyDescent="0.2">
      <c r="A3741">
        <v>64</v>
      </c>
      <c r="B3741" t="s">
        <v>81</v>
      </c>
      <c r="C3741" t="str">
        <f t="shared" si="588"/>
        <v>O</v>
      </c>
      <c r="D3741">
        <v>2</v>
      </c>
      <c r="E3741">
        <v>10</v>
      </c>
      <c r="F3741">
        <v>33</v>
      </c>
      <c r="G3741" t="s">
        <v>114</v>
      </c>
      <c r="H3741" t="s">
        <v>121</v>
      </c>
      <c r="I3741">
        <v>-8</v>
      </c>
      <c r="J3741">
        <f t="shared" si="580"/>
        <v>0</v>
      </c>
      <c r="K3741">
        <f t="shared" si="589"/>
        <v>0</v>
      </c>
      <c r="L3741">
        <f t="shared" si="581"/>
        <v>0</v>
      </c>
      <c r="M3741">
        <f t="shared" si="582"/>
        <v>0</v>
      </c>
      <c r="N3741">
        <f t="shared" si="583"/>
        <v>0</v>
      </c>
      <c r="O3741">
        <f t="shared" si="584"/>
        <v>0</v>
      </c>
      <c r="P3741">
        <f t="shared" si="585"/>
        <v>0</v>
      </c>
      <c r="Q3741">
        <f t="shared" si="586"/>
        <v>0</v>
      </c>
      <c r="R3741">
        <f t="shared" si="587"/>
        <v>0</v>
      </c>
      <c r="S3741" t="s">
        <v>40</v>
      </c>
      <c r="T3741">
        <v>0</v>
      </c>
      <c r="U3741">
        <v>2021</v>
      </c>
      <c r="V3741">
        <v>0</v>
      </c>
      <c r="W3741">
        <v>1</v>
      </c>
      <c r="X3741" cm="1">
        <f t="array" ref="X3741">IF(S3740&lt;&gt;S3741, 0,
    IF(C3741="O",
         _xlfn.IFS(
             K3741=1, X3740+6,
             M3741=1, X3740+3,
             O3741=1, X3740+1,
             Q3741=1,X3740+2,
             TRUE, X3740
         ),
    X3740)
)</f>
        <v>7</v>
      </c>
      <c r="Y3741" cm="1">
        <f t="array" ref="Y3741">IF(S3740&lt;&gt;S3741, 0, IF(C3741="D",
                 _xlfn.IFS(
                     K3741=1, Y3740+6,
                     M3741=1, Y3740+3,
                     O3741=1, Y3740+1,
                     TRUE, Y3740
                 ),
                 Y3740)
  )</f>
        <v>0</v>
      </c>
    </row>
    <row r="3742" spans="1:25" x14ac:dyDescent="0.2">
      <c r="A3742">
        <v>65</v>
      </c>
      <c r="B3742" t="s">
        <v>81</v>
      </c>
      <c r="C3742" t="str">
        <f t="shared" si="588"/>
        <v>O</v>
      </c>
      <c r="D3742">
        <v>3</v>
      </c>
      <c r="E3742">
        <v>18</v>
      </c>
      <c r="F3742">
        <v>41</v>
      </c>
      <c r="G3742" t="s">
        <v>114</v>
      </c>
      <c r="H3742" t="s">
        <v>113</v>
      </c>
      <c r="I3742">
        <v>40</v>
      </c>
      <c r="J3742">
        <f t="shared" si="580"/>
        <v>0</v>
      </c>
      <c r="K3742">
        <f t="shared" si="589"/>
        <v>0</v>
      </c>
      <c r="L3742">
        <f t="shared" si="581"/>
        <v>0</v>
      </c>
      <c r="M3742">
        <f t="shared" si="582"/>
        <v>0</v>
      </c>
      <c r="N3742">
        <f t="shared" si="583"/>
        <v>0</v>
      </c>
      <c r="O3742">
        <f t="shared" si="584"/>
        <v>0</v>
      </c>
      <c r="P3742">
        <f t="shared" si="585"/>
        <v>0</v>
      </c>
      <c r="Q3742">
        <f t="shared" si="586"/>
        <v>0</v>
      </c>
      <c r="R3742">
        <f t="shared" si="587"/>
        <v>0</v>
      </c>
      <c r="S3742" t="s">
        <v>40</v>
      </c>
      <c r="T3742">
        <v>0</v>
      </c>
      <c r="U3742">
        <v>2021</v>
      </c>
      <c r="V3742">
        <v>0</v>
      </c>
      <c r="W3742">
        <v>1</v>
      </c>
      <c r="X3742" cm="1">
        <f t="array" ref="X3742">IF(S3741&lt;&gt;S3742, 0,
    IF(C3742="O",
         _xlfn.IFS(
             K3742=1, X3741+6,
             M3742=1, X3741+3,
             O3742=1, X3741+1,
             Q3742=1,X3741+2,
             TRUE, X3741
         ),
    X3741)
)</f>
        <v>7</v>
      </c>
      <c r="Y3742" cm="1">
        <f t="array" ref="Y3742">IF(S3741&lt;&gt;S3742, 0, IF(C3742="D",
                 _xlfn.IFS(
                     K3742=1, Y3741+6,
                     M3742=1, Y3741+3,
                     O3742=1, Y3741+1,
                     TRUE, Y3741
                 ),
                 Y3741)
  )</f>
        <v>0</v>
      </c>
    </row>
    <row r="3743" spans="1:25" x14ac:dyDescent="0.2">
      <c r="A3743">
        <v>66</v>
      </c>
      <c r="B3743" t="s">
        <v>81</v>
      </c>
      <c r="C3743" t="str">
        <f t="shared" si="588"/>
        <v>O</v>
      </c>
      <c r="D3743">
        <v>1</v>
      </c>
      <c r="E3743">
        <v>1</v>
      </c>
      <c r="F3743">
        <v>1</v>
      </c>
      <c r="G3743" t="s">
        <v>114</v>
      </c>
      <c r="H3743" t="s">
        <v>128</v>
      </c>
      <c r="I3743">
        <v>1</v>
      </c>
      <c r="J3743">
        <f t="shared" si="580"/>
        <v>0</v>
      </c>
      <c r="K3743">
        <f t="shared" si="589"/>
        <v>1</v>
      </c>
      <c r="L3743">
        <f t="shared" si="581"/>
        <v>0</v>
      </c>
      <c r="M3743">
        <f t="shared" si="582"/>
        <v>0</v>
      </c>
      <c r="N3743">
        <f t="shared" si="583"/>
        <v>0</v>
      </c>
      <c r="O3743">
        <f t="shared" si="584"/>
        <v>0</v>
      </c>
      <c r="P3743">
        <f t="shared" si="585"/>
        <v>0</v>
      </c>
      <c r="Q3743">
        <f t="shared" si="586"/>
        <v>0</v>
      </c>
      <c r="R3743">
        <f t="shared" si="587"/>
        <v>0</v>
      </c>
      <c r="S3743" t="s">
        <v>40</v>
      </c>
      <c r="T3743">
        <v>0</v>
      </c>
      <c r="U3743">
        <v>2021</v>
      </c>
      <c r="V3743">
        <v>0</v>
      </c>
      <c r="W3743">
        <v>1</v>
      </c>
      <c r="X3743" cm="1">
        <f t="array" ref="X3743">IF(S3742&lt;&gt;S3743, 0,
    IF(C3743="O",
         _xlfn.IFS(
             K3743=1, X3742+6,
             M3743=1, X3742+3,
             O3743=1, X3742+1,
             Q3743=1,X3742+2,
             TRUE, X3742
         ),
    X3742)
)</f>
        <v>13</v>
      </c>
      <c r="Y3743" cm="1">
        <f t="array" ref="Y3743">IF(S3742&lt;&gt;S3743, 0, IF(C3743="D",
                 _xlfn.IFS(
                     K3743=1, Y3742+6,
                     M3743=1, Y3742+3,
                     O3743=1, Y3742+1,
                     TRUE, Y3742
                 ),
                 Y3742)
  )</f>
        <v>0</v>
      </c>
    </row>
    <row r="3744" spans="1:25" x14ac:dyDescent="0.2">
      <c r="A3744">
        <v>67</v>
      </c>
      <c r="B3744" t="s">
        <v>81</v>
      </c>
      <c r="C3744" t="str">
        <f t="shared" si="588"/>
        <v>O</v>
      </c>
      <c r="D3744">
        <v>1</v>
      </c>
      <c r="F3744">
        <v>3</v>
      </c>
      <c r="G3744" t="s">
        <v>131</v>
      </c>
      <c r="H3744" t="s">
        <v>122</v>
      </c>
      <c r="J3744">
        <f t="shared" si="580"/>
        <v>0</v>
      </c>
      <c r="K3744">
        <f t="shared" si="589"/>
        <v>0</v>
      </c>
      <c r="L3744">
        <f t="shared" si="581"/>
        <v>0</v>
      </c>
      <c r="M3744">
        <f t="shared" si="582"/>
        <v>0</v>
      </c>
      <c r="N3744">
        <f t="shared" si="583"/>
        <v>1</v>
      </c>
      <c r="O3744">
        <f t="shared" si="584"/>
        <v>1</v>
      </c>
      <c r="P3744">
        <f t="shared" si="585"/>
        <v>0</v>
      </c>
      <c r="Q3744">
        <f t="shared" si="586"/>
        <v>0</v>
      </c>
      <c r="R3744">
        <f t="shared" si="587"/>
        <v>0</v>
      </c>
      <c r="S3744" t="s">
        <v>40</v>
      </c>
      <c r="T3744">
        <v>0</v>
      </c>
      <c r="U3744">
        <v>2021</v>
      </c>
      <c r="V3744">
        <v>0</v>
      </c>
      <c r="W3744">
        <v>1</v>
      </c>
      <c r="X3744" cm="1">
        <f t="array" ref="X3744">IF(S3743&lt;&gt;S3744, 0,
    IF(C3744="O",
         _xlfn.IFS(
             K3744=1, X3743+6,
             M3744=1, X3743+3,
             O3744=1, X3743+1,
             Q3744=1,X3743+2,
             TRUE, X3743
         ),
    X3743)
)</f>
        <v>14</v>
      </c>
      <c r="Y3744" cm="1">
        <f t="array" ref="Y3744">IF(S3743&lt;&gt;S3744, 0, IF(C3744="D",
                 _xlfn.IFS(
                     K3744=1, Y3743+6,
                     M3744=1, Y3743+3,
                     O3744=1, Y3743+1,
                     TRUE, Y3743
                 ),
                 Y3743)
  )</f>
        <v>0</v>
      </c>
    </row>
    <row r="3745" spans="1:25" x14ac:dyDescent="0.2">
      <c r="A3745">
        <v>68</v>
      </c>
      <c r="B3745" t="s">
        <v>78</v>
      </c>
      <c r="C3745" t="str">
        <f t="shared" si="588"/>
        <v>O</v>
      </c>
      <c r="F3745">
        <v>-40</v>
      </c>
      <c r="G3745" t="s">
        <v>138</v>
      </c>
      <c r="H3745" t="s">
        <v>145</v>
      </c>
      <c r="J3745">
        <f t="shared" si="580"/>
        <v>0</v>
      </c>
      <c r="K3745">
        <f t="shared" si="589"/>
        <v>0</v>
      </c>
      <c r="L3745">
        <f t="shared" si="581"/>
        <v>0</v>
      </c>
      <c r="M3745">
        <f t="shared" si="582"/>
        <v>0</v>
      </c>
      <c r="N3745">
        <f t="shared" si="583"/>
        <v>0</v>
      </c>
      <c r="O3745">
        <f t="shared" si="584"/>
        <v>0</v>
      </c>
      <c r="P3745">
        <f t="shared" si="585"/>
        <v>0</v>
      </c>
      <c r="Q3745">
        <f t="shared" si="586"/>
        <v>0</v>
      </c>
      <c r="R3745">
        <f t="shared" si="587"/>
        <v>0</v>
      </c>
      <c r="S3745" t="s">
        <v>40</v>
      </c>
      <c r="T3745">
        <v>0</v>
      </c>
      <c r="U3745">
        <v>2021</v>
      </c>
      <c r="V3745">
        <v>0</v>
      </c>
      <c r="W3745">
        <v>1</v>
      </c>
      <c r="X3745" cm="1">
        <f t="array" ref="X3745">IF(S3744&lt;&gt;S3745, 0,
    IF(C3745="O",
         _xlfn.IFS(
             K3745=1, X3744+6,
             M3745=1, X3744+3,
             O3745=1, X3744+1,
             Q3745=1,X3744+2,
             TRUE, X3744
         ),
    X3744)
)</f>
        <v>14</v>
      </c>
      <c r="Y3745" cm="1">
        <f t="array" ref="Y3745">IF(S3744&lt;&gt;S3745, 0, IF(C3745="D",
                 _xlfn.IFS(
                     K3745=1, Y3744+6,
                     M3745=1, Y3744+3,
                     O3745=1, Y3744+1,
                     TRUE, Y3744
                 ),
                 Y3744)
  )</f>
        <v>0</v>
      </c>
    </row>
    <row r="3746" spans="1:25" x14ac:dyDescent="0.2">
      <c r="A3746">
        <v>69</v>
      </c>
      <c r="B3746" t="s">
        <v>79</v>
      </c>
      <c r="C3746" t="str">
        <f t="shared" si="588"/>
        <v>O</v>
      </c>
      <c r="D3746">
        <v>1</v>
      </c>
      <c r="E3746">
        <v>10</v>
      </c>
      <c r="F3746">
        <v>-40</v>
      </c>
      <c r="G3746" t="s">
        <v>114</v>
      </c>
      <c r="H3746" t="s">
        <v>117</v>
      </c>
      <c r="I3746">
        <v>0</v>
      </c>
      <c r="J3746">
        <f t="shared" si="580"/>
        <v>0</v>
      </c>
      <c r="K3746">
        <f t="shared" si="589"/>
        <v>0</v>
      </c>
      <c r="L3746">
        <f t="shared" si="581"/>
        <v>0</v>
      </c>
      <c r="M3746">
        <f t="shared" si="582"/>
        <v>0</v>
      </c>
      <c r="N3746">
        <f t="shared" si="583"/>
        <v>0</v>
      </c>
      <c r="O3746">
        <f t="shared" si="584"/>
        <v>0</v>
      </c>
      <c r="P3746">
        <f t="shared" si="585"/>
        <v>0</v>
      </c>
      <c r="Q3746">
        <f t="shared" si="586"/>
        <v>0</v>
      </c>
      <c r="R3746">
        <f t="shared" si="587"/>
        <v>0</v>
      </c>
      <c r="S3746" t="s">
        <v>40</v>
      </c>
      <c r="T3746">
        <v>0</v>
      </c>
      <c r="U3746">
        <v>2021</v>
      </c>
      <c r="V3746">
        <v>0</v>
      </c>
      <c r="W3746">
        <v>1</v>
      </c>
      <c r="X3746" cm="1">
        <f t="array" ref="X3746">IF(S3745&lt;&gt;S3746, 0,
    IF(C3746="O",
         _xlfn.IFS(
             K3746=1, X3745+6,
             M3746=1, X3745+3,
             O3746=1, X3745+1,
             Q3746=1,X3745+2,
             TRUE, X3745
         ),
    X3745)
)</f>
        <v>14</v>
      </c>
      <c r="Y3746" cm="1">
        <f t="array" ref="Y3746">IF(S3745&lt;&gt;S3746, 0, IF(C3746="D",
                 _xlfn.IFS(
                     K3746=1, Y3745+6,
                     M3746=1, Y3745+3,
                     O3746=1, Y3745+1,
                     TRUE, Y3745
                 ),
                 Y3745)
  )</f>
        <v>0</v>
      </c>
    </row>
    <row r="3747" spans="1:25" x14ac:dyDescent="0.2">
      <c r="A3747">
        <v>70</v>
      </c>
      <c r="B3747" t="s">
        <v>79</v>
      </c>
      <c r="C3747" t="str">
        <f t="shared" si="588"/>
        <v>D</v>
      </c>
      <c r="D3747">
        <v>2</v>
      </c>
      <c r="E3747">
        <v>10</v>
      </c>
      <c r="F3747">
        <v>-40</v>
      </c>
      <c r="G3747" t="s">
        <v>114</v>
      </c>
      <c r="H3747" t="s">
        <v>121</v>
      </c>
      <c r="I3747">
        <v>-10</v>
      </c>
      <c r="J3747">
        <f t="shared" si="580"/>
        <v>0</v>
      </c>
      <c r="K3747">
        <f t="shared" si="589"/>
        <v>0</v>
      </c>
      <c r="L3747">
        <f t="shared" si="581"/>
        <v>0</v>
      </c>
      <c r="M3747">
        <f t="shared" si="582"/>
        <v>0</v>
      </c>
      <c r="N3747">
        <f t="shared" si="583"/>
        <v>0</v>
      </c>
      <c r="O3747">
        <f t="shared" si="584"/>
        <v>0</v>
      </c>
      <c r="P3747">
        <f t="shared" si="585"/>
        <v>0</v>
      </c>
      <c r="Q3747">
        <f t="shared" si="586"/>
        <v>0</v>
      </c>
      <c r="R3747">
        <f t="shared" si="587"/>
        <v>0</v>
      </c>
      <c r="S3747" t="s">
        <v>40</v>
      </c>
      <c r="T3747">
        <v>0</v>
      </c>
      <c r="U3747">
        <v>2021</v>
      </c>
      <c r="V3747">
        <v>0</v>
      </c>
      <c r="W3747">
        <v>1</v>
      </c>
      <c r="X3747" cm="1">
        <f t="array" ref="X3747">IF(S3746&lt;&gt;S3747, 0,
    IF(C3747="O",
         _xlfn.IFS(
             K3747=1, X3746+6,
             M3747=1, X3746+3,
             O3747=1, X3746+1,
             Q3747=1,X3746+2,
             TRUE, X3746
         ),
    X3746)
)</f>
        <v>14</v>
      </c>
      <c r="Y3747" cm="1">
        <f t="array" ref="Y3747">IF(S3746&lt;&gt;S3747, 0, IF(C3747="D",
                 _xlfn.IFS(
                     K3747=1, Y3746+6,
                     M3747=1, Y3746+3,
                     O3747=1, Y3746+1,
                     TRUE, Y3746
                 ),
                 Y3746)
  )</f>
        <v>0</v>
      </c>
    </row>
    <row r="3748" spans="1:25" x14ac:dyDescent="0.2">
      <c r="A3748">
        <v>71</v>
      </c>
      <c r="B3748" t="s">
        <v>79</v>
      </c>
      <c r="C3748" t="str">
        <f t="shared" si="588"/>
        <v>D</v>
      </c>
      <c r="D3748">
        <v>3</v>
      </c>
      <c r="E3748">
        <v>20</v>
      </c>
      <c r="F3748">
        <v>-30</v>
      </c>
      <c r="G3748" t="s">
        <v>114</v>
      </c>
      <c r="H3748" t="s">
        <v>121</v>
      </c>
      <c r="I3748">
        <v>-17</v>
      </c>
      <c r="J3748">
        <f t="shared" si="580"/>
        <v>0</v>
      </c>
      <c r="K3748">
        <f t="shared" si="589"/>
        <v>0</v>
      </c>
      <c r="L3748">
        <f t="shared" si="581"/>
        <v>0</v>
      </c>
      <c r="M3748">
        <f t="shared" si="582"/>
        <v>0</v>
      </c>
      <c r="N3748">
        <f t="shared" si="583"/>
        <v>0</v>
      </c>
      <c r="O3748">
        <f t="shared" si="584"/>
        <v>0</v>
      </c>
      <c r="P3748">
        <f t="shared" si="585"/>
        <v>0</v>
      </c>
      <c r="Q3748">
        <f t="shared" si="586"/>
        <v>0</v>
      </c>
      <c r="R3748">
        <f t="shared" si="587"/>
        <v>0</v>
      </c>
      <c r="S3748" t="s">
        <v>40</v>
      </c>
      <c r="T3748">
        <v>0</v>
      </c>
      <c r="U3748">
        <v>2021</v>
      </c>
      <c r="V3748">
        <v>0</v>
      </c>
      <c r="W3748">
        <v>1</v>
      </c>
      <c r="X3748" cm="1">
        <f t="array" ref="X3748">IF(S3747&lt;&gt;S3748, 0,
    IF(C3748="O",
         _xlfn.IFS(
             K3748=1, X3747+6,
             M3748=1, X3747+3,
             O3748=1, X3747+1,
             Q3748=1,X3747+2,
             TRUE, X3747
         ),
    X3747)
)</f>
        <v>14</v>
      </c>
      <c r="Y3748" cm="1">
        <f t="array" ref="Y3748">IF(S3747&lt;&gt;S3748, 0, IF(C3748="D",
                 _xlfn.IFS(
                     K3748=1, Y3747+6,
                     M3748=1, Y3747+3,
                     O3748=1, Y3747+1,
                     TRUE, Y3747
                 ),
                 Y3747)
  )</f>
        <v>0</v>
      </c>
    </row>
    <row r="3749" spans="1:25" x14ac:dyDescent="0.2">
      <c r="A3749">
        <v>74</v>
      </c>
      <c r="B3749" t="s">
        <v>81</v>
      </c>
      <c r="C3749" t="str">
        <f t="shared" si="588"/>
        <v>O</v>
      </c>
      <c r="D3749">
        <v>1</v>
      </c>
      <c r="E3749">
        <v>14</v>
      </c>
      <c r="F3749">
        <v>-43</v>
      </c>
      <c r="G3749" t="s">
        <v>114</v>
      </c>
      <c r="H3749" t="s">
        <v>117</v>
      </c>
      <c r="I3749">
        <v>0</v>
      </c>
      <c r="J3749">
        <f t="shared" si="580"/>
        <v>0</v>
      </c>
      <c r="K3749">
        <f t="shared" si="589"/>
        <v>0</v>
      </c>
      <c r="L3749">
        <f t="shared" si="581"/>
        <v>0</v>
      </c>
      <c r="M3749">
        <f t="shared" si="582"/>
        <v>0</v>
      </c>
      <c r="N3749">
        <f t="shared" si="583"/>
        <v>0</v>
      </c>
      <c r="O3749">
        <f t="shared" si="584"/>
        <v>0</v>
      </c>
      <c r="P3749">
        <f t="shared" si="585"/>
        <v>0</v>
      </c>
      <c r="Q3749">
        <f t="shared" si="586"/>
        <v>0</v>
      </c>
      <c r="R3749">
        <f t="shared" si="587"/>
        <v>0</v>
      </c>
      <c r="S3749" t="s">
        <v>40</v>
      </c>
      <c r="T3749">
        <v>0</v>
      </c>
      <c r="U3749">
        <v>2021</v>
      </c>
      <c r="V3749">
        <v>0</v>
      </c>
      <c r="W3749">
        <v>1</v>
      </c>
      <c r="X3749" cm="1">
        <f t="array" ref="X3749">IF(S3748&lt;&gt;S3749, 0,
    IF(C3749="O",
         _xlfn.IFS(
             K3749=1, X3748+6,
             M3749=1, X3748+3,
             O3749=1, X3748+1,
             Q3749=1,X3748+2,
             TRUE, X3748
         ),
    X3748)
)</f>
        <v>14</v>
      </c>
      <c r="Y3749" cm="1">
        <f t="array" ref="Y3749">IF(S3748&lt;&gt;S3749, 0, IF(C3749="D",
                 _xlfn.IFS(
                     K3749=1, Y3748+6,
                     M3749=1, Y3748+3,
                     O3749=1, Y3748+1,
                     TRUE, Y3748
                 ),
                 Y3748)
  )</f>
        <v>0</v>
      </c>
    </row>
    <row r="3750" spans="1:25" x14ac:dyDescent="0.2">
      <c r="A3750">
        <v>75</v>
      </c>
      <c r="B3750" t="s">
        <v>81</v>
      </c>
      <c r="C3750" t="str">
        <f t="shared" si="588"/>
        <v>O</v>
      </c>
      <c r="D3750">
        <v>2</v>
      </c>
      <c r="E3750">
        <v>14</v>
      </c>
      <c r="F3750">
        <v>-43</v>
      </c>
      <c r="G3750" t="s">
        <v>114</v>
      </c>
      <c r="H3750" t="s">
        <v>140</v>
      </c>
      <c r="I3750">
        <v>0</v>
      </c>
      <c r="J3750">
        <f t="shared" si="580"/>
        <v>1</v>
      </c>
      <c r="K3750">
        <f t="shared" si="589"/>
        <v>0</v>
      </c>
      <c r="L3750">
        <f t="shared" si="581"/>
        <v>0</v>
      </c>
      <c r="M3750">
        <f t="shared" si="582"/>
        <v>0</v>
      </c>
      <c r="N3750">
        <f t="shared" si="583"/>
        <v>0</v>
      </c>
      <c r="O3750">
        <f t="shared" si="584"/>
        <v>0</v>
      </c>
      <c r="P3750">
        <f t="shared" si="585"/>
        <v>0</v>
      </c>
      <c r="Q3750">
        <f t="shared" si="586"/>
        <v>0</v>
      </c>
      <c r="R3750">
        <f t="shared" si="587"/>
        <v>0</v>
      </c>
      <c r="S3750" t="s">
        <v>40</v>
      </c>
      <c r="T3750">
        <v>0</v>
      </c>
      <c r="U3750">
        <v>2021</v>
      </c>
      <c r="V3750">
        <v>0</v>
      </c>
      <c r="W3750">
        <v>1</v>
      </c>
      <c r="X3750" cm="1">
        <f t="array" ref="X3750">IF(S3749&lt;&gt;S3750, 0,
    IF(C3750="O",
         _xlfn.IFS(
             K3750=1, X3749+6,
             M3750=1, X3749+3,
             O3750=1, X3749+1,
             Q3750=1,X3749+2,
             TRUE, X3749
         ),
    X3749)
)</f>
        <v>14</v>
      </c>
      <c r="Y3750" cm="1">
        <f t="array" ref="Y3750">IF(S3749&lt;&gt;S3750, 0, IF(C3750="D",
                 _xlfn.IFS(
                     K3750=1, Y3749+6,
                     M3750=1, Y3749+3,
                     O3750=1, Y3749+1,
                     TRUE, Y3749
                 ),
                 Y3749)
  )</f>
        <v>0</v>
      </c>
    </row>
    <row r="3751" spans="1:25" x14ac:dyDescent="0.2">
      <c r="A3751">
        <v>77</v>
      </c>
      <c r="B3751" t="s">
        <v>81</v>
      </c>
      <c r="C3751" t="str">
        <f t="shared" si="588"/>
        <v>O</v>
      </c>
      <c r="D3751">
        <v>1</v>
      </c>
      <c r="E3751">
        <v>10</v>
      </c>
      <c r="F3751">
        <v>-20</v>
      </c>
      <c r="G3751" t="s">
        <v>116</v>
      </c>
      <c r="H3751" t="s">
        <v>115</v>
      </c>
      <c r="I3751">
        <v>11</v>
      </c>
      <c r="J3751">
        <f t="shared" si="580"/>
        <v>1</v>
      </c>
      <c r="K3751">
        <f t="shared" si="589"/>
        <v>0</v>
      </c>
      <c r="L3751">
        <f t="shared" si="581"/>
        <v>0</v>
      </c>
      <c r="M3751">
        <f t="shared" si="582"/>
        <v>0</v>
      </c>
      <c r="N3751">
        <f t="shared" si="583"/>
        <v>0</v>
      </c>
      <c r="O3751">
        <f t="shared" si="584"/>
        <v>0</v>
      </c>
      <c r="P3751">
        <f t="shared" si="585"/>
        <v>0</v>
      </c>
      <c r="Q3751">
        <f t="shared" si="586"/>
        <v>0</v>
      </c>
      <c r="R3751">
        <f t="shared" si="587"/>
        <v>0</v>
      </c>
      <c r="S3751" t="s">
        <v>40</v>
      </c>
      <c r="T3751">
        <v>0</v>
      </c>
      <c r="U3751">
        <v>2021</v>
      </c>
      <c r="V3751">
        <v>0</v>
      </c>
      <c r="W3751">
        <v>1</v>
      </c>
      <c r="X3751" cm="1">
        <f t="array" ref="X3751">IF(S3750&lt;&gt;S3751, 0,
    IF(C3751="O",
         _xlfn.IFS(
             K3751=1, X3750+6,
             M3751=1, X3750+3,
             O3751=1, X3750+1,
             Q3751=1,X3750+2,
             TRUE, X3750
         ),
    X3750)
)</f>
        <v>14</v>
      </c>
      <c r="Y3751" cm="1">
        <f t="array" ref="Y3751">IF(S3750&lt;&gt;S3751, 0, IF(C3751="D",
                 _xlfn.IFS(
                     K3751=1, Y3750+6,
                     M3751=1, Y3750+3,
                     O3751=1, Y3750+1,
                     TRUE, Y3750
                 ),
                 Y3750)
  )</f>
        <v>0</v>
      </c>
    </row>
    <row r="3752" spans="1:25" x14ac:dyDescent="0.2">
      <c r="A3752">
        <v>78</v>
      </c>
      <c r="B3752" t="s">
        <v>81</v>
      </c>
      <c r="C3752" t="str">
        <f t="shared" si="588"/>
        <v>O</v>
      </c>
      <c r="D3752">
        <v>1</v>
      </c>
      <c r="E3752">
        <v>10</v>
      </c>
      <c r="F3752">
        <v>-31</v>
      </c>
      <c r="G3752" t="s">
        <v>116</v>
      </c>
      <c r="H3752" t="s">
        <v>115</v>
      </c>
      <c r="I3752">
        <v>9</v>
      </c>
      <c r="J3752">
        <f t="shared" si="580"/>
        <v>0</v>
      </c>
      <c r="K3752">
        <f t="shared" si="589"/>
        <v>0</v>
      </c>
      <c r="L3752">
        <f t="shared" si="581"/>
        <v>0</v>
      </c>
      <c r="M3752">
        <f t="shared" si="582"/>
        <v>0</v>
      </c>
      <c r="N3752">
        <f t="shared" si="583"/>
        <v>0</v>
      </c>
      <c r="O3752">
        <f t="shared" si="584"/>
        <v>0</v>
      </c>
      <c r="P3752">
        <f t="shared" si="585"/>
        <v>0</v>
      </c>
      <c r="Q3752">
        <f t="shared" si="586"/>
        <v>0</v>
      </c>
      <c r="R3752">
        <f t="shared" si="587"/>
        <v>0</v>
      </c>
      <c r="S3752" t="s">
        <v>40</v>
      </c>
      <c r="T3752">
        <v>0</v>
      </c>
      <c r="U3752">
        <v>2021</v>
      </c>
      <c r="V3752">
        <v>0</v>
      </c>
      <c r="W3752">
        <v>1</v>
      </c>
      <c r="X3752" cm="1">
        <f t="array" ref="X3752">IF(S3751&lt;&gt;S3752, 0,
    IF(C3752="O",
         _xlfn.IFS(
             K3752=1, X3751+6,
             M3752=1, X3751+3,
             O3752=1, X3751+1,
             Q3752=1,X3751+2,
             TRUE, X3751
         ),
    X3751)
)</f>
        <v>14</v>
      </c>
      <c r="Y3752" cm="1">
        <f t="array" ref="Y3752">IF(S3751&lt;&gt;S3752, 0, IF(C3752="D",
                 _xlfn.IFS(
                     K3752=1, Y3751+6,
                     M3752=1, Y3751+3,
                     O3752=1, Y3751+1,
                     TRUE, Y3751
                 ),
                 Y3751)
  )</f>
        <v>0</v>
      </c>
    </row>
    <row r="3753" spans="1:25" x14ac:dyDescent="0.2">
      <c r="A3753">
        <v>79</v>
      </c>
      <c r="B3753" t="s">
        <v>81</v>
      </c>
      <c r="C3753" t="str">
        <f t="shared" si="588"/>
        <v>O</v>
      </c>
      <c r="D3753">
        <v>2</v>
      </c>
      <c r="E3753">
        <v>1</v>
      </c>
      <c r="F3753">
        <v>-40</v>
      </c>
      <c r="G3753" t="s">
        <v>114</v>
      </c>
      <c r="H3753" t="s">
        <v>117</v>
      </c>
      <c r="I3753">
        <v>0</v>
      </c>
      <c r="J3753">
        <f t="shared" si="580"/>
        <v>0</v>
      </c>
      <c r="K3753">
        <f t="shared" si="589"/>
        <v>0</v>
      </c>
      <c r="L3753">
        <f t="shared" si="581"/>
        <v>0</v>
      </c>
      <c r="M3753">
        <f t="shared" si="582"/>
        <v>0</v>
      </c>
      <c r="N3753">
        <f t="shared" si="583"/>
        <v>0</v>
      </c>
      <c r="O3753">
        <f t="shared" si="584"/>
        <v>0</v>
      </c>
      <c r="P3753">
        <f t="shared" si="585"/>
        <v>0</v>
      </c>
      <c r="Q3753">
        <f t="shared" si="586"/>
        <v>0</v>
      </c>
      <c r="R3753">
        <f t="shared" si="587"/>
        <v>0</v>
      </c>
      <c r="S3753" t="s">
        <v>40</v>
      </c>
      <c r="T3753">
        <v>0</v>
      </c>
      <c r="U3753">
        <v>2021</v>
      </c>
      <c r="V3753">
        <v>0</v>
      </c>
      <c r="W3753">
        <v>1</v>
      </c>
      <c r="X3753" cm="1">
        <f t="array" ref="X3753">IF(S3752&lt;&gt;S3753, 0,
    IF(C3753="O",
         _xlfn.IFS(
             K3753=1, X3752+6,
             M3753=1, X3752+3,
             O3753=1, X3752+1,
             Q3753=1,X3752+2,
             TRUE, X3752
         ),
    X3752)
)</f>
        <v>14</v>
      </c>
      <c r="Y3753" cm="1">
        <f t="array" ref="Y3753">IF(S3752&lt;&gt;S3753, 0, IF(C3753="D",
                 _xlfn.IFS(
                     K3753=1, Y3752+6,
                     M3753=1, Y3752+3,
                     O3753=1, Y3752+1,
                     TRUE, Y3752
                 ),
                 Y3752)
  )</f>
        <v>0</v>
      </c>
    </row>
    <row r="3754" spans="1:25" x14ac:dyDescent="0.2">
      <c r="A3754">
        <v>80</v>
      </c>
      <c r="B3754" t="s">
        <v>81</v>
      </c>
      <c r="C3754" t="str">
        <f t="shared" si="588"/>
        <v>O</v>
      </c>
      <c r="D3754">
        <v>3</v>
      </c>
      <c r="E3754">
        <v>1</v>
      </c>
      <c r="F3754">
        <v>-40</v>
      </c>
      <c r="G3754" t="s">
        <v>114</v>
      </c>
      <c r="H3754" t="s">
        <v>117</v>
      </c>
      <c r="I3754">
        <v>0</v>
      </c>
      <c r="J3754">
        <f t="shared" si="580"/>
        <v>0</v>
      </c>
      <c r="K3754">
        <f t="shared" si="589"/>
        <v>0</v>
      </c>
      <c r="L3754">
        <f t="shared" si="581"/>
        <v>0</v>
      </c>
      <c r="M3754">
        <f t="shared" si="582"/>
        <v>0</v>
      </c>
      <c r="N3754">
        <f t="shared" si="583"/>
        <v>0</v>
      </c>
      <c r="O3754">
        <f t="shared" si="584"/>
        <v>0</v>
      </c>
      <c r="P3754">
        <f t="shared" si="585"/>
        <v>0</v>
      </c>
      <c r="Q3754">
        <f t="shared" si="586"/>
        <v>0</v>
      </c>
      <c r="R3754">
        <f t="shared" si="587"/>
        <v>0</v>
      </c>
      <c r="S3754" t="s">
        <v>40</v>
      </c>
      <c r="T3754">
        <v>0</v>
      </c>
      <c r="U3754">
        <v>2021</v>
      </c>
      <c r="V3754">
        <v>0</v>
      </c>
      <c r="W3754">
        <v>1</v>
      </c>
      <c r="X3754" cm="1">
        <f t="array" ref="X3754">IF(S3753&lt;&gt;S3754, 0,
    IF(C3754="O",
         _xlfn.IFS(
             K3754=1, X3753+6,
             M3754=1, X3753+3,
             O3754=1, X3753+1,
             Q3754=1,X3753+2,
             TRUE, X3753
         ),
    X3753)
)</f>
        <v>14</v>
      </c>
      <c r="Y3754" cm="1">
        <f t="array" ref="Y3754">IF(S3753&lt;&gt;S3754, 0, IF(C3754="D",
                 _xlfn.IFS(
                     K3754=1, Y3753+6,
                     M3754=1, Y3753+3,
                     O3754=1, Y3753+1,
                     TRUE, Y3753
                 ),
                 Y3753)
  )</f>
        <v>0</v>
      </c>
    </row>
    <row r="3755" spans="1:25" x14ac:dyDescent="0.2">
      <c r="A3755">
        <v>81</v>
      </c>
      <c r="B3755" t="s">
        <v>81</v>
      </c>
      <c r="C3755" t="str">
        <f t="shared" si="588"/>
        <v>O</v>
      </c>
      <c r="D3755">
        <v>4</v>
      </c>
      <c r="E3755">
        <v>1</v>
      </c>
      <c r="F3755">
        <v>-40</v>
      </c>
      <c r="G3755" t="s">
        <v>116</v>
      </c>
      <c r="H3755" t="s">
        <v>115</v>
      </c>
      <c r="I3755">
        <v>7</v>
      </c>
      <c r="J3755">
        <f t="shared" si="580"/>
        <v>1</v>
      </c>
      <c r="K3755">
        <f t="shared" si="589"/>
        <v>0</v>
      </c>
      <c r="L3755">
        <f t="shared" si="581"/>
        <v>0</v>
      </c>
      <c r="M3755">
        <f t="shared" si="582"/>
        <v>0</v>
      </c>
      <c r="N3755">
        <f t="shared" si="583"/>
        <v>0</v>
      </c>
      <c r="O3755">
        <f t="shared" si="584"/>
        <v>0</v>
      </c>
      <c r="P3755">
        <f t="shared" si="585"/>
        <v>0</v>
      </c>
      <c r="Q3755">
        <f t="shared" si="586"/>
        <v>0</v>
      </c>
      <c r="R3755">
        <f t="shared" si="587"/>
        <v>0</v>
      </c>
      <c r="S3755" t="s">
        <v>40</v>
      </c>
      <c r="T3755">
        <v>0</v>
      </c>
      <c r="U3755">
        <v>2021</v>
      </c>
      <c r="V3755">
        <v>0</v>
      </c>
      <c r="W3755">
        <v>1</v>
      </c>
      <c r="X3755" cm="1">
        <f t="array" ref="X3755">IF(S3754&lt;&gt;S3755, 0,
    IF(C3755="O",
         _xlfn.IFS(
             K3755=1, X3754+6,
             M3755=1, X3754+3,
             O3755=1, X3754+1,
             Q3755=1,X3754+2,
             TRUE, X3754
         ),
    X3754)
)</f>
        <v>14</v>
      </c>
      <c r="Y3755" cm="1">
        <f t="array" ref="Y3755">IF(S3754&lt;&gt;S3755, 0, IF(C3755="D",
                 _xlfn.IFS(
                     K3755=1, Y3754+6,
                     M3755=1, Y3754+3,
                     O3755=1, Y3754+1,
                     TRUE, Y3754
                 ),
                 Y3754)
  )</f>
        <v>0</v>
      </c>
    </row>
    <row r="3756" spans="1:25" x14ac:dyDescent="0.2">
      <c r="A3756">
        <v>82</v>
      </c>
      <c r="B3756" t="s">
        <v>81</v>
      </c>
      <c r="C3756" t="str">
        <f t="shared" si="588"/>
        <v>O</v>
      </c>
      <c r="D3756">
        <v>1</v>
      </c>
      <c r="E3756">
        <v>10</v>
      </c>
      <c r="F3756">
        <v>-47</v>
      </c>
      <c r="G3756" t="s">
        <v>116</v>
      </c>
      <c r="H3756" t="s">
        <v>115</v>
      </c>
      <c r="I3756">
        <v>3</v>
      </c>
      <c r="J3756">
        <f t="shared" si="580"/>
        <v>0</v>
      </c>
      <c r="K3756">
        <f t="shared" si="589"/>
        <v>0</v>
      </c>
      <c r="L3756">
        <f t="shared" si="581"/>
        <v>0</v>
      </c>
      <c r="M3756">
        <f t="shared" si="582"/>
        <v>0</v>
      </c>
      <c r="N3756">
        <f t="shared" si="583"/>
        <v>0</v>
      </c>
      <c r="O3756">
        <f t="shared" si="584"/>
        <v>0</v>
      </c>
      <c r="P3756">
        <f t="shared" si="585"/>
        <v>0</v>
      </c>
      <c r="Q3756">
        <f t="shared" si="586"/>
        <v>0</v>
      </c>
      <c r="R3756">
        <f t="shared" si="587"/>
        <v>0</v>
      </c>
      <c r="S3756" t="s">
        <v>40</v>
      </c>
      <c r="T3756">
        <v>0</v>
      </c>
      <c r="U3756">
        <v>2021</v>
      </c>
      <c r="V3756">
        <v>0</v>
      </c>
      <c r="W3756">
        <v>1</v>
      </c>
      <c r="X3756" cm="1">
        <f t="array" ref="X3756">IF(S3755&lt;&gt;S3756, 0,
    IF(C3756="O",
         _xlfn.IFS(
             K3756=1, X3755+6,
             M3756=1, X3755+3,
             O3756=1, X3755+1,
             Q3756=1,X3755+2,
             TRUE, X3755
         ),
    X3755)
)</f>
        <v>14</v>
      </c>
      <c r="Y3756" cm="1">
        <f t="array" ref="Y3756">IF(S3755&lt;&gt;S3756, 0, IF(C3756="D",
                 _xlfn.IFS(
                     K3756=1, Y3755+6,
                     M3756=1, Y3755+3,
                     O3756=1, Y3755+1,
                     TRUE, Y3755
                 ),
                 Y3755)
  )</f>
        <v>0</v>
      </c>
    </row>
    <row r="3757" spans="1:25" x14ac:dyDescent="0.2">
      <c r="A3757">
        <v>83</v>
      </c>
      <c r="B3757" t="s">
        <v>81</v>
      </c>
      <c r="C3757" t="str">
        <f t="shared" si="588"/>
        <v>O</v>
      </c>
      <c r="D3757">
        <v>2</v>
      </c>
      <c r="E3757">
        <v>7</v>
      </c>
      <c r="F3757">
        <v>50</v>
      </c>
      <c r="G3757" t="s">
        <v>114</v>
      </c>
      <c r="H3757" t="s">
        <v>113</v>
      </c>
      <c r="I3757">
        <v>25</v>
      </c>
      <c r="J3757">
        <f t="shared" si="580"/>
        <v>0</v>
      </c>
      <c r="K3757">
        <f t="shared" si="589"/>
        <v>0</v>
      </c>
      <c r="L3757">
        <f t="shared" si="581"/>
        <v>0</v>
      </c>
      <c r="M3757">
        <f t="shared" si="582"/>
        <v>0</v>
      </c>
      <c r="N3757">
        <f t="shared" si="583"/>
        <v>0</v>
      </c>
      <c r="O3757">
        <f t="shared" si="584"/>
        <v>0</v>
      </c>
      <c r="P3757">
        <f t="shared" si="585"/>
        <v>0</v>
      </c>
      <c r="Q3757">
        <f t="shared" si="586"/>
        <v>0</v>
      </c>
      <c r="R3757">
        <f t="shared" si="587"/>
        <v>0</v>
      </c>
      <c r="S3757" t="s">
        <v>40</v>
      </c>
      <c r="T3757">
        <v>0</v>
      </c>
      <c r="U3757">
        <v>2021</v>
      </c>
      <c r="V3757">
        <v>0</v>
      </c>
      <c r="W3757">
        <v>1</v>
      </c>
      <c r="X3757" cm="1">
        <f t="array" ref="X3757">IF(S3756&lt;&gt;S3757, 0,
    IF(C3757="O",
         _xlfn.IFS(
             K3757=1, X3756+6,
             M3757=1, X3756+3,
             O3757=1, X3756+1,
             Q3757=1,X3756+2,
             TRUE, X3756
         ),
    X3756)
)</f>
        <v>14</v>
      </c>
      <c r="Y3757" cm="1">
        <f t="array" ref="Y3757">IF(S3756&lt;&gt;S3757, 0, IF(C3757="D",
                 _xlfn.IFS(
                     K3757=1, Y3756+6,
                     M3757=1, Y3756+3,
                     O3757=1, Y3756+1,
                     TRUE, Y3756
                 ),
                 Y3756)
  )</f>
        <v>0</v>
      </c>
    </row>
    <row r="3758" spans="1:25" x14ac:dyDescent="0.2">
      <c r="A3758">
        <v>85</v>
      </c>
      <c r="B3758" t="s">
        <v>81</v>
      </c>
      <c r="C3758" t="str">
        <f t="shared" si="588"/>
        <v>O</v>
      </c>
      <c r="D3758">
        <v>1</v>
      </c>
      <c r="E3758">
        <v>15</v>
      </c>
      <c r="F3758">
        <v>30</v>
      </c>
      <c r="G3758" t="s">
        <v>116</v>
      </c>
      <c r="H3758" t="s">
        <v>115</v>
      </c>
      <c r="I3758">
        <v>-5</v>
      </c>
      <c r="J3758">
        <f t="shared" si="580"/>
        <v>0</v>
      </c>
      <c r="K3758">
        <f t="shared" si="589"/>
        <v>0</v>
      </c>
      <c r="L3758">
        <f t="shared" si="581"/>
        <v>0</v>
      </c>
      <c r="M3758">
        <f t="shared" si="582"/>
        <v>0</v>
      </c>
      <c r="N3758">
        <f t="shared" si="583"/>
        <v>0</v>
      </c>
      <c r="O3758">
        <f t="shared" si="584"/>
        <v>0</v>
      </c>
      <c r="P3758">
        <f t="shared" si="585"/>
        <v>0</v>
      </c>
      <c r="Q3758">
        <f t="shared" si="586"/>
        <v>0</v>
      </c>
      <c r="R3758">
        <f t="shared" si="587"/>
        <v>0</v>
      </c>
      <c r="S3758" t="s">
        <v>40</v>
      </c>
      <c r="T3758">
        <v>0</v>
      </c>
      <c r="U3758">
        <v>2021</v>
      </c>
      <c r="V3758">
        <v>0</v>
      </c>
      <c r="W3758">
        <v>1</v>
      </c>
      <c r="X3758" cm="1">
        <f t="array" ref="X3758">IF(S3757&lt;&gt;S3758, 0,
    IF(C3758="O",
         _xlfn.IFS(
             K3758=1, X3757+6,
             M3758=1, X3757+3,
             O3758=1, X3757+1,
             Q3758=1,X3757+2,
             TRUE, X3757
         ),
    X3757)
)</f>
        <v>14</v>
      </c>
      <c r="Y3758" cm="1">
        <f t="array" ref="Y3758">IF(S3757&lt;&gt;S3758, 0, IF(C3758="D",
                 _xlfn.IFS(
                     K3758=1, Y3757+6,
                     M3758=1, Y3757+3,
                     O3758=1, Y3757+1,
                     TRUE, Y3757
                 ),
                 Y3757)
  )</f>
        <v>0</v>
      </c>
    </row>
    <row r="3759" spans="1:25" x14ac:dyDescent="0.2">
      <c r="A3759">
        <v>87</v>
      </c>
      <c r="B3759" t="s">
        <v>81</v>
      </c>
      <c r="C3759" t="str">
        <f t="shared" si="588"/>
        <v>O</v>
      </c>
      <c r="D3759">
        <v>2</v>
      </c>
      <c r="E3759">
        <v>15</v>
      </c>
      <c r="F3759">
        <v>30</v>
      </c>
      <c r="G3759" t="s">
        <v>114</v>
      </c>
      <c r="H3759" t="s">
        <v>117</v>
      </c>
      <c r="I3759">
        <v>0</v>
      </c>
      <c r="J3759">
        <f t="shared" si="580"/>
        <v>0</v>
      </c>
      <c r="K3759">
        <f t="shared" si="589"/>
        <v>0</v>
      </c>
      <c r="L3759">
        <f t="shared" si="581"/>
        <v>0</v>
      </c>
      <c r="M3759">
        <f t="shared" si="582"/>
        <v>0</v>
      </c>
      <c r="N3759">
        <f t="shared" si="583"/>
        <v>0</v>
      </c>
      <c r="O3759">
        <f t="shared" si="584"/>
        <v>0</v>
      </c>
      <c r="P3759">
        <f t="shared" si="585"/>
        <v>0</v>
      </c>
      <c r="Q3759">
        <f t="shared" si="586"/>
        <v>0</v>
      </c>
      <c r="R3759">
        <f t="shared" si="587"/>
        <v>0</v>
      </c>
      <c r="S3759" t="s">
        <v>40</v>
      </c>
      <c r="T3759">
        <v>0</v>
      </c>
      <c r="U3759">
        <v>2021</v>
      </c>
      <c r="V3759">
        <v>0</v>
      </c>
      <c r="W3759">
        <v>1</v>
      </c>
      <c r="X3759" cm="1">
        <f t="array" ref="X3759">IF(S3758&lt;&gt;S3759, 0,
    IF(C3759="O",
         _xlfn.IFS(
             K3759=1, X3758+6,
             M3759=1, X3758+3,
             O3759=1, X3758+1,
             Q3759=1,X3758+2,
             TRUE, X3758
         ),
    X3758)
)</f>
        <v>14</v>
      </c>
      <c r="Y3759" cm="1">
        <f t="array" ref="Y3759">IF(S3758&lt;&gt;S3759, 0, IF(C3759="D",
                 _xlfn.IFS(
                     K3759=1, Y3758+6,
                     M3759=1, Y3758+3,
                     O3759=1, Y3758+1,
                     TRUE, Y3758
                 ),
                 Y3758)
  )</f>
        <v>0</v>
      </c>
    </row>
    <row r="3760" spans="1:25" x14ac:dyDescent="0.2">
      <c r="A3760">
        <v>88</v>
      </c>
      <c r="B3760" t="s">
        <v>81</v>
      </c>
      <c r="C3760" t="str">
        <f t="shared" si="588"/>
        <v>O</v>
      </c>
      <c r="D3760">
        <v>3</v>
      </c>
      <c r="E3760">
        <v>15</v>
      </c>
      <c r="F3760">
        <v>30</v>
      </c>
      <c r="G3760" t="s">
        <v>114</v>
      </c>
      <c r="H3760" t="s">
        <v>140</v>
      </c>
      <c r="I3760">
        <v>0</v>
      </c>
      <c r="J3760">
        <f t="shared" si="580"/>
        <v>0</v>
      </c>
      <c r="K3760">
        <f t="shared" si="589"/>
        <v>0</v>
      </c>
      <c r="L3760">
        <f t="shared" si="581"/>
        <v>0</v>
      </c>
      <c r="M3760">
        <f t="shared" si="582"/>
        <v>0</v>
      </c>
      <c r="N3760">
        <f t="shared" si="583"/>
        <v>0</v>
      </c>
      <c r="O3760">
        <f t="shared" si="584"/>
        <v>0</v>
      </c>
      <c r="P3760">
        <f t="shared" si="585"/>
        <v>0</v>
      </c>
      <c r="Q3760">
        <f t="shared" si="586"/>
        <v>0</v>
      </c>
      <c r="R3760">
        <f t="shared" si="587"/>
        <v>0</v>
      </c>
      <c r="S3760" t="s">
        <v>40</v>
      </c>
      <c r="T3760">
        <v>0</v>
      </c>
      <c r="U3760">
        <v>2021</v>
      </c>
      <c r="V3760">
        <v>0</v>
      </c>
      <c r="W3760">
        <v>1</v>
      </c>
      <c r="X3760" cm="1">
        <f t="array" ref="X3760">IF(S3759&lt;&gt;S3760, 0,
    IF(C3760="O",
         _xlfn.IFS(
             K3760=1, X3759+6,
             M3760=1, X3759+3,
             O3760=1, X3759+1,
             Q3760=1,X3759+2,
             TRUE, X3759
         ),
    X3759)
)</f>
        <v>14</v>
      </c>
      <c r="Y3760" cm="1">
        <f t="array" ref="Y3760">IF(S3759&lt;&gt;S3760, 0, IF(C3760="D",
                 _xlfn.IFS(
                     K3760=1, Y3759+6,
                     M3760=1, Y3759+3,
                     O3760=1, Y3759+1,
                     TRUE, Y3759
                 ),
                 Y3759)
  )</f>
        <v>0</v>
      </c>
    </row>
    <row r="3761" spans="1:25" x14ac:dyDescent="0.2">
      <c r="A3761">
        <v>89</v>
      </c>
      <c r="B3761" t="s">
        <v>79</v>
      </c>
      <c r="C3761" t="str">
        <f t="shared" si="588"/>
        <v>D</v>
      </c>
      <c r="D3761">
        <v>1</v>
      </c>
      <c r="E3761">
        <v>10</v>
      </c>
      <c r="F3761">
        <v>-24</v>
      </c>
      <c r="G3761" t="s">
        <v>114</v>
      </c>
      <c r="H3761" t="s">
        <v>121</v>
      </c>
      <c r="I3761">
        <v>-6</v>
      </c>
      <c r="J3761">
        <f t="shared" si="580"/>
        <v>0</v>
      </c>
      <c r="K3761">
        <f t="shared" si="589"/>
        <v>0</v>
      </c>
      <c r="L3761">
        <f t="shared" si="581"/>
        <v>0</v>
      </c>
      <c r="M3761">
        <f t="shared" si="582"/>
        <v>0</v>
      </c>
      <c r="N3761">
        <f t="shared" si="583"/>
        <v>0</v>
      </c>
      <c r="O3761">
        <f t="shared" si="584"/>
        <v>0</v>
      </c>
      <c r="P3761">
        <f t="shared" si="585"/>
        <v>0</v>
      </c>
      <c r="Q3761">
        <f t="shared" si="586"/>
        <v>0</v>
      </c>
      <c r="R3761">
        <f t="shared" si="587"/>
        <v>0</v>
      </c>
      <c r="S3761" t="s">
        <v>40</v>
      </c>
      <c r="T3761">
        <v>0</v>
      </c>
      <c r="U3761">
        <v>2021</v>
      </c>
      <c r="V3761">
        <v>0</v>
      </c>
      <c r="W3761">
        <v>1</v>
      </c>
      <c r="X3761" cm="1">
        <f t="array" ref="X3761">IF(S3760&lt;&gt;S3761, 0,
    IF(C3761="O",
         _xlfn.IFS(
             K3761=1, X3760+6,
             M3761=1, X3760+3,
             O3761=1, X3760+1,
             Q3761=1,X3760+2,
             TRUE, X3760
         ),
    X3760)
)</f>
        <v>14</v>
      </c>
      <c r="Y3761" cm="1">
        <f t="array" ref="Y3761">IF(S3760&lt;&gt;S3761, 0, IF(C3761="D",
                 _xlfn.IFS(
                     K3761=1, Y3760+6,
                     M3761=1, Y3760+3,
                     O3761=1, Y3760+1,
                     TRUE, Y3760
                 ),
                 Y3760)
  )</f>
        <v>0</v>
      </c>
    </row>
    <row r="3762" spans="1:25" x14ac:dyDescent="0.2">
      <c r="A3762">
        <v>90</v>
      </c>
      <c r="B3762" t="s">
        <v>79</v>
      </c>
      <c r="C3762" t="str">
        <f t="shared" si="588"/>
        <v>D</v>
      </c>
      <c r="D3762">
        <v>2</v>
      </c>
      <c r="E3762">
        <v>16</v>
      </c>
      <c r="F3762">
        <v>-18</v>
      </c>
      <c r="G3762" t="s">
        <v>114</v>
      </c>
      <c r="H3762" t="s">
        <v>117</v>
      </c>
      <c r="I3762">
        <v>0</v>
      </c>
      <c r="J3762">
        <f t="shared" si="580"/>
        <v>0</v>
      </c>
      <c r="K3762">
        <f t="shared" si="589"/>
        <v>0</v>
      </c>
      <c r="L3762">
        <f t="shared" si="581"/>
        <v>0</v>
      </c>
      <c r="M3762">
        <f t="shared" si="582"/>
        <v>0</v>
      </c>
      <c r="N3762">
        <f t="shared" si="583"/>
        <v>0</v>
      </c>
      <c r="O3762">
        <f t="shared" si="584"/>
        <v>0</v>
      </c>
      <c r="P3762">
        <f t="shared" si="585"/>
        <v>0</v>
      </c>
      <c r="Q3762">
        <f t="shared" si="586"/>
        <v>0</v>
      </c>
      <c r="R3762">
        <f t="shared" si="587"/>
        <v>0</v>
      </c>
      <c r="S3762" t="s">
        <v>40</v>
      </c>
      <c r="T3762">
        <v>0</v>
      </c>
      <c r="U3762">
        <v>2021</v>
      </c>
      <c r="V3762">
        <v>0</v>
      </c>
      <c r="W3762">
        <v>1</v>
      </c>
      <c r="X3762" cm="1">
        <f t="array" ref="X3762">IF(S3761&lt;&gt;S3762, 0,
    IF(C3762="O",
         _xlfn.IFS(
             K3762=1, X3761+6,
             M3762=1, X3761+3,
             O3762=1, X3761+1,
             Q3762=1,X3761+2,
             TRUE, X3761
         ),
    X3761)
)</f>
        <v>14</v>
      </c>
      <c r="Y3762" cm="1">
        <f t="array" ref="Y3762">IF(S3761&lt;&gt;S3762, 0, IF(C3762="D",
                 _xlfn.IFS(
                     K3762=1, Y3761+6,
                     M3762=1, Y3761+3,
                     O3762=1, Y3761+1,
                     TRUE, Y3761
                 ),
                 Y3761)
  )</f>
        <v>0</v>
      </c>
    </row>
    <row r="3763" spans="1:25" x14ac:dyDescent="0.2">
      <c r="A3763">
        <v>91</v>
      </c>
      <c r="B3763" t="s">
        <v>79</v>
      </c>
      <c r="C3763" t="str">
        <f t="shared" si="588"/>
        <v>D</v>
      </c>
      <c r="D3763">
        <v>3</v>
      </c>
      <c r="E3763">
        <v>16</v>
      </c>
      <c r="F3763">
        <v>-18</v>
      </c>
      <c r="G3763" t="s">
        <v>114</v>
      </c>
      <c r="H3763" t="s">
        <v>117</v>
      </c>
      <c r="I3763">
        <v>0</v>
      </c>
      <c r="J3763">
        <f t="shared" si="580"/>
        <v>0</v>
      </c>
      <c r="K3763">
        <f t="shared" si="589"/>
        <v>0</v>
      </c>
      <c r="L3763">
        <f t="shared" si="581"/>
        <v>0</v>
      </c>
      <c r="M3763">
        <f t="shared" si="582"/>
        <v>0</v>
      </c>
      <c r="N3763">
        <f t="shared" si="583"/>
        <v>0</v>
      </c>
      <c r="O3763">
        <f t="shared" si="584"/>
        <v>0</v>
      </c>
      <c r="P3763">
        <f t="shared" si="585"/>
        <v>0</v>
      </c>
      <c r="Q3763">
        <f t="shared" si="586"/>
        <v>0</v>
      </c>
      <c r="R3763">
        <f t="shared" si="587"/>
        <v>0</v>
      </c>
      <c r="S3763" t="s">
        <v>40</v>
      </c>
      <c r="T3763">
        <v>0</v>
      </c>
      <c r="U3763">
        <v>2021</v>
      </c>
      <c r="V3763">
        <v>0</v>
      </c>
      <c r="W3763">
        <v>1</v>
      </c>
      <c r="X3763" cm="1">
        <f t="array" ref="X3763">IF(S3762&lt;&gt;S3763, 0,
    IF(C3763="O",
         _xlfn.IFS(
             K3763=1, X3762+6,
             M3763=1, X3762+3,
             O3763=1, X3762+1,
             Q3763=1,X3762+2,
             TRUE, X3762
         ),
    X3762)
)</f>
        <v>14</v>
      </c>
      <c r="Y3763" cm="1">
        <f t="array" ref="Y3763">IF(S3762&lt;&gt;S3763, 0, IF(C3763="D",
                 _xlfn.IFS(
                     K3763=1, Y3762+6,
                     M3763=1, Y3762+3,
                     O3763=1, Y3762+1,
                     TRUE, Y3762
                 ),
                 Y3762)
  )</f>
        <v>0</v>
      </c>
    </row>
    <row r="3764" spans="1:25" x14ac:dyDescent="0.2">
      <c r="A3764">
        <v>93</v>
      </c>
      <c r="B3764" t="s">
        <v>81</v>
      </c>
      <c r="C3764" t="str">
        <f t="shared" si="588"/>
        <v>O</v>
      </c>
      <c r="D3764">
        <v>1</v>
      </c>
      <c r="E3764">
        <v>10</v>
      </c>
      <c r="F3764">
        <v>-43</v>
      </c>
      <c r="G3764" t="s">
        <v>116</v>
      </c>
      <c r="H3764" t="s">
        <v>115</v>
      </c>
      <c r="I3764">
        <v>-1</v>
      </c>
      <c r="J3764">
        <f t="shared" si="580"/>
        <v>0</v>
      </c>
      <c r="K3764">
        <f t="shared" si="589"/>
        <v>0</v>
      </c>
      <c r="L3764">
        <f t="shared" si="581"/>
        <v>0</v>
      </c>
      <c r="M3764">
        <f t="shared" si="582"/>
        <v>0</v>
      </c>
      <c r="N3764">
        <f t="shared" si="583"/>
        <v>0</v>
      </c>
      <c r="O3764">
        <f t="shared" si="584"/>
        <v>0</v>
      </c>
      <c r="P3764">
        <f t="shared" si="585"/>
        <v>0</v>
      </c>
      <c r="Q3764">
        <f t="shared" si="586"/>
        <v>0</v>
      </c>
      <c r="R3764">
        <f t="shared" si="587"/>
        <v>0</v>
      </c>
      <c r="S3764" t="s">
        <v>40</v>
      </c>
      <c r="T3764">
        <v>0</v>
      </c>
      <c r="U3764">
        <v>2021</v>
      </c>
      <c r="V3764">
        <v>0</v>
      </c>
      <c r="W3764">
        <v>1</v>
      </c>
      <c r="X3764" cm="1">
        <f t="array" ref="X3764">IF(S3763&lt;&gt;S3764, 0,
    IF(C3764="O",
         _xlfn.IFS(
             K3764=1, X3763+6,
             M3764=1, X3763+3,
             O3764=1, X3763+1,
             Q3764=1,X3763+2,
             TRUE, X3763
         ),
    X3763)
)</f>
        <v>14</v>
      </c>
      <c r="Y3764" cm="1">
        <f t="array" ref="Y3764">IF(S3763&lt;&gt;S3764, 0, IF(C3764="D",
                 _xlfn.IFS(
                     K3764=1, Y3763+6,
                     M3764=1, Y3763+3,
                     O3764=1, Y3763+1,
                     TRUE, Y3763
                 ),
                 Y3763)
  )</f>
        <v>0</v>
      </c>
    </row>
    <row r="3765" spans="1:25" x14ac:dyDescent="0.2">
      <c r="A3765">
        <v>95</v>
      </c>
      <c r="B3765" t="s">
        <v>81</v>
      </c>
      <c r="C3765" t="str">
        <f t="shared" si="588"/>
        <v>O</v>
      </c>
      <c r="D3765">
        <v>2</v>
      </c>
      <c r="E3765">
        <v>16</v>
      </c>
      <c r="F3765">
        <v>-37</v>
      </c>
      <c r="G3765" t="s">
        <v>114</v>
      </c>
      <c r="H3765" t="s">
        <v>115</v>
      </c>
      <c r="I3765">
        <v>8</v>
      </c>
      <c r="J3765">
        <f t="shared" si="580"/>
        <v>0</v>
      </c>
      <c r="K3765">
        <f t="shared" si="589"/>
        <v>0</v>
      </c>
      <c r="L3765">
        <f t="shared" si="581"/>
        <v>0</v>
      </c>
      <c r="M3765">
        <f t="shared" si="582"/>
        <v>0</v>
      </c>
      <c r="N3765">
        <f t="shared" si="583"/>
        <v>0</v>
      </c>
      <c r="O3765">
        <f t="shared" si="584"/>
        <v>0</v>
      </c>
      <c r="P3765">
        <f t="shared" si="585"/>
        <v>0</v>
      </c>
      <c r="Q3765">
        <f t="shared" si="586"/>
        <v>0</v>
      </c>
      <c r="R3765">
        <f t="shared" si="587"/>
        <v>0</v>
      </c>
      <c r="S3765" t="s">
        <v>40</v>
      </c>
      <c r="T3765">
        <v>0</v>
      </c>
      <c r="U3765">
        <v>2021</v>
      </c>
      <c r="V3765">
        <v>0</v>
      </c>
      <c r="W3765">
        <v>1</v>
      </c>
      <c r="X3765" cm="1">
        <f t="array" ref="X3765">IF(S3764&lt;&gt;S3765, 0,
    IF(C3765="O",
         _xlfn.IFS(
             K3765=1, X3764+6,
             M3765=1, X3764+3,
             O3765=1, X3764+1,
             Q3765=1,X3764+2,
             TRUE, X3764
         ),
    X3764)
)</f>
        <v>14</v>
      </c>
      <c r="Y3765" cm="1">
        <f t="array" ref="Y3765">IF(S3764&lt;&gt;S3765, 0, IF(C3765="D",
                 _xlfn.IFS(
                     K3765=1, Y3764+6,
                     M3765=1, Y3764+3,
                     O3765=1, Y3764+1,
                     TRUE, Y3764
                 ),
                 Y3764)
  )</f>
        <v>0</v>
      </c>
    </row>
    <row r="3766" spans="1:25" x14ac:dyDescent="0.2">
      <c r="A3766">
        <v>96</v>
      </c>
      <c r="B3766" t="s">
        <v>81</v>
      </c>
      <c r="C3766" t="str">
        <f t="shared" si="588"/>
        <v>O</v>
      </c>
      <c r="D3766">
        <v>3</v>
      </c>
      <c r="E3766">
        <v>8</v>
      </c>
      <c r="F3766">
        <v>-45</v>
      </c>
      <c r="G3766" t="s">
        <v>116</v>
      </c>
      <c r="H3766" t="s">
        <v>115</v>
      </c>
      <c r="I3766">
        <v>4</v>
      </c>
      <c r="J3766">
        <f t="shared" si="580"/>
        <v>0</v>
      </c>
      <c r="K3766">
        <f t="shared" si="589"/>
        <v>0</v>
      </c>
      <c r="L3766">
        <f t="shared" si="581"/>
        <v>0</v>
      </c>
      <c r="M3766">
        <f t="shared" si="582"/>
        <v>0</v>
      </c>
      <c r="N3766">
        <f t="shared" si="583"/>
        <v>0</v>
      </c>
      <c r="O3766">
        <f t="shared" si="584"/>
        <v>0</v>
      </c>
      <c r="P3766">
        <f t="shared" si="585"/>
        <v>0</v>
      </c>
      <c r="Q3766">
        <f t="shared" si="586"/>
        <v>0</v>
      </c>
      <c r="R3766">
        <f t="shared" si="587"/>
        <v>0</v>
      </c>
      <c r="S3766" t="s">
        <v>40</v>
      </c>
      <c r="T3766">
        <v>0</v>
      </c>
      <c r="U3766">
        <v>2021</v>
      </c>
      <c r="V3766">
        <v>0</v>
      </c>
      <c r="W3766">
        <v>1</v>
      </c>
      <c r="X3766" cm="1">
        <f t="array" ref="X3766">IF(S3765&lt;&gt;S3766, 0,
    IF(C3766="O",
         _xlfn.IFS(
             K3766=1, X3765+6,
             M3766=1, X3765+3,
             O3766=1, X3765+1,
             Q3766=1,X3765+2,
             TRUE, X3765
         ),
    X3765)
)</f>
        <v>14</v>
      </c>
      <c r="Y3766" cm="1">
        <f t="array" ref="Y3766">IF(S3765&lt;&gt;S3766, 0, IF(C3766="D",
                 _xlfn.IFS(
                     K3766=1, Y3765+6,
                     M3766=1, Y3765+3,
                     O3766=1, Y3765+1,
                     TRUE, Y3765
                 ),
                 Y3765)
  )</f>
        <v>0</v>
      </c>
    </row>
    <row r="3767" spans="1:25" x14ac:dyDescent="0.2">
      <c r="A3767">
        <v>97</v>
      </c>
      <c r="B3767" t="s">
        <v>81</v>
      </c>
      <c r="C3767" t="str">
        <f t="shared" si="588"/>
        <v>O</v>
      </c>
      <c r="D3767">
        <v>4</v>
      </c>
      <c r="E3767">
        <v>4</v>
      </c>
      <c r="F3767">
        <v>-49</v>
      </c>
      <c r="G3767" t="s">
        <v>116</v>
      </c>
      <c r="H3767" t="s">
        <v>115</v>
      </c>
      <c r="I3767">
        <v>5</v>
      </c>
      <c r="J3767">
        <f t="shared" si="580"/>
        <v>1</v>
      </c>
      <c r="K3767">
        <f t="shared" si="589"/>
        <v>0</v>
      </c>
      <c r="L3767">
        <f t="shared" si="581"/>
        <v>0</v>
      </c>
      <c r="M3767">
        <f t="shared" si="582"/>
        <v>0</v>
      </c>
      <c r="N3767">
        <f t="shared" si="583"/>
        <v>0</v>
      </c>
      <c r="O3767">
        <f t="shared" si="584"/>
        <v>0</v>
      </c>
      <c r="P3767">
        <f t="shared" si="585"/>
        <v>0</v>
      </c>
      <c r="Q3767">
        <f t="shared" si="586"/>
        <v>0</v>
      </c>
      <c r="R3767">
        <f t="shared" si="587"/>
        <v>0</v>
      </c>
      <c r="S3767" t="s">
        <v>40</v>
      </c>
      <c r="T3767">
        <v>0</v>
      </c>
      <c r="U3767">
        <v>2021</v>
      </c>
      <c r="V3767">
        <v>0</v>
      </c>
      <c r="W3767">
        <v>1</v>
      </c>
      <c r="X3767" cm="1">
        <f t="array" ref="X3767">IF(S3766&lt;&gt;S3767, 0,
    IF(C3767="O",
         _xlfn.IFS(
             K3767=1, X3766+6,
             M3767=1, X3766+3,
             O3767=1, X3766+1,
             Q3767=1,X3766+2,
             TRUE, X3766
         ),
    X3766)
)</f>
        <v>14</v>
      </c>
      <c r="Y3767" cm="1">
        <f t="array" ref="Y3767">IF(S3766&lt;&gt;S3767, 0, IF(C3767="D",
                 _xlfn.IFS(
                     K3767=1, Y3766+6,
                     M3767=1, Y3766+3,
                     O3767=1, Y3766+1,
                     TRUE, Y3766
                 ),
                 Y3766)
  )</f>
        <v>0</v>
      </c>
    </row>
    <row r="3768" spans="1:25" x14ac:dyDescent="0.2">
      <c r="A3768">
        <v>98</v>
      </c>
      <c r="B3768" t="s">
        <v>81</v>
      </c>
      <c r="C3768" t="str">
        <f t="shared" si="588"/>
        <v>O</v>
      </c>
      <c r="D3768">
        <v>1</v>
      </c>
      <c r="E3768">
        <v>10</v>
      </c>
      <c r="F3768">
        <v>46</v>
      </c>
      <c r="G3768" t="s">
        <v>116</v>
      </c>
      <c r="H3768" t="s">
        <v>115</v>
      </c>
      <c r="I3768">
        <v>0</v>
      </c>
      <c r="J3768">
        <f t="shared" si="580"/>
        <v>0</v>
      </c>
      <c r="K3768">
        <f t="shared" si="589"/>
        <v>0</v>
      </c>
      <c r="L3768">
        <f t="shared" si="581"/>
        <v>0</v>
      </c>
      <c r="M3768">
        <f t="shared" si="582"/>
        <v>0</v>
      </c>
      <c r="N3768">
        <f t="shared" si="583"/>
        <v>0</v>
      </c>
      <c r="O3768">
        <f t="shared" si="584"/>
        <v>0</v>
      </c>
      <c r="P3768">
        <f t="shared" si="585"/>
        <v>0</v>
      </c>
      <c r="Q3768">
        <f t="shared" si="586"/>
        <v>0</v>
      </c>
      <c r="R3768">
        <f t="shared" si="587"/>
        <v>0</v>
      </c>
      <c r="S3768" t="s">
        <v>40</v>
      </c>
      <c r="T3768">
        <v>0</v>
      </c>
      <c r="U3768">
        <v>2021</v>
      </c>
      <c r="V3768">
        <v>0</v>
      </c>
      <c r="W3768">
        <v>1</v>
      </c>
      <c r="X3768" cm="1">
        <f t="array" ref="X3768">IF(S3767&lt;&gt;S3768, 0,
    IF(C3768="O",
         _xlfn.IFS(
             K3768=1, X3767+6,
             M3768=1, X3767+3,
             O3768=1, X3767+1,
             Q3768=1,X3767+2,
             TRUE, X3767
         ),
    X3767)
)</f>
        <v>14</v>
      </c>
      <c r="Y3768" cm="1">
        <f t="array" ref="Y3768">IF(S3767&lt;&gt;S3768, 0, IF(C3768="D",
                 _xlfn.IFS(
                     K3768=1, Y3767+6,
                     M3768=1, Y3767+3,
                     O3768=1, Y3767+1,
                     TRUE, Y3767
                 ),
                 Y3767)
  )</f>
        <v>0</v>
      </c>
    </row>
    <row r="3769" spans="1:25" x14ac:dyDescent="0.2">
      <c r="A3769">
        <v>99</v>
      </c>
      <c r="B3769" t="s">
        <v>81</v>
      </c>
      <c r="C3769" t="str">
        <f t="shared" si="588"/>
        <v>O</v>
      </c>
      <c r="D3769">
        <v>2</v>
      </c>
      <c r="E3769">
        <v>10</v>
      </c>
      <c r="F3769">
        <v>46</v>
      </c>
      <c r="G3769" t="s">
        <v>114</v>
      </c>
      <c r="H3769" t="s">
        <v>117</v>
      </c>
      <c r="I3769">
        <v>15</v>
      </c>
      <c r="J3769">
        <f t="shared" si="580"/>
        <v>1</v>
      </c>
      <c r="K3769">
        <f t="shared" si="589"/>
        <v>0</v>
      </c>
      <c r="L3769">
        <f t="shared" si="581"/>
        <v>0</v>
      </c>
      <c r="M3769">
        <f t="shared" si="582"/>
        <v>0</v>
      </c>
      <c r="N3769">
        <f t="shared" si="583"/>
        <v>0</v>
      </c>
      <c r="O3769">
        <f t="shared" si="584"/>
        <v>0</v>
      </c>
      <c r="P3769">
        <f t="shared" si="585"/>
        <v>0</v>
      </c>
      <c r="Q3769">
        <f t="shared" si="586"/>
        <v>0</v>
      </c>
      <c r="R3769">
        <f t="shared" si="587"/>
        <v>0</v>
      </c>
      <c r="S3769" t="s">
        <v>40</v>
      </c>
      <c r="T3769">
        <v>0</v>
      </c>
      <c r="U3769">
        <v>2021</v>
      </c>
      <c r="V3769">
        <v>0</v>
      </c>
      <c r="W3769">
        <v>1</v>
      </c>
      <c r="X3769" cm="1">
        <f t="array" ref="X3769">IF(S3768&lt;&gt;S3769, 0,
    IF(C3769="O",
         _xlfn.IFS(
             K3769=1, X3768+6,
             M3769=1, X3768+3,
             O3769=1, X3768+1,
             Q3769=1,X3768+2,
             TRUE, X3768
         ),
    X3768)
)</f>
        <v>14</v>
      </c>
      <c r="Y3769" cm="1">
        <f t="array" ref="Y3769">IF(S3768&lt;&gt;S3769, 0, IF(C3769="D",
                 _xlfn.IFS(
                     K3769=1, Y3768+6,
                     M3769=1, Y3768+3,
                     O3769=1, Y3768+1,
                     TRUE, Y3768
                 ),
                 Y3768)
  )</f>
        <v>0</v>
      </c>
    </row>
    <row r="3770" spans="1:25" x14ac:dyDescent="0.2">
      <c r="A3770">
        <v>100</v>
      </c>
      <c r="B3770" t="s">
        <v>81</v>
      </c>
      <c r="C3770" t="str">
        <f t="shared" si="588"/>
        <v>O</v>
      </c>
      <c r="D3770">
        <v>1</v>
      </c>
      <c r="E3770">
        <v>10</v>
      </c>
      <c r="F3770">
        <v>31</v>
      </c>
      <c r="G3770" t="s">
        <v>116</v>
      </c>
      <c r="H3770" t="s">
        <v>115</v>
      </c>
      <c r="I3770">
        <v>0</v>
      </c>
      <c r="J3770">
        <f t="shared" si="580"/>
        <v>0</v>
      </c>
      <c r="K3770">
        <f t="shared" si="589"/>
        <v>0</v>
      </c>
      <c r="L3770">
        <f t="shared" si="581"/>
        <v>0</v>
      </c>
      <c r="M3770">
        <f t="shared" si="582"/>
        <v>0</v>
      </c>
      <c r="N3770">
        <f t="shared" si="583"/>
        <v>0</v>
      </c>
      <c r="O3770">
        <f t="shared" si="584"/>
        <v>0</v>
      </c>
      <c r="P3770">
        <f t="shared" si="585"/>
        <v>0</v>
      </c>
      <c r="Q3770">
        <f t="shared" si="586"/>
        <v>0</v>
      </c>
      <c r="R3770">
        <f t="shared" si="587"/>
        <v>0</v>
      </c>
      <c r="S3770" t="s">
        <v>40</v>
      </c>
      <c r="T3770">
        <v>0</v>
      </c>
      <c r="U3770">
        <v>2021</v>
      </c>
      <c r="V3770">
        <v>0</v>
      </c>
      <c r="W3770">
        <v>1</v>
      </c>
      <c r="X3770" cm="1">
        <f t="array" ref="X3770">IF(S3769&lt;&gt;S3770, 0,
    IF(C3770="O",
         _xlfn.IFS(
             K3770=1, X3769+6,
             M3770=1, X3769+3,
             O3770=1, X3769+1,
             Q3770=1,X3769+2,
             TRUE, X3769
         ),
    X3769)
)</f>
        <v>14</v>
      </c>
      <c r="Y3770" cm="1">
        <f t="array" ref="Y3770">IF(S3769&lt;&gt;S3770, 0, IF(C3770="D",
                 _xlfn.IFS(
                     K3770=1, Y3769+6,
                     M3770=1, Y3769+3,
                     O3770=1, Y3769+1,
                     TRUE, Y3769
                 ),
                 Y3769)
  )</f>
        <v>0</v>
      </c>
    </row>
    <row r="3771" spans="1:25" x14ac:dyDescent="0.2">
      <c r="A3771">
        <v>101</v>
      </c>
      <c r="B3771" t="s">
        <v>81</v>
      </c>
      <c r="C3771" t="str">
        <f t="shared" si="588"/>
        <v>O</v>
      </c>
      <c r="D3771">
        <v>2</v>
      </c>
      <c r="E3771">
        <v>10</v>
      </c>
      <c r="F3771">
        <v>31</v>
      </c>
      <c r="G3771" t="s">
        <v>114</v>
      </c>
      <c r="H3771" t="s">
        <v>117</v>
      </c>
      <c r="I3771">
        <v>0</v>
      </c>
      <c r="J3771">
        <f t="shared" si="580"/>
        <v>0</v>
      </c>
      <c r="K3771">
        <f t="shared" si="589"/>
        <v>0</v>
      </c>
      <c r="L3771">
        <f t="shared" si="581"/>
        <v>0</v>
      </c>
      <c r="M3771">
        <f t="shared" si="582"/>
        <v>0</v>
      </c>
      <c r="N3771">
        <f t="shared" si="583"/>
        <v>0</v>
      </c>
      <c r="O3771">
        <f t="shared" si="584"/>
        <v>0</v>
      </c>
      <c r="P3771">
        <f t="shared" si="585"/>
        <v>0</v>
      </c>
      <c r="Q3771">
        <f t="shared" si="586"/>
        <v>0</v>
      </c>
      <c r="R3771">
        <f t="shared" si="587"/>
        <v>0</v>
      </c>
      <c r="S3771" t="s">
        <v>40</v>
      </c>
      <c r="T3771">
        <v>0</v>
      </c>
      <c r="U3771">
        <v>2021</v>
      </c>
      <c r="V3771">
        <v>0</v>
      </c>
      <c r="W3771">
        <v>1</v>
      </c>
      <c r="X3771" cm="1">
        <f t="array" ref="X3771">IF(S3770&lt;&gt;S3771, 0,
    IF(C3771="O",
         _xlfn.IFS(
             K3771=1, X3770+6,
             M3771=1, X3770+3,
             O3771=1, X3770+1,
             Q3771=1,X3770+2,
             TRUE, X3770
         ),
    X3770)
)</f>
        <v>14</v>
      </c>
      <c r="Y3771" cm="1">
        <f t="array" ref="Y3771">IF(S3770&lt;&gt;S3771, 0, IF(C3771="D",
                 _xlfn.IFS(
                     K3771=1, Y3770+6,
                     M3771=1, Y3770+3,
                     O3771=1, Y3770+1,
                     TRUE, Y3770
                 ),
                 Y3770)
  )</f>
        <v>0</v>
      </c>
    </row>
    <row r="3772" spans="1:25" x14ac:dyDescent="0.2">
      <c r="A3772">
        <v>102</v>
      </c>
      <c r="B3772" t="s">
        <v>81</v>
      </c>
      <c r="C3772" t="str">
        <f t="shared" si="588"/>
        <v>O</v>
      </c>
      <c r="D3772">
        <v>3</v>
      </c>
      <c r="E3772">
        <v>10</v>
      </c>
      <c r="F3772">
        <v>31</v>
      </c>
      <c r="G3772" t="s">
        <v>114</v>
      </c>
      <c r="H3772" t="s">
        <v>117</v>
      </c>
      <c r="I3772">
        <v>0</v>
      </c>
      <c r="J3772">
        <f t="shared" si="580"/>
        <v>0</v>
      </c>
      <c r="K3772">
        <f t="shared" si="589"/>
        <v>0</v>
      </c>
      <c r="L3772">
        <f t="shared" si="581"/>
        <v>0</v>
      </c>
      <c r="M3772">
        <f t="shared" si="582"/>
        <v>0</v>
      </c>
      <c r="N3772">
        <f t="shared" si="583"/>
        <v>0</v>
      </c>
      <c r="O3772">
        <f t="shared" si="584"/>
        <v>0</v>
      </c>
      <c r="P3772">
        <f t="shared" si="585"/>
        <v>0</v>
      </c>
      <c r="Q3772">
        <f t="shared" si="586"/>
        <v>0</v>
      </c>
      <c r="R3772">
        <f t="shared" si="587"/>
        <v>0</v>
      </c>
      <c r="S3772" t="s">
        <v>40</v>
      </c>
      <c r="T3772">
        <v>0</v>
      </c>
      <c r="U3772">
        <v>2021</v>
      </c>
      <c r="V3772">
        <v>0</v>
      </c>
      <c r="W3772">
        <v>1</v>
      </c>
      <c r="X3772" cm="1">
        <f t="array" ref="X3772">IF(S3771&lt;&gt;S3772, 0,
    IF(C3772="O",
         _xlfn.IFS(
             K3772=1, X3771+6,
             M3772=1, X3771+3,
             O3772=1, X3771+1,
             Q3772=1,X3771+2,
             TRUE, X3771
         ),
    X3771)
)</f>
        <v>14</v>
      </c>
      <c r="Y3772" cm="1">
        <f t="array" ref="Y3772">IF(S3771&lt;&gt;S3772, 0, IF(C3772="D",
                 _xlfn.IFS(
                     K3772=1, Y3771+6,
                     M3772=1, Y3771+3,
                     O3772=1, Y3771+1,
                     TRUE, Y3771
                 ),
                 Y3771)
  )</f>
        <v>0</v>
      </c>
    </row>
    <row r="3773" spans="1:25" x14ac:dyDescent="0.2">
      <c r="A3773">
        <v>103</v>
      </c>
      <c r="B3773" t="s">
        <v>81</v>
      </c>
      <c r="C3773" t="str">
        <f t="shared" si="588"/>
        <v>O</v>
      </c>
      <c r="D3773">
        <v>4</v>
      </c>
      <c r="E3773">
        <v>10</v>
      </c>
      <c r="F3773">
        <v>31</v>
      </c>
      <c r="G3773" t="s">
        <v>114</v>
      </c>
      <c r="H3773" t="s">
        <v>113</v>
      </c>
      <c r="I3773">
        <v>22</v>
      </c>
      <c r="J3773">
        <f t="shared" si="580"/>
        <v>0</v>
      </c>
      <c r="K3773">
        <f t="shared" si="589"/>
        <v>0</v>
      </c>
      <c r="L3773">
        <f t="shared" si="581"/>
        <v>0</v>
      </c>
      <c r="M3773">
        <f t="shared" si="582"/>
        <v>0</v>
      </c>
      <c r="N3773">
        <f t="shared" si="583"/>
        <v>0</v>
      </c>
      <c r="O3773">
        <f t="shared" si="584"/>
        <v>0</v>
      </c>
      <c r="P3773">
        <f t="shared" si="585"/>
        <v>0</v>
      </c>
      <c r="Q3773">
        <f t="shared" si="586"/>
        <v>0</v>
      </c>
      <c r="R3773">
        <f t="shared" si="587"/>
        <v>0</v>
      </c>
      <c r="S3773" t="s">
        <v>40</v>
      </c>
      <c r="T3773">
        <v>0</v>
      </c>
      <c r="U3773">
        <v>2021</v>
      </c>
      <c r="V3773">
        <v>0</v>
      </c>
      <c r="W3773">
        <v>1</v>
      </c>
      <c r="X3773" cm="1">
        <f t="array" ref="X3773">IF(S3772&lt;&gt;S3773, 0,
    IF(C3773="O",
         _xlfn.IFS(
             K3773=1, X3772+6,
             M3773=1, X3772+3,
             O3773=1, X3772+1,
             Q3773=1,X3772+2,
             TRUE, X3772
         ),
    X3772)
)</f>
        <v>14</v>
      </c>
      <c r="Y3773" cm="1">
        <f t="array" ref="Y3773">IF(S3772&lt;&gt;S3773, 0, IF(C3773="D",
                 _xlfn.IFS(
                     K3773=1, Y3772+6,
                     M3773=1, Y3772+3,
                     O3773=1, Y3772+1,
                     TRUE, Y3772
                 ),
                 Y3772)
  )</f>
        <v>0</v>
      </c>
    </row>
    <row r="3774" spans="1:25" x14ac:dyDescent="0.2">
      <c r="A3774">
        <v>104</v>
      </c>
      <c r="B3774" t="s">
        <v>81</v>
      </c>
      <c r="C3774" t="str">
        <f t="shared" si="588"/>
        <v>O</v>
      </c>
      <c r="D3774">
        <v>1</v>
      </c>
      <c r="E3774">
        <v>9</v>
      </c>
      <c r="F3774">
        <v>9</v>
      </c>
      <c r="G3774" t="s">
        <v>116</v>
      </c>
      <c r="H3774" t="s">
        <v>125</v>
      </c>
      <c r="I3774">
        <v>9</v>
      </c>
      <c r="J3774">
        <f t="shared" si="580"/>
        <v>0</v>
      </c>
      <c r="K3774">
        <f t="shared" si="589"/>
        <v>1</v>
      </c>
      <c r="L3774">
        <f t="shared" si="581"/>
        <v>0</v>
      </c>
      <c r="M3774">
        <f t="shared" si="582"/>
        <v>0</v>
      </c>
      <c r="N3774">
        <f t="shared" si="583"/>
        <v>0</v>
      </c>
      <c r="O3774">
        <f t="shared" si="584"/>
        <v>0</v>
      </c>
      <c r="P3774">
        <f t="shared" si="585"/>
        <v>0</v>
      </c>
      <c r="Q3774">
        <f t="shared" si="586"/>
        <v>0</v>
      </c>
      <c r="R3774">
        <f t="shared" si="587"/>
        <v>0</v>
      </c>
      <c r="S3774" t="s">
        <v>40</v>
      </c>
      <c r="T3774">
        <v>0</v>
      </c>
      <c r="U3774">
        <v>2021</v>
      </c>
      <c r="V3774">
        <v>0</v>
      </c>
      <c r="W3774">
        <v>1</v>
      </c>
      <c r="X3774" cm="1">
        <f t="array" ref="X3774">IF(S3773&lt;&gt;S3774, 0,
    IF(C3774="O",
         _xlfn.IFS(
             K3774=1, X3773+6,
             M3774=1, X3773+3,
             O3774=1, X3773+1,
             Q3774=1,X3773+2,
             TRUE, X3773
         ),
    X3773)
)</f>
        <v>20</v>
      </c>
      <c r="Y3774" cm="1">
        <f t="array" ref="Y3774">IF(S3773&lt;&gt;S3774, 0, IF(C3774="D",
                 _xlfn.IFS(
                     K3774=1, Y3773+6,
                     M3774=1, Y3773+3,
                     O3774=1, Y3773+1,
                     TRUE, Y3773
                 ),
                 Y3773)
  )</f>
        <v>0</v>
      </c>
    </row>
    <row r="3775" spans="1:25" x14ac:dyDescent="0.2">
      <c r="A3775">
        <v>105</v>
      </c>
      <c r="B3775" t="s">
        <v>81</v>
      </c>
      <c r="C3775" t="str">
        <f t="shared" si="588"/>
        <v>O</v>
      </c>
      <c r="D3775">
        <v>1</v>
      </c>
      <c r="F3775">
        <v>3</v>
      </c>
      <c r="G3775" t="s">
        <v>131</v>
      </c>
      <c r="H3775" t="s">
        <v>122</v>
      </c>
      <c r="J3775">
        <f t="shared" si="580"/>
        <v>0</v>
      </c>
      <c r="K3775">
        <f t="shared" si="589"/>
        <v>0</v>
      </c>
      <c r="L3775">
        <f t="shared" si="581"/>
        <v>0</v>
      </c>
      <c r="M3775">
        <f t="shared" si="582"/>
        <v>0</v>
      </c>
      <c r="N3775">
        <f t="shared" si="583"/>
        <v>1</v>
      </c>
      <c r="O3775">
        <f t="shared" si="584"/>
        <v>1</v>
      </c>
      <c r="P3775">
        <f t="shared" si="585"/>
        <v>0</v>
      </c>
      <c r="Q3775">
        <f t="shared" si="586"/>
        <v>0</v>
      </c>
      <c r="R3775">
        <f t="shared" si="587"/>
        <v>0</v>
      </c>
      <c r="S3775" t="s">
        <v>40</v>
      </c>
      <c r="T3775">
        <v>0</v>
      </c>
      <c r="U3775">
        <v>2021</v>
      </c>
      <c r="V3775">
        <v>0</v>
      </c>
      <c r="W3775">
        <v>1</v>
      </c>
      <c r="X3775" cm="1">
        <f t="array" ref="X3775">IF(S3774&lt;&gt;S3775, 0,
    IF(C3775="O",
         _xlfn.IFS(
             K3775=1, X3774+6,
             M3775=1, X3774+3,
             O3775=1, X3774+1,
             Q3775=1,X3774+2,
             TRUE, X3774
         ),
    X3774)
)</f>
        <v>21</v>
      </c>
      <c r="Y3775" cm="1">
        <f t="array" ref="Y3775">IF(S3774&lt;&gt;S3775, 0, IF(C3775="D",
                 _xlfn.IFS(
                     K3775=1, Y3774+6,
                     M3775=1, Y3774+3,
                     O3775=1, Y3774+1,
                     TRUE, Y3774
                 ),
                 Y3774)
  )</f>
        <v>0</v>
      </c>
    </row>
    <row r="3776" spans="1:25" x14ac:dyDescent="0.2">
      <c r="A3776">
        <v>107</v>
      </c>
      <c r="B3776" t="s">
        <v>79</v>
      </c>
      <c r="C3776" t="str">
        <f t="shared" si="588"/>
        <v>D</v>
      </c>
      <c r="D3776">
        <v>1</v>
      </c>
      <c r="E3776">
        <v>10</v>
      </c>
      <c r="F3776">
        <v>-20</v>
      </c>
      <c r="G3776" t="s">
        <v>116</v>
      </c>
      <c r="H3776" t="s">
        <v>115</v>
      </c>
      <c r="I3776">
        <v>0</v>
      </c>
      <c r="J3776">
        <f t="shared" si="580"/>
        <v>0</v>
      </c>
      <c r="K3776">
        <f t="shared" si="589"/>
        <v>0</v>
      </c>
      <c r="L3776">
        <f t="shared" si="581"/>
        <v>0</v>
      </c>
      <c r="M3776">
        <f t="shared" si="582"/>
        <v>0</v>
      </c>
      <c r="N3776">
        <f t="shared" si="583"/>
        <v>0</v>
      </c>
      <c r="O3776">
        <f t="shared" si="584"/>
        <v>0</v>
      </c>
      <c r="P3776">
        <f t="shared" si="585"/>
        <v>0</v>
      </c>
      <c r="Q3776">
        <f t="shared" si="586"/>
        <v>0</v>
      </c>
      <c r="R3776">
        <f t="shared" si="587"/>
        <v>0</v>
      </c>
      <c r="S3776" t="s">
        <v>40</v>
      </c>
      <c r="T3776">
        <v>0</v>
      </c>
      <c r="U3776">
        <v>2021</v>
      </c>
      <c r="V3776">
        <v>0</v>
      </c>
      <c r="W3776">
        <v>1</v>
      </c>
      <c r="X3776" cm="1">
        <f t="array" ref="X3776">IF(S3775&lt;&gt;S3776, 0,
    IF(C3776="O",
         _xlfn.IFS(
             K3776=1, X3775+6,
             M3776=1, X3775+3,
             O3776=1, X3775+1,
             Q3776=1,X3775+2,
             TRUE, X3775
         ),
    X3775)
)</f>
        <v>21</v>
      </c>
      <c r="Y3776" cm="1">
        <f t="array" ref="Y3776">IF(S3775&lt;&gt;S3776, 0, IF(C3776="D",
                 _xlfn.IFS(
                     K3776=1, Y3775+6,
                     M3776=1, Y3775+3,
                     O3776=1, Y3775+1,
                     TRUE, Y3775
                 ),
                 Y3775)
  )</f>
        <v>0</v>
      </c>
    </row>
    <row r="3777" spans="1:25" x14ac:dyDescent="0.2">
      <c r="A3777">
        <v>108</v>
      </c>
      <c r="B3777" t="s">
        <v>79</v>
      </c>
      <c r="C3777" t="str">
        <f t="shared" si="588"/>
        <v>D</v>
      </c>
      <c r="D3777">
        <v>2</v>
      </c>
      <c r="E3777">
        <v>10</v>
      </c>
      <c r="F3777">
        <v>-20</v>
      </c>
      <c r="G3777" t="s">
        <v>116</v>
      </c>
      <c r="H3777" t="s">
        <v>119</v>
      </c>
      <c r="I3777">
        <v>0</v>
      </c>
      <c r="J3777">
        <f t="shared" si="580"/>
        <v>0</v>
      </c>
      <c r="K3777">
        <f t="shared" si="589"/>
        <v>0</v>
      </c>
      <c r="L3777">
        <f t="shared" si="581"/>
        <v>0</v>
      </c>
      <c r="M3777">
        <f t="shared" si="582"/>
        <v>0</v>
      </c>
      <c r="N3777">
        <f t="shared" si="583"/>
        <v>0</v>
      </c>
      <c r="O3777">
        <f t="shared" si="584"/>
        <v>0</v>
      </c>
      <c r="P3777">
        <f t="shared" si="585"/>
        <v>0</v>
      </c>
      <c r="Q3777">
        <f t="shared" si="586"/>
        <v>0</v>
      </c>
      <c r="R3777">
        <f t="shared" si="587"/>
        <v>0</v>
      </c>
      <c r="S3777" t="s">
        <v>40</v>
      </c>
      <c r="T3777">
        <v>0</v>
      </c>
      <c r="U3777">
        <v>2021</v>
      </c>
      <c r="V3777">
        <v>0</v>
      </c>
      <c r="W3777">
        <v>1</v>
      </c>
      <c r="X3777" cm="1">
        <f t="array" ref="X3777">IF(S3776&lt;&gt;S3777, 0,
    IF(C3777="O",
         _xlfn.IFS(
             K3777=1, X3776+6,
             M3777=1, X3776+3,
             O3777=1, X3776+1,
             Q3777=1,X3776+2,
             TRUE, X3776
         ),
    X3776)
)</f>
        <v>21</v>
      </c>
      <c r="Y3777" cm="1">
        <f t="array" ref="Y3777">IF(S3776&lt;&gt;S3777, 0, IF(C3777="D",
                 _xlfn.IFS(
                     K3777=1, Y3776+6,
                     M3777=1, Y3776+3,
                     O3777=1, Y3776+1,
                     TRUE, Y3776
                 ),
                 Y3776)
  )</f>
        <v>0</v>
      </c>
    </row>
    <row r="3778" spans="1:25" x14ac:dyDescent="0.2">
      <c r="A3778">
        <v>109</v>
      </c>
      <c r="B3778" t="s">
        <v>81</v>
      </c>
      <c r="C3778" t="str">
        <f t="shared" si="588"/>
        <v>O</v>
      </c>
      <c r="D3778">
        <v>1</v>
      </c>
      <c r="E3778">
        <v>2</v>
      </c>
      <c r="F3778">
        <v>2</v>
      </c>
      <c r="G3778" t="s">
        <v>114</v>
      </c>
      <c r="H3778" t="s">
        <v>128</v>
      </c>
      <c r="I3778">
        <v>2</v>
      </c>
      <c r="J3778">
        <f t="shared" ref="J3778:J3841" si="590">IF(B3778&lt;&gt;B3779,0,IF(AND(D3779=1, E3779=10), 1, 0))</f>
        <v>0</v>
      </c>
      <c r="K3778">
        <f t="shared" si="589"/>
        <v>1</v>
      </c>
      <c r="L3778">
        <f t="shared" ref="L3778:L3841" si="591">IF(G3778 = "fg", 1, 0)</f>
        <v>0</v>
      </c>
      <c r="M3778">
        <f t="shared" ref="M3778:M3841" si="592">IF(AND(L3778=1,H3778="good"),1,0)</f>
        <v>0</v>
      </c>
      <c r="N3778">
        <f t="shared" ref="N3778:N3841" si="593">IF(OR(G3778 = "extra pt.",G3778 ="extra pt. block"), 1, 0)</f>
        <v>0</v>
      </c>
      <c r="O3778">
        <f t="shared" ref="O3778:O3841" si="594">IF(AND(N3778=1,H3778="good"),1,0)</f>
        <v>0</v>
      </c>
      <c r="P3778">
        <f t="shared" ref="P3778:P3841" si="595">IF(OR(G3778 = "2 pt.",G3778 ="2 pt. block"), 1, 0)</f>
        <v>0</v>
      </c>
      <c r="Q3778">
        <f t="shared" ref="Q3778:Q3841" si="596">IF(AND(P3778=1,H3778="good"),1,0)</f>
        <v>0</v>
      </c>
      <c r="R3778">
        <f t="shared" ref="R3778:R3841" si="597">IF(OR(H3778 = "fumble, def td", H3778 = "interception, def td", H3778= "sack, fumble, def td"), 1,0)</f>
        <v>0</v>
      </c>
      <c r="S3778" t="s">
        <v>40</v>
      </c>
      <c r="T3778">
        <v>0</v>
      </c>
      <c r="U3778">
        <v>2021</v>
      </c>
      <c r="V3778">
        <v>0</v>
      </c>
      <c r="W3778">
        <v>1</v>
      </c>
      <c r="X3778" cm="1">
        <f t="array" ref="X3778">IF(S3777&lt;&gt;S3778, 0,
    IF(C3778="O",
         _xlfn.IFS(
             K3778=1, X3777+6,
             M3778=1, X3777+3,
             O3778=1, X3777+1,
             Q3778=1,X3777+2,
             TRUE, X3777
         ),
    X3777)
)</f>
        <v>27</v>
      </c>
      <c r="Y3778" cm="1">
        <f t="array" ref="Y3778">IF(S3777&lt;&gt;S3778, 0, IF(C3778="D",
                 _xlfn.IFS(
                     K3778=1, Y3777+6,
                     M3778=1, Y3777+3,
                     O3778=1, Y3777+1,
                     TRUE, Y3777
                 ),
                 Y3777)
  )</f>
        <v>0</v>
      </c>
    </row>
    <row r="3779" spans="1:25" x14ac:dyDescent="0.2">
      <c r="A3779">
        <v>110</v>
      </c>
      <c r="B3779" t="s">
        <v>81</v>
      </c>
      <c r="C3779" t="str">
        <f t="shared" ref="C3779:C3842" si="598">IF(H3779="interception, def td", IF(C3778="O", "D", C3778), IF(B3778="K", B3777, IF(B3779="K", B3778, B3779)))</f>
        <v>O</v>
      </c>
      <c r="D3779">
        <v>1</v>
      </c>
      <c r="F3779">
        <v>3</v>
      </c>
      <c r="G3779" t="s">
        <v>131</v>
      </c>
      <c r="H3779" t="s">
        <v>133</v>
      </c>
      <c r="J3779">
        <f t="shared" si="590"/>
        <v>0</v>
      </c>
      <c r="K3779">
        <f t="shared" ref="K3779:K3842" si="599">IF(OR(H3779= "complete, td",H3779 ="rush, td", H3779 = "scramble, td"), 1, 0)</f>
        <v>0</v>
      </c>
      <c r="L3779">
        <f t="shared" si="591"/>
        <v>0</v>
      </c>
      <c r="M3779">
        <f t="shared" si="592"/>
        <v>0</v>
      </c>
      <c r="N3779">
        <f t="shared" si="593"/>
        <v>1</v>
      </c>
      <c r="O3779">
        <f t="shared" si="594"/>
        <v>0</v>
      </c>
      <c r="P3779">
        <f t="shared" si="595"/>
        <v>0</v>
      </c>
      <c r="Q3779">
        <f t="shared" si="596"/>
        <v>0</v>
      </c>
      <c r="R3779">
        <f t="shared" si="597"/>
        <v>0</v>
      </c>
      <c r="S3779" t="s">
        <v>40</v>
      </c>
      <c r="T3779">
        <v>0</v>
      </c>
      <c r="U3779">
        <v>2021</v>
      </c>
      <c r="V3779">
        <v>0</v>
      </c>
      <c r="W3779">
        <v>1</v>
      </c>
      <c r="X3779" cm="1">
        <f t="array" ref="X3779">IF(S3778&lt;&gt;S3779, 0,
    IF(C3779="O",
         _xlfn.IFS(
             K3779=1, X3778+6,
             M3779=1, X3778+3,
             O3779=1, X3778+1,
             Q3779=1,X3778+2,
             TRUE, X3778
         ),
    X3778)
)</f>
        <v>27</v>
      </c>
      <c r="Y3779" cm="1">
        <f t="array" ref="Y3779">IF(S3778&lt;&gt;S3779, 0, IF(C3779="D",
                 _xlfn.IFS(
                     K3779=1, Y3778+6,
                     M3779=1, Y3778+3,
                     O3779=1, Y3778+1,
                     TRUE, Y3778
                 ),
                 Y3778)
  )</f>
        <v>0</v>
      </c>
    </row>
    <row r="3780" spans="1:25" x14ac:dyDescent="0.2">
      <c r="A3780">
        <v>112</v>
      </c>
      <c r="B3780" t="s">
        <v>79</v>
      </c>
      <c r="C3780" t="str">
        <f t="shared" si="598"/>
        <v>D</v>
      </c>
      <c r="D3780">
        <v>1</v>
      </c>
      <c r="E3780">
        <v>10</v>
      </c>
      <c r="F3780">
        <v>-31</v>
      </c>
      <c r="G3780" t="s">
        <v>116</v>
      </c>
      <c r="H3780" t="s">
        <v>115</v>
      </c>
      <c r="I3780">
        <v>-1</v>
      </c>
      <c r="J3780">
        <f t="shared" si="590"/>
        <v>0</v>
      </c>
      <c r="K3780">
        <f t="shared" si="599"/>
        <v>0</v>
      </c>
      <c r="L3780">
        <f t="shared" si="591"/>
        <v>0</v>
      </c>
      <c r="M3780">
        <f t="shared" si="592"/>
        <v>0</v>
      </c>
      <c r="N3780">
        <f t="shared" si="593"/>
        <v>0</v>
      </c>
      <c r="O3780">
        <f t="shared" si="594"/>
        <v>0</v>
      </c>
      <c r="P3780">
        <f t="shared" si="595"/>
        <v>0</v>
      </c>
      <c r="Q3780">
        <f t="shared" si="596"/>
        <v>0</v>
      </c>
      <c r="R3780">
        <f t="shared" si="597"/>
        <v>0</v>
      </c>
      <c r="S3780" t="s">
        <v>40</v>
      </c>
      <c r="T3780">
        <v>0</v>
      </c>
      <c r="U3780">
        <v>2021</v>
      </c>
      <c r="V3780">
        <v>0</v>
      </c>
      <c r="W3780">
        <v>1</v>
      </c>
      <c r="X3780" cm="1">
        <f t="array" ref="X3780">IF(S3779&lt;&gt;S3780, 0,
    IF(C3780="O",
         _xlfn.IFS(
             K3780=1, X3779+6,
             M3780=1, X3779+3,
             O3780=1, X3779+1,
             Q3780=1,X3779+2,
             TRUE, X3779
         ),
    X3779)
)</f>
        <v>27</v>
      </c>
      <c r="Y3780" cm="1">
        <f t="array" ref="Y3780">IF(S3779&lt;&gt;S3780, 0, IF(C3780="D",
                 _xlfn.IFS(
                     K3780=1, Y3779+6,
                     M3780=1, Y3779+3,
                     O3780=1, Y3779+1,
                     TRUE, Y3779
                 ),
                 Y3779)
  )</f>
        <v>0</v>
      </c>
    </row>
    <row r="3781" spans="1:25" x14ac:dyDescent="0.2">
      <c r="A3781">
        <v>113</v>
      </c>
      <c r="B3781" t="s">
        <v>79</v>
      </c>
      <c r="C3781" t="str">
        <f t="shared" si="598"/>
        <v>D</v>
      </c>
      <c r="D3781">
        <v>2</v>
      </c>
      <c r="E3781">
        <v>11</v>
      </c>
      <c r="F3781">
        <v>-30</v>
      </c>
      <c r="G3781" t="s">
        <v>114</v>
      </c>
      <c r="H3781" t="s">
        <v>113</v>
      </c>
      <c r="I3781">
        <v>12</v>
      </c>
      <c r="J3781">
        <f t="shared" si="590"/>
        <v>1</v>
      </c>
      <c r="K3781">
        <f t="shared" si="599"/>
        <v>0</v>
      </c>
      <c r="L3781">
        <f t="shared" si="591"/>
        <v>0</v>
      </c>
      <c r="M3781">
        <f t="shared" si="592"/>
        <v>0</v>
      </c>
      <c r="N3781">
        <f t="shared" si="593"/>
        <v>0</v>
      </c>
      <c r="O3781">
        <f t="shared" si="594"/>
        <v>0</v>
      </c>
      <c r="P3781">
        <f t="shared" si="595"/>
        <v>0</v>
      </c>
      <c r="Q3781">
        <f t="shared" si="596"/>
        <v>0</v>
      </c>
      <c r="R3781">
        <f t="shared" si="597"/>
        <v>0</v>
      </c>
      <c r="S3781" t="s">
        <v>40</v>
      </c>
      <c r="T3781">
        <v>0</v>
      </c>
      <c r="U3781">
        <v>2021</v>
      </c>
      <c r="V3781">
        <v>0</v>
      </c>
      <c r="W3781">
        <v>1</v>
      </c>
      <c r="X3781" cm="1">
        <f t="array" ref="X3781">IF(S3780&lt;&gt;S3781, 0,
    IF(C3781="O",
         _xlfn.IFS(
             K3781=1, X3780+6,
             M3781=1, X3780+3,
             O3781=1, X3780+1,
             Q3781=1,X3780+2,
             TRUE, X3780
         ),
    X3780)
)</f>
        <v>27</v>
      </c>
      <c r="Y3781" cm="1">
        <f t="array" ref="Y3781">IF(S3780&lt;&gt;S3781, 0, IF(C3781="D",
                 _xlfn.IFS(
                     K3781=1, Y3780+6,
                     M3781=1, Y3780+3,
                     O3781=1, Y3780+1,
                     TRUE, Y3780
                 ),
                 Y3780)
  )</f>
        <v>0</v>
      </c>
    </row>
    <row r="3782" spans="1:25" x14ac:dyDescent="0.2">
      <c r="A3782">
        <v>114</v>
      </c>
      <c r="B3782" t="s">
        <v>79</v>
      </c>
      <c r="C3782" t="str">
        <f t="shared" si="598"/>
        <v>D</v>
      </c>
      <c r="D3782">
        <v>1</v>
      </c>
      <c r="E3782">
        <v>10</v>
      </c>
      <c r="F3782">
        <v>-42</v>
      </c>
      <c r="G3782" t="s">
        <v>116</v>
      </c>
      <c r="H3782" t="s">
        <v>115</v>
      </c>
      <c r="I3782">
        <v>2</v>
      </c>
      <c r="J3782">
        <f t="shared" si="590"/>
        <v>0</v>
      </c>
      <c r="K3782">
        <f t="shared" si="599"/>
        <v>0</v>
      </c>
      <c r="L3782">
        <f t="shared" si="591"/>
        <v>0</v>
      </c>
      <c r="M3782">
        <f t="shared" si="592"/>
        <v>0</v>
      </c>
      <c r="N3782">
        <f t="shared" si="593"/>
        <v>0</v>
      </c>
      <c r="O3782">
        <f t="shared" si="594"/>
        <v>0</v>
      </c>
      <c r="P3782">
        <f t="shared" si="595"/>
        <v>0</v>
      </c>
      <c r="Q3782">
        <f t="shared" si="596"/>
        <v>0</v>
      </c>
      <c r="R3782">
        <f t="shared" si="597"/>
        <v>0</v>
      </c>
      <c r="S3782" t="s">
        <v>40</v>
      </c>
      <c r="T3782">
        <v>0</v>
      </c>
      <c r="U3782">
        <v>2021</v>
      </c>
      <c r="V3782">
        <v>0</v>
      </c>
      <c r="W3782">
        <v>1</v>
      </c>
      <c r="X3782" cm="1">
        <f t="array" ref="X3782">IF(S3781&lt;&gt;S3782, 0,
    IF(C3782="O",
         _xlfn.IFS(
             K3782=1, X3781+6,
             M3782=1, X3781+3,
             O3782=1, X3781+1,
             Q3782=1,X3781+2,
             TRUE, X3781
         ),
    X3781)
)</f>
        <v>27</v>
      </c>
      <c r="Y3782" cm="1">
        <f t="array" ref="Y3782">IF(S3781&lt;&gt;S3782, 0, IF(C3782="D",
                 _xlfn.IFS(
                     K3782=1, Y3781+6,
                     M3782=1, Y3781+3,
                     O3782=1, Y3781+1,
                     TRUE, Y3781
                 ),
                 Y3781)
  )</f>
        <v>0</v>
      </c>
    </row>
    <row r="3783" spans="1:25" x14ac:dyDescent="0.2">
      <c r="A3783">
        <v>115</v>
      </c>
      <c r="B3783" t="s">
        <v>79</v>
      </c>
      <c r="C3783" t="str">
        <f t="shared" si="598"/>
        <v>D</v>
      </c>
      <c r="D3783">
        <v>2</v>
      </c>
      <c r="E3783">
        <v>8</v>
      </c>
      <c r="F3783">
        <v>-44</v>
      </c>
      <c r="G3783" t="s">
        <v>114</v>
      </c>
      <c r="H3783" t="s">
        <v>117</v>
      </c>
      <c r="I3783">
        <v>0</v>
      </c>
      <c r="J3783">
        <f t="shared" si="590"/>
        <v>0</v>
      </c>
      <c r="K3783">
        <f t="shared" si="599"/>
        <v>0</v>
      </c>
      <c r="L3783">
        <f t="shared" si="591"/>
        <v>0</v>
      </c>
      <c r="M3783">
        <f t="shared" si="592"/>
        <v>0</v>
      </c>
      <c r="N3783">
        <f t="shared" si="593"/>
        <v>0</v>
      </c>
      <c r="O3783">
        <f t="shared" si="594"/>
        <v>0</v>
      </c>
      <c r="P3783">
        <f t="shared" si="595"/>
        <v>0</v>
      </c>
      <c r="Q3783">
        <f t="shared" si="596"/>
        <v>0</v>
      </c>
      <c r="R3783">
        <f t="shared" si="597"/>
        <v>0</v>
      </c>
      <c r="S3783" t="s">
        <v>40</v>
      </c>
      <c r="T3783">
        <v>0</v>
      </c>
      <c r="U3783">
        <v>2021</v>
      </c>
      <c r="V3783">
        <v>0</v>
      </c>
      <c r="W3783">
        <v>1</v>
      </c>
      <c r="X3783" cm="1">
        <f t="array" ref="X3783">IF(S3782&lt;&gt;S3783, 0,
    IF(C3783="O",
         _xlfn.IFS(
             K3783=1, X3782+6,
             M3783=1, X3782+3,
             O3783=1, X3782+1,
             Q3783=1,X3782+2,
             TRUE, X3782
         ),
    X3782)
)</f>
        <v>27</v>
      </c>
      <c r="Y3783" cm="1">
        <f t="array" ref="Y3783">IF(S3782&lt;&gt;S3783, 0, IF(C3783="D",
                 _xlfn.IFS(
                     K3783=1, Y3782+6,
                     M3783=1, Y3782+3,
                     O3783=1, Y3782+1,
                     TRUE, Y3782
                 ),
                 Y3782)
  )</f>
        <v>0</v>
      </c>
    </row>
    <row r="3784" spans="1:25" x14ac:dyDescent="0.2">
      <c r="A3784">
        <v>116</v>
      </c>
      <c r="B3784" t="s">
        <v>79</v>
      </c>
      <c r="C3784" t="str">
        <f t="shared" si="598"/>
        <v>D</v>
      </c>
      <c r="D3784">
        <v>3</v>
      </c>
      <c r="E3784">
        <v>8</v>
      </c>
      <c r="F3784">
        <v>-44</v>
      </c>
      <c r="G3784" t="s">
        <v>114</v>
      </c>
      <c r="H3784" t="s">
        <v>117</v>
      </c>
      <c r="I3784">
        <v>0</v>
      </c>
      <c r="J3784">
        <f t="shared" si="590"/>
        <v>0</v>
      </c>
      <c r="K3784">
        <f t="shared" si="599"/>
        <v>0</v>
      </c>
      <c r="L3784">
        <f t="shared" si="591"/>
        <v>0</v>
      </c>
      <c r="M3784">
        <f t="shared" si="592"/>
        <v>0</v>
      </c>
      <c r="N3784">
        <f t="shared" si="593"/>
        <v>0</v>
      </c>
      <c r="O3784">
        <f t="shared" si="594"/>
        <v>0</v>
      </c>
      <c r="P3784">
        <f t="shared" si="595"/>
        <v>0</v>
      </c>
      <c r="Q3784">
        <f t="shared" si="596"/>
        <v>0</v>
      </c>
      <c r="R3784">
        <f t="shared" si="597"/>
        <v>0</v>
      </c>
      <c r="S3784" t="s">
        <v>40</v>
      </c>
      <c r="T3784">
        <v>0</v>
      </c>
      <c r="U3784">
        <v>2021</v>
      </c>
      <c r="V3784">
        <v>0</v>
      </c>
      <c r="W3784">
        <v>1</v>
      </c>
      <c r="X3784" cm="1">
        <f t="array" ref="X3784">IF(S3783&lt;&gt;S3784, 0,
    IF(C3784="O",
         _xlfn.IFS(
             K3784=1, X3783+6,
             M3784=1, X3783+3,
             O3784=1, X3783+1,
             Q3784=1,X3783+2,
             TRUE, X3783
         ),
    X3783)
)</f>
        <v>27</v>
      </c>
      <c r="Y3784" cm="1">
        <f t="array" ref="Y3784">IF(S3783&lt;&gt;S3784, 0, IF(C3784="D",
                 _xlfn.IFS(
                     K3784=1, Y3783+6,
                     M3784=1, Y3783+3,
                     O3784=1, Y3783+1,
                     TRUE, Y3783
                 ),
                 Y3783)
  )</f>
        <v>0</v>
      </c>
    </row>
    <row r="3785" spans="1:25" x14ac:dyDescent="0.2">
      <c r="A3785">
        <v>117</v>
      </c>
      <c r="B3785" t="s">
        <v>79</v>
      </c>
      <c r="C3785" t="str">
        <f t="shared" si="598"/>
        <v>D</v>
      </c>
      <c r="D3785">
        <v>4</v>
      </c>
      <c r="E3785">
        <v>8</v>
      </c>
      <c r="F3785">
        <v>-44</v>
      </c>
      <c r="G3785" t="s">
        <v>114</v>
      </c>
      <c r="H3785" t="s">
        <v>121</v>
      </c>
      <c r="I3785">
        <v>-4</v>
      </c>
      <c r="J3785">
        <f t="shared" si="590"/>
        <v>0</v>
      </c>
      <c r="K3785">
        <f t="shared" si="599"/>
        <v>0</v>
      </c>
      <c r="L3785">
        <f t="shared" si="591"/>
        <v>0</v>
      </c>
      <c r="M3785">
        <f t="shared" si="592"/>
        <v>0</v>
      </c>
      <c r="N3785">
        <f t="shared" si="593"/>
        <v>0</v>
      </c>
      <c r="O3785">
        <f t="shared" si="594"/>
        <v>0</v>
      </c>
      <c r="P3785">
        <f t="shared" si="595"/>
        <v>0</v>
      </c>
      <c r="Q3785">
        <f t="shared" si="596"/>
        <v>0</v>
      </c>
      <c r="R3785">
        <f t="shared" si="597"/>
        <v>0</v>
      </c>
      <c r="S3785" t="s">
        <v>40</v>
      </c>
      <c r="T3785">
        <v>0</v>
      </c>
      <c r="U3785">
        <v>2021</v>
      </c>
      <c r="V3785">
        <v>0</v>
      </c>
      <c r="W3785">
        <v>1</v>
      </c>
      <c r="X3785" cm="1">
        <f t="array" ref="X3785">IF(S3784&lt;&gt;S3785, 0,
    IF(C3785="O",
         _xlfn.IFS(
             K3785=1, X3784+6,
             M3785=1, X3784+3,
             O3785=1, X3784+1,
             Q3785=1,X3784+2,
             TRUE, X3784
         ),
    X3784)
)</f>
        <v>27</v>
      </c>
      <c r="Y3785" cm="1">
        <f t="array" ref="Y3785">IF(S3784&lt;&gt;S3785, 0, IF(C3785="D",
                 _xlfn.IFS(
                     K3785=1, Y3784+6,
                     M3785=1, Y3784+3,
                     O3785=1, Y3784+1,
                     TRUE, Y3784
                 ),
                 Y3784)
  )</f>
        <v>0</v>
      </c>
    </row>
    <row r="3786" spans="1:25" x14ac:dyDescent="0.2">
      <c r="A3786">
        <v>118</v>
      </c>
      <c r="B3786" t="s">
        <v>81</v>
      </c>
      <c r="C3786" t="str">
        <f t="shared" si="598"/>
        <v>O</v>
      </c>
      <c r="D3786">
        <v>1</v>
      </c>
      <c r="E3786">
        <v>10</v>
      </c>
      <c r="F3786">
        <v>40</v>
      </c>
      <c r="G3786" t="s">
        <v>116</v>
      </c>
      <c r="H3786" t="s">
        <v>115</v>
      </c>
      <c r="I3786">
        <v>21</v>
      </c>
      <c r="J3786">
        <f t="shared" si="590"/>
        <v>1</v>
      </c>
      <c r="K3786">
        <f t="shared" si="599"/>
        <v>0</v>
      </c>
      <c r="L3786">
        <f t="shared" si="591"/>
        <v>0</v>
      </c>
      <c r="M3786">
        <f t="shared" si="592"/>
        <v>0</v>
      </c>
      <c r="N3786">
        <f t="shared" si="593"/>
        <v>0</v>
      </c>
      <c r="O3786">
        <f t="shared" si="594"/>
        <v>0</v>
      </c>
      <c r="P3786">
        <f t="shared" si="595"/>
        <v>0</v>
      </c>
      <c r="Q3786">
        <f t="shared" si="596"/>
        <v>0</v>
      </c>
      <c r="R3786">
        <f t="shared" si="597"/>
        <v>0</v>
      </c>
      <c r="S3786" t="s">
        <v>40</v>
      </c>
      <c r="T3786">
        <v>0</v>
      </c>
      <c r="U3786">
        <v>2021</v>
      </c>
      <c r="V3786">
        <v>0</v>
      </c>
      <c r="W3786">
        <v>1</v>
      </c>
      <c r="X3786" cm="1">
        <f t="array" ref="X3786">IF(S3785&lt;&gt;S3786, 0,
    IF(C3786="O",
         _xlfn.IFS(
             K3786=1, X3785+6,
             M3786=1, X3785+3,
             O3786=1, X3785+1,
             Q3786=1,X3785+2,
             TRUE, X3785
         ),
    X3785)
)</f>
        <v>27</v>
      </c>
      <c r="Y3786" cm="1">
        <f t="array" ref="Y3786">IF(S3785&lt;&gt;S3786, 0, IF(C3786="D",
                 _xlfn.IFS(
                     K3786=1, Y3785+6,
                     M3786=1, Y3785+3,
                     O3786=1, Y3785+1,
                     TRUE, Y3785
                 ),
                 Y3785)
  )</f>
        <v>0</v>
      </c>
    </row>
    <row r="3787" spans="1:25" x14ac:dyDescent="0.2">
      <c r="A3787">
        <v>119</v>
      </c>
      <c r="B3787" t="s">
        <v>81</v>
      </c>
      <c r="C3787" t="str">
        <f t="shared" si="598"/>
        <v>O</v>
      </c>
      <c r="D3787">
        <v>1</v>
      </c>
      <c r="E3787">
        <v>10</v>
      </c>
      <c r="F3787">
        <v>19</v>
      </c>
      <c r="G3787" t="s">
        <v>116</v>
      </c>
      <c r="H3787" t="s">
        <v>115</v>
      </c>
      <c r="I3787">
        <v>-5</v>
      </c>
      <c r="J3787">
        <f t="shared" si="590"/>
        <v>0</v>
      </c>
      <c r="K3787">
        <f t="shared" si="599"/>
        <v>0</v>
      </c>
      <c r="L3787">
        <f t="shared" si="591"/>
        <v>0</v>
      </c>
      <c r="M3787">
        <f t="shared" si="592"/>
        <v>0</v>
      </c>
      <c r="N3787">
        <f t="shared" si="593"/>
        <v>0</v>
      </c>
      <c r="O3787">
        <f t="shared" si="594"/>
        <v>0</v>
      </c>
      <c r="P3787">
        <f t="shared" si="595"/>
        <v>0</v>
      </c>
      <c r="Q3787">
        <f t="shared" si="596"/>
        <v>0</v>
      </c>
      <c r="R3787">
        <f t="shared" si="597"/>
        <v>0</v>
      </c>
      <c r="S3787" t="s">
        <v>40</v>
      </c>
      <c r="T3787">
        <v>0</v>
      </c>
      <c r="U3787">
        <v>2021</v>
      </c>
      <c r="V3787">
        <v>0</v>
      </c>
      <c r="W3787">
        <v>1</v>
      </c>
      <c r="X3787" cm="1">
        <f t="array" ref="X3787">IF(S3786&lt;&gt;S3787, 0,
    IF(C3787="O",
         _xlfn.IFS(
             K3787=1, X3786+6,
             M3787=1, X3786+3,
             O3787=1, X3786+1,
             Q3787=1,X3786+2,
             TRUE, X3786
         ),
    X3786)
)</f>
        <v>27</v>
      </c>
      <c r="Y3787" cm="1">
        <f t="array" ref="Y3787">IF(S3786&lt;&gt;S3787, 0, IF(C3787="D",
                 _xlfn.IFS(
                     K3787=1, Y3786+6,
                     M3787=1, Y3786+3,
                     O3787=1, Y3786+1,
                     TRUE, Y3786
                 ),
                 Y3786)
  )</f>
        <v>0</v>
      </c>
    </row>
    <row r="3788" spans="1:25" x14ac:dyDescent="0.2">
      <c r="A3788">
        <v>120</v>
      </c>
      <c r="B3788" t="s">
        <v>81</v>
      </c>
      <c r="C3788" t="str">
        <f t="shared" si="598"/>
        <v>O</v>
      </c>
      <c r="D3788">
        <v>1</v>
      </c>
      <c r="E3788">
        <v>15</v>
      </c>
      <c r="F3788">
        <v>24</v>
      </c>
      <c r="G3788" t="s">
        <v>116</v>
      </c>
      <c r="H3788" t="s">
        <v>115</v>
      </c>
      <c r="I3788">
        <v>16</v>
      </c>
      <c r="J3788">
        <f t="shared" si="590"/>
        <v>0</v>
      </c>
      <c r="K3788">
        <f t="shared" si="599"/>
        <v>0</v>
      </c>
      <c r="L3788">
        <f t="shared" si="591"/>
        <v>0</v>
      </c>
      <c r="M3788">
        <f t="shared" si="592"/>
        <v>0</v>
      </c>
      <c r="N3788">
        <f t="shared" si="593"/>
        <v>0</v>
      </c>
      <c r="O3788">
        <f t="shared" si="594"/>
        <v>0</v>
      </c>
      <c r="P3788">
        <f t="shared" si="595"/>
        <v>0</v>
      </c>
      <c r="Q3788">
        <f t="shared" si="596"/>
        <v>0</v>
      </c>
      <c r="R3788">
        <f t="shared" si="597"/>
        <v>0</v>
      </c>
      <c r="S3788" t="s">
        <v>40</v>
      </c>
      <c r="T3788">
        <v>0</v>
      </c>
      <c r="U3788">
        <v>2021</v>
      </c>
      <c r="V3788">
        <v>0</v>
      </c>
      <c r="W3788">
        <v>1</v>
      </c>
      <c r="X3788" cm="1">
        <f t="array" ref="X3788">IF(S3787&lt;&gt;S3788, 0,
    IF(C3788="O",
         _xlfn.IFS(
             K3788=1, X3787+6,
             M3788=1, X3787+3,
             O3788=1, X3787+1,
             Q3788=1,X3787+2,
             TRUE, X3787
         ),
    X3787)
)</f>
        <v>27</v>
      </c>
      <c r="Y3788" cm="1">
        <f t="array" ref="Y3788">IF(S3787&lt;&gt;S3788, 0, IF(C3788="D",
                 _xlfn.IFS(
                     K3788=1, Y3787+6,
                     M3788=1, Y3787+3,
                     O3788=1, Y3787+1,
                     TRUE, Y3787
                 ),
                 Y3787)
  )</f>
        <v>0</v>
      </c>
    </row>
    <row r="3789" spans="1:25" x14ac:dyDescent="0.2">
      <c r="A3789">
        <v>121</v>
      </c>
      <c r="B3789" t="s">
        <v>81</v>
      </c>
      <c r="C3789" t="str">
        <f t="shared" si="598"/>
        <v>O</v>
      </c>
      <c r="D3789">
        <v>1</v>
      </c>
      <c r="E3789">
        <v>8</v>
      </c>
      <c r="F3789">
        <v>8</v>
      </c>
      <c r="G3789" t="s">
        <v>116</v>
      </c>
      <c r="H3789" t="s">
        <v>115</v>
      </c>
      <c r="I3789">
        <v>6</v>
      </c>
      <c r="J3789">
        <f t="shared" si="590"/>
        <v>0</v>
      </c>
      <c r="K3789">
        <f t="shared" si="599"/>
        <v>0</v>
      </c>
      <c r="L3789">
        <f t="shared" si="591"/>
        <v>0</v>
      </c>
      <c r="M3789">
        <f t="shared" si="592"/>
        <v>0</v>
      </c>
      <c r="N3789">
        <f t="shared" si="593"/>
        <v>0</v>
      </c>
      <c r="O3789">
        <f t="shared" si="594"/>
        <v>0</v>
      </c>
      <c r="P3789">
        <f t="shared" si="595"/>
        <v>0</v>
      </c>
      <c r="Q3789">
        <f t="shared" si="596"/>
        <v>0</v>
      </c>
      <c r="R3789">
        <f t="shared" si="597"/>
        <v>0</v>
      </c>
      <c r="S3789" t="s">
        <v>40</v>
      </c>
      <c r="T3789">
        <v>0</v>
      </c>
      <c r="U3789">
        <v>2021</v>
      </c>
      <c r="V3789">
        <v>0</v>
      </c>
      <c r="W3789">
        <v>1</v>
      </c>
      <c r="X3789" cm="1">
        <f t="array" ref="X3789">IF(S3788&lt;&gt;S3789, 0,
    IF(C3789="O",
         _xlfn.IFS(
             K3789=1, X3788+6,
             M3789=1, X3788+3,
             O3789=1, X3788+1,
             Q3789=1,X3788+2,
             TRUE, X3788
         ),
    X3788)
)</f>
        <v>27</v>
      </c>
      <c r="Y3789" cm="1">
        <f t="array" ref="Y3789">IF(S3788&lt;&gt;S3789, 0, IF(C3789="D",
                 _xlfn.IFS(
                     K3789=1, Y3788+6,
                     M3789=1, Y3788+3,
                     O3789=1, Y3788+1,
                     TRUE, Y3788
                 ),
                 Y3788)
  )</f>
        <v>0</v>
      </c>
    </row>
    <row r="3790" spans="1:25" x14ac:dyDescent="0.2">
      <c r="A3790">
        <v>122</v>
      </c>
      <c r="B3790" t="s">
        <v>81</v>
      </c>
      <c r="C3790" t="str">
        <f t="shared" si="598"/>
        <v>O</v>
      </c>
      <c r="D3790">
        <v>2</v>
      </c>
      <c r="E3790">
        <v>2</v>
      </c>
      <c r="F3790">
        <v>2</v>
      </c>
      <c r="G3790" t="s">
        <v>116</v>
      </c>
      <c r="H3790" t="s">
        <v>125</v>
      </c>
      <c r="I3790">
        <v>2</v>
      </c>
      <c r="J3790">
        <f t="shared" si="590"/>
        <v>0</v>
      </c>
      <c r="K3790">
        <f t="shared" si="599"/>
        <v>1</v>
      </c>
      <c r="L3790">
        <f t="shared" si="591"/>
        <v>0</v>
      </c>
      <c r="M3790">
        <f t="shared" si="592"/>
        <v>0</v>
      </c>
      <c r="N3790">
        <f t="shared" si="593"/>
        <v>0</v>
      </c>
      <c r="O3790">
        <f t="shared" si="594"/>
        <v>0</v>
      </c>
      <c r="P3790">
        <f t="shared" si="595"/>
        <v>0</v>
      </c>
      <c r="Q3790">
        <f t="shared" si="596"/>
        <v>0</v>
      </c>
      <c r="R3790">
        <f t="shared" si="597"/>
        <v>0</v>
      </c>
      <c r="S3790" t="s">
        <v>40</v>
      </c>
      <c r="T3790">
        <v>0</v>
      </c>
      <c r="U3790">
        <v>2021</v>
      </c>
      <c r="V3790">
        <v>0</v>
      </c>
      <c r="W3790">
        <v>1</v>
      </c>
      <c r="X3790" cm="1">
        <f t="array" ref="X3790">IF(S3789&lt;&gt;S3790, 0,
    IF(C3790="O",
         _xlfn.IFS(
             K3790=1, X3789+6,
             M3790=1, X3789+3,
             O3790=1, X3789+1,
             Q3790=1,X3789+2,
             TRUE, X3789
         ),
    X3789)
)</f>
        <v>33</v>
      </c>
      <c r="Y3790" cm="1">
        <f t="array" ref="Y3790">IF(S3789&lt;&gt;S3790, 0, IF(C3790="D",
                 _xlfn.IFS(
                     K3790=1, Y3789+6,
                     M3790=1, Y3789+3,
                     O3790=1, Y3789+1,
                     TRUE, Y3789
                 ),
                 Y3789)
  )</f>
        <v>0</v>
      </c>
    </row>
    <row r="3791" spans="1:25" x14ac:dyDescent="0.2">
      <c r="A3791">
        <v>123</v>
      </c>
      <c r="B3791" t="s">
        <v>81</v>
      </c>
      <c r="C3791" t="str">
        <f t="shared" si="598"/>
        <v>O</v>
      </c>
      <c r="D3791">
        <v>1</v>
      </c>
      <c r="F3791">
        <v>3</v>
      </c>
      <c r="G3791" t="s">
        <v>131</v>
      </c>
      <c r="H3791" t="s">
        <v>120</v>
      </c>
      <c r="J3791">
        <f t="shared" si="590"/>
        <v>0</v>
      </c>
      <c r="K3791">
        <f t="shared" si="599"/>
        <v>0</v>
      </c>
      <c r="L3791">
        <f t="shared" si="591"/>
        <v>0</v>
      </c>
      <c r="M3791">
        <f t="shared" si="592"/>
        <v>0</v>
      </c>
      <c r="N3791">
        <f t="shared" si="593"/>
        <v>1</v>
      </c>
      <c r="O3791">
        <f t="shared" si="594"/>
        <v>0</v>
      </c>
      <c r="P3791">
        <f t="shared" si="595"/>
        <v>0</v>
      </c>
      <c r="Q3791">
        <f t="shared" si="596"/>
        <v>0</v>
      </c>
      <c r="R3791">
        <f t="shared" si="597"/>
        <v>0</v>
      </c>
      <c r="S3791" t="s">
        <v>40</v>
      </c>
      <c r="T3791">
        <v>0</v>
      </c>
      <c r="U3791">
        <v>2021</v>
      </c>
      <c r="V3791">
        <v>0</v>
      </c>
      <c r="W3791">
        <v>1</v>
      </c>
      <c r="X3791" cm="1">
        <f t="array" ref="X3791">IF(S3790&lt;&gt;S3791, 0,
    IF(C3791="O",
         _xlfn.IFS(
             K3791=1, X3790+6,
             M3791=1, X3790+3,
             O3791=1, X3790+1,
             Q3791=1,X3790+2,
             TRUE, X3790
         ),
    X3790)
)</f>
        <v>33</v>
      </c>
      <c r="Y3791" cm="1">
        <f t="array" ref="Y3791">IF(S3790&lt;&gt;S3791, 0, IF(C3791="D",
                 _xlfn.IFS(
                     K3791=1, Y3790+6,
                     M3791=1, Y3790+3,
                     O3791=1, Y3790+1,
                     TRUE, Y3790
                 ),
                 Y3790)
  )</f>
        <v>0</v>
      </c>
    </row>
    <row r="3792" spans="1:25" x14ac:dyDescent="0.2">
      <c r="A3792">
        <v>124</v>
      </c>
      <c r="B3792" t="s">
        <v>78</v>
      </c>
      <c r="C3792" t="str">
        <f t="shared" si="598"/>
        <v>O</v>
      </c>
      <c r="F3792">
        <v>13</v>
      </c>
      <c r="G3792" t="s">
        <v>131</v>
      </c>
      <c r="H3792" t="s">
        <v>126</v>
      </c>
      <c r="J3792">
        <f t="shared" si="590"/>
        <v>0</v>
      </c>
      <c r="K3792">
        <f t="shared" si="599"/>
        <v>0</v>
      </c>
      <c r="L3792">
        <f t="shared" si="591"/>
        <v>0</v>
      </c>
      <c r="M3792">
        <f t="shared" si="592"/>
        <v>0</v>
      </c>
      <c r="N3792">
        <f t="shared" si="593"/>
        <v>1</v>
      </c>
      <c r="O3792">
        <f t="shared" si="594"/>
        <v>0</v>
      </c>
      <c r="P3792">
        <f t="shared" si="595"/>
        <v>0</v>
      </c>
      <c r="Q3792">
        <f t="shared" si="596"/>
        <v>0</v>
      </c>
      <c r="R3792">
        <f t="shared" si="597"/>
        <v>0</v>
      </c>
      <c r="S3792" t="s">
        <v>40</v>
      </c>
      <c r="T3792">
        <v>0</v>
      </c>
      <c r="U3792">
        <v>2021</v>
      </c>
      <c r="V3792">
        <v>0</v>
      </c>
      <c r="W3792">
        <v>1</v>
      </c>
      <c r="X3792" cm="1">
        <f t="array" ref="X3792">IF(S3791&lt;&gt;S3792, 0,
    IF(C3792="O",
         _xlfn.IFS(
             K3792=1, X3791+6,
             M3792=1, X3791+3,
             O3792=1, X3791+1,
             Q3792=1,X3791+2,
             TRUE, X3791
         ),
    X3791)
)</f>
        <v>33</v>
      </c>
      <c r="Y3792" cm="1">
        <f t="array" ref="Y3792">IF(S3791&lt;&gt;S3792, 0, IF(C3792="D",
                 _xlfn.IFS(
                     K3792=1, Y3791+6,
                     M3792=1, Y3791+3,
                     O3792=1, Y3791+1,
                     TRUE, Y3791
                 ),
                 Y3791)
  )</f>
        <v>0</v>
      </c>
    </row>
    <row r="3793" spans="1:25" x14ac:dyDescent="0.2">
      <c r="A3793">
        <v>126</v>
      </c>
      <c r="B3793" t="s">
        <v>79</v>
      </c>
      <c r="C3793" t="str">
        <f t="shared" si="598"/>
        <v>O</v>
      </c>
      <c r="D3793">
        <v>1</v>
      </c>
      <c r="E3793">
        <v>10</v>
      </c>
      <c r="F3793">
        <v>-28</v>
      </c>
      <c r="G3793" t="s">
        <v>114</v>
      </c>
      <c r="H3793" t="s">
        <v>120</v>
      </c>
      <c r="I3793">
        <v>15</v>
      </c>
      <c r="J3793">
        <f t="shared" si="590"/>
        <v>1</v>
      </c>
      <c r="K3793">
        <f t="shared" si="599"/>
        <v>0</v>
      </c>
      <c r="L3793">
        <f t="shared" si="591"/>
        <v>0</v>
      </c>
      <c r="M3793">
        <f t="shared" si="592"/>
        <v>0</v>
      </c>
      <c r="N3793">
        <f t="shared" si="593"/>
        <v>0</v>
      </c>
      <c r="O3793">
        <f t="shared" si="594"/>
        <v>0</v>
      </c>
      <c r="P3793">
        <f t="shared" si="595"/>
        <v>0</v>
      </c>
      <c r="Q3793">
        <f t="shared" si="596"/>
        <v>0</v>
      </c>
      <c r="R3793">
        <f t="shared" si="597"/>
        <v>0</v>
      </c>
      <c r="S3793" t="s">
        <v>40</v>
      </c>
      <c r="T3793">
        <v>0</v>
      </c>
      <c r="U3793">
        <v>2021</v>
      </c>
      <c r="V3793">
        <v>0</v>
      </c>
      <c r="W3793">
        <v>1</v>
      </c>
      <c r="X3793" cm="1">
        <f t="array" ref="X3793">IF(S3792&lt;&gt;S3793, 0,
    IF(C3793="O",
         _xlfn.IFS(
             K3793=1, X3792+6,
             M3793=1, X3792+3,
             O3793=1, X3792+1,
             Q3793=1,X3792+2,
             TRUE, X3792
         ),
    X3792)
)</f>
        <v>33</v>
      </c>
      <c r="Y3793" cm="1">
        <f t="array" ref="Y3793">IF(S3792&lt;&gt;S3793, 0, IF(C3793="D",
                 _xlfn.IFS(
                     K3793=1, Y3792+6,
                     M3793=1, Y3792+3,
                     O3793=1, Y3792+1,
                     TRUE, Y3792
                 ),
                 Y3792)
  )</f>
        <v>0</v>
      </c>
    </row>
    <row r="3794" spans="1:25" x14ac:dyDescent="0.2">
      <c r="A3794">
        <v>127</v>
      </c>
      <c r="B3794" t="s">
        <v>79</v>
      </c>
      <c r="C3794" t="str">
        <f t="shared" si="598"/>
        <v>D</v>
      </c>
      <c r="D3794">
        <v>1</v>
      </c>
      <c r="E3794">
        <v>10</v>
      </c>
      <c r="F3794">
        <v>-43</v>
      </c>
      <c r="G3794" t="s">
        <v>114</v>
      </c>
      <c r="H3794" t="s">
        <v>121</v>
      </c>
      <c r="I3794">
        <v>-4</v>
      </c>
      <c r="J3794">
        <f t="shared" si="590"/>
        <v>0</v>
      </c>
      <c r="K3794">
        <f t="shared" si="599"/>
        <v>0</v>
      </c>
      <c r="L3794">
        <f t="shared" si="591"/>
        <v>0</v>
      </c>
      <c r="M3794">
        <f t="shared" si="592"/>
        <v>0</v>
      </c>
      <c r="N3794">
        <f t="shared" si="593"/>
        <v>0</v>
      </c>
      <c r="O3794">
        <f t="shared" si="594"/>
        <v>0</v>
      </c>
      <c r="P3794">
        <f t="shared" si="595"/>
        <v>0</v>
      </c>
      <c r="Q3794">
        <f t="shared" si="596"/>
        <v>0</v>
      </c>
      <c r="R3794">
        <f t="shared" si="597"/>
        <v>0</v>
      </c>
      <c r="S3794" t="s">
        <v>40</v>
      </c>
      <c r="T3794">
        <v>0</v>
      </c>
      <c r="U3794">
        <v>2021</v>
      </c>
      <c r="V3794">
        <v>0</v>
      </c>
      <c r="W3794">
        <v>1</v>
      </c>
      <c r="X3794" cm="1">
        <f t="array" ref="X3794">IF(S3793&lt;&gt;S3794, 0,
    IF(C3794="O",
         _xlfn.IFS(
             K3794=1, X3793+6,
             M3794=1, X3793+3,
             O3794=1, X3793+1,
             Q3794=1,X3793+2,
             TRUE, X3793
         ),
    X3793)
)</f>
        <v>33</v>
      </c>
      <c r="Y3794" cm="1">
        <f t="array" ref="Y3794">IF(S3793&lt;&gt;S3794, 0, IF(C3794="D",
                 _xlfn.IFS(
                     K3794=1, Y3793+6,
                     M3794=1, Y3793+3,
                     O3794=1, Y3793+1,
                     TRUE, Y3793
                 ),
                 Y3793)
  )</f>
        <v>0</v>
      </c>
    </row>
    <row r="3795" spans="1:25" x14ac:dyDescent="0.2">
      <c r="A3795">
        <v>128</v>
      </c>
      <c r="B3795" t="s">
        <v>79</v>
      </c>
      <c r="C3795" t="str">
        <f t="shared" si="598"/>
        <v>D</v>
      </c>
      <c r="D3795">
        <v>2</v>
      </c>
      <c r="E3795">
        <v>14</v>
      </c>
      <c r="F3795">
        <v>-39</v>
      </c>
      <c r="G3795" t="s">
        <v>114</v>
      </c>
      <c r="H3795" t="s">
        <v>117</v>
      </c>
      <c r="I3795">
        <v>-14</v>
      </c>
      <c r="J3795">
        <f t="shared" si="590"/>
        <v>0</v>
      </c>
      <c r="K3795">
        <f t="shared" si="599"/>
        <v>0</v>
      </c>
      <c r="L3795">
        <f t="shared" si="591"/>
        <v>0</v>
      </c>
      <c r="M3795">
        <f t="shared" si="592"/>
        <v>0</v>
      </c>
      <c r="N3795">
        <f t="shared" si="593"/>
        <v>0</v>
      </c>
      <c r="O3795">
        <f t="shared" si="594"/>
        <v>0</v>
      </c>
      <c r="P3795">
        <f t="shared" si="595"/>
        <v>0</v>
      </c>
      <c r="Q3795">
        <f t="shared" si="596"/>
        <v>0</v>
      </c>
      <c r="R3795">
        <f t="shared" si="597"/>
        <v>0</v>
      </c>
      <c r="S3795" t="s">
        <v>40</v>
      </c>
      <c r="T3795">
        <v>0</v>
      </c>
      <c r="U3795">
        <v>2021</v>
      </c>
      <c r="V3795">
        <v>0</v>
      </c>
      <c r="W3795">
        <v>1</v>
      </c>
      <c r="X3795" cm="1">
        <f t="array" ref="X3795">IF(S3794&lt;&gt;S3795, 0,
    IF(C3795="O",
         _xlfn.IFS(
             K3795=1, X3794+6,
             M3795=1, X3794+3,
             O3795=1, X3794+1,
             Q3795=1,X3794+2,
             TRUE, X3794
         ),
    X3794)
)</f>
        <v>33</v>
      </c>
      <c r="Y3795" cm="1">
        <f t="array" ref="Y3795">IF(S3794&lt;&gt;S3795, 0, IF(C3795="D",
                 _xlfn.IFS(
                     K3795=1, Y3794+6,
                     M3795=1, Y3794+3,
                     O3795=1, Y3794+1,
                     TRUE, Y3794
                 ),
                 Y3794)
  )</f>
        <v>0</v>
      </c>
    </row>
    <row r="3796" spans="1:25" x14ac:dyDescent="0.2">
      <c r="A3796">
        <v>129</v>
      </c>
      <c r="B3796" t="s">
        <v>79</v>
      </c>
      <c r="C3796" t="str">
        <f t="shared" si="598"/>
        <v>D</v>
      </c>
      <c r="D3796">
        <v>2</v>
      </c>
      <c r="E3796">
        <v>28</v>
      </c>
      <c r="F3796">
        <v>-25</v>
      </c>
      <c r="G3796" t="s">
        <v>114</v>
      </c>
      <c r="H3796" t="s">
        <v>117</v>
      </c>
      <c r="I3796">
        <v>0</v>
      </c>
      <c r="J3796">
        <f t="shared" si="590"/>
        <v>0</v>
      </c>
      <c r="K3796">
        <f t="shared" si="599"/>
        <v>0</v>
      </c>
      <c r="L3796">
        <f t="shared" si="591"/>
        <v>0</v>
      </c>
      <c r="M3796">
        <f t="shared" si="592"/>
        <v>0</v>
      </c>
      <c r="N3796">
        <f t="shared" si="593"/>
        <v>0</v>
      </c>
      <c r="O3796">
        <f t="shared" si="594"/>
        <v>0</v>
      </c>
      <c r="P3796">
        <f t="shared" si="595"/>
        <v>0</v>
      </c>
      <c r="Q3796">
        <f t="shared" si="596"/>
        <v>0</v>
      </c>
      <c r="R3796">
        <f t="shared" si="597"/>
        <v>0</v>
      </c>
      <c r="S3796" t="s">
        <v>40</v>
      </c>
      <c r="T3796">
        <v>0</v>
      </c>
      <c r="U3796">
        <v>2021</v>
      </c>
      <c r="V3796">
        <v>0</v>
      </c>
      <c r="W3796">
        <v>1</v>
      </c>
      <c r="X3796" cm="1">
        <f t="array" ref="X3796">IF(S3795&lt;&gt;S3796, 0,
    IF(C3796="O",
         _xlfn.IFS(
             K3796=1, X3795+6,
             M3796=1, X3795+3,
             O3796=1, X3795+1,
             Q3796=1,X3795+2,
             TRUE, X3795
         ),
    X3795)
)</f>
        <v>33</v>
      </c>
      <c r="Y3796" cm="1">
        <f t="array" ref="Y3796">IF(S3795&lt;&gt;S3796, 0, IF(C3796="D",
                 _xlfn.IFS(
                     K3796=1, Y3795+6,
                     M3796=1, Y3795+3,
                     O3796=1, Y3795+1,
                     TRUE, Y3795
                 ),
                 Y3795)
  )</f>
        <v>0</v>
      </c>
    </row>
    <row r="3797" spans="1:25" x14ac:dyDescent="0.2">
      <c r="A3797">
        <v>130</v>
      </c>
      <c r="B3797" t="s">
        <v>79</v>
      </c>
      <c r="C3797" t="str">
        <f t="shared" si="598"/>
        <v>D</v>
      </c>
      <c r="D3797">
        <v>3</v>
      </c>
      <c r="E3797">
        <v>28</v>
      </c>
      <c r="F3797">
        <v>-25</v>
      </c>
      <c r="G3797" t="s">
        <v>114</v>
      </c>
      <c r="H3797" t="s">
        <v>113</v>
      </c>
      <c r="I3797">
        <v>53</v>
      </c>
      <c r="J3797">
        <f t="shared" si="590"/>
        <v>1</v>
      </c>
      <c r="K3797">
        <f t="shared" si="599"/>
        <v>0</v>
      </c>
      <c r="L3797">
        <f t="shared" si="591"/>
        <v>0</v>
      </c>
      <c r="M3797">
        <f t="shared" si="592"/>
        <v>0</v>
      </c>
      <c r="N3797">
        <f t="shared" si="593"/>
        <v>0</v>
      </c>
      <c r="O3797">
        <f t="shared" si="594"/>
        <v>0</v>
      </c>
      <c r="P3797">
        <f t="shared" si="595"/>
        <v>0</v>
      </c>
      <c r="Q3797">
        <f t="shared" si="596"/>
        <v>0</v>
      </c>
      <c r="R3797">
        <f t="shared" si="597"/>
        <v>0</v>
      </c>
      <c r="S3797" t="s">
        <v>40</v>
      </c>
      <c r="T3797">
        <v>0</v>
      </c>
      <c r="U3797">
        <v>2021</v>
      </c>
      <c r="V3797">
        <v>0</v>
      </c>
      <c r="W3797">
        <v>1</v>
      </c>
      <c r="X3797" cm="1">
        <f t="array" ref="X3797">IF(S3796&lt;&gt;S3797, 0,
    IF(C3797="O",
         _xlfn.IFS(
             K3797=1, X3796+6,
             M3797=1, X3796+3,
             O3797=1, X3796+1,
             Q3797=1,X3796+2,
             TRUE, X3796
         ),
    X3796)
)</f>
        <v>33</v>
      </c>
      <c r="Y3797" cm="1">
        <f t="array" ref="Y3797">IF(S3796&lt;&gt;S3797, 0, IF(C3797="D",
                 _xlfn.IFS(
                     K3797=1, Y3796+6,
                     M3797=1, Y3796+3,
                     O3797=1, Y3796+1,
                     TRUE, Y3796
                 ),
                 Y3796)
  )</f>
        <v>0</v>
      </c>
    </row>
    <row r="3798" spans="1:25" x14ac:dyDescent="0.2">
      <c r="A3798">
        <v>131</v>
      </c>
      <c r="B3798" t="s">
        <v>79</v>
      </c>
      <c r="C3798" t="str">
        <f t="shared" si="598"/>
        <v>D</v>
      </c>
      <c r="D3798">
        <v>1</v>
      </c>
      <c r="E3798">
        <v>10</v>
      </c>
      <c r="F3798">
        <v>22</v>
      </c>
      <c r="G3798" t="s">
        <v>116</v>
      </c>
      <c r="H3798" t="s">
        <v>115</v>
      </c>
      <c r="I3798">
        <v>3</v>
      </c>
      <c r="J3798">
        <f t="shared" si="590"/>
        <v>0</v>
      </c>
      <c r="K3798">
        <f t="shared" si="599"/>
        <v>0</v>
      </c>
      <c r="L3798">
        <f t="shared" si="591"/>
        <v>0</v>
      </c>
      <c r="M3798">
        <f t="shared" si="592"/>
        <v>0</v>
      </c>
      <c r="N3798">
        <f t="shared" si="593"/>
        <v>0</v>
      </c>
      <c r="O3798">
        <f t="shared" si="594"/>
        <v>0</v>
      </c>
      <c r="P3798">
        <f t="shared" si="595"/>
        <v>0</v>
      </c>
      <c r="Q3798">
        <f t="shared" si="596"/>
        <v>0</v>
      </c>
      <c r="R3798">
        <f t="shared" si="597"/>
        <v>0</v>
      </c>
      <c r="S3798" t="s">
        <v>40</v>
      </c>
      <c r="T3798">
        <v>0</v>
      </c>
      <c r="U3798">
        <v>2021</v>
      </c>
      <c r="V3798">
        <v>0</v>
      </c>
      <c r="W3798">
        <v>1</v>
      </c>
      <c r="X3798" cm="1">
        <f t="array" ref="X3798">IF(S3797&lt;&gt;S3798, 0,
    IF(C3798="O",
         _xlfn.IFS(
             K3798=1, X3797+6,
             M3798=1, X3797+3,
             O3798=1, X3797+1,
             Q3798=1,X3797+2,
             TRUE, X3797
         ),
    X3797)
)</f>
        <v>33</v>
      </c>
      <c r="Y3798" cm="1">
        <f t="array" ref="Y3798">IF(S3797&lt;&gt;S3798, 0, IF(C3798="D",
                 _xlfn.IFS(
                     K3798=1, Y3797+6,
                     M3798=1, Y3797+3,
                     O3798=1, Y3797+1,
                     TRUE, Y3797
                 ),
                 Y3797)
  )</f>
        <v>0</v>
      </c>
    </row>
    <row r="3799" spans="1:25" x14ac:dyDescent="0.2">
      <c r="A3799">
        <v>132</v>
      </c>
      <c r="B3799" t="s">
        <v>79</v>
      </c>
      <c r="C3799" t="str">
        <f t="shared" si="598"/>
        <v>D</v>
      </c>
      <c r="D3799">
        <v>2</v>
      </c>
      <c r="E3799">
        <v>7</v>
      </c>
      <c r="F3799">
        <v>19</v>
      </c>
      <c r="G3799" t="s">
        <v>114</v>
      </c>
      <c r="H3799" t="s">
        <v>121</v>
      </c>
      <c r="I3799">
        <v>-6</v>
      </c>
      <c r="J3799">
        <f t="shared" si="590"/>
        <v>0</v>
      </c>
      <c r="K3799">
        <f t="shared" si="599"/>
        <v>0</v>
      </c>
      <c r="L3799">
        <f t="shared" si="591"/>
        <v>0</v>
      </c>
      <c r="M3799">
        <f t="shared" si="592"/>
        <v>0</v>
      </c>
      <c r="N3799">
        <f t="shared" si="593"/>
        <v>0</v>
      </c>
      <c r="O3799">
        <f t="shared" si="594"/>
        <v>0</v>
      </c>
      <c r="P3799">
        <f t="shared" si="595"/>
        <v>0</v>
      </c>
      <c r="Q3799">
        <f t="shared" si="596"/>
        <v>0</v>
      </c>
      <c r="R3799">
        <f t="shared" si="597"/>
        <v>0</v>
      </c>
      <c r="S3799" t="s">
        <v>40</v>
      </c>
      <c r="T3799">
        <v>0</v>
      </c>
      <c r="U3799">
        <v>2021</v>
      </c>
      <c r="V3799">
        <v>0</v>
      </c>
      <c r="W3799">
        <v>1</v>
      </c>
      <c r="X3799" cm="1">
        <f t="array" ref="X3799">IF(S3798&lt;&gt;S3799, 0,
    IF(C3799="O",
         _xlfn.IFS(
             K3799=1, X3798+6,
             M3799=1, X3798+3,
             O3799=1, X3798+1,
             Q3799=1,X3798+2,
             TRUE, X3798
         ),
    X3798)
)</f>
        <v>33</v>
      </c>
      <c r="Y3799" cm="1">
        <f t="array" ref="Y3799">IF(S3798&lt;&gt;S3799, 0, IF(C3799="D",
                 _xlfn.IFS(
                     K3799=1, Y3798+6,
                     M3799=1, Y3798+3,
                     O3799=1, Y3798+1,
                     TRUE, Y3798
                 ),
                 Y3798)
  )</f>
        <v>0</v>
      </c>
    </row>
    <row r="3800" spans="1:25" x14ac:dyDescent="0.2">
      <c r="A3800">
        <v>133</v>
      </c>
      <c r="B3800" t="s">
        <v>79</v>
      </c>
      <c r="C3800" t="str">
        <f t="shared" si="598"/>
        <v>D</v>
      </c>
      <c r="D3800">
        <v>3</v>
      </c>
      <c r="E3800">
        <v>13</v>
      </c>
      <c r="F3800">
        <v>25</v>
      </c>
      <c r="G3800" t="s">
        <v>116</v>
      </c>
      <c r="H3800" t="s">
        <v>115</v>
      </c>
      <c r="I3800">
        <v>-5</v>
      </c>
      <c r="J3800">
        <f t="shared" si="590"/>
        <v>0</v>
      </c>
      <c r="K3800">
        <f t="shared" si="599"/>
        <v>0</v>
      </c>
      <c r="L3800">
        <f t="shared" si="591"/>
        <v>0</v>
      </c>
      <c r="M3800">
        <f t="shared" si="592"/>
        <v>0</v>
      </c>
      <c r="N3800">
        <f t="shared" si="593"/>
        <v>0</v>
      </c>
      <c r="O3800">
        <f t="shared" si="594"/>
        <v>0</v>
      </c>
      <c r="P3800">
        <f t="shared" si="595"/>
        <v>0</v>
      </c>
      <c r="Q3800">
        <f t="shared" si="596"/>
        <v>0</v>
      </c>
      <c r="R3800">
        <f t="shared" si="597"/>
        <v>0</v>
      </c>
      <c r="S3800" t="s">
        <v>40</v>
      </c>
      <c r="T3800">
        <v>0</v>
      </c>
      <c r="U3800">
        <v>2021</v>
      </c>
      <c r="V3800">
        <v>0</v>
      </c>
      <c r="W3800">
        <v>1</v>
      </c>
      <c r="X3800" cm="1">
        <f t="array" ref="X3800">IF(S3799&lt;&gt;S3800, 0,
    IF(C3800="O",
         _xlfn.IFS(
             K3800=1, X3799+6,
             M3800=1, X3799+3,
             O3800=1, X3799+1,
             Q3800=1,X3799+2,
             TRUE, X3799
         ),
    X3799)
)</f>
        <v>33</v>
      </c>
      <c r="Y3800" cm="1">
        <f t="array" ref="Y3800">IF(S3799&lt;&gt;S3800, 0, IF(C3800="D",
                 _xlfn.IFS(
                     K3800=1, Y3799+6,
                     M3800=1, Y3799+3,
                     O3800=1, Y3799+1,
                     TRUE, Y3799
                 ),
                 Y3799)
  )</f>
        <v>0</v>
      </c>
    </row>
    <row r="3801" spans="1:25" x14ac:dyDescent="0.2">
      <c r="A3801">
        <v>134</v>
      </c>
      <c r="B3801" t="s">
        <v>79</v>
      </c>
      <c r="C3801" t="str">
        <f t="shared" si="598"/>
        <v>D</v>
      </c>
      <c r="D3801">
        <v>4</v>
      </c>
      <c r="E3801">
        <v>18</v>
      </c>
      <c r="F3801">
        <v>30</v>
      </c>
      <c r="G3801" t="s">
        <v>114</v>
      </c>
      <c r="H3801" t="s">
        <v>117</v>
      </c>
      <c r="I3801">
        <v>0</v>
      </c>
      <c r="J3801">
        <f t="shared" si="590"/>
        <v>0</v>
      </c>
      <c r="K3801">
        <f t="shared" si="599"/>
        <v>0</v>
      </c>
      <c r="L3801">
        <f t="shared" si="591"/>
        <v>0</v>
      </c>
      <c r="M3801">
        <f t="shared" si="592"/>
        <v>0</v>
      </c>
      <c r="N3801">
        <f t="shared" si="593"/>
        <v>0</v>
      </c>
      <c r="O3801">
        <f t="shared" si="594"/>
        <v>0</v>
      </c>
      <c r="P3801">
        <f t="shared" si="595"/>
        <v>0</v>
      </c>
      <c r="Q3801">
        <f t="shared" si="596"/>
        <v>0</v>
      </c>
      <c r="R3801">
        <f t="shared" si="597"/>
        <v>0</v>
      </c>
      <c r="S3801" t="s">
        <v>40</v>
      </c>
      <c r="T3801">
        <v>0</v>
      </c>
      <c r="U3801">
        <v>2021</v>
      </c>
      <c r="V3801">
        <v>0</v>
      </c>
      <c r="W3801">
        <v>1</v>
      </c>
      <c r="X3801" cm="1">
        <f t="array" ref="X3801">IF(S3800&lt;&gt;S3801, 0,
    IF(C3801="O",
         _xlfn.IFS(
             K3801=1, X3800+6,
             M3801=1, X3800+3,
             O3801=1, X3800+1,
             Q3801=1,X3800+2,
             TRUE, X3800
         ),
    X3800)
)</f>
        <v>33</v>
      </c>
      <c r="Y3801" cm="1">
        <f t="array" ref="Y3801">IF(S3800&lt;&gt;S3801, 0, IF(C3801="D",
                 _xlfn.IFS(
                     K3801=1, Y3800+6,
                     M3801=1, Y3800+3,
                     O3801=1, Y3800+1,
                     TRUE, Y3800
                 ),
                 Y3800)
  )</f>
        <v>0</v>
      </c>
    </row>
    <row r="3802" spans="1:25" x14ac:dyDescent="0.2">
      <c r="A3802">
        <v>135</v>
      </c>
      <c r="B3802" t="s">
        <v>81</v>
      </c>
      <c r="C3802" t="str">
        <f t="shared" si="598"/>
        <v>O</v>
      </c>
      <c r="D3802">
        <v>1</v>
      </c>
      <c r="E3802">
        <v>10</v>
      </c>
      <c r="F3802">
        <v>-30</v>
      </c>
      <c r="G3802" t="s">
        <v>114</v>
      </c>
      <c r="H3802" t="s">
        <v>113</v>
      </c>
      <c r="I3802">
        <v>-9</v>
      </c>
      <c r="J3802">
        <f t="shared" si="590"/>
        <v>0</v>
      </c>
      <c r="K3802">
        <f t="shared" si="599"/>
        <v>0</v>
      </c>
      <c r="L3802">
        <f t="shared" si="591"/>
        <v>0</v>
      </c>
      <c r="M3802">
        <f t="shared" si="592"/>
        <v>0</v>
      </c>
      <c r="N3802">
        <f t="shared" si="593"/>
        <v>0</v>
      </c>
      <c r="O3802">
        <f t="shared" si="594"/>
        <v>0</v>
      </c>
      <c r="P3802">
        <f t="shared" si="595"/>
        <v>0</v>
      </c>
      <c r="Q3802">
        <f t="shared" si="596"/>
        <v>0</v>
      </c>
      <c r="R3802">
        <f t="shared" si="597"/>
        <v>0</v>
      </c>
      <c r="S3802" t="s">
        <v>40</v>
      </c>
      <c r="T3802">
        <v>0</v>
      </c>
      <c r="U3802">
        <v>2021</v>
      </c>
      <c r="V3802">
        <v>0</v>
      </c>
      <c r="W3802">
        <v>1</v>
      </c>
      <c r="X3802" cm="1">
        <f t="array" ref="X3802">IF(S3801&lt;&gt;S3802, 0,
    IF(C3802="O",
         _xlfn.IFS(
             K3802=1, X3801+6,
             M3802=1, X3801+3,
             O3802=1, X3801+1,
             Q3802=1,X3801+2,
             TRUE, X3801
         ),
    X3801)
)</f>
        <v>33</v>
      </c>
      <c r="Y3802" cm="1">
        <f t="array" ref="Y3802">IF(S3801&lt;&gt;S3802, 0, IF(C3802="D",
                 _xlfn.IFS(
                     K3802=1, Y3801+6,
                     M3802=1, Y3801+3,
                     O3802=1, Y3801+1,
                     TRUE, Y3801
                 ),
                 Y3801)
  )</f>
        <v>0</v>
      </c>
    </row>
    <row r="3803" spans="1:25" x14ac:dyDescent="0.2">
      <c r="A3803">
        <v>136</v>
      </c>
      <c r="B3803" t="s">
        <v>81</v>
      </c>
      <c r="C3803" t="str">
        <f t="shared" si="598"/>
        <v>O</v>
      </c>
      <c r="D3803">
        <v>1</v>
      </c>
      <c r="E3803">
        <v>19</v>
      </c>
      <c r="F3803">
        <v>-20</v>
      </c>
      <c r="G3803" t="s">
        <v>114</v>
      </c>
      <c r="H3803" t="s">
        <v>117</v>
      </c>
      <c r="I3803">
        <v>0</v>
      </c>
      <c r="J3803">
        <f t="shared" si="590"/>
        <v>0</v>
      </c>
      <c r="K3803">
        <f t="shared" si="599"/>
        <v>0</v>
      </c>
      <c r="L3803">
        <f t="shared" si="591"/>
        <v>0</v>
      </c>
      <c r="M3803">
        <f t="shared" si="592"/>
        <v>0</v>
      </c>
      <c r="N3803">
        <f t="shared" si="593"/>
        <v>0</v>
      </c>
      <c r="O3803">
        <f t="shared" si="594"/>
        <v>0</v>
      </c>
      <c r="P3803">
        <f t="shared" si="595"/>
        <v>0</v>
      </c>
      <c r="Q3803">
        <f t="shared" si="596"/>
        <v>0</v>
      </c>
      <c r="R3803">
        <f t="shared" si="597"/>
        <v>0</v>
      </c>
      <c r="S3803" t="s">
        <v>40</v>
      </c>
      <c r="T3803">
        <v>0</v>
      </c>
      <c r="U3803">
        <v>2021</v>
      </c>
      <c r="V3803">
        <v>0</v>
      </c>
      <c r="W3803">
        <v>1</v>
      </c>
      <c r="X3803" cm="1">
        <f t="array" ref="X3803">IF(S3802&lt;&gt;S3803, 0,
    IF(C3803="O",
         _xlfn.IFS(
             K3803=1, X3802+6,
             M3803=1, X3802+3,
             O3803=1, X3802+1,
             Q3803=1,X3802+2,
             TRUE, X3802
         ),
    X3802)
)</f>
        <v>33</v>
      </c>
      <c r="Y3803" cm="1">
        <f t="array" ref="Y3803">IF(S3802&lt;&gt;S3803, 0, IF(C3803="D",
                 _xlfn.IFS(
                     K3803=1, Y3802+6,
                     M3803=1, Y3802+3,
                     O3803=1, Y3802+1,
                     TRUE, Y3802
                 ),
                 Y3802)
  )</f>
        <v>0</v>
      </c>
    </row>
    <row r="3804" spans="1:25" x14ac:dyDescent="0.2">
      <c r="A3804">
        <v>137</v>
      </c>
      <c r="B3804" t="s">
        <v>81</v>
      </c>
      <c r="C3804" t="str">
        <f t="shared" si="598"/>
        <v>O</v>
      </c>
      <c r="D3804">
        <v>2</v>
      </c>
      <c r="E3804">
        <v>19</v>
      </c>
      <c r="F3804">
        <v>-20</v>
      </c>
      <c r="G3804" t="s">
        <v>114</v>
      </c>
      <c r="H3804" t="s">
        <v>128</v>
      </c>
      <c r="I3804">
        <v>80</v>
      </c>
      <c r="J3804">
        <f t="shared" si="590"/>
        <v>0</v>
      </c>
      <c r="K3804">
        <f t="shared" si="599"/>
        <v>1</v>
      </c>
      <c r="L3804">
        <f t="shared" si="591"/>
        <v>0</v>
      </c>
      <c r="M3804">
        <f t="shared" si="592"/>
        <v>0</v>
      </c>
      <c r="N3804">
        <f t="shared" si="593"/>
        <v>0</v>
      </c>
      <c r="O3804">
        <f t="shared" si="594"/>
        <v>0</v>
      </c>
      <c r="P3804">
        <f t="shared" si="595"/>
        <v>0</v>
      </c>
      <c r="Q3804">
        <f t="shared" si="596"/>
        <v>0</v>
      </c>
      <c r="R3804">
        <f t="shared" si="597"/>
        <v>0</v>
      </c>
      <c r="S3804" t="s">
        <v>40</v>
      </c>
      <c r="T3804">
        <v>0</v>
      </c>
      <c r="U3804">
        <v>2021</v>
      </c>
      <c r="V3804">
        <v>0</v>
      </c>
      <c r="W3804">
        <v>1</v>
      </c>
      <c r="X3804" cm="1">
        <f t="array" ref="X3804">IF(S3803&lt;&gt;S3804, 0,
    IF(C3804="O",
         _xlfn.IFS(
             K3804=1, X3803+6,
             M3804=1, X3803+3,
             O3804=1, X3803+1,
             Q3804=1,X3803+2,
             TRUE, X3803
         ),
    X3803)
)</f>
        <v>39</v>
      </c>
      <c r="Y3804" cm="1">
        <f t="array" ref="Y3804">IF(S3803&lt;&gt;S3804, 0, IF(C3804="D",
                 _xlfn.IFS(
                     K3804=1, Y3803+6,
                     M3804=1, Y3803+3,
                     O3804=1, Y3803+1,
                     TRUE, Y3803
                 ),
                 Y3803)
  )</f>
        <v>0</v>
      </c>
    </row>
    <row r="3805" spans="1:25" hidden="1" x14ac:dyDescent="0.2">
      <c r="A3805">
        <v>138</v>
      </c>
      <c r="B3805" t="s">
        <v>81</v>
      </c>
      <c r="C3805" t="str">
        <f t="shared" si="598"/>
        <v>O</v>
      </c>
      <c r="D3805">
        <v>1</v>
      </c>
      <c r="F3805">
        <v>3</v>
      </c>
      <c r="G3805" t="s">
        <v>127</v>
      </c>
      <c r="H3805" t="s">
        <v>126</v>
      </c>
      <c r="J3805">
        <f t="shared" si="590"/>
        <v>0</v>
      </c>
      <c r="K3805">
        <f t="shared" si="599"/>
        <v>0</v>
      </c>
      <c r="L3805">
        <f t="shared" si="591"/>
        <v>0</v>
      </c>
      <c r="M3805">
        <f t="shared" si="592"/>
        <v>0</v>
      </c>
      <c r="N3805">
        <f t="shared" si="593"/>
        <v>0</v>
      </c>
      <c r="O3805">
        <f t="shared" si="594"/>
        <v>0</v>
      </c>
      <c r="P3805">
        <f t="shared" si="595"/>
        <v>1</v>
      </c>
      <c r="Q3805">
        <f t="shared" si="596"/>
        <v>0</v>
      </c>
      <c r="R3805">
        <f t="shared" si="597"/>
        <v>0</v>
      </c>
      <c r="S3805" t="s">
        <v>40</v>
      </c>
      <c r="T3805">
        <v>0</v>
      </c>
      <c r="U3805">
        <v>2021</v>
      </c>
      <c r="V3805">
        <v>0</v>
      </c>
      <c r="W3805">
        <v>1</v>
      </c>
      <c r="X3805" cm="1">
        <f t="array" ref="X3805">IF(S3804&lt;&gt;S3805, 0,
    IF(C3805="O",
         _xlfn.IFS(
             K3805=1, X3804+6,
             M3805=1, X3804+3,
             O3805=1, X3804+1,
             Q3805=1,X3804+2,
             TRUE, X3804
         ),
    X3804)
)</f>
        <v>39</v>
      </c>
      <c r="Y3805" cm="1">
        <f t="array" ref="Y3805">IF(S3804&lt;&gt;S3805, 0, IF(C3805="D",
                 _xlfn.IFS(
                     K3805=1, Y3804+6,
                     M3805=1, Y3804+3,
                     O3805=1, Y3804+1,
                     TRUE, Y3804
                 ),
                 Y3804)
  )</f>
        <v>0</v>
      </c>
    </row>
    <row r="3806" spans="1:25" x14ac:dyDescent="0.2">
      <c r="A3806">
        <v>140</v>
      </c>
      <c r="B3806" t="s">
        <v>79</v>
      </c>
      <c r="C3806" t="str">
        <f t="shared" si="598"/>
        <v>D</v>
      </c>
      <c r="D3806">
        <v>1</v>
      </c>
      <c r="E3806">
        <v>10</v>
      </c>
      <c r="F3806">
        <v>-28</v>
      </c>
      <c r="G3806" t="s">
        <v>116</v>
      </c>
      <c r="H3806" t="s">
        <v>120</v>
      </c>
      <c r="I3806">
        <v>5</v>
      </c>
      <c r="J3806">
        <f t="shared" si="590"/>
        <v>0</v>
      </c>
      <c r="K3806">
        <f t="shared" si="599"/>
        <v>0</v>
      </c>
      <c r="L3806">
        <f t="shared" si="591"/>
        <v>0</v>
      </c>
      <c r="M3806">
        <f t="shared" si="592"/>
        <v>0</v>
      </c>
      <c r="N3806">
        <f t="shared" si="593"/>
        <v>0</v>
      </c>
      <c r="O3806">
        <f t="shared" si="594"/>
        <v>0</v>
      </c>
      <c r="P3806">
        <f t="shared" si="595"/>
        <v>0</v>
      </c>
      <c r="Q3806">
        <f t="shared" si="596"/>
        <v>0</v>
      </c>
      <c r="R3806">
        <f t="shared" si="597"/>
        <v>0</v>
      </c>
      <c r="S3806" t="s">
        <v>40</v>
      </c>
      <c r="T3806">
        <v>0</v>
      </c>
      <c r="U3806">
        <v>2021</v>
      </c>
      <c r="V3806">
        <v>0</v>
      </c>
      <c r="W3806">
        <v>1</v>
      </c>
      <c r="X3806" cm="1">
        <f t="array" ref="X3806">IF(S3805&lt;&gt;S3806, 0,
    IF(C3806="O",
         _xlfn.IFS(
             K3806=1, X3805+6,
             M3806=1, X3805+3,
             O3806=1, X3805+1,
             Q3806=1,X3805+2,
             TRUE, X3805
         ),
    X3805)
)</f>
        <v>39</v>
      </c>
      <c r="Y3806" cm="1">
        <f t="array" ref="Y3806">IF(S3805&lt;&gt;S3806, 0, IF(C3806="D",
                 _xlfn.IFS(
                     K3806=1, Y3805+6,
                     M3806=1, Y3805+3,
                     O3806=1, Y3805+1,
                     TRUE, Y3805
                 ),
                 Y3805)
  )</f>
        <v>0</v>
      </c>
    </row>
    <row r="3807" spans="1:25" x14ac:dyDescent="0.2">
      <c r="A3807">
        <v>141</v>
      </c>
      <c r="B3807" t="s">
        <v>79</v>
      </c>
      <c r="C3807" t="str">
        <f t="shared" si="598"/>
        <v>D</v>
      </c>
      <c r="D3807">
        <v>1</v>
      </c>
      <c r="E3807">
        <v>5</v>
      </c>
      <c r="F3807">
        <v>-33</v>
      </c>
      <c r="G3807" t="s">
        <v>116</v>
      </c>
      <c r="H3807" t="s">
        <v>115</v>
      </c>
      <c r="I3807">
        <v>8</v>
      </c>
      <c r="J3807">
        <f t="shared" si="590"/>
        <v>1</v>
      </c>
      <c r="K3807">
        <f t="shared" si="599"/>
        <v>0</v>
      </c>
      <c r="L3807">
        <f t="shared" si="591"/>
        <v>0</v>
      </c>
      <c r="M3807">
        <f t="shared" si="592"/>
        <v>0</v>
      </c>
      <c r="N3807">
        <f t="shared" si="593"/>
        <v>0</v>
      </c>
      <c r="O3807">
        <f t="shared" si="594"/>
        <v>0</v>
      </c>
      <c r="P3807">
        <f t="shared" si="595"/>
        <v>0</v>
      </c>
      <c r="Q3807">
        <f t="shared" si="596"/>
        <v>0</v>
      </c>
      <c r="R3807">
        <f t="shared" si="597"/>
        <v>0</v>
      </c>
      <c r="S3807" t="s">
        <v>40</v>
      </c>
      <c r="T3807">
        <v>0</v>
      </c>
      <c r="U3807">
        <v>2021</v>
      </c>
      <c r="V3807">
        <v>0</v>
      </c>
      <c r="W3807">
        <v>1</v>
      </c>
      <c r="X3807" cm="1">
        <f t="array" ref="X3807">IF(S3806&lt;&gt;S3807, 0,
    IF(C3807="O",
         _xlfn.IFS(
             K3807=1, X3806+6,
             M3807=1, X3806+3,
             O3807=1, X3806+1,
             Q3807=1,X3806+2,
             TRUE, X3806
         ),
    X3806)
)</f>
        <v>39</v>
      </c>
      <c r="Y3807" cm="1">
        <f t="array" ref="Y3807">IF(S3806&lt;&gt;S3807, 0, IF(C3807="D",
                 _xlfn.IFS(
                     K3807=1, Y3806+6,
                     M3807=1, Y3806+3,
                     O3807=1, Y3806+1,
                     TRUE, Y3806
                 ),
                 Y3806)
  )</f>
        <v>0</v>
      </c>
    </row>
    <row r="3808" spans="1:25" x14ac:dyDescent="0.2">
      <c r="A3808">
        <v>5</v>
      </c>
      <c r="B3808" t="s">
        <v>79</v>
      </c>
      <c r="C3808" t="str">
        <f t="shared" si="598"/>
        <v>D</v>
      </c>
      <c r="D3808">
        <v>1</v>
      </c>
      <c r="E3808">
        <v>10</v>
      </c>
      <c r="F3808">
        <v>-31</v>
      </c>
      <c r="G3808" t="s">
        <v>116</v>
      </c>
      <c r="H3808" t="s">
        <v>115</v>
      </c>
      <c r="I3808">
        <v>0</v>
      </c>
      <c r="J3808">
        <f t="shared" si="590"/>
        <v>0</v>
      </c>
      <c r="K3808">
        <f t="shared" si="599"/>
        <v>0</v>
      </c>
      <c r="L3808">
        <f t="shared" si="591"/>
        <v>0</v>
      </c>
      <c r="M3808">
        <f t="shared" si="592"/>
        <v>0</v>
      </c>
      <c r="N3808">
        <f t="shared" si="593"/>
        <v>0</v>
      </c>
      <c r="O3808">
        <f t="shared" si="594"/>
        <v>0</v>
      </c>
      <c r="P3808">
        <f t="shared" si="595"/>
        <v>0</v>
      </c>
      <c r="Q3808">
        <f t="shared" si="596"/>
        <v>0</v>
      </c>
      <c r="R3808">
        <f t="shared" si="597"/>
        <v>0</v>
      </c>
      <c r="S3808" t="s">
        <v>105</v>
      </c>
      <c r="T3808">
        <v>0</v>
      </c>
      <c r="U3808">
        <v>2021</v>
      </c>
      <c r="V3808">
        <v>0</v>
      </c>
      <c r="W3808">
        <v>1</v>
      </c>
      <c r="X3808" cm="1">
        <f t="array" ref="X3808">IF(S3807&lt;&gt;S3808, 0,
    IF(C3808="O",
         _xlfn.IFS(
             K3808=1, X3807+6,
             M3808=1, X3807+3,
             O3808=1, X3807+1,
             Q3808=1,X3807+2,
             TRUE, X3807
         ),
    X3807)
)</f>
        <v>0</v>
      </c>
      <c r="Y3808" cm="1">
        <f t="array" ref="Y3808">IF(S3807&lt;&gt;S3808, 0, IF(C3808="D",
                 _xlfn.IFS(
                     K3808=1, Y3807+6,
                     M3808=1, Y3807+3,
                     O3808=1, Y3807+1,
                     TRUE, Y3807
                 ),
                 Y3807)
  )</f>
        <v>0</v>
      </c>
    </row>
    <row r="3809" spans="1:25" x14ac:dyDescent="0.2">
      <c r="A3809">
        <v>6</v>
      </c>
      <c r="B3809" t="s">
        <v>79</v>
      </c>
      <c r="C3809" t="str">
        <f t="shared" si="598"/>
        <v>D</v>
      </c>
      <c r="D3809">
        <v>2</v>
      </c>
      <c r="E3809">
        <v>10</v>
      </c>
      <c r="F3809">
        <v>-31</v>
      </c>
      <c r="G3809" t="s">
        <v>116</v>
      </c>
      <c r="H3809" t="s">
        <v>115</v>
      </c>
      <c r="I3809">
        <v>10</v>
      </c>
      <c r="J3809">
        <f t="shared" si="590"/>
        <v>1</v>
      </c>
      <c r="K3809">
        <f t="shared" si="599"/>
        <v>0</v>
      </c>
      <c r="L3809">
        <f t="shared" si="591"/>
        <v>0</v>
      </c>
      <c r="M3809">
        <f t="shared" si="592"/>
        <v>0</v>
      </c>
      <c r="N3809">
        <f t="shared" si="593"/>
        <v>0</v>
      </c>
      <c r="O3809">
        <f t="shared" si="594"/>
        <v>0</v>
      </c>
      <c r="P3809">
        <f t="shared" si="595"/>
        <v>0</v>
      </c>
      <c r="Q3809">
        <f t="shared" si="596"/>
        <v>0</v>
      </c>
      <c r="R3809">
        <f t="shared" si="597"/>
        <v>0</v>
      </c>
      <c r="S3809" t="s">
        <v>105</v>
      </c>
      <c r="T3809">
        <v>0</v>
      </c>
      <c r="U3809">
        <v>2021</v>
      </c>
      <c r="V3809">
        <v>0</v>
      </c>
      <c r="W3809">
        <v>1</v>
      </c>
      <c r="X3809" cm="1">
        <f t="array" ref="X3809">IF(S3808&lt;&gt;S3809, 0,
    IF(C3809="O",
         _xlfn.IFS(
             K3809=1, X3808+6,
             M3809=1, X3808+3,
             O3809=1, X3808+1,
             Q3809=1,X3808+2,
             TRUE, X3808
         ),
    X3808)
)</f>
        <v>0</v>
      </c>
      <c r="Y3809" cm="1">
        <f t="array" ref="Y3809">IF(S3808&lt;&gt;S3809, 0, IF(C3809="D",
                 _xlfn.IFS(
                     K3809=1, Y3808+6,
                     M3809=1, Y3808+3,
                     O3809=1, Y3808+1,
                     TRUE, Y3808
                 ),
                 Y3808)
  )</f>
        <v>0</v>
      </c>
    </row>
    <row r="3810" spans="1:25" x14ac:dyDescent="0.2">
      <c r="A3810">
        <v>7</v>
      </c>
      <c r="B3810" t="s">
        <v>79</v>
      </c>
      <c r="C3810" t="str">
        <f t="shared" si="598"/>
        <v>D</v>
      </c>
      <c r="D3810">
        <v>1</v>
      </c>
      <c r="E3810">
        <v>10</v>
      </c>
      <c r="F3810">
        <v>-41</v>
      </c>
      <c r="G3810" t="s">
        <v>116</v>
      </c>
      <c r="H3810" t="s">
        <v>115</v>
      </c>
      <c r="I3810">
        <v>28</v>
      </c>
      <c r="J3810">
        <f t="shared" si="590"/>
        <v>1</v>
      </c>
      <c r="K3810">
        <f t="shared" si="599"/>
        <v>0</v>
      </c>
      <c r="L3810">
        <f t="shared" si="591"/>
        <v>0</v>
      </c>
      <c r="M3810">
        <f t="shared" si="592"/>
        <v>0</v>
      </c>
      <c r="N3810">
        <f t="shared" si="593"/>
        <v>0</v>
      </c>
      <c r="O3810">
        <f t="shared" si="594"/>
        <v>0</v>
      </c>
      <c r="P3810">
        <f t="shared" si="595"/>
        <v>0</v>
      </c>
      <c r="Q3810">
        <f t="shared" si="596"/>
        <v>0</v>
      </c>
      <c r="R3810">
        <f t="shared" si="597"/>
        <v>0</v>
      </c>
      <c r="S3810" t="s">
        <v>105</v>
      </c>
      <c r="T3810">
        <v>0</v>
      </c>
      <c r="U3810">
        <v>2021</v>
      </c>
      <c r="V3810">
        <v>0</v>
      </c>
      <c r="W3810">
        <v>1</v>
      </c>
      <c r="X3810" cm="1">
        <f t="array" ref="X3810">IF(S3809&lt;&gt;S3810, 0,
    IF(C3810="O",
         _xlfn.IFS(
             K3810=1, X3809+6,
             M3810=1, X3809+3,
             O3810=1, X3809+1,
             Q3810=1,X3809+2,
             TRUE, X3809
         ),
    X3809)
)</f>
        <v>0</v>
      </c>
      <c r="Y3810" cm="1">
        <f t="array" ref="Y3810">IF(S3809&lt;&gt;S3810, 0, IF(C3810="D",
                 _xlfn.IFS(
                     K3810=1, Y3809+6,
                     M3810=1, Y3809+3,
                     O3810=1, Y3809+1,
                     TRUE, Y3809
                 ),
                 Y3809)
  )</f>
        <v>0</v>
      </c>
    </row>
    <row r="3811" spans="1:25" x14ac:dyDescent="0.2">
      <c r="A3811">
        <v>9</v>
      </c>
      <c r="B3811" t="s">
        <v>79</v>
      </c>
      <c r="C3811" t="str">
        <f t="shared" si="598"/>
        <v>D</v>
      </c>
      <c r="D3811">
        <v>1</v>
      </c>
      <c r="E3811">
        <v>10</v>
      </c>
      <c r="F3811">
        <v>31</v>
      </c>
      <c r="G3811" t="s">
        <v>116</v>
      </c>
      <c r="H3811" t="s">
        <v>125</v>
      </c>
      <c r="I3811">
        <v>31</v>
      </c>
      <c r="J3811">
        <f t="shared" si="590"/>
        <v>0</v>
      </c>
      <c r="K3811">
        <f t="shared" si="599"/>
        <v>1</v>
      </c>
      <c r="L3811">
        <f t="shared" si="591"/>
        <v>0</v>
      </c>
      <c r="M3811">
        <f t="shared" si="592"/>
        <v>0</v>
      </c>
      <c r="N3811">
        <f t="shared" si="593"/>
        <v>0</v>
      </c>
      <c r="O3811">
        <f t="shared" si="594"/>
        <v>0</v>
      </c>
      <c r="P3811">
        <f t="shared" si="595"/>
        <v>0</v>
      </c>
      <c r="Q3811">
        <f t="shared" si="596"/>
        <v>0</v>
      </c>
      <c r="R3811">
        <f t="shared" si="597"/>
        <v>0</v>
      </c>
      <c r="S3811" t="s">
        <v>105</v>
      </c>
      <c r="T3811">
        <v>0</v>
      </c>
      <c r="U3811">
        <v>2021</v>
      </c>
      <c r="V3811">
        <v>0</v>
      </c>
      <c r="W3811">
        <v>1</v>
      </c>
      <c r="X3811" cm="1">
        <f t="array" ref="X3811">IF(S3810&lt;&gt;S3811, 0,
    IF(C3811="O",
         _xlfn.IFS(
             K3811=1, X3810+6,
             M3811=1, X3810+3,
             O3811=1, X3810+1,
             Q3811=1,X3810+2,
             TRUE, X3810
         ),
    X3810)
)</f>
        <v>0</v>
      </c>
      <c r="Y3811" cm="1">
        <f t="array" ref="Y3811">IF(S3810&lt;&gt;S3811, 0, IF(C3811="D",
                 _xlfn.IFS(
                     K3811=1, Y3810+6,
                     M3811=1, Y3810+3,
                     O3811=1, Y3810+1,
                     TRUE, Y3810
                 ),
                 Y3810)
  )</f>
        <v>6</v>
      </c>
    </row>
    <row r="3812" spans="1:25" hidden="1" x14ac:dyDescent="0.2">
      <c r="A3812">
        <v>10</v>
      </c>
      <c r="B3812" t="s">
        <v>79</v>
      </c>
      <c r="C3812" t="str">
        <f t="shared" si="598"/>
        <v>D</v>
      </c>
      <c r="F3812">
        <v>3</v>
      </c>
      <c r="G3812" t="s">
        <v>123</v>
      </c>
      <c r="H3812" t="s">
        <v>122</v>
      </c>
      <c r="J3812">
        <f t="shared" si="590"/>
        <v>0</v>
      </c>
      <c r="K3812">
        <f t="shared" si="599"/>
        <v>0</v>
      </c>
      <c r="L3812">
        <f t="shared" si="591"/>
        <v>0</v>
      </c>
      <c r="M3812">
        <f t="shared" si="592"/>
        <v>0</v>
      </c>
      <c r="N3812">
        <f t="shared" si="593"/>
        <v>1</v>
      </c>
      <c r="O3812">
        <f t="shared" si="594"/>
        <v>1</v>
      </c>
      <c r="P3812">
        <f t="shared" si="595"/>
        <v>0</v>
      </c>
      <c r="Q3812">
        <f t="shared" si="596"/>
        <v>0</v>
      </c>
      <c r="R3812">
        <f t="shared" si="597"/>
        <v>0</v>
      </c>
      <c r="S3812" t="s">
        <v>105</v>
      </c>
      <c r="T3812">
        <v>0</v>
      </c>
      <c r="U3812">
        <v>2021</v>
      </c>
      <c r="V3812">
        <v>0</v>
      </c>
      <c r="W3812">
        <v>1</v>
      </c>
      <c r="X3812" cm="1">
        <f t="array" ref="X3812">IF(S3811&lt;&gt;S3812, 0,
    IF(C3812="O",
         _xlfn.IFS(
             K3812=1, X3811+6,
             M3812=1, X3811+3,
             O3812=1, X3811+1,
             Q3812=1,X3811+2,
             TRUE, X3811
         ),
    X3811)
)</f>
        <v>0</v>
      </c>
      <c r="Y3812" cm="1">
        <f t="array" ref="Y3812">IF(S3811&lt;&gt;S3812, 0, IF(C3812="D",
                 _xlfn.IFS(
                     K3812=1, Y3811+6,
                     M3812=1, Y3811+3,
                     O3812=1, Y3811+1,
                     TRUE, Y3811
                 ),
                 Y3811)
  )</f>
        <v>7</v>
      </c>
    </row>
    <row r="3813" spans="1:25" hidden="1" x14ac:dyDescent="0.2">
      <c r="A3813">
        <v>12</v>
      </c>
      <c r="B3813" t="s">
        <v>81</v>
      </c>
      <c r="C3813" t="str">
        <f t="shared" si="598"/>
        <v>O</v>
      </c>
      <c r="D3813">
        <v>1</v>
      </c>
      <c r="E3813">
        <v>10</v>
      </c>
      <c r="F3813">
        <v>-42</v>
      </c>
      <c r="G3813" t="s">
        <v>114</v>
      </c>
      <c r="H3813" t="s">
        <v>140</v>
      </c>
      <c r="J3813">
        <f t="shared" si="590"/>
        <v>0</v>
      </c>
      <c r="K3813">
        <f t="shared" si="599"/>
        <v>0</v>
      </c>
      <c r="L3813">
        <f t="shared" si="591"/>
        <v>0</v>
      </c>
      <c r="M3813">
        <f t="shared" si="592"/>
        <v>0</v>
      </c>
      <c r="N3813">
        <f t="shared" si="593"/>
        <v>0</v>
      </c>
      <c r="O3813">
        <f t="shared" si="594"/>
        <v>0</v>
      </c>
      <c r="P3813">
        <f t="shared" si="595"/>
        <v>0</v>
      </c>
      <c r="Q3813">
        <f t="shared" si="596"/>
        <v>0</v>
      </c>
      <c r="R3813">
        <f t="shared" si="597"/>
        <v>0</v>
      </c>
      <c r="S3813" t="s">
        <v>105</v>
      </c>
      <c r="T3813">
        <v>0</v>
      </c>
      <c r="U3813">
        <v>2021</v>
      </c>
      <c r="V3813">
        <v>0</v>
      </c>
      <c r="W3813">
        <v>1</v>
      </c>
      <c r="X3813" cm="1">
        <f t="array" ref="X3813">IF(S3812&lt;&gt;S3813, 0,
    IF(C3813="O",
         _xlfn.IFS(
             K3813=1, X3812+6,
             M3813=1, X3812+3,
             O3813=1, X3812+1,
             Q3813=1,X3812+2,
             TRUE, X3812
         ),
    X3812)
)</f>
        <v>0</v>
      </c>
      <c r="Y3813" cm="1">
        <f t="array" ref="Y3813">IF(S3812&lt;&gt;S3813, 0, IF(C3813="D",
                 _xlfn.IFS(
                     K3813=1, Y3812+6,
                     M3813=1, Y3812+3,
                     O3813=1, Y3812+1,
                     TRUE, Y3812
                 ),
                 Y3812)
  )</f>
        <v>7</v>
      </c>
    </row>
    <row r="3814" spans="1:25" hidden="1" x14ac:dyDescent="0.2">
      <c r="A3814">
        <v>13</v>
      </c>
      <c r="B3814" t="s">
        <v>79</v>
      </c>
      <c r="C3814" t="str">
        <f t="shared" si="598"/>
        <v>D</v>
      </c>
      <c r="D3814">
        <v>1</v>
      </c>
      <c r="E3814">
        <v>10</v>
      </c>
      <c r="F3814">
        <v>48</v>
      </c>
      <c r="G3814" t="s">
        <v>116</v>
      </c>
      <c r="H3814" t="s">
        <v>115</v>
      </c>
      <c r="I3814">
        <v>5</v>
      </c>
      <c r="J3814">
        <f t="shared" si="590"/>
        <v>0</v>
      </c>
      <c r="K3814">
        <f t="shared" si="599"/>
        <v>0</v>
      </c>
      <c r="L3814">
        <f t="shared" si="591"/>
        <v>0</v>
      </c>
      <c r="M3814">
        <f t="shared" si="592"/>
        <v>0</v>
      </c>
      <c r="N3814">
        <f t="shared" si="593"/>
        <v>0</v>
      </c>
      <c r="O3814">
        <f t="shared" si="594"/>
        <v>0</v>
      </c>
      <c r="P3814">
        <f t="shared" si="595"/>
        <v>0</v>
      </c>
      <c r="Q3814">
        <f t="shared" si="596"/>
        <v>0</v>
      </c>
      <c r="R3814">
        <f t="shared" si="597"/>
        <v>0</v>
      </c>
      <c r="S3814" t="s">
        <v>105</v>
      </c>
      <c r="T3814">
        <v>0</v>
      </c>
      <c r="U3814">
        <v>2021</v>
      </c>
      <c r="V3814">
        <v>0</v>
      </c>
      <c r="W3814">
        <v>1</v>
      </c>
      <c r="X3814" cm="1">
        <f t="array" ref="X3814">IF(S3813&lt;&gt;S3814, 0,
    IF(C3814="O",
         _xlfn.IFS(
             K3814=1, X3813+6,
             M3814=1, X3813+3,
             O3814=1, X3813+1,
             Q3814=1,X3813+2,
             TRUE, X3813
         ),
    X3813)
)</f>
        <v>0</v>
      </c>
      <c r="Y3814" cm="1">
        <f t="array" ref="Y3814">IF(S3813&lt;&gt;S3814, 0, IF(C3814="D",
                 _xlfn.IFS(
                     K3814=1, Y3813+6,
                     M3814=1, Y3813+3,
                     O3814=1, Y3813+1,
                     TRUE, Y3813
                 ),
                 Y3813)
  )</f>
        <v>7</v>
      </c>
    </row>
    <row r="3815" spans="1:25" x14ac:dyDescent="0.2">
      <c r="A3815">
        <v>14</v>
      </c>
      <c r="B3815" t="s">
        <v>79</v>
      </c>
      <c r="C3815" t="str">
        <f t="shared" si="598"/>
        <v>D</v>
      </c>
      <c r="D3815">
        <v>2</v>
      </c>
      <c r="E3815">
        <v>5</v>
      </c>
      <c r="F3815">
        <v>43</v>
      </c>
      <c r="G3815" t="s">
        <v>114</v>
      </c>
      <c r="H3815" t="s">
        <v>113</v>
      </c>
      <c r="I3815">
        <v>7</v>
      </c>
      <c r="J3815">
        <f t="shared" si="590"/>
        <v>1</v>
      </c>
      <c r="K3815">
        <f t="shared" si="599"/>
        <v>0</v>
      </c>
      <c r="L3815">
        <f t="shared" si="591"/>
        <v>0</v>
      </c>
      <c r="M3815">
        <f t="shared" si="592"/>
        <v>0</v>
      </c>
      <c r="N3815">
        <f t="shared" si="593"/>
        <v>0</v>
      </c>
      <c r="O3815">
        <f t="shared" si="594"/>
        <v>0</v>
      </c>
      <c r="P3815">
        <f t="shared" si="595"/>
        <v>0</v>
      </c>
      <c r="Q3815">
        <f t="shared" si="596"/>
        <v>0</v>
      </c>
      <c r="R3815">
        <f t="shared" si="597"/>
        <v>0</v>
      </c>
      <c r="S3815" t="s">
        <v>105</v>
      </c>
      <c r="T3815">
        <v>0</v>
      </c>
      <c r="U3815">
        <v>2021</v>
      </c>
      <c r="V3815">
        <v>0</v>
      </c>
      <c r="W3815">
        <v>1</v>
      </c>
      <c r="X3815" cm="1">
        <f t="array" ref="X3815">IF(S3814&lt;&gt;S3815, 0,
    IF(C3815="O",
         _xlfn.IFS(
             K3815=1, X3814+6,
             M3815=1, X3814+3,
             O3815=1, X3814+1,
             Q3815=1,X3814+2,
             TRUE, X3814
         ),
    X3814)
)</f>
        <v>0</v>
      </c>
      <c r="Y3815" cm="1">
        <f t="array" ref="Y3815">IF(S3814&lt;&gt;S3815, 0, IF(C3815="D",
                 _xlfn.IFS(
                     K3815=1, Y3814+6,
                     M3815=1, Y3814+3,
                     O3815=1, Y3814+1,
                     TRUE, Y3814
                 ),
                 Y3814)
  )</f>
        <v>7</v>
      </c>
    </row>
    <row r="3816" spans="1:25" x14ac:dyDescent="0.2">
      <c r="A3816">
        <v>15</v>
      </c>
      <c r="B3816" t="s">
        <v>79</v>
      </c>
      <c r="C3816" t="str">
        <f t="shared" si="598"/>
        <v>D</v>
      </c>
      <c r="D3816">
        <v>1</v>
      </c>
      <c r="E3816">
        <v>10</v>
      </c>
      <c r="F3816">
        <v>36</v>
      </c>
      <c r="G3816" t="s">
        <v>116</v>
      </c>
      <c r="H3816" t="s">
        <v>115</v>
      </c>
      <c r="I3816">
        <v>0</v>
      </c>
      <c r="J3816">
        <f t="shared" si="590"/>
        <v>0</v>
      </c>
      <c r="K3816">
        <f t="shared" si="599"/>
        <v>0</v>
      </c>
      <c r="L3816">
        <f t="shared" si="591"/>
        <v>0</v>
      </c>
      <c r="M3816">
        <f t="shared" si="592"/>
        <v>0</v>
      </c>
      <c r="N3816">
        <f t="shared" si="593"/>
        <v>0</v>
      </c>
      <c r="O3816">
        <f t="shared" si="594"/>
        <v>0</v>
      </c>
      <c r="P3816">
        <f t="shared" si="595"/>
        <v>0</v>
      </c>
      <c r="Q3816">
        <f t="shared" si="596"/>
        <v>0</v>
      </c>
      <c r="R3816">
        <f t="shared" si="597"/>
        <v>0</v>
      </c>
      <c r="S3816" t="s">
        <v>105</v>
      </c>
      <c r="T3816">
        <v>0</v>
      </c>
      <c r="U3816">
        <v>2021</v>
      </c>
      <c r="V3816">
        <v>0</v>
      </c>
      <c r="W3816">
        <v>1</v>
      </c>
      <c r="X3816" cm="1">
        <f t="array" ref="X3816">IF(S3815&lt;&gt;S3816, 0,
    IF(C3816="O",
         _xlfn.IFS(
             K3816=1, X3815+6,
             M3816=1, X3815+3,
             O3816=1, X3815+1,
             Q3816=1,X3815+2,
             TRUE, X3815
         ),
    X3815)
)</f>
        <v>0</v>
      </c>
      <c r="Y3816" cm="1">
        <f t="array" ref="Y3816">IF(S3815&lt;&gt;S3816, 0, IF(C3816="D",
                 _xlfn.IFS(
                     K3816=1, Y3815+6,
                     M3816=1, Y3815+3,
                     O3816=1, Y3815+1,
                     TRUE, Y3815
                 ),
                 Y3815)
  )</f>
        <v>7</v>
      </c>
    </row>
    <row r="3817" spans="1:25" x14ac:dyDescent="0.2">
      <c r="A3817">
        <v>16</v>
      </c>
      <c r="B3817" t="s">
        <v>79</v>
      </c>
      <c r="C3817" t="str">
        <f t="shared" si="598"/>
        <v>D</v>
      </c>
      <c r="D3817">
        <v>2</v>
      </c>
      <c r="E3817">
        <v>10</v>
      </c>
      <c r="F3817">
        <v>36</v>
      </c>
      <c r="G3817" t="s">
        <v>114</v>
      </c>
      <c r="H3817" t="s">
        <v>113</v>
      </c>
      <c r="I3817">
        <v>1</v>
      </c>
      <c r="J3817">
        <f t="shared" si="590"/>
        <v>0</v>
      </c>
      <c r="K3817">
        <f t="shared" si="599"/>
        <v>0</v>
      </c>
      <c r="L3817">
        <f t="shared" si="591"/>
        <v>0</v>
      </c>
      <c r="M3817">
        <f t="shared" si="592"/>
        <v>0</v>
      </c>
      <c r="N3817">
        <f t="shared" si="593"/>
        <v>0</v>
      </c>
      <c r="O3817">
        <f t="shared" si="594"/>
        <v>0</v>
      </c>
      <c r="P3817">
        <f t="shared" si="595"/>
        <v>0</v>
      </c>
      <c r="Q3817">
        <f t="shared" si="596"/>
        <v>0</v>
      </c>
      <c r="R3817">
        <f t="shared" si="597"/>
        <v>0</v>
      </c>
      <c r="S3817" t="s">
        <v>105</v>
      </c>
      <c r="T3817">
        <v>0</v>
      </c>
      <c r="U3817">
        <v>2021</v>
      </c>
      <c r="V3817">
        <v>0</v>
      </c>
      <c r="W3817">
        <v>1</v>
      </c>
      <c r="X3817" cm="1">
        <f t="array" ref="X3817">IF(S3816&lt;&gt;S3817, 0,
    IF(C3817="O",
         _xlfn.IFS(
             K3817=1, X3816+6,
             M3817=1, X3816+3,
             O3817=1, X3816+1,
             Q3817=1,X3816+2,
             TRUE, X3816
         ),
    X3816)
)</f>
        <v>0</v>
      </c>
      <c r="Y3817" cm="1">
        <f t="array" ref="Y3817">IF(S3816&lt;&gt;S3817, 0, IF(C3817="D",
                 _xlfn.IFS(
                     K3817=1, Y3816+6,
                     M3817=1, Y3816+3,
                     O3817=1, Y3816+1,
                     TRUE, Y3816
                 ),
                 Y3816)
  )</f>
        <v>7</v>
      </c>
    </row>
    <row r="3818" spans="1:25" x14ac:dyDescent="0.2">
      <c r="A3818">
        <v>17</v>
      </c>
      <c r="B3818" t="s">
        <v>79</v>
      </c>
      <c r="C3818" t="str">
        <f t="shared" si="598"/>
        <v>D</v>
      </c>
      <c r="D3818">
        <v>3</v>
      </c>
      <c r="E3818">
        <v>9</v>
      </c>
      <c r="F3818">
        <v>35</v>
      </c>
      <c r="G3818" t="s">
        <v>114</v>
      </c>
      <c r="H3818" t="s">
        <v>113</v>
      </c>
      <c r="I3818">
        <v>15</v>
      </c>
      <c r="J3818">
        <f t="shared" si="590"/>
        <v>1</v>
      </c>
      <c r="K3818">
        <f t="shared" si="599"/>
        <v>0</v>
      </c>
      <c r="L3818">
        <f t="shared" si="591"/>
        <v>0</v>
      </c>
      <c r="M3818">
        <f t="shared" si="592"/>
        <v>0</v>
      </c>
      <c r="N3818">
        <f t="shared" si="593"/>
        <v>0</v>
      </c>
      <c r="O3818">
        <f t="shared" si="594"/>
        <v>0</v>
      </c>
      <c r="P3818">
        <f t="shared" si="595"/>
        <v>0</v>
      </c>
      <c r="Q3818">
        <f t="shared" si="596"/>
        <v>0</v>
      </c>
      <c r="R3818">
        <f t="shared" si="597"/>
        <v>0</v>
      </c>
      <c r="S3818" t="s">
        <v>105</v>
      </c>
      <c r="T3818">
        <v>0</v>
      </c>
      <c r="U3818">
        <v>2021</v>
      </c>
      <c r="V3818">
        <v>0</v>
      </c>
      <c r="W3818">
        <v>1</v>
      </c>
      <c r="X3818" cm="1">
        <f t="array" ref="X3818">IF(S3817&lt;&gt;S3818, 0,
    IF(C3818="O",
         _xlfn.IFS(
             K3818=1, X3817+6,
             M3818=1, X3817+3,
             O3818=1, X3817+1,
             Q3818=1,X3817+2,
             TRUE, X3817
         ),
    X3817)
)</f>
        <v>0</v>
      </c>
      <c r="Y3818" cm="1">
        <f t="array" ref="Y3818">IF(S3817&lt;&gt;S3818, 0, IF(C3818="D",
                 _xlfn.IFS(
                     K3818=1, Y3817+6,
                     M3818=1, Y3817+3,
                     O3818=1, Y3817+1,
                     TRUE, Y3817
                 ),
                 Y3817)
  )</f>
        <v>7</v>
      </c>
    </row>
    <row r="3819" spans="1:25" x14ac:dyDescent="0.2">
      <c r="A3819">
        <v>18</v>
      </c>
      <c r="B3819" t="s">
        <v>79</v>
      </c>
      <c r="C3819" t="str">
        <f t="shared" si="598"/>
        <v>D</v>
      </c>
      <c r="D3819">
        <v>1</v>
      </c>
      <c r="E3819">
        <v>10</v>
      </c>
      <c r="F3819">
        <v>20</v>
      </c>
      <c r="G3819" t="s">
        <v>116</v>
      </c>
      <c r="H3819" t="s">
        <v>120</v>
      </c>
      <c r="I3819">
        <v>-15</v>
      </c>
      <c r="J3819">
        <f t="shared" si="590"/>
        <v>0</v>
      </c>
      <c r="K3819">
        <f t="shared" si="599"/>
        <v>0</v>
      </c>
      <c r="L3819">
        <f t="shared" si="591"/>
        <v>0</v>
      </c>
      <c r="M3819">
        <f t="shared" si="592"/>
        <v>0</v>
      </c>
      <c r="N3819">
        <f t="shared" si="593"/>
        <v>0</v>
      </c>
      <c r="O3819">
        <f t="shared" si="594"/>
        <v>0</v>
      </c>
      <c r="P3819">
        <f t="shared" si="595"/>
        <v>0</v>
      </c>
      <c r="Q3819">
        <f t="shared" si="596"/>
        <v>0</v>
      </c>
      <c r="R3819">
        <f t="shared" si="597"/>
        <v>0</v>
      </c>
      <c r="S3819" t="s">
        <v>105</v>
      </c>
      <c r="T3819">
        <v>0</v>
      </c>
      <c r="U3819">
        <v>2021</v>
      </c>
      <c r="V3819">
        <v>0</v>
      </c>
      <c r="W3819">
        <v>1</v>
      </c>
      <c r="X3819" cm="1">
        <f t="array" ref="X3819">IF(S3818&lt;&gt;S3819, 0,
    IF(C3819="O",
         _xlfn.IFS(
             K3819=1, X3818+6,
             M3819=1, X3818+3,
             O3819=1, X3818+1,
             Q3819=1,X3818+2,
             TRUE, X3818
         ),
    X3818)
)</f>
        <v>0</v>
      </c>
      <c r="Y3819" cm="1">
        <f t="array" ref="Y3819">IF(S3818&lt;&gt;S3819, 0, IF(C3819="D",
                 _xlfn.IFS(
                     K3819=1, Y3818+6,
                     M3819=1, Y3818+3,
                     O3819=1, Y3818+1,
                     TRUE, Y3818
                 ),
                 Y3818)
  )</f>
        <v>7</v>
      </c>
    </row>
    <row r="3820" spans="1:25" x14ac:dyDescent="0.2">
      <c r="A3820">
        <v>19</v>
      </c>
      <c r="B3820" t="s">
        <v>79</v>
      </c>
      <c r="C3820" t="str">
        <f t="shared" si="598"/>
        <v>D</v>
      </c>
      <c r="D3820">
        <v>1</v>
      </c>
      <c r="E3820">
        <v>25</v>
      </c>
      <c r="F3820">
        <v>35</v>
      </c>
      <c r="G3820" t="s">
        <v>116</v>
      </c>
      <c r="H3820" t="s">
        <v>120</v>
      </c>
      <c r="I3820">
        <v>23</v>
      </c>
      <c r="J3820">
        <f t="shared" si="590"/>
        <v>0</v>
      </c>
      <c r="K3820">
        <f t="shared" si="599"/>
        <v>0</v>
      </c>
      <c r="L3820">
        <f t="shared" si="591"/>
        <v>0</v>
      </c>
      <c r="M3820">
        <f t="shared" si="592"/>
        <v>0</v>
      </c>
      <c r="N3820">
        <f t="shared" si="593"/>
        <v>0</v>
      </c>
      <c r="O3820">
        <f t="shared" si="594"/>
        <v>0</v>
      </c>
      <c r="P3820">
        <f t="shared" si="595"/>
        <v>0</v>
      </c>
      <c r="Q3820">
        <f t="shared" si="596"/>
        <v>0</v>
      </c>
      <c r="R3820">
        <f t="shared" si="597"/>
        <v>0</v>
      </c>
      <c r="S3820" t="s">
        <v>105</v>
      </c>
      <c r="T3820">
        <v>0</v>
      </c>
      <c r="U3820">
        <v>2021</v>
      </c>
      <c r="V3820">
        <v>0</v>
      </c>
      <c r="W3820">
        <v>1</v>
      </c>
      <c r="X3820" cm="1">
        <f t="array" ref="X3820">IF(S3819&lt;&gt;S3820, 0,
    IF(C3820="O",
         _xlfn.IFS(
             K3820=1, X3819+6,
             M3820=1, X3819+3,
             O3820=1, X3819+1,
             Q3820=1,X3819+2,
             TRUE, X3819
         ),
    X3819)
)</f>
        <v>0</v>
      </c>
      <c r="Y3820" cm="1">
        <f t="array" ref="Y3820">IF(S3819&lt;&gt;S3820, 0, IF(C3820="D",
                 _xlfn.IFS(
                     K3820=1, Y3819+6,
                     M3820=1, Y3819+3,
                     O3820=1, Y3819+1,
                     TRUE, Y3819
                 ),
                 Y3819)
  )</f>
        <v>7</v>
      </c>
    </row>
    <row r="3821" spans="1:25" x14ac:dyDescent="0.2">
      <c r="A3821">
        <v>20</v>
      </c>
      <c r="B3821" t="s">
        <v>79</v>
      </c>
      <c r="C3821" t="str">
        <f t="shared" si="598"/>
        <v>D</v>
      </c>
      <c r="D3821">
        <v>2</v>
      </c>
      <c r="E3821">
        <v>2</v>
      </c>
      <c r="F3821">
        <v>12</v>
      </c>
      <c r="G3821" t="s">
        <v>116</v>
      </c>
      <c r="H3821" t="s">
        <v>115</v>
      </c>
      <c r="I3821">
        <v>10</v>
      </c>
      <c r="J3821">
        <f t="shared" si="590"/>
        <v>0</v>
      </c>
      <c r="K3821">
        <f t="shared" si="599"/>
        <v>0</v>
      </c>
      <c r="L3821">
        <f t="shared" si="591"/>
        <v>0</v>
      </c>
      <c r="M3821">
        <f t="shared" si="592"/>
        <v>0</v>
      </c>
      <c r="N3821">
        <f t="shared" si="593"/>
        <v>0</v>
      </c>
      <c r="O3821">
        <f t="shared" si="594"/>
        <v>0</v>
      </c>
      <c r="P3821">
        <f t="shared" si="595"/>
        <v>0</v>
      </c>
      <c r="Q3821">
        <f t="shared" si="596"/>
        <v>0</v>
      </c>
      <c r="R3821">
        <f t="shared" si="597"/>
        <v>0</v>
      </c>
      <c r="S3821" t="s">
        <v>105</v>
      </c>
      <c r="T3821">
        <v>0</v>
      </c>
      <c r="U3821">
        <v>2021</v>
      </c>
      <c r="V3821">
        <v>0</v>
      </c>
      <c r="W3821">
        <v>1</v>
      </c>
      <c r="X3821" cm="1">
        <f t="array" ref="X3821">IF(S3820&lt;&gt;S3821, 0,
    IF(C3821="O",
         _xlfn.IFS(
             K3821=1, X3820+6,
             M3821=1, X3820+3,
             O3821=1, X3820+1,
             Q3821=1,X3820+2,
             TRUE, X3820
         ),
    X3820)
)</f>
        <v>0</v>
      </c>
      <c r="Y3821" cm="1">
        <f t="array" ref="Y3821">IF(S3820&lt;&gt;S3821, 0, IF(C3821="D",
                 _xlfn.IFS(
                     K3821=1, Y3820+6,
                     M3821=1, Y3820+3,
                     O3821=1, Y3820+1,
                     TRUE, Y3820
                 ),
                 Y3820)
  )</f>
        <v>7</v>
      </c>
    </row>
    <row r="3822" spans="1:25" x14ac:dyDescent="0.2">
      <c r="A3822">
        <v>21</v>
      </c>
      <c r="B3822" t="s">
        <v>79</v>
      </c>
      <c r="C3822" t="str">
        <f t="shared" si="598"/>
        <v>D</v>
      </c>
      <c r="D3822">
        <v>1</v>
      </c>
      <c r="E3822">
        <v>2</v>
      </c>
      <c r="F3822">
        <v>2</v>
      </c>
      <c r="G3822" t="s">
        <v>116</v>
      </c>
      <c r="H3822" t="s">
        <v>125</v>
      </c>
      <c r="I3822">
        <v>2</v>
      </c>
      <c r="J3822">
        <f t="shared" si="590"/>
        <v>0</v>
      </c>
      <c r="K3822">
        <f t="shared" si="599"/>
        <v>1</v>
      </c>
      <c r="L3822">
        <f t="shared" si="591"/>
        <v>0</v>
      </c>
      <c r="M3822">
        <f t="shared" si="592"/>
        <v>0</v>
      </c>
      <c r="N3822">
        <f t="shared" si="593"/>
        <v>0</v>
      </c>
      <c r="O3822">
        <f t="shared" si="594"/>
        <v>0</v>
      </c>
      <c r="P3822">
        <f t="shared" si="595"/>
        <v>0</v>
      </c>
      <c r="Q3822">
        <f t="shared" si="596"/>
        <v>0</v>
      </c>
      <c r="R3822">
        <f t="shared" si="597"/>
        <v>0</v>
      </c>
      <c r="S3822" t="s">
        <v>105</v>
      </c>
      <c r="T3822">
        <v>0</v>
      </c>
      <c r="U3822">
        <v>2021</v>
      </c>
      <c r="V3822">
        <v>0</v>
      </c>
      <c r="W3822">
        <v>1</v>
      </c>
      <c r="X3822" cm="1">
        <f t="array" ref="X3822">IF(S3821&lt;&gt;S3822, 0,
    IF(C3822="O",
         _xlfn.IFS(
             K3822=1, X3821+6,
             M3822=1, X3821+3,
             O3822=1, X3821+1,
             Q3822=1,X3821+2,
             TRUE, X3821
         ),
    X3821)
)</f>
        <v>0</v>
      </c>
      <c r="Y3822" cm="1">
        <f t="array" ref="Y3822">IF(S3821&lt;&gt;S3822, 0, IF(C3822="D",
                 _xlfn.IFS(
                     K3822=1, Y3821+6,
                     M3822=1, Y3821+3,
                     O3822=1, Y3821+1,
                     TRUE, Y3821
                 ),
                 Y3821)
  )</f>
        <v>13</v>
      </c>
    </row>
    <row r="3823" spans="1:25" x14ac:dyDescent="0.2">
      <c r="A3823">
        <v>22</v>
      </c>
      <c r="B3823" t="s">
        <v>79</v>
      </c>
      <c r="C3823" t="str">
        <f t="shared" si="598"/>
        <v>D</v>
      </c>
      <c r="F3823">
        <v>3</v>
      </c>
      <c r="G3823" t="s">
        <v>123</v>
      </c>
      <c r="H3823" t="s">
        <v>122</v>
      </c>
      <c r="J3823">
        <f t="shared" si="590"/>
        <v>0</v>
      </c>
      <c r="K3823">
        <f t="shared" si="599"/>
        <v>0</v>
      </c>
      <c r="L3823">
        <f t="shared" si="591"/>
        <v>0</v>
      </c>
      <c r="M3823">
        <f t="shared" si="592"/>
        <v>0</v>
      </c>
      <c r="N3823">
        <f t="shared" si="593"/>
        <v>1</v>
      </c>
      <c r="O3823">
        <f t="shared" si="594"/>
        <v>1</v>
      </c>
      <c r="P3823">
        <f t="shared" si="595"/>
        <v>0</v>
      </c>
      <c r="Q3823">
        <f t="shared" si="596"/>
        <v>0</v>
      </c>
      <c r="R3823">
        <f t="shared" si="597"/>
        <v>0</v>
      </c>
      <c r="S3823" t="s">
        <v>105</v>
      </c>
      <c r="T3823">
        <v>0</v>
      </c>
      <c r="U3823">
        <v>2021</v>
      </c>
      <c r="V3823">
        <v>0</v>
      </c>
      <c r="W3823">
        <v>1</v>
      </c>
      <c r="X3823" cm="1">
        <f t="array" ref="X3823">IF(S3822&lt;&gt;S3823, 0,
    IF(C3823="O",
         _xlfn.IFS(
             K3823=1, X3822+6,
             M3823=1, X3822+3,
             O3823=1, X3822+1,
             Q3823=1,X3822+2,
             TRUE, X3822
         ),
    X3822)
)</f>
        <v>0</v>
      </c>
      <c r="Y3823" cm="1">
        <f t="array" ref="Y3823">IF(S3822&lt;&gt;S3823, 0, IF(C3823="D",
                 _xlfn.IFS(
                     K3823=1, Y3822+6,
                     M3823=1, Y3822+3,
                     O3823=1, Y3822+1,
                     TRUE, Y3822
                 ),
                 Y3822)
  )</f>
        <v>14</v>
      </c>
    </row>
    <row r="3824" spans="1:25" x14ac:dyDescent="0.2">
      <c r="A3824">
        <v>24</v>
      </c>
      <c r="B3824" t="s">
        <v>81</v>
      </c>
      <c r="C3824" t="str">
        <f t="shared" si="598"/>
        <v>O</v>
      </c>
      <c r="D3824">
        <v>1</v>
      </c>
      <c r="E3824">
        <v>10</v>
      </c>
      <c r="F3824">
        <v>-31</v>
      </c>
      <c r="G3824" t="s">
        <v>116</v>
      </c>
      <c r="H3824" t="s">
        <v>120</v>
      </c>
      <c r="I3824">
        <v>13</v>
      </c>
      <c r="J3824">
        <f t="shared" si="590"/>
        <v>1</v>
      </c>
      <c r="K3824">
        <f t="shared" si="599"/>
        <v>0</v>
      </c>
      <c r="L3824">
        <f t="shared" si="591"/>
        <v>0</v>
      </c>
      <c r="M3824">
        <f t="shared" si="592"/>
        <v>0</v>
      </c>
      <c r="N3824">
        <f t="shared" si="593"/>
        <v>0</v>
      </c>
      <c r="O3824">
        <f t="shared" si="594"/>
        <v>0</v>
      </c>
      <c r="P3824">
        <f t="shared" si="595"/>
        <v>0</v>
      </c>
      <c r="Q3824">
        <f t="shared" si="596"/>
        <v>0</v>
      </c>
      <c r="R3824">
        <f t="shared" si="597"/>
        <v>0</v>
      </c>
      <c r="S3824" t="s">
        <v>105</v>
      </c>
      <c r="T3824">
        <v>0</v>
      </c>
      <c r="U3824">
        <v>2021</v>
      </c>
      <c r="V3824">
        <v>0</v>
      </c>
      <c r="W3824">
        <v>1</v>
      </c>
      <c r="X3824" cm="1">
        <f t="array" ref="X3824">IF(S3823&lt;&gt;S3824, 0,
    IF(C3824="O",
         _xlfn.IFS(
             K3824=1, X3823+6,
             M3824=1, X3823+3,
             O3824=1, X3823+1,
             Q3824=1,X3823+2,
             TRUE, X3823
         ),
    X3823)
)</f>
        <v>0</v>
      </c>
      <c r="Y3824" cm="1">
        <f t="array" ref="Y3824">IF(S3823&lt;&gt;S3824, 0, IF(C3824="D",
                 _xlfn.IFS(
                     K3824=1, Y3823+6,
                     M3824=1, Y3823+3,
                     O3824=1, Y3823+1,
                     TRUE, Y3823
                 ),
                 Y3823)
  )</f>
        <v>14</v>
      </c>
    </row>
    <row r="3825" spans="1:25" x14ac:dyDescent="0.2">
      <c r="A3825">
        <v>25</v>
      </c>
      <c r="B3825" t="s">
        <v>81</v>
      </c>
      <c r="C3825" t="str">
        <f t="shared" si="598"/>
        <v>O</v>
      </c>
      <c r="D3825">
        <v>1</v>
      </c>
      <c r="E3825">
        <v>10</v>
      </c>
      <c r="F3825">
        <v>-44</v>
      </c>
      <c r="G3825" t="s">
        <v>116</v>
      </c>
      <c r="H3825" t="s">
        <v>115</v>
      </c>
      <c r="I3825">
        <v>4</v>
      </c>
      <c r="J3825">
        <f t="shared" si="590"/>
        <v>0</v>
      </c>
      <c r="K3825">
        <f t="shared" si="599"/>
        <v>0</v>
      </c>
      <c r="L3825">
        <f t="shared" si="591"/>
        <v>0</v>
      </c>
      <c r="M3825">
        <f t="shared" si="592"/>
        <v>0</v>
      </c>
      <c r="N3825">
        <f t="shared" si="593"/>
        <v>0</v>
      </c>
      <c r="O3825">
        <f t="shared" si="594"/>
        <v>0</v>
      </c>
      <c r="P3825">
        <f t="shared" si="595"/>
        <v>0</v>
      </c>
      <c r="Q3825">
        <f t="shared" si="596"/>
        <v>0</v>
      </c>
      <c r="R3825">
        <f t="shared" si="597"/>
        <v>0</v>
      </c>
      <c r="S3825" t="s">
        <v>105</v>
      </c>
      <c r="T3825">
        <v>0</v>
      </c>
      <c r="U3825">
        <v>2021</v>
      </c>
      <c r="V3825">
        <v>0</v>
      </c>
      <c r="W3825">
        <v>1</v>
      </c>
      <c r="X3825" cm="1">
        <f t="array" ref="X3825">IF(S3824&lt;&gt;S3825, 0,
    IF(C3825="O",
         _xlfn.IFS(
             K3825=1, X3824+6,
             M3825=1, X3824+3,
             O3825=1, X3824+1,
             Q3825=1,X3824+2,
             TRUE, X3824
         ),
    X3824)
)</f>
        <v>0</v>
      </c>
      <c r="Y3825" cm="1">
        <f t="array" ref="Y3825">IF(S3824&lt;&gt;S3825, 0, IF(C3825="D",
                 _xlfn.IFS(
                     K3825=1, Y3824+6,
                     M3825=1, Y3824+3,
                     O3825=1, Y3824+1,
                     TRUE, Y3824
                 ),
                 Y3824)
  )</f>
        <v>14</v>
      </c>
    </row>
    <row r="3826" spans="1:25" x14ac:dyDescent="0.2">
      <c r="A3826">
        <v>26</v>
      </c>
      <c r="B3826" t="s">
        <v>81</v>
      </c>
      <c r="C3826" t="str">
        <f t="shared" si="598"/>
        <v>O</v>
      </c>
      <c r="D3826">
        <v>2</v>
      </c>
      <c r="E3826">
        <v>6</v>
      </c>
      <c r="F3826">
        <v>-48</v>
      </c>
      <c r="G3826" t="s">
        <v>114</v>
      </c>
      <c r="H3826" t="s">
        <v>117</v>
      </c>
      <c r="I3826">
        <v>0</v>
      </c>
      <c r="J3826">
        <f t="shared" si="590"/>
        <v>0</v>
      </c>
      <c r="K3826">
        <f t="shared" si="599"/>
        <v>0</v>
      </c>
      <c r="L3826">
        <f t="shared" si="591"/>
        <v>0</v>
      </c>
      <c r="M3826">
        <f t="shared" si="592"/>
        <v>0</v>
      </c>
      <c r="N3826">
        <f t="shared" si="593"/>
        <v>0</v>
      </c>
      <c r="O3826">
        <f t="shared" si="594"/>
        <v>0</v>
      </c>
      <c r="P3826">
        <f t="shared" si="595"/>
        <v>0</v>
      </c>
      <c r="Q3826">
        <f t="shared" si="596"/>
        <v>0</v>
      </c>
      <c r="R3826">
        <f t="shared" si="597"/>
        <v>0</v>
      </c>
      <c r="S3826" t="s">
        <v>105</v>
      </c>
      <c r="T3826">
        <v>0</v>
      </c>
      <c r="U3826">
        <v>2021</v>
      </c>
      <c r="V3826">
        <v>0</v>
      </c>
      <c r="W3826">
        <v>1</v>
      </c>
      <c r="X3826" cm="1">
        <f t="array" ref="X3826">IF(S3825&lt;&gt;S3826, 0,
    IF(C3826="O",
         _xlfn.IFS(
             K3826=1, X3825+6,
             M3826=1, X3825+3,
             O3826=1, X3825+1,
             Q3826=1,X3825+2,
             TRUE, X3825
         ),
    X3825)
)</f>
        <v>0</v>
      </c>
      <c r="Y3826" cm="1">
        <f t="array" ref="Y3826">IF(S3825&lt;&gt;S3826, 0, IF(C3826="D",
                 _xlfn.IFS(
                     K3826=1, Y3825+6,
                     M3826=1, Y3825+3,
                     O3826=1, Y3825+1,
                     TRUE, Y3825
                 ),
                 Y3825)
  )</f>
        <v>14</v>
      </c>
    </row>
    <row r="3827" spans="1:25" x14ac:dyDescent="0.2">
      <c r="A3827">
        <v>27</v>
      </c>
      <c r="B3827" t="s">
        <v>81</v>
      </c>
      <c r="C3827" t="str">
        <f t="shared" si="598"/>
        <v>O</v>
      </c>
      <c r="D3827">
        <v>3</v>
      </c>
      <c r="E3827">
        <v>6</v>
      </c>
      <c r="F3827">
        <v>-48</v>
      </c>
      <c r="G3827" t="s">
        <v>114</v>
      </c>
      <c r="H3827" t="s">
        <v>113</v>
      </c>
      <c r="I3827">
        <v>12</v>
      </c>
      <c r="J3827">
        <f t="shared" si="590"/>
        <v>1</v>
      </c>
      <c r="K3827">
        <f t="shared" si="599"/>
        <v>0</v>
      </c>
      <c r="L3827">
        <f t="shared" si="591"/>
        <v>0</v>
      </c>
      <c r="M3827">
        <f t="shared" si="592"/>
        <v>0</v>
      </c>
      <c r="N3827">
        <f t="shared" si="593"/>
        <v>0</v>
      </c>
      <c r="O3827">
        <f t="shared" si="594"/>
        <v>0</v>
      </c>
      <c r="P3827">
        <f t="shared" si="595"/>
        <v>0</v>
      </c>
      <c r="Q3827">
        <f t="shared" si="596"/>
        <v>0</v>
      </c>
      <c r="R3827">
        <f t="shared" si="597"/>
        <v>0</v>
      </c>
      <c r="S3827" t="s">
        <v>105</v>
      </c>
      <c r="T3827">
        <v>0</v>
      </c>
      <c r="U3827">
        <v>2021</v>
      </c>
      <c r="V3827">
        <v>0</v>
      </c>
      <c r="W3827">
        <v>1</v>
      </c>
      <c r="X3827" cm="1">
        <f t="array" ref="X3827">IF(S3826&lt;&gt;S3827, 0,
    IF(C3827="O",
         _xlfn.IFS(
             K3827=1, X3826+6,
             M3827=1, X3826+3,
             O3827=1, X3826+1,
             Q3827=1,X3826+2,
             TRUE, X3826
         ),
    X3826)
)</f>
        <v>0</v>
      </c>
      <c r="Y3827" cm="1">
        <f t="array" ref="Y3827">IF(S3826&lt;&gt;S3827, 0, IF(C3827="D",
                 _xlfn.IFS(
                     K3827=1, Y3826+6,
                     M3827=1, Y3826+3,
                     O3827=1, Y3826+1,
                     TRUE, Y3826
                 ),
                 Y3826)
  )</f>
        <v>14</v>
      </c>
    </row>
    <row r="3828" spans="1:25" x14ac:dyDescent="0.2">
      <c r="A3828">
        <v>28</v>
      </c>
      <c r="B3828" t="s">
        <v>81</v>
      </c>
      <c r="C3828" t="str">
        <f t="shared" si="598"/>
        <v>O</v>
      </c>
      <c r="D3828">
        <v>1</v>
      </c>
      <c r="E3828">
        <v>10</v>
      </c>
      <c r="F3828">
        <v>40</v>
      </c>
      <c r="G3828" t="s">
        <v>116</v>
      </c>
      <c r="H3828" t="s">
        <v>115</v>
      </c>
      <c r="I3828">
        <v>5</v>
      </c>
      <c r="J3828">
        <f t="shared" si="590"/>
        <v>0</v>
      </c>
      <c r="K3828">
        <f t="shared" si="599"/>
        <v>0</v>
      </c>
      <c r="L3828">
        <f t="shared" si="591"/>
        <v>0</v>
      </c>
      <c r="M3828">
        <f t="shared" si="592"/>
        <v>0</v>
      </c>
      <c r="N3828">
        <f t="shared" si="593"/>
        <v>0</v>
      </c>
      <c r="O3828">
        <f t="shared" si="594"/>
        <v>0</v>
      </c>
      <c r="P3828">
        <f t="shared" si="595"/>
        <v>0</v>
      </c>
      <c r="Q3828">
        <f t="shared" si="596"/>
        <v>0</v>
      </c>
      <c r="R3828">
        <f t="shared" si="597"/>
        <v>0</v>
      </c>
      <c r="S3828" t="s">
        <v>105</v>
      </c>
      <c r="T3828">
        <v>0</v>
      </c>
      <c r="U3828">
        <v>2021</v>
      </c>
      <c r="V3828">
        <v>0</v>
      </c>
      <c r="W3828">
        <v>1</v>
      </c>
      <c r="X3828" cm="1">
        <f t="array" ref="X3828">IF(S3827&lt;&gt;S3828, 0,
    IF(C3828="O",
         _xlfn.IFS(
             K3828=1, X3827+6,
             M3828=1, X3827+3,
             O3828=1, X3827+1,
             Q3828=1,X3827+2,
             TRUE, X3827
         ),
    X3827)
)</f>
        <v>0</v>
      </c>
      <c r="Y3828" cm="1">
        <f t="array" ref="Y3828">IF(S3827&lt;&gt;S3828, 0, IF(C3828="D",
                 _xlfn.IFS(
                     K3828=1, Y3827+6,
                     M3828=1, Y3827+3,
                     O3828=1, Y3827+1,
                     TRUE, Y3827
                 ),
                 Y3827)
  )</f>
        <v>14</v>
      </c>
    </row>
    <row r="3829" spans="1:25" x14ac:dyDescent="0.2">
      <c r="A3829">
        <v>29</v>
      </c>
      <c r="B3829" t="s">
        <v>81</v>
      </c>
      <c r="C3829" t="str">
        <f t="shared" si="598"/>
        <v>O</v>
      </c>
      <c r="D3829">
        <v>2</v>
      </c>
      <c r="E3829">
        <v>5</v>
      </c>
      <c r="F3829">
        <v>35</v>
      </c>
      <c r="G3829" t="s">
        <v>114</v>
      </c>
      <c r="H3829" t="s">
        <v>113</v>
      </c>
      <c r="I3829">
        <v>5</v>
      </c>
      <c r="J3829">
        <f t="shared" si="590"/>
        <v>1</v>
      </c>
      <c r="K3829">
        <f t="shared" si="599"/>
        <v>0</v>
      </c>
      <c r="L3829">
        <f t="shared" si="591"/>
        <v>0</v>
      </c>
      <c r="M3829">
        <f t="shared" si="592"/>
        <v>0</v>
      </c>
      <c r="N3829">
        <f t="shared" si="593"/>
        <v>0</v>
      </c>
      <c r="O3829">
        <f t="shared" si="594"/>
        <v>0</v>
      </c>
      <c r="P3829">
        <f t="shared" si="595"/>
        <v>0</v>
      </c>
      <c r="Q3829">
        <f t="shared" si="596"/>
        <v>0</v>
      </c>
      <c r="R3829">
        <f t="shared" si="597"/>
        <v>0</v>
      </c>
      <c r="S3829" t="s">
        <v>105</v>
      </c>
      <c r="T3829">
        <v>0</v>
      </c>
      <c r="U3829">
        <v>2021</v>
      </c>
      <c r="V3829">
        <v>0</v>
      </c>
      <c r="W3829">
        <v>1</v>
      </c>
      <c r="X3829" cm="1">
        <f t="array" ref="X3829">IF(S3828&lt;&gt;S3829, 0,
    IF(C3829="O",
         _xlfn.IFS(
             K3829=1, X3828+6,
             M3829=1, X3828+3,
             O3829=1, X3828+1,
             Q3829=1,X3828+2,
             TRUE, X3828
         ),
    X3828)
)</f>
        <v>0</v>
      </c>
      <c r="Y3829" cm="1">
        <f t="array" ref="Y3829">IF(S3828&lt;&gt;S3829, 0, IF(C3829="D",
                 _xlfn.IFS(
                     K3829=1, Y3828+6,
                     M3829=1, Y3828+3,
                     O3829=1, Y3828+1,
                     TRUE, Y3828
                 ),
                 Y3828)
  )</f>
        <v>14</v>
      </c>
    </row>
    <row r="3830" spans="1:25" hidden="1" x14ac:dyDescent="0.2">
      <c r="A3830">
        <v>30</v>
      </c>
      <c r="B3830" t="s">
        <v>81</v>
      </c>
      <c r="C3830" t="str">
        <f t="shared" si="598"/>
        <v>O</v>
      </c>
      <c r="D3830">
        <v>1</v>
      </c>
      <c r="E3830">
        <v>10</v>
      </c>
      <c r="F3830">
        <v>30</v>
      </c>
      <c r="G3830" t="s">
        <v>116</v>
      </c>
      <c r="H3830" t="s">
        <v>115</v>
      </c>
      <c r="I3830">
        <v>5</v>
      </c>
      <c r="J3830">
        <f t="shared" si="590"/>
        <v>0</v>
      </c>
      <c r="K3830">
        <f t="shared" si="599"/>
        <v>0</v>
      </c>
      <c r="L3830">
        <f t="shared" si="591"/>
        <v>0</v>
      </c>
      <c r="M3830">
        <f t="shared" si="592"/>
        <v>0</v>
      </c>
      <c r="N3830">
        <f t="shared" si="593"/>
        <v>0</v>
      </c>
      <c r="O3830">
        <f t="shared" si="594"/>
        <v>0</v>
      </c>
      <c r="P3830">
        <f t="shared" si="595"/>
        <v>0</v>
      </c>
      <c r="Q3830">
        <f t="shared" si="596"/>
        <v>0</v>
      </c>
      <c r="R3830">
        <f t="shared" si="597"/>
        <v>0</v>
      </c>
      <c r="S3830" t="s">
        <v>105</v>
      </c>
      <c r="T3830">
        <v>0</v>
      </c>
      <c r="U3830">
        <v>2021</v>
      </c>
      <c r="V3830">
        <v>0</v>
      </c>
      <c r="W3830">
        <v>1</v>
      </c>
      <c r="X3830" cm="1">
        <f t="array" ref="X3830">IF(S3829&lt;&gt;S3830, 0,
    IF(C3830="O",
         _xlfn.IFS(
             K3830=1, X3829+6,
             M3830=1, X3829+3,
             O3830=1, X3829+1,
             Q3830=1,X3829+2,
             TRUE, X3829
         ),
    X3829)
)</f>
        <v>0</v>
      </c>
      <c r="Y3830" cm="1">
        <f t="array" ref="Y3830">IF(S3829&lt;&gt;S3830, 0, IF(C3830="D",
                 _xlfn.IFS(
                     K3830=1, Y3829+6,
                     M3830=1, Y3829+3,
                     O3830=1, Y3829+1,
                     TRUE, Y3829
                 ),
                 Y3829)
  )</f>
        <v>14</v>
      </c>
    </row>
    <row r="3831" spans="1:25" x14ac:dyDescent="0.2">
      <c r="A3831">
        <v>31</v>
      </c>
      <c r="B3831" t="s">
        <v>81</v>
      </c>
      <c r="C3831" t="str">
        <f t="shared" si="598"/>
        <v>O</v>
      </c>
      <c r="D3831">
        <v>2</v>
      </c>
      <c r="E3831">
        <v>5</v>
      </c>
      <c r="F3831">
        <v>25</v>
      </c>
      <c r="G3831" t="s">
        <v>116</v>
      </c>
      <c r="H3831" t="s">
        <v>120</v>
      </c>
      <c r="I3831">
        <v>-10</v>
      </c>
      <c r="J3831">
        <f t="shared" si="590"/>
        <v>0</v>
      </c>
      <c r="K3831">
        <f t="shared" si="599"/>
        <v>0</v>
      </c>
      <c r="L3831">
        <f t="shared" si="591"/>
        <v>0</v>
      </c>
      <c r="M3831">
        <f t="shared" si="592"/>
        <v>0</v>
      </c>
      <c r="N3831">
        <f t="shared" si="593"/>
        <v>0</v>
      </c>
      <c r="O3831">
        <f t="shared" si="594"/>
        <v>0</v>
      </c>
      <c r="P3831">
        <f t="shared" si="595"/>
        <v>0</v>
      </c>
      <c r="Q3831">
        <f t="shared" si="596"/>
        <v>0</v>
      </c>
      <c r="R3831">
        <f t="shared" si="597"/>
        <v>0</v>
      </c>
      <c r="S3831" t="s">
        <v>105</v>
      </c>
      <c r="T3831">
        <v>0</v>
      </c>
      <c r="U3831">
        <v>2021</v>
      </c>
      <c r="V3831">
        <v>0</v>
      </c>
      <c r="W3831">
        <v>1</v>
      </c>
      <c r="X3831" cm="1">
        <f t="array" ref="X3831">IF(S3830&lt;&gt;S3831, 0,
    IF(C3831="O",
         _xlfn.IFS(
             K3831=1, X3830+6,
             M3831=1, X3830+3,
             O3831=1, X3830+1,
             Q3831=1,X3830+2,
             TRUE, X3830
         ),
    X3830)
)</f>
        <v>0</v>
      </c>
      <c r="Y3831" cm="1">
        <f t="array" ref="Y3831">IF(S3830&lt;&gt;S3831, 0, IF(C3831="D",
                 _xlfn.IFS(
                     K3831=1, Y3830+6,
                     M3831=1, Y3830+3,
                     O3831=1, Y3830+1,
                     TRUE, Y3830
                 ),
                 Y3830)
  )</f>
        <v>14</v>
      </c>
    </row>
    <row r="3832" spans="1:25" x14ac:dyDescent="0.2">
      <c r="A3832">
        <v>32</v>
      </c>
      <c r="B3832" t="s">
        <v>81</v>
      </c>
      <c r="C3832" t="str">
        <f t="shared" si="598"/>
        <v>O</v>
      </c>
      <c r="D3832">
        <v>2</v>
      </c>
      <c r="E3832">
        <v>15</v>
      </c>
      <c r="F3832">
        <v>35</v>
      </c>
      <c r="G3832" t="s">
        <v>116</v>
      </c>
      <c r="H3832" t="s">
        <v>115</v>
      </c>
      <c r="I3832">
        <v>-5</v>
      </c>
      <c r="J3832">
        <f t="shared" si="590"/>
        <v>0</v>
      </c>
      <c r="K3832">
        <f t="shared" si="599"/>
        <v>0</v>
      </c>
      <c r="L3832">
        <f t="shared" si="591"/>
        <v>0</v>
      </c>
      <c r="M3832">
        <f t="shared" si="592"/>
        <v>0</v>
      </c>
      <c r="N3832">
        <f t="shared" si="593"/>
        <v>0</v>
      </c>
      <c r="O3832">
        <f t="shared" si="594"/>
        <v>0</v>
      </c>
      <c r="P3832">
        <f t="shared" si="595"/>
        <v>0</v>
      </c>
      <c r="Q3832">
        <f t="shared" si="596"/>
        <v>0</v>
      </c>
      <c r="R3832">
        <f t="shared" si="597"/>
        <v>0</v>
      </c>
      <c r="S3832" t="s">
        <v>105</v>
      </c>
      <c r="T3832">
        <v>0</v>
      </c>
      <c r="U3832">
        <v>2021</v>
      </c>
      <c r="V3832">
        <v>0</v>
      </c>
      <c r="W3832">
        <v>1</v>
      </c>
      <c r="X3832" cm="1">
        <f t="array" ref="X3832">IF(S3831&lt;&gt;S3832, 0,
    IF(C3832="O",
         _xlfn.IFS(
             K3832=1, X3831+6,
             M3832=1, X3831+3,
             O3832=1, X3831+1,
             Q3832=1,X3831+2,
             TRUE, X3831
         ),
    X3831)
)</f>
        <v>0</v>
      </c>
      <c r="Y3832" cm="1">
        <f t="array" ref="Y3832">IF(S3831&lt;&gt;S3832, 0, IF(C3832="D",
                 _xlfn.IFS(
                     K3832=1, Y3831+6,
                     M3832=1, Y3831+3,
                     O3832=1, Y3831+1,
                     TRUE, Y3831
                 ),
                 Y3831)
  )</f>
        <v>14</v>
      </c>
    </row>
    <row r="3833" spans="1:25" x14ac:dyDescent="0.2">
      <c r="A3833">
        <v>33</v>
      </c>
      <c r="B3833" t="s">
        <v>81</v>
      </c>
      <c r="C3833" t="str">
        <f t="shared" si="598"/>
        <v>O</v>
      </c>
      <c r="D3833">
        <v>3</v>
      </c>
      <c r="E3833">
        <v>20</v>
      </c>
      <c r="F3833">
        <v>40</v>
      </c>
      <c r="G3833" t="s">
        <v>114</v>
      </c>
      <c r="H3833" t="s">
        <v>120</v>
      </c>
      <c r="I3833">
        <v>15</v>
      </c>
      <c r="J3833">
        <f t="shared" si="590"/>
        <v>1</v>
      </c>
      <c r="K3833">
        <f t="shared" si="599"/>
        <v>0</v>
      </c>
      <c r="L3833">
        <f t="shared" si="591"/>
        <v>0</v>
      </c>
      <c r="M3833">
        <f t="shared" si="592"/>
        <v>0</v>
      </c>
      <c r="N3833">
        <f t="shared" si="593"/>
        <v>0</v>
      </c>
      <c r="O3833">
        <f t="shared" si="594"/>
        <v>0</v>
      </c>
      <c r="P3833">
        <f t="shared" si="595"/>
        <v>0</v>
      </c>
      <c r="Q3833">
        <f t="shared" si="596"/>
        <v>0</v>
      </c>
      <c r="R3833">
        <f t="shared" si="597"/>
        <v>0</v>
      </c>
      <c r="S3833" t="s">
        <v>105</v>
      </c>
      <c r="T3833">
        <v>0</v>
      </c>
      <c r="U3833">
        <v>2021</v>
      </c>
      <c r="V3833">
        <v>0</v>
      </c>
      <c r="W3833">
        <v>1</v>
      </c>
      <c r="X3833" cm="1">
        <f t="array" ref="X3833">IF(S3832&lt;&gt;S3833, 0,
    IF(C3833="O",
         _xlfn.IFS(
             K3833=1, X3832+6,
             M3833=1, X3832+3,
             O3833=1, X3832+1,
             Q3833=1,X3832+2,
             TRUE, X3832
         ),
    X3832)
)</f>
        <v>0</v>
      </c>
      <c r="Y3833" cm="1">
        <f t="array" ref="Y3833">IF(S3832&lt;&gt;S3833, 0, IF(C3833="D",
                 _xlfn.IFS(
                     K3833=1, Y3832+6,
                     M3833=1, Y3832+3,
                     O3833=1, Y3832+1,
                     TRUE, Y3832
                 ),
                 Y3832)
  )</f>
        <v>14</v>
      </c>
    </row>
    <row r="3834" spans="1:25" x14ac:dyDescent="0.2">
      <c r="A3834">
        <v>35</v>
      </c>
      <c r="B3834" t="s">
        <v>81</v>
      </c>
      <c r="C3834" t="str">
        <f t="shared" si="598"/>
        <v>O</v>
      </c>
      <c r="D3834">
        <v>1</v>
      </c>
      <c r="E3834">
        <v>10</v>
      </c>
      <c r="F3834">
        <v>20</v>
      </c>
      <c r="G3834" t="s">
        <v>116</v>
      </c>
      <c r="H3834" t="s">
        <v>115</v>
      </c>
      <c r="I3834">
        <v>4</v>
      </c>
      <c r="J3834">
        <f t="shared" si="590"/>
        <v>0</v>
      </c>
      <c r="K3834">
        <f t="shared" si="599"/>
        <v>0</v>
      </c>
      <c r="L3834">
        <f t="shared" si="591"/>
        <v>0</v>
      </c>
      <c r="M3834">
        <f t="shared" si="592"/>
        <v>0</v>
      </c>
      <c r="N3834">
        <f t="shared" si="593"/>
        <v>0</v>
      </c>
      <c r="O3834">
        <f t="shared" si="594"/>
        <v>0</v>
      </c>
      <c r="P3834">
        <f t="shared" si="595"/>
        <v>0</v>
      </c>
      <c r="Q3834">
        <f t="shared" si="596"/>
        <v>0</v>
      </c>
      <c r="R3834">
        <f t="shared" si="597"/>
        <v>0</v>
      </c>
      <c r="S3834" t="s">
        <v>105</v>
      </c>
      <c r="T3834">
        <v>0</v>
      </c>
      <c r="U3834">
        <v>2021</v>
      </c>
      <c r="V3834">
        <v>0</v>
      </c>
      <c r="W3834">
        <v>1</v>
      </c>
      <c r="X3834" cm="1">
        <f t="array" ref="X3834">IF(S3833&lt;&gt;S3834, 0,
    IF(C3834="O",
         _xlfn.IFS(
             K3834=1, X3833+6,
             M3834=1, X3833+3,
             O3834=1, X3833+1,
             Q3834=1,X3833+2,
             TRUE, X3833
         ),
    X3833)
)</f>
        <v>0</v>
      </c>
      <c r="Y3834" cm="1">
        <f t="array" ref="Y3834">IF(S3833&lt;&gt;S3834, 0, IF(C3834="D",
                 _xlfn.IFS(
                     K3834=1, Y3833+6,
                     M3834=1, Y3833+3,
                     O3834=1, Y3833+1,
                     TRUE, Y3833
                 ),
                 Y3833)
  )</f>
        <v>14</v>
      </c>
    </row>
    <row r="3835" spans="1:25" x14ac:dyDescent="0.2">
      <c r="A3835">
        <v>36</v>
      </c>
      <c r="B3835" t="s">
        <v>81</v>
      </c>
      <c r="C3835" t="str">
        <f t="shared" si="598"/>
        <v>O</v>
      </c>
      <c r="D3835">
        <v>2</v>
      </c>
      <c r="E3835">
        <v>6</v>
      </c>
      <c r="F3835">
        <v>16</v>
      </c>
      <c r="G3835" t="s">
        <v>116</v>
      </c>
      <c r="H3835" t="s">
        <v>115</v>
      </c>
      <c r="I3835">
        <v>0</v>
      </c>
      <c r="J3835">
        <f t="shared" si="590"/>
        <v>0</v>
      </c>
      <c r="K3835">
        <f t="shared" si="599"/>
        <v>0</v>
      </c>
      <c r="L3835">
        <f t="shared" si="591"/>
        <v>0</v>
      </c>
      <c r="M3835">
        <f t="shared" si="592"/>
        <v>0</v>
      </c>
      <c r="N3835">
        <f t="shared" si="593"/>
        <v>0</v>
      </c>
      <c r="O3835">
        <f t="shared" si="594"/>
        <v>0</v>
      </c>
      <c r="P3835">
        <f t="shared" si="595"/>
        <v>0</v>
      </c>
      <c r="Q3835">
        <f t="shared" si="596"/>
        <v>0</v>
      </c>
      <c r="R3835">
        <f t="shared" si="597"/>
        <v>0</v>
      </c>
      <c r="S3835" t="s">
        <v>105</v>
      </c>
      <c r="T3835">
        <v>0</v>
      </c>
      <c r="U3835">
        <v>2021</v>
      </c>
      <c r="V3835">
        <v>0</v>
      </c>
      <c r="W3835">
        <v>1</v>
      </c>
      <c r="X3835" cm="1">
        <f t="array" ref="X3835">IF(S3834&lt;&gt;S3835, 0,
    IF(C3835="O",
         _xlfn.IFS(
             K3835=1, X3834+6,
             M3835=1, X3834+3,
             O3835=1, X3834+1,
             Q3835=1,X3834+2,
             TRUE, X3834
         ),
    X3834)
)</f>
        <v>0</v>
      </c>
      <c r="Y3835" cm="1">
        <f t="array" ref="Y3835">IF(S3834&lt;&gt;S3835, 0, IF(C3835="D",
                 _xlfn.IFS(
                     K3835=1, Y3834+6,
                     M3835=1, Y3834+3,
                     O3835=1, Y3834+1,
                     TRUE, Y3834
                 ),
                 Y3834)
  )</f>
        <v>14</v>
      </c>
    </row>
    <row r="3836" spans="1:25" x14ac:dyDescent="0.2">
      <c r="A3836">
        <v>38</v>
      </c>
      <c r="B3836" t="s">
        <v>81</v>
      </c>
      <c r="C3836" t="str">
        <f t="shared" si="598"/>
        <v>O</v>
      </c>
      <c r="D3836">
        <v>3</v>
      </c>
      <c r="E3836">
        <v>6</v>
      </c>
      <c r="F3836">
        <v>16</v>
      </c>
      <c r="G3836" t="s">
        <v>116</v>
      </c>
      <c r="H3836" t="s">
        <v>115</v>
      </c>
      <c r="I3836">
        <v>3</v>
      </c>
      <c r="J3836">
        <f t="shared" si="590"/>
        <v>0</v>
      </c>
      <c r="K3836">
        <f t="shared" si="599"/>
        <v>0</v>
      </c>
      <c r="L3836">
        <f t="shared" si="591"/>
        <v>0</v>
      </c>
      <c r="M3836">
        <f t="shared" si="592"/>
        <v>0</v>
      </c>
      <c r="N3836">
        <f t="shared" si="593"/>
        <v>0</v>
      </c>
      <c r="O3836">
        <f t="shared" si="594"/>
        <v>0</v>
      </c>
      <c r="P3836">
        <f t="shared" si="595"/>
        <v>0</v>
      </c>
      <c r="Q3836">
        <f t="shared" si="596"/>
        <v>0</v>
      </c>
      <c r="R3836">
        <f t="shared" si="597"/>
        <v>0</v>
      </c>
      <c r="S3836" t="s">
        <v>105</v>
      </c>
      <c r="T3836">
        <v>0</v>
      </c>
      <c r="U3836">
        <v>2021</v>
      </c>
      <c r="V3836">
        <v>0</v>
      </c>
      <c r="W3836">
        <v>1</v>
      </c>
      <c r="X3836" cm="1">
        <f t="array" ref="X3836">IF(S3835&lt;&gt;S3836, 0,
    IF(C3836="O",
         _xlfn.IFS(
             K3836=1, X3835+6,
             M3836=1, X3835+3,
             O3836=1, X3835+1,
             Q3836=1,X3835+2,
             TRUE, X3835
         ),
    X3835)
)</f>
        <v>0</v>
      </c>
      <c r="Y3836" cm="1">
        <f t="array" ref="Y3836">IF(S3835&lt;&gt;S3836, 0, IF(C3836="D",
                 _xlfn.IFS(
                     K3836=1, Y3835+6,
                     M3836=1, Y3835+3,
                     O3836=1, Y3835+1,
                     TRUE, Y3835
                 ),
                 Y3835)
  )</f>
        <v>14</v>
      </c>
    </row>
    <row r="3837" spans="1:25" x14ac:dyDescent="0.2">
      <c r="A3837">
        <v>39</v>
      </c>
      <c r="B3837" t="s">
        <v>81</v>
      </c>
      <c r="C3837" t="str">
        <f t="shared" si="598"/>
        <v>O</v>
      </c>
      <c r="D3837">
        <v>4</v>
      </c>
      <c r="E3837">
        <v>3</v>
      </c>
      <c r="F3837">
        <v>13</v>
      </c>
      <c r="G3837" t="s">
        <v>114</v>
      </c>
      <c r="H3837" t="s">
        <v>113</v>
      </c>
      <c r="I3837">
        <v>5</v>
      </c>
      <c r="J3837">
        <f t="shared" si="590"/>
        <v>0</v>
      </c>
      <c r="K3837">
        <f t="shared" si="599"/>
        <v>0</v>
      </c>
      <c r="L3837">
        <f t="shared" si="591"/>
        <v>0</v>
      </c>
      <c r="M3837">
        <f t="shared" si="592"/>
        <v>0</v>
      </c>
      <c r="N3837">
        <f t="shared" si="593"/>
        <v>0</v>
      </c>
      <c r="O3837">
        <f t="shared" si="594"/>
        <v>0</v>
      </c>
      <c r="P3837">
        <f t="shared" si="595"/>
        <v>0</v>
      </c>
      <c r="Q3837">
        <f t="shared" si="596"/>
        <v>0</v>
      </c>
      <c r="R3837">
        <f t="shared" si="597"/>
        <v>0</v>
      </c>
      <c r="S3837" t="s">
        <v>105</v>
      </c>
      <c r="T3837">
        <v>0</v>
      </c>
      <c r="U3837">
        <v>2021</v>
      </c>
      <c r="V3837">
        <v>0</v>
      </c>
      <c r="W3837">
        <v>1</v>
      </c>
      <c r="X3837" cm="1">
        <f t="array" ref="X3837">IF(S3836&lt;&gt;S3837, 0,
    IF(C3837="O",
         _xlfn.IFS(
             K3837=1, X3836+6,
             M3837=1, X3836+3,
             O3837=1, X3836+1,
             Q3837=1,X3836+2,
             TRUE, X3836
         ),
    X3836)
)</f>
        <v>0</v>
      </c>
      <c r="Y3837" cm="1">
        <f t="array" ref="Y3837">IF(S3836&lt;&gt;S3837, 0, IF(C3837="D",
                 _xlfn.IFS(
                     K3837=1, Y3836+6,
                     M3837=1, Y3836+3,
                     O3837=1, Y3836+1,
                     TRUE, Y3836
                 ),
                 Y3836)
  )</f>
        <v>14</v>
      </c>
    </row>
    <row r="3838" spans="1:25" x14ac:dyDescent="0.2">
      <c r="A3838">
        <v>40</v>
      </c>
      <c r="B3838" t="s">
        <v>81</v>
      </c>
      <c r="C3838" t="str">
        <f t="shared" si="598"/>
        <v>O</v>
      </c>
      <c r="D3838">
        <v>1</v>
      </c>
      <c r="E3838">
        <v>8</v>
      </c>
      <c r="F3838">
        <v>8</v>
      </c>
      <c r="G3838" t="s">
        <v>114</v>
      </c>
      <c r="H3838" t="s">
        <v>117</v>
      </c>
      <c r="I3838">
        <v>0</v>
      </c>
      <c r="J3838">
        <f t="shared" si="590"/>
        <v>0</v>
      </c>
      <c r="K3838">
        <f t="shared" si="599"/>
        <v>0</v>
      </c>
      <c r="L3838">
        <f t="shared" si="591"/>
        <v>0</v>
      </c>
      <c r="M3838">
        <f t="shared" si="592"/>
        <v>0</v>
      </c>
      <c r="N3838">
        <f t="shared" si="593"/>
        <v>0</v>
      </c>
      <c r="O3838">
        <f t="shared" si="594"/>
        <v>0</v>
      </c>
      <c r="P3838">
        <f t="shared" si="595"/>
        <v>0</v>
      </c>
      <c r="Q3838">
        <f t="shared" si="596"/>
        <v>0</v>
      </c>
      <c r="R3838">
        <f t="shared" si="597"/>
        <v>0</v>
      </c>
      <c r="S3838" t="s">
        <v>105</v>
      </c>
      <c r="T3838">
        <v>0</v>
      </c>
      <c r="U3838">
        <v>2021</v>
      </c>
      <c r="V3838">
        <v>0</v>
      </c>
      <c r="W3838">
        <v>1</v>
      </c>
      <c r="X3838" cm="1">
        <f t="array" ref="X3838">IF(S3837&lt;&gt;S3838, 0,
    IF(C3838="O",
         _xlfn.IFS(
             K3838=1, X3837+6,
             M3838=1, X3837+3,
             O3838=1, X3837+1,
             Q3838=1,X3837+2,
             TRUE, X3837
         ),
    X3837)
)</f>
        <v>0</v>
      </c>
      <c r="Y3838" cm="1">
        <f t="array" ref="Y3838">IF(S3837&lt;&gt;S3838, 0, IF(C3838="D",
                 _xlfn.IFS(
                     K3838=1, Y3837+6,
                     M3838=1, Y3837+3,
                     O3838=1, Y3837+1,
                     TRUE, Y3837
                 ),
                 Y3837)
  )</f>
        <v>14</v>
      </c>
    </row>
    <row r="3839" spans="1:25" x14ac:dyDescent="0.2">
      <c r="A3839">
        <v>41</v>
      </c>
      <c r="B3839" t="s">
        <v>81</v>
      </c>
      <c r="C3839" t="str">
        <f t="shared" si="598"/>
        <v>O</v>
      </c>
      <c r="D3839">
        <v>2</v>
      </c>
      <c r="E3839">
        <v>8</v>
      </c>
      <c r="F3839">
        <v>8</v>
      </c>
      <c r="G3839" t="s">
        <v>114</v>
      </c>
      <c r="H3839" t="s">
        <v>120</v>
      </c>
      <c r="I3839">
        <v>-15</v>
      </c>
      <c r="J3839">
        <f t="shared" si="590"/>
        <v>0</v>
      </c>
      <c r="K3839">
        <f t="shared" si="599"/>
        <v>0</v>
      </c>
      <c r="L3839">
        <f t="shared" si="591"/>
        <v>0</v>
      </c>
      <c r="M3839">
        <f t="shared" si="592"/>
        <v>0</v>
      </c>
      <c r="N3839">
        <f t="shared" si="593"/>
        <v>0</v>
      </c>
      <c r="O3839">
        <f t="shared" si="594"/>
        <v>0</v>
      </c>
      <c r="P3839">
        <f t="shared" si="595"/>
        <v>0</v>
      </c>
      <c r="Q3839">
        <f t="shared" si="596"/>
        <v>0</v>
      </c>
      <c r="R3839">
        <f t="shared" si="597"/>
        <v>0</v>
      </c>
      <c r="S3839" t="s">
        <v>105</v>
      </c>
      <c r="T3839">
        <v>0</v>
      </c>
      <c r="U3839">
        <v>2021</v>
      </c>
      <c r="V3839">
        <v>0</v>
      </c>
      <c r="W3839">
        <v>1</v>
      </c>
      <c r="X3839" cm="1">
        <f t="array" ref="X3839">IF(S3838&lt;&gt;S3839, 0,
    IF(C3839="O",
         _xlfn.IFS(
             K3839=1, X3838+6,
             M3839=1, X3838+3,
             O3839=1, X3838+1,
             Q3839=1,X3838+2,
             TRUE, X3838
         ),
    X3838)
)</f>
        <v>0</v>
      </c>
      <c r="Y3839" cm="1">
        <f t="array" ref="Y3839">IF(S3838&lt;&gt;S3839, 0, IF(C3839="D",
                 _xlfn.IFS(
                     K3839=1, Y3838+6,
                     M3839=1, Y3838+3,
                     O3839=1, Y3838+1,
                     TRUE, Y3838
                 ),
                 Y3838)
  )</f>
        <v>14</v>
      </c>
    </row>
    <row r="3840" spans="1:25" x14ac:dyDescent="0.2">
      <c r="A3840">
        <v>43</v>
      </c>
      <c r="B3840" t="s">
        <v>81</v>
      </c>
      <c r="C3840" t="str">
        <f t="shared" si="598"/>
        <v>O</v>
      </c>
      <c r="D3840">
        <v>3</v>
      </c>
      <c r="E3840">
        <v>23</v>
      </c>
      <c r="F3840">
        <v>23</v>
      </c>
      <c r="G3840" t="s">
        <v>114</v>
      </c>
      <c r="H3840" t="s">
        <v>128</v>
      </c>
      <c r="I3840">
        <v>23</v>
      </c>
      <c r="J3840">
        <f t="shared" si="590"/>
        <v>0</v>
      </c>
      <c r="K3840">
        <f t="shared" si="599"/>
        <v>1</v>
      </c>
      <c r="L3840">
        <f t="shared" si="591"/>
        <v>0</v>
      </c>
      <c r="M3840">
        <f t="shared" si="592"/>
        <v>0</v>
      </c>
      <c r="N3840">
        <f t="shared" si="593"/>
        <v>0</v>
      </c>
      <c r="O3840">
        <f t="shared" si="594"/>
        <v>0</v>
      </c>
      <c r="P3840">
        <f t="shared" si="595"/>
        <v>0</v>
      </c>
      <c r="Q3840">
        <f t="shared" si="596"/>
        <v>0</v>
      </c>
      <c r="R3840">
        <f t="shared" si="597"/>
        <v>0</v>
      </c>
      <c r="S3840" t="s">
        <v>105</v>
      </c>
      <c r="T3840">
        <v>0</v>
      </c>
      <c r="U3840">
        <v>2021</v>
      </c>
      <c r="V3840">
        <v>0</v>
      </c>
      <c r="W3840">
        <v>1</v>
      </c>
      <c r="X3840" cm="1">
        <f t="array" ref="X3840">IF(S3839&lt;&gt;S3840, 0,
    IF(C3840="O",
         _xlfn.IFS(
             K3840=1, X3839+6,
             M3840=1, X3839+3,
             O3840=1, X3839+1,
             Q3840=1,X3839+2,
             TRUE, X3839
         ),
    X3839)
)</f>
        <v>6</v>
      </c>
      <c r="Y3840" cm="1">
        <f t="array" ref="Y3840">IF(S3839&lt;&gt;S3840, 0, IF(C3840="D",
                 _xlfn.IFS(
                     K3840=1, Y3839+6,
                     M3840=1, Y3839+3,
                     O3840=1, Y3839+1,
                     TRUE, Y3839
                 ),
                 Y3839)
  )</f>
        <v>14</v>
      </c>
    </row>
    <row r="3841" spans="1:25" x14ac:dyDescent="0.2">
      <c r="A3841">
        <v>46</v>
      </c>
      <c r="B3841" t="s">
        <v>79</v>
      </c>
      <c r="C3841" t="str">
        <f t="shared" si="598"/>
        <v>D</v>
      </c>
      <c r="D3841">
        <v>1</v>
      </c>
      <c r="E3841">
        <v>10</v>
      </c>
      <c r="F3841">
        <v>-43</v>
      </c>
      <c r="G3841" t="s">
        <v>116</v>
      </c>
      <c r="H3841" t="s">
        <v>115</v>
      </c>
      <c r="I3841">
        <v>-23</v>
      </c>
      <c r="J3841">
        <f t="shared" si="590"/>
        <v>0</v>
      </c>
      <c r="K3841">
        <f t="shared" si="599"/>
        <v>0</v>
      </c>
      <c r="L3841">
        <f t="shared" si="591"/>
        <v>0</v>
      </c>
      <c r="M3841">
        <f t="shared" si="592"/>
        <v>0</v>
      </c>
      <c r="N3841">
        <f t="shared" si="593"/>
        <v>0</v>
      </c>
      <c r="O3841">
        <f t="shared" si="594"/>
        <v>0</v>
      </c>
      <c r="P3841">
        <f t="shared" si="595"/>
        <v>0</v>
      </c>
      <c r="Q3841">
        <f t="shared" si="596"/>
        <v>0</v>
      </c>
      <c r="R3841">
        <f t="shared" si="597"/>
        <v>0</v>
      </c>
      <c r="S3841" t="s">
        <v>105</v>
      </c>
      <c r="T3841">
        <v>0</v>
      </c>
      <c r="U3841">
        <v>2021</v>
      </c>
      <c r="V3841">
        <v>0</v>
      </c>
      <c r="W3841">
        <v>1</v>
      </c>
      <c r="X3841" cm="1">
        <f t="array" ref="X3841">IF(S3840&lt;&gt;S3841, 0,
    IF(C3841="O",
         _xlfn.IFS(
             K3841=1, X3840+6,
             M3841=1, X3840+3,
             O3841=1, X3840+1,
             Q3841=1,X3840+2,
             TRUE, X3840
         ),
    X3840)
)</f>
        <v>6</v>
      </c>
      <c r="Y3841" cm="1">
        <f t="array" ref="Y3841">IF(S3840&lt;&gt;S3841, 0, IF(C3841="D",
                 _xlfn.IFS(
                     K3841=1, Y3840+6,
                     M3841=1, Y3840+3,
                     O3841=1, Y3840+1,
                     TRUE, Y3840
                 ),
                 Y3840)
  )</f>
        <v>14</v>
      </c>
    </row>
    <row r="3842" spans="1:25" x14ac:dyDescent="0.2">
      <c r="A3842">
        <v>47</v>
      </c>
      <c r="B3842" t="s">
        <v>79</v>
      </c>
      <c r="C3842" t="str">
        <f t="shared" si="598"/>
        <v>D</v>
      </c>
      <c r="D3842">
        <v>2</v>
      </c>
      <c r="E3842">
        <v>33</v>
      </c>
      <c r="F3842">
        <v>-20</v>
      </c>
      <c r="G3842" t="s">
        <v>114</v>
      </c>
      <c r="H3842" t="s">
        <v>113</v>
      </c>
      <c r="I3842">
        <v>22</v>
      </c>
      <c r="J3842">
        <f t="shared" ref="J3842:J3905" si="600">IF(B3842&lt;&gt;B3843,0,IF(AND(D3843=1, E3843=10), 1, 0))</f>
        <v>0</v>
      </c>
      <c r="K3842">
        <f t="shared" si="599"/>
        <v>0</v>
      </c>
      <c r="L3842">
        <f t="shared" ref="L3842:L3905" si="601">IF(G3842 = "fg", 1, 0)</f>
        <v>0</v>
      </c>
      <c r="M3842">
        <f t="shared" ref="M3842:M3905" si="602">IF(AND(L3842=1,H3842="good"),1,0)</f>
        <v>0</v>
      </c>
      <c r="N3842">
        <f t="shared" ref="N3842:N3905" si="603">IF(OR(G3842 = "extra pt.",G3842 ="extra pt. block"), 1, 0)</f>
        <v>0</v>
      </c>
      <c r="O3842">
        <f t="shared" ref="O3842:O3905" si="604">IF(AND(N3842=1,H3842="good"),1,0)</f>
        <v>0</v>
      </c>
      <c r="P3842">
        <f t="shared" ref="P3842:P3905" si="605">IF(OR(G3842 = "2 pt.",G3842 ="2 pt. block"), 1, 0)</f>
        <v>0</v>
      </c>
      <c r="Q3842">
        <f t="shared" ref="Q3842:Q3905" si="606">IF(AND(P3842=1,H3842="good"),1,0)</f>
        <v>0</v>
      </c>
      <c r="R3842">
        <f t="shared" ref="R3842:R3905" si="607">IF(OR(H3842 = "fumble, def td", H3842 = "interception, def td", H3842= "sack, fumble, def td"), 1,0)</f>
        <v>0</v>
      </c>
      <c r="S3842" t="s">
        <v>105</v>
      </c>
      <c r="T3842">
        <v>0</v>
      </c>
      <c r="U3842">
        <v>2021</v>
      </c>
      <c r="V3842">
        <v>0</v>
      </c>
      <c r="W3842">
        <v>1</v>
      </c>
      <c r="X3842" cm="1">
        <f t="array" ref="X3842">IF(S3841&lt;&gt;S3842, 0,
    IF(C3842="O",
         _xlfn.IFS(
             K3842=1, X3841+6,
             M3842=1, X3841+3,
             O3842=1, X3841+1,
             Q3842=1,X3841+2,
             TRUE, X3841
         ),
    X3841)
)</f>
        <v>6</v>
      </c>
      <c r="Y3842" cm="1">
        <f t="array" ref="Y3842">IF(S3841&lt;&gt;S3842, 0, IF(C3842="D",
                 _xlfn.IFS(
                     K3842=1, Y3841+6,
                     M3842=1, Y3841+3,
                     O3842=1, Y3841+1,
                     TRUE, Y3841
                 ),
                 Y3841)
  )</f>
        <v>14</v>
      </c>
    </row>
    <row r="3843" spans="1:25" x14ac:dyDescent="0.2">
      <c r="A3843">
        <v>48</v>
      </c>
      <c r="B3843" t="s">
        <v>79</v>
      </c>
      <c r="C3843" t="str">
        <f t="shared" ref="C3843:C3906" si="608">IF(H3843="interception, def td", IF(C3842="O", "D", C3842), IF(B3842="K", B3841, IF(B3843="K", B3842, B3843)))</f>
        <v>D</v>
      </c>
      <c r="D3843">
        <v>3</v>
      </c>
      <c r="E3843">
        <v>11</v>
      </c>
      <c r="F3843">
        <v>-42</v>
      </c>
      <c r="G3843" t="s">
        <v>116</v>
      </c>
      <c r="H3843" t="s">
        <v>119</v>
      </c>
      <c r="I3843">
        <v>8</v>
      </c>
      <c r="J3843">
        <f t="shared" si="600"/>
        <v>0</v>
      </c>
      <c r="K3843">
        <f t="shared" ref="K3843:K3906" si="609">IF(OR(H3843= "complete, td",H3843 ="rush, td", H3843 = "scramble, td"), 1, 0)</f>
        <v>0</v>
      </c>
      <c r="L3843">
        <f t="shared" si="601"/>
        <v>0</v>
      </c>
      <c r="M3843">
        <f t="shared" si="602"/>
        <v>0</v>
      </c>
      <c r="N3843">
        <f t="shared" si="603"/>
        <v>0</v>
      </c>
      <c r="O3843">
        <f t="shared" si="604"/>
        <v>0</v>
      </c>
      <c r="P3843">
        <f t="shared" si="605"/>
        <v>0</v>
      </c>
      <c r="Q3843">
        <f t="shared" si="606"/>
        <v>0</v>
      </c>
      <c r="R3843">
        <f t="shared" si="607"/>
        <v>0</v>
      </c>
      <c r="S3843" t="s">
        <v>105</v>
      </c>
      <c r="T3843">
        <v>0</v>
      </c>
      <c r="U3843">
        <v>2021</v>
      </c>
      <c r="V3843">
        <v>0</v>
      </c>
      <c r="W3843">
        <v>1</v>
      </c>
      <c r="X3843" cm="1">
        <f t="array" ref="X3843">IF(S3842&lt;&gt;S3843, 0,
    IF(C3843="O",
         _xlfn.IFS(
             K3843=1, X3842+6,
             M3843=1, X3842+3,
             O3843=1, X3842+1,
             Q3843=1,X3842+2,
             TRUE, X3842
         ),
    X3842)
)</f>
        <v>6</v>
      </c>
      <c r="Y3843" cm="1">
        <f t="array" ref="Y3843">IF(S3842&lt;&gt;S3843, 0, IF(C3843="D",
                 _xlfn.IFS(
                     K3843=1, Y3842+6,
                     M3843=1, Y3842+3,
                     O3843=1, Y3842+1,
                     TRUE, Y3842
                 ),
                 Y3842)
  )</f>
        <v>14</v>
      </c>
    </row>
    <row r="3844" spans="1:25" x14ac:dyDescent="0.2">
      <c r="A3844">
        <v>49</v>
      </c>
      <c r="B3844" t="s">
        <v>81</v>
      </c>
      <c r="C3844" t="str">
        <f t="shared" si="608"/>
        <v>O</v>
      </c>
      <c r="D3844">
        <v>1</v>
      </c>
      <c r="E3844">
        <v>10</v>
      </c>
      <c r="F3844">
        <v>50</v>
      </c>
      <c r="G3844" t="s">
        <v>116</v>
      </c>
      <c r="H3844" t="s">
        <v>115</v>
      </c>
      <c r="I3844">
        <v>2</v>
      </c>
      <c r="J3844">
        <f t="shared" si="600"/>
        <v>0</v>
      </c>
      <c r="K3844">
        <f t="shared" si="609"/>
        <v>0</v>
      </c>
      <c r="L3844">
        <f t="shared" si="601"/>
        <v>0</v>
      </c>
      <c r="M3844">
        <f t="shared" si="602"/>
        <v>0</v>
      </c>
      <c r="N3844">
        <f t="shared" si="603"/>
        <v>0</v>
      </c>
      <c r="O3844">
        <f t="shared" si="604"/>
        <v>0</v>
      </c>
      <c r="P3844">
        <f t="shared" si="605"/>
        <v>0</v>
      </c>
      <c r="Q3844">
        <f t="shared" si="606"/>
        <v>0</v>
      </c>
      <c r="R3844">
        <f t="shared" si="607"/>
        <v>0</v>
      </c>
      <c r="S3844" t="s">
        <v>105</v>
      </c>
      <c r="T3844">
        <v>0</v>
      </c>
      <c r="U3844">
        <v>2021</v>
      </c>
      <c r="V3844">
        <v>0</v>
      </c>
      <c r="W3844">
        <v>1</v>
      </c>
      <c r="X3844" cm="1">
        <f t="array" ref="X3844">IF(S3843&lt;&gt;S3844, 0,
    IF(C3844="O",
         _xlfn.IFS(
             K3844=1, X3843+6,
             M3844=1, X3843+3,
             O3844=1, X3843+1,
             Q3844=1,X3843+2,
             TRUE, X3843
         ),
    X3843)
)</f>
        <v>6</v>
      </c>
      <c r="Y3844" cm="1">
        <f t="array" ref="Y3844">IF(S3843&lt;&gt;S3844, 0, IF(C3844="D",
                 _xlfn.IFS(
                     K3844=1, Y3843+6,
                     M3844=1, Y3843+3,
                     O3844=1, Y3843+1,
                     TRUE, Y3843
                 ),
                 Y3843)
  )</f>
        <v>14</v>
      </c>
    </row>
    <row r="3845" spans="1:25" x14ac:dyDescent="0.2">
      <c r="A3845">
        <v>50</v>
      </c>
      <c r="B3845" t="s">
        <v>81</v>
      </c>
      <c r="C3845" t="str">
        <f t="shared" si="608"/>
        <v>O</v>
      </c>
      <c r="D3845">
        <v>2</v>
      </c>
      <c r="E3845">
        <v>8</v>
      </c>
      <c r="F3845">
        <v>48</v>
      </c>
      <c r="G3845" t="s">
        <v>114</v>
      </c>
      <c r="H3845" t="s">
        <v>113</v>
      </c>
      <c r="I3845">
        <v>10</v>
      </c>
      <c r="J3845">
        <f t="shared" si="600"/>
        <v>1</v>
      </c>
      <c r="K3845">
        <f t="shared" si="609"/>
        <v>0</v>
      </c>
      <c r="L3845">
        <f t="shared" si="601"/>
        <v>0</v>
      </c>
      <c r="M3845">
        <f t="shared" si="602"/>
        <v>0</v>
      </c>
      <c r="N3845">
        <f t="shared" si="603"/>
        <v>0</v>
      </c>
      <c r="O3845">
        <f t="shared" si="604"/>
        <v>0</v>
      </c>
      <c r="P3845">
        <f t="shared" si="605"/>
        <v>0</v>
      </c>
      <c r="Q3845">
        <f t="shared" si="606"/>
        <v>0</v>
      </c>
      <c r="R3845">
        <f t="shared" si="607"/>
        <v>0</v>
      </c>
      <c r="S3845" t="s">
        <v>105</v>
      </c>
      <c r="T3845">
        <v>0</v>
      </c>
      <c r="U3845">
        <v>2021</v>
      </c>
      <c r="V3845">
        <v>0</v>
      </c>
      <c r="W3845">
        <v>1</v>
      </c>
      <c r="X3845" cm="1">
        <f t="array" ref="X3845">IF(S3844&lt;&gt;S3845, 0,
    IF(C3845="O",
         _xlfn.IFS(
             K3845=1, X3844+6,
             M3845=1, X3844+3,
             O3845=1, X3844+1,
             Q3845=1,X3844+2,
             TRUE, X3844
         ),
    X3844)
)</f>
        <v>6</v>
      </c>
      <c r="Y3845" cm="1">
        <f t="array" ref="Y3845">IF(S3844&lt;&gt;S3845, 0, IF(C3845="D",
                 _xlfn.IFS(
                     K3845=1, Y3844+6,
                     M3845=1, Y3844+3,
                     O3845=1, Y3844+1,
                     TRUE, Y3844
                 ),
                 Y3844)
  )</f>
        <v>14</v>
      </c>
    </row>
    <row r="3846" spans="1:25" x14ac:dyDescent="0.2">
      <c r="A3846">
        <v>51</v>
      </c>
      <c r="B3846" t="s">
        <v>81</v>
      </c>
      <c r="C3846" t="str">
        <f t="shared" si="608"/>
        <v>O</v>
      </c>
      <c r="D3846">
        <v>1</v>
      </c>
      <c r="E3846">
        <v>10</v>
      </c>
      <c r="F3846">
        <v>38</v>
      </c>
      <c r="G3846" t="s">
        <v>114</v>
      </c>
      <c r="H3846" t="s">
        <v>117</v>
      </c>
      <c r="I3846">
        <v>0</v>
      </c>
      <c r="J3846">
        <f t="shared" si="600"/>
        <v>0</v>
      </c>
      <c r="K3846">
        <f t="shared" si="609"/>
        <v>0</v>
      </c>
      <c r="L3846">
        <f t="shared" si="601"/>
        <v>0</v>
      </c>
      <c r="M3846">
        <f t="shared" si="602"/>
        <v>0</v>
      </c>
      <c r="N3846">
        <f t="shared" si="603"/>
        <v>0</v>
      </c>
      <c r="O3846">
        <f t="shared" si="604"/>
        <v>0</v>
      </c>
      <c r="P3846">
        <f t="shared" si="605"/>
        <v>0</v>
      </c>
      <c r="Q3846">
        <f t="shared" si="606"/>
        <v>0</v>
      </c>
      <c r="R3846">
        <f t="shared" si="607"/>
        <v>0</v>
      </c>
      <c r="S3846" t="s">
        <v>105</v>
      </c>
      <c r="T3846">
        <v>0</v>
      </c>
      <c r="U3846">
        <v>2021</v>
      </c>
      <c r="V3846">
        <v>0</v>
      </c>
      <c r="W3846">
        <v>1</v>
      </c>
      <c r="X3846" cm="1">
        <f t="array" ref="X3846">IF(S3845&lt;&gt;S3846, 0,
    IF(C3846="O",
         _xlfn.IFS(
             K3846=1, X3845+6,
             M3846=1, X3845+3,
             O3846=1, X3845+1,
             Q3846=1,X3845+2,
             TRUE, X3845
         ),
    X3845)
)</f>
        <v>6</v>
      </c>
      <c r="Y3846" cm="1">
        <f t="array" ref="Y3846">IF(S3845&lt;&gt;S3846, 0, IF(C3846="D",
                 _xlfn.IFS(
                     K3846=1, Y3845+6,
                     M3846=1, Y3845+3,
                     O3846=1, Y3845+1,
                     TRUE, Y3845
                 ),
                 Y3845)
  )</f>
        <v>14</v>
      </c>
    </row>
    <row r="3847" spans="1:25" x14ac:dyDescent="0.2">
      <c r="A3847">
        <v>52</v>
      </c>
      <c r="B3847" t="s">
        <v>81</v>
      </c>
      <c r="C3847" t="str">
        <f t="shared" si="608"/>
        <v>O</v>
      </c>
      <c r="D3847">
        <v>2</v>
      </c>
      <c r="E3847">
        <v>10</v>
      </c>
      <c r="F3847">
        <v>38</v>
      </c>
      <c r="G3847" t="s">
        <v>116</v>
      </c>
      <c r="H3847" t="s">
        <v>115</v>
      </c>
      <c r="I3847">
        <v>3</v>
      </c>
      <c r="J3847">
        <f t="shared" si="600"/>
        <v>0</v>
      </c>
      <c r="K3847">
        <f t="shared" si="609"/>
        <v>0</v>
      </c>
      <c r="L3847">
        <f t="shared" si="601"/>
        <v>0</v>
      </c>
      <c r="M3847">
        <f t="shared" si="602"/>
        <v>0</v>
      </c>
      <c r="N3847">
        <f t="shared" si="603"/>
        <v>0</v>
      </c>
      <c r="O3847">
        <f t="shared" si="604"/>
        <v>0</v>
      </c>
      <c r="P3847">
        <f t="shared" si="605"/>
        <v>0</v>
      </c>
      <c r="Q3847">
        <f t="shared" si="606"/>
        <v>0</v>
      </c>
      <c r="R3847">
        <f t="shared" si="607"/>
        <v>0</v>
      </c>
      <c r="S3847" t="s">
        <v>105</v>
      </c>
      <c r="T3847">
        <v>0</v>
      </c>
      <c r="U3847">
        <v>2021</v>
      </c>
      <c r="V3847">
        <v>0</v>
      </c>
      <c r="W3847">
        <v>1</v>
      </c>
      <c r="X3847" cm="1">
        <f t="array" ref="X3847">IF(S3846&lt;&gt;S3847, 0,
    IF(C3847="O",
         _xlfn.IFS(
             K3847=1, X3846+6,
             M3847=1, X3846+3,
             O3847=1, X3846+1,
             Q3847=1,X3846+2,
             TRUE, X3846
         ),
    X3846)
)</f>
        <v>6</v>
      </c>
      <c r="Y3847" cm="1">
        <f t="array" ref="Y3847">IF(S3846&lt;&gt;S3847, 0, IF(C3847="D",
                 _xlfn.IFS(
                     K3847=1, Y3846+6,
                     M3847=1, Y3846+3,
                     O3847=1, Y3846+1,
                     TRUE, Y3846
                 ),
                 Y3846)
  )</f>
        <v>14</v>
      </c>
    </row>
    <row r="3848" spans="1:25" x14ac:dyDescent="0.2">
      <c r="A3848">
        <v>53</v>
      </c>
      <c r="B3848" t="s">
        <v>81</v>
      </c>
      <c r="C3848" t="str">
        <f t="shared" si="608"/>
        <v>O</v>
      </c>
      <c r="D3848">
        <v>3</v>
      </c>
      <c r="E3848">
        <v>7</v>
      </c>
      <c r="F3848">
        <v>35</v>
      </c>
      <c r="G3848" t="s">
        <v>114</v>
      </c>
      <c r="H3848" t="s">
        <v>113</v>
      </c>
      <c r="I3848">
        <v>5</v>
      </c>
      <c r="J3848">
        <f t="shared" si="600"/>
        <v>0</v>
      </c>
      <c r="K3848">
        <f t="shared" si="609"/>
        <v>0</v>
      </c>
      <c r="L3848">
        <f t="shared" si="601"/>
        <v>0</v>
      </c>
      <c r="M3848">
        <f t="shared" si="602"/>
        <v>0</v>
      </c>
      <c r="N3848">
        <f t="shared" si="603"/>
        <v>0</v>
      </c>
      <c r="O3848">
        <f t="shared" si="604"/>
        <v>0</v>
      </c>
      <c r="P3848">
        <f t="shared" si="605"/>
        <v>0</v>
      </c>
      <c r="Q3848">
        <f t="shared" si="606"/>
        <v>0</v>
      </c>
      <c r="R3848">
        <f t="shared" si="607"/>
        <v>0</v>
      </c>
      <c r="S3848" t="s">
        <v>105</v>
      </c>
      <c r="T3848">
        <v>0</v>
      </c>
      <c r="U3848">
        <v>2021</v>
      </c>
      <c r="V3848">
        <v>0</v>
      </c>
      <c r="W3848">
        <v>1</v>
      </c>
      <c r="X3848" cm="1">
        <f t="array" ref="X3848">IF(S3847&lt;&gt;S3848, 0,
    IF(C3848="O",
         _xlfn.IFS(
             K3848=1, X3847+6,
             M3848=1, X3847+3,
             O3848=1, X3847+1,
             Q3848=1,X3847+2,
             TRUE, X3847
         ),
    X3847)
)</f>
        <v>6</v>
      </c>
      <c r="Y3848" cm="1">
        <f t="array" ref="Y3848">IF(S3847&lt;&gt;S3848, 0, IF(C3848="D",
                 _xlfn.IFS(
                     K3848=1, Y3847+6,
                     M3848=1, Y3847+3,
                     O3848=1, Y3847+1,
                     TRUE, Y3847
                 ),
                 Y3847)
  )</f>
        <v>14</v>
      </c>
    </row>
    <row r="3849" spans="1:25" x14ac:dyDescent="0.2">
      <c r="A3849">
        <v>54</v>
      </c>
      <c r="B3849" t="s">
        <v>81</v>
      </c>
      <c r="C3849" t="str">
        <f t="shared" si="608"/>
        <v>O</v>
      </c>
      <c r="D3849">
        <v>4</v>
      </c>
      <c r="E3849">
        <v>2</v>
      </c>
      <c r="F3849">
        <v>30</v>
      </c>
      <c r="G3849" t="s">
        <v>116</v>
      </c>
      <c r="H3849" t="s">
        <v>120</v>
      </c>
      <c r="I3849">
        <v>10</v>
      </c>
      <c r="J3849">
        <f t="shared" si="600"/>
        <v>0</v>
      </c>
      <c r="K3849">
        <f t="shared" si="609"/>
        <v>0</v>
      </c>
      <c r="L3849">
        <f t="shared" si="601"/>
        <v>0</v>
      </c>
      <c r="M3849">
        <f t="shared" si="602"/>
        <v>0</v>
      </c>
      <c r="N3849">
        <f t="shared" si="603"/>
        <v>0</v>
      </c>
      <c r="O3849">
        <f t="shared" si="604"/>
        <v>0</v>
      </c>
      <c r="P3849">
        <f t="shared" si="605"/>
        <v>0</v>
      </c>
      <c r="Q3849">
        <f t="shared" si="606"/>
        <v>0</v>
      </c>
      <c r="R3849">
        <f t="shared" si="607"/>
        <v>0</v>
      </c>
      <c r="S3849" t="s">
        <v>105</v>
      </c>
      <c r="T3849">
        <v>0</v>
      </c>
      <c r="U3849">
        <v>2021</v>
      </c>
      <c r="V3849">
        <v>0</v>
      </c>
      <c r="W3849">
        <v>1</v>
      </c>
      <c r="X3849" cm="1">
        <f t="array" ref="X3849">IF(S3848&lt;&gt;S3849, 0,
    IF(C3849="O",
         _xlfn.IFS(
             K3849=1, X3848+6,
             M3849=1, X3848+3,
             O3849=1, X3848+1,
             Q3849=1,X3848+2,
             TRUE, X3848
         ),
    X3848)
)</f>
        <v>6</v>
      </c>
      <c r="Y3849" cm="1">
        <f t="array" ref="Y3849">IF(S3848&lt;&gt;S3849, 0, IF(C3849="D",
                 _xlfn.IFS(
                     K3849=1, Y3848+6,
                     M3849=1, Y3848+3,
                     O3849=1, Y3848+1,
                     TRUE, Y3848
                 ),
                 Y3848)
  )</f>
        <v>14</v>
      </c>
    </row>
    <row r="3850" spans="1:25" x14ac:dyDescent="0.2">
      <c r="A3850">
        <v>56</v>
      </c>
      <c r="B3850" t="s">
        <v>81</v>
      </c>
      <c r="C3850" t="str">
        <f t="shared" si="608"/>
        <v>O</v>
      </c>
      <c r="F3850">
        <v>3</v>
      </c>
      <c r="G3850" t="s">
        <v>127</v>
      </c>
      <c r="H3850" t="s">
        <v>122</v>
      </c>
      <c r="J3850">
        <f t="shared" si="600"/>
        <v>1</v>
      </c>
      <c r="K3850">
        <f t="shared" si="609"/>
        <v>0</v>
      </c>
      <c r="L3850">
        <f t="shared" si="601"/>
        <v>0</v>
      </c>
      <c r="M3850">
        <f t="shared" si="602"/>
        <v>0</v>
      </c>
      <c r="N3850">
        <f t="shared" si="603"/>
        <v>0</v>
      </c>
      <c r="O3850">
        <f t="shared" si="604"/>
        <v>0</v>
      </c>
      <c r="P3850">
        <f t="shared" si="605"/>
        <v>1</v>
      </c>
      <c r="Q3850">
        <f t="shared" si="606"/>
        <v>1</v>
      </c>
      <c r="R3850">
        <f t="shared" si="607"/>
        <v>0</v>
      </c>
      <c r="S3850" t="s">
        <v>105</v>
      </c>
      <c r="T3850">
        <v>0</v>
      </c>
      <c r="U3850">
        <v>2021</v>
      </c>
      <c r="V3850">
        <v>0</v>
      </c>
      <c r="W3850">
        <v>1</v>
      </c>
      <c r="X3850" cm="1">
        <f t="array" ref="X3850">IF(S3849&lt;&gt;S3850, 0,
    IF(C3850="O",
         _xlfn.IFS(
             K3850=1, X3849+6,
             M3850=1, X3849+3,
             O3850=1, X3849+1,
             Q3850=1,X3849+2,
             TRUE, X3849
         ),
    X3849)
)</f>
        <v>8</v>
      </c>
      <c r="Y3850" cm="1">
        <f t="array" ref="Y3850">IF(S3849&lt;&gt;S3850, 0, IF(C3850="D",
                 _xlfn.IFS(
                     K3850=1, Y3849+6,
                     M3850=1, Y3849+3,
                     O3850=1, Y3849+1,
                     TRUE, Y3849
                 ),
                 Y3849)
  )</f>
        <v>14</v>
      </c>
    </row>
    <row r="3851" spans="1:25" x14ac:dyDescent="0.2">
      <c r="A3851">
        <v>55</v>
      </c>
      <c r="B3851" t="s">
        <v>81</v>
      </c>
      <c r="C3851" t="str">
        <f t="shared" si="608"/>
        <v>O</v>
      </c>
      <c r="D3851">
        <v>1</v>
      </c>
      <c r="E3851">
        <v>10</v>
      </c>
      <c r="F3851">
        <v>20</v>
      </c>
      <c r="G3851" t="s">
        <v>114</v>
      </c>
      <c r="H3851" t="s">
        <v>128</v>
      </c>
      <c r="I3851">
        <v>20</v>
      </c>
      <c r="J3851">
        <f t="shared" si="600"/>
        <v>0</v>
      </c>
      <c r="K3851">
        <f t="shared" si="609"/>
        <v>1</v>
      </c>
      <c r="L3851">
        <f t="shared" si="601"/>
        <v>0</v>
      </c>
      <c r="M3851">
        <f t="shared" si="602"/>
        <v>0</v>
      </c>
      <c r="N3851">
        <f t="shared" si="603"/>
        <v>0</v>
      </c>
      <c r="O3851">
        <f t="shared" si="604"/>
        <v>0</v>
      </c>
      <c r="P3851">
        <f t="shared" si="605"/>
        <v>0</v>
      </c>
      <c r="Q3851">
        <f t="shared" si="606"/>
        <v>0</v>
      </c>
      <c r="R3851">
        <f t="shared" si="607"/>
        <v>0</v>
      </c>
      <c r="S3851" t="s">
        <v>105</v>
      </c>
      <c r="T3851">
        <v>0</v>
      </c>
      <c r="U3851">
        <v>2021</v>
      </c>
      <c r="V3851">
        <v>0</v>
      </c>
      <c r="W3851">
        <v>1</v>
      </c>
      <c r="X3851" cm="1">
        <f t="array" ref="X3851">IF(S3850&lt;&gt;S3851, 0,
    IF(C3851="O",
         _xlfn.IFS(
             K3851=1, X3850+6,
             M3851=1, X3850+3,
             O3851=1, X3850+1,
             Q3851=1,X3850+2,
             TRUE, X3850
         ),
    X3850)
)</f>
        <v>14</v>
      </c>
      <c r="Y3851" cm="1">
        <f t="array" ref="Y3851">IF(S3850&lt;&gt;S3851, 0, IF(C3851="D",
                 _xlfn.IFS(
                     K3851=1, Y3850+6,
                     M3851=1, Y3850+3,
                     O3851=1, Y3850+1,
                     TRUE, Y3850
                 ),
                 Y3850)
  )</f>
        <v>14</v>
      </c>
    </row>
    <row r="3852" spans="1:25" x14ac:dyDescent="0.2">
      <c r="A3852">
        <v>58</v>
      </c>
      <c r="B3852" t="s">
        <v>79</v>
      </c>
      <c r="C3852" t="str">
        <f t="shared" si="608"/>
        <v>D</v>
      </c>
      <c r="D3852">
        <v>1</v>
      </c>
      <c r="E3852">
        <v>10</v>
      </c>
      <c r="F3852">
        <v>-27</v>
      </c>
      <c r="G3852" t="s">
        <v>116</v>
      </c>
      <c r="H3852" t="s">
        <v>115</v>
      </c>
      <c r="I3852">
        <v>0</v>
      </c>
      <c r="J3852">
        <f t="shared" si="600"/>
        <v>0</v>
      </c>
      <c r="K3852">
        <f t="shared" si="609"/>
        <v>0</v>
      </c>
      <c r="L3852">
        <f t="shared" si="601"/>
        <v>0</v>
      </c>
      <c r="M3852">
        <f t="shared" si="602"/>
        <v>0</v>
      </c>
      <c r="N3852">
        <f t="shared" si="603"/>
        <v>0</v>
      </c>
      <c r="O3852">
        <f t="shared" si="604"/>
        <v>0</v>
      </c>
      <c r="P3852">
        <f t="shared" si="605"/>
        <v>0</v>
      </c>
      <c r="Q3852">
        <f t="shared" si="606"/>
        <v>0</v>
      </c>
      <c r="R3852">
        <f t="shared" si="607"/>
        <v>0</v>
      </c>
      <c r="S3852" t="s">
        <v>105</v>
      </c>
      <c r="T3852">
        <v>0</v>
      </c>
      <c r="U3852">
        <v>2021</v>
      </c>
      <c r="V3852">
        <v>0</v>
      </c>
      <c r="W3852">
        <v>1</v>
      </c>
      <c r="X3852" cm="1">
        <f t="array" ref="X3852">IF(S3851&lt;&gt;S3852, 0,
    IF(C3852="O",
         _xlfn.IFS(
             K3852=1, X3851+6,
             M3852=1, X3851+3,
             O3852=1, X3851+1,
             Q3852=1,X3851+2,
             TRUE, X3851
         ),
    X3851)
)</f>
        <v>14</v>
      </c>
      <c r="Y3852" cm="1">
        <f t="array" ref="Y3852">IF(S3851&lt;&gt;S3852, 0, IF(C3852="D",
                 _xlfn.IFS(
                     K3852=1, Y3851+6,
                     M3852=1, Y3851+3,
                     O3852=1, Y3851+1,
                     TRUE, Y3851
                 ),
                 Y3851)
  )</f>
        <v>14</v>
      </c>
    </row>
    <row r="3853" spans="1:25" x14ac:dyDescent="0.2">
      <c r="A3853">
        <v>59</v>
      </c>
      <c r="B3853" t="s">
        <v>79</v>
      </c>
      <c r="C3853" t="str">
        <f t="shared" si="608"/>
        <v>D</v>
      </c>
      <c r="D3853">
        <v>2</v>
      </c>
      <c r="E3853">
        <v>10</v>
      </c>
      <c r="F3853">
        <v>-27</v>
      </c>
      <c r="G3853" t="s">
        <v>116</v>
      </c>
      <c r="H3853" t="s">
        <v>115</v>
      </c>
      <c r="I3853">
        <v>3</v>
      </c>
      <c r="J3853">
        <f t="shared" si="600"/>
        <v>0</v>
      </c>
      <c r="K3853">
        <f t="shared" si="609"/>
        <v>0</v>
      </c>
      <c r="L3853">
        <f t="shared" si="601"/>
        <v>0</v>
      </c>
      <c r="M3853">
        <f t="shared" si="602"/>
        <v>0</v>
      </c>
      <c r="N3853">
        <f t="shared" si="603"/>
        <v>0</v>
      </c>
      <c r="O3853">
        <f t="shared" si="604"/>
        <v>0</v>
      </c>
      <c r="P3853">
        <f t="shared" si="605"/>
        <v>0</v>
      </c>
      <c r="Q3853">
        <f t="shared" si="606"/>
        <v>0</v>
      </c>
      <c r="R3853">
        <f t="shared" si="607"/>
        <v>0</v>
      </c>
      <c r="S3853" t="s">
        <v>105</v>
      </c>
      <c r="T3853">
        <v>0</v>
      </c>
      <c r="U3853">
        <v>2021</v>
      </c>
      <c r="V3853">
        <v>0</v>
      </c>
      <c r="W3853">
        <v>1</v>
      </c>
      <c r="X3853" cm="1">
        <f t="array" ref="X3853">IF(S3852&lt;&gt;S3853, 0,
    IF(C3853="O",
         _xlfn.IFS(
             K3853=1, X3852+6,
             M3853=1, X3852+3,
             O3853=1, X3852+1,
             Q3853=1,X3852+2,
             TRUE, X3852
         ),
    X3852)
)</f>
        <v>14</v>
      </c>
      <c r="Y3853" cm="1">
        <f t="array" ref="Y3853">IF(S3852&lt;&gt;S3853, 0, IF(C3853="D",
                 _xlfn.IFS(
                     K3853=1, Y3852+6,
                     M3853=1, Y3852+3,
                     O3853=1, Y3852+1,
                     TRUE, Y3852
                 ),
                 Y3852)
  )</f>
        <v>14</v>
      </c>
    </row>
    <row r="3854" spans="1:25" x14ac:dyDescent="0.2">
      <c r="A3854">
        <v>60</v>
      </c>
      <c r="B3854" t="s">
        <v>79</v>
      </c>
      <c r="C3854" t="str">
        <f t="shared" si="608"/>
        <v>D</v>
      </c>
      <c r="D3854">
        <v>3</v>
      </c>
      <c r="E3854">
        <v>7</v>
      </c>
      <c r="F3854">
        <v>-30</v>
      </c>
      <c r="G3854" t="s">
        <v>116</v>
      </c>
      <c r="H3854" t="s">
        <v>115</v>
      </c>
      <c r="I3854">
        <v>5</v>
      </c>
      <c r="J3854">
        <f t="shared" si="600"/>
        <v>0</v>
      </c>
      <c r="K3854">
        <f t="shared" si="609"/>
        <v>0</v>
      </c>
      <c r="L3854">
        <f t="shared" si="601"/>
        <v>0</v>
      </c>
      <c r="M3854">
        <f t="shared" si="602"/>
        <v>0</v>
      </c>
      <c r="N3854">
        <f t="shared" si="603"/>
        <v>0</v>
      </c>
      <c r="O3854">
        <f t="shared" si="604"/>
        <v>0</v>
      </c>
      <c r="P3854">
        <f t="shared" si="605"/>
        <v>0</v>
      </c>
      <c r="Q3854">
        <f t="shared" si="606"/>
        <v>0</v>
      </c>
      <c r="R3854">
        <f t="shared" si="607"/>
        <v>0</v>
      </c>
      <c r="S3854" t="s">
        <v>105</v>
      </c>
      <c r="T3854">
        <v>0</v>
      </c>
      <c r="U3854">
        <v>2021</v>
      </c>
      <c r="V3854">
        <v>0</v>
      </c>
      <c r="W3854">
        <v>1</v>
      </c>
      <c r="X3854" cm="1">
        <f t="array" ref="X3854">IF(S3853&lt;&gt;S3854, 0,
    IF(C3854="O",
         _xlfn.IFS(
             K3854=1, X3853+6,
             M3854=1, X3853+3,
             O3854=1, X3853+1,
             Q3854=1,X3853+2,
             TRUE, X3853
         ),
    X3853)
)</f>
        <v>14</v>
      </c>
      <c r="Y3854" cm="1">
        <f t="array" ref="Y3854">IF(S3853&lt;&gt;S3854, 0, IF(C3854="D",
                 _xlfn.IFS(
                     K3854=1, Y3853+6,
                     M3854=1, Y3853+3,
                     O3854=1, Y3853+1,
                     TRUE, Y3853
                 ),
                 Y3853)
  )</f>
        <v>14</v>
      </c>
    </row>
    <row r="3855" spans="1:25" x14ac:dyDescent="0.2">
      <c r="A3855">
        <v>62</v>
      </c>
      <c r="B3855" t="s">
        <v>79</v>
      </c>
      <c r="C3855" t="str">
        <f t="shared" si="608"/>
        <v>D</v>
      </c>
      <c r="D3855">
        <v>4</v>
      </c>
      <c r="E3855">
        <v>2</v>
      </c>
      <c r="F3855">
        <v>-35</v>
      </c>
      <c r="G3855" t="s">
        <v>116</v>
      </c>
      <c r="H3855" t="s">
        <v>115</v>
      </c>
      <c r="I3855">
        <v>8</v>
      </c>
      <c r="J3855">
        <f t="shared" si="600"/>
        <v>1</v>
      </c>
      <c r="K3855">
        <f t="shared" si="609"/>
        <v>0</v>
      </c>
      <c r="L3855">
        <f t="shared" si="601"/>
        <v>0</v>
      </c>
      <c r="M3855">
        <f t="shared" si="602"/>
        <v>0</v>
      </c>
      <c r="N3855">
        <f t="shared" si="603"/>
        <v>0</v>
      </c>
      <c r="O3855">
        <f t="shared" si="604"/>
        <v>0</v>
      </c>
      <c r="P3855">
        <f t="shared" si="605"/>
        <v>0</v>
      </c>
      <c r="Q3855">
        <f t="shared" si="606"/>
        <v>0</v>
      </c>
      <c r="R3855">
        <f t="shared" si="607"/>
        <v>0</v>
      </c>
      <c r="S3855" t="s">
        <v>105</v>
      </c>
      <c r="T3855">
        <v>0</v>
      </c>
      <c r="U3855">
        <v>2021</v>
      </c>
      <c r="V3855">
        <v>0</v>
      </c>
      <c r="W3855">
        <v>1</v>
      </c>
      <c r="X3855" cm="1">
        <f t="array" ref="X3855">IF(S3854&lt;&gt;S3855, 0,
    IF(C3855="O",
         _xlfn.IFS(
             K3855=1, X3854+6,
             M3855=1, X3854+3,
             O3855=1, X3854+1,
             Q3855=1,X3854+2,
             TRUE, X3854
         ),
    X3854)
)</f>
        <v>14</v>
      </c>
      <c r="Y3855" cm="1">
        <f t="array" ref="Y3855">IF(S3854&lt;&gt;S3855, 0, IF(C3855="D",
                 _xlfn.IFS(
                     K3855=1, Y3854+6,
                     M3855=1, Y3854+3,
                     O3855=1, Y3854+1,
                     TRUE, Y3854
                 ),
                 Y3854)
  )</f>
        <v>14</v>
      </c>
    </row>
    <row r="3856" spans="1:25" x14ac:dyDescent="0.2">
      <c r="A3856">
        <v>63</v>
      </c>
      <c r="B3856" t="s">
        <v>79</v>
      </c>
      <c r="C3856" t="str">
        <f t="shared" si="608"/>
        <v>D</v>
      </c>
      <c r="D3856">
        <v>1</v>
      </c>
      <c r="E3856">
        <v>10</v>
      </c>
      <c r="F3856">
        <v>-43</v>
      </c>
      <c r="G3856" t="s">
        <v>116</v>
      </c>
      <c r="H3856" t="s">
        <v>115</v>
      </c>
      <c r="I3856">
        <v>22</v>
      </c>
      <c r="J3856">
        <f t="shared" si="600"/>
        <v>1</v>
      </c>
      <c r="K3856">
        <f t="shared" si="609"/>
        <v>0</v>
      </c>
      <c r="L3856">
        <f t="shared" si="601"/>
        <v>0</v>
      </c>
      <c r="M3856">
        <f t="shared" si="602"/>
        <v>0</v>
      </c>
      <c r="N3856">
        <f t="shared" si="603"/>
        <v>0</v>
      </c>
      <c r="O3856">
        <f t="shared" si="604"/>
        <v>0</v>
      </c>
      <c r="P3856">
        <f t="shared" si="605"/>
        <v>0</v>
      </c>
      <c r="Q3856">
        <f t="shared" si="606"/>
        <v>0</v>
      </c>
      <c r="R3856">
        <f t="shared" si="607"/>
        <v>0</v>
      </c>
      <c r="S3856" t="s">
        <v>105</v>
      </c>
      <c r="T3856">
        <v>0</v>
      </c>
      <c r="U3856">
        <v>2021</v>
      </c>
      <c r="V3856">
        <v>0</v>
      </c>
      <c r="W3856">
        <v>1</v>
      </c>
      <c r="X3856" cm="1">
        <f t="array" ref="X3856">IF(S3855&lt;&gt;S3856, 0,
    IF(C3856="O",
         _xlfn.IFS(
             K3856=1, X3855+6,
             M3856=1, X3855+3,
             O3856=1, X3855+1,
             Q3856=1,X3855+2,
             TRUE, X3855
         ),
    X3855)
)</f>
        <v>14</v>
      </c>
      <c r="Y3856" cm="1">
        <f t="array" ref="Y3856">IF(S3855&lt;&gt;S3856, 0, IF(C3856="D",
                 _xlfn.IFS(
                     K3856=1, Y3855+6,
                     M3856=1, Y3855+3,
                     O3856=1, Y3855+1,
                     TRUE, Y3855
                 ),
                 Y3855)
  )</f>
        <v>14</v>
      </c>
    </row>
    <row r="3857" spans="1:25" x14ac:dyDescent="0.2">
      <c r="A3857">
        <v>64</v>
      </c>
      <c r="B3857" t="s">
        <v>79</v>
      </c>
      <c r="C3857" t="str">
        <f t="shared" si="608"/>
        <v>D</v>
      </c>
      <c r="D3857">
        <v>1</v>
      </c>
      <c r="E3857">
        <v>10</v>
      </c>
      <c r="F3857">
        <v>35</v>
      </c>
      <c r="G3857" t="s">
        <v>114</v>
      </c>
      <c r="H3857" t="s">
        <v>113</v>
      </c>
      <c r="I3857">
        <v>20</v>
      </c>
      <c r="J3857">
        <f t="shared" si="600"/>
        <v>1</v>
      </c>
      <c r="K3857">
        <f t="shared" si="609"/>
        <v>0</v>
      </c>
      <c r="L3857">
        <f t="shared" si="601"/>
        <v>0</v>
      </c>
      <c r="M3857">
        <f t="shared" si="602"/>
        <v>0</v>
      </c>
      <c r="N3857">
        <f t="shared" si="603"/>
        <v>0</v>
      </c>
      <c r="O3857">
        <f t="shared" si="604"/>
        <v>0</v>
      </c>
      <c r="P3857">
        <f t="shared" si="605"/>
        <v>0</v>
      </c>
      <c r="Q3857">
        <f t="shared" si="606"/>
        <v>0</v>
      </c>
      <c r="R3857">
        <f t="shared" si="607"/>
        <v>0</v>
      </c>
      <c r="S3857" t="s">
        <v>105</v>
      </c>
      <c r="T3857">
        <v>0</v>
      </c>
      <c r="U3857">
        <v>2021</v>
      </c>
      <c r="V3857">
        <v>0</v>
      </c>
      <c r="W3857">
        <v>1</v>
      </c>
      <c r="X3857" cm="1">
        <f t="array" ref="X3857">IF(S3856&lt;&gt;S3857, 0,
    IF(C3857="O",
         _xlfn.IFS(
             K3857=1, X3856+6,
             M3857=1, X3856+3,
             O3857=1, X3856+1,
             Q3857=1,X3856+2,
             TRUE, X3856
         ),
    X3856)
)</f>
        <v>14</v>
      </c>
      <c r="Y3857" cm="1">
        <f t="array" ref="Y3857">IF(S3856&lt;&gt;S3857, 0, IF(C3857="D",
                 _xlfn.IFS(
                     K3857=1, Y3856+6,
                     M3857=1, Y3856+3,
                     O3857=1, Y3856+1,
                     TRUE, Y3856
                 ),
                 Y3856)
  )</f>
        <v>14</v>
      </c>
    </row>
    <row r="3858" spans="1:25" x14ac:dyDescent="0.2">
      <c r="A3858">
        <v>65</v>
      </c>
      <c r="B3858" t="s">
        <v>79</v>
      </c>
      <c r="C3858" t="str">
        <f t="shared" si="608"/>
        <v>D</v>
      </c>
      <c r="D3858">
        <v>1</v>
      </c>
      <c r="E3858">
        <v>10</v>
      </c>
      <c r="F3858">
        <v>15</v>
      </c>
      <c r="G3858" t="s">
        <v>116</v>
      </c>
      <c r="H3858" t="s">
        <v>115</v>
      </c>
      <c r="I3858">
        <v>2</v>
      </c>
      <c r="J3858">
        <f t="shared" si="600"/>
        <v>0</v>
      </c>
      <c r="K3858">
        <f t="shared" si="609"/>
        <v>0</v>
      </c>
      <c r="L3858">
        <f t="shared" si="601"/>
        <v>0</v>
      </c>
      <c r="M3858">
        <f t="shared" si="602"/>
        <v>0</v>
      </c>
      <c r="N3858">
        <f t="shared" si="603"/>
        <v>0</v>
      </c>
      <c r="O3858">
        <f t="shared" si="604"/>
        <v>0</v>
      </c>
      <c r="P3858">
        <f t="shared" si="605"/>
        <v>0</v>
      </c>
      <c r="Q3858">
        <f t="shared" si="606"/>
        <v>0</v>
      </c>
      <c r="R3858">
        <f t="shared" si="607"/>
        <v>0</v>
      </c>
      <c r="S3858" t="s">
        <v>105</v>
      </c>
      <c r="T3858">
        <v>0</v>
      </c>
      <c r="U3858">
        <v>2021</v>
      </c>
      <c r="V3858">
        <v>0</v>
      </c>
      <c r="W3858">
        <v>1</v>
      </c>
      <c r="X3858" cm="1">
        <f t="array" ref="X3858">IF(S3857&lt;&gt;S3858, 0,
    IF(C3858="O",
         _xlfn.IFS(
             K3858=1, X3857+6,
             M3858=1, X3857+3,
             O3858=1, X3857+1,
             Q3858=1,X3857+2,
             TRUE, X3857
         ),
    X3857)
)</f>
        <v>14</v>
      </c>
      <c r="Y3858" cm="1">
        <f t="array" ref="Y3858">IF(S3857&lt;&gt;S3858, 0, IF(C3858="D",
                 _xlfn.IFS(
                     K3858=1, Y3857+6,
                     M3858=1, Y3857+3,
                     O3858=1, Y3857+1,
                     TRUE, Y3857
                 ),
                 Y3857)
  )</f>
        <v>14</v>
      </c>
    </row>
    <row r="3859" spans="1:25" x14ac:dyDescent="0.2">
      <c r="A3859">
        <v>66</v>
      </c>
      <c r="B3859" t="s">
        <v>79</v>
      </c>
      <c r="C3859" t="str">
        <f t="shared" si="608"/>
        <v>D</v>
      </c>
      <c r="D3859">
        <v>2</v>
      </c>
      <c r="E3859">
        <v>8</v>
      </c>
      <c r="F3859">
        <v>13</v>
      </c>
      <c r="G3859" t="s">
        <v>116</v>
      </c>
      <c r="H3859" t="s">
        <v>115</v>
      </c>
      <c r="I3859">
        <v>2</v>
      </c>
      <c r="J3859">
        <f t="shared" si="600"/>
        <v>0</v>
      </c>
      <c r="K3859">
        <f t="shared" si="609"/>
        <v>0</v>
      </c>
      <c r="L3859">
        <f t="shared" si="601"/>
        <v>0</v>
      </c>
      <c r="M3859">
        <f t="shared" si="602"/>
        <v>0</v>
      </c>
      <c r="N3859">
        <f t="shared" si="603"/>
        <v>0</v>
      </c>
      <c r="O3859">
        <f t="shared" si="604"/>
        <v>0</v>
      </c>
      <c r="P3859">
        <f t="shared" si="605"/>
        <v>0</v>
      </c>
      <c r="Q3859">
        <f t="shared" si="606"/>
        <v>0</v>
      </c>
      <c r="R3859">
        <f t="shared" si="607"/>
        <v>0</v>
      </c>
      <c r="S3859" t="s">
        <v>105</v>
      </c>
      <c r="T3859">
        <v>0</v>
      </c>
      <c r="U3859">
        <v>2021</v>
      </c>
      <c r="V3859">
        <v>0</v>
      </c>
      <c r="W3859">
        <v>1</v>
      </c>
      <c r="X3859" cm="1">
        <f t="array" ref="X3859">IF(S3858&lt;&gt;S3859, 0,
    IF(C3859="O",
         _xlfn.IFS(
             K3859=1, X3858+6,
             M3859=1, X3858+3,
             O3859=1, X3858+1,
             Q3859=1,X3858+2,
             TRUE, X3858
         ),
    X3858)
)</f>
        <v>14</v>
      </c>
      <c r="Y3859" cm="1">
        <f t="array" ref="Y3859">IF(S3858&lt;&gt;S3859, 0, IF(C3859="D",
                 _xlfn.IFS(
                     K3859=1, Y3858+6,
                     M3859=1, Y3858+3,
                     O3859=1, Y3858+1,
                     TRUE, Y3858
                 ),
                 Y3858)
  )</f>
        <v>14</v>
      </c>
    </row>
    <row r="3860" spans="1:25" x14ac:dyDescent="0.2">
      <c r="A3860">
        <v>67</v>
      </c>
      <c r="B3860" t="s">
        <v>79</v>
      </c>
      <c r="C3860" t="str">
        <f t="shared" si="608"/>
        <v>D</v>
      </c>
      <c r="D3860">
        <v>3</v>
      </c>
      <c r="E3860">
        <v>6</v>
      </c>
      <c r="F3860">
        <v>11</v>
      </c>
      <c r="G3860" t="s">
        <v>114</v>
      </c>
      <c r="H3860" t="s">
        <v>117</v>
      </c>
      <c r="I3860">
        <v>0</v>
      </c>
      <c r="J3860">
        <f t="shared" si="600"/>
        <v>0</v>
      </c>
      <c r="K3860">
        <f t="shared" si="609"/>
        <v>0</v>
      </c>
      <c r="L3860">
        <f t="shared" si="601"/>
        <v>0</v>
      </c>
      <c r="M3860">
        <f t="shared" si="602"/>
        <v>0</v>
      </c>
      <c r="N3860">
        <f t="shared" si="603"/>
        <v>0</v>
      </c>
      <c r="O3860">
        <f t="shared" si="604"/>
        <v>0</v>
      </c>
      <c r="P3860">
        <f t="shared" si="605"/>
        <v>0</v>
      </c>
      <c r="Q3860">
        <f t="shared" si="606"/>
        <v>0</v>
      </c>
      <c r="R3860">
        <f t="shared" si="607"/>
        <v>0</v>
      </c>
      <c r="S3860" t="s">
        <v>105</v>
      </c>
      <c r="T3860">
        <v>0</v>
      </c>
      <c r="U3860">
        <v>2021</v>
      </c>
      <c r="V3860">
        <v>0</v>
      </c>
      <c r="W3860">
        <v>1</v>
      </c>
      <c r="X3860" cm="1">
        <f t="array" ref="X3860">IF(S3859&lt;&gt;S3860, 0,
    IF(C3860="O",
         _xlfn.IFS(
             K3860=1, X3859+6,
             M3860=1, X3859+3,
             O3860=1, X3859+1,
             Q3860=1,X3859+2,
             TRUE, X3859
         ),
    X3859)
)</f>
        <v>14</v>
      </c>
      <c r="Y3860" cm="1">
        <f t="array" ref="Y3860">IF(S3859&lt;&gt;S3860, 0, IF(C3860="D",
                 _xlfn.IFS(
                     K3860=1, Y3859+6,
                     M3860=1, Y3859+3,
                     O3860=1, Y3859+1,
                     TRUE, Y3859
                 ),
                 Y3859)
  )</f>
        <v>14</v>
      </c>
    </row>
    <row r="3861" spans="1:25" x14ac:dyDescent="0.2">
      <c r="A3861">
        <v>68</v>
      </c>
      <c r="B3861" t="s">
        <v>79</v>
      </c>
      <c r="C3861" t="str">
        <f t="shared" si="608"/>
        <v>D</v>
      </c>
      <c r="D3861">
        <v>4</v>
      </c>
      <c r="E3861">
        <v>6</v>
      </c>
      <c r="F3861">
        <v>11</v>
      </c>
      <c r="G3861" t="s">
        <v>149</v>
      </c>
      <c r="H3861" t="s">
        <v>122</v>
      </c>
      <c r="J3861">
        <f t="shared" si="600"/>
        <v>0</v>
      </c>
      <c r="K3861">
        <f t="shared" si="609"/>
        <v>0</v>
      </c>
      <c r="L3861">
        <f t="shared" si="601"/>
        <v>0</v>
      </c>
      <c r="M3861">
        <f t="shared" si="602"/>
        <v>0</v>
      </c>
      <c r="N3861">
        <f t="shared" si="603"/>
        <v>0</v>
      </c>
      <c r="O3861">
        <f t="shared" si="604"/>
        <v>0</v>
      </c>
      <c r="P3861">
        <f t="shared" si="605"/>
        <v>0</v>
      </c>
      <c r="Q3861">
        <f t="shared" si="606"/>
        <v>0</v>
      </c>
      <c r="R3861">
        <f t="shared" si="607"/>
        <v>0</v>
      </c>
      <c r="S3861" t="s">
        <v>105</v>
      </c>
      <c r="T3861">
        <v>0</v>
      </c>
      <c r="U3861">
        <v>2021</v>
      </c>
      <c r="V3861">
        <v>0</v>
      </c>
      <c r="W3861">
        <v>1</v>
      </c>
      <c r="X3861" cm="1">
        <f t="array" ref="X3861">IF(S3860&lt;&gt;S3861, 0,
    IF(C3861="O",
         _xlfn.IFS(
             K3861=1, X3860+6,
             M3861=1, X3860+3,
             O3861=1, X3860+1,
             Q3861=1,X3860+2,
             TRUE, X3860
         ),
    X3860)
)</f>
        <v>14</v>
      </c>
      <c r="Y3861" cm="1">
        <f t="array" ref="Y3861">IF(S3860&lt;&gt;S3861, 0, IF(C3861="D",
                 _xlfn.IFS(
                     K3861=1, Y3860+6,
                     M3861=1, Y3860+3,
                     O3861=1, Y3860+1,
                     TRUE, Y3860
                 ),
                 Y3860)
  )</f>
        <v>14</v>
      </c>
    </row>
    <row r="3862" spans="1:25" x14ac:dyDescent="0.2">
      <c r="A3862">
        <v>70</v>
      </c>
      <c r="B3862" t="s">
        <v>81</v>
      </c>
      <c r="C3862" t="str">
        <f t="shared" si="608"/>
        <v>O</v>
      </c>
      <c r="D3862">
        <v>1</v>
      </c>
      <c r="E3862">
        <v>10</v>
      </c>
      <c r="F3862">
        <v>-7</v>
      </c>
      <c r="G3862" t="s">
        <v>114</v>
      </c>
      <c r="H3862" t="s">
        <v>113</v>
      </c>
      <c r="I3862">
        <v>15</v>
      </c>
      <c r="J3862">
        <f t="shared" si="600"/>
        <v>1</v>
      </c>
      <c r="K3862">
        <f t="shared" si="609"/>
        <v>0</v>
      </c>
      <c r="L3862">
        <f t="shared" si="601"/>
        <v>0</v>
      </c>
      <c r="M3862">
        <f t="shared" si="602"/>
        <v>0</v>
      </c>
      <c r="N3862">
        <f t="shared" si="603"/>
        <v>0</v>
      </c>
      <c r="O3862">
        <f t="shared" si="604"/>
        <v>0</v>
      </c>
      <c r="P3862">
        <f t="shared" si="605"/>
        <v>0</v>
      </c>
      <c r="Q3862">
        <f t="shared" si="606"/>
        <v>0</v>
      </c>
      <c r="R3862">
        <f t="shared" si="607"/>
        <v>0</v>
      </c>
      <c r="S3862" t="s">
        <v>105</v>
      </c>
      <c r="T3862">
        <v>0</v>
      </c>
      <c r="U3862">
        <v>2021</v>
      </c>
      <c r="V3862">
        <v>0</v>
      </c>
      <c r="W3862">
        <v>1</v>
      </c>
      <c r="X3862" cm="1">
        <f t="array" ref="X3862">IF(S3861&lt;&gt;S3862, 0,
    IF(C3862="O",
         _xlfn.IFS(
             K3862=1, X3861+6,
             M3862=1, X3861+3,
             O3862=1, X3861+1,
             Q3862=1,X3861+2,
             TRUE, X3861
         ),
    X3861)
)</f>
        <v>14</v>
      </c>
      <c r="Y3862" cm="1">
        <f t="array" ref="Y3862">IF(S3861&lt;&gt;S3862, 0, IF(C3862="D",
                 _xlfn.IFS(
                     K3862=1, Y3861+6,
                     M3862=1, Y3861+3,
                     O3862=1, Y3861+1,
                     TRUE, Y3861
                 ),
                 Y3861)
  )</f>
        <v>14</v>
      </c>
    </row>
    <row r="3863" spans="1:25" x14ac:dyDescent="0.2">
      <c r="A3863">
        <v>71</v>
      </c>
      <c r="B3863" t="s">
        <v>81</v>
      </c>
      <c r="C3863" t="str">
        <f t="shared" si="608"/>
        <v>O</v>
      </c>
      <c r="D3863">
        <v>1</v>
      </c>
      <c r="E3863">
        <v>10</v>
      </c>
      <c r="F3863">
        <v>-22</v>
      </c>
      <c r="G3863" t="s">
        <v>114</v>
      </c>
      <c r="H3863" t="s">
        <v>117</v>
      </c>
      <c r="I3863">
        <v>0</v>
      </c>
      <c r="J3863">
        <f t="shared" si="600"/>
        <v>0</v>
      </c>
      <c r="K3863">
        <f t="shared" si="609"/>
        <v>0</v>
      </c>
      <c r="L3863">
        <f t="shared" si="601"/>
        <v>0</v>
      </c>
      <c r="M3863">
        <f t="shared" si="602"/>
        <v>0</v>
      </c>
      <c r="N3863">
        <f t="shared" si="603"/>
        <v>0</v>
      </c>
      <c r="O3863">
        <f t="shared" si="604"/>
        <v>0</v>
      </c>
      <c r="P3863">
        <f t="shared" si="605"/>
        <v>0</v>
      </c>
      <c r="Q3863">
        <f t="shared" si="606"/>
        <v>0</v>
      </c>
      <c r="R3863">
        <f t="shared" si="607"/>
        <v>0</v>
      </c>
      <c r="S3863" t="s">
        <v>105</v>
      </c>
      <c r="T3863">
        <v>0</v>
      </c>
      <c r="U3863">
        <v>2021</v>
      </c>
      <c r="V3863">
        <v>0</v>
      </c>
      <c r="W3863">
        <v>1</v>
      </c>
      <c r="X3863" cm="1">
        <f t="array" ref="X3863">IF(S3862&lt;&gt;S3863, 0,
    IF(C3863="O",
         _xlfn.IFS(
             K3863=1, X3862+6,
             M3863=1, X3862+3,
             O3863=1, X3862+1,
             Q3863=1,X3862+2,
             TRUE, X3862
         ),
    X3862)
)</f>
        <v>14</v>
      </c>
      <c r="Y3863" cm="1">
        <f t="array" ref="Y3863">IF(S3862&lt;&gt;S3863, 0, IF(C3863="D",
                 _xlfn.IFS(
                     K3863=1, Y3862+6,
                     M3863=1, Y3862+3,
                     O3863=1, Y3862+1,
                     TRUE, Y3862
                 ),
                 Y3862)
  )</f>
        <v>14</v>
      </c>
    </row>
    <row r="3864" spans="1:25" x14ac:dyDescent="0.2">
      <c r="A3864">
        <v>72</v>
      </c>
      <c r="B3864" t="s">
        <v>81</v>
      </c>
      <c r="C3864" t="str">
        <f t="shared" si="608"/>
        <v>O</v>
      </c>
      <c r="D3864">
        <v>2</v>
      </c>
      <c r="E3864">
        <v>10</v>
      </c>
      <c r="F3864">
        <v>-22</v>
      </c>
      <c r="G3864" t="s">
        <v>116</v>
      </c>
      <c r="H3864" t="s">
        <v>115</v>
      </c>
      <c r="I3864">
        <v>5</v>
      </c>
      <c r="J3864">
        <f t="shared" si="600"/>
        <v>0</v>
      </c>
      <c r="K3864">
        <f t="shared" si="609"/>
        <v>0</v>
      </c>
      <c r="L3864">
        <f t="shared" si="601"/>
        <v>0</v>
      </c>
      <c r="M3864">
        <f t="shared" si="602"/>
        <v>0</v>
      </c>
      <c r="N3864">
        <f t="shared" si="603"/>
        <v>0</v>
      </c>
      <c r="O3864">
        <f t="shared" si="604"/>
        <v>0</v>
      </c>
      <c r="P3864">
        <f t="shared" si="605"/>
        <v>0</v>
      </c>
      <c r="Q3864">
        <f t="shared" si="606"/>
        <v>0</v>
      </c>
      <c r="R3864">
        <f t="shared" si="607"/>
        <v>0</v>
      </c>
      <c r="S3864" t="s">
        <v>105</v>
      </c>
      <c r="T3864">
        <v>0</v>
      </c>
      <c r="U3864">
        <v>2021</v>
      </c>
      <c r="V3864">
        <v>0</v>
      </c>
      <c r="W3864">
        <v>1</v>
      </c>
      <c r="X3864" cm="1">
        <f t="array" ref="X3864">IF(S3863&lt;&gt;S3864, 0,
    IF(C3864="O",
         _xlfn.IFS(
             K3864=1, X3863+6,
             M3864=1, X3863+3,
             O3864=1, X3863+1,
             Q3864=1,X3863+2,
             TRUE, X3863
         ),
    X3863)
)</f>
        <v>14</v>
      </c>
      <c r="Y3864" cm="1">
        <f t="array" ref="Y3864">IF(S3863&lt;&gt;S3864, 0, IF(C3864="D",
                 _xlfn.IFS(
                     K3864=1, Y3863+6,
                     M3864=1, Y3863+3,
                     O3864=1, Y3863+1,
                     TRUE, Y3863
                 ),
                 Y3863)
  )</f>
        <v>14</v>
      </c>
    </row>
    <row r="3865" spans="1:25" x14ac:dyDescent="0.2">
      <c r="A3865">
        <v>73</v>
      </c>
      <c r="B3865" t="s">
        <v>81</v>
      </c>
      <c r="C3865" t="str">
        <f t="shared" si="608"/>
        <v>O</v>
      </c>
      <c r="D3865">
        <v>3</v>
      </c>
      <c r="E3865">
        <v>5</v>
      </c>
      <c r="F3865">
        <v>-27</v>
      </c>
      <c r="G3865" t="s">
        <v>114</v>
      </c>
      <c r="H3865" t="s">
        <v>113</v>
      </c>
      <c r="I3865">
        <v>7</v>
      </c>
      <c r="J3865">
        <f t="shared" si="600"/>
        <v>1</v>
      </c>
      <c r="K3865">
        <f t="shared" si="609"/>
        <v>0</v>
      </c>
      <c r="L3865">
        <f t="shared" si="601"/>
        <v>0</v>
      </c>
      <c r="M3865">
        <f t="shared" si="602"/>
        <v>0</v>
      </c>
      <c r="N3865">
        <f t="shared" si="603"/>
        <v>0</v>
      </c>
      <c r="O3865">
        <f t="shared" si="604"/>
        <v>0</v>
      </c>
      <c r="P3865">
        <f t="shared" si="605"/>
        <v>0</v>
      </c>
      <c r="Q3865">
        <f t="shared" si="606"/>
        <v>0</v>
      </c>
      <c r="R3865">
        <f t="shared" si="607"/>
        <v>0</v>
      </c>
      <c r="S3865" t="s">
        <v>105</v>
      </c>
      <c r="T3865">
        <v>0</v>
      </c>
      <c r="U3865">
        <v>2021</v>
      </c>
      <c r="V3865">
        <v>0</v>
      </c>
      <c r="W3865">
        <v>1</v>
      </c>
      <c r="X3865" cm="1">
        <f t="array" ref="X3865">IF(S3864&lt;&gt;S3865, 0,
    IF(C3865="O",
         _xlfn.IFS(
             K3865=1, X3864+6,
             M3865=1, X3864+3,
             O3865=1, X3864+1,
             Q3865=1,X3864+2,
             TRUE, X3864
         ),
    X3864)
)</f>
        <v>14</v>
      </c>
      <c r="Y3865" cm="1">
        <f t="array" ref="Y3865">IF(S3864&lt;&gt;S3865, 0, IF(C3865="D",
                 _xlfn.IFS(
                     K3865=1, Y3864+6,
                     M3865=1, Y3864+3,
                     O3865=1, Y3864+1,
                     TRUE, Y3864
                 ),
                 Y3864)
  )</f>
        <v>14</v>
      </c>
    </row>
    <row r="3866" spans="1:25" x14ac:dyDescent="0.2">
      <c r="A3866">
        <v>74</v>
      </c>
      <c r="B3866" t="s">
        <v>81</v>
      </c>
      <c r="C3866" t="str">
        <f t="shared" si="608"/>
        <v>O</v>
      </c>
      <c r="D3866">
        <v>1</v>
      </c>
      <c r="E3866">
        <v>10</v>
      </c>
      <c r="F3866">
        <v>-34</v>
      </c>
      <c r="G3866" t="s">
        <v>114</v>
      </c>
      <c r="H3866" t="s">
        <v>117</v>
      </c>
      <c r="I3866">
        <v>0</v>
      </c>
      <c r="J3866">
        <f t="shared" si="600"/>
        <v>0</v>
      </c>
      <c r="K3866">
        <f t="shared" si="609"/>
        <v>0</v>
      </c>
      <c r="L3866">
        <f t="shared" si="601"/>
        <v>0</v>
      </c>
      <c r="M3866">
        <f t="shared" si="602"/>
        <v>0</v>
      </c>
      <c r="N3866">
        <f t="shared" si="603"/>
        <v>0</v>
      </c>
      <c r="O3866">
        <f t="shared" si="604"/>
        <v>0</v>
      </c>
      <c r="P3866">
        <f t="shared" si="605"/>
        <v>0</v>
      </c>
      <c r="Q3866">
        <f t="shared" si="606"/>
        <v>0</v>
      </c>
      <c r="R3866">
        <f t="shared" si="607"/>
        <v>0</v>
      </c>
      <c r="S3866" t="s">
        <v>105</v>
      </c>
      <c r="T3866">
        <v>0</v>
      </c>
      <c r="U3866">
        <v>2021</v>
      </c>
      <c r="V3866">
        <v>0</v>
      </c>
      <c r="W3866">
        <v>1</v>
      </c>
      <c r="X3866" cm="1">
        <f t="array" ref="X3866">IF(S3865&lt;&gt;S3866, 0,
    IF(C3866="O",
         _xlfn.IFS(
             K3866=1, X3865+6,
             M3866=1, X3865+3,
             O3866=1, X3865+1,
             Q3866=1,X3865+2,
             TRUE, X3865
         ),
    X3865)
)</f>
        <v>14</v>
      </c>
      <c r="Y3866" cm="1">
        <f t="array" ref="Y3866">IF(S3865&lt;&gt;S3866, 0, IF(C3866="D",
                 _xlfn.IFS(
                     K3866=1, Y3865+6,
                     M3866=1, Y3865+3,
                     O3866=1, Y3865+1,
                     TRUE, Y3865
                 ),
                 Y3865)
  )</f>
        <v>14</v>
      </c>
    </row>
    <row r="3867" spans="1:25" hidden="1" x14ac:dyDescent="0.2">
      <c r="A3867">
        <v>75</v>
      </c>
      <c r="B3867" t="s">
        <v>81</v>
      </c>
      <c r="C3867" t="str">
        <f t="shared" si="608"/>
        <v>O</v>
      </c>
      <c r="D3867">
        <v>2</v>
      </c>
      <c r="E3867">
        <v>10</v>
      </c>
      <c r="F3867">
        <v>-34</v>
      </c>
      <c r="G3867" t="s">
        <v>116</v>
      </c>
      <c r="H3867" t="s">
        <v>120</v>
      </c>
      <c r="I3867">
        <v>18</v>
      </c>
      <c r="J3867">
        <f t="shared" si="600"/>
        <v>1</v>
      </c>
      <c r="K3867">
        <f t="shared" si="609"/>
        <v>0</v>
      </c>
      <c r="L3867">
        <f t="shared" si="601"/>
        <v>0</v>
      </c>
      <c r="M3867">
        <f t="shared" si="602"/>
        <v>0</v>
      </c>
      <c r="N3867">
        <f t="shared" si="603"/>
        <v>0</v>
      </c>
      <c r="O3867">
        <f t="shared" si="604"/>
        <v>0</v>
      </c>
      <c r="P3867">
        <f t="shared" si="605"/>
        <v>0</v>
      </c>
      <c r="Q3867">
        <f t="shared" si="606"/>
        <v>0</v>
      </c>
      <c r="R3867">
        <f t="shared" si="607"/>
        <v>0</v>
      </c>
      <c r="S3867" t="s">
        <v>105</v>
      </c>
      <c r="T3867">
        <v>0</v>
      </c>
      <c r="U3867">
        <v>2021</v>
      </c>
      <c r="V3867">
        <v>0</v>
      </c>
      <c r="W3867">
        <v>1</v>
      </c>
      <c r="X3867" cm="1">
        <f t="array" ref="X3867">IF(S3866&lt;&gt;S3867, 0,
    IF(C3867="O",
         _xlfn.IFS(
             K3867=1, X3866+6,
             M3867=1, X3866+3,
             O3867=1, X3866+1,
             Q3867=1,X3866+2,
             TRUE, X3866
         ),
    X3866)
)</f>
        <v>14</v>
      </c>
      <c r="Y3867" cm="1">
        <f t="array" ref="Y3867">IF(S3866&lt;&gt;S3867, 0, IF(C3867="D",
                 _xlfn.IFS(
                     K3867=1, Y3866+6,
                     M3867=1, Y3866+3,
                     O3867=1, Y3866+1,
                     TRUE, Y3866
                 ),
                 Y3866)
  )</f>
        <v>14</v>
      </c>
    </row>
    <row r="3868" spans="1:25" x14ac:dyDescent="0.2">
      <c r="A3868">
        <v>76</v>
      </c>
      <c r="B3868" t="s">
        <v>81</v>
      </c>
      <c r="C3868" t="str">
        <f t="shared" si="608"/>
        <v>D</v>
      </c>
      <c r="D3868">
        <v>1</v>
      </c>
      <c r="E3868">
        <v>10</v>
      </c>
      <c r="F3868">
        <v>48</v>
      </c>
      <c r="G3868" t="s">
        <v>114</v>
      </c>
      <c r="H3868" t="s">
        <v>124</v>
      </c>
      <c r="J3868">
        <f t="shared" si="600"/>
        <v>0</v>
      </c>
      <c r="K3868">
        <f t="shared" si="609"/>
        <v>0</v>
      </c>
      <c r="L3868">
        <f t="shared" si="601"/>
        <v>0</v>
      </c>
      <c r="M3868">
        <f t="shared" si="602"/>
        <v>0</v>
      </c>
      <c r="N3868">
        <f t="shared" si="603"/>
        <v>0</v>
      </c>
      <c r="O3868">
        <f t="shared" si="604"/>
        <v>0</v>
      </c>
      <c r="P3868">
        <f t="shared" si="605"/>
        <v>0</v>
      </c>
      <c r="Q3868">
        <f t="shared" si="606"/>
        <v>0</v>
      </c>
      <c r="R3868">
        <f t="shared" si="607"/>
        <v>1</v>
      </c>
      <c r="S3868" t="s">
        <v>105</v>
      </c>
      <c r="T3868">
        <v>0</v>
      </c>
      <c r="U3868">
        <v>2021</v>
      </c>
      <c r="V3868">
        <v>0</v>
      </c>
      <c r="W3868">
        <v>1</v>
      </c>
      <c r="X3868" cm="1">
        <f t="array" ref="X3868">IF(S3867&lt;&gt;S3868, 0,
    IF(C3868="O",
         _xlfn.IFS(
             K3868=1, X3867+6,
             M3868=1, X3867+3,
             O3868=1, X3867+1,
             Q3868=1,X3867+2,
             TRUE, X3867
         ),
    X3867)
)</f>
        <v>14</v>
      </c>
      <c r="Y3868" cm="1">
        <f t="array" ref="Y3868">IF(S3867&lt;&gt;S3868, 0, IF(C3868="D",
                 _xlfn.IFS(
                     K3868=1, Y3867+6,
                     M3868=1, Y3867+3,
                     O3868=1, Y3867+1,
                     TRUE, Y3867
                 ),
                 Y3867)
  )</f>
        <v>14</v>
      </c>
    </row>
    <row r="3869" spans="1:25" x14ac:dyDescent="0.2">
      <c r="A3869">
        <v>77</v>
      </c>
      <c r="B3869" t="s">
        <v>81</v>
      </c>
      <c r="C3869" t="str">
        <f t="shared" si="608"/>
        <v>O</v>
      </c>
      <c r="F3869">
        <v>3</v>
      </c>
      <c r="G3869" t="s">
        <v>123</v>
      </c>
      <c r="H3869" t="s">
        <v>122</v>
      </c>
      <c r="J3869">
        <f t="shared" si="600"/>
        <v>1</v>
      </c>
      <c r="K3869">
        <f t="shared" si="609"/>
        <v>0</v>
      </c>
      <c r="L3869">
        <f t="shared" si="601"/>
        <v>0</v>
      </c>
      <c r="M3869">
        <f t="shared" si="602"/>
        <v>0</v>
      </c>
      <c r="N3869">
        <f t="shared" si="603"/>
        <v>1</v>
      </c>
      <c r="O3869">
        <f t="shared" si="604"/>
        <v>1</v>
      </c>
      <c r="P3869">
        <f t="shared" si="605"/>
        <v>0</v>
      </c>
      <c r="Q3869">
        <f t="shared" si="606"/>
        <v>0</v>
      </c>
      <c r="R3869">
        <f t="shared" si="607"/>
        <v>0</v>
      </c>
      <c r="S3869" t="s">
        <v>105</v>
      </c>
      <c r="T3869">
        <v>0</v>
      </c>
      <c r="U3869">
        <v>2021</v>
      </c>
      <c r="V3869">
        <v>0</v>
      </c>
      <c r="W3869">
        <v>1</v>
      </c>
      <c r="X3869" cm="1">
        <f t="array" ref="X3869">IF(S3868&lt;&gt;S3869, 0,
    IF(C3869="O",
         _xlfn.IFS(
             K3869=1, X3868+6,
             M3869=1, X3868+3,
             O3869=1, X3868+1,
             Q3869=1,X3868+2,
             TRUE, X3868
         ),
    X3868)
)</f>
        <v>15</v>
      </c>
      <c r="Y3869" cm="1">
        <f t="array" ref="Y3869">IF(S3868&lt;&gt;S3869, 0, IF(C3869="D",
                 _xlfn.IFS(
                     K3869=1, Y3868+6,
                     M3869=1, Y3868+3,
                     O3869=1, Y3868+1,
                     TRUE, Y3868
                 ),
                 Y3868)
  )</f>
        <v>14</v>
      </c>
    </row>
    <row r="3870" spans="1:25" x14ac:dyDescent="0.2">
      <c r="A3870">
        <v>79</v>
      </c>
      <c r="B3870" t="s">
        <v>81</v>
      </c>
      <c r="C3870" t="str">
        <f t="shared" si="608"/>
        <v>O</v>
      </c>
      <c r="D3870">
        <v>1</v>
      </c>
      <c r="E3870">
        <v>10</v>
      </c>
      <c r="F3870">
        <v>-47</v>
      </c>
      <c r="G3870" t="s">
        <v>114</v>
      </c>
      <c r="H3870" t="s">
        <v>117</v>
      </c>
      <c r="I3870">
        <v>0</v>
      </c>
      <c r="J3870">
        <f t="shared" si="600"/>
        <v>0</v>
      </c>
      <c r="K3870">
        <f t="shared" si="609"/>
        <v>0</v>
      </c>
      <c r="L3870">
        <f t="shared" si="601"/>
        <v>0</v>
      </c>
      <c r="M3870">
        <f t="shared" si="602"/>
        <v>0</v>
      </c>
      <c r="N3870">
        <f t="shared" si="603"/>
        <v>0</v>
      </c>
      <c r="O3870">
        <f t="shared" si="604"/>
        <v>0</v>
      </c>
      <c r="P3870">
        <f t="shared" si="605"/>
        <v>0</v>
      </c>
      <c r="Q3870">
        <f t="shared" si="606"/>
        <v>0</v>
      </c>
      <c r="R3870">
        <f t="shared" si="607"/>
        <v>0</v>
      </c>
      <c r="S3870" t="s">
        <v>105</v>
      </c>
      <c r="T3870">
        <v>0</v>
      </c>
      <c r="U3870">
        <v>2021</v>
      </c>
      <c r="V3870">
        <v>0</v>
      </c>
      <c r="W3870">
        <v>1</v>
      </c>
      <c r="X3870" cm="1">
        <f t="array" ref="X3870">IF(S3869&lt;&gt;S3870, 0,
    IF(C3870="O",
         _xlfn.IFS(
             K3870=1, X3869+6,
             M3870=1, X3869+3,
             O3870=1, X3869+1,
             Q3870=1,X3869+2,
             TRUE, X3869
         ),
    X3869)
)</f>
        <v>15</v>
      </c>
      <c r="Y3870" cm="1">
        <f t="array" ref="Y3870">IF(S3869&lt;&gt;S3870, 0, IF(C3870="D",
                 _xlfn.IFS(
                     K3870=1, Y3869+6,
                     M3870=1, Y3869+3,
                     O3870=1, Y3869+1,
                     TRUE, Y3869
                 ),
                 Y3869)
  )</f>
        <v>14</v>
      </c>
    </row>
    <row r="3871" spans="1:25" x14ac:dyDescent="0.2">
      <c r="A3871">
        <v>80</v>
      </c>
      <c r="B3871" t="s">
        <v>81</v>
      </c>
      <c r="C3871" t="str">
        <f t="shared" si="608"/>
        <v>O</v>
      </c>
      <c r="D3871">
        <v>2</v>
      </c>
      <c r="E3871">
        <v>10</v>
      </c>
      <c r="F3871">
        <v>-47</v>
      </c>
      <c r="G3871" t="s">
        <v>114</v>
      </c>
      <c r="H3871" t="s">
        <v>120</v>
      </c>
      <c r="I3871">
        <v>13</v>
      </c>
      <c r="J3871">
        <f t="shared" si="600"/>
        <v>1</v>
      </c>
      <c r="K3871">
        <f t="shared" si="609"/>
        <v>0</v>
      </c>
      <c r="L3871">
        <f t="shared" si="601"/>
        <v>0</v>
      </c>
      <c r="M3871">
        <f t="shared" si="602"/>
        <v>0</v>
      </c>
      <c r="N3871">
        <f t="shared" si="603"/>
        <v>0</v>
      </c>
      <c r="O3871">
        <f t="shared" si="604"/>
        <v>0</v>
      </c>
      <c r="P3871">
        <f t="shared" si="605"/>
        <v>0</v>
      </c>
      <c r="Q3871">
        <f t="shared" si="606"/>
        <v>0</v>
      </c>
      <c r="R3871">
        <f t="shared" si="607"/>
        <v>0</v>
      </c>
      <c r="S3871" t="s">
        <v>105</v>
      </c>
      <c r="T3871">
        <v>0</v>
      </c>
      <c r="U3871">
        <v>2021</v>
      </c>
      <c r="V3871">
        <v>0</v>
      </c>
      <c r="W3871">
        <v>1</v>
      </c>
      <c r="X3871" cm="1">
        <f t="array" ref="X3871">IF(S3870&lt;&gt;S3871, 0,
    IF(C3871="O",
         _xlfn.IFS(
             K3871=1, X3870+6,
             M3871=1, X3870+3,
             O3871=1, X3870+1,
             Q3871=1,X3870+2,
             TRUE, X3870
         ),
    X3870)
)</f>
        <v>15</v>
      </c>
      <c r="Y3871" cm="1">
        <f t="array" ref="Y3871">IF(S3870&lt;&gt;S3871, 0, IF(C3871="D",
                 _xlfn.IFS(
                     K3871=1, Y3870+6,
                     M3871=1, Y3870+3,
                     O3871=1, Y3870+1,
                     TRUE, Y3870
                 ),
                 Y3870)
  )</f>
        <v>14</v>
      </c>
    </row>
    <row r="3872" spans="1:25" x14ac:dyDescent="0.2">
      <c r="A3872">
        <v>81</v>
      </c>
      <c r="B3872" t="s">
        <v>81</v>
      </c>
      <c r="C3872" t="str">
        <f t="shared" si="608"/>
        <v>O</v>
      </c>
      <c r="D3872">
        <v>1</v>
      </c>
      <c r="E3872">
        <v>10</v>
      </c>
      <c r="F3872">
        <v>40</v>
      </c>
      <c r="G3872" t="s">
        <v>114</v>
      </c>
      <c r="H3872" t="s">
        <v>121</v>
      </c>
      <c r="I3872">
        <v>-3</v>
      </c>
      <c r="J3872">
        <f t="shared" si="600"/>
        <v>0</v>
      </c>
      <c r="K3872">
        <f t="shared" si="609"/>
        <v>0</v>
      </c>
      <c r="L3872">
        <f t="shared" si="601"/>
        <v>0</v>
      </c>
      <c r="M3872">
        <f t="shared" si="602"/>
        <v>0</v>
      </c>
      <c r="N3872">
        <f t="shared" si="603"/>
        <v>0</v>
      </c>
      <c r="O3872">
        <f t="shared" si="604"/>
        <v>0</v>
      </c>
      <c r="P3872">
        <f t="shared" si="605"/>
        <v>0</v>
      </c>
      <c r="Q3872">
        <f t="shared" si="606"/>
        <v>0</v>
      </c>
      <c r="R3872">
        <f t="shared" si="607"/>
        <v>0</v>
      </c>
      <c r="S3872" t="s">
        <v>105</v>
      </c>
      <c r="T3872">
        <v>0</v>
      </c>
      <c r="U3872">
        <v>2021</v>
      </c>
      <c r="V3872">
        <v>0</v>
      </c>
      <c r="W3872">
        <v>1</v>
      </c>
      <c r="X3872" cm="1">
        <f t="array" ref="X3872">IF(S3871&lt;&gt;S3872, 0,
    IF(C3872="O",
         _xlfn.IFS(
             K3872=1, X3871+6,
             M3872=1, X3871+3,
             O3872=1, X3871+1,
             Q3872=1,X3871+2,
             TRUE, X3871
         ),
    X3871)
)</f>
        <v>15</v>
      </c>
      <c r="Y3872" cm="1">
        <f t="array" ref="Y3872">IF(S3871&lt;&gt;S3872, 0, IF(C3872="D",
                 _xlfn.IFS(
                     K3872=1, Y3871+6,
                     M3872=1, Y3871+3,
                     O3872=1, Y3871+1,
                     TRUE, Y3871
                 ),
                 Y3871)
  )</f>
        <v>14</v>
      </c>
    </row>
    <row r="3873" spans="1:25" x14ac:dyDescent="0.2">
      <c r="A3873">
        <v>82</v>
      </c>
      <c r="B3873" t="s">
        <v>81</v>
      </c>
      <c r="C3873" t="str">
        <f t="shared" si="608"/>
        <v>O</v>
      </c>
      <c r="D3873">
        <v>2</v>
      </c>
      <c r="E3873">
        <v>13</v>
      </c>
      <c r="F3873">
        <v>43</v>
      </c>
      <c r="G3873" t="s">
        <v>114</v>
      </c>
      <c r="H3873" t="s">
        <v>117</v>
      </c>
      <c r="I3873">
        <v>0</v>
      </c>
      <c r="J3873">
        <f t="shared" si="600"/>
        <v>0</v>
      </c>
      <c r="K3873">
        <f t="shared" si="609"/>
        <v>0</v>
      </c>
      <c r="L3873">
        <f t="shared" si="601"/>
        <v>0</v>
      </c>
      <c r="M3873">
        <f t="shared" si="602"/>
        <v>0</v>
      </c>
      <c r="N3873">
        <f t="shared" si="603"/>
        <v>0</v>
      </c>
      <c r="O3873">
        <f t="shared" si="604"/>
        <v>0</v>
      </c>
      <c r="P3873">
        <f t="shared" si="605"/>
        <v>0</v>
      </c>
      <c r="Q3873">
        <f t="shared" si="606"/>
        <v>0</v>
      </c>
      <c r="R3873">
        <f t="shared" si="607"/>
        <v>0</v>
      </c>
      <c r="S3873" t="s">
        <v>105</v>
      </c>
      <c r="T3873">
        <v>0</v>
      </c>
      <c r="U3873">
        <v>2021</v>
      </c>
      <c r="V3873">
        <v>0</v>
      </c>
      <c r="W3873">
        <v>1</v>
      </c>
      <c r="X3873" cm="1">
        <f t="array" ref="X3873">IF(S3872&lt;&gt;S3873, 0,
    IF(C3873="O",
         _xlfn.IFS(
             K3873=1, X3872+6,
             M3873=1, X3872+3,
             O3873=1, X3872+1,
             Q3873=1,X3872+2,
             TRUE, X3872
         ),
    X3872)
)</f>
        <v>15</v>
      </c>
      <c r="Y3873" cm="1">
        <f t="array" ref="Y3873">IF(S3872&lt;&gt;S3873, 0, IF(C3873="D",
                 _xlfn.IFS(
                     K3873=1, Y3872+6,
                     M3873=1, Y3872+3,
                     O3873=1, Y3872+1,
                     TRUE, Y3872
                 ),
                 Y3872)
  )</f>
        <v>14</v>
      </c>
    </row>
    <row r="3874" spans="1:25" x14ac:dyDescent="0.2">
      <c r="A3874">
        <v>83</v>
      </c>
      <c r="B3874" t="s">
        <v>81</v>
      </c>
      <c r="C3874" t="str">
        <f t="shared" si="608"/>
        <v>O</v>
      </c>
      <c r="D3874">
        <v>3</v>
      </c>
      <c r="E3874">
        <v>13</v>
      </c>
      <c r="F3874">
        <v>43</v>
      </c>
      <c r="G3874" t="s">
        <v>116</v>
      </c>
      <c r="H3874" t="s">
        <v>115</v>
      </c>
      <c r="I3874">
        <v>3</v>
      </c>
      <c r="J3874">
        <f t="shared" si="600"/>
        <v>0</v>
      </c>
      <c r="K3874">
        <f t="shared" si="609"/>
        <v>0</v>
      </c>
      <c r="L3874">
        <f t="shared" si="601"/>
        <v>0</v>
      </c>
      <c r="M3874">
        <f t="shared" si="602"/>
        <v>0</v>
      </c>
      <c r="N3874">
        <f t="shared" si="603"/>
        <v>0</v>
      </c>
      <c r="O3874">
        <f t="shared" si="604"/>
        <v>0</v>
      </c>
      <c r="P3874">
        <f t="shared" si="605"/>
        <v>0</v>
      </c>
      <c r="Q3874">
        <f t="shared" si="606"/>
        <v>0</v>
      </c>
      <c r="R3874">
        <f t="shared" si="607"/>
        <v>0</v>
      </c>
      <c r="S3874" t="s">
        <v>105</v>
      </c>
      <c r="T3874">
        <v>0</v>
      </c>
      <c r="U3874">
        <v>2021</v>
      </c>
      <c r="V3874">
        <v>0</v>
      </c>
      <c r="W3874">
        <v>1</v>
      </c>
      <c r="X3874" cm="1">
        <f t="array" ref="X3874">IF(S3873&lt;&gt;S3874, 0,
    IF(C3874="O",
         _xlfn.IFS(
             K3874=1, X3873+6,
             M3874=1, X3873+3,
             O3874=1, X3873+1,
             Q3874=1,X3873+2,
             TRUE, X3873
         ),
    X3873)
)</f>
        <v>15</v>
      </c>
      <c r="Y3874" cm="1">
        <f t="array" ref="Y3874">IF(S3873&lt;&gt;S3874, 0, IF(C3874="D",
                 _xlfn.IFS(
                     K3874=1, Y3873+6,
                     M3874=1, Y3873+3,
                     O3874=1, Y3873+1,
                     TRUE, Y3873
                 ),
                 Y3873)
  )</f>
        <v>14</v>
      </c>
    </row>
    <row r="3875" spans="1:25" x14ac:dyDescent="0.2">
      <c r="A3875">
        <v>84</v>
      </c>
      <c r="B3875" t="s">
        <v>81</v>
      </c>
      <c r="C3875" t="str">
        <f t="shared" si="608"/>
        <v>O</v>
      </c>
      <c r="D3875">
        <v>4</v>
      </c>
      <c r="E3875">
        <v>10</v>
      </c>
      <c r="F3875">
        <v>40</v>
      </c>
      <c r="G3875" t="s">
        <v>114</v>
      </c>
      <c r="H3875" t="s">
        <v>117</v>
      </c>
      <c r="I3875">
        <v>0</v>
      </c>
      <c r="J3875">
        <f t="shared" si="600"/>
        <v>1</v>
      </c>
      <c r="K3875">
        <f t="shared" si="609"/>
        <v>0</v>
      </c>
      <c r="L3875">
        <f t="shared" si="601"/>
        <v>0</v>
      </c>
      <c r="M3875">
        <f t="shared" si="602"/>
        <v>0</v>
      </c>
      <c r="N3875">
        <f t="shared" si="603"/>
        <v>0</v>
      </c>
      <c r="O3875">
        <f t="shared" si="604"/>
        <v>0</v>
      </c>
      <c r="P3875">
        <f t="shared" si="605"/>
        <v>0</v>
      </c>
      <c r="Q3875">
        <f t="shared" si="606"/>
        <v>0</v>
      </c>
      <c r="R3875">
        <f t="shared" si="607"/>
        <v>0</v>
      </c>
      <c r="S3875" t="s">
        <v>105</v>
      </c>
      <c r="T3875">
        <v>0</v>
      </c>
      <c r="U3875">
        <v>2021</v>
      </c>
      <c r="V3875">
        <v>0</v>
      </c>
      <c r="W3875">
        <v>1</v>
      </c>
      <c r="X3875" cm="1">
        <f t="array" ref="X3875">IF(S3874&lt;&gt;S3875, 0,
    IF(C3875="O",
         _xlfn.IFS(
             K3875=1, X3874+6,
             M3875=1, X3874+3,
             O3875=1, X3874+1,
             Q3875=1,X3874+2,
             TRUE, X3874
         ),
    X3874)
)</f>
        <v>15</v>
      </c>
      <c r="Y3875" cm="1">
        <f t="array" ref="Y3875">IF(S3874&lt;&gt;S3875, 0, IF(C3875="D",
                 _xlfn.IFS(
                     K3875=1, Y3874+6,
                     M3875=1, Y3874+3,
                     O3875=1, Y3874+1,
                     TRUE, Y3874
                 ),
                 Y3874)
  )</f>
        <v>14</v>
      </c>
    </row>
    <row r="3876" spans="1:25" x14ac:dyDescent="0.2">
      <c r="A3876">
        <v>86</v>
      </c>
      <c r="B3876" t="s">
        <v>81</v>
      </c>
      <c r="C3876" t="str">
        <f t="shared" si="608"/>
        <v>O</v>
      </c>
      <c r="D3876">
        <v>1</v>
      </c>
      <c r="E3876">
        <v>10</v>
      </c>
      <c r="F3876">
        <v>-32</v>
      </c>
      <c r="G3876" t="s">
        <v>116</v>
      </c>
      <c r="H3876" t="s">
        <v>115</v>
      </c>
      <c r="I3876">
        <v>11</v>
      </c>
      <c r="J3876">
        <f t="shared" si="600"/>
        <v>1</v>
      </c>
      <c r="K3876">
        <f t="shared" si="609"/>
        <v>0</v>
      </c>
      <c r="L3876">
        <f t="shared" si="601"/>
        <v>0</v>
      </c>
      <c r="M3876">
        <f t="shared" si="602"/>
        <v>0</v>
      </c>
      <c r="N3876">
        <f t="shared" si="603"/>
        <v>0</v>
      </c>
      <c r="O3876">
        <f t="shared" si="604"/>
        <v>0</v>
      </c>
      <c r="P3876">
        <f t="shared" si="605"/>
        <v>0</v>
      </c>
      <c r="Q3876">
        <f t="shared" si="606"/>
        <v>0</v>
      </c>
      <c r="R3876">
        <f t="shared" si="607"/>
        <v>0</v>
      </c>
      <c r="S3876" t="s">
        <v>105</v>
      </c>
      <c r="T3876">
        <v>0</v>
      </c>
      <c r="U3876">
        <v>2021</v>
      </c>
      <c r="V3876">
        <v>0</v>
      </c>
      <c r="W3876">
        <v>1</v>
      </c>
      <c r="X3876" cm="1">
        <f t="array" ref="X3876">IF(S3875&lt;&gt;S3876, 0,
    IF(C3876="O",
         _xlfn.IFS(
             K3876=1, X3875+6,
             M3876=1, X3875+3,
             O3876=1, X3875+1,
             Q3876=1,X3875+2,
             TRUE, X3875
         ),
    X3875)
)</f>
        <v>15</v>
      </c>
      <c r="Y3876" cm="1">
        <f t="array" ref="Y3876">IF(S3875&lt;&gt;S3876, 0, IF(C3876="D",
                 _xlfn.IFS(
                     K3876=1, Y3875+6,
                     M3876=1, Y3875+3,
                     O3876=1, Y3875+1,
                     TRUE, Y3875
                 ),
                 Y3875)
  )</f>
        <v>14</v>
      </c>
    </row>
    <row r="3877" spans="1:25" x14ac:dyDescent="0.2">
      <c r="A3877">
        <v>87</v>
      </c>
      <c r="B3877" t="s">
        <v>81</v>
      </c>
      <c r="C3877" t="str">
        <f t="shared" si="608"/>
        <v>O</v>
      </c>
      <c r="D3877">
        <v>1</v>
      </c>
      <c r="E3877">
        <v>10</v>
      </c>
      <c r="F3877">
        <v>-43</v>
      </c>
      <c r="G3877" t="s">
        <v>114</v>
      </c>
      <c r="H3877" t="s">
        <v>117</v>
      </c>
      <c r="I3877">
        <v>0</v>
      </c>
      <c r="J3877">
        <f t="shared" si="600"/>
        <v>0</v>
      </c>
      <c r="K3877">
        <f t="shared" si="609"/>
        <v>0</v>
      </c>
      <c r="L3877">
        <f t="shared" si="601"/>
        <v>0</v>
      </c>
      <c r="M3877">
        <f t="shared" si="602"/>
        <v>0</v>
      </c>
      <c r="N3877">
        <f t="shared" si="603"/>
        <v>0</v>
      </c>
      <c r="O3877">
        <f t="shared" si="604"/>
        <v>0</v>
      </c>
      <c r="P3877">
        <f t="shared" si="605"/>
        <v>0</v>
      </c>
      <c r="Q3877">
        <f t="shared" si="606"/>
        <v>0</v>
      </c>
      <c r="R3877">
        <f t="shared" si="607"/>
        <v>0</v>
      </c>
      <c r="S3877" t="s">
        <v>105</v>
      </c>
      <c r="T3877">
        <v>0</v>
      </c>
      <c r="U3877">
        <v>2021</v>
      </c>
      <c r="V3877">
        <v>0</v>
      </c>
      <c r="W3877">
        <v>1</v>
      </c>
      <c r="X3877" cm="1">
        <f t="array" ref="X3877">IF(S3876&lt;&gt;S3877, 0,
    IF(C3877="O",
         _xlfn.IFS(
             K3877=1, X3876+6,
             M3877=1, X3876+3,
             O3877=1, X3876+1,
             Q3877=1,X3876+2,
             TRUE, X3876
         ),
    X3876)
)</f>
        <v>15</v>
      </c>
      <c r="Y3877" cm="1">
        <f t="array" ref="Y3877">IF(S3876&lt;&gt;S3877, 0, IF(C3877="D",
                 _xlfn.IFS(
                     K3877=1, Y3876+6,
                     M3877=1, Y3876+3,
                     O3877=1, Y3876+1,
                     TRUE, Y3876
                 ),
                 Y3876)
  )</f>
        <v>14</v>
      </c>
    </row>
    <row r="3878" spans="1:25" x14ac:dyDescent="0.2">
      <c r="A3878">
        <v>88</v>
      </c>
      <c r="B3878" t="s">
        <v>81</v>
      </c>
      <c r="C3878" t="str">
        <f t="shared" si="608"/>
        <v>O</v>
      </c>
      <c r="D3878">
        <v>2</v>
      </c>
      <c r="E3878">
        <v>10</v>
      </c>
      <c r="F3878">
        <v>-43</v>
      </c>
      <c r="G3878" t="s">
        <v>116</v>
      </c>
      <c r="H3878" t="s">
        <v>115</v>
      </c>
      <c r="I3878">
        <v>9</v>
      </c>
      <c r="J3878">
        <f t="shared" si="600"/>
        <v>0</v>
      </c>
      <c r="K3878">
        <f t="shared" si="609"/>
        <v>0</v>
      </c>
      <c r="L3878">
        <f t="shared" si="601"/>
        <v>0</v>
      </c>
      <c r="M3878">
        <f t="shared" si="602"/>
        <v>0</v>
      </c>
      <c r="N3878">
        <f t="shared" si="603"/>
        <v>0</v>
      </c>
      <c r="O3878">
        <f t="shared" si="604"/>
        <v>0</v>
      </c>
      <c r="P3878">
        <f t="shared" si="605"/>
        <v>0</v>
      </c>
      <c r="Q3878">
        <f t="shared" si="606"/>
        <v>0</v>
      </c>
      <c r="R3878">
        <f t="shared" si="607"/>
        <v>0</v>
      </c>
      <c r="S3878" t="s">
        <v>105</v>
      </c>
      <c r="T3878">
        <v>0</v>
      </c>
      <c r="U3878">
        <v>2021</v>
      </c>
      <c r="V3878">
        <v>0</v>
      </c>
      <c r="W3878">
        <v>1</v>
      </c>
      <c r="X3878" cm="1">
        <f t="array" ref="X3878">IF(S3877&lt;&gt;S3878, 0,
    IF(C3878="O",
         _xlfn.IFS(
             K3878=1, X3877+6,
             M3878=1, X3877+3,
             O3878=1, X3877+1,
             Q3878=1,X3877+2,
             TRUE, X3877
         ),
    X3877)
)</f>
        <v>15</v>
      </c>
      <c r="Y3878" cm="1">
        <f t="array" ref="Y3878">IF(S3877&lt;&gt;S3878, 0, IF(C3878="D",
                 _xlfn.IFS(
                     K3878=1, Y3877+6,
                     M3878=1, Y3877+3,
                     O3878=1, Y3877+1,
                     TRUE, Y3877
                 ),
                 Y3877)
  )</f>
        <v>14</v>
      </c>
    </row>
    <row r="3879" spans="1:25" x14ac:dyDescent="0.2">
      <c r="A3879">
        <v>89</v>
      </c>
      <c r="B3879" t="s">
        <v>81</v>
      </c>
      <c r="C3879" t="str">
        <f t="shared" si="608"/>
        <v>O</v>
      </c>
      <c r="D3879">
        <v>3</v>
      </c>
      <c r="E3879">
        <v>1</v>
      </c>
      <c r="F3879">
        <v>48</v>
      </c>
      <c r="G3879" t="s">
        <v>116</v>
      </c>
      <c r="H3879" t="s">
        <v>115</v>
      </c>
      <c r="I3879">
        <v>12</v>
      </c>
      <c r="J3879">
        <f t="shared" si="600"/>
        <v>1</v>
      </c>
      <c r="K3879">
        <f t="shared" si="609"/>
        <v>0</v>
      </c>
      <c r="L3879">
        <f t="shared" si="601"/>
        <v>0</v>
      </c>
      <c r="M3879">
        <f t="shared" si="602"/>
        <v>0</v>
      </c>
      <c r="N3879">
        <f t="shared" si="603"/>
        <v>0</v>
      </c>
      <c r="O3879">
        <f t="shared" si="604"/>
        <v>0</v>
      </c>
      <c r="P3879">
        <f t="shared" si="605"/>
        <v>0</v>
      </c>
      <c r="Q3879">
        <f t="shared" si="606"/>
        <v>0</v>
      </c>
      <c r="R3879">
        <f t="shared" si="607"/>
        <v>0</v>
      </c>
      <c r="S3879" t="s">
        <v>105</v>
      </c>
      <c r="T3879">
        <v>0</v>
      </c>
      <c r="U3879">
        <v>2021</v>
      </c>
      <c r="V3879">
        <v>0</v>
      </c>
      <c r="W3879">
        <v>1</v>
      </c>
      <c r="X3879" cm="1">
        <f t="array" ref="X3879">IF(S3878&lt;&gt;S3879, 0,
    IF(C3879="O",
         _xlfn.IFS(
             K3879=1, X3878+6,
             M3879=1, X3878+3,
             O3879=1, X3878+1,
             Q3879=1,X3878+2,
             TRUE, X3878
         ),
    X3878)
)</f>
        <v>15</v>
      </c>
      <c r="Y3879" cm="1">
        <f t="array" ref="Y3879">IF(S3878&lt;&gt;S3879, 0, IF(C3879="D",
                 _xlfn.IFS(
                     K3879=1, Y3878+6,
                     M3879=1, Y3878+3,
                     O3879=1, Y3878+1,
                     TRUE, Y3878
                 ),
                 Y3878)
  )</f>
        <v>14</v>
      </c>
    </row>
    <row r="3880" spans="1:25" x14ac:dyDescent="0.2">
      <c r="A3880">
        <v>90</v>
      </c>
      <c r="B3880" t="s">
        <v>81</v>
      </c>
      <c r="C3880" t="str">
        <f t="shared" si="608"/>
        <v>O</v>
      </c>
      <c r="D3880">
        <v>1</v>
      </c>
      <c r="E3880">
        <v>10</v>
      </c>
      <c r="F3880">
        <v>36</v>
      </c>
      <c r="G3880" t="s">
        <v>116</v>
      </c>
      <c r="H3880" t="s">
        <v>120</v>
      </c>
      <c r="I3880">
        <v>5</v>
      </c>
      <c r="J3880">
        <f t="shared" si="600"/>
        <v>1</v>
      </c>
      <c r="K3880">
        <f t="shared" si="609"/>
        <v>0</v>
      </c>
      <c r="L3880">
        <f t="shared" si="601"/>
        <v>0</v>
      </c>
      <c r="M3880">
        <f t="shared" si="602"/>
        <v>0</v>
      </c>
      <c r="N3880">
        <f t="shared" si="603"/>
        <v>0</v>
      </c>
      <c r="O3880">
        <f t="shared" si="604"/>
        <v>0</v>
      </c>
      <c r="P3880">
        <f t="shared" si="605"/>
        <v>0</v>
      </c>
      <c r="Q3880">
        <f t="shared" si="606"/>
        <v>0</v>
      </c>
      <c r="R3880">
        <f t="shared" si="607"/>
        <v>0</v>
      </c>
      <c r="S3880" t="s">
        <v>105</v>
      </c>
      <c r="T3880">
        <v>0</v>
      </c>
      <c r="U3880">
        <v>2021</v>
      </c>
      <c r="V3880">
        <v>0</v>
      </c>
      <c r="W3880">
        <v>1</v>
      </c>
      <c r="X3880" cm="1">
        <f t="array" ref="X3880">IF(S3879&lt;&gt;S3880, 0,
    IF(C3880="O",
         _xlfn.IFS(
             K3880=1, X3879+6,
             M3880=1, X3879+3,
             O3880=1, X3879+1,
             Q3880=1,X3879+2,
             TRUE, X3879
         ),
    X3879)
)</f>
        <v>15</v>
      </c>
      <c r="Y3880" cm="1">
        <f t="array" ref="Y3880">IF(S3879&lt;&gt;S3880, 0, IF(C3880="D",
                 _xlfn.IFS(
                     K3880=1, Y3879+6,
                     M3880=1, Y3879+3,
                     O3880=1, Y3879+1,
                     TRUE, Y3879
                 ),
                 Y3879)
  )</f>
        <v>14</v>
      </c>
    </row>
    <row r="3881" spans="1:25" x14ac:dyDescent="0.2">
      <c r="A3881">
        <v>92</v>
      </c>
      <c r="B3881" t="s">
        <v>81</v>
      </c>
      <c r="C3881" t="str">
        <f t="shared" si="608"/>
        <v>O</v>
      </c>
      <c r="D3881">
        <v>1</v>
      </c>
      <c r="E3881">
        <v>10</v>
      </c>
      <c r="F3881">
        <v>26</v>
      </c>
      <c r="G3881" t="s">
        <v>116</v>
      </c>
      <c r="H3881" t="s">
        <v>115</v>
      </c>
      <c r="I3881">
        <v>11</v>
      </c>
      <c r="J3881">
        <f t="shared" si="600"/>
        <v>1</v>
      </c>
      <c r="K3881">
        <f t="shared" si="609"/>
        <v>0</v>
      </c>
      <c r="L3881">
        <f t="shared" si="601"/>
        <v>0</v>
      </c>
      <c r="M3881">
        <f t="shared" si="602"/>
        <v>0</v>
      </c>
      <c r="N3881">
        <f t="shared" si="603"/>
        <v>0</v>
      </c>
      <c r="O3881">
        <f t="shared" si="604"/>
        <v>0</v>
      </c>
      <c r="P3881">
        <f t="shared" si="605"/>
        <v>0</v>
      </c>
      <c r="Q3881">
        <f t="shared" si="606"/>
        <v>0</v>
      </c>
      <c r="R3881">
        <f t="shared" si="607"/>
        <v>0</v>
      </c>
      <c r="S3881" t="s">
        <v>105</v>
      </c>
      <c r="T3881">
        <v>0</v>
      </c>
      <c r="U3881">
        <v>2021</v>
      </c>
      <c r="V3881">
        <v>0</v>
      </c>
      <c r="W3881">
        <v>1</v>
      </c>
      <c r="X3881" cm="1">
        <f t="array" ref="X3881">IF(S3880&lt;&gt;S3881, 0,
    IF(C3881="O",
         _xlfn.IFS(
             K3881=1, X3880+6,
             M3881=1, X3880+3,
             O3881=1, X3880+1,
             Q3881=1,X3880+2,
             TRUE, X3880
         ),
    X3880)
)</f>
        <v>15</v>
      </c>
      <c r="Y3881" cm="1">
        <f t="array" ref="Y3881">IF(S3880&lt;&gt;S3881, 0, IF(C3881="D",
                 _xlfn.IFS(
                     K3881=1, Y3880+6,
                     M3881=1, Y3880+3,
                     O3881=1, Y3880+1,
                     TRUE, Y3880
                 ),
                 Y3880)
  )</f>
        <v>14</v>
      </c>
    </row>
    <row r="3882" spans="1:25" x14ac:dyDescent="0.2">
      <c r="A3882">
        <v>93</v>
      </c>
      <c r="B3882" t="s">
        <v>81</v>
      </c>
      <c r="C3882" t="str">
        <f t="shared" si="608"/>
        <v>O</v>
      </c>
      <c r="D3882">
        <v>1</v>
      </c>
      <c r="E3882">
        <v>10</v>
      </c>
      <c r="F3882">
        <v>15</v>
      </c>
      <c r="G3882" t="s">
        <v>116</v>
      </c>
      <c r="H3882" t="s">
        <v>115</v>
      </c>
      <c r="I3882">
        <v>13</v>
      </c>
      <c r="J3882">
        <f t="shared" si="600"/>
        <v>0</v>
      </c>
      <c r="K3882">
        <f t="shared" si="609"/>
        <v>0</v>
      </c>
      <c r="L3882">
        <f t="shared" si="601"/>
        <v>0</v>
      </c>
      <c r="M3882">
        <f t="shared" si="602"/>
        <v>0</v>
      </c>
      <c r="N3882">
        <f t="shared" si="603"/>
        <v>0</v>
      </c>
      <c r="O3882">
        <f t="shared" si="604"/>
        <v>0</v>
      </c>
      <c r="P3882">
        <f t="shared" si="605"/>
        <v>0</v>
      </c>
      <c r="Q3882">
        <f t="shared" si="606"/>
        <v>0</v>
      </c>
      <c r="R3882">
        <f t="shared" si="607"/>
        <v>0</v>
      </c>
      <c r="S3882" t="s">
        <v>105</v>
      </c>
      <c r="T3882">
        <v>0</v>
      </c>
      <c r="U3882">
        <v>2021</v>
      </c>
      <c r="V3882">
        <v>0</v>
      </c>
      <c r="W3882">
        <v>1</v>
      </c>
      <c r="X3882" cm="1">
        <f t="array" ref="X3882">IF(S3881&lt;&gt;S3882, 0,
    IF(C3882="O",
         _xlfn.IFS(
             K3882=1, X3881+6,
             M3882=1, X3881+3,
             O3882=1, X3881+1,
             Q3882=1,X3881+2,
             TRUE, X3881
         ),
    X3881)
)</f>
        <v>15</v>
      </c>
      <c r="Y3882" cm="1">
        <f t="array" ref="Y3882">IF(S3881&lt;&gt;S3882, 0, IF(C3882="D",
                 _xlfn.IFS(
                     K3882=1, Y3881+6,
                     M3882=1, Y3881+3,
                     O3882=1, Y3881+1,
                     TRUE, Y3881
                 ),
                 Y3881)
  )</f>
        <v>14</v>
      </c>
    </row>
    <row r="3883" spans="1:25" x14ac:dyDescent="0.2">
      <c r="A3883">
        <v>94</v>
      </c>
      <c r="B3883" t="s">
        <v>81</v>
      </c>
      <c r="C3883" t="str">
        <f t="shared" si="608"/>
        <v>O</v>
      </c>
      <c r="D3883">
        <v>1</v>
      </c>
      <c r="E3883">
        <v>2</v>
      </c>
      <c r="F3883">
        <v>2</v>
      </c>
      <c r="G3883" t="s">
        <v>116</v>
      </c>
      <c r="H3883" t="s">
        <v>125</v>
      </c>
      <c r="I3883">
        <v>2</v>
      </c>
      <c r="J3883">
        <f t="shared" si="600"/>
        <v>0</v>
      </c>
      <c r="K3883">
        <f t="shared" si="609"/>
        <v>1</v>
      </c>
      <c r="L3883">
        <f t="shared" si="601"/>
        <v>0</v>
      </c>
      <c r="M3883">
        <f t="shared" si="602"/>
        <v>0</v>
      </c>
      <c r="N3883">
        <f t="shared" si="603"/>
        <v>0</v>
      </c>
      <c r="O3883">
        <f t="shared" si="604"/>
        <v>0</v>
      </c>
      <c r="P3883">
        <f t="shared" si="605"/>
        <v>0</v>
      </c>
      <c r="Q3883">
        <f t="shared" si="606"/>
        <v>0</v>
      </c>
      <c r="R3883">
        <f t="shared" si="607"/>
        <v>0</v>
      </c>
      <c r="S3883" t="s">
        <v>105</v>
      </c>
      <c r="T3883">
        <v>0</v>
      </c>
      <c r="U3883">
        <v>2021</v>
      </c>
      <c r="V3883">
        <v>0</v>
      </c>
      <c r="W3883">
        <v>1</v>
      </c>
      <c r="X3883" cm="1">
        <f t="array" ref="X3883">IF(S3882&lt;&gt;S3883, 0,
    IF(C3883="O",
         _xlfn.IFS(
             K3883=1, X3882+6,
             M3883=1, X3882+3,
             O3883=1, X3882+1,
             Q3883=1,X3882+2,
             TRUE, X3882
         ),
    X3882)
)</f>
        <v>21</v>
      </c>
      <c r="Y3883" cm="1">
        <f t="array" ref="Y3883">IF(S3882&lt;&gt;S3883, 0, IF(C3883="D",
                 _xlfn.IFS(
                     K3883=1, Y3882+6,
                     M3883=1, Y3882+3,
                     O3883=1, Y3882+1,
                     TRUE, Y3882
                 ),
                 Y3882)
  )</f>
        <v>14</v>
      </c>
    </row>
    <row r="3884" spans="1:25" x14ac:dyDescent="0.2">
      <c r="A3884">
        <v>95</v>
      </c>
      <c r="B3884" t="s">
        <v>81</v>
      </c>
      <c r="C3884" t="str">
        <f t="shared" si="608"/>
        <v>O</v>
      </c>
      <c r="F3884">
        <v>3</v>
      </c>
      <c r="G3884" t="s">
        <v>127</v>
      </c>
      <c r="H3884" t="s">
        <v>122</v>
      </c>
      <c r="J3884">
        <f t="shared" si="600"/>
        <v>0</v>
      </c>
      <c r="K3884">
        <f t="shared" si="609"/>
        <v>0</v>
      </c>
      <c r="L3884">
        <f t="shared" si="601"/>
        <v>0</v>
      </c>
      <c r="M3884">
        <f t="shared" si="602"/>
        <v>0</v>
      </c>
      <c r="N3884">
        <f t="shared" si="603"/>
        <v>0</v>
      </c>
      <c r="O3884">
        <f t="shared" si="604"/>
        <v>0</v>
      </c>
      <c r="P3884">
        <f t="shared" si="605"/>
        <v>1</v>
      </c>
      <c r="Q3884">
        <f t="shared" si="606"/>
        <v>1</v>
      </c>
      <c r="R3884">
        <f t="shared" si="607"/>
        <v>0</v>
      </c>
      <c r="S3884" t="s">
        <v>105</v>
      </c>
      <c r="T3884">
        <v>0</v>
      </c>
      <c r="U3884">
        <v>2021</v>
      </c>
      <c r="V3884">
        <v>0</v>
      </c>
      <c r="W3884">
        <v>1</v>
      </c>
      <c r="X3884" cm="1">
        <f t="array" ref="X3884">IF(S3883&lt;&gt;S3884, 0,
    IF(C3884="O",
         _xlfn.IFS(
             K3884=1, X3883+6,
             M3884=1, X3883+3,
             O3884=1, X3883+1,
             Q3884=1,X3883+2,
             TRUE, X3883
         ),
    X3883)
)</f>
        <v>23</v>
      </c>
      <c r="Y3884" cm="1">
        <f t="array" ref="Y3884">IF(S3883&lt;&gt;S3884, 0, IF(C3884="D",
                 _xlfn.IFS(
                     K3884=1, Y3883+6,
                     M3884=1, Y3883+3,
                     O3884=1, Y3883+1,
                     TRUE, Y3883
                 ),
                 Y3883)
  )</f>
        <v>14</v>
      </c>
    </row>
    <row r="3885" spans="1:25" x14ac:dyDescent="0.2">
      <c r="A3885">
        <v>98</v>
      </c>
      <c r="B3885" t="s">
        <v>79</v>
      </c>
      <c r="C3885" t="str">
        <f t="shared" si="608"/>
        <v>D</v>
      </c>
      <c r="D3885">
        <v>1</v>
      </c>
      <c r="E3885">
        <v>15</v>
      </c>
      <c r="F3885">
        <v>-15</v>
      </c>
      <c r="G3885" t="s">
        <v>116</v>
      </c>
      <c r="H3885" t="s">
        <v>120</v>
      </c>
      <c r="I3885">
        <v>14</v>
      </c>
      <c r="J3885">
        <f t="shared" si="600"/>
        <v>0</v>
      </c>
      <c r="K3885">
        <f t="shared" si="609"/>
        <v>0</v>
      </c>
      <c r="L3885">
        <f t="shared" si="601"/>
        <v>0</v>
      </c>
      <c r="M3885">
        <f t="shared" si="602"/>
        <v>0</v>
      </c>
      <c r="N3885">
        <f t="shared" si="603"/>
        <v>0</v>
      </c>
      <c r="O3885">
        <f t="shared" si="604"/>
        <v>0</v>
      </c>
      <c r="P3885">
        <f t="shared" si="605"/>
        <v>0</v>
      </c>
      <c r="Q3885">
        <f t="shared" si="606"/>
        <v>0</v>
      </c>
      <c r="R3885">
        <f t="shared" si="607"/>
        <v>0</v>
      </c>
      <c r="S3885" t="s">
        <v>105</v>
      </c>
      <c r="T3885">
        <v>0</v>
      </c>
      <c r="U3885">
        <v>2021</v>
      </c>
      <c r="V3885">
        <v>0</v>
      </c>
      <c r="W3885">
        <v>1</v>
      </c>
      <c r="X3885" cm="1">
        <f t="array" ref="X3885">IF(S3884&lt;&gt;S3885, 0,
    IF(C3885="O",
         _xlfn.IFS(
             K3885=1, X3884+6,
             M3885=1, X3884+3,
             O3885=1, X3884+1,
             Q3885=1,X3884+2,
             TRUE, X3884
         ),
    X3884)
)</f>
        <v>23</v>
      </c>
      <c r="Y3885" cm="1">
        <f t="array" ref="Y3885">IF(S3884&lt;&gt;S3885, 0, IF(C3885="D",
                 _xlfn.IFS(
                     K3885=1, Y3884+6,
                     M3885=1, Y3884+3,
                     O3885=1, Y3884+1,
                     TRUE, Y3884
                 ),
                 Y3884)
  )</f>
        <v>14</v>
      </c>
    </row>
    <row r="3886" spans="1:25" x14ac:dyDescent="0.2">
      <c r="A3886">
        <v>99</v>
      </c>
      <c r="B3886" t="s">
        <v>79</v>
      </c>
      <c r="C3886" t="str">
        <f t="shared" si="608"/>
        <v>D</v>
      </c>
      <c r="D3886">
        <v>2</v>
      </c>
      <c r="E3886">
        <v>1</v>
      </c>
      <c r="F3886">
        <v>-29</v>
      </c>
      <c r="G3886" t="s">
        <v>116</v>
      </c>
      <c r="H3886" t="s">
        <v>115</v>
      </c>
      <c r="I3886">
        <v>0</v>
      </c>
      <c r="J3886">
        <f t="shared" si="600"/>
        <v>0</v>
      </c>
      <c r="K3886">
        <f t="shared" si="609"/>
        <v>0</v>
      </c>
      <c r="L3886">
        <f t="shared" si="601"/>
        <v>0</v>
      </c>
      <c r="M3886">
        <f t="shared" si="602"/>
        <v>0</v>
      </c>
      <c r="N3886">
        <f t="shared" si="603"/>
        <v>0</v>
      </c>
      <c r="O3886">
        <f t="shared" si="604"/>
        <v>0</v>
      </c>
      <c r="P3886">
        <f t="shared" si="605"/>
        <v>0</v>
      </c>
      <c r="Q3886">
        <f t="shared" si="606"/>
        <v>0</v>
      </c>
      <c r="R3886">
        <f t="shared" si="607"/>
        <v>0</v>
      </c>
      <c r="S3886" t="s">
        <v>105</v>
      </c>
      <c r="T3886">
        <v>0</v>
      </c>
      <c r="U3886">
        <v>2021</v>
      </c>
      <c r="V3886">
        <v>0</v>
      </c>
      <c r="W3886">
        <v>1</v>
      </c>
      <c r="X3886" cm="1">
        <f t="array" ref="X3886">IF(S3885&lt;&gt;S3886, 0,
    IF(C3886="O",
         _xlfn.IFS(
             K3886=1, X3885+6,
             M3886=1, X3885+3,
             O3886=1, X3885+1,
             Q3886=1,X3885+2,
             TRUE, X3885
         ),
    X3885)
)</f>
        <v>23</v>
      </c>
      <c r="Y3886" cm="1">
        <f t="array" ref="Y3886">IF(S3885&lt;&gt;S3886, 0, IF(C3886="D",
                 _xlfn.IFS(
                     K3886=1, Y3885+6,
                     M3886=1, Y3885+3,
                     O3886=1, Y3885+1,
                     TRUE, Y3885
                 ),
                 Y3885)
  )</f>
        <v>14</v>
      </c>
    </row>
    <row r="3887" spans="1:25" x14ac:dyDescent="0.2">
      <c r="A3887">
        <v>100</v>
      </c>
      <c r="B3887" t="s">
        <v>79</v>
      </c>
      <c r="C3887" t="str">
        <f t="shared" si="608"/>
        <v>D</v>
      </c>
      <c r="D3887">
        <v>3</v>
      </c>
      <c r="E3887">
        <v>1</v>
      </c>
      <c r="F3887">
        <v>-29</v>
      </c>
      <c r="G3887" t="s">
        <v>116</v>
      </c>
      <c r="H3887" t="s">
        <v>115</v>
      </c>
      <c r="I3887">
        <v>1</v>
      </c>
      <c r="J3887">
        <f t="shared" si="600"/>
        <v>0</v>
      </c>
      <c r="K3887">
        <f t="shared" si="609"/>
        <v>0</v>
      </c>
      <c r="L3887">
        <f t="shared" si="601"/>
        <v>0</v>
      </c>
      <c r="M3887">
        <f t="shared" si="602"/>
        <v>0</v>
      </c>
      <c r="N3887">
        <f t="shared" si="603"/>
        <v>0</v>
      </c>
      <c r="O3887">
        <f t="shared" si="604"/>
        <v>0</v>
      </c>
      <c r="P3887">
        <f t="shared" si="605"/>
        <v>0</v>
      </c>
      <c r="Q3887">
        <f t="shared" si="606"/>
        <v>0</v>
      </c>
      <c r="R3887">
        <f t="shared" si="607"/>
        <v>0</v>
      </c>
      <c r="S3887" t="s">
        <v>105</v>
      </c>
      <c r="T3887">
        <v>0</v>
      </c>
      <c r="U3887">
        <v>2021</v>
      </c>
      <c r="V3887">
        <v>0</v>
      </c>
      <c r="W3887">
        <v>1</v>
      </c>
      <c r="X3887" cm="1">
        <f t="array" ref="X3887">IF(S3886&lt;&gt;S3887, 0,
    IF(C3887="O",
         _xlfn.IFS(
             K3887=1, X3886+6,
             M3887=1, X3886+3,
             O3887=1, X3886+1,
             Q3887=1,X3886+2,
             TRUE, X3886
         ),
    X3886)
)</f>
        <v>23</v>
      </c>
      <c r="Y3887" cm="1">
        <f t="array" ref="Y3887">IF(S3886&lt;&gt;S3887, 0, IF(C3887="D",
                 _xlfn.IFS(
                     K3887=1, Y3886+6,
                     M3887=1, Y3886+3,
                     O3887=1, Y3886+1,
                     TRUE, Y3886
                 ),
                 Y3886)
  )</f>
        <v>14</v>
      </c>
    </row>
    <row r="3888" spans="1:25" x14ac:dyDescent="0.2">
      <c r="A3888">
        <v>102</v>
      </c>
      <c r="B3888" t="s">
        <v>79</v>
      </c>
      <c r="C3888" t="str">
        <f t="shared" si="608"/>
        <v>D</v>
      </c>
      <c r="D3888">
        <v>1</v>
      </c>
      <c r="E3888">
        <v>15</v>
      </c>
      <c r="F3888">
        <v>-25</v>
      </c>
      <c r="G3888" t="s">
        <v>114</v>
      </c>
      <c r="H3888" t="s">
        <v>117</v>
      </c>
      <c r="I3888">
        <v>0</v>
      </c>
      <c r="J3888">
        <f t="shared" si="600"/>
        <v>0</v>
      </c>
      <c r="K3888">
        <f t="shared" si="609"/>
        <v>0</v>
      </c>
      <c r="L3888">
        <f t="shared" si="601"/>
        <v>0</v>
      </c>
      <c r="M3888">
        <f t="shared" si="602"/>
        <v>0</v>
      </c>
      <c r="N3888">
        <f t="shared" si="603"/>
        <v>0</v>
      </c>
      <c r="O3888">
        <f t="shared" si="604"/>
        <v>0</v>
      </c>
      <c r="P3888">
        <f t="shared" si="605"/>
        <v>0</v>
      </c>
      <c r="Q3888">
        <f t="shared" si="606"/>
        <v>0</v>
      </c>
      <c r="R3888">
        <f t="shared" si="607"/>
        <v>0</v>
      </c>
      <c r="S3888" t="s">
        <v>105</v>
      </c>
      <c r="T3888">
        <v>0</v>
      </c>
      <c r="U3888">
        <v>2021</v>
      </c>
      <c r="V3888">
        <v>0</v>
      </c>
      <c r="W3888">
        <v>1</v>
      </c>
      <c r="X3888" cm="1">
        <f t="array" ref="X3888">IF(S3887&lt;&gt;S3888, 0,
    IF(C3888="O",
         _xlfn.IFS(
             K3888=1, X3887+6,
             M3888=1, X3887+3,
             O3888=1, X3887+1,
             Q3888=1,X3887+2,
             TRUE, X3887
         ),
    X3887)
)</f>
        <v>23</v>
      </c>
      <c r="Y3888" cm="1">
        <f t="array" ref="Y3888">IF(S3887&lt;&gt;S3888, 0, IF(C3888="D",
                 _xlfn.IFS(
                     K3888=1, Y3887+6,
                     M3888=1, Y3887+3,
                     O3888=1, Y3887+1,
                     TRUE, Y3887
                 ),
                 Y3887)
  )</f>
        <v>14</v>
      </c>
    </row>
    <row r="3889" spans="1:25" x14ac:dyDescent="0.2">
      <c r="A3889">
        <v>103</v>
      </c>
      <c r="B3889" t="s">
        <v>79</v>
      </c>
      <c r="C3889" t="str">
        <f t="shared" si="608"/>
        <v>D</v>
      </c>
      <c r="D3889">
        <v>2</v>
      </c>
      <c r="E3889">
        <v>15</v>
      </c>
      <c r="F3889">
        <v>-25</v>
      </c>
      <c r="G3889" t="s">
        <v>114</v>
      </c>
      <c r="H3889" t="s">
        <v>117</v>
      </c>
      <c r="I3889">
        <v>0</v>
      </c>
      <c r="J3889">
        <f t="shared" si="600"/>
        <v>0</v>
      </c>
      <c r="K3889">
        <f t="shared" si="609"/>
        <v>0</v>
      </c>
      <c r="L3889">
        <f t="shared" si="601"/>
        <v>0</v>
      </c>
      <c r="M3889">
        <f t="shared" si="602"/>
        <v>0</v>
      </c>
      <c r="N3889">
        <f t="shared" si="603"/>
        <v>0</v>
      </c>
      <c r="O3889">
        <f t="shared" si="604"/>
        <v>0</v>
      </c>
      <c r="P3889">
        <f t="shared" si="605"/>
        <v>0</v>
      </c>
      <c r="Q3889">
        <f t="shared" si="606"/>
        <v>0</v>
      </c>
      <c r="R3889">
        <f t="shared" si="607"/>
        <v>0</v>
      </c>
      <c r="S3889" t="s">
        <v>105</v>
      </c>
      <c r="T3889">
        <v>0</v>
      </c>
      <c r="U3889">
        <v>2021</v>
      </c>
      <c r="V3889">
        <v>0</v>
      </c>
      <c r="W3889">
        <v>1</v>
      </c>
      <c r="X3889" cm="1">
        <f t="array" ref="X3889">IF(S3888&lt;&gt;S3889, 0,
    IF(C3889="O",
         _xlfn.IFS(
             K3889=1, X3888+6,
             M3889=1, X3888+3,
             O3889=1, X3888+1,
             Q3889=1,X3888+2,
             TRUE, X3888
         ),
    X3888)
)</f>
        <v>23</v>
      </c>
      <c r="Y3889" cm="1">
        <f t="array" ref="Y3889">IF(S3888&lt;&gt;S3889, 0, IF(C3889="D",
                 _xlfn.IFS(
                     K3889=1, Y3888+6,
                     M3889=1, Y3888+3,
                     O3889=1, Y3888+1,
                     TRUE, Y3888
                 ),
                 Y3888)
  )</f>
        <v>14</v>
      </c>
    </row>
    <row r="3890" spans="1:25" x14ac:dyDescent="0.2">
      <c r="A3890">
        <v>104</v>
      </c>
      <c r="B3890" t="s">
        <v>79</v>
      </c>
      <c r="C3890" t="str">
        <f t="shared" si="608"/>
        <v>D</v>
      </c>
      <c r="D3890">
        <v>3</v>
      </c>
      <c r="E3890">
        <v>15</v>
      </c>
      <c r="F3890">
        <v>-25</v>
      </c>
      <c r="G3890" t="s">
        <v>114</v>
      </c>
      <c r="H3890" t="s">
        <v>120</v>
      </c>
      <c r="I3890">
        <v>-12</v>
      </c>
      <c r="J3890">
        <f t="shared" si="600"/>
        <v>0</v>
      </c>
      <c r="K3890">
        <f t="shared" si="609"/>
        <v>0</v>
      </c>
      <c r="L3890">
        <f t="shared" si="601"/>
        <v>0</v>
      </c>
      <c r="M3890">
        <f t="shared" si="602"/>
        <v>0</v>
      </c>
      <c r="N3890">
        <f t="shared" si="603"/>
        <v>0</v>
      </c>
      <c r="O3890">
        <f t="shared" si="604"/>
        <v>0</v>
      </c>
      <c r="P3890">
        <f t="shared" si="605"/>
        <v>0</v>
      </c>
      <c r="Q3890">
        <f t="shared" si="606"/>
        <v>0</v>
      </c>
      <c r="R3890">
        <f t="shared" si="607"/>
        <v>0</v>
      </c>
      <c r="S3890" t="s">
        <v>105</v>
      </c>
      <c r="T3890">
        <v>0</v>
      </c>
      <c r="U3890">
        <v>2021</v>
      </c>
      <c r="V3890">
        <v>0</v>
      </c>
      <c r="W3890">
        <v>1</v>
      </c>
      <c r="X3890" cm="1">
        <f t="array" ref="X3890">IF(S3889&lt;&gt;S3890, 0,
    IF(C3890="O",
         _xlfn.IFS(
             K3890=1, X3889+6,
             M3890=1, X3889+3,
             O3890=1, X3889+1,
             Q3890=1,X3889+2,
             TRUE, X3889
         ),
    X3889)
)</f>
        <v>23</v>
      </c>
      <c r="Y3890" cm="1">
        <f t="array" ref="Y3890">IF(S3889&lt;&gt;S3890, 0, IF(C3890="D",
                 _xlfn.IFS(
                     K3890=1, Y3889+6,
                     M3890=1, Y3889+3,
                     O3890=1, Y3889+1,
                     TRUE, Y3889
                 ),
                 Y3889)
  )</f>
        <v>14</v>
      </c>
    </row>
    <row r="3891" spans="1:25" x14ac:dyDescent="0.2">
      <c r="A3891">
        <v>106</v>
      </c>
      <c r="B3891" t="s">
        <v>81</v>
      </c>
      <c r="C3891" t="str">
        <f t="shared" si="608"/>
        <v>O</v>
      </c>
      <c r="D3891">
        <v>1</v>
      </c>
      <c r="E3891">
        <v>10</v>
      </c>
      <c r="F3891">
        <v>47</v>
      </c>
      <c r="G3891" t="s">
        <v>116</v>
      </c>
      <c r="H3891" t="s">
        <v>115</v>
      </c>
      <c r="I3891">
        <v>6</v>
      </c>
      <c r="J3891">
        <f t="shared" si="600"/>
        <v>0</v>
      </c>
      <c r="K3891">
        <f t="shared" si="609"/>
        <v>0</v>
      </c>
      <c r="L3891">
        <f t="shared" si="601"/>
        <v>0</v>
      </c>
      <c r="M3891">
        <f t="shared" si="602"/>
        <v>0</v>
      </c>
      <c r="N3891">
        <f t="shared" si="603"/>
        <v>0</v>
      </c>
      <c r="O3891">
        <f t="shared" si="604"/>
        <v>0</v>
      </c>
      <c r="P3891">
        <f t="shared" si="605"/>
        <v>0</v>
      </c>
      <c r="Q3891">
        <f t="shared" si="606"/>
        <v>0</v>
      </c>
      <c r="R3891">
        <f t="shared" si="607"/>
        <v>0</v>
      </c>
      <c r="S3891" t="s">
        <v>105</v>
      </c>
      <c r="T3891">
        <v>0</v>
      </c>
      <c r="U3891">
        <v>2021</v>
      </c>
      <c r="V3891">
        <v>0</v>
      </c>
      <c r="W3891">
        <v>1</v>
      </c>
      <c r="X3891" cm="1">
        <f t="array" ref="X3891">IF(S3890&lt;&gt;S3891, 0,
    IF(C3891="O",
         _xlfn.IFS(
             K3891=1, X3890+6,
             M3891=1, X3890+3,
             O3891=1, X3890+1,
             Q3891=1,X3890+2,
             TRUE, X3890
         ),
    X3890)
)</f>
        <v>23</v>
      </c>
      <c r="Y3891" cm="1">
        <f t="array" ref="Y3891">IF(S3890&lt;&gt;S3891, 0, IF(C3891="D",
                 _xlfn.IFS(
                     K3891=1, Y3890+6,
                     M3891=1, Y3890+3,
                     O3891=1, Y3890+1,
                     TRUE, Y3890
                 ),
                 Y3890)
  )</f>
        <v>14</v>
      </c>
    </row>
    <row r="3892" spans="1:25" x14ac:dyDescent="0.2">
      <c r="A3892">
        <v>107</v>
      </c>
      <c r="B3892" t="s">
        <v>81</v>
      </c>
      <c r="C3892" t="str">
        <f t="shared" si="608"/>
        <v>O</v>
      </c>
      <c r="D3892">
        <v>2</v>
      </c>
      <c r="E3892">
        <v>4</v>
      </c>
      <c r="F3892">
        <v>41</v>
      </c>
      <c r="G3892" t="s">
        <v>116</v>
      </c>
      <c r="H3892" t="s">
        <v>115</v>
      </c>
      <c r="I3892">
        <v>26</v>
      </c>
      <c r="J3892">
        <f t="shared" si="600"/>
        <v>1</v>
      </c>
      <c r="K3892">
        <f t="shared" si="609"/>
        <v>0</v>
      </c>
      <c r="L3892">
        <f t="shared" si="601"/>
        <v>0</v>
      </c>
      <c r="M3892">
        <f t="shared" si="602"/>
        <v>0</v>
      </c>
      <c r="N3892">
        <f t="shared" si="603"/>
        <v>0</v>
      </c>
      <c r="O3892">
        <f t="shared" si="604"/>
        <v>0</v>
      </c>
      <c r="P3892">
        <f t="shared" si="605"/>
        <v>0</v>
      </c>
      <c r="Q3892">
        <f t="shared" si="606"/>
        <v>0</v>
      </c>
      <c r="R3892">
        <f t="shared" si="607"/>
        <v>0</v>
      </c>
      <c r="S3892" t="s">
        <v>105</v>
      </c>
      <c r="T3892">
        <v>0</v>
      </c>
      <c r="U3892">
        <v>2021</v>
      </c>
      <c r="V3892">
        <v>0</v>
      </c>
      <c r="W3892">
        <v>1</v>
      </c>
      <c r="X3892" cm="1">
        <f t="array" ref="X3892">IF(S3891&lt;&gt;S3892, 0,
    IF(C3892="O",
         _xlfn.IFS(
             K3892=1, X3891+6,
             M3892=1, X3891+3,
             O3892=1, X3891+1,
             Q3892=1,X3891+2,
             TRUE, X3891
         ),
    X3891)
)</f>
        <v>23</v>
      </c>
      <c r="Y3892" cm="1">
        <f t="array" ref="Y3892">IF(S3891&lt;&gt;S3892, 0, IF(C3892="D",
                 _xlfn.IFS(
                     K3892=1, Y3891+6,
                     M3892=1, Y3891+3,
                     O3892=1, Y3891+1,
                     TRUE, Y3891
                 ),
                 Y3891)
  )</f>
        <v>14</v>
      </c>
    </row>
    <row r="3893" spans="1:25" x14ac:dyDescent="0.2">
      <c r="A3893">
        <v>108</v>
      </c>
      <c r="B3893" t="s">
        <v>81</v>
      </c>
      <c r="C3893" t="str">
        <f t="shared" si="608"/>
        <v>O</v>
      </c>
      <c r="D3893">
        <v>1</v>
      </c>
      <c r="E3893">
        <v>10</v>
      </c>
      <c r="F3893">
        <v>15</v>
      </c>
      <c r="G3893" t="s">
        <v>116</v>
      </c>
      <c r="H3893" t="s">
        <v>125</v>
      </c>
      <c r="I3893">
        <v>15</v>
      </c>
      <c r="J3893">
        <f t="shared" si="600"/>
        <v>0</v>
      </c>
      <c r="K3893">
        <f t="shared" si="609"/>
        <v>1</v>
      </c>
      <c r="L3893">
        <f t="shared" si="601"/>
        <v>0</v>
      </c>
      <c r="M3893">
        <f t="shared" si="602"/>
        <v>0</v>
      </c>
      <c r="N3893">
        <f t="shared" si="603"/>
        <v>0</v>
      </c>
      <c r="O3893">
        <f t="shared" si="604"/>
        <v>0</v>
      </c>
      <c r="P3893">
        <f t="shared" si="605"/>
        <v>0</v>
      </c>
      <c r="Q3893">
        <f t="shared" si="606"/>
        <v>0</v>
      </c>
      <c r="R3893">
        <f t="shared" si="607"/>
        <v>0</v>
      </c>
      <c r="S3893" t="s">
        <v>105</v>
      </c>
      <c r="T3893">
        <v>0</v>
      </c>
      <c r="U3893">
        <v>2021</v>
      </c>
      <c r="V3893">
        <v>0</v>
      </c>
      <c r="W3893">
        <v>1</v>
      </c>
      <c r="X3893" cm="1">
        <f t="array" ref="X3893">IF(S3892&lt;&gt;S3893, 0,
    IF(C3893="O",
         _xlfn.IFS(
             K3893=1, X3892+6,
             M3893=1, X3892+3,
             O3893=1, X3892+1,
             Q3893=1,X3892+2,
             TRUE, X3892
         ),
    X3892)
)</f>
        <v>29</v>
      </c>
      <c r="Y3893" cm="1">
        <f t="array" ref="Y3893">IF(S3892&lt;&gt;S3893, 0, IF(C3893="D",
                 _xlfn.IFS(
                     K3893=1, Y3892+6,
                     M3893=1, Y3892+3,
                     O3893=1, Y3892+1,
                     TRUE, Y3892
                 ),
                 Y3892)
  )</f>
        <v>14</v>
      </c>
    </row>
    <row r="3894" spans="1:25" x14ac:dyDescent="0.2">
      <c r="A3894">
        <v>109</v>
      </c>
      <c r="B3894" t="s">
        <v>81</v>
      </c>
      <c r="C3894" t="str">
        <f t="shared" si="608"/>
        <v>O</v>
      </c>
      <c r="F3894">
        <v>3</v>
      </c>
      <c r="G3894" t="s">
        <v>127</v>
      </c>
      <c r="H3894" t="s">
        <v>126</v>
      </c>
      <c r="J3894">
        <f t="shared" si="600"/>
        <v>0</v>
      </c>
      <c r="K3894">
        <f t="shared" si="609"/>
        <v>0</v>
      </c>
      <c r="L3894">
        <f t="shared" si="601"/>
        <v>0</v>
      </c>
      <c r="M3894">
        <f t="shared" si="602"/>
        <v>0</v>
      </c>
      <c r="N3894">
        <f t="shared" si="603"/>
        <v>0</v>
      </c>
      <c r="O3894">
        <f t="shared" si="604"/>
        <v>0</v>
      </c>
      <c r="P3894">
        <f t="shared" si="605"/>
        <v>1</v>
      </c>
      <c r="Q3894">
        <f t="shared" si="606"/>
        <v>0</v>
      </c>
      <c r="R3894">
        <f t="shared" si="607"/>
        <v>0</v>
      </c>
      <c r="S3894" t="s">
        <v>105</v>
      </c>
      <c r="T3894">
        <v>0</v>
      </c>
      <c r="U3894">
        <v>2021</v>
      </c>
      <c r="V3894">
        <v>0</v>
      </c>
      <c r="W3894">
        <v>1</v>
      </c>
      <c r="X3894" cm="1">
        <f t="array" ref="X3894">IF(S3893&lt;&gt;S3894, 0,
    IF(C3894="O",
         _xlfn.IFS(
             K3894=1, X3893+6,
             M3894=1, X3893+3,
             O3894=1, X3893+1,
             Q3894=1,X3893+2,
             TRUE, X3893
         ),
    X3893)
)</f>
        <v>29</v>
      </c>
      <c r="Y3894" cm="1">
        <f t="array" ref="Y3894">IF(S3893&lt;&gt;S3894, 0, IF(C3894="D",
                 _xlfn.IFS(
                     K3894=1, Y3893+6,
                     M3894=1, Y3893+3,
                     O3894=1, Y3893+1,
                     TRUE, Y3893
                 ),
                 Y3893)
  )</f>
        <v>14</v>
      </c>
    </row>
    <row r="3895" spans="1:25" x14ac:dyDescent="0.2">
      <c r="A3895">
        <v>111</v>
      </c>
      <c r="B3895" t="s">
        <v>79</v>
      </c>
      <c r="C3895" t="str">
        <f t="shared" si="608"/>
        <v>D</v>
      </c>
      <c r="D3895">
        <v>1</v>
      </c>
      <c r="E3895">
        <v>10</v>
      </c>
      <c r="F3895">
        <v>-27</v>
      </c>
      <c r="G3895" t="s">
        <v>114</v>
      </c>
      <c r="H3895" t="s">
        <v>113</v>
      </c>
      <c r="I3895">
        <v>8</v>
      </c>
      <c r="J3895">
        <f t="shared" si="600"/>
        <v>0</v>
      </c>
      <c r="K3895">
        <f t="shared" si="609"/>
        <v>0</v>
      </c>
      <c r="L3895">
        <f t="shared" si="601"/>
        <v>0</v>
      </c>
      <c r="M3895">
        <f t="shared" si="602"/>
        <v>0</v>
      </c>
      <c r="N3895">
        <f t="shared" si="603"/>
        <v>0</v>
      </c>
      <c r="O3895">
        <f t="shared" si="604"/>
        <v>0</v>
      </c>
      <c r="P3895">
        <f t="shared" si="605"/>
        <v>0</v>
      </c>
      <c r="Q3895">
        <f t="shared" si="606"/>
        <v>0</v>
      </c>
      <c r="R3895">
        <f t="shared" si="607"/>
        <v>0</v>
      </c>
      <c r="S3895" t="s">
        <v>105</v>
      </c>
      <c r="T3895">
        <v>0</v>
      </c>
      <c r="U3895">
        <v>2021</v>
      </c>
      <c r="V3895">
        <v>0</v>
      </c>
      <c r="W3895">
        <v>1</v>
      </c>
      <c r="X3895" cm="1">
        <f t="array" ref="X3895">IF(S3894&lt;&gt;S3895, 0,
    IF(C3895="O",
         _xlfn.IFS(
             K3895=1, X3894+6,
             M3895=1, X3894+3,
             O3895=1, X3894+1,
             Q3895=1,X3894+2,
             TRUE, X3894
         ),
    X3894)
)</f>
        <v>29</v>
      </c>
      <c r="Y3895" cm="1">
        <f t="array" ref="Y3895">IF(S3894&lt;&gt;S3895, 0, IF(C3895="D",
                 _xlfn.IFS(
                     K3895=1, Y3894+6,
                     M3895=1, Y3894+3,
                     O3895=1, Y3894+1,
                     TRUE, Y3894
                 ),
                 Y3894)
  )</f>
        <v>14</v>
      </c>
    </row>
    <row r="3896" spans="1:25" x14ac:dyDescent="0.2">
      <c r="A3896">
        <v>112</v>
      </c>
      <c r="B3896" t="s">
        <v>79</v>
      </c>
      <c r="C3896" t="str">
        <f t="shared" si="608"/>
        <v>D</v>
      </c>
      <c r="D3896">
        <v>2</v>
      </c>
      <c r="E3896">
        <v>2</v>
      </c>
      <c r="F3896">
        <v>-35</v>
      </c>
      <c r="G3896" t="s">
        <v>114</v>
      </c>
      <c r="H3896" t="s">
        <v>120</v>
      </c>
      <c r="I3896">
        <v>-10</v>
      </c>
      <c r="J3896">
        <f t="shared" si="600"/>
        <v>0</v>
      </c>
      <c r="K3896">
        <f t="shared" si="609"/>
        <v>0</v>
      </c>
      <c r="L3896">
        <f t="shared" si="601"/>
        <v>0</v>
      </c>
      <c r="M3896">
        <f t="shared" si="602"/>
        <v>0</v>
      </c>
      <c r="N3896">
        <f t="shared" si="603"/>
        <v>0</v>
      </c>
      <c r="O3896">
        <f t="shared" si="604"/>
        <v>0</v>
      </c>
      <c r="P3896">
        <f t="shared" si="605"/>
        <v>0</v>
      </c>
      <c r="Q3896">
        <f t="shared" si="606"/>
        <v>0</v>
      </c>
      <c r="R3896">
        <f t="shared" si="607"/>
        <v>0</v>
      </c>
      <c r="S3896" t="s">
        <v>105</v>
      </c>
      <c r="T3896">
        <v>0</v>
      </c>
      <c r="U3896">
        <v>2021</v>
      </c>
      <c r="V3896">
        <v>0</v>
      </c>
      <c r="W3896">
        <v>1</v>
      </c>
      <c r="X3896" cm="1">
        <f t="array" ref="X3896">IF(S3895&lt;&gt;S3896, 0,
    IF(C3896="O",
         _xlfn.IFS(
             K3896=1, X3895+6,
             M3896=1, X3895+3,
             O3896=1, X3895+1,
             Q3896=1,X3895+2,
             TRUE, X3895
         ),
    X3895)
)</f>
        <v>29</v>
      </c>
      <c r="Y3896" cm="1">
        <f t="array" ref="Y3896">IF(S3895&lt;&gt;S3896, 0, IF(C3896="D",
                 _xlfn.IFS(
                     K3896=1, Y3895+6,
                     M3896=1, Y3895+3,
                     O3896=1, Y3895+1,
                     TRUE, Y3895
                 ),
                 Y3895)
  )</f>
        <v>14</v>
      </c>
    </row>
    <row r="3897" spans="1:25" x14ac:dyDescent="0.2">
      <c r="A3897">
        <v>113</v>
      </c>
      <c r="B3897" t="s">
        <v>79</v>
      </c>
      <c r="C3897" t="str">
        <f t="shared" si="608"/>
        <v>D</v>
      </c>
      <c r="D3897">
        <v>2</v>
      </c>
      <c r="E3897">
        <v>12</v>
      </c>
      <c r="F3897">
        <v>-25</v>
      </c>
      <c r="G3897" t="s">
        <v>114</v>
      </c>
      <c r="H3897" t="s">
        <v>117</v>
      </c>
      <c r="I3897">
        <v>0</v>
      </c>
      <c r="J3897">
        <f t="shared" si="600"/>
        <v>0</v>
      </c>
      <c r="K3897">
        <f t="shared" si="609"/>
        <v>0</v>
      </c>
      <c r="L3897">
        <f t="shared" si="601"/>
        <v>0</v>
      </c>
      <c r="M3897">
        <f t="shared" si="602"/>
        <v>0</v>
      </c>
      <c r="N3897">
        <f t="shared" si="603"/>
        <v>0</v>
      </c>
      <c r="O3897">
        <f t="shared" si="604"/>
        <v>0</v>
      </c>
      <c r="P3897">
        <f t="shared" si="605"/>
        <v>0</v>
      </c>
      <c r="Q3897">
        <f t="shared" si="606"/>
        <v>0</v>
      </c>
      <c r="R3897">
        <f t="shared" si="607"/>
        <v>0</v>
      </c>
      <c r="S3897" t="s">
        <v>105</v>
      </c>
      <c r="T3897">
        <v>0</v>
      </c>
      <c r="U3897">
        <v>2021</v>
      </c>
      <c r="V3897">
        <v>0</v>
      </c>
      <c r="W3897">
        <v>1</v>
      </c>
      <c r="X3897" cm="1">
        <f t="array" ref="X3897">IF(S3896&lt;&gt;S3897, 0,
    IF(C3897="O",
         _xlfn.IFS(
             K3897=1, X3896+6,
             M3897=1, X3896+3,
             O3897=1, X3896+1,
             Q3897=1,X3896+2,
             TRUE, X3896
         ),
    X3896)
)</f>
        <v>29</v>
      </c>
      <c r="Y3897" cm="1">
        <f t="array" ref="Y3897">IF(S3896&lt;&gt;S3897, 0, IF(C3897="D",
                 _xlfn.IFS(
                     K3897=1, Y3896+6,
                     M3897=1, Y3896+3,
                     O3897=1, Y3896+1,
                     TRUE, Y3896
                 ),
                 Y3896)
  )</f>
        <v>14</v>
      </c>
    </row>
    <row r="3898" spans="1:25" x14ac:dyDescent="0.2">
      <c r="A3898">
        <v>115</v>
      </c>
      <c r="B3898" t="s">
        <v>79</v>
      </c>
      <c r="C3898" t="str">
        <f t="shared" si="608"/>
        <v>D</v>
      </c>
      <c r="D3898">
        <v>3</v>
      </c>
      <c r="E3898">
        <v>17</v>
      </c>
      <c r="F3898">
        <v>-20</v>
      </c>
      <c r="G3898" t="s">
        <v>114</v>
      </c>
      <c r="H3898" t="s">
        <v>113</v>
      </c>
      <c r="I3898">
        <v>18</v>
      </c>
      <c r="J3898">
        <f t="shared" si="600"/>
        <v>1</v>
      </c>
      <c r="K3898">
        <f t="shared" si="609"/>
        <v>0</v>
      </c>
      <c r="L3898">
        <f t="shared" si="601"/>
        <v>0</v>
      </c>
      <c r="M3898">
        <f t="shared" si="602"/>
        <v>0</v>
      </c>
      <c r="N3898">
        <f t="shared" si="603"/>
        <v>0</v>
      </c>
      <c r="O3898">
        <f t="shared" si="604"/>
        <v>0</v>
      </c>
      <c r="P3898">
        <f t="shared" si="605"/>
        <v>0</v>
      </c>
      <c r="Q3898">
        <f t="shared" si="606"/>
        <v>0</v>
      </c>
      <c r="R3898">
        <f t="shared" si="607"/>
        <v>0</v>
      </c>
      <c r="S3898" t="s">
        <v>105</v>
      </c>
      <c r="T3898">
        <v>0</v>
      </c>
      <c r="U3898">
        <v>2021</v>
      </c>
      <c r="V3898">
        <v>0</v>
      </c>
      <c r="W3898">
        <v>1</v>
      </c>
      <c r="X3898" cm="1">
        <f t="array" ref="X3898">IF(S3897&lt;&gt;S3898, 0,
    IF(C3898="O",
         _xlfn.IFS(
             K3898=1, X3897+6,
             M3898=1, X3897+3,
             O3898=1, X3897+1,
             Q3898=1,X3897+2,
             TRUE, X3897
         ),
    X3897)
)</f>
        <v>29</v>
      </c>
      <c r="Y3898" cm="1">
        <f t="array" ref="Y3898">IF(S3897&lt;&gt;S3898, 0, IF(C3898="D",
                 _xlfn.IFS(
                     K3898=1, Y3897+6,
                     M3898=1, Y3897+3,
                     O3898=1, Y3897+1,
                     TRUE, Y3897
                 ),
                 Y3897)
  )</f>
        <v>14</v>
      </c>
    </row>
    <row r="3899" spans="1:25" x14ac:dyDescent="0.2">
      <c r="A3899">
        <v>116</v>
      </c>
      <c r="B3899" t="s">
        <v>79</v>
      </c>
      <c r="C3899" t="str">
        <f t="shared" si="608"/>
        <v>D</v>
      </c>
      <c r="D3899">
        <v>1</v>
      </c>
      <c r="E3899">
        <v>10</v>
      </c>
      <c r="F3899">
        <v>-38</v>
      </c>
      <c r="G3899" t="s">
        <v>116</v>
      </c>
      <c r="H3899" t="s">
        <v>115</v>
      </c>
      <c r="I3899">
        <v>0</v>
      </c>
      <c r="J3899">
        <f t="shared" si="600"/>
        <v>0</v>
      </c>
      <c r="K3899">
        <f t="shared" si="609"/>
        <v>0</v>
      </c>
      <c r="L3899">
        <f t="shared" si="601"/>
        <v>0</v>
      </c>
      <c r="M3899">
        <f t="shared" si="602"/>
        <v>0</v>
      </c>
      <c r="N3899">
        <f t="shared" si="603"/>
        <v>0</v>
      </c>
      <c r="O3899">
        <f t="shared" si="604"/>
        <v>0</v>
      </c>
      <c r="P3899">
        <f t="shared" si="605"/>
        <v>0</v>
      </c>
      <c r="Q3899">
        <f t="shared" si="606"/>
        <v>0</v>
      </c>
      <c r="R3899">
        <f t="shared" si="607"/>
        <v>0</v>
      </c>
      <c r="S3899" t="s">
        <v>105</v>
      </c>
      <c r="T3899">
        <v>0</v>
      </c>
      <c r="U3899">
        <v>2021</v>
      </c>
      <c r="V3899">
        <v>0</v>
      </c>
      <c r="W3899">
        <v>1</v>
      </c>
      <c r="X3899" cm="1">
        <f t="array" ref="X3899">IF(S3898&lt;&gt;S3899, 0,
    IF(C3899="O",
         _xlfn.IFS(
             K3899=1, X3898+6,
             M3899=1, X3898+3,
             O3899=1, X3898+1,
             Q3899=1,X3898+2,
             TRUE, X3898
         ),
    X3898)
)</f>
        <v>29</v>
      </c>
      <c r="Y3899" cm="1">
        <f t="array" ref="Y3899">IF(S3898&lt;&gt;S3899, 0, IF(C3899="D",
                 _xlfn.IFS(
                     K3899=1, Y3898+6,
                     M3899=1, Y3898+3,
                     O3899=1, Y3898+1,
                     TRUE, Y3898
                 ),
                 Y3898)
  )</f>
        <v>14</v>
      </c>
    </row>
    <row r="3900" spans="1:25" x14ac:dyDescent="0.2">
      <c r="A3900">
        <v>117</v>
      </c>
      <c r="B3900" t="s">
        <v>79</v>
      </c>
      <c r="C3900" t="str">
        <f t="shared" si="608"/>
        <v>D</v>
      </c>
      <c r="D3900">
        <v>2</v>
      </c>
      <c r="E3900">
        <v>10</v>
      </c>
      <c r="F3900">
        <v>-38</v>
      </c>
      <c r="G3900" t="s">
        <v>116</v>
      </c>
      <c r="H3900" t="s">
        <v>120</v>
      </c>
      <c r="I3900">
        <v>-11</v>
      </c>
      <c r="J3900">
        <f t="shared" si="600"/>
        <v>0</v>
      </c>
      <c r="K3900">
        <f t="shared" si="609"/>
        <v>0</v>
      </c>
      <c r="L3900">
        <f t="shared" si="601"/>
        <v>0</v>
      </c>
      <c r="M3900">
        <f t="shared" si="602"/>
        <v>0</v>
      </c>
      <c r="N3900">
        <f t="shared" si="603"/>
        <v>0</v>
      </c>
      <c r="O3900">
        <f t="shared" si="604"/>
        <v>0</v>
      </c>
      <c r="P3900">
        <f t="shared" si="605"/>
        <v>0</v>
      </c>
      <c r="Q3900">
        <f t="shared" si="606"/>
        <v>0</v>
      </c>
      <c r="R3900">
        <f t="shared" si="607"/>
        <v>0</v>
      </c>
      <c r="S3900" t="s">
        <v>105</v>
      </c>
      <c r="T3900">
        <v>0</v>
      </c>
      <c r="U3900">
        <v>2021</v>
      </c>
      <c r="V3900">
        <v>0</v>
      </c>
      <c r="W3900">
        <v>1</v>
      </c>
      <c r="X3900" cm="1">
        <f t="array" ref="X3900">IF(S3899&lt;&gt;S3900, 0,
    IF(C3900="O",
         _xlfn.IFS(
             K3900=1, X3899+6,
             M3900=1, X3899+3,
             O3900=1, X3899+1,
             Q3900=1,X3899+2,
             TRUE, X3899
         ),
    X3899)
)</f>
        <v>29</v>
      </c>
      <c r="Y3900" cm="1">
        <f t="array" ref="Y3900">IF(S3899&lt;&gt;S3900, 0, IF(C3900="D",
                 _xlfn.IFS(
                     K3900=1, Y3899+6,
                     M3900=1, Y3899+3,
                     O3900=1, Y3899+1,
                     TRUE, Y3899
                 ),
                 Y3899)
  )</f>
        <v>14</v>
      </c>
    </row>
    <row r="3901" spans="1:25" x14ac:dyDescent="0.2">
      <c r="A3901">
        <v>118</v>
      </c>
      <c r="B3901" t="s">
        <v>79</v>
      </c>
      <c r="C3901" t="str">
        <f t="shared" si="608"/>
        <v>D</v>
      </c>
      <c r="D3901">
        <v>2</v>
      </c>
      <c r="E3901">
        <v>21</v>
      </c>
      <c r="F3901">
        <v>-27</v>
      </c>
      <c r="G3901" t="s">
        <v>114</v>
      </c>
      <c r="H3901" t="s">
        <v>140</v>
      </c>
      <c r="J3901">
        <f t="shared" si="600"/>
        <v>0</v>
      </c>
      <c r="K3901">
        <f t="shared" si="609"/>
        <v>0</v>
      </c>
      <c r="L3901">
        <f t="shared" si="601"/>
        <v>0</v>
      </c>
      <c r="M3901">
        <f t="shared" si="602"/>
        <v>0</v>
      </c>
      <c r="N3901">
        <f t="shared" si="603"/>
        <v>0</v>
      </c>
      <c r="O3901">
        <f t="shared" si="604"/>
        <v>0</v>
      </c>
      <c r="P3901">
        <f t="shared" si="605"/>
        <v>0</v>
      </c>
      <c r="Q3901">
        <f t="shared" si="606"/>
        <v>0</v>
      </c>
      <c r="R3901">
        <f t="shared" si="607"/>
        <v>0</v>
      </c>
      <c r="S3901" t="s">
        <v>105</v>
      </c>
      <c r="T3901">
        <v>0</v>
      </c>
      <c r="U3901">
        <v>2021</v>
      </c>
      <c r="V3901">
        <v>0</v>
      </c>
      <c r="W3901">
        <v>1</v>
      </c>
      <c r="X3901" cm="1">
        <f t="array" ref="X3901">IF(S3900&lt;&gt;S3901, 0,
    IF(C3901="O",
         _xlfn.IFS(
             K3901=1, X3900+6,
             M3901=1, X3900+3,
             O3901=1, X3900+1,
             Q3901=1,X3900+2,
             TRUE, X3900
         ),
    X3900)
)</f>
        <v>29</v>
      </c>
      <c r="Y3901" cm="1">
        <f t="array" ref="Y3901">IF(S3900&lt;&gt;S3901, 0, IF(C3901="D",
                 _xlfn.IFS(
                     K3901=1, Y3900+6,
                     M3901=1, Y3900+3,
                     O3901=1, Y3900+1,
                     TRUE, Y3900
                 ),
                 Y3900)
  )</f>
        <v>14</v>
      </c>
    </row>
    <row r="3902" spans="1:25" x14ac:dyDescent="0.2">
      <c r="A3902">
        <v>119</v>
      </c>
      <c r="B3902" t="s">
        <v>81</v>
      </c>
      <c r="C3902" t="str">
        <f t="shared" si="608"/>
        <v>O</v>
      </c>
      <c r="D3902">
        <v>1</v>
      </c>
      <c r="E3902">
        <v>10</v>
      </c>
      <c r="F3902">
        <v>-45</v>
      </c>
      <c r="G3902" t="s">
        <v>116</v>
      </c>
      <c r="H3902" t="s">
        <v>120</v>
      </c>
      <c r="I3902">
        <v>15</v>
      </c>
      <c r="J3902">
        <f t="shared" si="600"/>
        <v>1</v>
      </c>
      <c r="K3902">
        <f t="shared" si="609"/>
        <v>0</v>
      </c>
      <c r="L3902">
        <f t="shared" si="601"/>
        <v>0</v>
      </c>
      <c r="M3902">
        <f t="shared" si="602"/>
        <v>0</v>
      </c>
      <c r="N3902">
        <f t="shared" si="603"/>
        <v>0</v>
      </c>
      <c r="O3902">
        <f t="shared" si="604"/>
        <v>0</v>
      </c>
      <c r="P3902">
        <f t="shared" si="605"/>
        <v>0</v>
      </c>
      <c r="Q3902">
        <f t="shared" si="606"/>
        <v>0</v>
      </c>
      <c r="R3902">
        <f t="shared" si="607"/>
        <v>0</v>
      </c>
      <c r="S3902" t="s">
        <v>105</v>
      </c>
      <c r="T3902">
        <v>0</v>
      </c>
      <c r="U3902">
        <v>2021</v>
      </c>
      <c r="V3902">
        <v>0</v>
      </c>
      <c r="W3902">
        <v>1</v>
      </c>
      <c r="X3902" cm="1">
        <f t="array" ref="X3902">IF(S3901&lt;&gt;S3902, 0,
    IF(C3902="O",
         _xlfn.IFS(
             K3902=1, X3901+6,
             M3902=1, X3901+3,
             O3902=1, X3901+1,
             Q3902=1,X3901+2,
             TRUE, X3901
         ),
    X3901)
)</f>
        <v>29</v>
      </c>
      <c r="Y3902" cm="1">
        <f t="array" ref="Y3902">IF(S3901&lt;&gt;S3902, 0, IF(C3902="D",
                 _xlfn.IFS(
                     K3902=1, Y3901+6,
                     M3902=1, Y3901+3,
                     O3902=1, Y3901+1,
                     TRUE, Y3901
                 ),
                 Y3901)
  )</f>
        <v>14</v>
      </c>
    </row>
    <row r="3903" spans="1:25" x14ac:dyDescent="0.2">
      <c r="A3903">
        <v>120</v>
      </c>
      <c r="B3903" t="s">
        <v>81</v>
      </c>
      <c r="C3903" t="str">
        <f t="shared" si="608"/>
        <v>O</v>
      </c>
      <c r="D3903">
        <v>1</v>
      </c>
      <c r="E3903">
        <v>10</v>
      </c>
      <c r="F3903">
        <v>40</v>
      </c>
      <c r="G3903" t="s">
        <v>116</v>
      </c>
      <c r="H3903" t="s">
        <v>115</v>
      </c>
      <c r="I3903">
        <v>8</v>
      </c>
      <c r="J3903">
        <f t="shared" si="600"/>
        <v>0</v>
      </c>
      <c r="K3903">
        <f t="shared" si="609"/>
        <v>0</v>
      </c>
      <c r="L3903">
        <f t="shared" si="601"/>
        <v>0</v>
      </c>
      <c r="M3903">
        <f t="shared" si="602"/>
        <v>0</v>
      </c>
      <c r="N3903">
        <f t="shared" si="603"/>
        <v>0</v>
      </c>
      <c r="O3903">
        <f t="shared" si="604"/>
        <v>0</v>
      </c>
      <c r="P3903">
        <f t="shared" si="605"/>
        <v>0</v>
      </c>
      <c r="Q3903">
        <f t="shared" si="606"/>
        <v>0</v>
      </c>
      <c r="R3903">
        <f t="shared" si="607"/>
        <v>0</v>
      </c>
      <c r="S3903" t="s">
        <v>105</v>
      </c>
      <c r="T3903">
        <v>0</v>
      </c>
      <c r="U3903">
        <v>2021</v>
      </c>
      <c r="V3903">
        <v>0</v>
      </c>
      <c r="W3903">
        <v>1</v>
      </c>
      <c r="X3903" cm="1">
        <f t="array" ref="X3903">IF(S3902&lt;&gt;S3903, 0,
    IF(C3903="O",
         _xlfn.IFS(
             K3903=1, X3902+6,
             M3903=1, X3902+3,
             O3903=1, X3902+1,
             Q3903=1,X3902+2,
             TRUE, X3902
         ),
    X3902)
)</f>
        <v>29</v>
      </c>
      <c r="Y3903" cm="1">
        <f t="array" ref="Y3903">IF(S3902&lt;&gt;S3903, 0, IF(C3903="D",
                 _xlfn.IFS(
                     K3903=1, Y3902+6,
                     M3903=1, Y3902+3,
                     O3903=1, Y3902+1,
                     TRUE, Y3902
                 ),
                 Y3902)
  )</f>
        <v>14</v>
      </c>
    </row>
    <row r="3904" spans="1:25" hidden="1" x14ac:dyDescent="0.2">
      <c r="A3904">
        <v>121</v>
      </c>
      <c r="B3904" t="s">
        <v>81</v>
      </c>
      <c r="C3904" t="str">
        <f t="shared" si="608"/>
        <v>O</v>
      </c>
      <c r="D3904">
        <v>2</v>
      </c>
      <c r="E3904">
        <v>2</v>
      </c>
      <c r="F3904">
        <v>32</v>
      </c>
      <c r="G3904" t="s">
        <v>114</v>
      </c>
      <c r="H3904" t="s">
        <v>120</v>
      </c>
      <c r="I3904">
        <v>-13</v>
      </c>
      <c r="J3904">
        <f t="shared" si="600"/>
        <v>0</v>
      </c>
      <c r="K3904">
        <f t="shared" si="609"/>
        <v>0</v>
      </c>
      <c r="L3904">
        <f t="shared" si="601"/>
        <v>0</v>
      </c>
      <c r="M3904">
        <f t="shared" si="602"/>
        <v>0</v>
      </c>
      <c r="N3904">
        <f t="shared" si="603"/>
        <v>0</v>
      </c>
      <c r="O3904">
        <f t="shared" si="604"/>
        <v>0</v>
      </c>
      <c r="P3904">
        <f t="shared" si="605"/>
        <v>0</v>
      </c>
      <c r="Q3904">
        <f t="shared" si="606"/>
        <v>0</v>
      </c>
      <c r="R3904">
        <f t="shared" si="607"/>
        <v>0</v>
      </c>
      <c r="S3904" t="s">
        <v>105</v>
      </c>
      <c r="T3904">
        <v>0</v>
      </c>
      <c r="U3904">
        <v>2021</v>
      </c>
      <c r="V3904">
        <v>0</v>
      </c>
      <c r="W3904">
        <v>1</v>
      </c>
      <c r="X3904" cm="1">
        <f t="array" ref="X3904">IF(S3903&lt;&gt;S3904, 0,
    IF(C3904="O",
         _xlfn.IFS(
             K3904=1, X3903+6,
             M3904=1, X3903+3,
             O3904=1, X3903+1,
             Q3904=1,X3903+2,
             TRUE, X3903
         ),
    X3903)
)</f>
        <v>29</v>
      </c>
      <c r="Y3904" cm="1">
        <f t="array" ref="Y3904">IF(S3903&lt;&gt;S3904, 0, IF(C3904="D",
                 _xlfn.IFS(
                     K3904=1, Y3903+6,
                     M3904=1, Y3903+3,
                     O3904=1, Y3903+1,
                     TRUE, Y3903
                 ),
                 Y3903)
  )</f>
        <v>14</v>
      </c>
    </row>
    <row r="3905" spans="1:25" x14ac:dyDescent="0.2">
      <c r="A3905">
        <v>122</v>
      </c>
      <c r="B3905" t="s">
        <v>81</v>
      </c>
      <c r="C3905" t="str">
        <f t="shared" si="608"/>
        <v>O</v>
      </c>
      <c r="D3905">
        <v>3</v>
      </c>
      <c r="E3905">
        <v>15</v>
      </c>
      <c r="F3905">
        <v>45</v>
      </c>
      <c r="G3905" t="s">
        <v>116</v>
      </c>
      <c r="H3905" t="s">
        <v>115</v>
      </c>
      <c r="I3905">
        <v>14</v>
      </c>
      <c r="J3905">
        <f t="shared" si="600"/>
        <v>0</v>
      </c>
      <c r="K3905">
        <f t="shared" si="609"/>
        <v>0</v>
      </c>
      <c r="L3905">
        <f t="shared" si="601"/>
        <v>0</v>
      </c>
      <c r="M3905">
        <f t="shared" si="602"/>
        <v>0</v>
      </c>
      <c r="N3905">
        <f t="shared" si="603"/>
        <v>0</v>
      </c>
      <c r="O3905">
        <f t="shared" si="604"/>
        <v>0</v>
      </c>
      <c r="P3905">
        <f t="shared" si="605"/>
        <v>0</v>
      </c>
      <c r="Q3905">
        <f t="shared" si="606"/>
        <v>0</v>
      </c>
      <c r="R3905">
        <f t="shared" si="607"/>
        <v>0</v>
      </c>
      <c r="S3905" t="s">
        <v>105</v>
      </c>
      <c r="T3905">
        <v>0</v>
      </c>
      <c r="U3905">
        <v>2021</v>
      </c>
      <c r="V3905">
        <v>0</v>
      </c>
      <c r="W3905">
        <v>1</v>
      </c>
      <c r="X3905" cm="1">
        <f t="array" ref="X3905">IF(S3904&lt;&gt;S3905, 0,
    IF(C3905="O",
         _xlfn.IFS(
             K3905=1, X3904+6,
             M3905=1, X3904+3,
             O3905=1, X3904+1,
             Q3905=1,X3904+2,
             TRUE, X3904
         ),
    X3904)
)</f>
        <v>29</v>
      </c>
      <c r="Y3905" cm="1">
        <f t="array" ref="Y3905">IF(S3904&lt;&gt;S3905, 0, IF(C3905="D",
                 _xlfn.IFS(
                     K3905=1, Y3904+6,
                     M3905=1, Y3904+3,
                     O3905=1, Y3904+1,
                     TRUE, Y3904
                 ),
                 Y3904)
  )</f>
        <v>14</v>
      </c>
    </row>
    <row r="3906" spans="1:25" x14ac:dyDescent="0.2">
      <c r="A3906">
        <v>123</v>
      </c>
      <c r="B3906" t="s">
        <v>81</v>
      </c>
      <c r="C3906" t="str">
        <f t="shared" si="608"/>
        <v>O</v>
      </c>
      <c r="D3906">
        <v>4</v>
      </c>
      <c r="E3906">
        <v>1</v>
      </c>
      <c r="F3906">
        <v>31</v>
      </c>
      <c r="G3906" t="s">
        <v>116</v>
      </c>
      <c r="H3906" t="s">
        <v>125</v>
      </c>
      <c r="I3906">
        <v>31</v>
      </c>
      <c r="J3906">
        <f t="shared" ref="J3906:J3969" si="610">IF(B3906&lt;&gt;B3907,0,IF(AND(D3907=1, E3907=10), 1, 0))</f>
        <v>0</v>
      </c>
      <c r="K3906">
        <f t="shared" si="609"/>
        <v>1</v>
      </c>
      <c r="L3906">
        <f t="shared" ref="L3906:L3969" si="611">IF(G3906 = "fg", 1, 0)</f>
        <v>0</v>
      </c>
      <c r="M3906">
        <f t="shared" ref="M3906:M3969" si="612">IF(AND(L3906=1,H3906="good"),1,0)</f>
        <v>0</v>
      </c>
      <c r="N3906">
        <f t="shared" ref="N3906:N3969" si="613">IF(OR(G3906 = "extra pt.",G3906 ="extra pt. block"), 1, 0)</f>
        <v>0</v>
      </c>
      <c r="O3906">
        <f t="shared" ref="O3906:O3969" si="614">IF(AND(N3906=1,H3906="good"),1,0)</f>
        <v>0</v>
      </c>
      <c r="P3906">
        <f t="shared" ref="P3906:P3969" si="615">IF(OR(G3906 = "2 pt.",G3906 ="2 pt. block"), 1, 0)</f>
        <v>0</v>
      </c>
      <c r="Q3906">
        <f t="shared" ref="Q3906:Q3969" si="616">IF(AND(P3906=1,H3906="good"),1,0)</f>
        <v>0</v>
      </c>
      <c r="R3906">
        <f t="shared" ref="R3906:R3969" si="617">IF(OR(H3906 = "fumble, def td", H3906 = "interception, def td", H3906= "sack, fumble, def td"), 1,0)</f>
        <v>0</v>
      </c>
      <c r="S3906" t="s">
        <v>105</v>
      </c>
      <c r="T3906">
        <v>0</v>
      </c>
      <c r="U3906">
        <v>2021</v>
      </c>
      <c r="V3906">
        <v>0</v>
      </c>
      <c r="W3906">
        <v>1</v>
      </c>
      <c r="X3906" cm="1">
        <f t="array" ref="X3906">IF(S3905&lt;&gt;S3906, 0,
    IF(C3906="O",
         _xlfn.IFS(
             K3906=1, X3905+6,
             M3906=1, X3905+3,
             O3906=1, X3905+1,
             Q3906=1,X3905+2,
             TRUE, X3905
         ),
    X3905)
)</f>
        <v>35</v>
      </c>
      <c r="Y3906" cm="1">
        <f t="array" ref="Y3906">IF(S3905&lt;&gt;S3906, 0, IF(C3906="D",
                 _xlfn.IFS(
                     K3906=1, Y3905+6,
                     M3906=1, Y3905+3,
                     O3906=1, Y3905+1,
                     TRUE, Y3905
                 ),
                 Y3905)
  )</f>
        <v>14</v>
      </c>
    </row>
    <row r="3907" spans="1:25" x14ac:dyDescent="0.2">
      <c r="A3907">
        <v>124</v>
      </c>
      <c r="B3907" t="s">
        <v>81</v>
      </c>
      <c r="C3907" t="str">
        <f t="shared" ref="C3907:C3970" si="618">IF(H3907="interception, def td", IF(C3906="O", "D", C3906), IF(B3906="K", B3905, IF(B3907="K", B3906, B3907)))</f>
        <v>O</v>
      </c>
      <c r="F3907">
        <v>3</v>
      </c>
      <c r="G3907" t="s">
        <v>127</v>
      </c>
      <c r="H3907" t="s">
        <v>126</v>
      </c>
      <c r="J3907">
        <f t="shared" si="610"/>
        <v>0</v>
      </c>
      <c r="K3907">
        <f t="shared" ref="K3907:K3970" si="619">IF(OR(H3907= "complete, td",H3907 ="rush, td", H3907 = "scramble, td"), 1, 0)</f>
        <v>0</v>
      </c>
      <c r="L3907">
        <f t="shared" si="611"/>
        <v>0</v>
      </c>
      <c r="M3907">
        <f t="shared" si="612"/>
        <v>0</v>
      </c>
      <c r="N3907">
        <f t="shared" si="613"/>
        <v>0</v>
      </c>
      <c r="O3907">
        <f t="shared" si="614"/>
        <v>0</v>
      </c>
      <c r="P3907">
        <f t="shared" si="615"/>
        <v>1</v>
      </c>
      <c r="Q3907">
        <f t="shared" si="616"/>
        <v>0</v>
      </c>
      <c r="R3907">
        <f t="shared" si="617"/>
        <v>0</v>
      </c>
      <c r="S3907" t="s">
        <v>105</v>
      </c>
      <c r="T3907">
        <v>0</v>
      </c>
      <c r="U3907">
        <v>2021</v>
      </c>
      <c r="V3907">
        <v>0</v>
      </c>
      <c r="W3907">
        <v>1</v>
      </c>
      <c r="X3907" cm="1">
        <f t="array" ref="X3907">IF(S3906&lt;&gt;S3907, 0,
    IF(C3907="O",
         _xlfn.IFS(
             K3907=1, X3906+6,
             M3907=1, X3906+3,
             O3907=1, X3906+1,
             Q3907=1,X3906+2,
             TRUE, X3906
         ),
    X3906)
)</f>
        <v>35</v>
      </c>
      <c r="Y3907" cm="1">
        <f t="array" ref="Y3907">IF(S3906&lt;&gt;S3907, 0, IF(C3907="D",
                 _xlfn.IFS(
                     K3907=1, Y3906+6,
                     M3907=1, Y3906+3,
                     O3907=1, Y3906+1,
                     TRUE, Y3906
                 ),
                 Y3906)
  )</f>
        <v>14</v>
      </c>
    </row>
    <row r="3908" spans="1:25" x14ac:dyDescent="0.2">
      <c r="A3908">
        <v>126</v>
      </c>
      <c r="B3908" t="s">
        <v>79</v>
      </c>
      <c r="C3908" t="str">
        <f t="shared" si="618"/>
        <v>D</v>
      </c>
      <c r="D3908">
        <v>1</v>
      </c>
      <c r="E3908">
        <v>10</v>
      </c>
      <c r="F3908">
        <v>-35</v>
      </c>
      <c r="G3908" t="s">
        <v>116</v>
      </c>
      <c r="H3908" t="s">
        <v>115</v>
      </c>
      <c r="I3908">
        <v>8</v>
      </c>
      <c r="J3908">
        <f t="shared" si="610"/>
        <v>0</v>
      </c>
      <c r="K3908">
        <f t="shared" si="619"/>
        <v>0</v>
      </c>
      <c r="L3908">
        <f t="shared" si="611"/>
        <v>0</v>
      </c>
      <c r="M3908">
        <f t="shared" si="612"/>
        <v>0</v>
      </c>
      <c r="N3908">
        <f t="shared" si="613"/>
        <v>0</v>
      </c>
      <c r="O3908">
        <f t="shared" si="614"/>
        <v>0</v>
      </c>
      <c r="P3908">
        <f t="shared" si="615"/>
        <v>0</v>
      </c>
      <c r="Q3908">
        <f t="shared" si="616"/>
        <v>0</v>
      </c>
      <c r="R3908">
        <f t="shared" si="617"/>
        <v>0</v>
      </c>
      <c r="S3908" t="s">
        <v>105</v>
      </c>
      <c r="T3908">
        <v>0</v>
      </c>
      <c r="U3908">
        <v>2021</v>
      </c>
      <c r="V3908">
        <v>0</v>
      </c>
      <c r="W3908">
        <v>1</v>
      </c>
      <c r="X3908" cm="1">
        <f t="array" ref="X3908">IF(S3907&lt;&gt;S3908, 0,
    IF(C3908="O",
         _xlfn.IFS(
             K3908=1, X3907+6,
             M3908=1, X3907+3,
             O3908=1, X3907+1,
             Q3908=1,X3907+2,
             TRUE, X3907
         ),
    X3907)
)</f>
        <v>35</v>
      </c>
      <c r="Y3908" cm="1">
        <f t="array" ref="Y3908">IF(S3907&lt;&gt;S3908, 0, IF(C3908="D",
                 _xlfn.IFS(
                     K3908=1, Y3907+6,
                     M3908=1, Y3907+3,
                     O3908=1, Y3907+1,
                     TRUE, Y3907
                 ),
                 Y3907)
  )</f>
        <v>14</v>
      </c>
    </row>
    <row r="3909" spans="1:25" x14ac:dyDescent="0.2">
      <c r="A3909">
        <v>127</v>
      </c>
      <c r="B3909" t="s">
        <v>79</v>
      </c>
      <c r="C3909" t="str">
        <f t="shared" si="618"/>
        <v>D</v>
      </c>
      <c r="D3909">
        <v>2</v>
      </c>
      <c r="E3909">
        <v>2</v>
      </c>
      <c r="F3909">
        <v>-43</v>
      </c>
      <c r="G3909" t="s">
        <v>116</v>
      </c>
      <c r="H3909" t="s">
        <v>115</v>
      </c>
      <c r="I3909">
        <v>-2</v>
      </c>
      <c r="J3909">
        <f t="shared" si="610"/>
        <v>0</v>
      </c>
      <c r="K3909">
        <f t="shared" si="619"/>
        <v>0</v>
      </c>
      <c r="L3909">
        <f t="shared" si="611"/>
        <v>0</v>
      </c>
      <c r="M3909">
        <f t="shared" si="612"/>
        <v>0</v>
      </c>
      <c r="N3909">
        <f t="shared" si="613"/>
        <v>0</v>
      </c>
      <c r="O3909">
        <f t="shared" si="614"/>
        <v>0</v>
      </c>
      <c r="P3909">
        <f t="shared" si="615"/>
        <v>0</v>
      </c>
      <c r="Q3909">
        <f t="shared" si="616"/>
        <v>0</v>
      </c>
      <c r="R3909">
        <f t="shared" si="617"/>
        <v>0</v>
      </c>
      <c r="S3909" t="s">
        <v>105</v>
      </c>
      <c r="T3909">
        <v>0</v>
      </c>
      <c r="U3909">
        <v>2021</v>
      </c>
      <c r="V3909">
        <v>0</v>
      </c>
      <c r="W3909">
        <v>1</v>
      </c>
      <c r="X3909" cm="1">
        <f t="array" ref="X3909">IF(S3908&lt;&gt;S3909, 0,
    IF(C3909="O",
         _xlfn.IFS(
             K3909=1, X3908+6,
             M3909=1, X3908+3,
             O3909=1, X3908+1,
             Q3909=1,X3908+2,
             TRUE, X3908
         ),
    X3908)
)</f>
        <v>35</v>
      </c>
      <c r="Y3909" cm="1">
        <f t="array" ref="Y3909">IF(S3908&lt;&gt;S3909, 0, IF(C3909="D",
                 _xlfn.IFS(
                     K3909=1, Y3908+6,
                     M3909=1, Y3908+3,
                     O3909=1, Y3908+1,
                     TRUE, Y3908
                 ),
                 Y3908)
  )</f>
        <v>14</v>
      </c>
    </row>
    <row r="3910" spans="1:25" hidden="1" x14ac:dyDescent="0.2">
      <c r="A3910">
        <v>128</v>
      </c>
      <c r="B3910" t="s">
        <v>79</v>
      </c>
      <c r="C3910" t="str">
        <f t="shared" si="618"/>
        <v>D</v>
      </c>
      <c r="D3910">
        <v>3</v>
      </c>
      <c r="E3910">
        <v>4</v>
      </c>
      <c r="F3910">
        <v>-41</v>
      </c>
      <c r="G3910" t="s">
        <v>114</v>
      </c>
      <c r="H3910" t="s">
        <v>113</v>
      </c>
      <c r="I3910">
        <v>2</v>
      </c>
      <c r="J3910">
        <f t="shared" si="610"/>
        <v>0</v>
      </c>
      <c r="K3910">
        <f t="shared" si="619"/>
        <v>0</v>
      </c>
      <c r="L3910">
        <f t="shared" si="611"/>
        <v>0</v>
      </c>
      <c r="M3910">
        <f t="shared" si="612"/>
        <v>0</v>
      </c>
      <c r="N3910">
        <f t="shared" si="613"/>
        <v>0</v>
      </c>
      <c r="O3910">
        <f t="shared" si="614"/>
        <v>0</v>
      </c>
      <c r="P3910">
        <f t="shared" si="615"/>
        <v>0</v>
      </c>
      <c r="Q3910">
        <f t="shared" si="616"/>
        <v>0</v>
      </c>
      <c r="R3910">
        <f t="shared" si="617"/>
        <v>0</v>
      </c>
      <c r="S3910" t="s">
        <v>105</v>
      </c>
      <c r="T3910">
        <v>0</v>
      </c>
      <c r="U3910">
        <v>2021</v>
      </c>
      <c r="V3910">
        <v>0</v>
      </c>
      <c r="W3910">
        <v>1</v>
      </c>
      <c r="X3910" cm="1">
        <f t="array" ref="X3910">IF(S3909&lt;&gt;S3910, 0,
    IF(C3910="O",
         _xlfn.IFS(
             K3910=1, X3909+6,
             M3910=1, X3909+3,
             O3910=1, X3909+1,
             Q3910=1,X3909+2,
             TRUE, X3909
         ),
    X3909)
)</f>
        <v>35</v>
      </c>
      <c r="Y3910" cm="1">
        <f t="array" ref="Y3910">IF(S3909&lt;&gt;S3910, 0, IF(C3910="D",
                 _xlfn.IFS(
                     K3910=1, Y3909+6,
                     M3910=1, Y3909+3,
                     O3910=1, Y3909+1,
                     TRUE, Y3909
                 ),
                 Y3909)
  )</f>
        <v>14</v>
      </c>
    </row>
    <row r="3911" spans="1:25" x14ac:dyDescent="0.2">
      <c r="A3911">
        <v>129</v>
      </c>
      <c r="B3911" t="s">
        <v>79</v>
      </c>
      <c r="C3911" t="str">
        <f t="shared" si="618"/>
        <v>D</v>
      </c>
      <c r="D3911">
        <v>4</v>
      </c>
      <c r="E3911">
        <v>2</v>
      </c>
      <c r="F3911">
        <v>-43</v>
      </c>
      <c r="G3911" t="s">
        <v>114</v>
      </c>
      <c r="H3911" t="s">
        <v>117</v>
      </c>
      <c r="I3911">
        <v>0</v>
      </c>
      <c r="J3911">
        <f t="shared" si="610"/>
        <v>0</v>
      </c>
      <c r="K3911">
        <f t="shared" si="619"/>
        <v>0</v>
      </c>
      <c r="L3911">
        <f t="shared" si="611"/>
        <v>0</v>
      </c>
      <c r="M3911">
        <f t="shared" si="612"/>
        <v>0</v>
      </c>
      <c r="N3911">
        <f t="shared" si="613"/>
        <v>0</v>
      </c>
      <c r="O3911">
        <f t="shared" si="614"/>
        <v>0</v>
      </c>
      <c r="P3911">
        <f t="shared" si="615"/>
        <v>0</v>
      </c>
      <c r="Q3911">
        <f t="shared" si="616"/>
        <v>0</v>
      </c>
      <c r="R3911">
        <f t="shared" si="617"/>
        <v>0</v>
      </c>
      <c r="S3911" t="s">
        <v>105</v>
      </c>
      <c r="T3911">
        <v>0</v>
      </c>
      <c r="U3911">
        <v>2021</v>
      </c>
      <c r="V3911">
        <v>0</v>
      </c>
      <c r="W3911">
        <v>1</v>
      </c>
      <c r="X3911" cm="1">
        <f t="array" ref="X3911">IF(S3910&lt;&gt;S3911, 0,
    IF(C3911="O",
         _xlfn.IFS(
             K3911=1, X3910+6,
             M3911=1, X3910+3,
             O3911=1, X3910+1,
             Q3911=1,X3910+2,
             TRUE, X3910
         ),
    X3910)
)</f>
        <v>35</v>
      </c>
      <c r="Y3911" cm="1">
        <f t="array" ref="Y3911">IF(S3910&lt;&gt;S3911, 0, IF(C3911="D",
                 _xlfn.IFS(
                     K3911=1, Y3910+6,
                     M3911=1, Y3910+3,
                     O3911=1, Y3910+1,
                     TRUE, Y3910
                 ),
                 Y3910)
  )</f>
        <v>14</v>
      </c>
    </row>
    <row r="3912" spans="1:25" x14ac:dyDescent="0.2">
      <c r="A3912">
        <v>130</v>
      </c>
      <c r="B3912" t="s">
        <v>81</v>
      </c>
      <c r="C3912" t="str">
        <f t="shared" si="618"/>
        <v>O</v>
      </c>
      <c r="D3912">
        <v>1</v>
      </c>
      <c r="E3912">
        <v>10</v>
      </c>
      <c r="F3912">
        <v>43</v>
      </c>
      <c r="G3912" t="s">
        <v>114</v>
      </c>
      <c r="H3912" t="s">
        <v>117</v>
      </c>
      <c r="I3912">
        <v>0</v>
      </c>
      <c r="J3912">
        <f t="shared" si="610"/>
        <v>0</v>
      </c>
      <c r="K3912">
        <f t="shared" si="619"/>
        <v>0</v>
      </c>
      <c r="L3912">
        <f t="shared" si="611"/>
        <v>0</v>
      </c>
      <c r="M3912">
        <f t="shared" si="612"/>
        <v>0</v>
      </c>
      <c r="N3912">
        <f t="shared" si="613"/>
        <v>0</v>
      </c>
      <c r="O3912">
        <f t="shared" si="614"/>
        <v>0</v>
      </c>
      <c r="P3912">
        <f t="shared" si="615"/>
        <v>0</v>
      </c>
      <c r="Q3912">
        <f t="shared" si="616"/>
        <v>0</v>
      </c>
      <c r="R3912">
        <f t="shared" si="617"/>
        <v>0</v>
      </c>
      <c r="S3912" t="s">
        <v>105</v>
      </c>
      <c r="T3912">
        <v>0</v>
      </c>
      <c r="U3912">
        <v>2021</v>
      </c>
      <c r="V3912">
        <v>0</v>
      </c>
      <c r="W3912">
        <v>1</v>
      </c>
      <c r="X3912" cm="1">
        <f t="array" ref="X3912">IF(S3911&lt;&gt;S3912, 0,
    IF(C3912="O",
         _xlfn.IFS(
             K3912=1, X3911+6,
             M3912=1, X3911+3,
             O3912=1, X3911+1,
             Q3912=1,X3911+2,
             TRUE, X3911
         ),
    X3911)
)</f>
        <v>35</v>
      </c>
      <c r="Y3912" cm="1">
        <f t="array" ref="Y3912">IF(S3911&lt;&gt;S3912, 0, IF(C3912="D",
                 _xlfn.IFS(
                     K3912=1, Y3911+6,
                     M3912=1, Y3911+3,
                     O3912=1, Y3911+1,
                     TRUE, Y3911
                 ),
                 Y3911)
  )</f>
        <v>14</v>
      </c>
    </row>
    <row r="3913" spans="1:25" x14ac:dyDescent="0.2">
      <c r="A3913">
        <v>131</v>
      </c>
      <c r="B3913" t="s">
        <v>81</v>
      </c>
      <c r="C3913" t="str">
        <f t="shared" si="618"/>
        <v>O</v>
      </c>
      <c r="D3913">
        <v>2</v>
      </c>
      <c r="E3913">
        <v>10</v>
      </c>
      <c r="F3913">
        <v>43</v>
      </c>
      <c r="G3913" t="s">
        <v>116</v>
      </c>
      <c r="H3913" t="s">
        <v>115</v>
      </c>
      <c r="I3913">
        <v>2</v>
      </c>
      <c r="J3913">
        <f t="shared" si="610"/>
        <v>0</v>
      </c>
      <c r="K3913">
        <f t="shared" si="619"/>
        <v>0</v>
      </c>
      <c r="L3913">
        <f t="shared" si="611"/>
        <v>0</v>
      </c>
      <c r="M3913">
        <f t="shared" si="612"/>
        <v>0</v>
      </c>
      <c r="N3913">
        <f t="shared" si="613"/>
        <v>0</v>
      </c>
      <c r="O3913">
        <f t="shared" si="614"/>
        <v>0</v>
      </c>
      <c r="P3913">
        <f t="shared" si="615"/>
        <v>0</v>
      </c>
      <c r="Q3913">
        <f t="shared" si="616"/>
        <v>0</v>
      </c>
      <c r="R3913">
        <f t="shared" si="617"/>
        <v>0</v>
      </c>
      <c r="S3913" t="s">
        <v>105</v>
      </c>
      <c r="T3913">
        <v>0</v>
      </c>
      <c r="U3913">
        <v>2021</v>
      </c>
      <c r="V3913">
        <v>0</v>
      </c>
      <c r="W3913">
        <v>1</v>
      </c>
      <c r="X3913" cm="1">
        <f t="array" ref="X3913">IF(S3912&lt;&gt;S3913, 0,
    IF(C3913="O",
         _xlfn.IFS(
             K3913=1, X3912+6,
             M3913=1, X3912+3,
             O3913=1, X3912+1,
             Q3913=1,X3912+2,
             TRUE, X3912
         ),
    X3912)
)</f>
        <v>35</v>
      </c>
      <c r="Y3913" cm="1">
        <f t="array" ref="Y3913">IF(S3912&lt;&gt;S3913, 0, IF(C3913="D",
                 _xlfn.IFS(
                     K3913=1, Y3912+6,
                     M3913=1, Y3912+3,
                     O3913=1, Y3912+1,
                     TRUE, Y3912
                 ),
                 Y3912)
  )</f>
        <v>14</v>
      </c>
    </row>
    <row r="3914" spans="1:25" hidden="1" x14ac:dyDescent="0.2">
      <c r="A3914">
        <v>132</v>
      </c>
      <c r="B3914" t="s">
        <v>81</v>
      </c>
      <c r="C3914" t="str">
        <f t="shared" si="618"/>
        <v>O</v>
      </c>
      <c r="D3914">
        <v>3</v>
      </c>
      <c r="E3914">
        <v>8</v>
      </c>
      <c r="F3914">
        <v>41</v>
      </c>
      <c r="G3914" t="s">
        <v>114</v>
      </c>
      <c r="H3914" t="s">
        <v>140</v>
      </c>
      <c r="J3914">
        <f t="shared" si="610"/>
        <v>0</v>
      </c>
      <c r="K3914">
        <f t="shared" si="619"/>
        <v>0</v>
      </c>
      <c r="L3914">
        <f t="shared" si="611"/>
        <v>0</v>
      </c>
      <c r="M3914">
        <f t="shared" si="612"/>
        <v>0</v>
      </c>
      <c r="N3914">
        <f t="shared" si="613"/>
        <v>0</v>
      </c>
      <c r="O3914">
        <f t="shared" si="614"/>
        <v>0</v>
      </c>
      <c r="P3914">
        <f t="shared" si="615"/>
        <v>0</v>
      </c>
      <c r="Q3914">
        <f t="shared" si="616"/>
        <v>0</v>
      </c>
      <c r="R3914">
        <f t="shared" si="617"/>
        <v>0</v>
      </c>
      <c r="S3914" t="s">
        <v>105</v>
      </c>
      <c r="T3914">
        <v>0</v>
      </c>
      <c r="U3914">
        <v>2021</v>
      </c>
      <c r="V3914">
        <v>0</v>
      </c>
      <c r="W3914">
        <v>1</v>
      </c>
      <c r="X3914" cm="1">
        <f t="array" ref="X3914">IF(S3913&lt;&gt;S3914, 0,
    IF(C3914="O",
         _xlfn.IFS(
             K3914=1, X3913+6,
             M3914=1, X3913+3,
             O3914=1, X3913+1,
             Q3914=1,X3913+2,
             TRUE, X3913
         ),
    X3913)
)</f>
        <v>35</v>
      </c>
      <c r="Y3914" cm="1">
        <f t="array" ref="Y3914">IF(S3913&lt;&gt;S3914, 0, IF(C3914="D",
                 _xlfn.IFS(
                     K3914=1, Y3913+6,
                     M3914=1, Y3913+3,
                     O3914=1, Y3913+1,
                     TRUE, Y3913
                 ),
                 Y3913)
  )</f>
        <v>14</v>
      </c>
    </row>
    <row r="3915" spans="1:25" x14ac:dyDescent="0.2">
      <c r="A3915">
        <v>133</v>
      </c>
      <c r="B3915" t="s">
        <v>79</v>
      </c>
      <c r="C3915" t="str">
        <f t="shared" si="618"/>
        <v>D</v>
      </c>
      <c r="D3915">
        <v>1</v>
      </c>
      <c r="E3915">
        <v>10</v>
      </c>
      <c r="F3915">
        <v>45</v>
      </c>
      <c r="G3915" t="s">
        <v>116</v>
      </c>
      <c r="H3915" t="s">
        <v>115</v>
      </c>
      <c r="I3915">
        <v>13</v>
      </c>
      <c r="J3915">
        <f t="shared" si="610"/>
        <v>1</v>
      </c>
      <c r="K3915">
        <f t="shared" si="619"/>
        <v>0</v>
      </c>
      <c r="L3915">
        <f t="shared" si="611"/>
        <v>0</v>
      </c>
      <c r="M3915">
        <f t="shared" si="612"/>
        <v>0</v>
      </c>
      <c r="N3915">
        <f t="shared" si="613"/>
        <v>0</v>
      </c>
      <c r="O3915">
        <f t="shared" si="614"/>
        <v>0</v>
      </c>
      <c r="P3915">
        <f t="shared" si="615"/>
        <v>0</v>
      </c>
      <c r="Q3915">
        <f t="shared" si="616"/>
        <v>0</v>
      </c>
      <c r="R3915">
        <f t="shared" si="617"/>
        <v>0</v>
      </c>
      <c r="S3915" t="s">
        <v>105</v>
      </c>
      <c r="T3915">
        <v>0</v>
      </c>
      <c r="U3915">
        <v>2021</v>
      </c>
      <c r="V3915">
        <v>0</v>
      </c>
      <c r="W3915">
        <v>1</v>
      </c>
      <c r="X3915" cm="1">
        <f t="array" ref="X3915">IF(S3914&lt;&gt;S3915, 0,
    IF(C3915="O",
         _xlfn.IFS(
             K3915=1, X3914+6,
             M3915=1, X3914+3,
             O3915=1, X3914+1,
             Q3915=1,X3914+2,
             TRUE, X3914
         ),
    X3914)
)</f>
        <v>35</v>
      </c>
      <c r="Y3915" cm="1">
        <f t="array" ref="Y3915">IF(S3914&lt;&gt;S3915, 0, IF(C3915="D",
                 _xlfn.IFS(
                     K3915=1, Y3914+6,
                     M3915=1, Y3914+3,
                     O3915=1, Y3914+1,
                     TRUE, Y3914
                 ),
                 Y3914)
  )</f>
        <v>14</v>
      </c>
    </row>
    <row r="3916" spans="1:25" x14ac:dyDescent="0.2">
      <c r="A3916">
        <v>134</v>
      </c>
      <c r="B3916" t="s">
        <v>79</v>
      </c>
      <c r="C3916" t="str">
        <f t="shared" si="618"/>
        <v>D</v>
      </c>
      <c r="D3916">
        <v>1</v>
      </c>
      <c r="E3916">
        <v>10</v>
      </c>
      <c r="F3916">
        <v>32</v>
      </c>
      <c r="G3916" t="s">
        <v>114</v>
      </c>
      <c r="H3916" t="s">
        <v>113</v>
      </c>
      <c r="I3916">
        <v>-8</v>
      </c>
      <c r="J3916">
        <f t="shared" si="610"/>
        <v>0</v>
      </c>
      <c r="K3916">
        <f t="shared" si="619"/>
        <v>0</v>
      </c>
      <c r="L3916">
        <f t="shared" si="611"/>
        <v>0</v>
      </c>
      <c r="M3916">
        <f t="shared" si="612"/>
        <v>0</v>
      </c>
      <c r="N3916">
        <f t="shared" si="613"/>
        <v>0</v>
      </c>
      <c r="O3916">
        <f t="shared" si="614"/>
        <v>0</v>
      </c>
      <c r="P3916">
        <f t="shared" si="615"/>
        <v>0</v>
      </c>
      <c r="Q3916">
        <f t="shared" si="616"/>
        <v>0</v>
      </c>
      <c r="R3916">
        <f t="shared" si="617"/>
        <v>0</v>
      </c>
      <c r="S3916" t="s">
        <v>105</v>
      </c>
      <c r="T3916">
        <v>0</v>
      </c>
      <c r="U3916">
        <v>2021</v>
      </c>
      <c r="V3916">
        <v>0</v>
      </c>
      <c r="W3916">
        <v>1</v>
      </c>
      <c r="X3916" cm="1">
        <f t="array" ref="X3916">IF(S3915&lt;&gt;S3916, 0,
    IF(C3916="O",
         _xlfn.IFS(
             K3916=1, X3915+6,
             M3916=1, X3915+3,
             O3916=1, X3915+1,
             Q3916=1,X3915+2,
             TRUE, X3915
         ),
    X3915)
)</f>
        <v>35</v>
      </c>
      <c r="Y3916" cm="1">
        <f t="array" ref="Y3916">IF(S3915&lt;&gt;S3916, 0, IF(C3916="D",
                 _xlfn.IFS(
                     K3916=1, Y3915+6,
                     M3916=1, Y3915+3,
                     O3916=1, Y3915+1,
                     TRUE, Y3915
                 ),
                 Y3915)
  )</f>
        <v>14</v>
      </c>
    </row>
    <row r="3917" spans="1:25" x14ac:dyDescent="0.2">
      <c r="A3917">
        <v>135</v>
      </c>
      <c r="B3917" t="s">
        <v>79</v>
      </c>
      <c r="C3917" t="str">
        <f t="shared" si="618"/>
        <v>D</v>
      </c>
      <c r="D3917">
        <v>2</v>
      </c>
      <c r="E3917">
        <v>18</v>
      </c>
      <c r="F3917">
        <v>40</v>
      </c>
      <c r="G3917" t="s">
        <v>114</v>
      </c>
      <c r="H3917" t="s">
        <v>140</v>
      </c>
      <c r="J3917">
        <f t="shared" si="610"/>
        <v>0</v>
      </c>
      <c r="K3917">
        <f t="shared" si="619"/>
        <v>0</v>
      </c>
      <c r="L3917">
        <f t="shared" si="611"/>
        <v>0</v>
      </c>
      <c r="M3917">
        <f t="shared" si="612"/>
        <v>0</v>
      </c>
      <c r="N3917">
        <f t="shared" si="613"/>
        <v>0</v>
      </c>
      <c r="O3917">
        <f t="shared" si="614"/>
        <v>0</v>
      </c>
      <c r="P3917">
        <f t="shared" si="615"/>
        <v>0</v>
      </c>
      <c r="Q3917">
        <f t="shared" si="616"/>
        <v>0</v>
      </c>
      <c r="R3917">
        <f t="shared" si="617"/>
        <v>0</v>
      </c>
      <c r="S3917" t="s">
        <v>105</v>
      </c>
      <c r="T3917">
        <v>0</v>
      </c>
      <c r="U3917">
        <v>2021</v>
      </c>
      <c r="V3917">
        <v>0</v>
      </c>
      <c r="W3917">
        <v>1</v>
      </c>
      <c r="X3917" cm="1">
        <f t="array" ref="X3917">IF(S3916&lt;&gt;S3917, 0,
    IF(C3917="O",
         _xlfn.IFS(
             K3917=1, X3916+6,
             M3917=1, X3916+3,
             O3917=1, X3916+1,
             Q3917=1,X3916+2,
             TRUE, X3916
         ),
    X3916)
)</f>
        <v>35</v>
      </c>
      <c r="Y3917" cm="1">
        <f t="array" ref="Y3917">IF(S3916&lt;&gt;S3917, 0, IF(C3917="D",
                 _xlfn.IFS(
                     K3917=1, Y3916+6,
                     M3917=1, Y3916+3,
                     O3917=1, Y3916+1,
                     TRUE, Y3916
                 ),
                 Y3916)
  )</f>
        <v>14</v>
      </c>
    </row>
    <row r="3918" spans="1:25" x14ac:dyDescent="0.2">
      <c r="A3918">
        <v>136</v>
      </c>
      <c r="B3918" t="s">
        <v>81</v>
      </c>
      <c r="C3918" t="str">
        <f t="shared" si="618"/>
        <v>O</v>
      </c>
      <c r="D3918">
        <v>1</v>
      </c>
      <c r="E3918">
        <v>10</v>
      </c>
      <c r="F3918">
        <v>-37</v>
      </c>
      <c r="G3918" t="s">
        <v>116</v>
      </c>
      <c r="H3918" t="s">
        <v>115</v>
      </c>
      <c r="I3918">
        <v>7</v>
      </c>
      <c r="J3918">
        <f t="shared" si="610"/>
        <v>0</v>
      </c>
      <c r="K3918">
        <f t="shared" si="619"/>
        <v>0</v>
      </c>
      <c r="L3918">
        <f t="shared" si="611"/>
        <v>0</v>
      </c>
      <c r="M3918">
        <f t="shared" si="612"/>
        <v>0</v>
      </c>
      <c r="N3918">
        <f t="shared" si="613"/>
        <v>0</v>
      </c>
      <c r="O3918">
        <f t="shared" si="614"/>
        <v>0</v>
      </c>
      <c r="P3918">
        <f t="shared" si="615"/>
        <v>0</v>
      </c>
      <c r="Q3918">
        <f t="shared" si="616"/>
        <v>0</v>
      </c>
      <c r="R3918">
        <f t="shared" si="617"/>
        <v>0</v>
      </c>
      <c r="S3918" t="s">
        <v>105</v>
      </c>
      <c r="T3918">
        <v>0</v>
      </c>
      <c r="U3918">
        <v>2021</v>
      </c>
      <c r="V3918">
        <v>0</v>
      </c>
      <c r="W3918">
        <v>1</v>
      </c>
      <c r="X3918" cm="1">
        <f t="array" ref="X3918">IF(S3917&lt;&gt;S3918, 0,
    IF(C3918="O",
         _xlfn.IFS(
             K3918=1, X3917+6,
             M3918=1, X3917+3,
             O3918=1, X3917+1,
             Q3918=1,X3917+2,
             TRUE, X3917
         ),
    X3917)
)</f>
        <v>35</v>
      </c>
      <c r="Y3918" cm="1">
        <f t="array" ref="Y3918">IF(S3917&lt;&gt;S3918, 0, IF(C3918="D",
                 _xlfn.IFS(
                     K3918=1, Y3917+6,
                     M3918=1, Y3917+3,
                     O3918=1, Y3917+1,
                     TRUE, Y3917
                 ),
                 Y3917)
  )</f>
        <v>14</v>
      </c>
    </row>
    <row r="3919" spans="1:25" x14ac:dyDescent="0.2">
      <c r="A3919">
        <v>137</v>
      </c>
      <c r="B3919" t="s">
        <v>81</v>
      </c>
      <c r="C3919" t="str">
        <f t="shared" si="618"/>
        <v>O</v>
      </c>
      <c r="D3919">
        <v>2</v>
      </c>
      <c r="E3919">
        <v>3</v>
      </c>
      <c r="F3919">
        <v>-44</v>
      </c>
      <c r="G3919" t="s">
        <v>116</v>
      </c>
      <c r="H3919" t="s">
        <v>115</v>
      </c>
      <c r="I3919">
        <v>3</v>
      </c>
      <c r="J3919">
        <f t="shared" si="610"/>
        <v>1</v>
      </c>
      <c r="K3919">
        <f t="shared" si="619"/>
        <v>0</v>
      </c>
      <c r="L3919">
        <f t="shared" si="611"/>
        <v>0</v>
      </c>
      <c r="M3919">
        <f t="shared" si="612"/>
        <v>0</v>
      </c>
      <c r="N3919">
        <f t="shared" si="613"/>
        <v>0</v>
      </c>
      <c r="O3919">
        <f t="shared" si="614"/>
        <v>0</v>
      </c>
      <c r="P3919">
        <f t="shared" si="615"/>
        <v>0</v>
      </c>
      <c r="Q3919">
        <f t="shared" si="616"/>
        <v>0</v>
      </c>
      <c r="R3919">
        <f t="shared" si="617"/>
        <v>0</v>
      </c>
      <c r="S3919" t="s">
        <v>105</v>
      </c>
      <c r="T3919">
        <v>0</v>
      </c>
      <c r="U3919">
        <v>2021</v>
      </c>
      <c r="V3919">
        <v>0</v>
      </c>
      <c r="W3919">
        <v>1</v>
      </c>
      <c r="X3919" cm="1">
        <f t="array" ref="X3919">IF(S3918&lt;&gt;S3919, 0,
    IF(C3919="O",
         _xlfn.IFS(
             K3919=1, X3918+6,
             M3919=1, X3918+3,
             O3919=1, X3918+1,
             Q3919=1,X3918+2,
             TRUE, X3918
         ),
    X3918)
)</f>
        <v>35</v>
      </c>
      <c r="Y3919" cm="1">
        <f t="array" ref="Y3919">IF(S3918&lt;&gt;S3919, 0, IF(C3919="D",
                 _xlfn.IFS(
                     K3919=1, Y3918+6,
                     M3919=1, Y3918+3,
                     O3919=1, Y3918+1,
                     TRUE, Y3918
                 ),
                 Y3918)
  )</f>
        <v>14</v>
      </c>
    </row>
    <row r="3920" spans="1:25" x14ac:dyDescent="0.2">
      <c r="A3920">
        <v>138</v>
      </c>
      <c r="B3920" t="s">
        <v>81</v>
      </c>
      <c r="C3920" t="str">
        <f t="shared" si="618"/>
        <v>O</v>
      </c>
      <c r="D3920">
        <v>1</v>
      </c>
      <c r="E3920">
        <v>10</v>
      </c>
      <c r="F3920">
        <v>-47</v>
      </c>
      <c r="G3920" t="s">
        <v>116</v>
      </c>
      <c r="H3920" t="s">
        <v>115</v>
      </c>
      <c r="I3920">
        <v>11</v>
      </c>
      <c r="J3920">
        <f t="shared" si="610"/>
        <v>1</v>
      </c>
      <c r="K3920">
        <f t="shared" si="619"/>
        <v>0</v>
      </c>
      <c r="L3920">
        <f t="shared" si="611"/>
        <v>0</v>
      </c>
      <c r="M3920">
        <f t="shared" si="612"/>
        <v>0</v>
      </c>
      <c r="N3920">
        <f t="shared" si="613"/>
        <v>0</v>
      </c>
      <c r="O3920">
        <f t="shared" si="614"/>
        <v>0</v>
      </c>
      <c r="P3920">
        <f t="shared" si="615"/>
        <v>0</v>
      </c>
      <c r="Q3920">
        <f t="shared" si="616"/>
        <v>0</v>
      </c>
      <c r="R3920">
        <f t="shared" si="617"/>
        <v>0</v>
      </c>
      <c r="S3920" t="s">
        <v>105</v>
      </c>
      <c r="T3920">
        <v>0</v>
      </c>
      <c r="U3920">
        <v>2021</v>
      </c>
      <c r="V3920">
        <v>0</v>
      </c>
      <c r="W3920">
        <v>1</v>
      </c>
      <c r="X3920" cm="1">
        <f t="array" ref="X3920">IF(S3919&lt;&gt;S3920, 0,
    IF(C3920="O",
         _xlfn.IFS(
             K3920=1, X3919+6,
             M3920=1, X3919+3,
             O3920=1, X3919+1,
             Q3920=1,X3919+2,
             TRUE, X3919
         ),
    X3919)
)</f>
        <v>35</v>
      </c>
      <c r="Y3920" cm="1">
        <f t="array" ref="Y3920">IF(S3919&lt;&gt;S3920, 0, IF(C3920="D",
                 _xlfn.IFS(
                     K3920=1, Y3919+6,
                     M3920=1, Y3919+3,
                     O3920=1, Y3919+1,
                     TRUE, Y3919
                 ),
                 Y3919)
  )</f>
        <v>14</v>
      </c>
    </row>
    <row r="3921" spans="1:25" x14ac:dyDescent="0.2">
      <c r="A3921">
        <v>139</v>
      </c>
      <c r="B3921" t="s">
        <v>81</v>
      </c>
      <c r="C3921" t="str">
        <f t="shared" si="618"/>
        <v>O</v>
      </c>
      <c r="D3921">
        <v>1</v>
      </c>
      <c r="E3921">
        <v>10</v>
      </c>
      <c r="F3921">
        <v>42</v>
      </c>
      <c r="G3921" t="s">
        <v>116</v>
      </c>
      <c r="H3921" t="s">
        <v>115</v>
      </c>
      <c r="I3921">
        <v>29</v>
      </c>
      <c r="J3921">
        <f t="shared" si="610"/>
        <v>0</v>
      </c>
      <c r="K3921">
        <f t="shared" si="619"/>
        <v>0</v>
      </c>
      <c r="L3921">
        <f t="shared" si="611"/>
        <v>0</v>
      </c>
      <c r="M3921">
        <f t="shared" si="612"/>
        <v>0</v>
      </c>
      <c r="N3921">
        <f t="shared" si="613"/>
        <v>0</v>
      </c>
      <c r="O3921">
        <f t="shared" si="614"/>
        <v>0</v>
      </c>
      <c r="P3921">
        <f t="shared" si="615"/>
        <v>0</v>
      </c>
      <c r="Q3921">
        <f t="shared" si="616"/>
        <v>0</v>
      </c>
      <c r="R3921">
        <f t="shared" si="617"/>
        <v>0</v>
      </c>
      <c r="S3921" t="s">
        <v>105</v>
      </c>
      <c r="T3921">
        <v>0</v>
      </c>
      <c r="U3921">
        <v>2021</v>
      </c>
      <c r="V3921">
        <v>0</v>
      </c>
      <c r="W3921">
        <v>1</v>
      </c>
      <c r="X3921" cm="1">
        <f t="array" ref="X3921">IF(S3920&lt;&gt;S3921, 0,
    IF(C3921="O",
         _xlfn.IFS(
             K3921=1, X3920+6,
             M3921=1, X3920+3,
             O3921=1, X3920+1,
             Q3921=1,X3920+2,
             TRUE, X3920
         ),
    X3920)
)</f>
        <v>35</v>
      </c>
      <c r="Y3921" cm="1">
        <f t="array" ref="Y3921">IF(S3920&lt;&gt;S3921, 0, IF(C3921="D",
                 _xlfn.IFS(
                     K3921=1, Y3920+6,
                     M3921=1, Y3920+3,
                     O3921=1, Y3920+1,
                     TRUE, Y3920
                 ),
                 Y3920)
  )</f>
        <v>14</v>
      </c>
    </row>
    <row r="3922" spans="1:25" x14ac:dyDescent="0.2">
      <c r="A3922">
        <v>142</v>
      </c>
      <c r="B3922" t="s">
        <v>81</v>
      </c>
      <c r="C3922" t="str">
        <f t="shared" si="618"/>
        <v>O</v>
      </c>
      <c r="D3922">
        <v>1</v>
      </c>
      <c r="E3922">
        <v>5</v>
      </c>
      <c r="F3922">
        <v>8</v>
      </c>
      <c r="G3922" t="s">
        <v>114</v>
      </c>
      <c r="H3922" t="s">
        <v>128</v>
      </c>
      <c r="I3922">
        <v>8</v>
      </c>
      <c r="J3922">
        <f t="shared" si="610"/>
        <v>0</v>
      </c>
      <c r="K3922">
        <f t="shared" si="619"/>
        <v>1</v>
      </c>
      <c r="L3922">
        <f t="shared" si="611"/>
        <v>0</v>
      </c>
      <c r="M3922">
        <f t="shared" si="612"/>
        <v>0</v>
      </c>
      <c r="N3922">
        <f t="shared" si="613"/>
        <v>0</v>
      </c>
      <c r="O3922">
        <f t="shared" si="614"/>
        <v>0</v>
      </c>
      <c r="P3922">
        <f t="shared" si="615"/>
        <v>0</v>
      </c>
      <c r="Q3922">
        <f t="shared" si="616"/>
        <v>0</v>
      </c>
      <c r="R3922">
        <f t="shared" si="617"/>
        <v>0</v>
      </c>
      <c r="S3922" t="s">
        <v>105</v>
      </c>
      <c r="T3922">
        <v>0</v>
      </c>
      <c r="U3922">
        <v>2021</v>
      </c>
      <c r="V3922">
        <v>0</v>
      </c>
      <c r="W3922">
        <v>1</v>
      </c>
      <c r="X3922" cm="1">
        <f t="array" ref="X3922">IF(S3921&lt;&gt;S3922, 0,
    IF(C3922="O",
         _xlfn.IFS(
             K3922=1, X3921+6,
             M3922=1, X3921+3,
             O3922=1, X3921+1,
             Q3922=1,X3921+2,
             TRUE, X3921
         ),
    X3921)
)</f>
        <v>41</v>
      </c>
      <c r="Y3922" cm="1">
        <f t="array" ref="Y3922">IF(S3921&lt;&gt;S3922, 0, IF(C3922="D",
                 _xlfn.IFS(
                     K3922=1, Y3921+6,
                     M3922=1, Y3921+3,
                     O3922=1, Y3921+1,
                     TRUE, Y3921
                 ),
                 Y3921)
  )</f>
        <v>14</v>
      </c>
    </row>
    <row r="3923" spans="1:25" x14ac:dyDescent="0.2">
      <c r="A3923">
        <v>143</v>
      </c>
      <c r="B3923" t="s">
        <v>81</v>
      </c>
      <c r="C3923" t="str">
        <f t="shared" si="618"/>
        <v>O</v>
      </c>
      <c r="F3923">
        <v>3</v>
      </c>
      <c r="G3923" t="s">
        <v>127</v>
      </c>
      <c r="H3923" t="s">
        <v>122</v>
      </c>
      <c r="J3923">
        <f t="shared" si="610"/>
        <v>0</v>
      </c>
      <c r="K3923">
        <f t="shared" si="619"/>
        <v>0</v>
      </c>
      <c r="L3923">
        <f t="shared" si="611"/>
        <v>0</v>
      </c>
      <c r="M3923">
        <f t="shared" si="612"/>
        <v>0</v>
      </c>
      <c r="N3923">
        <f t="shared" si="613"/>
        <v>0</v>
      </c>
      <c r="O3923">
        <f t="shared" si="614"/>
        <v>0</v>
      </c>
      <c r="P3923">
        <f t="shared" si="615"/>
        <v>1</v>
      </c>
      <c r="Q3923">
        <f t="shared" si="616"/>
        <v>1</v>
      </c>
      <c r="R3923">
        <f t="shared" si="617"/>
        <v>0</v>
      </c>
      <c r="S3923" t="s">
        <v>105</v>
      </c>
      <c r="T3923">
        <v>0</v>
      </c>
      <c r="U3923">
        <v>2021</v>
      </c>
      <c r="V3923">
        <v>0</v>
      </c>
      <c r="W3923">
        <v>1</v>
      </c>
      <c r="X3923" cm="1">
        <f t="array" ref="X3923">IF(S3922&lt;&gt;S3923, 0,
    IF(C3923="O",
         _xlfn.IFS(
             K3923=1, X3922+6,
             M3923=1, X3922+3,
             O3923=1, X3922+1,
             Q3923=1,X3922+2,
             TRUE, X3922
         ),
    X3922)
)</f>
        <v>43</v>
      </c>
      <c r="Y3923" cm="1">
        <f t="array" ref="Y3923">IF(S3922&lt;&gt;S3923, 0, IF(C3923="D",
                 _xlfn.IFS(
                     K3923=1, Y3922+6,
                     M3923=1, Y3922+3,
                     O3923=1, Y3922+1,
                     TRUE, Y3922
                 ),
                 Y3922)
  )</f>
        <v>14</v>
      </c>
    </row>
    <row r="3924" spans="1:25" x14ac:dyDescent="0.2">
      <c r="A3924">
        <v>145</v>
      </c>
      <c r="B3924" t="s">
        <v>79</v>
      </c>
      <c r="C3924" t="str">
        <f t="shared" si="618"/>
        <v>D</v>
      </c>
      <c r="D3924">
        <v>1</v>
      </c>
      <c r="E3924">
        <v>10</v>
      </c>
      <c r="F3924">
        <v>-16</v>
      </c>
      <c r="G3924" t="s">
        <v>114</v>
      </c>
      <c r="H3924" t="s">
        <v>120</v>
      </c>
      <c r="I3924">
        <v>10</v>
      </c>
      <c r="J3924">
        <f t="shared" si="610"/>
        <v>1</v>
      </c>
      <c r="K3924">
        <f t="shared" si="619"/>
        <v>0</v>
      </c>
      <c r="L3924">
        <f t="shared" si="611"/>
        <v>0</v>
      </c>
      <c r="M3924">
        <f t="shared" si="612"/>
        <v>0</v>
      </c>
      <c r="N3924">
        <f t="shared" si="613"/>
        <v>0</v>
      </c>
      <c r="O3924">
        <f t="shared" si="614"/>
        <v>0</v>
      </c>
      <c r="P3924">
        <f t="shared" si="615"/>
        <v>0</v>
      </c>
      <c r="Q3924">
        <f t="shared" si="616"/>
        <v>0</v>
      </c>
      <c r="R3924">
        <f t="shared" si="617"/>
        <v>0</v>
      </c>
      <c r="S3924" t="s">
        <v>105</v>
      </c>
      <c r="T3924">
        <v>0</v>
      </c>
      <c r="U3924">
        <v>2021</v>
      </c>
      <c r="V3924">
        <v>0</v>
      </c>
      <c r="W3924">
        <v>1</v>
      </c>
      <c r="X3924" cm="1">
        <f t="array" ref="X3924">IF(S3923&lt;&gt;S3924, 0,
    IF(C3924="O",
         _xlfn.IFS(
             K3924=1, X3923+6,
             M3924=1, X3923+3,
             O3924=1, X3923+1,
             Q3924=1,X3923+2,
             TRUE, X3923
         ),
    X3923)
)</f>
        <v>43</v>
      </c>
      <c r="Y3924" cm="1">
        <f t="array" ref="Y3924">IF(S3923&lt;&gt;S3924, 0, IF(C3924="D",
                 _xlfn.IFS(
                     K3924=1, Y3923+6,
                     M3924=1, Y3923+3,
                     O3924=1, Y3923+1,
                     TRUE, Y3923
                 ),
                 Y3923)
  )</f>
        <v>14</v>
      </c>
    </row>
    <row r="3925" spans="1:25" x14ac:dyDescent="0.2">
      <c r="A3925">
        <v>146</v>
      </c>
      <c r="B3925" t="s">
        <v>79</v>
      </c>
      <c r="C3925" t="str">
        <f t="shared" si="618"/>
        <v>D</v>
      </c>
      <c r="D3925">
        <v>1</v>
      </c>
      <c r="E3925">
        <v>10</v>
      </c>
      <c r="F3925">
        <v>-26</v>
      </c>
      <c r="G3925" t="s">
        <v>114</v>
      </c>
      <c r="H3925" t="s">
        <v>120</v>
      </c>
      <c r="I3925">
        <v>0</v>
      </c>
      <c r="J3925">
        <f t="shared" si="610"/>
        <v>0</v>
      </c>
      <c r="K3925">
        <f t="shared" si="619"/>
        <v>0</v>
      </c>
      <c r="L3925">
        <f t="shared" si="611"/>
        <v>0</v>
      </c>
      <c r="M3925">
        <f t="shared" si="612"/>
        <v>0</v>
      </c>
      <c r="N3925">
        <f t="shared" si="613"/>
        <v>0</v>
      </c>
      <c r="O3925">
        <f t="shared" si="614"/>
        <v>0</v>
      </c>
      <c r="P3925">
        <f t="shared" si="615"/>
        <v>0</v>
      </c>
      <c r="Q3925">
        <f t="shared" si="616"/>
        <v>0</v>
      </c>
      <c r="R3925">
        <f t="shared" si="617"/>
        <v>0</v>
      </c>
      <c r="S3925" t="s">
        <v>105</v>
      </c>
      <c r="T3925">
        <v>0</v>
      </c>
      <c r="U3925">
        <v>2021</v>
      </c>
      <c r="V3925">
        <v>0</v>
      </c>
      <c r="W3925">
        <v>1</v>
      </c>
      <c r="X3925" cm="1">
        <f t="array" ref="X3925">IF(S3924&lt;&gt;S3925, 0,
    IF(C3925="O",
         _xlfn.IFS(
             K3925=1, X3924+6,
             M3925=1, X3924+3,
             O3925=1, X3924+1,
             Q3925=1,X3924+2,
             TRUE, X3924
         ),
    X3924)
)</f>
        <v>43</v>
      </c>
      <c r="Y3925" cm="1">
        <f t="array" ref="Y3925">IF(S3924&lt;&gt;S3925, 0, IF(C3925="D",
                 _xlfn.IFS(
                     K3925=1, Y3924+6,
                     M3925=1, Y3924+3,
                     O3925=1, Y3924+1,
                     TRUE, Y3924
                 ),
                 Y3924)
  )</f>
        <v>14</v>
      </c>
    </row>
    <row r="3926" spans="1:25" x14ac:dyDescent="0.2">
      <c r="A3926">
        <v>147</v>
      </c>
      <c r="B3926" t="s">
        <v>79</v>
      </c>
      <c r="C3926" t="str">
        <f t="shared" si="618"/>
        <v>D</v>
      </c>
      <c r="D3926">
        <v>2</v>
      </c>
      <c r="E3926">
        <v>10</v>
      </c>
      <c r="F3926">
        <v>-26</v>
      </c>
      <c r="G3926" t="s">
        <v>116</v>
      </c>
      <c r="H3926" t="s">
        <v>115</v>
      </c>
      <c r="I3926">
        <v>1</v>
      </c>
      <c r="J3926">
        <f t="shared" si="610"/>
        <v>0</v>
      </c>
      <c r="K3926">
        <f t="shared" si="619"/>
        <v>0</v>
      </c>
      <c r="L3926">
        <f t="shared" si="611"/>
        <v>0</v>
      </c>
      <c r="M3926">
        <f t="shared" si="612"/>
        <v>0</v>
      </c>
      <c r="N3926">
        <f t="shared" si="613"/>
        <v>0</v>
      </c>
      <c r="O3926">
        <f t="shared" si="614"/>
        <v>0</v>
      </c>
      <c r="P3926">
        <f t="shared" si="615"/>
        <v>0</v>
      </c>
      <c r="Q3926">
        <f t="shared" si="616"/>
        <v>0</v>
      </c>
      <c r="R3926">
        <f t="shared" si="617"/>
        <v>0</v>
      </c>
      <c r="S3926" t="s">
        <v>105</v>
      </c>
      <c r="T3926">
        <v>0</v>
      </c>
      <c r="U3926">
        <v>2021</v>
      </c>
      <c r="V3926">
        <v>0</v>
      </c>
      <c r="W3926">
        <v>1</v>
      </c>
      <c r="X3926" cm="1">
        <f t="array" ref="X3926">IF(S3925&lt;&gt;S3926, 0,
    IF(C3926="O",
         _xlfn.IFS(
             K3926=1, X3925+6,
             M3926=1, X3925+3,
             O3926=1, X3925+1,
             Q3926=1,X3925+2,
             TRUE, X3925
         ),
    X3925)
)</f>
        <v>43</v>
      </c>
      <c r="Y3926" cm="1">
        <f t="array" ref="Y3926">IF(S3925&lt;&gt;S3926, 0, IF(C3926="D",
                 _xlfn.IFS(
                     K3926=1, Y3925+6,
                     M3926=1, Y3925+3,
                     O3926=1, Y3925+1,
                     TRUE, Y3925
                 ),
                 Y3925)
  )</f>
        <v>14</v>
      </c>
    </row>
    <row r="3927" spans="1:25" x14ac:dyDescent="0.2">
      <c r="A3927">
        <v>148</v>
      </c>
      <c r="B3927" t="s">
        <v>79</v>
      </c>
      <c r="C3927" t="str">
        <f t="shared" si="618"/>
        <v>D</v>
      </c>
      <c r="D3927">
        <v>3</v>
      </c>
      <c r="E3927">
        <v>9</v>
      </c>
      <c r="F3927">
        <v>-27</v>
      </c>
      <c r="G3927" t="s">
        <v>114</v>
      </c>
      <c r="H3927" t="s">
        <v>117</v>
      </c>
      <c r="I3927">
        <v>0</v>
      </c>
      <c r="J3927">
        <f t="shared" si="610"/>
        <v>0</v>
      </c>
      <c r="K3927">
        <f t="shared" si="619"/>
        <v>0</v>
      </c>
      <c r="L3927">
        <f t="shared" si="611"/>
        <v>0</v>
      </c>
      <c r="M3927">
        <f t="shared" si="612"/>
        <v>0</v>
      </c>
      <c r="N3927">
        <f t="shared" si="613"/>
        <v>0</v>
      </c>
      <c r="O3927">
        <f t="shared" si="614"/>
        <v>0</v>
      </c>
      <c r="P3927">
        <f t="shared" si="615"/>
        <v>0</v>
      </c>
      <c r="Q3927">
        <f t="shared" si="616"/>
        <v>0</v>
      </c>
      <c r="R3927">
        <f t="shared" si="617"/>
        <v>0</v>
      </c>
      <c r="S3927" t="s">
        <v>105</v>
      </c>
      <c r="T3927">
        <v>0</v>
      </c>
      <c r="U3927">
        <v>2021</v>
      </c>
      <c r="V3927">
        <v>0</v>
      </c>
      <c r="W3927">
        <v>1</v>
      </c>
      <c r="X3927" cm="1">
        <f t="array" ref="X3927">IF(S3926&lt;&gt;S3927, 0,
    IF(C3927="O",
         _xlfn.IFS(
             K3927=1, X3926+6,
             M3927=1, X3926+3,
             O3927=1, X3926+1,
             Q3927=1,X3926+2,
             TRUE, X3926
         ),
    X3926)
)</f>
        <v>43</v>
      </c>
      <c r="Y3927" cm="1">
        <f t="array" ref="Y3927">IF(S3926&lt;&gt;S3927, 0, IF(C3927="D",
                 _xlfn.IFS(
                     K3927=1, Y3926+6,
                     M3927=1, Y3926+3,
                     O3927=1, Y3926+1,
                     TRUE, Y3926
                 ),
                 Y3926)
  )</f>
        <v>14</v>
      </c>
    </row>
    <row r="3928" spans="1:25" x14ac:dyDescent="0.2">
      <c r="A3928">
        <v>153</v>
      </c>
      <c r="B3928" t="s">
        <v>81</v>
      </c>
      <c r="C3928" t="str">
        <f t="shared" si="618"/>
        <v>O</v>
      </c>
      <c r="D3928">
        <v>1</v>
      </c>
      <c r="E3928">
        <v>10</v>
      </c>
      <c r="F3928">
        <v>-26</v>
      </c>
      <c r="G3928" t="s">
        <v>116</v>
      </c>
      <c r="H3928" t="s">
        <v>120</v>
      </c>
      <c r="I3928">
        <v>5</v>
      </c>
      <c r="J3928">
        <f t="shared" si="610"/>
        <v>0</v>
      </c>
      <c r="K3928">
        <f t="shared" si="619"/>
        <v>0</v>
      </c>
      <c r="L3928">
        <f t="shared" si="611"/>
        <v>0</v>
      </c>
      <c r="M3928">
        <f t="shared" si="612"/>
        <v>0</v>
      </c>
      <c r="N3928">
        <f t="shared" si="613"/>
        <v>0</v>
      </c>
      <c r="O3928">
        <f t="shared" si="614"/>
        <v>0</v>
      </c>
      <c r="P3928">
        <f t="shared" si="615"/>
        <v>0</v>
      </c>
      <c r="Q3928">
        <f t="shared" si="616"/>
        <v>0</v>
      </c>
      <c r="R3928">
        <f t="shared" si="617"/>
        <v>0</v>
      </c>
      <c r="S3928" t="s">
        <v>105</v>
      </c>
      <c r="T3928">
        <v>0</v>
      </c>
      <c r="U3928">
        <v>2021</v>
      </c>
      <c r="V3928">
        <v>0</v>
      </c>
      <c r="W3928">
        <v>1</v>
      </c>
      <c r="X3928" cm="1">
        <f t="array" ref="X3928">IF(S3927&lt;&gt;S3928, 0,
    IF(C3928="O",
         _xlfn.IFS(
             K3928=1, X3927+6,
             M3928=1, X3927+3,
             O3928=1, X3927+1,
             Q3928=1,X3927+2,
             TRUE, X3927
         ),
    X3927)
)</f>
        <v>43</v>
      </c>
      <c r="Y3928" cm="1">
        <f t="array" ref="Y3928">IF(S3927&lt;&gt;S3928, 0, IF(C3928="D",
                 _xlfn.IFS(
                     K3928=1, Y3927+6,
                     M3928=1, Y3927+3,
                     O3928=1, Y3927+1,
                     TRUE, Y3927
                 ),
                 Y3927)
  )</f>
        <v>14</v>
      </c>
    </row>
    <row r="3929" spans="1:25" x14ac:dyDescent="0.2">
      <c r="A3929">
        <v>18</v>
      </c>
      <c r="B3929" t="s">
        <v>79</v>
      </c>
      <c r="C3929" t="str">
        <f t="shared" si="618"/>
        <v>D</v>
      </c>
      <c r="D3929">
        <v>1</v>
      </c>
      <c r="E3929">
        <v>10</v>
      </c>
      <c r="F3929">
        <v>-20</v>
      </c>
      <c r="G3929" t="s">
        <v>114</v>
      </c>
      <c r="H3929" t="s">
        <v>117</v>
      </c>
      <c r="I3929">
        <v>0</v>
      </c>
      <c r="J3929">
        <f t="shared" si="610"/>
        <v>0</v>
      </c>
      <c r="K3929">
        <f t="shared" si="619"/>
        <v>0</v>
      </c>
      <c r="L3929">
        <f t="shared" si="611"/>
        <v>0</v>
      </c>
      <c r="M3929">
        <f t="shared" si="612"/>
        <v>0</v>
      </c>
      <c r="N3929">
        <f t="shared" si="613"/>
        <v>0</v>
      </c>
      <c r="O3929">
        <f t="shared" si="614"/>
        <v>0</v>
      </c>
      <c r="P3929">
        <f t="shared" si="615"/>
        <v>0</v>
      </c>
      <c r="Q3929">
        <f t="shared" si="616"/>
        <v>0</v>
      </c>
      <c r="R3929">
        <f t="shared" si="617"/>
        <v>0</v>
      </c>
      <c r="S3929" t="s">
        <v>40</v>
      </c>
      <c r="T3929">
        <v>0</v>
      </c>
      <c r="U3929">
        <v>2020</v>
      </c>
      <c r="V3929">
        <v>1</v>
      </c>
      <c r="W3929">
        <v>1</v>
      </c>
      <c r="X3929" cm="1">
        <f t="array" ref="X3929">IF(S3928&lt;&gt;S3929, 0,
    IF(C3929="O",
         _xlfn.IFS(
             K3929=1, X3928+6,
             M3929=1, X3928+3,
             O3929=1, X3928+1,
             Q3929=1,X3928+2,
             TRUE, X3928
         ),
    X3928)
)</f>
        <v>0</v>
      </c>
      <c r="Y3929" cm="1">
        <f t="array" ref="Y3929">IF(S3928&lt;&gt;S3929, 0, IF(C3929="D",
                 _xlfn.IFS(
                     K3929=1, Y3928+6,
                     M3929=1, Y3928+3,
                     O3929=1, Y3928+1,
                     TRUE, Y3928
                 ),
                 Y3928)
  )</f>
        <v>0</v>
      </c>
    </row>
    <row r="3930" spans="1:25" x14ac:dyDescent="0.2">
      <c r="A3930">
        <v>20</v>
      </c>
      <c r="B3930" t="s">
        <v>79</v>
      </c>
      <c r="C3930" t="str">
        <f t="shared" si="618"/>
        <v>D</v>
      </c>
      <c r="D3930">
        <v>2</v>
      </c>
      <c r="E3930">
        <v>10</v>
      </c>
      <c r="F3930">
        <v>-20</v>
      </c>
      <c r="G3930" t="s">
        <v>114</v>
      </c>
      <c r="H3930" t="s">
        <v>120</v>
      </c>
      <c r="I3930">
        <v>-10</v>
      </c>
      <c r="J3930">
        <f t="shared" si="610"/>
        <v>0</v>
      </c>
      <c r="K3930">
        <f t="shared" si="619"/>
        <v>0</v>
      </c>
      <c r="L3930">
        <f t="shared" si="611"/>
        <v>0</v>
      </c>
      <c r="M3930">
        <f t="shared" si="612"/>
        <v>0</v>
      </c>
      <c r="N3930">
        <f t="shared" si="613"/>
        <v>0</v>
      </c>
      <c r="O3930">
        <f t="shared" si="614"/>
        <v>0</v>
      </c>
      <c r="P3930">
        <f t="shared" si="615"/>
        <v>0</v>
      </c>
      <c r="Q3930">
        <f t="shared" si="616"/>
        <v>0</v>
      </c>
      <c r="R3930">
        <f t="shared" si="617"/>
        <v>0</v>
      </c>
      <c r="S3930" t="s">
        <v>40</v>
      </c>
      <c r="T3930">
        <v>0</v>
      </c>
      <c r="U3930">
        <v>2020</v>
      </c>
      <c r="V3930">
        <v>1</v>
      </c>
      <c r="W3930">
        <v>1</v>
      </c>
      <c r="X3930" cm="1">
        <f t="array" ref="X3930">IF(S3929&lt;&gt;S3930, 0,
    IF(C3930="O",
         _xlfn.IFS(
             K3930=1, X3929+6,
             M3930=1, X3929+3,
             O3930=1, X3929+1,
             Q3930=1,X3929+2,
             TRUE, X3929
         ),
    X3929)
)</f>
        <v>0</v>
      </c>
      <c r="Y3930" cm="1">
        <f t="array" ref="Y3930">IF(S3929&lt;&gt;S3930, 0, IF(C3930="D",
                 _xlfn.IFS(
                     K3930=1, Y3929+6,
                     M3930=1, Y3929+3,
                     O3930=1, Y3929+1,
                     TRUE, Y3929
                 ),
                 Y3929)
  )</f>
        <v>0</v>
      </c>
    </row>
    <row r="3931" spans="1:25" x14ac:dyDescent="0.2">
      <c r="A3931">
        <v>26</v>
      </c>
      <c r="B3931" t="s">
        <v>79</v>
      </c>
      <c r="C3931" t="str">
        <f t="shared" si="618"/>
        <v>D</v>
      </c>
      <c r="D3931">
        <v>2</v>
      </c>
      <c r="E3931">
        <v>20</v>
      </c>
      <c r="F3931">
        <v>-10</v>
      </c>
      <c r="G3931" t="s">
        <v>114</v>
      </c>
      <c r="H3931" t="s">
        <v>113</v>
      </c>
      <c r="I3931">
        <v>10</v>
      </c>
      <c r="J3931">
        <f t="shared" si="610"/>
        <v>0</v>
      </c>
      <c r="K3931">
        <f t="shared" si="619"/>
        <v>0</v>
      </c>
      <c r="L3931">
        <f t="shared" si="611"/>
        <v>0</v>
      </c>
      <c r="M3931">
        <f t="shared" si="612"/>
        <v>0</v>
      </c>
      <c r="N3931">
        <f t="shared" si="613"/>
        <v>0</v>
      </c>
      <c r="O3931">
        <f t="shared" si="614"/>
        <v>0</v>
      </c>
      <c r="P3931">
        <f t="shared" si="615"/>
        <v>0</v>
      </c>
      <c r="Q3931">
        <f t="shared" si="616"/>
        <v>0</v>
      </c>
      <c r="R3931">
        <f t="shared" si="617"/>
        <v>0</v>
      </c>
      <c r="S3931" t="s">
        <v>40</v>
      </c>
      <c r="T3931">
        <v>0</v>
      </c>
      <c r="U3931">
        <v>2020</v>
      </c>
      <c r="V3931">
        <v>1</v>
      </c>
      <c r="W3931">
        <v>1</v>
      </c>
      <c r="X3931" cm="1">
        <f t="array" ref="X3931">IF(S3930&lt;&gt;S3931, 0,
    IF(C3931="O",
         _xlfn.IFS(
             K3931=1, X3930+6,
             M3931=1, X3930+3,
             O3931=1, X3930+1,
             Q3931=1,X3930+2,
             TRUE, X3930
         ),
    X3930)
)</f>
        <v>0</v>
      </c>
      <c r="Y3931" cm="1">
        <f t="array" ref="Y3931">IF(S3930&lt;&gt;S3931, 0, IF(C3931="D",
                 _xlfn.IFS(
                     K3931=1, Y3930+6,
                     M3931=1, Y3930+3,
                     O3931=1, Y3930+1,
                     TRUE, Y3930
                 ),
                 Y3930)
  )</f>
        <v>0</v>
      </c>
    </row>
    <row r="3932" spans="1:25" x14ac:dyDescent="0.2">
      <c r="A3932">
        <v>30</v>
      </c>
      <c r="B3932" t="s">
        <v>79</v>
      </c>
      <c r="C3932" t="str">
        <f t="shared" si="618"/>
        <v>D</v>
      </c>
      <c r="D3932">
        <v>3</v>
      </c>
      <c r="E3932">
        <v>15</v>
      </c>
      <c r="F3932">
        <v>-15</v>
      </c>
      <c r="G3932" t="s">
        <v>114</v>
      </c>
      <c r="H3932" t="s">
        <v>120</v>
      </c>
      <c r="I3932">
        <v>15</v>
      </c>
      <c r="J3932">
        <f t="shared" si="610"/>
        <v>1</v>
      </c>
      <c r="K3932">
        <f t="shared" si="619"/>
        <v>0</v>
      </c>
      <c r="L3932">
        <f t="shared" si="611"/>
        <v>0</v>
      </c>
      <c r="M3932">
        <f t="shared" si="612"/>
        <v>0</v>
      </c>
      <c r="N3932">
        <f t="shared" si="613"/>
        <v>0</v>
      </c>
      <c r="O3932">
        <f t="shared" si="614"/>
        <v>0</v>
      </c>
      <c r="P3932">
        <f t="shared" si="615"/>
        <v>0</v>
      </c>
      <c r="Q3932">
        <f t="shared" si="616"/>
        <v>0</v>
      </c>
      <c r="R3932">
        <f t="shared" si="617"/>
        <v>0</v>
      </c>
      <c r="S3932" t="s">
        <v>40</v>
      </c>
      <c r="T3932">
        <v>0</v>
      </c>
      <c r="U3932">
        <v>2020</v>
      </c>
      <c r="V3932">
        <v>1</v>
      </c>
      <c r="W3932">
        <v>1</v>
      </c>
      <c r="X3932" cm="1">
        <f t="array" ref="X3932">IF(S3931&lt;&gt;S3932, 0,
    IF(C3932="O",
         _xlfn.IFS(
             K3932=1, X3931+6,
             M3932=1, X3931+3,
             O3932=1, X3931+1,
             Q3932=1,X3931+2,
             TRUE, X3931
         ),
    X3931)
)</f>
        <v>0</v>
      </c>
      <c r="Y3932" cm="1">
        <f t="array" ref="Y3932">IF(S3931&lt;&gt;S3932, 0, IF(C3932="D",
                 _xlfn.IFS(
                     K3932=1, Y3931+6,
                     M3932=1, Y3931+3,
                     O3932=1, Y3931+1,
                     TRUE, Y3931
                 ),
                 Y3931)
  )</f>
        <v>0</v>
      </c>
    </row>
    <row r="3933" spans="1:25" x14ac:dyDescent="0.2">
      <c r="A3933">
        <v>34</v>
      </c>
      <c r="B3933" t="s">
        <v>79</v>
      </c>
      <c r="C3933" t="str">
        <f t="shared" si="618"/>
        <v>D</v>
      </c>
      <c r="D3933">
        <v>1</v>
      </c>
      <c r="E3933">
        <v>10</v>
      </c>
      <c r="F3933">
        <v>-30</v>
      </c>
      <c r="G3933" t="s">
        <v>114</v>
      </c>
      <c r="H3933" t="s">
        <v>117</v>
      </c>
      <c r="I3933">
        <v>0</v>
      </c>
      <c r="J3933">
        <f t="shared" si="610"/>
        <v>0</v>
      </c>
      <c r="K3933">
        <f t="shared" si="619"/>
        <v>0</v>
      </c>
      <c r="L3933">
        <f t="shared" si="611"/>
        <v>0</v>
      </c>
      <c r="M3933">
        <f t="shared" si="612"/>
        <v>0</v>
      </c>
      <c r="N3933">
        <f t="shared" si="613"/>
        <v>0</v>
      </c>
      <c r="O3933">
        <f t="shared" si="614"/>
        <v>0</v>
      </c>
      <c r="P3933">
        <f t="shared" si="615"/>
        <v>0</v>
      </c>
      <c r="Q3933">
        <f t="shared" si="616"/>
        <v>0</v>
      </c>
      <c r="R3933">
        <f t="shared" si="617"/>
        <v>0</v>
      </c>
      <c r="S3933" t="s">
        <v>40</v>
      </c>
      <c r="T3933">
        <v>0</v>
      </c>
      <c r="U3933">
        <v>2020</v>
      </c>
      <c r="V3933">
        <v>1</v>
      </c>
      <c r="W3933">
        <v>1</v>
      </c>
      <c r="X3933" cm="1">
        <f t="array" ref="X3933">IF(S3932&lt;&gt;S3933, 0,
    IF(C3933="O",
         _xlfn.IFS(
             K3933=1, X3932+6,
             M3933=1, X3932+3,
             O3933=1, X3932+1,
             Q3933=1,X3932+2,
             TRUE, X3932
         ),
    X3932)
)</f>
        <v>0</v>
      </c>
      <c r="Y3933" cm="1">
        <f t="array" ref="Y3933">IF(S3932&lt;&gt;S3933, 0, IF(C3933="D",
                 _xlfn.IFS(
                     K3933=1, Y3932+6,
                     M3933=1, Y3932+3,
                     O3933=1, Y3932+1,
                     TRUE, Y3932
                 ),
                 Y3932)
  )</f>
        <v>0</v>
      </c>
    </row>
    <row r="3934" spans="1:25" x14ac:dyDescent="0.2">
      <c r="A3934">
        <v>36</v>
      </c>
      <c r="B3934" t="s">
        <v>79</v>
      </c>
      <c r="C3934" t="str">
        <f t="shared" si="618"/>
        <v>D</v>
      </c>
      <c r="D3934">
        <v>2</v>
      </c>
      <c r="E3934">
        <v>10</v>
      </c>
      <c r="F3934">
        <v>-30</v>
      </c>
      <c r="G3934" t="s">
        <v>114</v>
      </c>
      <c r="H3934" t="s">
        <v>117</v>
      </c>
      <c r="I3934">
        <v>0</v>
      </c>
      <c r="J3934">
        <f t="shared" si="610"/>
        <v>0</v>
      </c>
      <c r="K3934">
        <f t="shared" si="619"/>
        <v>0</v>
      </c>
      <c r="L3934">
        <f t="shared" si="611"/>
        <v>0</v>
      </c>
      <c r="M3934">
        <f t="shared" si="612"/>
        <v>0</v>
      </c>
      <c r="N3934">
        <f t="shared" si="613"/>
        <v>0</v>
      </c>
      <c r="O3934">
        <f t="shared" si="614"/>
        <v>0</v>
      </c>
      <c r="P3934">
        <f t="shared" si="615"/>
        <v>0</v>
      </c>
      <c r="Q3934">
        <f t="shared" si="616"/>
        <v>0</v>
      </c>
      <c r="R3934">
        <f t="shared" si="617"/>
        <v>0</v>
      </c>
      <c r="S3934" t="s">
        <v>40</v>
      </c>
      <c r="T3934">
        <v>0</v>
      </c>
      <c r="U3934">
        <v>2020</v>
      </c>
      <c r="V3934">
        <v>1</v>
      </c>
      <c r="W3934">
        <v>1</v>
      </c>
      <c r="X3934" cm="1">
        <f t="array" ref="X3934">IF(S3933&lt;&gt;S3934, 0,
    IF(C3934="O",
         _xlfn.IFS(
             K3934=1, X3933+6,
             M3934=1, X3933+3,
             O3934=1, X3933+1,
             Q3934=1,X3933+2,
             TRUE, X3933
         ),
    X3933)
)</f>
        <v>0</v>
      </c>
      <c r="Y3934" cm="1">
        <f t="array" ref="Y3934">IF(S3933&lt;&gt;S3934, 0, IF(C3934="D",
                 _xlfn.IFS(
                     K3934=1, Y3933+6,
                     M3934=1, Y3933+3,
                     O3934=1, Y3933+1,
                     TRUE, Y3933
                 ),
                 Y3933)
  )</f>
        <v>0</v>
      </c>
    </row>
    <row r="3935" spans="1:25" x14ac:dyDescent="0.2">
      <c r="A3935">
        <v>38</v>
      </c>
      <c r="B3935" t="s">
        <v>79</v>
      </c>
      <c r="C3935" t="str">
        <f t="shared" si="618"/>
        <v>D</v>
      </c>
      <c r="D3935">
        <v>3</v>
      </c>
      <c r="E3935">
        <v>10</v>
      </c>
      <c r="F3935">
        <v>-30</v>
      </c>
      <c r="G3935" t="s">
        <v>114</v>
      </c>
      <c r="H3935" t="s">
        <v>117</v>
      </c>
      <c r="I3935">
        <v>0</v>
      </c>
      <c r="J3935">
        <f t="shared" si="610"/>
        <v>0</v>
      </c>
      <c r="K3935">
        <f t="shared" si="619"/>
        <v>0</v>
      </c>
      <c r="L3935">
        <f t="shared" si="611"/>
        <v>0</v>
      </c>
      <c r="M3935">
        <f t="shared" si="612"/>
        <v>0</v>
      </c>
      <c r="N3935">
        <f t="shared" si="613"/>
        <v>0</v>
      </c>
      <c r="O3935">
        <f t="shared" si="614"/>
        <v>0</v>
      </c>
      <c r="P3935">
        <f t="shared" si="615"/>
        <v>0</v>
      </c>
      <c r="Q3935">
        <f t="shared" si="616"/>
        <v>0</v>
      </c>
      <c r="R3935">
        <f t="shared" si="617"/>
        <v>0</v>
      </c>
      <c r="S3935" t="s">
        <v>40</v>
      </c>
      <c r="T3935">
        <v>0</v>
      </c>
      <c r="U3935">
        <v>2020</v>
      </c>
      <c r="V3935">
        <v>1</v>
      </c>
      <c r="W3935">
        <v>1</v>
      </c>
      <c r="X3935" cm="1">
        <f t="array" ref="X3935">IF(S3934&lt;&gt;S3935, 0,
    IF(C3935="O",
         _xlfn.IFS(
             K3935=1, X3934+6,
             M3935=1, X3934+3,
             O3935=1, X3934+1,
             Q3935=1,X3934+2,
             TRUE, X3934
         ),
    X3934)
)</f>
        <v>0</v>
      </c>
      <c r="Y3935" cm="1">
        <f t="array" ref="Y3935">IF(S3934&lt;&gt;S3935, 0, IF(C3935="D",
                 _xlfn.IFS(
                     K3935=1, Y3934+6,
                     M3935=1, Y3934+3,
                     O3935=1, Y3934+1,
                     TRUE, Y3934
                 ),
                 Y3934)
  )</f>
        <v>0</v>
      </c>
    </row>
    <row r="3936" spans="1:25" x14ac:dyDescent="0.2">
      <c r="A3936">
        <v>42</v>
      </c>
      <c r="B3936" t="s">
        <v>81</v>
      </c>
      <c r="C3936" t="str">
        <f t="shared" si="618"/>
        <v>O</v>
      </c>
      <c r="D3936">
        <v>1</v>
      </c>
      <c r="E3936">
        <v>10</v>
      </c>
      <c r="F3936">
        <v>-40</v>
      </c>
      <c r="G3936" t="s">
        <v>114</v>
      </c>
      <c r="H3936" t="s">
        <v>113</v>
      </c>
      <c r="I3936">
        <v>48</v>
      </c>
      <c r="J3936">
        <f t="shared" si="610"/>
        <v>1</v>
      </c>
      <c r="K3936">
        <f t="shared" si="619"/>
        <v>0</v>
      </c>
      <c r="L3936">
        <f t="shared" si="611"/>
        <v>0</v>
      </c>
      <c r="M3936">
        <f t="shared" si="612"/>
        <v>0</v>
      </c>
      <c r="N3936">
        <f t="shared" si="613"/>
        <v>0</v>
      </c>
      <c r="O3936">
        <f t="shared" si="614"/>
        <v>0</v>
      </c>
      <c r="P3936">
        <f t="shared" si="615"/>
        <v>0</v>
      </c>
      <c r="Q3936">
        <f t="shared" si="616"/>
        <v>0</v>
      </c>
      <c r="R3936">
        <f t="shared" si="617"/>
        <v>0</v>
      </c>
      <c r="S3936" t="s">
        <v>40</v>
      </c>
      <c r="T3936">
        <v>0</v>
      </c>
      <c r="U3936">
        <v>2020</v>
      </c>
      <c r="V3936">
        <v>1</v>
      </c>
      <c r="W3936">
        <v>1</v>
      </c>
      <c r="X3936" cm="1">
        <f t="array" ref="X3936">IF(S3935&lt;&gt;S3936, 0,
    IF(C3936="O",
         _xlfn.IFS(
             K3936=1, X3935+6,
             M3936=1, X3935+3,
             O3936=1, X3935+1,
             Q3936=1,X3935+2,
             TRUE, X3935
         ),
    X3935)
)</f>
        <v>0</v>
      </c>
      <c r="Y3936" cm="1">
        <f t="array" ref="Y3936">IF(S3935&lt;&gt;S3936, 0, IF(C3936="D",
                 _xlfn.IFS(
                     K3936=1, Y3935+6,
                     M3936=1, Y3935+3,
                     O3936=1, Y3935+1,
                     TRUE, Y3935
                 ),
                 Y3935)
  )</f>
        <v>0</v>
      </c>
    </row>
    <row r="3937" spans="1:25" x14ac:dyDescent="0.2">
      <c r="A3937">
        <v>44</v>
      </c>
      <c r="B3937" t="s">
        <v>81</v>
      </c>
      <c r="C3937" t="str">
        <f t="shared" si="618"/>
        <v>O</v>
      </c>
      <c r="D3937">
        <v>1</v>
      </c>
      <c r="E3937">
        <v>10</v>
      </c>
      <c r="F3937">
        <v>12</v>
      </c>
      <c r="G3937" t="s">
        <v>116</v>
      </c>
      <c r="H3937" t="s">
        <v>115</v>
      </c>
      <c r="I3937">
        <v>-5</v>
      </c>
      <c r="J3937">
        <f t="shared" si="610"/>
        <v>0</v>
      </c>
      <c r="K3937">
        <f t="shared" si="619"/>
        <v>0</v>
      </c>
      <c r="L3937">
        <f t="shared" si="611"/>
        <v>0</v>
      </c>
      <c r="M3937">
        <f t="shared" si="612"/>
        <v>0</v>
      </c>
      <c r="N3937">
        <f t="shared" si="613"/>
        <v>0</v>
      </c>
      <c r="O3937">
        <f t="shared" si="614"/>
        <v>0</v>
      </c>
      <c r="P3937">
        <f t="shared" si="615"/>
        <v>0</v>
      </c>
      <c r="Q3937">
        <f t="shared" si="616"/>
        <v>0</v>
      </c>
      <c r="R3937">
        <f t="shared" si="617"/>
        <v>0</v>
      </c>
      <c r="S3937" t="s">
        <v>40</v>
      </c>
      <c r="T3937">
        <v>0</v>
      </c>
      <c r="U3937">
        <v>2020</v>
      </c>
      <c r="V3937">
        <v>1</v>
      </c>
      <c r="W3937">
        <v>1</v>
      </c>
      <c r="X3937" cm="1">
        <f t="array" ref="X3937">IF(S3936&lt;&gt;S3937, 0,
    IF(C3937="O",
         _xlfn.IFS(
             K3937=1, X3936+6,
             M3937=1, X3936+3,
             O3937=1, X3936+1,
             Q3937=1,X3936+2,
             TRUE, X3936
         ),
    X3936)
)</f>
        <v>0</v>
      </c>
      <c r="Y3937" cm="1">
        <f t="array" ref="Y3937">IF(S3936&lt;&gt;S3937, 0, IF(C3937="D",
                 _xlfn.IFS(
                     K3937=1, Y3936+6,
                     M3937=1, Y3936+3,
                     O3937=1, Y3936+1,
                     TRUE, Y3936
                 ),
                 Y3936)
  )</f>
        <v>0</v>
      </c>
    </row>
    <row r="3938" spans="1:25" x14ac:dyDescent="0.2">
      <c r="A3938">
        <v>46</v>
      </c>
      <c r="B3938" t="s">
        <v>81</v>
      </c>
      <c r="C3938" t="str">
        <f t="shared" si="618"/>
        <v>O</v>
      </c>
      <c r="D3938">
        <v>2</v>
      </c>
      <c r="E3938">
        <v>15</v>
      </c>
      <c r="F3938">
        <v>17</v>
      </c>
      <c r="G3938" t="s">
        <v>114</v>
      </c>
      <c r="H3938" t="s">
        <v>117</v>
      </c>
      <c r="I3938">
        <v>0</v>
      </c>
      <c r="J3938">
        <f t="shared" si="610"/>
        <v>0</v>
      </c>
      <c r="K3938">
        <f t="shared" si="619"/>
        <v>0</v>
      </c>
      <c r="L3938">
        <f t="shared" si="611"/>
        <v>0</v>
      </c>
      <c r="M3938">
        <f t="shared" si="612"/>
        <v>0</v>
      </c>
      <c r="N3938">
        <f t="shared" si="613"/>
        <v>0</v>
      </c>
      <c r="O3938">
        <f t="shared" si="614"/>
        <v>0</v>
      </c>
      <c r="P3938">
        <f t="shared" si="615"/>
        <v>0</v>
      </c>
      <c r="Q3938">
        <f t="shared" si="616"/>
        <v>0</v>
      </c>
      <c r="R3938">
        <f t="shared" si="617"/>
        <v>0</v>
      </c>
      <c r="S3938" t="s">
        <v>40</v>
      </c>
      <c r="T3938">
        <v>0</v>
      </c>
      <c r="U3938">
        <v>2020</v>
      </c>
      <c r="V3938">
        <v>1</v>
      </c>
      <c r="W3938">
        <v>1</v>
      </c>
      <c r="X3938" cm="1">
        <f t="array" ref="X3938">IF(S3937&lt;&gt;S3938, 0,
    IF(C3938="O",
         _xlfn.IFS(
             K3938=1, X3937+6,
             M3938=1, X3937+3,
             O3938=1, X3937+1,
             Q3938=1,X3937+2,
             TRUE, X3937
         ),
    X3937)
)</f>
        <v>0</v>
      </c>
      <c r="Y3938" cm="1">
        <f t="array" ref="Y3938">IF(S3937&lt;&gt;S3938, 0, IF(C3938="D",
                 _xlfn.IFS(
                     K3938=1, Y3937+6,
                     M3938=1, Y3937+3,
                     O3938=1, Y3937+1,
                     TRUE, Y3937
                 ),
                 Y3937)
  )</f>
        <v>0</v>
      </c>
    </row>
    <row r="3939" spans="1:25" x14ac:dyDescent="0.2">
      <c r="A3939">
        <v>48</v>
      </c>
      <c r="B3939" t="s">
        <v>81</v>
      </c>
      <c r="C3939" t="str">
        <f t="shared" si="618"/>
        <v>O</v>
      </c>
      <c r="D3939">
        <v>3</v>
      </c>
      <c r="E3939">
        <v>15</v>
      </c>
      <c r="F3939">
        <v>17</v>
      </c>
      <c r="G3939" t="s">
        <v>114</v>
      </c>
      <c r="H3939" t="s">
        <v>117</v>
      </c>
      <c r="I3939">
        <v>0</v>
      </c>
      <c r="J3939">
        <f t="shared" si="610"/>
        <v>0</v>
      </c>
      <c r="K3939">
        <f t="shared" si="619"/>
        <v>0</v>
      </c>
      <c r="L3939">
        <f t="shared" si="611"/>
        <v>0</v>
      </c>
      <c r="M3939">
        <f t="shared" si="612"/>
        <v>0</v>
      </c>
      <c r="N3939">
        <f t="shared" si="613"/>
        <v>0</v>
      </c>
      <c r="O3939">
        <f t="shared" si="614"/>
        <v>0</v>
      </c>
      <c r="P3939">
        <f t="shared" si="615"/>
        <v>0</v>
      </c>
      <c r="Q3939">
        <f t="shared" si="616"/>
        <v>0</v>
      </c>
      <c r="R3939">
        <f t="shared" si="617"/>
        <v>0</v>
      </c>
      <c r="S3939" t="s">
        <v>40</v>
      </c>
      <c r="T3939">
        <v>0</v>
      </c>
      <c r="U3939">
        <v>2020</v>
      </c>
      <c r="V3939">
        <v>1</v>
      </c>
      <c r="W3939">
        <v>1</v>
      </c>
      <c r="X3939" cm="1">
        <f t="array" ref="X3939">IF(S3938&lt;&gt;S3939, 0,
    IF(C3939="O",
         _xlfn.IFS(
             K3939=1, X3938+6,
             M3939=1, X3938+3,
             O3939=1, X3938+1,
             Q3939=1,X3938+2,
             TRUE, X3938
         ),
    X3938)
)</f>
        <v>0</v>
      </c>
      <c r="Y3939" cm="1">
        <f t="array" ref="Y3939">IF(S3938&lt;&gt;S3939, 0, IF(C3939="D",
                 _xlfn.IFS(
                     K3939=1, Y3938+6,
                     M3939=1, Y3938+3,
                     O3939=1, Y3938+1,
                     TRUE, Y3938
                 ),
                 Y3938)
  )</f>
        <v>0</v>
      </c>
    </row>
    <row r="3940" spans="1:25" x14ac:dyDescent="0.2">
      <c r="A3940">
        <v>50</v>
      </c>
      <c r="B3940" t="s">
        <v>81</v>
      </c>
      <c r="C3940" t="str">
        <f t="shared" si="618"/>
        <v>O</v>
      </c>
      <c r="D3940">
        <v>4</v>
      </c>
      <c r="E3940">
        <v>15</v>
      </c>
      <c r="F3940">
        <v>17</v>
      </c>
      <c r="G3940" t="s">
        <v>136</v>
      </c>
      <c r="H3940" t="s">
        <v>120</v>
      </c>
      <c r="J3940">
        <f t="shared" si="610"/>
        <v>0</v>
      </c>
      <c r="K3940">
        <f t="shared" si="619"/>
        <v>0</v>
      </c>
      <c r="L3940">
        <f t="shared" si="611"/>
        <v>1</v>
      </c>
      <c r="M3940">
        <f t="shared" si="612"/>
        <v>0</v>
      </c>
      <c r="N3940">
        <f t="shared" si="613"/>
        <v>0</v>
      </c>
      <c r="O3940">
        <f t="shared" si="614"/>
        <v>0</v>
      </c>
      <c r="P3940">
        <f t="shared" si="615"/>
        <v>0</v>
      </c>
      <c r="Q3940">
        <f t="shared" si="616"/>
        <v>0</v>
      </c>
      <c r="R3940">
        <f t="shared" si="617"/>
        <v>0</v>
      </c>
      <c r="S3940" t="s">
        <v>40</v>
      </c>
      <c r="T3940">
        <v>0</v>
      </c>
      <c r="U3940">
        <v>2020</v>
      </c>
      <c r="V3940">
        <v>1</v>
      </c>
      <c r="W3940">
        <v>1</v>
      </c>
      <c r="X3940" cm="1">
        <f t="array" ref="X3940">IF(S3939&lt;&gt;S3940, 0,
    IF(C3940="O",
         _xlfn.IFS(
             K3940=1, X3939+6,
             M3940=1, X3939+3,
             O3940=1, X3939+1,
             Q3940=1,X3939+2,
             TRUE, X3939
         ),
    X3939)
)</f>
        <v>0</v>
      </c>
      <c r="Y3940" cm="1">
        <f t="array" ref="Y3940">IF(S3939&lt;&gt;S3940, 0, IF(C3940="D",
                 _xlfn.IFS(
                     K3940=1, Y3939+6,
                     M3940=1, Y3939+3,
                     O3940=1, Y3939+1,
                     TRUE, Y3939
                 ),
                 Y3939)
  )</f>
        <v>0</v>
      </c>
    </row>
    <row r="3941" spans="1:25" hidden="1" x14ac:dyDescent="0.2">
      <c r="A3941">
        <v>54</v>
      </c>
      <c r="B3941" t="s">
        <v>78</v>
      </c>
      <c r="C3941" t="str">
        <f t="shared" si="618"/>
        <v>O</v>
      </c>
      <c r="D3941">
        <v>4</v>
      </c>
      <c r="E3941">
        <v>15</v>
      </c>
      <c r="F3941">
        <v>12</v>
      </c>
      <c r="G3941" t="s">
        <v>136</v>
      </c>
      <c r="H3941" t="s">
        <v>122</v>
      </c>
      <c r="J3941">
        <f t="shared" si="610"/>
        <v>0</v>
      </c>
      <c r="K3941">
        <f t="shared" si="619"/>
        <v>0</v>
      </c>
      <c r="L3941">
        <f t="shared" si="611"/>
        <v>1</v>
      </c>
      <c r="M3941">
        <f t="shared" si="612"/>
        <v>1</v>
      </c>
      <c r="N3941">
        <f t="shared" si="613"/>
        <v>0</v>
      </c>
      <c r="O3941">
        <f t="shared" si="614"/>
        <v>0</v>
      </c>
      <c r="P3941">
        <f t="shared" si="615"/>
        <v>0</v>
      </c>
      <c r="Q3941">
        <f t="shared" si="616"/>
        <v>0</v>
      </c>
      <c r="R3941">
        <f t="shared" si="617"/>
        <v>0</v>
      </c>
      <c r="S3941" t="s">
        <v>40</v>
      </c>
      <c r="T3941">
        <v>0</v>
      </c>
      <c r="U3941">
        <v>2020</v>
      </c>
      <c r="V3941">
        <v>1</v>
      </c>
      <c r="W3941">
        <v>1</v>
      </c>
      <c r="X3941" cm="1">
        <f t="array" ref="X3941">IF(S3940&lt;&gt;S3941, 0,
    IF(C3941="O",
         _xlfn.IFS(
             K3941=1, X3940+6,
             M3941=1, X3940+3,
             O3941=1, X3940+1,
             Q3941=1,X3940+2,
             TRUE, X3940
         ),
    X3940)
)</f>
        <v>3</v>
      </c>
      <c r="Y3941" cm="1">
        <f t="array" ref="Y3941">IF(S3940&lt;&gt;S3941, 0, IF(C3941="D",
                 _xlfn.IFS(
                     K3941=1, Y3940+6,
                     M3941=1, Y3940+3,
                     O3941=1, Y3940+1,
                     TRUE, Y3940
                 ),
                 Y3940)
  )</f>
        <v>0</v>
      </c>
    </row>
    <row r="3942" spans="1:25" x14ac:dyDescent="0.2">
      <c r="A3942">
        <v>58</v>
      </c>
      <c r="B3942" t="s">
        <v>79</v>
      </c>
      <c r="C3942" t="str">
        <f t="shared" si="618"/>
        <v>O</v>
      </c>
      <c r="D3942">
        <v>1</v>
      </c>
      <c r="E3942">
        <v>10</v>
      </c>
      <c r="F3942">
        <v>-20</v>
      </c>
      <c r="G3942" t="s">
        <v>116</v>
      </c>
      <c r="H3942" t="s">
        <v>115</v>
      </c>
      <c r="I3942">
        <v>-2</v>
      </c>
      <c r="J3942">
        <f t="shared" si="610"/>
        <v>0</v>
      </c>
      <c r="K3942">
        <f t="shared" si="619"/>
        <v>0</v>
      </c>
      <c r="L3942">
        <f t="shared" si="611"/>
        <v>0</v>
      </c>
      <c r="M3942">
        <f t="shared" si="612"/>
        <v>0</v>
      </c>
      <c r="N3942">
        <f t="shared" si="613"/>
        <v>0</v>
      </c>
      <c r="O3942">
        <f t="shared" si="614"/>
        <v>0</v>
      </c>
      <c r="P3942">
        <f t="shared" si="615"/>
        <v>0</v>
      </c>
      <c r="Q3942">
        <f t="shared" si="616"/>
        <v>0</v>
      </c>
      <c r="R3942">
        <f t="shared" si="617"/>
        <v>0</v>
      </c>
      <c r="S3942" t="s">
        <v>40</v>
      </c>
      <c r="T3942">
        <v>0</v>
      </c>
      <c r="U3942">
        <v>2020</v>
      </c>
      <c r="V3942">
        <v>1</v>
      </c>
      <c r="W3942">
        <v>1</v>
      </c>
      <c r="X3942" cm="1">
        <f t="array" ref="X3942">IF(S3941&lt;&gt;S3942, 0,
    IF(C3942="O",
         _xlfn.IFS(
             K3942=1, X3941+6,
             M3942=1, X3941+3,
             O3942=1, X3941+1,
             Q3942=1,X3941+2,
             TRUE, X3941
         ),
    X3941)
)</f>
        <v>3</v>
      </c>
      <c r="Y3942" cm="1">
        <f t="array" ref="Y3942">IF(S3941&lt;&gt;S3942, 0, IF(C3942="D",
                 _xlfn.IFS(
                     K3942=1, Y3941+6,
                     M3942=1, Y3941+3,
                     O3942=1, Y3941+1,
                     TRUE, Y3941
                 ),
                 Y3941)
  )</f>
        <v>0</v>
      </c>
    </row>
    <row r="3943" spans="1:25" x14ac:dyDescent="0.2">
      <c r="A3943">
        <v>60</v>
      </c>
      <c r="B3943" t="s">
        <v>79</v>
      </c>
      <c r="C3943" t="str">
        <f t="shared" si="618"/>
        <v>D</v>
      </c>
      <c r="D3943">
        <v>2</v>
      </c>
      <c r="E3943">
        <v>12</v>
      </c>
      <c r="F3943">
        <v>-18</v>
      </c>
      <c r="G3943" t="s">
        <v>114</v>
      </c>
      <c r="H3943" t="s">
        <v>113</v>
      </c>
      <c r="I3943">
        <v>12</v>
      </c>
      <c r="J3943">
        <f t="shared" si="610"/>
        <v>1</v>
      </c>
      <c r="K3943">
        <f t="shared" si="619"/>
        <v>0</v>
      </c>
      <c r="L3943">
        <f t="shared" si="611"/>
        <v>0</v>
      </c>
      <c r="M3943">
        <f t="shared" si="612"/>
        <v>0</v>
      </c>
      <c r="N3943">
        <f t="shared" si="613"/>
        <v>0</v>
      </c>
      <c r="O3943">
        <f t="shared" si="614"/>
        <v>0</v>
      </c>
      <c r="P3943">
        <f t="shared" si="615"/>
        <v>0</v>
      </c>
      <c r="Q3943">
        <f t="shared" si="616"/>
        <v>0</v>
      </c>
      <c r="R3943">
        <f t="shared" si="617"/>
        <v>0</v>
      </c>
      <c r="S3943" t="s">
        <v>40</v>
      </c>
      <c r="T3943">
        <v>0</v>
      </c>
      <c r="U3943">
        <v>2020</v>
      </c>
      <c r="V3943">
        <v>1</v>
      </c>
      <c r="W3943">
        <v>1</v>
      </c>
      <c r="X3943" cm="1">
        <f t="array" ref="X3943">IF(S3942&lt;&gt;S3943, 0,
    IF(C3943="O",
         _xlfn.IFS(
             K3943=1, X3942+6,
             M3943=1, X3942+3,
             O3943=1, X3942+1,
             Q3943=1,X3942+2,
             TRUE, X3942
         ),
    X3942)
)</f>
        <v>3</v>
      </c>
      <c r="Y3943" cm="1">
        <f t="array" ref="Y3943">IF(S3942&lt;&gt;S3943, 0, IF(C3943="D",
                 _xlfn.IFS(
                     K3943=1, Y3942+6,
                     M3943=1, Y3942+3,
                     O3943=1, Y3942+1,
                     TRUE, Y3942
                 ),
                 Y3942)
  )</f>
        <v>0</v>
      </c>
    </row>
    <row r="3944" spans="1:25" x14ac:dyDescent="0.2">
      <c r="A3944">
        <v>62</v>
      </c>
      <c r="B3944" t="s">
        <v>79</v>
      </c>
      <c r="C3944" t="str">
        <f t="shared" si="618"/>
        <v>D</v>
      </c>
      <c r="D3944">
        <v>1</v>
      </c>
      <c r="E3944">
        <v>10</v>
      </c>
      <c r="F3944">
        <v>-30</v>
      </c>
      <c r="G3944" t="s">
        <v>114</v>
      </c>
      <c r="H3944" t="s">
        <v>113</v>
      </c>
      <c r="I3944">
        <v>-2</v>
      </c>
      <c r="J3944">
        <f t="shared" si="610"/>
        <v>0</v>
      </c>
      <c r="K3944">
        <f t="shared" si="619"/>
        <v>0</v>
      </c>
      <c r="L3944">
        <f t="shared" si="611"/>
        <v>0</v>
      </c>
      <c r="M3944">
        <f t="shared" si="612"/>
        <v>0</v>
      </c>
      <c r="N3944">
        <f t="shared" si="613"/>
        <v>0</v>
      </c>
      <c r="O3944">
        <f t="shared" si="614"/>
        <v>0</v>
      </c>
      <c r="P3944">
        <f t="shared" si="615"/>
        <v>0</v>
      </c>
      <c r="Q3944">
        <f t="shared" si="616"/>
        <v>0</v>
      </c>
      <c r="R3944">
        <f t="shared" si="617"/>
        <v>0</v>
      </c>
      <c r="S3944" t="s">
        <v>40</v>
      </c>
      <c r="T3944">
        <v>0</v>
      </c>
      <c r="U3944">
        <v>2020</v>
      </c>
      <c r="V3944">
        <v>1</v>
      </c>
      <c r="W3944">
        <v>1</v>
      </c>
      <c r="X3944" cm="1">
        <f t="array" ref="X3944">IF(S3943&lt;&gt;S3944, 0,
    IF(C3944="O",
         _xlfn.IFS(
             K3944=1, X3943+6,
             M3944=1, X3943+3,
             O3944=1, X3943+1,
             Q3944=1,X3943+2,
             TRUE, X3943
         ),
    X3943)
)</f>
        <v>3</v>
      </c>
      <c r="Y3944" cm="1">
        <f t="array" ref="Y3944">IF(S3943&lt;&gt;S3944, 0, IF(C3944="D",
                 _xlfn.IFS(
                     K3944=1, Y3943+6,
                     M3944=1, Y3943+3,
                     O3944=1, Y3943+1,
                     TRUE, Y3943
                 ),
                 Y3943)
  )</f>
        <v>0</v>
      </c>
    </row>
    <row r="3945" spans="1:25" x14ac:dyDescent="0.2">
      <c r="A3945">
        <v>66</v>
      </c>
      <c r="B3945" t="s">
        <v>79</v>
      </c>
      <c r="C3945" t="str">
        <f t="shared" si="618"/>
        <v>D</v>
      </c>
      <c r="D3945">
        <v>3</v>
      </c>
      <c r="E3945">
        <v>17</v>
      </c>
      <c r="F3945">
        <v>-23</v>
      </c>
      <c r="G3945" t="s">
        <v>114</v>
      </c>
      <c r="H3945" t="s">
        <v>117</v>
      </c>
      <c r="I3945">
        <v>0</v>
      </c>
      <c r="J3945">
        <f t="shared" si="610"/>
        <v>0</v>
      </c>
      <c r="K3945">
        <f t="shared" si="619"/>
        <v>0</v>
      </c>
      <c r="L3945">
        <f t="shared" si="611"/>
        <v>0</v>
      </c>
      <c r="M3945">
        <f t="shared" si="612"/>
        <v>0</v>
      </c>
      <c r="N3945">
        <f t="shared" si="613"/>
        <v>0</v>
      </c>
      <c r="O3945">
        <f t="shared" si="614"/>
        <v>0</v>
      </c>
      <c r="P3945">
        <f t="shared" si="615"/>
        <v>0</v>
      </c>
      <c r="Q3945">
        <f t="shared" si="616"/>
        <v>0</v>
      </c>
      <c r="R3945">
        <f t="shared" si="617"/>
        <v>0</v>
      </c>
      <c r="S3945" t="s">
        <v>40</v>
      </c>
      <c r="T3945">
        <v>0</v>
      </c>
      <c r="U3945">
        <v>2020</v>
      </c>
      <c r="V3945">
        <v>1</v>
      </c>
      <c r="W3945">
        <v>1</v>
      </c>
      <c r="X3945" cm="1">
        <f t="array" ref="X3945">IF(S3944&lt;&gt;S3945, 0,
    IF(C3945="O",
         _xlfn.IFS(
             K3945=1, X3944+6,
             M3945=1, X3944+3,
             O3945=1, X3944+1,
             Q3945=1,X3944+2,
             TRUE, X3944
         ),
    X3944)
)</f>
        <v>3</v>
      </c>
      <c r="Y3945" cm="1">
        <f t="array" ref="Y3945">IF(S3944&lt;&gt;S3945, 0, IF(C3945="D",
                 _xlfn.IFS(
                     K3945=1, Y3944+6,
                     M3945=1, Y3944+3,
                     O3945=1, Y3944+1,
                     TRUE, Y3944
                 ),
                 Y3944)
  )</f>
        <v>0</v>
      </c>
    </row>
    <row r="3946" spans="1:25" x14ac:dyDescent="0.2">
      <c r="A3946">
        <v>68</v>
      </c>
      <c r="B3946" t="s">
        <v>79</v>
      </c>
      <c r="C3946" t="str">
        <f t="shared" si="618"/>
        <v>D</v>
      </c>
      <c r="D3946">
        <v>4</v>
      </c>
      <c r="E3946">
        <v>17</v>
      </c>
      <c r="F3946">
        <v>-23</v>
      </c>
      <c r="G3946" t="s">
        <v>114</v>
      </c>
      <c r="H3946" t="s">
        <v>117</v>
      </c>
      <c r="I3946">
        <v>0</v>
      </c>
      <c r="J3946">
        <f t="shared" si="610"/>
        <v>0</v>
      </c>
      <c r="K3946">
        <f t="shared" si="619"/>
        <v>0</v>
      </c>
      <c r="L3946">
        <f t="shared" si="611"/>
        <v>0</v>
      </c>
      <c r="M3946">
        <f t="shared" si="612"/>
        <v>0</v>
      </c>
      <c r="N3946">
        <f t="shared" si="613"/>
        <v>0</v>
      </c>
      <c r="O3946">
        <f t="shared" si="614"/>
        <v>0</v>
      </c>
      <c r="P3946">
        <f t="shared" si="615"/>
        <v>0</v>
      </c>
      <c r="Q3946">
        <f t="shared" si="616"/>
        <v>0</v>
      </c>
      <c r="R3946">
        <f t="shared" si="617"/>
        <v>0</v>
      </c>
      <c r="S3946" t="s">
        <v>40</v>
      </c>
      <c r="T3946">
        <v>0</v>
      </c>
      <c r="U3946">
        <v>2020</v>
      </c>
      <c r="V3946">
        <v>1</v>
      </c>
      <c r="W3946">
        <v>1</v>
      </c>
      <c r="X3946" cm="1">
        <f t="array" ref="X3946">IF(S3945&lt;&gt;S3946, 0,
    IF(C3946="O",
         _xlfn.IFS(
             K3946=1, X3945+6,
             M3946=1, X3945+3,
             O3946=1, X3945+1,
             Q3946=1,X3945+2,
             TRUE, X3945
         ),
    X3945)
)</f>
        <v>3</v>
      </c>
      <c r="Y3946" cm="1">
        <f t="array" ref="Y3946">IF(S3945&lt;&gt;S3946, 0, IF(C3946="D",
                 _xlfn.IFS(
                     K3946=1, Y3945+6,
                     M3946=1, Y3945+3,
                     O3946=1, Y3945+1,
                     TRUE, Y3945
                 ),
                 Y3945)
  )</f>
        <v>0</v>
      </c>
    </row>
    <row r="3947" spans="1:25" x14ac:dyDescent="0.2">
      <c r="A3947">
        <v>72</v>
      </c>
      <c r="B3947" t="s">
        <v>81</v>
      </c>
      <c r="C3947" t="str">
        <f t="shared" si="618"/>
        <v>O</v>
      </c>
      <c r="D3947">
        <v>1</v>
      </c>
      <c r="E3947">
        <v>10</v>
      </c>
      <c r="F3947">
        <v>47</v>
      </c>
      <c r="G3947" t="s">
        <v>116</v>
      </c>
      <c r="H3947" t="s">
        <v>115</v>
      </c>
      <c r="I3947">
        <v>19</v>
      </c>
      <c r="J3947">
        <f t="shared" si="610"/>
        <v>1</v>
      </c>
      <c r="K3947">
        <f t="shared" si="619"/>
        <v>0</v>
      </c>
      <c r="L3947">
        <f t="shared" si="611"/>
        <v>0</v>
      </c>
      <c r="M3947">
        <f t="shared" si="612"/>
        <v>0</v>
      </c>
      <c r="N3947">
        <f t="shared" si="613"/>
        <v>0</v>
      </c>
      <c r="O3947">
        <f t="shared" si="614"/>
        <v>0</v>
      </c>
      <c r="P3947">
        <f t="shared" si="615"/>
        <v>0</v>
      </c>
      <c r="Q3947">
        <f t="shared" si="616"/>
        <v>0</v>
      </c>
      <c r="R3947">
        <f t="shared" si="617"/>
        <v>0</v>
      </c>
      <c r="S3947" t="s">
        <v>40</v>
      </c>
      <c r="T3947">
        <v>0</v>
      </c>
      <c r="U3947">
        <v>2020</v>
      </c>
      <c r="V3947">
        <v>1</v>
      </c>
      <c r="W3947">
        <v>1</v>
      </c>
      <c r="X3947" cm="1">
        <f t="array" ref="X3947">IF(S3946&lt;&gt;S3947, 0,
    IF(C3947="O",
         _xlfn.IFS(
             K3947=1, X3946+6,
             M3947=1, X3946+3,
             O3947=1, X3946+1,
             Q3947=1,X3946+2,
             TRUE, X3946
         ),
    X3946)
)</f>
        <v>3</v>
      </c>
      <c r="Y3947" cm="1">
        <f t="array" ref="Y3947">IF(S3946&lt;&gt;S3947, 0, IF(C3947="D",
                 _xlfn.IFS(
                     K3947=1, Y3946+6,
                     M3947=1, Y3946+3,
                     O3947=1, Y3946+1,
                     TRUE, Y3946
                 ),
                 Y3946)
  )</f>
        <v>0</v>
      </c>
    </row>
    <row r="3948" spans="1:25" x14ac:dyDescent="0.2">
      <c r="A3948">
        <v>76</v>
      </c>
      <c r="B3948" t="s">
        <v>81</v>
      </c>
      <c r="C3948" t="str">
        <f t="shared" si="618"/>
        <v>O</v>
      </c>
      <c r="D3948">
        <v>1</v>
      </c>
      <c r="E3948">
        <v>10</v>
      </c>
      <c r="F3948">
        <v>28</v>
      </c>
      <c r="G3948" t="s">
        <v>116</v>
      </c>
      <c r="H3948" t="s">
        <v>125</v>
      </c>
      <c r="I3948">
        <v>28</v>
      </c>
      <c r="J3948">
        <f t="shared" si="610"/>
        <v>0</v>
      </c>
      <c r="K3948">
        <f t="shared" si="619"/>
        <v>1</v>
      </c>
      <c r="L3948">
        <f t="shared" si="611"/>
        <v>0</v>
      </c>
      <c r="M3948">
        <f t="shared" si="612"/>
        <v>0</v>
      </c>
      <c r="N3948">
        <f t="shared" si="613"/>
        <v>0</v>
      </c>
      <c r="O3948">
        <f t="shared" si="614"/>
        <v>0</v>
      </c>
      <c r="P3948">
        <f t="shared" si="615"/>
        <v>0</v>
      </c>
      <c r="Q3948">
        <f t="shared" si="616"/>
        <v>0</v>
      </c>
      <c r="R3948">
        <f t="shared" si="617"/>
        <v>0</v>
      </c>
      <c r="S3948" t="s">
        <v>40</v>
      </c>
      <c r="T3948">
        <v>0</v>
      </c>
      <c r="U3948">
        <v>2020</v>
      </c>
      <c r="V3948">
        <v>1</v>
      </c>
      <c r="W3948">
        <v>1</v>
      </c>
      <c r="X3948" cm="1">
        <f t="array" ref="X3948">IF(S3947&lt;&gt;S3948, 0,
    IF(C3948="O",
         _xlfn.IFS(
             K3948=1, X3947+6,
             M3948=1, X3947+3,
             O3948=1, X3947+1,
             Q3948=1,X3947+2,
             TRUE, X3947
         ),
    X3947)
)</f>
        <v>9</v>
      </c>
      <c r="Y3948" cm="1">
        <f t="array" ref="Y3948">IF(S3947&lt;&gt;S3948, 0, IF(C3948="D",
                 _xlfn.IFS(
                     K3948=1, Y3947+6,
                     M3948=1, Y3947+3,
                     O3948=1, Y3947+1,
                     TRUE, Y3947
                 ),
                 Y3947)
  )</f>
        <v>0</v>
      </c>
    </row>
    <row r="3949" spans="1:25" hidden="1" x14ac:dyDescent="0.2">
      <c r="A3949">
        <v>78</v>
      </c>
      <c r="B3949" t="s">
        <v>81</v>
      </c>
      <c r="C3949" t="str">
        <f t="shared" si="618"/>
        <v>O</v>
      </c>
      <c r="F3949">
        <v>3</v>
      </c>
      <c r="G3949" t="s">
        <v>131</v>
      </c>
      <c r="H3949" t="s">
        <v>122</v>
      </c>
      <c r="J3949">
        <f t="shared" si="610"/>
        <v>0</v>
      </c>
      <c r="K3949">
        <f t="shared" si="619"/>
        <v>0</v>
      </c>
      <c r="L3949">
        <f t="shared" si="611"/>
        <v>0</v>
      </c>
      <c r="M3949">
        <f t="shared" si="612"/>
        <v>0</v>
      </c>
      <c r="N3949">
        <f t="shared" si="613"/>
        <v>1</v>
      </c>
      <c r="O3949">
        <f t="shared" si="614"/>
        <v>1</v>
      </c>
      <c r="P3949">
        <f t="shared" si="615"/>
        <v>0</v>
      </c>
      <c r="Q3949">
        <f t="shared" si="616"/>
        <v>0</v>
      </c>
      <c r="R3949">
        <f t="shared" si="617"/>
        <v>0</v>
      </c>
      <c r="S3949" t="s">
        <v>40</v>
      </c>
      <c r="T3949">
        <v>0</v>
      </c>
      <c r="U3949">
        <v>2020</v>
      </c>
      <c r="V3949">
        <v>1</v>
      </c>
      <c r="W3949">
        <v>1</v>
      </c>
      <c r="X3949" cm="1">
        <f t="array" ref="X3949">IF(S3948&lt;&gt;S3949, 0,
    IF(C3949="O",
         _xlfn.IFS(
             K3949=1, X3948+6,
             M3949=1, X3948+3,
             O3949=1, X3948+1,
             Q3949=1,X3948+2,
             TRUE, X3948
         ),
    X3948)
)</f>
        <v>10</v>
      </c>
      <c r="Y3949" cm="1">
        <f t="array" ref="Y3949">IF(S3948&lt;&gt;S3949, 0, IF(C3949="D",
                 _xlfn.IFS(
                     K3949=1, Y3948+6,
                     M3949=1, Y3948+3,
                     O3949=1, Y3948+1,
                     TRUE, Y3948
                 ),
                 Y3948)
  )</f>
        <v>0</v>
      </c>
    </row>
    <row r="3950" spans="1:25" x14ac:dyDescent="0.2">
      <c r="A3950">
        <v>82</v>
      </c>
      <c r="B3950" t="s">
        <v>79</v>
      </c>
      <c r="C3950" t="str">
        <f t="shared" si="618"/>
        <v>D</v>
      </c>
      <c r="D3950">
        <v>1</v>
      </c>
      <c r="E3950">
        <v>10</v>
      </c>
      <c r="F3950">
        <v>-20</v>
      </c>
      <c r="G3950" t="s">
        <v>114</v>
      </c>
      <c r="H3950" t="s">
        <v>117</v>
      </c>
      <c r="I3950">
        <v>0</v>
      </c>
      <c r="J3950">
        <f t="shared" si="610"/>
        <v>0</v>
      </c>
      <c r="K3950">
        <f t="shared" si="619"/>
        <v>0</v>
      </c>
      <c r="L3950">
        <f t="shared" si="611"/>
        <v>0</v>
      </c>
      <c r="M3950">
        <f t="shared" si="612"/>
        <v>0</v>
      </c>
      <c r="N3950">
        <f t="shared" si="613"/>
        <v>0</v>
      </c>
      <c r="O3950">
        <f t="shared" si="614"/>
        <v>0</v>
      </c>
      <c r="P3950">
        <f t="shared" si="615"/>
        <v>0</v>
      </c>
      <c r="Q3950">
        <f t="shared" si="616"/>
        <v>0</v>
      </c>
      <c r="R3950">
        <f t="shared" si="617"/>
        <v>0</v>
      </c>
      <c r="S3950" t="s">
        <v>40</v>
      </c>
      <c r="T3950">
        <v>0</v>
      </c>
      <c r="U3950">
        <v>2020</v>
      </c>
      <c r="V3950">
        <v>1</v>
      </c>
      <c r="W3950">
        <v>1</v>
      </c>
      <c r="X3950" cm="1">
        <f t="array" ref="X3950">IF(S3949&lt;&gt;S3950, 0,
    IF(C3950="O",
         _xlfn.IFS(
             K3950=1, X3949+6,
             M3950=1, X3949+3,
             O3950=1, X3949+1,
             Q3950=1,X3949+2,
             TRUE, X3949
         ),
    X3949)
)</f>
        <v>10</v>
      </c>
      <c r="Y3950" cm="1">
        <f t="array" ref="Y3950">IF(S3949&lt;&gt;S3950, 0, IF(C3950="D",
                 _xlfn.IFS(
                     K3950=1, Y3949+6,
                     M3950=1, Y3949+3,
                     O3950=1, Y3949+1,
                     TRUE, Y3949
                 ),
                 Y3949)
  )</f>
        <v>0</v>
      </c>
    </row>
    <row r="3951" spans="1:25" x14ac:dyDescent="0.2">
      <c r="A3951">
        <v>84</v>
      </c>
      <c r="B3951" t="s">
        <v>79</v>
      </c>
      <c r="C3951" t="str">
        <f t="shared" si="618"/>
        <v>D</v>
      </c>
      <c r="D3951">
        <v>2</v>
      </c>
      <c r="E3951">
        <v>10</v>
      </c>
      <c r="F3951">
        <v>-20</v>
      </c>
      <c r="G3951" t="s">
        <v>116</v>
      </c>
      <c r="H3951" t="s">
        <v>115</v>
      </c>
      <c r="I3951">
        <v>-2</v>
      </c>
      <c r="J3951">
        <f t="shared" si="610"/>
        <v>0</v>
      </c>
      <c r="K3951">
        <f t="shared" si="619"/>
        <v>0</v>
      </c>
      <c r="L3951">
        <f t="shared" si="611"/>
        <v>0</v>
      </c>
      <c r="M3951">
        <f t="shared" si="612"/>
        <v>0</v>
      </c>
      <c r="N3951">
        <f t="shared" si="613"/>
        <v>0</v>
      </c>
      <c r="O3951">
        <f t="shared" si="614"/>
        <v>0</v>
      </c>
      <c r="P3951">
        <f t="shared" si="615"/>
        <v>0</v>
      </c>
      <c r="Q3951">
        <f t="shared" si="616"/>
        <v>0</v>
      </c>
      <c r="R3951">
        <f t="shared" si="617"/>
        <v>0</v>
      </c>
      <c r="S3951" t="s">
        <v>40</v>
      </c>
      <c r="T3951">
        <v>0</v>
      </c>
      <c r="U3951">
        <v>2020</v>
      </c>
      <c r="V3951">
        <v>1</v>
      </c>
      <c r="W3951">
        <v>1</v>
      </c>
      <c r="X3951" cm="1">
        <f t="array" ref="X3951">IF(S3950&lt;&gt;S3951, 0,
    IF(C3951="O",
         _xlfn.IFS(
             K3951=1, X3950+6,
             M3951=1, X3950+3,
             O3951=1, X3950+1,
             Q3951=1,X3950+2,
             TRUE, X3950
         ),
    X3950)
)</f>
        <v>10</v>
      </c>
      <c r="Y3951" cm="1">
        <f t="array" ref="Y3951">IF(S3950&lt;&gt;S3951, 0, IF(C3951="D",
                 _xlfn.IFS(
                     K3951=1, Y3950+6,
                     M3951=1, Y3950+3,
                     O3951=1, Y3950+1,
                     TRUE, Y3950
                 ),
                 Y3950)
  )</f>
        <v>0</v>
      </c>
    </row>
    <row r="3952" spans="1:25" x14ac:dyDescent="0.2">
      <c r="A3952">
        <v>86</v>
      </c>
      <c r="B3952" t="s">
        <v>79</v>
      </c>
      <c r="C3952" t="str">
        <f t="shared" si="618"/>
        <v>D</v>
      </c>
      <c r="D3952">
        <v>3</v>
      </c>
      <c r="E3952">
        <v>12</v>
      </c>
      <c r="F3952">
        <v>-18</v>
      </c>
      <c r="G3952" t="s">
        <v>114</v>
      </c>
      <c r="H3952" t="s">
        <v>117</v>
      </c>
      <c r="I3952">
        <v>0</v>
      </c>
      <c r="J3952">
        <f t="shared" si="610"/>
        <v>0</v>
      </c>
      <c r="K3952">
        <f t="shared" si="619"/>
        <v>0</v>
      </c>
      <c r="L3952">
        <f t="shared" si="611"/>
        <v>0</v>
      </c>
      <c r="M3952">
        <f t="shared" si="612"/>
        <v>0</v>
      </c>
      <c r="N3952">
        <f t="shared" si="613"/>
        <v>0</v>
      </c>
      <c r="O3952">
        <f t="shared" si="614"/>
        <v>0</v>
      </c>
      <c r="P3952">
        <f t="shared" si="615"/>
        <v>0</v>
      </c>
      <c r="Q3952">
        <f t="shared" si="616"/>
        <v>0</v>
      </c>
      <c r="R3952">
        <f t="shared" si="617"/>
        <v>0</v>
      </c>
      <c r="S3952" t="s">
        <v>40</v>
      </c>
      <c r="T3952">
        <v>0</v>
      </c>
      <c r="U3952">
        <v>2020</v>
      </c>
      <c r="V3952">
        <v>1</v>
      </c>
      <c r="W3952">
        <v>1</v>
      </c>
      <c r="X3952" cm="1">
        <f t="array" ref="X3952">IF(S3951&lt;&gt;S3952, 0,
    IF(C3952="O",
         _xlfn.IFS(
             K3952=1, X3951+6,
             M3952=1, X3951+3,
             O3952=1, X3951+1,
             Q3952=1,X3951+2,
             TRUE, X3951
         ),
    X3951)
)</f>
        <v>10</v>
      </c>
      <c r="Y3952" cm="1">
        <f t="array" ref="Y3952">IF(S3951&lt;&gt;S3952, 0, IF(C3952="D",
                 _xlfn.IFS(
                     K3952=1, Y3951+6,
                     M3952=1, Y3951+3,
                     O3952=1, Y3951+1,
                     TRUE, Y3951
                 ),
                 Y3951)
  )</f>
        <v>0</v>
      </c>
    </row>
    <row r="3953" spans="1:25" x14ac:dyDescent="0.2">
      <c r="A3953">
        <v>90</v>
      </c>
      <c r="B3953" t="s">
        <v>81</v>
      </c>
      <c r="C3953" t="str">
        <f t="shared" si="618"/>
        <v>O</v>
      </c>
      <c r="D3953">
        <v>1</v>
      </c>
      <c r="E3953">
        <v>10</v>
      </c>
      <c r="F3953">
        <v>-46</v>
      </c>
      <c r="G3953" t="s">
        <v>114</v>
      </c>
      <c r="H3953" t="s">
        <v>113</v>
      </c>
      <c r="I3953">
        <v>38</v>
      </c>
      <c r="J3953">
        <f t="shared" si="610"/>
        <v>1</v>
      </c>
      <c r="K3953">
        <f t="shared" si="619"/>
        <v>0</v>
      </c>
      <c r="L3953">
        <f t="shared" si="611"/>
        <v>0</v>
      </c>
      <c r="M3953">
        <f t="shared" si="612"/>
        <v>0</v>
      </c>
      <c r="N3953">
        <f t="shared" si="613"/>
        <v>0</v>
      </c>
      <c r="O3953">
        <f t="shared" si="614"/>
        <v>0</v>
      </c>
      <c r="P3953">
        <f t="shared" si="615"/>
        <v>0</v>
      </c>
      <c r="Q3953">
        <f t="shared" si="616"/>
        <v>0</v>
      </c>
      <c r="R3953">
        <f t="shared" si="617"/>
        <v>0</v>
      </c>
      <c r="S3953" t="s">
        <v>40</v>
      </c>
      <c r="T3953">
        <v>0</v>
      </c>
      <c r="U3953">
        <v>2020</v>
      </c>
      <c r="V3953">
        <v>1</v>
      </c>
      <c r="W3953">
        <v>1</v>
      </c>
      <c r="X3953" cm="1">
        <f t="array" ref="X3953">IF(S3952&lt;&gt;S3953, 0,
    IF(C3953="O",
         _xlfn.IFS(
             K3953=1, X3952+6,
             M3953=1, X3952+3,
             O3953=1, X3952+1,
             Q3953=1,X3952+2,
             TRUE, X3952
         ),
    X3952)
)</f>
        <v>10</v>
      </c>
      <c r="Y3953" cm="1">
        <f t="array" ref="Y3953">IF(S3952&lt;&gt;S3953, 0, IF(C3953="D",
                 _xlfn.IFS(
                     K3953=1, Y3952+6,
                     M3953=1, Y3952+3,
                     O3953=1, Y3952+1,
                     TRUE, Y3952
                 ),
                 Y3952)
  )</f>
        <v>0</v>
      </c>
    </row>
    <row r="3954" spans="1:25" x14ac:dyDescent="0.2">
      <c r="A3954">
        <v>92</v>
      </c>
      <c r="B3954" t="s">
        <v>81</v>
      </c>
      <c r="C3954" t="str">
        <f t="shared" si="618"/>
        <v>O</v>
      </c>
      <c r="D3954">
        <v>1</v>
      </c>
      <c r="E3954">
        <v>10</v>
      </c>
      <c r="F3954">
        <v>16</v>
      </c>
      <c r="G3954" t="s">
        <v>116</v>
      </c>
      <c r="H3954" t="s">
        <v>120</v>
      </c>
      <c r="I3954">
        <v>-8</v>
      </c>
      <c r="J3954">
        <f t="shared" si="610"/>
        <v>0</v>
      </c>
      <c r="K3954">
        <f t="shared" si="619"/>
        <v>0</v>
      </c>
      <c r="L3954">
        <f t="shared" si="611"/>
        <v>0</v>
      </c>
      <c r="M3954">
        <f t="shared" si="612"/>
        <v>0</v>
      </c>
      <c r="N3954">
        <f t="shared" si="613"/>
        <v>0</v>
      </c>
      <c r="O3954">
        <f t="shared" si="614"/>
        <v>0</v>
      </c>
      <c r="P3954">
        <f t="shared" si="615"/>
        <v>0</v>
      </c>
      <c r="Q3954">
        <f t="shared" si="616"/>
        <v>0</v>
      </c>
      <c r="R3954">
        <f t="shared" si="617"/>
        <v>0</v>
      </c>
      <c r="S3954" t="s">
        <v>40</v>
      </c>
      <c r="T3954">
        <v>0</v>
      </c>
      <c r="U3954">
        <v>2020</v>
      </c>
      <c r="V3954">
        <v>1</v>
      </c>
      <c r="W3954">
        <v>1</v>
      </c>
      <c r="X3954" cm="1">
        <f t="array" ref="X3954">IF(S3953&lt;&gt;S3954, 0,
    IF(C3954="O",
         _xlfn.IFS(
             K3954=1, X3953+6,
             M3954=1, X3953+3,
             O3954=1, X3953+1,
             Q3954=1,X3953+2,
             TRUE, X3953
         ),
    X3953)
)</f>
        <v>10</v>
      </c>
      <c r="Y3954" cm="1">
        <f t="array" ref="Y3954">IF(S3953&lt;&gt;S3954, 0, IF(C3954="D",
                 _xlfn.IFS(
                     K3954=1, Y3953+6,
                     M3954=1, Y3953+3,
                     O3954=1, Y3953+1,
                     TRUE, Y3953
                 ),
                 Y3953)
  )</f>
        <v>0</v>
      </c>
    </row>
    <row r="3955" spans="1:25" x14ac:dyDescent="0.2">
      <c r="A3955">
        <v>104</v>
      </c>
      <c r="B3955" t="s">
        <v>81</v>
      </c>
      <c r="C3955" t="str">
        <f t="shared" si="618"/>
        <v>O</v>
      </c>
      <c r="D3955">
        <v>2</v>
      </c>
      <c r="E3955">
        <v>18</v>
      </c>
      <c r="F3955">
        <v>24</v>
      </c>
      <c r="G3955" t="s">
        <v>114</v>
      </c>
      <c r="H3955" t="s">
        <v>113</v>
      </c>
      <c r="I3955">
        <v>19</v>
      </c>
      <c r="J3955">
        <f t="shared" si="610"/>
        <v>0</v>
      </c>
      <c r="K3955">
        <f t="shared" si="619"/>
        <v>0</v>
      </c>
      <c r="L3955">
        <f t="shared" si="611"/>
        <v>0</v>
      </c>
      <c r="M3955">
        <f t="shared" si="612"/>
        <v>0</v>
      </c>
      <c r="N3955">
        <f t="shared" si="613"/>
        <v>0</v>
      </c>
      <c r="O3955">
        <f t="shared" si="614"/>
        <v>0</v>
      </c>
      <c r="P3955">
        <f t="shared" si="615"/>
        <v>0</v>
      </c>
      <c r="Q3955">
        <f t="shared" si="616"/>
        <v>0</v>
      </c>
      <c r="R3955">
        <f t="shared" si="617"/>
        <v>0</v>
      </c>
      <c r="S3955" t="s">
        <v>40</v>
      </c>
      <c r="T3955">
        <v>0</v>
      </c>
      <c r="U3955">
        <v>2020</v>
      </c>
      <c r="V3955">
        <v>1</v>
      </c>
      <c r="W3955">
        <v>1</v>
      </c>
      <c r="X3955" cm="1">
        <f t="array" ref="X3955">IF(S3954&lt;&gt;S3955, 0,
    IF(C3955="O",
         _xlfn.IFS(
             K3955=1, X3954+6,
             M3955=1, X3954+3,
             O3955=1, X3954+1,
             Q3955=1,X3954+2,
             TRUE, X3954
         ),
    X3954)
)</f>
        <v>10</v>
      </c>
      <c r="Y3955" cm="1">
        <f t="array" ref="Y3955">IF(S3954&lt;&gt;S3955, 0, IF(C3955="D",
                 _xlfn.IFS(
                     K3955=1, Y3954+6,
                     M3955=1, Y3954+3,
                     O3955=1, Y3954+1,
                     TRUE, Y3954
                 ),
                 Y3954)
  )</f>
        <v>0</v>
      </c>
    </row>
    <row r="3956" spans="1:25" x14ac:dyDescent="0.2">
      <c r="A3956">
        <v>106</v>
      </c>
      <c r="B3956" t="s">
        <v>81</v>
      </c>
      <c r="C3956" t="str">
        <f t="shared" si="618"/>
        <v>O</v>
      </c>
      <c r="D3956">
        <v>1</v>
      </c>
      <c r="E3956">
        <v>5</v>
      </c>
      <c r="F3956">
        <v>5</v>
      </c>
      <c r="G3956" t="s">
        <v>116</v>
      </c>
      <c r="H3956" t="s">
        <v>115</v>
      </c>
      <c r="I3956">
        <v>3</v>
      </c>
      <c r="J3956">
        <f t="shared" si="610"/>
        <v>0</v>
      </c>
      <c r="K3956">
        <f t="shared" si="619"/>
        <v>0</v>
      </c>
      <c r="L3956">
        <f t="shared" si="611"/>
        <v>0</v>
      </c>
      <c r="M3956">
        <f t="shared" si="612"/>
        <v>0</v>
      </c>
      <c r="N3956">
        <f t="shared" si="613"/>
        <v>0</v>
      </c>
      <c r="O3956">
        <f t="shared" si="614"/>
        <v>0</v>
      </c>
      <c r="P3956">
        <f t="shared" si="615"/>
        <v>0</v>
      </c>
      <c r="Q3956">
        <f t="shared" si="616"/>
        <v>0</v>
      </c>
      <c r="R3956">
        <f t="shared" si="617"/>
        <v>0</v>
      </c>
      <c r="S3956" t="s">
        <v>40</v>
      </c>
      <c r="T3956">
        <v>0</v>
      </c>
      <c r="U3956">
        <v>2020</v>
      </c>
      <c r="V3956">
        <v>1</v>
      </c>
      <c r="W3956">
        <v>1</v>
      </c>
      <c r="X3956" cm="1">
        <f t="array" ref="X3956">IF(S3955&lt;&gt;S3956, 0,
    IF(C3956="O",
         _xlfn.IFS(
             K3956=1, X3955+6,
             M3956=1, X3955+3,
             O3956=1, X3955+1,
             Q3956=1,X3955+2,
             TRUE, X3955
         ),
    X3955)
)</f>
        <v>10</v>
      </c>
      <c r="Y3956" cm="1">
        <f t="array" ref="Y3956">IF(S3955&lt;&gt;S3956, 0, IF(C3956="D",
                 _xlfn.IFS(
                     K3956=1, Y3955+6,
                     M3956=1, Y3955+3,
                     O3956=1, Y3955+1,
                     TRUE, Y3955
                 ),
                 Y3955)
  )</f>
        <v>0</v>
      </c>
    </row>
    <row r="3957" spans="1:25" x14ac:dyDescent="0.2">
      <c r="A3957">
        <v>114</v>
      </c>
      <c r="B3957" t="s">
        <v>81</v>
      </c>
      <c r="C3957" t="str">
        <f t="shared" si="618"/>
        <v>O</v>
      </c>
      <c r="D3957">
        <v>2</v>
      </c>
      <c r="E3957">
        <v>8</v>
      </c>
      <c r="F3957">
        <v>8</v>
      </c>
      <c r="G3957" t="s">
        <v>116</v>
      </c>
      <c r="H3957" t="s">
        <v>120</v>
      </c>
      <c r="I3957">
        <v>-11</v>
      </c>
      <c r="J3957">
        <f t="shared" si="610"/>
        <v>0</v>
      </c>
      <c r="K3957">
        <f t="shared" si="619"/>
        <v>0</v>
      </c>
      <c r="L3957">
        <f t="shared" si="611"/>
        <v>0</v>
      </c>
      <c r="M3957">
        <f t="shared" si="612"/>
        <v>0</v>
      </c>
      <c r="N3957">
        <f t="shared" si="613"/>
        <v>0</v>
      </c>
      <c r="O3957">
        <f t="shared" si="614"/>
        <v>0</v>
      </c>
      <c r="P3957">
        <f t="shared" si="615"/>
        <v>0</v>
      </c>
      <c r="Q3957">
        <f t="shared" si="616"/>
        <v>0</v>
      </c>
      <c r="R3957">
        <f t="shared" si="617"/>
        <v>0</v>
      </c>
      <c r="S3957" t="s">
        <v>40</v>
      </c>
      <c r="T3957">
        <v>0</v>
      </c>
      <c r="U3957">
        <v>2020</v>
      </c>
      <c r="V3957">
        <v>1</v>
      </c>
      <c r="W3957">
        <v>1</v>
      </c>
      <c r="X3957" cm="1">
        <f t="array" ref="X3957">IF(S3956&lt;&gt;S3957, 0,
    IF(C3957="O",
         _xlfn.IFS(
             K3957=1, X3956+6,
             M3957=1, X3956+3,
             O3957=1, X3956+1,
             Q3957=1,X3956+2,
             TRUE, X3956
         ),
    X3956)
)</f>
        <v>10</v>
      </c>
      <c r="Y3957" cm="1">
        <f t="array" ref="Y3957">IF(S3956&lt;&gt;S3957, 0, IF(C3957="D",
                 _xlfn.IFS(
                     K3957=1, Y3956+6,
                     M3957=1, Y3956+3,
                     O3957=1, Y3956+1,
                     TRUE, Y3956
                 ),
                 Y3956)
  )</f>
        <v>0</v>
      </c>
    </row>
    <row r="3958" spans="1:25" x14ac:dyDescent="0.2">
      <c r="A3958">
        <v>118</v>
      </c>
      <c r="B3958" t="s">
        <v>81</v>
      </c>
      <c r="C3958" t="str">
        <f t="shared" si="618"/>
        <v>O</v>
      </c>
      <c r="D3958">
        <v>2</v>
      </c>
      <c r="E3958">
        <v>19</v>
      </c>
      <c r="F3958">
        <v>19</v>
      </c>
      <c r="G3958" t="s">
        <v>114</v>
      </c>
      <c r="H3958" t="s">
        <v>128</v>
      </c>
      <c r="I3958">
        <v>19</v>
      </c>
      <c r="J3958">
        <f t="shared" si="610"/>
        <v>0</v>
      </c>
      <c r="K3958">
        <f t="shared" si="619"/>
        <v>1</v>
      </c>
      <c r="L3958">
        <f t="shared" si="611"/>
        <v>0</v>
      </c>
      <c r="M3958">
        <f t="shared" si="612"/>
        <v>0</v>
      </c>
      <c r="N3958">
        <f t="shared" si="613"/>
        <v>0</v>
      </c>
      <c r="O3958">
        <f t="shared" si="614"/>
        <v>0</v>
      </c>
      <c r="P3958">
        <f t="shared" si="615"/>
        <v>0</v>
      </c>
      <c r="Q3958">
        <f t="shared" si="616"/>
        <v>0</v>
      </c>
      <c r="R3958">
        <f t="shared" si="617"/>
        <v>0</v>
      </c>
      <c r="S3958" t="s">
        <v>40</v>
      </c>
      <c r="T3958">
        <v>0</v>
      </c>
      <c r="U3958">
        <v>2020</v>
      </c>
      <c r="V3958">
        <v>1</v>
      </c>
      <c r="W3958">
        <v>1</v>
      </c>
      <c r="X3958" cm="1">
        <f t="array" ref="X3958">IF(S3957&lt;&gt;S3958, 0,
    IF(C3958="O",
         _xlfn.IFS(
             K3958=1, X3957+6,
             M3958=1, X3957+3,
             O3958=1, X3957+1,
             Q3958=1,X3957+2,
             TRUE, X3957
         ),
    X3957)
)</f>
        <v>16</v>
      </c>
      <c r="Y3958" cm="1">
        <f t="array" ref="Y3958">IF(S3957&lt;&gt;S3958, 0, IF(C3958="D",
                 _xlfn.IFS(
                     K3958=1, Y3957+6,
                     M3958=1, Y3957+3,
                     O3958=1, Y3957+1,
                     TRUE, Y3957
                 ),
                 Y3957)
  )</f>
        <v>0</v>
      </c>
    </row>
    <row r="3959" spans="1:25" x14ac:dyDescent="0.2">
      <c r="A3959">
        <v>120</v>
      </c>
      <c r="B3959" t="s">
        <v>81</v>
      </c>
      <c r="C3959" t="str">
        <f t="shared" si="618"/>
        <v>O</v>
      </c>
      <c r="F3959">
        <v>3</v>
      </c>
      <c r="G3959" t="s">
        <v>131</v>
      </c>
      <c r="H3959" t="s">
        <v>126</v>
      </c>
      <c r="J3959">
        <f t="shared" si="610"/>
        <v>0</v>
      </c>
      <c r="K3959">
        <f t="shared" si="619"/>
        <v>0</v>
      </c>
      <c r="L3959">
        <f t="shared" si="611"/>
        <v>0</v>
      </c>
      <c r="M3959">
        <f t="shared" si="612"/>
        <v>0</v>
      </c>
      <c r="N3959">
        <f t="shared" si="613"/>
        <v>1</v>
      </c>
      <c r="O3959">
        <f t="shared" si="614"/>
        <v>0</v>
      </c>
      <c r="P3959">
        <f t="shared" si="615"/>
        <v>0</v>
      </c>
      <c r="Q3959">
        <f t="shared" si="616"/>
        <v>0</v>
      </c>
      <c r="R3959">
        <f t="shared" si="617"/>
        <v>0</v>
      </c>
      <c r="S3959" t="s">
        <v>40</v>
      </c>
      <c r="T3959">
        <v>0</v>
      </c>
      <c r="U3959">
        <v>2020</v>
      </c>
      <c r="V3959">
        <v>1</v>
      </c>
      <c r="W3959">
        <v>1</v>
      </c>
      <c r="X3959" cm="1">
        <f t="array" ref="X3959">IF(S3958&lt;&gt;S3959, 0,
    IF(C3959="O",
         _xlfn.IFS(
             K3959=1, X3958+6,
             M3959=1, X3958+3,
             O3959=1, X3958+1,
             Q3959=1,X3958+2,
             TRUE, X3958
         ),
    X3958)
)</f>
        <v>16</v>
      </c>
      <c r="Y3959" cm="1">
        <f t="array" ref="Y3959">IF(S3958&lt;&gt;S3959, 0, IF(C3959="D",
                 _xlfn.IFS(
                     K3959=1, Y3958+6,
                     M3959=1, Y3958+3,
                     O3959=1, Y3958+1,
                     TRUE, Y3958
                 ),
                 Y3958)
  )</f>
        <v>0</v>
      </c>
    </row>
    <row r="3960" spans="1:25" x14ac:dyDescent="0.2">
      <c r="A3960">
        <v>124</v>
      </c>
      <c r="B3960" t="s">
        <v>79</v>
      </c>
      <c r="C3960" t="str">
        <f t="shared" si="618"/>
        <v>D</v>
      </c>
      <c r="D3960">
        <v>1</v>
      </c>
      <c r="E3960">
        <v>10</v>
      </c>
      <c r="F3960">
        <v>-20</v>
      </c>
      <c r="G3960" t="s">
        <v>116</v>
      </c>
      <c r="H3960" t="s">
        <v>115</v>
      </c>
      <c r="I3960">
        <v>10</v>
      </c>
      <c r="J3960">
        <f t="shared" si="610"/>
        <v>1</v>
      </c>
      <c r="K3960">
        <f t="shared" si="619"/>
        <v>0</v>
      </c>
      <c r="L3960">
        <f t="shared" si="611"/>
        <v>0</v>
      </c>
      <c r="M3960">
        <f t="shared" si="612"/>
        <v>0</v>
      </c>
      <c r="N3960">
        <f t="shared" si="613"/>
        <v>0</v>
      </c>
      <c r="O3960">
        <f t="shared" si="614"/>
        <v>0</v>
      </c>
      <c r="P3960">
        <f t="shared" si="615"/>
        <v>0</v>
      </c>
      <c r="Q3960">
        <f t="shared" si="616"/>
        <v>0</v>
      </c>
      <c r="R3960">
        <f t="shared" si="617"/>
        <v>0</v>
      </c>
      <c r="S3960" t="s">
        <v>40</v>
      </c>
      <c r="T3960">
        <v>0</v>
      </c>
      <c r="U3960">
        <v>2020</v>
      </c>
      <c r="V3960">
        <v>1</v>
      </c>
      <c r="W3960">
        <v>1</v>
      </c>
      <c r="X3960" cm="1">
        <f t="array" ref="X3960">IF(S3959&lt;&gt;S3960, 0,
    IF(C3960="O",
         _xlfn.IFS(
             K3960=1, X3959+6,
             M3960=1, X3959+3,
             O3960=1, X3959+1,
             Q3960=1,X3959+2,
             TRUE, X3959
         ),
    X3959)
)</f>
        <v>16</v>
      </c>
      <c r="Y3960" cm="1">
        <f t="array" ref="Y3960">IF(S3959&lt;&gt;S3960, 0, IF(C3960="D",
                 _xlfn.IFS(
                     K3960=1, Y3959+6,
                     M3960=1, Y3959+3,
                     O3960=1, Y3959+1,
                     TRUE, Y3959
                 ),
                 Y3959)
  )</f>
        <v>0</v>
      </c>
    </row>
    <row r="3961" spans="1:25" x14ac:dyDescent="0.2">
      <c r="A3961">
        <v>126</v>
      </c>
      <c r="B3961" t="s">
        <v>79</v>
      </c>
      <c r="C3961" t="str">
        <f t="shared" si="618"/>
        <v>D</v>
      </c>
      <c r="D3961">
        <v>1</v>
      </c>
      <c r="E3961">
        <v>10</v>
      </c>
      <c r="F3961">
        <v>-30</v>
      </c>
      <c r="G3961" t="s">
        <v>114</v>
      </c>
      <c r="H3961" t="s">
        <v>113</v>
      </c>
      <c r="I3961">
        <v>15</v>
      </c>
      <c r="J3961">
        <f t="shared" si="610"/>
        <v>1</v>
      </c>
      <c r="K3961">
        <f t="shared" si="619"/>
        <v>0</v>
      </c>
      <c r="L3961">
        <f t="shared" si="611"/>
        <v>0</v>
      </c>
      <c r="M3961">
        <f t="shared" si="612"/>
        <v>0</v>
      </c>
      <c r="N3961">
        <f t="shared" si="613"/>
        <v>0</v>
      </c>
      <c r="O3961">
        <f t="shared" si="614"/>
        <v>0</v>
      </c>
      <c r="P3961">
        <f t="shared" si="615"/>
        <v>0</v>
      </c>
      <c r="Q3961">
        <f t="shared" si="616"/>
        <v>0</v>
      </c>
      <c r="R3961">
        <f t="shared" si="617"/>
        <v>0</v>
      </c>
      <c r="S3961" t="s">
        <v>40</v>
      </c>
      <c r="T3961">
        <v>0</v>
      </c>
      <c r="U3961">
        <v>2020</v>
      </c>
      <c r="V3961">
        <v>1</v>
      </c>
      <c r="W3961">
        <v>1</v>
      </c>
      <c r="X3961" cm="1">
        <f t="array" ref="X3961">IF(S3960&lt;&gt;S3961, 0,
    IF(C3961="O",
         _xlfn.IFS(
             K3961=1, X3960+6,
             M3961=1, X3960+3,
             O3961=1, X3960+1,
             Q3961=1,X3960+2,
             TRUE, X3960
         ),
    X3960)
)</f>
        <v>16</v>
      </c>
      <c r="Y3961" cm="1">
        <f t="array" ref="Y3961">IF(S3960&lt;&gt;S3961, 0, IF(C3961="D",
                 _xlfn.IFS(
                     K3961=1, Y3960+6,
                     M3961=1, Y3960+3,
                     O3961=1, Y3960+1,
                     TRUE, Y3960
                 ),
                 Y3960)
  )</f>
        <v>0</v>
      </c>
    </row>
    <row r="3962" spans="1:25" x14ac:dyDescent="0.2">
      <c r="A3962">
        <v>128</v>
      </c>
      <c r="B3962" t="s">
        <v>79</v>
      </c>
      <c r="C3962" t="str">
        <f t="shared" si="618"/>
        <v>D</v>
      </c>
      <c r="D3962">
        <v>1</v>
      </c>
      <c r="E3962">
        <v>10</v>
      </c>
      <c r="F3962">
        <v>-45</v>
      </c>
      <c r="G3962" t="s">
        <v>114</v>
      </c>
      <c r="H3962" t="s">
        <v>121</v>
      </c>
      <c r="I3962">
        <v>0</v>
      </c>
      <c r="J3962">
        <f t="shared" si="610"/>
        <v>0</v>
      </c>
      <c r="K3962">
        <f t="shared" si="619"/>
        <v>0</v>
      </c>
      <c r="L3962">
        <f t="shared" si="611"/>
        <v>0</v>
      </c>
      <c r="M3962">
        <f t="shared" si="612"/>
        <v>0</v>
      </c>
      <c r="N3962">
        <f t="shared" si="613"/>
        <v>0</v>
      </c>
      <c r="O3962">
        <f t="shared" si="614"/>
        <v>0</v>
      </c>
      <c r="P3962">
        <f t="shared" si="615"/>
        <v>0</v>
      </c>
      <c r="Q3962">
        <f t="shared" si="616"/>
        <v>0</v>
      </c>
      <c r="R3962">
        <f t="shared" si="617"/>
        <v>0</v>
      </c>
      <c r="S3962" t="s">
        <v>40</v>
      </c>
      <c r="T3962">
        <v>0</v>
      </c>
      <c r="U3962">
        <v>2020</v>
      </c>
      <c r="V3962">
        <v>1</v>
      </c>
      <c r="W3962">
        <v>1</v>
      </c>
      <c r="X3962" cm="1">
        <f t="array" ref="X3962">IF(S3961&lt;&gt;S3962, 0,
    IF(C3962="O",
         _xlfn.IFS(
             K3962=1, X3961+6,
             M3962=1, X3961+3,
             O3962=1, X3961+1,
             Q3962=1,X3961+2,
             TRUE, X3961
         ),
    X3961)
)</f>
        <v>16</v>
      </c>
      <c r="Y3962" cm="1">
        <f t="array" ref="Y3962">IF(S3961&lt;&gt;S3962, 0, IF(C3962="D",
                 _xlfn.IFS(
                     K3962=1, Y3961+6,
                     M3962=1, Y3961+3,
                     O3962=1, Y3961+1,
                     TRUE, Y3961
                 ),
                 Y3961)
  )</f>
        <v>0</v>
      </c>
    </row>
    <row r="3963" spans="1:25" x14ac:dyDescent="0.2">
      <c r="A3963">
        <v>130</v>
      </c>
      <c r="B3963" t="s">
        <v>79</v>
      </c>
      <c r="C3963" t="str">
        <f t="shared" si="618"/>
        <v>D</v>
      </c>
      <c r="D3963">
        <v>2</v>
      </c>
      <c r="E3963">
        <v>10</v>
      </c>
      <c r="F3963">
        <v>-45</v>
      </c>
      <c r="G3963" t="s">
        <v>114</v>
      </c>
      <c r="H3963" t="s">
        <v>113</v>
      </c>
      <c r="I3963">
        <v>3</v>
      </c>
      <c r="J3963">
        <f t="shared" si="610"/>
        <v>0</v>
      </c>
      <c r="K3963">
        <f t="shared" si="619"/>
        <v>0</v>
      </c>
      <c r="L3963">
        <f t="shared" si="611"/>
        <v>0</v>
      </c>
      <c r="M3963">
        <f t="shared" si="612"/>
        <v>0</v>
      </c>
      <c r="N3963">
        <f t="shared" si="613"/>
        <v>0</v>
      </c>
      <c r="O3963">
        <f t="shared" si="614"/>
        <v>0</v>
      </c>
      <c r="P3963">
        <f t="shared" si="615"/>
        <v>0</v>
      </c>
      <c r="Q3963">
        <f t="shared" si="616"/>
        <v>0</v>
      </c>
      <c r="R3963">
        <f t="shared" si="617"/>
        <v>0</v>
      </c>
      <c r="S3963" t="s">
        <v>40</v>
      </c>
      <c r="T3963">
        <v>0</v>
      </c>
      <c r="U3963">
        <v>2020</v>
      </c>
      <c r="V3963">
        <v>1</v>
      </c>
      <c r="W3963">
        <v>1</v>
      </c>
      <c r="X3963" cm="1">
        <f t="array" ref="X3963">IF(S3962&lt;&gt;S3963, 0,
    IF(C3963="O",
         _xlfn.IFS(
             K3963=1, X3962+6,
             M3963=1, X3962+3,
             O3963=1, X3962+1,
             Q3963=1,X3962+2,
             TRUE, X3962
         ),
    X3962)
)</f>
        <v>16</v>
      </c>
      <c r="Y3963" cm="1">
        <f t="array" ref="Y3963">IF(S3962&lt;&gt;S3963, 0, IF(C3963="D",
                 _xlfn.IFS(
                     K3963=1, Y3962+6,
                     M3963=1, Y3962+3,
                     O3963=1, Y3962+1,
                     TRUE, Y3962
                 ),
                 Y3962)
  )</f>
        <v>0</v>
      </c>
    </row>
    <row r="3964" spans="1:25" x14ac:dyDescent="0.2">
      <c r="A3964">
        <v>132</v>
      </c>
      <c r="B3964" t="s">
        <v>79</v>
      </c>
      <c r="C3964" t="str">
        <f t="shared" si="618"/>
        <v>D</v>
      </c>
      <c r="D3964">
        <v>3</v>
      </c>
      <c r="E3964">
        <v>7</v>
      </c>
      <c r="F3964">
        <v>-48</v>
      </c>
      <c r="G3964" t="s">
        <v>114</v>
      </c>
      <c r="H3964" t="s">
        <v>120</v>
      </c>
      <c r="I3964">
        <v>-5</v>
      </c>
      <c r="J3964">
        <f t="shared" si="610"/>
        <v>0</v>
      </c>
      <c r="K3964">
        <f t="shared" si="619"/>
        <v>0</v>
      </c>
      <c r="L3964">
        <f t="shared" si="611"/>
        <v>0</v>
      </c>
      <c r="M3964">
        <f t="shared" si="612"/>
        <v>0</v>
      </c>
      <c r="N3964">
        <f t="shared" si="613"/>
        <v>0</v>
      </c>
      <c r="O3964">
        <f t="shared" si="614"/>
        <v>0</v>
      </c>
      <c r="P3964">
        <f t="shared" si="615"/>
        <v>0</v>
      </c>
      <c r="Q3964">
        <f t="shared" si="616"/>
        <v>0</v>
      </c>
      <c r="R3964">
        <f t="shared" si="617"/>
        <v>0</v>
      </c>
      <c r="S3964" t="s">
        <v>40</v>
      </c>
      <c r="T3964">
        <v>0</v>
      </c>
      <c r="U3964">
        <v>2020</v>
      </c>
      <c r="V3964">
        <v>1</v>
      </c>
      <c r="W3964">
        <v>1</v>
      </c>
      <c r="X3964" cm="1">
        <f t="array" ref="X3964">IF(S3963&lt;&gt;S3964, 0,
    IF(C3964="O",
         _xlfn.IFS(
             K3964=1, X3963+6,
             M3964=1, X3963+3,
             O3964=1, X3963+1,
             Q3964=1,X3963+2,
             TRUE, X3963
         ),
    X3963)
)</f>
        <v>16</v>
      </c>
      <c r="Y3964" cm="1">
        <f t="array" ref="Y3964">IF(S3963&lt;&gt;S3964, 0, IF(C3964="D",
                 _xlfn.IFS(
                     K3964=1, Y3963+6,
                     M3964=1, Y3963+3,
                     O3964=1, Y3963+1,
                     TRUE, Y3963
                 ),
                 Y3963)
  )</f>
        <v>0</v>
      </c>
    </row>
    <row r="3965" spans="1:25" x14ac:dyDescent="0.2">
      <c r="A3965">
        <v>140</v>
      </c>
      <c r="B3965" t="s">
        <v>81</v>
      </c>
      <c r="C3965" t="str">
        <f t="shared" si="618"/>
        <v>O</v>
      </c>
      <c r="D3965">
        <v>1</v>
      </c>
      <c r="E3965">
        <v>10</v>
      </c>
      <c r="F3965">
        <v>-45</v>
      </c>
      <c r="G3965" t="s">
        <v>116</v>
      </c>
      <c r="H3965" t="s">
        <v>115</v>
      </c>
      <c r="I3965">
        <v>23</v>
      </c>
      <c r="J3965">
        <f t="shared" si="610"/>
        <v>1</v>
      </c>
      <c r="K3965">
        <f t="shared" si="619"/>
        <v>0</v>
      </c>
      <c r="L3965">
        <f t="shared" si="611"/>
        <v>0</v>
      </c>
      <c r="M3965">
        <f t="shared" si="612"/>
        <v>0</v>
      </c>
      <c r="N3965">
        <f t="shared" si="613"/>
        <v>0</v>
      </c>
      <c r="O3965">
        <f t="shared" si="614"/>
        <v>0</v>
      </c>
      <c r="P3965">
        <f t="shared" si="615"/>
        <v>0</v>
      </c>
      <c r="Q3965">
        <f t="shared" si="616"/>
        <v>0</v>
      </c>
      <c r="R3965">
        <f t="shared" si="617"/>
        <v>0</v>
      </c>
      <c r="S3965" t="s">
        <v>40</v>
      </c>
      <c r="T3965">
        <v>0</v>
      </c>
      <c r="U3965">
        <v>2020</v>
      </c>
      <c r="V3965">
        <v>1</v>
      </c>
      <c r="W3965">
        <v>1</v>
      </c>
      <c r="X3965" cm="1">
        <f t="array" ref="X3965">IF(S3964&lt;&gt;S3965, 0,
    IF(C3965="O",
         _xlfn.IFS(
             K3965=1, X3964+6,
             M3965=1, X3964+3,
             O3965=1, X3964+1,
             Q3965=1,X3964+2,
             TRUE, X3964
         ),
    X3964)
)</f>
        <v>16</v>
      </c>
      <c r="Y3965" cm="1">
        <f t="array" ref="Y3965">IF(S3964&lt;&gt;S3965, 0, IF(C3965="D",
                 _xlfn.IFS(
                     K3965=1, Y3964+6,
                     M3965=1, Y3964+3,
                     O3965=1, Y3964+1,
                     TRUE, Y3964
                 ),
                 Y3964)
  )</f>
        <v>0</v>
      </c>
    </row>
    <row r="3966" spans="1:25" x14ac:dyDescent="0.2">
      <c r="A3966">
        <v>144</v>
      </c>
      <c r="B3966" t="s">
        <v>81</v>
      </c>
      <c r="C3966" t="str">
        <f t="shared" si="618"/>
        <v>O</v>
      </c>
      <c r="D3966">
        <v>1</v>
      </c>
      <c r="E3966">
        <v>10</v>
      </c>
      <c r="F3966">
        <v>32</v>
      </c>
      <c r="G3966" t="s">
        <v>114</v>
      </c>
      <c r="H3966" t="s">
        <v>117</v>
      </c>
      <c r="I3966">
        <v>0</v>
      </c>
      <c r="J3966">
        <f t="shared" si="610"/>
        <v>0</v>
      </c>
      <c r="K3966">
        <f t="shared" si="619"/>
        <v>0</v>
      </c>
      <c r="L3966">
        <f t="shared" si="611"/>
        <v>0</v>
      </c>
      <c r="M3966">
        <f t="shared" si="612"/>
        <v>0</v>
      </c>
      <c r="N3966">
        <f t="shared" si="613"/>
        <v>0</v>
      </c>
      <c r="O3966">
        <f t="shared" si="614"/>
        <v>0</v>
      </c>
      <c r="P3966">
        <f t="shared" si="615"/>
        <v>0</v>
      </c>
      <c r="Q3966">
        <f t="shared" si="616"/>
        <v>0</v>
      </c>
      <c r="R3966">
        <f t="shared" si="617"/>
        <v>0</v>
      </c>
      <c r="S3966" t="s">
        <v>40</v>
      </c>
      <c r="T3966">
        <v>0</v>
      </c>
      <c r="U3966">
        <v>2020</v>
      </c>
      <c r="V3966">
        <v>1</v>
      </c>
      <c r="W3966">
        <v>1</v>
      </c>
      <c r="X3966" cm="1">
        <f t="array" ref="X3966">IF(S3965&lt;&gt;S3966, 0,
    IF(C3966="O",
         _xlfn.IFS(
             K3966=1, X3965+6,
             M3966=1, X3965+3,
             O3966=1, X3965+1,
             Q3966=1,X3965+2,
             TRUE, X3965
         ),
    X3965)
)</f>
        <v>16</v>
      </c>
      <c r="Y3966" cm="1">
        <f t="array" ref="Y3966">IF(S3965&lt;&gt;S3966, 0, IF(C3966="D",
                 _xlfn.IFS(
                     K3966=1, Y3965+6,
                     M3966=1, Y3965+3,
                     O3966=1, Y3965+1,
                     TRUE, Y3965
                 ),
                 Y3965)
  )</f>
        <v>0</v>
      </c>
    </row>
    <row r="3967" spans="1:25" x14ac:dyDescent="0.2">
      <c r="A3967">
        <v>146</v>
      </c>
      <c r="B3967" t="s">
        <v>81</v>
      </c>
      <c r="C3967" t="str">
        <f t="shared" si="618"/>
        <v>O</v>
      </c>
      <c r="D3967">
        <v>2</v>
      </c>
      <c r="E3967">
        <v>10</v>
      </c>
      <c r="F3967">
        <v>32</v>
      </c>
      <c r="G3967" t="s">
        <v>116</v>
      </c>
      <c r="H3967" t="s">
        <v>115</v>
      </c>
      <c r="I3967">
        <v>4</v>
      </c>
      <c r="J3967">
        <f t="shared" si="610"/>
        <v>0</v>
      </c>
      <c r="K3967">
        <f t="shared" si="619"/>
        <v>0</v>
      </c>
      <c r="L3967">
        <f t="shared" si="611"/>
        <v>0</v>
      </c>
      <c r="M3967">
        <f t="shared" si="612"/>
        <v>0</v>
      </c>
      <c r="N3967">
        <f t="shared" si="613"/>
        <v>0</v>
      </c>
      <c r="O3967">
        <f t="shared" si="614"/>
        <v>0</v>
      </c>
      <c r="P3967">
        <f t="shared" si="615"/>
        <v>0</v>
      </c>
      <c r="Q3967">
        <f t="shared" si="616"/>
        <v>0</v>
      </c>
      <c r="R3967">
        <f t="shared" si="617"/>
        <v>0</v>
      </c>
      <c r="S3967" t="s">
        <v>40</v>
      </c>
      <c r="T3967">
        <v>0</v>
      </c>
      <c r="U3967">
        <v>2020</v>
      </c>
      <c r="V3967">
        <v>1</v>
      </c>
      <c r="W3967">
        <v>1</v>
      </c>
      <c r="X3967" cm="1">
        <f t="array" ref="X3967">IF(S3966&lt;&gt;S3967, 0,
    IF(C3967="O",
         _xlfn.IFS(
             K3967=1, X3966+6,
             M3967=1, X3966+3,
             O3967=1, X3966+1,
             Q3967=1,X3966+2,
             TRUE, X3966
         ),
    X3966)
)</f>
        <v>16</v>
      </c>
      <c r="Y3967" cm="1">
        <f t="array" ref="Y3967">IF(S3966&lt;&gt;S3967, 0, IF(C3967="D",
                 _xlfn.IFS(
                     K3967=1, Y3966+6,
                     M3967=1, Y3966+3,
                     O3967=1, Y3966+1,
                     TRUE, Y3966
                 ),
                 Y3966)
  )</f>
        <v>0</v>
      </c>
    </row>
    <row r="3968" spans="1:25" x14ac:dyDescent="0.2">
      <c r="A3968">
        <v>148</v>
      </c>
      <c r="B3968" t="s">
        <v>81</v>
      </c>
      <c r="C3968" t="str">
        <f t="shared" si="618"/>
        <v>O</v>
      </c>
      <c r="D3968">
        <v>3</v>
      </c>
      <c r="E3968">
        <v>6</v>
      </c>
      <c r="F3968">
        <v>28</v>
      </c>
      <c r="G3968" t="s">
        <v>116</v>
      </c>
      <c r="H3968" t="s">
        <v>125</v>
      </c>
      <c r="I3968">
        <v>28</v>
      </c>
      <c r="J3968">
        <f t="shared" si="610"/>
        <v>0</v>
      </c>
      <c r="K3968">
        <f t="shared" si="619"/>
        <v>1</v>
      </c>
      <c r="L3968">
        <f t="shared" si="611"/>
        <v>0</v>
      </c>
      <c r="M3968">
        <f t="shared" si="612"/>
        <v>0</v>
      </c>
      <c r="N3968">
        <f t="shared" si="613"/>
        <v>0</v>
      </c>
      <c r="O3968">
        <f t="shared" si="614"/>
        <v>0</v>
      </c>
      <c r="P3968">
        <f t="shared" si="615"/>
        <v>0</v>
      </c>
      <c r="Q3968">
        <f t="shared" si="616"/>
        <v>0</v>
      </c>
      <c r="R3968">
        <f t="shared" si="617"/>
        <v>0</v>
      </c>
      <c r="S3968" t="s">
        <v>40</v>
      </c>
      <c r="T3968">
        <v>0</v>
      </c>
      <c r="U3968">
        <v>2020</v>
      </c>
      <c r="V3968">
        <v>1</v>
      </c>
      <c r="W3968">
        <v>1</v>
      </c>
      <c r="X3968" cm="1">
        <f t="array" ref="X3968">IF(S3967&lt;&gt;S3968, 0,
    IF(C3968="O",
         _xlfn.IFS(
             K3968=1, X3967+6,
             M3968=1, X3967+3,
             O3968=1, X3967+1,
             Q3968=1,X3967+2,
             TRUE, X3967
         ),
    X3967)
)</f>
        <v>22</v>
      </c>
      <c r="Y3968" cm="1">
        <f t="array" ref="Y3968">IF(S3967&lt;&gt;S3968, 0, IF(C3968="D",
                 _xlfn.IFS(
                     K3968=1, Y3967+6,
                     M3968=1, Y3967+3,
                     O3968=1, Y3967+1,
                     TRUE, Y3967
                 ),
                 Y3967)
  )</f>
        <v>0</v>
      </c>
    </row>
    <row r="3969" spans="1:25" x14ac:dyDescent="0.2">
      <c r="A3969">
        <v>150</v>
      </c>
      <c r="B3969" t="s">
        <v>81</v>
      </c>
      <c r="C3969" t="str">
        <f t="shared" si="618"/>
        <v>O</v>
      </c>
      <c r="F3969">
        <v>3</v>
      </c>
      <c r="G3969" t="s">
        <v>131</v>
      </c>
      <c r="H3969" t="s">
        <v>122</v>
      </c>
      <c r="J3969">
        <f t="shared" si="610"/>
        <v>0</v>
      </c>
      <c r="K3969">
        <f t="shared" si="619"/>
        <v>0</v>
      </c>
      <c r="L3969">
        <f t="shared" si="611"/>
        <v>0</v>
      </c>
      <c r="M3969">
        <f t="shared" si="612"/>
        <v>0</v>
      </c>
      <c r="N3969">
        <f t="shared" si="613"/>
        <v>1</v>
      </c>
      <c r="O3969">
        <f t="shared" si="614"/>
        <v>1</v>
      </c>
      <c r="P3969">
        <f t="shared" si="615"/>
        <v>0</v>
      </c>
      <c r="Q3969">
        <f t="shared" si="616"/>
        <v>0</v>
      </c>
      <c r="R3969">
        <f t="shared" si="617"/>
        <v>0</v>
      </c>
      <c r="S3969" t="s">
        <v>40</v>
      </c>
      <c r="T3969">
        <v>0</v>
      </c>
      <c r="U3969">
        <v>2020</v>
      </c>
      <c r="V3969">
        <v>1</v>
      </c>
      <c r="W3969">
        <v>1</v>
      </c>
      <c r="X3969" cm="1">
        <f t="array" ref="X3969">IF(S3968&lt;&gt;S3969, 0,
    IF(C3969="O",
         _xlfn.IFS(
             K3969=1, X3968+6,
             M3969=1, X3968+3,
             O3969=1, X3968+1,
             Q3969=1,X3968+2,
             TRUE, X3968
         ),
    X3968)
)</f>
        <v>23</v>
      </c>
      <c r="Y3969" cm="1">
        <f t="array" ref="Y3969">IF(S3968&lt;&gt;S3969, 0, IF(C3969="D",
                 _xlfn.IFS(
                     K3969=1, Y3968+6,
                     M3969=1, Y3968+3,
                     O3969=1, Y3968+1,
                     TRUE, Y3968
                 ),
                 Y3968)
  )</f>
        <v>0</v>
      </c>
    </row>
    <row r="3970" spans="1:25" x14ac:dyDescent="0.2">
      <c r="A3970">
        <v>156</v>
      </c>
      <c r="B3970" t="s">
        <v>79</v>
      </c>
      <c r="C3970" t="str">
        <f t="shared" si="618"/>
        <v>D</v>
      </c>
      <c r="D3970">
        <v>1</v>
      </c>
      <c r="E3970">
        <v>10</v>
      </c>
      <c r="F3970">
        <v>-20</v>
      </c>
      <c r="G3970" t="s">
        <v>114</v>
      </c>
      <c r="H3970" t="s">
        <v>117</v>
      </c>
      <c r="I3970">
        <v>0</v>
      </c>
      <c r="J3970">
        <f t="shared" ref="J3970:J4033" si="620">IF(B3970&lt;&gt;B3971,0,IF(AND(D3971=1, E3971=10), 1, 0))</f>
        <v>0</v>
      </c>
      <c r="K3970">
        <f t="shared" si="619"/>
        <v>0</v>
      </c>
      <c r="L3970">
        <f t="shared" ref="L3970:L4033" si="621">IF(G3970 = "fg", 1, 0)</f>
        <v>0</v>
      </c>
      <c r="M3970">
        <f t="shared" ref="M3970:M4033" si="622">IF(AND(L3970=1,H3970="good"),1,0)</f>
        <v>0</v>
      </c>
      <c r="N3970">
        <f t="shared" ref="N3970:N4033" si="623">IF(OR(G3970 = "extra pt.",G3970 ="extra pt. block"), 1, 0)</f>
        <v>0</v>
      </c>
      <c r="O3970">
        <f t="shared" ref="O3970:O4033" si="624">IF(AND(N3970=1,H3970="good"),1,0)</f>
        <v>0</v>
      </c>
      <c r="P3970">
        <f t="shared" ref="P3970:P4033" si="625">IF(OR(G3970 = "2 pt.",G3970 ="2 pt. block"), 1, 0)</f>
        <v>0</v>
      </c>
      <c r="Q3970">
        <f t="shared" ref="Q3970:Q4033" si="626">IF(AND(P3970=1,H3970="good"),1,0)</f>
        <v>0</v>
      </c>
      <c r="R3970">
        <f t="shared" ref="R3970:R4033" si="627">IF(OR(H3970 = "fumble, def td", H3970 = "interception, def td", H3970= "sack, fumble, def td"), 1,0)</f>
        <v>0</v>
      </c>
      <c r="S3970" t="s">
        <v>40</v>
      </c>
      <c r="T3970">
        <v>0</v>
      </c>
      <c r="U3970">
        <v>2020</v>
      </c>
      <c r="V3970">
        <v>1</v>
      </c>
      <c r="W3970">
        <v>1</v>
      </c>
      <c r="X3970" cm="1">
        <f t="array" ref="X3970">IF(S3969&lt;&gt;S3970, 0,
    IF(C3970="O",
         _xlfn.IFS(
             K3970=1, X3969+6,
             M3970=1, X3969+3,
             O3970=1, X3969+1,
             Q3970=1,X3969+2,
             TRUE, X3969
         ),
    X3969)
)</f>
        <v>23</v>
      </c>
      <c r="Y3970" cm="1">
        <f t="array" ref="Y3970">IF(S3969&lt;&gt;S3970, 0, IF(C3970="D",
                 _xlfn.IFS(
                     K3970=1, Y3969+6,
                     M3970=1, Y3969+3,
                     O3970=1, Y3969+1,
                     TRUE, Y3969
                 ),
                 Y3969)
  )</f>
        <v>0</v>
      </c>
    </row>
    <row r="3971" spans="1:25" x14ac:dyDescent="0.2">
      <c r="A3971">
        <v>158</v>
      </c>
      <c r="B3971" t="s">
        <v>79</v>
      </c>
      <c r="C3971" t="str">
        <f t="shared" ref="C3971:C4034" si="628">IF(H3971="interception, def td", IF(C3970="O", "D", C3970), IF(B3970="K", B3969, IF(B3971="K", B3970, B3971)))</f>
        <v>D</v>
      </c>
      <c r="D3971">
        <v>2</v>
      </c>
      <c r="E3971">
        <v>10</v>
      </c>
      <c r="F3971">
        <v>-20</v>
      </c>
      <c r="G3971" t="s">
        <v>114</v>
      </c>
      <c r="H3971" t="s">
        <v>113</v>
      </c>
      <c r="I3971">
        <v>5</v>
      </c>
      <c r="J3971">
        <f t="shared" si="620"/>
        <v>0</v>
      </c>
      <c r="K3971">
        <f t="shared" ref="K3971:K4034" si="629">IF(OR(H3971= "complete, td",H3971 ="rush, td", H3971 = "scramble, td"), 1, 0)</f>
        <v>0</v>
      </c>
      <c r="L3971">
        <f t="shared" si="621"/>
        <v>0</v>
      </c>
      <c r="M3971">
        <f t="shared" si="622"/>
        <v>0</v>
      </c>
      <c r="N3971">
        <f t="shared" si="623"/>
        <v>0</v>
      </c>
      <c r="O3971">
        <f t="shared" si="624"/>
        <v>0</v>
      </c>
      <c r="P3971">
        <f t="shared" si="625"/>
        <v>0</v>
      </c>
      <c r="Q3971">
        <f t="shared" si="626"/>
        <v>0</v>
      </c>
      <c r="R3971">
        <f t="shared" si="627"/>
        <v>0</v>
      </c>
      <c r="S3971" t="s">
        <v>40</v>
      </c>
      <c r="T3971">
        <v>0</v>
      </c>
      <c r="U3971">
        <v>2020</v>
      </c>
      <c r="V3971">
        <v>1</v>
      </c>
      <c r="W3971">
        <v>1</v>
      </c>
      <c r="X3971" cm="1">
        <f t="array" ref="X3971">IF(S3970&lt;&gt;S3971, 0,
    IF(C3971="O",
         _xlfn.IFS(
             K3971=1, X3970+6,
             M3971=1, X3970+3,
             O3971=1, X3970+1,
             Q3971=1,X3970+2,
             TRUE, X3970
         ),
    X3970)
)</f>
        <v>23</v>
      </c>
      <c r="Y3971" cm="1">
        <f t="array" ref="Y3971">IF(S3970&lt;&gt;S3971, 0, IF(C3971="D",
                 _xlfn.IFS(
                     K3971=1, Y3970+6,
                     M3971=1, Y3970+3,
                     O3971=1, Y3970+1,
                     TRUE, Y3970
                 ),
                 Y3970)
  )</f>
        <v>0</v>
      </c>
    </row>
    <row r="3972" spans="1:25" x14ac:dyDescent="0.2">
      <c r="A3972">
        <v>160</v>
      </c>
      <c r="B3972" t="s">
        <v>79</v>
      </c>
      <c r="C3972" t="str">
        <f t="shared" si="628"/>
        <v>D</v>
      </c>
      <c r="D3972">
        <v>3</v>
      </c>
      <c r="E3972">
        <v>5</v>
      </c>
      <c r="F3972">
        <v>-25</v>
      </c>
      <c r="G3972" t="s">
        <v>114</v>
      </c>
      <c r="H3972" t="s">
        <v>121</v>
      </c>
      <c r="I3972">
        <v>0</v>
      </c>
      <c r="J3972">
        <f t="shared" si="620"/>
        <v>0</v>
      </c>
      <c r="K3972">
        <f t="shared" si="629"/>
        <v>0</v>
      </c>
      <c r="L3972">
        <f t="shared" si="621"/>
        <v>0</v>
      </c>
      <c r="M3972">
        <f t="shared" si="622"/>
        <v>0</v>
      </c>
      <c r="N3972">
        <f t="shared" si="623"/>
        <v>0</v>
      </c>
      <c r="O3972">
        <f t="shared" si="624"/>
        <v>0</v>
      </c>
      <c r="P3972">
        <f t="shared" si="625"/>
        <v>0</v>
      </c>
      <c r="Q3972">
        <f t="shared" si="626"/>
        <v>0</v>
      </c>
      <c r="R3972">
        <f t="shared" si="627"/>
        <v>0</v>
      </c>
      <c r="S3972" t="s">
        <v>40</v>
      </c>
      <c r="T3972">
        <v>0</v>
      </c>
      <c r="U3972">
        <v>2020</v>
      </c>
      <c r="V3972">
        <v>1</v>
      </c>
      <c r="W3972">
        <v>1</v>
      </c>
      <c r="X3972" cm="1">
        <f t="array" ref="X3972">IF(S3971&lt;&gt;S3972, 0,
    IF(C3972="O",
         _xlfn.IFS(
             K3972=1, X3971+6,
             M3972=1, X3971+3,
             O3972=1, X3971+1,
             Q3972=1,X3971+2,
             TRUE, X3971
         ),
    X3971)
)</f>
        <v>23</v>
      </c>
      <c r="Y3972" cm="1">
        <f t="array" ref="Y3972">IF(S3971&lt;&gt;S3972, 0, IF(C3972="D",
                 _xlfn.IFS(
                     K3972=1, Y3971+6,
                     M3972=1, Y3971+3,
                     O3972=1, Y3971+1,
                     TRUE, Y3971
                 ),
                 Y3971)
  )</f>
        <v>0</v>
      </c>
    </row>
    <row r="3973" spans="1:25" hidden="1" x14ac:dyDescent="0.2">
      <c r="A3973">
        <v>168</v>
      </c>
      <c r="B3973" t="s">
        <v>81</v>
      </c>
      <c r="C3973" t="str">
        <f t="shared" si="628"/>
        <v>O</v>
      </c>
      <c r="D3973">
        <v>1</v>
      </c>
      <c r="E3973">
        <v>10</v>
      </c>
      <c r="F3973">
        <v>-24</v>
      </c>
      <c r="G3973" t="s">
        <v>114</v>
      </c>
      <c r="H3973" t="s">
        <v>117</v>
      </c>
      <c r="I3973">
        <v>0</v>
      </c>
      <c r="J3973">
        <f t="shared" si="620"/>
        <v>0</v>
      </c>
      <c r="K3973">
        <f t="shared" si="629"/>
        <v>0</v>
      </c>
      <c r="L3973">
        <f t="shared" si="621"/>
        <v>0</v>
      </c>
      <c r="M3973">
        <f t="shared" si="622"/>
        <v>0</v>
      </c>
      <c r="N3973">
        <f t="shared" si="623"/>
        <v>0</v>
      </c>
      <c r="O3973">
        <f t="shared" si="624"/>
        <v>0</v>
      </c>
      <c r="P3973">
        <f t="shared" si="625"/>
        <v>0</v>
      </c>
      <c r="Q3973">
        <f t="shared" si="626"/>
        <v>0</v>
      </c>
      <c r="R3973">
        <f t="shared" si="627"/>
        <v>0</v>
      </c>
      <c r="S3973" t="s">
        <v>40</v>
      </c>
      <c r="T3973">
        <v>0</v>
      </c>
      <c r="U3973">
        <v>2020</v>
      </c>
      <c r="V3973">
        <v>1</v>
      </c>
      <c r="W3973">
        <v>1</v>
      </c>
      <c r="X3973" cm="1">
        <f t="array" ref="X3973">IF(S3972&lt;&gt;S3973, 0,
    IF(C3973="O",
         _xlfn.IFS(
             K3973=1, X3972+6,
             M3973=1, X3972+3,
             O3973=1, X3972+1,
             Q3973=1,X3972+2,
             TRUE, X3972
         ),
    X3972)
)</f>
        <v>23</v>
      </c>
      <c r="Y3973" cm="1">
        <f t="array" ref="Y3973">IF(S3972&lt;&gt;S3973, 0, IF(C3973="D",
                 _xlfn.IFS(
                     K3973=1, Y3972+6,
                     M3973=1, Y3972+3,
                     O3973=1, Y3972+1,
                     TRUE, Y3972
                 ),
                 Y3972)
  )</f>
        <v>0</v>
      </c>
    </row>
    <row r="3974" spans="1:25" x14ac:dyDescent="0.2">
      <c r="A3974">
        <v>170</v>
      </c>
      <c r="B3974" t="s">
        <v>81</v>
      </c>
      <c r="C3974" t="str">
        <f t="shared" si="628"/>
        <v>O</v>
      </c>
      <c r="D3974">
        <v>2</v>
      </c>
      <c r="E3974">
        <v>10</v>
      </c>
      <c r="F3974">
        <v>-24</v>
      </c>
      <c r="G3974" t="s">
        <v>114</v>
      </c>
      <c r="H3974" t="s">
        <v>117</v>
      </c>
      <c r="I3974">
        <v>0</v>
      </c>
      <c r="J3974">
        <f t="shared" si="620"/>
        <v>0</v>
      </c>
      <c r="K3974">
        <f t="shared" si="629"/>
        <v>0</v>
      </c>
      <c r="L3974">
        <f t="shared" si="621"/>
        <v>0</v>
      </c>
      <c r="M3974">
        <f t="shared" si="622"/>
        <v>0</v>
      </c>
      <c r="N3974">
        <f t="shared" si="623"/>
        <v>0</v>
      </c>
      <c r="O3974">
        <f t="shared" si="624"/>
        <v>0</v>
      </c>
      <c r="P3974">
        <f t="shared" si="625"/>
        <v>0</v>
      </c>
      <c r="Q3974">
        <f t="shared" si="626"/>
        <v>0</v>
      </c>
      <c r="R3974">
        <f t="shared" si="627"/>
        <v>0</v>
      </c>
      <c r="S3974" t="s">
        <v>40</v>
      </c>
      <c r="T3974">
        <v>0</v>
      </c>
      <c r="U3974">
        <v>2020</v>
      </c>
      <c r="V3974">
        <v>1</v>
      </c>
      <c r="W3974">
        <v>1</v>
      </c>
      <c r="X3974" cm="1">
        <f t="array" ref="X3974">IF(S3973&lt;&gt;S3974, 0,
    IF(C3974="O",
         _xlfn.IFS(
             K3974=1, X3973+6,
             M3974=1, X3973+3,
             O3974=1, X3973+1,
             Q3974=1,X3973+2,
             TRUE, X3973
         ),
    X3973)
)</f>
        <v>23</v>
      </c>
      <c r="Y3974" cm="1">
        <f t="array" ref="Y3974">IF(S3973&lt;&gt;S3974, 0, IF(C3974="D",
                 _xlfn.IFS(
                     K3974=1, Y3973+6,
                     M3974=1, Y3973+3,
                     O3974=1, Y3973+1,
                     TRUE, Y3973
                 ),
                 Y3973)
  )</f>
        <v>0</v>
      </c>
    </row>
    <row r="3975" spans="1:25" x14ac:dyDescent="0.2">
      <c r="A3975">
        <v>172</v>
      </c>
      <c r="B3975" t="s">
        <v>81</v>
      </c>
      <c r="C3975" t="str">
        <f t="shared" si="628"/>
        <v>O</v>
      </c>
      <c r="D3975">
        <v>3</v>
      </c>
      <c r="E3975">
        <v>10</v>
      </c>
      <c r="F3975">
        <v>-24</v>
      </c>
      <c r="G3975" t="s">
        <v>116</v>
      </c>
      <c r="H3975" t="s">
        <v>119</v>
      </c>
      <c r="I3975">
        <v>0</v>
      </c>
      <c r="J3975">
        <f t="shared" si="620"/>
        <v>0</v>
      </c>
      <c r="K3975">
        <f t="shared" si="629"/>
        <v>0</v>
      </c>
      <c r="L3975">
        <f t="shared" si="621"/>
        <v>0</v>
      </c>
      <c r="M3975">
        <f t="shared" si="622"/>
        <v>0</v>
      </c>
      <c r="N3975">
        <f t="shared" si="623"/>
        <v>0</v>
      </c>
      <c r="O3975">
        <f t="shared" si="624"/>
        <v>0</v>
      </c>
      <c r="P3975">
        <f t="shared" si="625"/>
        <v>0</v>
      </c>
      <c r="Q3975">
        <f t="shared" si="626"/>
        <v>0</v>
      </c>
      <c r="R3975">
        <f t="shared" si="627"/>
        <v>0</v>
      </c>
      <c r="S3975" t="s">
        <v>40</v>
      </c>
      <c r="T3975">
        <v>0</v>
      </c>
      <c r="U3975">
        <v>2020</v>
      </c>
      <c r="V3975">
        <v>1</v>
      </c>
      <c r="W3975">
        <v>1</v>
      </c>
      <c r="X3975" cm="1">
        <f t="array" ref="X3975">IF(S3974&lt;&gt;S3975, 0,
    IF(C3975="O",
         _xlfn.IFS(
             K3975=1, X3974+6,
             M3975=1, X3974+3,
             O3975=1, X3974+1,
             Q3975=1,X3974+2,
             TRUE, X3974
         ),
    X3974)
)</f>
        <v>23</v>
      </c>
      <c r="Y3975" cm="1">
        <f t="array" ref="Y3975">IF(S3974&lt;&gt;S3975, 0, IF(C3975="D",
                 _xlfn.IFS(
                     K3975=1, Y3974+6,
                     M3975=1, Y3974+3,
                     O3975=1, Y3974+1,
                     TRUE, Y3974
                 ),
                 Y3974)
  )</f>
        <v>0</v>
      </c>
    </row>
    <row r="3976" spans="1:25" x14ac:dyDescent="0.2">
      <c r="A3976">
        <v>176</v>
      </c>
      <c r="B3976" t="s">
        <v>79</v>
      </c>
      <c r="C3976" t="str">
        <f t="shared" si="628"/>
        <v>D</v>
      </c>
      <c r="D3976">
        <v>1</v>
      </c>
      <c r="E3976">
        <v>3</v>
      </c>
      <c r="F3976">
        <v>3</v>
      </c>
      <c r="G3976" t="s">
        <v>114</v>
      </c>
      <c r="H3976" t="s">
        <v>117</v>
      </c>
      <c r="I3976">
        <v>0</v>
      </c>
      <c r="J3976">
        <f t="shared" si="620"/>
        <v>0</v>
      </c>
      <c r="K3976">
        <f t="shared" si="629"/>
        <v>0</v>
      </c>
      <c r="L3976">
        <f t="shared" si="621"/>
        <v>0</v>
      </c>
      <c r="M3976">
        <f t="shared" si="622"/>
        <v>0</v>
      </c>
      <c r="N3976">
        <f t="shared" si="623"/>
        <v>0</v>
      </c>
      <c r="O3976">
        <f t="shared" si="624"/>
        <v>0</v>
      </c>
      <c r="P3976">
        <f t="shared" si="625"/>
        <v>0</v>
      </c>
      <c r="Q3976">
        <f t="shared" si="626"/>
        <v>0</v>
      </c>
      <c r="R3976">
        <f t="shared" si="627"/>
        <v>0</v>
      </c>
      <c r="S3976" t="s">
        <v>40</v>
      </c>
      <c r="T3976">
        <v>0</v>
      </c>
      <c r="U3976">
        <v>2020</v>
      </c>
      <c r="V3976">
        <v>1</v>
      </c>
      <c r="W3976">
        <v>1</v>
      </c>
      <c r="X3976" cm="1">
        <f t="array" ref="X3976">IF(S3975&lt;&gt;S3976, 0,
    IF(C3976="O",
         _xlfn.IFS(
             K3976=1, X3975+6,
             M3976=1, X3975+3,
             O3976=1, X3975+1,
             Q3976=1,X3975+2,
             TRUE, X3975
         ),
    X3975)
)</f>
        <v>23</v>
      </c>
      <c r="Y3976" cm="1">
        <f t="array" ref="Y3976">IF(S3975&lt;&gt;S3976, 0, IF(C3976="D",
                 _xlfn.IFS(
                     K3976=1, Y3975+6,
                     M3976=1, Y3975+3,
                     O3976=1, Y3975+1,
                     TRUE, Y3975
                 ),
                 Y3975)
  )</f>
        <v>0</v>
      </c>
    </row>
    <row r="3977" spans="1:25" x14ac:dyDescent="0.2">
      <c r="A3977">
        <v>178</v>
      </c>
      <c r="B3977" t="s">
        <v>79</v>
      </c>
      <c r="C3977" t="str">
        <f t="shared" si="628"/>
        <v>D</v>
      </c>
      <c r="D3977">
        <v>2</v>
      </c>
      <c r="E3977">
        <v>3</v>
      </c>
      <c r="F3977">
        <v>3</v>
      </c>
      <c r="G3977" t="s">
        <v>114</v>
      </c>
      <c r="H3977" t="s">
        <v>120</v>
      </c>
      <c r="I3977">
        <v>2</v>
      </c>
      <c r="J3977">
        <f t="shared" si="620"/>
        <v>0</v>
      </c>
      <c r="K3977">
        <f t="shared" si="629"/>
        <v>0</v>
      </c>
      <c r="L3977">
        <f t="shared" si="621"/>
        <v>0</v>
      </c>
      <c r="M3977">
        <f t="shared" si="622"/>
        <v>0</v>
      </c>
      <c r="N3977">
        <f t="shared" si="623"/>
        <v>0</v>
      </c>
      <c r="O3977">
        <f t="shared" si="624"/>
        <v>0</v>
      </c>
      <c r="P3977">
        <f t="shared" si="625"/>
        <v>0</v>
      </c>
      <c r="Q3977">
        <f t="shared" si="626"/>
        <v>0</v>
      </c>
      <c r="R3977">
        <f t="shared" si="627"/>
        <v>0</v>
      </c>
      <c r="S3977" t="s">
        <v>40</v>
      </c>
      <c r="T3977">
        <v>0</v>
      </c>
      <c r="U3977">
        <v>2020</v>
      </c>
      <c r="V3977">
        <v>1</v>
      </c>
      <c r="W3977">
        <v>1</v>
      </c>
      <c r="X3977" cm="1">
        <f t="array" ref="X3977">IF(S3976&lt;&gt;S3977, 0,
    IF(C3977="O",
         _xlfn.IFS(
             K3977=1, X3976+6,
             M3977=1, X3976+3,
             O3977=1, X3976+1,
             Q3977=1,X3976+2,
             TRUE, X3976
         ),
    X3976)
)</f>
        <v>23</v>
      </c>
      <c r="Y3977" cm="1">
        <f t="array" ref="Y3977">IF(S3976&lt;&gt;S3977, 0, IF(C3977="D",
                 _xlfn.IFS(
                     K3977=1, Y3976+6,
                     M3977=1, Y3976+3,
                     O3977=1, Y3976+1,
                     TRUE, Y3976
                 ),
                 Y3976)
  )</f>
        <v>0</v>
      </c>
    </row>
    <row r="3978" spans="1:25" x14ac:dyDescent="0.2">
      <c r="A3978">
        <v>182</v>
      </c>
      <c r="B3978" t="s">
        <v>79</v>
      </c>
      <c r="C3978" t="str">
        <f t="shared" si="628"/>
        <v>D</v>
      </c>
      <c r="D3978">
        <v>2</v>
      </c>
      <c r="E3978">
        <v>1</v>
      </c>
      <c r="F3978">
        <v>1</v>
      </c>
      <c r="G3978" t="s">
        <v>116</v>
      </c>
      <c r="H3978" t="s">
        <v>115</v>
      </c>
      <c r="I3978">
        <v>-1</v>
      </c>
      <c r="J3978">
        <f t="shared" si="620"/>
        <v>0</v>
      </c>
      <c r="K3978">
        <f t="shared" si="629"/>
        <v>0</v>
      </c>
      <c r="L3978">
        <f t="shared" si="621"/>
        <v>0</v>
      </c>
      <c r="M3978">
        <f t="shared" si="622"/>
        <v>0</v>
      </c>
      <c r="N3978">
        <f t="shared" si="623"/>
        <v>0</v>
      </c>
      <c r="O3978">
        <f t="shared" si="624"/>
        <v>0</v>
      </c>
      <c r="P3978">
        <f t="shared" si="625"/>
        <v>0</v>
      </c>
      <c r="Q3978">
        <f t="shared" si="626"/>
        <v>0</v>
      </c>
      <c r="R3978">
        <f t="shared" si="627"/>
        <v>0</v>
      </c>
      <c r="S3978" t="s">
        <v>40</v>
      </c>
      <c r="T3978">
        <v>0</v>
      </c>
      <c r="U3978">
        <v>2020</v>
      </c>
      <c r="V3978">
        <v>1</v>
      </c>
      <c r="W3978">
        <v>1</v>
      </c>
      <c r="X3978" cm="1">
        <f t="array" ref="X3978">IF(S3977&lt;&gt;S3978, 0,
    IF(C3978="O",
         _xlfn.IFS(
             K3978=1, X3977+6,
             M3978=1, X3977+3,
             O3978=1, X3977+1,
             Q3978=1,X3977+2,
             TRUE, X3977
         ),
    X3977)
)</f>
        <v>23</v>
      </c>
      <c r="Y3978" cm="1">
        <f t="array" ref="Y3978">IF(S3977&lt;&gt;S3978, 0, IF(C3978="D",
                 _xlfn.IFS(
                     K3978=1, Y3977+6,
                     M3978=1, Y3977+3,
                     O3978=1, Y3977+1,
                     TRUE, Y3977
                 ),
                 Y3977)
  )</f>
        <v>0</v>
      </c>
    </row>
    <row r="3979" spans="1:25" x14ac:dyDescent="0.2">
      <c r="A3979">
        <v>184</v>
      </c>
      <c r="B3979" t="s">
        <v>79</v>
      </c>
      <c r="C3979" t="str">
        <f t="shared" si="628"/>
        <v>D</v>
      </c>
      <c r="D3979">
        <v>3</v>
      </c>
      <c r="E3979">
        <v>2</v>
      </c>
      <c r="F3979">
        <v>2</v>
      </c>
      <c r="G3979" t="s">
        <v>116</v>
      </c>
      <c r="H3979" t="s">
        <v>120</v>
      </c>
      <c r="I3979">
        <v>0</v>
      </c>
      <c r="J3979">
        <f t="shared" si="620"/>
        <v>0</v>
      </c>
      <c r="K3979">
        <f t="shared" si="629"/>
        <v>0</v>
      </c>
      <c r="L3979">
        <f t="shared" si="621"/>
        <v>0</v>
      </c>
      <c r="M3979">
        <f t="shared" si="622"/>
        <v>0</v>
      </c>
      <c r="N3979">
        <f t="shared" si="623"/>
        <v>0</v>
      </c>
      <c r="O3979">
        <f t="shared" si="624"/>
        <v>0</v>
      </c>
      <c r="P3979">
        <f t="shared" si="625"/>
        <v>0</v>
      </c>
      <c r="Q3979">
        <f t="shared" si="626"/>
        <v>0</v>
      </c>
      <c r="R3979">
        <f t="shared" si="627"/>
        <v>0</v>
      </c>
      <c r="S3979" t="s">
        <v>40</v>
      </c>
      <c r="T3979">
        <v>0</v>
      </c>
      <c r="U3979">
        <v>2020</v>
      </c>
      <c r="V3979">
        <v>1</v>
      </c>
      <c r="W3979">
        <v>1</v>
      </c>
      <c r="X3979" cm="1">
        <f t="array" ref="X3979">IF(S3978&lt;&gt;S3979, 0,
    IF(C3979="O",
         _xlfn.IFS(
             K3979=1, X3978+6,
             M3979=1, X3978+3,
             O3979=1, X3978+1,
             Q3979=1,X3978+2,
             TRUE, X3978
         ),
    X3978)
)</f>
        <v>23</v>
      </c>
      <c r="Y3979" cm="1">
        <f t="array" ref="Y3979">IF(S3978&lt;&gt;S3979, 0, IF(C3979="D",
                 _xlfn.IFS(
                     K3979=1, Y3978+6,
                     M3979=1, Y3978+3,
                     O3979=1, Y3978+1,
                     TRUE, Y3978
                 ),
                 Y3978)
  )</f>
        <v>0</v>
      </c>
    </row>
    <row r="3980" spans="1:25" x14ac:dyDescent="0.2">
      <c r="A3980">
        <v>186</v>
      </c>
      <c r="B3980" t="s">
        <v>79</v>
      </c>
      <c r="C3980" t="str">
        <f t="shared" si="628"/>
        <v>D</v>
      </c>
      <c r="D3980">
        <v>3</v>
      </c>
      <c r="E3980">
        <v>2</v>
      </c>
      <c r="F3980">
        <v>2</v>
      </c>
      <c r="G3980" t="s">
        <v>116</v>
      </c>
      <c r="H3980" t="s">
        <v>115</v>
      </c>
      <c r="I3980">
        <v>0</v>
      </c>
      <c r="J3980">
        <f t="shared" si="620"/>
        <v>0</v>
      </c>
      <c r="K3980">
        <f t="shared" si="629"/>
        <v>0</v>
      </c>
      <c r="L3980">
        <f t="shared" si="621"/>
        <v>0</v>
      </c>
      <c r="M3980">
        <f t="shared" si="622"/>
        <v>0</v>
      </c>
      <c r="N3980">
        <f t="shared" si="623"/>
        <v>0</v>
      </c>
      <c r="O3980">
        <f t="shared" si="624"/>
        <v>0</v>
      </c>
      <c r="P3980">
        <f t="shared" si="625"/>
        <v>0</v>
      </c>
      <c r="Q3980">
        <f t="shared" si="626"/>
        <v>0</v>
      </c>
      <c r="R3980">
        <f t="shared" si="627"/>
        <v>0</v>
      </c>
      <c r="S3980" t="s">
        <v>40</v>
      </c>
      <c r="T3980">
        <v>0</v>
      </c>
      <c r="U3980">
        <v>2020</v>
      </c>
      <c r="V3980">
        <v>1</v>
      </c>
      <c r="W3980">
        <v>1</v>
      </c>
      <c r="X3980" cm="1">
        <f t="array" ref="X3980">IF(S3979&lt;&gt;S3980, 0,
    IF(C3980="O",
         _xlfn.IFS(
             K3980=1, X3979+6,
             M3980=1, X3979+3,
             O3980=1, X3979+1,
             Q3980=1,X3979+2,
             TRUE, X3979
         ),
    X3979)
)</f>
        <v>23</v>
      </c>
      <c r="Y3980" cm="1">
        <f t="array" ref="Y3980">IF(S3979&lt;&gt;S3980, 0, IF(C3980="D",
                 _xlfn.IFS(
                     K3980=1, Y3979+6,
                     M3980=1, Y3979+3,
                     O3980=1, Y3979+1,
                     TRUE, Y3979
                 ),
                 Y3979)
  )</f>
        <v>0</v>
      </c>
    </row>
    <row r="3981" spans="1:25" x14ac:dyDescent="0.2">
      <c r="A3981">
        <v>192</v>
      </c>
      <c r="B3981" t="s">
        <v>79</v>
      </c>
      <c r="C3981" t="str">
        <f t="shared" si="628"/>
        <v>D</v>
      </c>
      <c r="D3981">
        <v>4</v>
      </c>
      <c r="E3981">
        <v>10</v>
      </c>
      <c r="F3981">
        <v>2</v>
      </c>
      <c r="G3981" t="s">
        <v>114</v>
      </c>
      <c r="H3981" t="s">
        <v>117</v>
      </c>
      <c r="I3981">
        <v>0</v>
      </c>
      <c r="J3981">
        <f t="shared" si="620"/>
        <v>0</v>
      </c>
      <c r="K3981">
        <f t="shared" si="629"/>
        <v>0</v>
      </c>
      <c r="L3981">
        <f t="shared" si="621"/>
        <v>0</v>
      </c>
      <c r="M3981">
        <f t="shared" si="622"/>
        <v>0</v>
      </c>
      <c r="N3981">
        <f t="shared" si="623"/>
        <v>0</v>
      </c>
      <c r="O3981">
        <f t="shared" si="624"/>
        <v>0</v>
      </c>
      <c r="P3981">
        <f t="shared" si="625"/>
        <v>0</v>
      </c>
      <c r="Q3981">
        <f t="shared" si="626"/>
        <v>0</v>
      </c>
      <c r="R3981">
        <f t="shared" si="627"/>
        <v>0</v>
      </c>
      <c r="S3981" t="s">
        <v>40</v>
      </c>
      <c r="T3981">
        <v>0</v>
      </c>
      <c r="U3981">
        <v>2020</v>
      </c>
      <c r="V3981">
        <v>1</v>
      </c>
      <c r="W3981">
        <v>1</v>
      </c>
      <c r="X3981" cm="1">
        <f t="array" ref="X3981">IF(S3980&lt;&gt;S3981, 0,
    IF(C3981="O",
         _xlfn.IFS(
             K3981=1, X3980+6,
             M3981=1, X3980+3,
             O3981=1, X3980+1,
             Q3981=1,X3980+2,
             TRUE, X3980
         ),
    X3980)
)</f>
        <v>23</v>
      </c>
      <c r="Y3981" cm="1">
        <f t="array" ref="Y3981">IF(S3980&lt;&gt;S3981, 0, IF(C3981="D",
                 _xlfn.IFS(
                     K3981=1, Y3980+6,
                     M3981=1, Y3980+3,
                     O3981=1, Y3980+1,
                     TRUE, Y3980
                 ),
                 Y3980)
  )</f>
        <v>0</v>
      </c>
    </row>
    <row r="3982" spans="1:25" x14ac:dyDescent="0.2">
      <c r="A3982">
        <v>194</v>
      </c>
      <c r="B3982" t="s">
        <v>81</v>
      </c>
      <c r="C3982" t="str">
        <f t="shared" si="628"/>
        <v>O</v>
      </c>
      <c r="D3982">
        <v>1</v>
      </c>
      <c r="E3982">
        <v>10</v>
      </c>
      <c r="F3982">
        <v>-3</v>
      </c>
      <c r="G3982" t="s">
        <v>116</v>
      </c>
      <c r="H3982" t="s">
        <v>115</v>
      </c>
      <c r="I3982">
        <v>3</v>
      </c>
      <c r="J3982">
        <f t="shared" si="620"/>
        <v>0</v>
      </c>
      <c r="K3982">
        <f t="shared" si="629"/>
        <v>0</v>
      </c>
      <c r="L3982">
        <f t="shared" si="621"/>
        <v>0</v>
      </c>
      <c r="M3982">
        <f t="shared" si="622"/>
        <v>0</v>
      </c>
      <c r="N3982">
        <f t="shared" si="623"/>
        <v>0</v>
      </c>
      <c r="O3982">
        <f t="shared" si="624"/>
        <v>0</v>
      </c>
      <c r="P3982">
        <f t="shared" si="625"/>
        <v>0</v>
      </c>
      <c r="Q3982">
        <f t="shared" si="626"/>
        <v>0</v>
      </c>
      <c r="R3982">
        <f t="shared" si="627"/>
        <v>0</v>
      </c>
      <c r="S3982" t="s">
        <v>40</v>
      </c>
      <c r="T3982">
        <v>0</v>
      </c>
      <c r="U3982">
        <v>2020</v>
      </c>
      <c r="V3982">
        <v>1</v>
      </c>
      <c r="W3982">
        <v>1</v>
      </c>
      <c r="X3982" cm="1">
        <f t="array" ref="X3982">IF(S3981&lt;&gt;S3982, 0,
    IF(C3982="O",
         _xlfn.IFS(
             K3982=1, X3981+6,
             M3982=1, X3981+3,
             O3982=1, X3981+1,
             Q3982=1,X3981+2,
             TRUE, X3981
         ),
    X3981)
)</f>
        <v>23</v>
      </c>
      <c r="Y3982" cm="1">
        <f t="array" ref="Y3982">IF(S3981&lt;&gt;S3982, 0, IF(C3982="D",
                 _xlfn.IFS(
                     K3982=1, Y3981+6,
                     M3982=1, Y3981+3,
                     O3982=1, Y3981+1,
                     TRUE, Y3981
                 ),
                 Y3981)
  )</f>
        <v>0</v>
      </c>
    </row>
    <row r="3983" spans="1:25" x14ac:dyDescent="0.2">
      <c r="A3983">
        <v>196</v>
      </c>
      <c r="B3983" t="s">
        <v>81</v>
      </c>
      <c r="C3983" t="str">
        <f t="shared" si="628"/>
        <v>O</v>
      </c>
      <c r="D3983">
        <v>2</v>
      </c>
      <c r="E3983">
        <v>7</v>
      </c>
      <c r="F3983">
        <v>-6</v>
      </c>
      <c r="G3983" t="s">
        <v>116</v>
      </c>
      <c r="H3983" t="s">
        <v>115</v>
      </c>
      <c r="I3983">
        <v>20</v>
      </c>
      <c r="J3983">
        <f t="shared" si="620"/>
        <v>1</v>
      </c>
      <c r="K3983">
        <f t="shared" si="629"/>
        <v>0</v>
      </c>
      <c r="L3983">
        <f t="shared" si="621"/>
        <v>0</v>
      </c>
      <c r="M3983">
        <f t="shared" si="622"/>
        <v>0</v>
      </c>
      <c r="N3983">
        <f t="shared" si="623"/>
        <v>0</v>
      </c>
      <c r="O3983">
        <f t="shared" si="624"/>
        <v>0</v>
      </c>
      <c r="P3983">
        <f t="shared" si="625"/>
        <v>0</v>
      </c>
      <c r="Q3983">
        <f t="shared" si="626"/>
        <v>0</v>
      </c>
      <c r="R3983">
        <f t="shared" si="627"/>
        <v>0</v>
      </c>
      <c r="S3983" t="s">
        <v>40</v>
      </c>
      <c r="T3983">
        <v>0</v>
      </c>
      <c r="U3983">
        <v>2020</v>
      </c>
      <c r="V3983">
        <v>1</v>
      </c>
      <c r="W3983">
        <v>1</v>
      </c>
      <c r="X3983" cm="1">
        <f t="array" ref="X3983">IF(S3982&lt;&gt;S3983, 0,
    IF(C3983="O",
         _xlfn.IFS(
             K3983=1, X3982+6,
             M3983=1, X3982+3,
             O3983=1, X3982+1,
             Q3983=1,X3982+2,
             TRUE, X3982
         ),
    X3982)
)</f>
        <v>23</v>
      </c>
      <c r="Y3983" cm="1">
        <f t="array" ref="Y3983">IF(S3982&lt;&gt;S3983, 0, IF(C3983="D",
                 _xlfn.IFS(
                     K3983=1, Y3982+6,
                     M3983=1, Y3982+3,
                     O3983=1, Y3982+1,
                     TRUE, Y3982
                 ),
                 Y3982)
  )</f>
        <v>0</v>
      </c>
    </row>
    <row r="3984" spans="1:25" x14ac:dyDescent="0.2">
      <c r="A3984">
        <v>198</v>
      </c>
      <c r="B3984" t="s">
        <v>81</v>
      </c>
      <c r="C3984" t="str">
        <f t="shared" si="628"/>
        <v>O</v>
      </c>
      <c r="D3984">
        <v>1</v>
      </c>
      <c r="E3984">
        <v>10</v>
      </c>
      <c r="F3984">
        <v>-26</v>
      </c>
      <c r="G3984" t="s">
        <v>114</v>
      </c>
      <c r="H3984" t="s">
        <v>120</v>
      </c>
      <c r="I3984">
        <v>-5</v>
      </c>
      <c r="J3984">
        <f t="shared" si="620"/>
        <v>1</v>
      </c>
      <c r="K3984">
        <f t="shared" si="629"/>
        <v>0</v>
      </c>
      <c r="L3984">
        <f t="shared" si="621"/>
        <v>0</v>
      </c>
      <c r="M3984">
        <f t="shared" si="622"/>
        <v>0</v>
      </c>
      <c r="N3984">
        <f t="shared" si="623"/>
        <v>0</v>
      </c>
      <c r="O3984">
        <f t="shared" si="624"/>
        <v>0</v>
      </c>
      <c r="P3984">
        <f t="shared" si="625"/>
        <v>0</v>
      </c>
      <c r="Q3984">
        <f t="shared" si="626"/>
        <v>0</v>
      </c>
      <c r="R3984">
        <f t="shared" si="627"/>
        <v>0</v>
      </c>
      <c r="S3984" t="s">
        <v>40</v>
      </c>
      <c r="T3984">
        <v>0</v>
      </c>
      <c r="U3984">
        <v>2020</v>
      </c>
      <c r="V3984">
        <v>1</v>
      </c>
      <c r="W3984">
        <v>1</v>
      </c>
      <c r="X3984" cm="1">
        <f t="array" ref="X3984">IF(S3983&lt;&gt;S3984, 0,
    IF(C3984="O",
         _xlfn.IFS(
             K3984=1, X3983+6,
             M3984=1, X3983+3,
             O3984=1, X3983+1,
             Q3984=1,X3983+2,
             TRUE, X3983
         ),
    X3983)
)</f>
        <v>23</v>
      </c>
      <c r="Y3984" cm="1">
        <f t="array" ref="Y3984">IF(S3983&lt;&gt;S3984, 0, IF(C3984="D",
                 _xlfn.IFS(
                     K3984=1, Y3983+6,
                     M3984=1, Y3983+3,
                     O3984=1, Y3983+1,
                     TRUE, Y3983
                 ),
                 Y3983)
  )</f>
        <v>0</v>
      </c>
    </row>
    <row r="3985" spans="1:25" x14ac:dyDescent="0.2">
      <c r="A3985">
        <v>202</v>
      </c>
      <c r="B3985" t="s">
        <v>81</v>
      </c>
      <c r="C3985" t="str">
        <f t="shared" si="628"/>
        <v>O</v>
      </c>
      <c r="D3985">
        <v>1</v>
      </c>
      <c r="E3985">
        <v>10</v>
      </c>
      <c r="F3985">
        <v>-21</v>
      </c>
      <c r="G3985" t="s">
        <v>116</v>
      </c>
      <c r="H3985" t="s">
        <v>115</v>
      </c>
      <c r="I3985">
        <v>-2</v>
      </c>
      <c r="J3985">
        <f t="shared" si="620"/>
        <v>0</v>
      </c>
      <c r="K3985">
        <f t="shared" si="629"/>
        <v>0</v>
      </c>
      <c r="L3985">
        <f t="shared" si="621"/>
        <v>0</v>
      </c>
      <c r="M3985">
        <f t="shared" si="622"/>
        <v>0</v>
      </c>
      <c r="N3985">
        <f t="shared" si="623"/>
        <v>0</v>
      </c>
      <c r="O3985">
        <f t="shared" si="624"/>
        <v>0</v>
      </c>
      <c r="P3985">
        <f t="shared" si="625"/>
        <v>0</v>
      </c>
      <c r="Q3985">
        <f t="shared" si="626"/>
        <v>0</v>
      </c>
      <c r="R3985">
        <f t="shared" si="627"/>
        <v>0</v>
      </c>
      <c r="S3985" t="s">
        <v>40</v>
      </c>
      <c r="T3985">
        <v>0</v>
      </c>
      <c r="U3985">
        <v>2020</v>
      </c>
      <c r="V3985">
        <v>1</v>
      </c>
      <c r="W3985">
        <v>1</v>
      </c>
      <c r="X3985" cm="1">
        <f t="array" ref="X3985">IF(S3984&lt;&gt;S3985, 0,
    IF(C3985="O",
         _xlfn.IFS(
             K3985=1, X3984+6,
             M3985=1, X3984+3,
             O3985=1, X3984+1,
             Q3985=1,X3984+2,
             TRUE, X3984
         ),
    X3984)
)</f>
        <v>23</v>
      </c>
      <c r="Y3985" cm="1">
        <f t="array" ref="Y3985">IF(S3984&lt;&gt;S3985, 0, IF(C3985="D",
                 _xlfn.IFS(
                     K3985=1, Y3984+6,
                     M3985=1, Y3984+3,
                     O3985=1, Y3984+1,
                     TRUE, Y3984
                 ),
                 Y3984)
  )</f>
        <v>0</v>
      </c>
    </row>
    <row r="3986" spans="1:25" x14ac:dyDescent="0.2">
      <c r="A3986">
        <v>204</v>
      </c>
      <c r="B3986" t="s">
        <v>81</v>
      </c>
      <c r="C3986" t="str">
        <f t="shared" si="628"/>
        <v>O</v>
      </c>
      <c r="D3986">
        <v>2</v>
      </c>
      <c r="E3986">
        <v>12</v>
      </c>
      <c r="F3986">
        <v>-19</v>
      </c>
      <c r="G3986" t="s">
        <v>114</v>
      </c>
      <c r="H3986" t="s">
        <v>117</v>
      </c>
      <c r="I3986">
        <v>0</v>
      </c>
      <c r="J3986">
        <f t="shared" si="620"/>
        <v>0</v>
      </c>
      <c r="K3986">
        <f t="shared" si="629"/>
        <v>0</v>
      </c>
      <c r="L3986">
        <f t="shared" si="621"/>
        <v>0</v>
      </c>
      <c r="M3986">
        <f t="shared" si="622"/>
        <v>0</v>
      </c>
      <c r="N3986">
        <f t="shared" si="623"/>
        <v>0</v>
      </c>
      <c r="O3986">
        <f t="shared" si="624"/>
        <v>0</v>
      </c>
      <c r="P3986">
        <f t="shared" si="625"/>
        <v>0</v>
      </c>
      <c r="Q3986">
        <f t="shared" si="626"/>
        <v>0</v>
      </c>
      <c r="R3986">
        <f t="shared" si="627"/>
        <v>0</v>
      </c>
      <c r="S3986" t="s">
        <v>40</v>
      </c>
      <c r="T3986">
        <v>0</v>
      </c>
      <c r="U3986">
        <v>2020</v>
      </c>
      <c r="V3986">
        <v>1</v>
      </c>
      <c r="W3986">
        <v>1</v>
      </c>
      <c r="X3986" cm="1">
        <f t="array" ref="X3986">IF(S3985&lt;&gt;S3986, 0,
    IF(C3986="O",
         _xlfn.IFS(
             K3986=1, X3985+6,
             M3986=1, X3985+3,
             O3986=1, X3985+1,
             Q3986=1,X3985+2,
             TRUE, X3985
         ),
    X3985)
)</f>
        <v>23</v>
      </c>
      <c r="Y3986" cm="1">
        <f t="array" ref="Y3986">IF(S3985&lt;&gt;S3986, 0, IF(C3986="D",
                 _xlfn.IFS(
                     K3986=1, Y3985+6,
                     M3986=1, Y3985+3,
                     O3986=1, Y3985+1,
                     TRUE, Y3985
                 ),
                 Y3985)
  )</f>
        <v>0</v>
      </c>
    </row>
    <row r="3987" spans="1:25" hidden="1" x14ac:dyDescent="0.2">
      <c r="A3987">
        <v>208</v>
      </c>
      <c r="B3987" t="s">
        <v>81</v>
      </c>
      <c r="C3987" t="str">
        <f t="shared" si="628"/>
        <v>O</v>
      </c>
      <c r="D3987">
        <v>3</v>
      </c>
      <c r="E3987">
        <v>12</v>
      </c>
      <c r="F3987">
        <v>-19</v>
      </c>
      <c r="G3987" t="s">
        <v>114</v>
      </c>
      <c r="H3987" t="s">
        <v>150</v>
      </c>
      <c r="I3987">
        <v>8</v>
      </c>
      <c r="J3987">
        <f t="shared" si="620"/>
        <v>0</v>
      </c>
      <c r="K3987">
        <f t="shared" si="629"/>
        <v>0</v>
      </c>
      <c r="L3987">
        <f t="shared" si="621"/>
        <v>0</v>
      </c>
      <c r="M3987">
        <f t="shared" si="622"/>
        <v>0</v>
      </c>
      <c r="N3987">
        <f t="shared" si="623"/>
        <v>0</v>
      </c>
      <c r="O3987">
        <f t="shared" si="624"/>
        <v>0</v>
      </c>
      <c r="P3987">
        <f t="shared" si="625"/>
        <v>0</v>
      </c>
      <c r="Q3987">
        <f t="shared" si="626"/>
        <v>0</v>
      </c>
      <c r="R3987">
        <f t="shared" si="627"/>
        <v>0</v>
      </c>
      <c r="S3987" t="s">
        <v>40</v>
      </c>
      <c r="T3987">
        <v>0</v>
      </c>
      <c r="U3987">
        <v>2020</v>
      </c>
      <c r="V3987">
        <v>1</v>
      </c>
      <c r="W3987">
        <v>1</v>
      </c>
      <c r="X3987" cm="1">
        <f t="array" ref="X3987">IF(S3986&lt;&gt;S3987, 0,
    IF(C3987="O",
         _xlfn.IFS(
             K3987=1, X3986+6,
             M3987=1, X3986+3,
             O3987=1, X3986+1,
             Q3987=1,X3986+2,
             TRUE, X3986
         ),
    X3986)
)</f>
        <v>23</v>
      </c>
      <c r="Y3987" cm="1">
        <f t="array" ref="Y3987">IF(S3986&lt;&gt;S3987, 0, IF(C3987="D",
                 _xlfn.IFS(
                     K3987=1, Y3986+6,
                     M3987=1, Y3986+3,
                     O3987=1, Y3986+1,
                     TRUE, Y3986
                 ),
                 Y3986)
  )</f>
        <v>0</v>
      </c>
    </row>
    <row r="3988" spans="1:25" hidden="1" x14ac:dyDescent="0.2">
      <c r="A3988">
        <v>210</v>
      </c>
      <c r="B3988" t="s">
        <v>79</v>
      </c>
      <c r="C3988" t="str">
        <f t="shared" si="628"/>
        <v>D</v>
      </c>
      <c r="D3988">
        <v>1</v>
      </c>
      <c r="E3988">
        <v>10</v>
      </c>
      <c r="F3988">
        <v>11</v>
      </c>
      <c r="G3988" t="s">
        <v>114</v>
      </c>
      <c r="H3988" t="s">
        <v>117</v>
      </c>
      <c r="I3988">
        <v>0</v>
      </c>
      <c r="J3988">
        <f t="shared" si="620"/>
        <v>0</v>
      </c>
      <c r="K3988">
        <f t="shared" si="629"/>
        <v>0</v>
      </c>
      <c r="L3988">
        <f t="shared" si="621"/>
        <v>0</v>
      </c>
      <c r="M3988">
        <f t="shared" si="622"/>
        <v>0</v>
      </c>
      <c r="N3988">
        <f t="shared" si="623"/>
        <v>0</v>
      </c>
      <c r="O3988">
        <f t="shared" si="624"/>
        <v>0</v>
      </c>
      <c r="P3988">
        <f t="shared" si="625"/>
        <v>0</v>
      </c>
      <c r="Q3988">
        <f t="shared" si="626"/>
        <v>0</v>
      </c>
      <c r="R3988">
        <f t="shared" si="627"/>
        <v>0</v>
      </c>
      <c r="S3988" t="s">
        <v>40</v>
      </c>
      <c r="T3988">
        <v>0</v>
      </c>
      <c r="U3988">
        <v>2020</v>
      </c>
      <c r="V3988">
        <v>1</v>
      </c>
      <c r="W3988">
        <v>1</v>
      </c>
      <c r="X3988" cm="1">
        <f t="array" ref="X3988">IF(S3987&lt;&gt;S3988, 0,
    IF(C3988="O",
         _xlfn.IFS(
             K3988=1, X3987+6,
             M3988=1, X3987+3,
             O3988=1, X3987+1,
             Q3988=1,X3987+2,
             TRUE, X3987
         ),
    X3987)
)</f>
        <v>23</v>
      </c>
      <c r="Y3988" cm="1">
        <f t="array" ref="Y3988">IF(S3987&lt;&gt;S3988, 0, IF(C3988="D",
                 _xlfn.IFS(
                     K3988=1, Y3987+6,
                     M3988=1, Y3987+3,
                     O3988=1, Y3987+1,
                     TRUE, Y3987
                 ),
                 Y3987)
  )</f>
        <v>0</v>
      </c>
    </row>
    <row r="3989" spans="1:25" hidden="1" x14ac:dyDescent="0.2">
      <c r="A3989">
        <v>212</v>
      </c>
      <c r="B3989" t="s">
        <v>79</v>
      </c>
      <c r="C3989" t="str">
        <f t="shared" si="628"/>
        <v>D</v>
      </c>
      <c r="D3989">
        <v>2</v>
      </c>
      <c r="E3989">
        <v>10</v>
      </c>
      <c r="F3989">
        <v>11</v>
      </c>
      <c r="G3989" t="s">
        <v>114</v>
      </c>
      <c r="H3989" t="s">
        <v>117</v>
      </c>
      <c r="I3989">
        <v>0</v>
      </c>
      <c r="J3989">
        <f t="shared" si="620"/>
        <v>0</v>
      </c>
      <c r="K3989">
        <f t="shared" si="629"/>
        <v>0</v>
      </c>
      <c r="L3989">
        <f t="shared" si="621"/>
        <v>0</v>
      </c>
      <c r="M3989">
        <f t="shared" si="622"/>
        <v>0</v>
      </c>
      <c r="N3989">
        <f t="shared" si="623"/>
        <v>0</v>
      </c>
      <c r="O3989">
        <f t="shared" si="624"/>
        <v>0</v>
      </c>
      <c r="P3989">
        <f t="shared" si="625"/>
        <v>0</v>
      </c>
      <c r="Q3989">
        <f t="shared" si="626"/>
        <v>0</v>
      </c>
      <c r="R3989">
        <f t="shared" si="627"/>
        <v>0</v>
      </c>
      <c r="S3989" t="s">
        <v>40</v>
      </c>
      <c r="T3989">
        <v>0</v>
      </c>
      <c r="U3989">
        <v>2020</v>
      </c>
      <c r="V3989">
        <v>1</v>
      </c>
      <c r="W3989">
        <v>1</v>
      </c>
      <c r="X3989" cm="1">
        <f t="array" ref="X3989">IF(S3988&lt;&gt;S3989, 0,
    IF(C3989="O",
         _xlfn.IFS(
             K3989=1, X3988+6,
             M3989=1, X3988+3,
             O3989=1, X3988+1,
             Q3989=1,X3988+2,
             TRUE, X3988
         ),
    X3988)
)</f>
        <v>23</v>
      </c>
      <c r="Y3989" cm="1">
        <f t="array" ref="Y3989">IF(S3988&lt;&gt;S3989, 0, IF(C3989="D",
                 _xlfn.IFS(
                     K3989=1, Y3988+6,
                     M3989=1, Y3988+3,
                     O3989=1, Y3988+1,
                     TRUE, Y3988
                 ),
                 Y3988)
  )</f>
        <v>0</v>
      </c>
    </row>
    <row r="3990" spans="1:25" x14ac:dyDescent="0.2">
      <c r="A3990">
        <v>214</v>
      </c>
      <c r="B3990" t="s">
        <v>79</v>
      </c>
      <c r="C3990" t="str">
        <f t="shared" si="628"/>
        <v>D</v>
      </c>
      <c r="D3990">
        <v>3</v>
      </c>
      <c r="E3990">
        <v>10</v>
      </c>
      <c r="F3990">
        <v>11</v>
      </c>
      <c r="G3990" t="s">
        <v>114</v>
      </c>
      <c r="H3990" t="s">
        <v>140</v>
      </c>
      <c r="I3990">
        <v>0</v>
      </c>
      <c r="J3990">
        <f t="shared" si="620"/>
        <v>0</v>
      </c>
      <c r="K3990">
        <f t="shared" si="629"/>
        <v>0</v>
      </c>
      <c r="L3990">
        <f t="shared" si="621"/>
        <v>0</v>
      </c>
      <c r="M3990">
        <f t="shared" si="622"/>
        <v>0</v>
      </c>
      <c r="N3990">
        <f t="shared" si="623"/>
        <v>0</v>
      </c>
      <c r="O3990">
        <f t="shared" si="624"/>
        <v>0</v>
      </c>
      <c r="P3990">
        <f t="shared" si="625"/>
        <v>0</v>
      </c>
      <c r="Q3990">
        <f t="shared" si="626"/>
        <v>0</v>
      </c>
      <c r="R3990">
        <f t="shared" si="627"/>
        <v>0</v>
      </c>
      <c r="S3990" t="s">
        <v>40</v>
      </c>
      <c r="T3990">
        <v>0</v>
      </c>
      <c r="U3990">
        <v>2020</v>
      </c>
      <c r="V3990">
        <v>1</v>
      </c>
      <c r="W3990">
        <v>1</v>
      </c>
      <c r="X3990" cm="1">
        <f t="array" ref="X3990">IF(S3989&lt;&gt;S3990, 0,
    IF(C3990="O",
         _xlfn.IFS(
             K3990=1, X3989+6,
             M3990=1, X3989+3,
             O3990=1, X3989+1,
             Q3990=1,X3989+2,
             TRUE, X3989
         ),
    X3989)
)</f>
        <v>23</v>
      </c>
      <c r="Y3990" cm="1">
        <f t="array" ref="Y3990">IF(S3989&lt;&gt;S3990, 0, IF(C3990="D",
                 _xlfn.IFS(
                     K3990=1, Y3989+6,
                     M3990=1, Y3989+3,
                     O3990=1, Y3989+1,
                     TRUE, Y3989
                 ),
                 Y3989)
  )</f>
        <v>0</v>
      </c>
    </row>
    <row r="3991" spans="1:25" x14ac:dyDescent="0.2">
      <c r="A3991">
        <v>218</v>
      </c>
      <c r="B3991" t="s">
        <v>81</v>
      </c>
      <c r="C3991" t="str">
        <f t="shared" si="628"/>
        <v>O</v>
      </c>
      <c r="D3991">
        <v>1</v>
      </c>
      <c r="E3991">
        <v>15</v>
      </c>
      <c r="F3991">
        <v>-30</v>
      </c>
      <c r="G3991" t="s">
        <v>116</v>
      </c>
      <c r="H3991" t="s">
        <v>115</v>
      </c>
      <c r="I3991">
        <v>25</v>
      </c>
      <c r="J3991">
        <f t="shared" si="620"/>
        <v>1</v>
      </c>
      <c r="K3991">
        <f t="shared" si="629"/>
        <v>0</v>
      </c>
      <c r="L3991">
        <f t="shared" si="621"/>
        <v>0</v>
      </c>
      <c r="M3991">
        <f t="shared" si="622"/>
        <v>0</v>
      </c>
      <c r="N3991">
        <f t="shared" si="623"/>
        <v>0</v>
      </c>
      <c r="O3991">
        <f t="shared" si="624"/>
        <v>0</v>
      </c>
      <c r="P3991">
        <f t="shared" si="625"/>
        <v>0</v>
      </c>
      <c r="Q3991">
        <f t="shared" si="626"/>
        <v>0</v>
      </c>
      <c r="R3991">
        <f t="shared" si="627"/>
        <v>0</v>
      </c>
      <c r="S3991" t="s">
        <v>40</v>
      </c>
      <c r="T3991">
        <v>0</v>
      </c>
      <c r="U3991">
        <v>2020</v>
      </c>
      <c r="V3991">
        <v>1</v>
      </c>
      <c r="W3991">
        <v>1</v>
      </c>
      <c r="X3991" cm="1">
        <f t="array" ref="X3991">IF(S3990&lt;&gt;S3991, 0,
    IF(C3991="O",
         _xlfn.IFS(
             K3991=1, X3990+6,
             M3991=1, X3990+3,
             O3991=1, X3990+1,
             Q3991=1,X3990+2,
             TRUE, X3990
         ),
    X3990)
)</f>
        <v>23</v>
      </c>
      <c r="Y3991" cm="1">
        <f t="array" ref="Y3991">IF(S3990&lt;&gt;S3991, 0, IF(C3991="D",
                 _xlfn.IFS(
                     K3991=1, Y3990+6,
                     M3991=1, Y3990+3,
                     O3991=1, Y3990+1,
                     TRUE, Y3990
                 ),
                 Y3990)
  )</f>
        <v>0</v>
      </c>
    </row>
    <row r="3992" spans="1:25" x14ac:dyDescent="0.2">
      <c r="A3992">
        <v>220</v>
      </c>
      <c r="B3992" t="s">
        <v>81</v>
      </c>
      <c r="C3992" t="str">
        <f t="shared" si="628"/>
        <v>O</v>
      </c>
      <c r="D3992">
        <v>1</v>
      </c>
      <c r="E3992">
        <v>10</v>
      </c>
      <c r="F3992">
        <v>45</v>
      </c>
      <c r="G3992" t="s">
        <v>114</v>
      </c>
      <c r="H3992" t="s">
        <v>113</v>
      </c>
      <c r="I3992">
        <v>8</v>
      </c>
      <c r="J3992">
        <f t="shared" si="620"/>
        <v>0</v>
      </c>
      <c r="K3992">
        <f t="shared" si="629"/>
        <v>0</v>
      </c>
      <c r="L3992">
        <f t="shared" si="621"/>
        <v>0</v>
      </c>
      <c r="M3992">
        <f t="shared" si="622"/>
        <v>0</v>
      </c>
      <c r="N3992">
        <f t="shared" si="623"/>
        <v>0</v>
      </c>
      <c r="O3992">
        <f t="shared" si="624"/>
        <v>0</v>
      </c>
      <c r="P3992">
        <f t="shared" si="625"/>
        <v>0</v>
      </c>
      <c r="Q3992">
        <f t="shared" si="626"/>
        <v>0</v>
      </c>
      <c r="R3992">
        <f t="shared" si="627"/>
        <v>0</v>
      </c>
      <c r="S3992" t="s">
        <v>40</v>
      </c>
      <c r="T3992">
        <v>0</v>
      </c>
      <c r="U3992">
        <v>2020</v>
      </c>
      <c r="V3992">
        <v>1</v>
      </c>
      <c r="W3992">
        <v>1</v>
      </c>
      <c r="X3992" cm="1">
        <f t="array" ref="X3992">IF(S3991&lt;&gt;S3992, 0,
    IF(C3992="O",
         _xlfn.IFS(
             K3992=1, X3991+6,
             M3992=1, X3991+3,
             O3992=1, X3991+1,
             Q3992=1,X3991+2,
             TRUE, X3991
         ),
    X3991)
)</f>
        <v>23</v>
      </c>
      <c r="Y3992" cm="1">
        <f t="array" ref="Y3992">IF(S3991&lt;&gt;S3992, 0, IF(C3992="D",
                 _xlfn.IFS(
                     K3992=1, Y3991+6,
                     M3992=1, Y3991+3,
                     O3992=1, Y3991+1,
                     TRUE, Y3991
                 ),
                 Y3991)
  )</f>
        <v>0</v>
      </c>
    </row>
    <row r="3993" spans="1:25" x14ac:dyDescent="0.2">
      <c r="A3993">
        <v>224</v>
      </c>
      <c r="B3993" t="s">
        <v>81</v>
      </c>
      <c r="C3993" t="str">
        <f t="shared" si="628"/>
        <v>O</v>
      </c>
      <c r="D3993">
        <v>2</v>
      </c>
      <c r="E3993">
        <v>2</v>
      </c>
      <c r="F3993">
        <v>37</v>
      </c>
      <c r="G3993" t="s">
        <v>114</v>
      </c>
      <c r="H3993" t="s">
        <v>113</v>
      </c>
      <c r="I3993">
        <v>6</v>
      </c>
      <c r="J3993">
        <f t="shared" si="620"/>
        <v>1</v>
      </c>
      <c r="K3993">
        <f t="shared" si="629"/>
        <v>0</v>
      </c>
      <c r="L3993">
        <f t="shared" si="621"/>
        <v>0</v>
      </c>
      <c r="M3993">
        <f t="shared" si="622"/>
        <v>0</v>
      </c>
      <c r="N3993">
        <f t="shared" si="623"/>
        <v>0</v>
      </c>
      <c r="O3993">
        <f t="shared" si="624"/>
        <v>0</v>
      </c>
      <c r="P3993">
        <f t="shared" si="625"/>
        <v>0</v>
      </c>
      <c r="Q3993">
        <f t="shared" si="626"/>
        <v>0</v>
      </c>
      <c r="R3993">
        <f t="shared" si="627"/>
        <v>0</v>
      </c>
      <c r="S3993" t="s">
        <v>40</v>
      </c>
      <c r="T3993">
        <v>0</v>
      </c>
      <c r="U3993">
        <v>2020</v>
      </c>
      <c r="V3993">
        <v>1</v>
      </c>
      <c r="W3993">
        <v>1</v>
      </c>
      <c r="X3993" cm="1">
        <f t="array" ref="X3993">IF(S3992&lt;&gt;S3993, 0,
    IF(C3993="O",
         _xlfn.IFS(
             K3993=1, X3992+6,
             M3993=1, X3992+3,
             O3993=1, X3992+1,
             Q3993=1,X3992+2,
             TRUE, X3992
         ),
    X3992)
)</f>
        <v>23</v>
      </c>
      <c r="Y3993" cm="1">
        <f t="array" ref="Y3993">IF(S3992&lt;&gt;S3993, 0, IF(C3993="D",
                 _xlfn.IFS(
                     K3993=1, Y3992+6,
                     M3993=1, Y3992+3,
                     O3993=1, Y3992+1,
                     TRUE, Y3992
                 ),
                 Y3992)
  )</f>
        <v>0</v>
      </c>
    </row>
    <row r="3994" spans="1:25" x14ac:dyDescent="0.2">
      <c r="A3994">
        <v>226</v>
      </c>
      <c r="B3994" t="s">
        <v>81</v>
      </c>
      <c r="C3994" t="str">
        <f t="shared" si="628"/>
        <v>O</v>
      </c>
      <c r="D3994">
        <v>1</v>
      </c>
      <c r="E3994">
        <v>10</v>
      </c>
      <c r="F3994">
        <v>31</v>
      </c>
      <c r="G3994" t="s">
        <v>114</v>
      </c>
      <c r="H3994" t="s">
        <v>113</v>
      </c>
      <c r="I3994">
        <v>17</v>
      </c>
      <c r="J3994">
        <f t="shared" si="620"/>
        <v>1</v>
      </c>
      <c r="K3994">
        <f t="shared" si="629"/>
        <v>0</v>
      </c>
      <c r="L3994">
        <f t="shared" si="621"/>
        <v>0</v>
      </c>
      <c r="M3994">
        <f t="shared" si="622"/>
        <v>0</v>
      </c>
      <c r="N3994">
        <f t="shared" si="623"/>
        <v>0</v>
      </c>
      <c r="O3994">
        <f t="shared" si="624"/>
        <v>0</v>
      </c>
      <c r="P3994">
        <f t="shared" si="625"/>
        <v>0</v>
      </c>
      <c r="Q3994">
        <f t="shared" si="626"/>
        <v>0</v>
      </c>
      <c r="R3994">
        <f t="shared" si="627"/>
        <v>0</v>
      </c>
      <c r="S3994" t="s">
        <v>40</v>
      </c>
      <c r="T3994">
        <v>0</v>
      </c>
      <c r="U3994">
        <v>2020</v>
      </c>
      <c r="V3994">
        <v>1</v>
      </c>
      <c r="W3994">
        <v>1</v>
      </c>
      <c r="X3994" cm="1">
        <f t="array" ref="X3994">IF(S3993&lt;&gt;S3994, 0,
    IF(C3994="O",
         _xlfn.IFS(
             K3994=1, X3993+6,
             M3994=1, X3993+3,
             O3994=1, X3993+1,
             Q3994=1,X3993+2,
             TRUE, X3993
         ),
    X3993)
)</f>
        <v>23</v>
      </c>
      <c r="Y3994" cm="1">
        <f t="array" ref="Y3994">IF(S3993&lt;&gt;S3994, 0, IF(C3994="D",
                 _xlfn.IFS(
                     K3994=1, Y3993+6,
                     M3994=1, Y3993+3,
                     O3994=1, Y3993+1,
                     TRUE, Y3993
                 ),
                 Y3993)
  )</f>
        <v>0</v>
      </c>
    </row>
    <row r="3995" spans="1:25" x14ac:dyDescent="0.2">
      <c r="A3995">
        <v>228</v>
      </c>
      <c r="B3995" t="s">
        <v>81</v>
      </c>
      <c r="C3995" t="str">
        <f t="shared" si="628"/>
        <v>O</v>
      </c>
      <c r="D3995">
        <v>1</v>
      </c>
      <c r="E3995">
        <v>10</v>
      </c>
      <c r="F3995">
        <v>14</v>
      </c>
      <c r="G3995" t="s">
        <v>116</v>
      </c>
      <c r="H3995" t="s">
        <v>115</v>
      </c>
      <c r="I3995">
        <v>-1</v>
      </c>
      <c r="J3995">
        <f t="shared" si="620"/>
        <v>0</v>
      </c>
      <c r="K3995">
        <f t="shared" si="629"/>
        <v>0</v>
      </c>
      <c r="L3995">
        <f t="shared" si="621"/>
        <v>0</v>
      </c>
      <c r="M3995">
        <f t="shared" si="622"/>
        <v>0</v>
      </c>
      <c r="N3995">
        <f t="shared" si="623"/>
        <v>0</v>
      </c>
      <c r="O3995">
        <f t="shared" si="624"/>
        <v>0</v>
      </c>
      <c r="P3995">
        <f t="shared" si="625"/>
        <v>0</v>
      </c>
      <c r="Q3995">
        <f t="shared" si="626"/>
        <v>0</v>
      </c>
      <c r="R3995">
        <f t="shared" si="627"/>
        <v>0</v>
      </c>
      <c r="S3995" t="s">
        <v>40</v>
      </c>
      <c r="T3995">
        <v>0</v>
      </c>
      <c r="U3995">
        <v>2020</v>
      </c>
      <c r="V3995">
        <v>1</v>
      </c>
      <c r="W3995">
        <v>1</v>
      </c>
      <c r="X3995" cm="1">
        <f t="array" ref="X3995">IF(S3994&lt;&gt;S3995, 0,
    IF(C3995="O",
         _xlfn.IFS(
             K3995=1, X3994+6,
             M3995=1, X3994+3,
             O3995=1, X3994+1,
             Q3995=1,X3994+2,
             TRUE, X3994
         ),
    X3994)
)</f>
        <v>23</v>
      </c>
      <c r="Y3995" cm="1">
        <f t="array" ref="Y3995">IF(S3994&lt;&gt;S3995, 0, IF(C3995="D",
                 _xlfn.IFS(
                     K3995=1, Y3994+6,
                     M3995=1, Y3994+3,
                     O3995=1, Y3994+1,
                     TRUE, Y3994
                 ),
                 Y3994)
  )</f>
        <v>0</v>
      </c>
    </row>
    <row r="3996" spans="1:25" x14ac:dyDescent="0.2">
      <c r="A3996">
        <v>230</v>
      </c>
      <c r="B3996" t="s">
        <v>81</v>
      </c>
      <c r="C3996" t="str">
        <f t="shared" si="628"/>
        <v>O</v>
      </c>
      <c r="D3996">
        <v>2</v>
      </c>
      <c r="E3996">
        <v>11</v>
      </c>
      <c r="F3996">
        <v>15</v>
      </c>
      <c r="G3996" t="s">
        <v>116</v>
      </c>
      <c r="H3996" t="s">
        <v>125</v>
      </c>
      <c r="I3996">
        <v>15</v>
      </c>
      <c r="J3996">
        <f t="shared" si="620"/>
        <v>0</v>
      </c>
      <c r="K3996">
        <f t="shared" si="629"/>
        <v>1</v>
      </c>
      <c r="L3996">
        <f t="shared" si="621"/>
        <v>0</v>
      </c>
      <c r="M3996">
        <f t="shared" si="622"/>
        <v>0</v>
      </c>
      <c r="N3996">
        <f t="shared" si="623"/>
        <v>0</v>
      </c>
      <c r="O3996">
        <f t="shared" si="624"/>
        <v>0</v>
      </c>
      <c r="P3996">
        <f t="shared" si="625"/>
        <v>0</v>
      </c>
      <c r="Q3996">
        <f t="shared" si="626"/>
        <v>0</v>
      </c>
      <c r="R3996">
        <f t="shared" si="627"/>
        <v>0</v>
      </c>
      <c r="S3996" t="s">
        <v>40</v>
      </c>
      <c r="T3996">
        <v>0</v>
      </c>
      <c r="U3996">
        <v>2020</v>
      </c>
      <c r="V3996">
        <v>1</v>
      </c>
      <c r="W3996">
        <v>1</v>
      </c>
      <c r="X3996" cm="1">
        <f t="array" ref="X3996">IF(S3995&lt;&gt;S3996, 0,
    IF(C3996="O",
         _xlfn.IFS(
             K3996=1, X3995+6,
             M3996=1, X3995+3,
             O3996=1, X3995+1,
             Q3996=1,X3995+2,
             TRUE, X3995
         ),
    X3995)
)</f>
        <v>29</v>
      </c>
      <c r="Y3996" cm="1">
        <f t="array" ref="Y3996">IF(S3995&lt;&gt;S3996, 0, IF(C3996="D",
                 _xlfn.IFS(
                     K3996=1, Y3995+6,
                     M3996=1, Y3995+3,
                     O3996=1, Y3995+1,
                     TRUE, Y3995
                 ),
                 Y3995)
  )</f>
        <v>0</v>
      </c>
    </row>
    <row r="3997" spans="1:25" x14ac:dyDescent="0.2">
      <c r="A3997">
        <v>232</v>
      </c>
      <c r="B3997" t="s">
        <v>81</v>
      </c>
      <c r="C3997" t="str">
        <f t="shared" si="628"/>
        <v>O</v>
      </c>
      <c r="F3997">
        <v>3</v>
      </c>
      <c r="G3997" t="s">
        <v>131</v>
      </c>
      <c r="H3997" t="s">
        <v>122</v>
      </c>
      <c r="J3997">
        <f t="shared" si="620"/>
        <v>0</v>
      </c>
      <c r="K3997">
        <f t="shared" si="629"/>
        <v>0</v>
      </c>
      <c r="L3997">
        <f t="shared" si="621"/>
        <v>0</v>
      </c>
      <c r="M3997">
        <f t="shared" si="622"/>
        <v>0</v>
      </c>
      <c r="N3997">
        <f t="shared" si="623"/>
        <v>1</v>
      </c>
      <c r="O3997">
        <f t="shared" si="624"/>
        <v>1</v>
      </c>
      <c r="P3997">
        <f t="shared" si="625"/>
        <v>0</v>
      </c>
      <c r="Q3997">
        <f t="shared" si="626"/>
        <v>0</v>
      </c>
      <c r="R3997">
        <f t="shared" si="627"/>
        <v>0</v>
      </c>
      <c r="S3997" t="s">
        <v>40</v>
      </c>
      <c r="T3997">
        <v>0</v>
      </c>
      <c r="U3997">
        <v>2020</v>
      </c>
      <c r="V3997">
        <v>1</v>
      </c>
      <c r="W3997">
        <v>1</v>
      </c>
      <c r="X3997" cm="1">
        <f t="array" ref="X3997">IF(S3996&lt;&gt;S3997, 0,
    IF(C3997="O",
         _xlfn.IFS(
             K3997=1, X3996+6,
             M3997=1, X3996+3,
             O3997=1, X3996+1,
             Q3997=1,X3996+2,
             TRUE, X3996
         ),
    X3996)
)</f>
        <v>30</v>
      </c>
      <c r="Y3997" cm="1">
        <f t="array" ref="Y3997">IF(S3996&lt;&gt;S3997, 0, IF(C3997="D",
                 _xlfn.IFS(
                     K3997=1, Y3996+6,
                     M3997=1, Y3996+3,
                     O3997=1, Y3996+1,
                     TRUE, Y3996
                 ),
                 Y3996)
  )</f>
        <v>0</v>
      </c>
    </row>
    <row r="3998" spans="1:25" x14ac:dyDescent="0.2">
      <c r="A3998">
        <v>240</v>
      </c>
      <c r="B3998" t="s">
        <v>79</v>
      </c>
      <c r="C3998" t="str">
        <f t="shared" si="628"/>
        <v>D</v>
      </c>
      <c r="D3998">
        <v>1</v>
      </c>
      <c r="E3998">
        <v>10</v>
      </c>
      <c r="F3998">
        <v>-25</v>
      </c>
      <c r="G3998" t="s">
        <v>116</v>
      </c>
      <c r="H3998" t="s">
        <v>115</v>
      </c>
      <c r="I3998">
        <v>-9</v>
      </c>
      <c r="J3998">
        <f t="shared" si="620"/>
        <v>0</v>
      </c>
      <c r="K3998">
        <f t="shared" si="629"/>
        <v>0</v>
      </c>
      <c r="L3998">
        <f t="shared" si="621"/>
        <v>0</v>
      </c>
      <c r="M3998">
        <f t="shared" si="622"/>
        <v>0</v>
      </c>
      <c r="N3998">
        <f t="shared" si="623"/>
        <v>0</v>
      </c>
      <c r="O3998">
        <f t="shared" si="624"/>
        <v>0</v>
      </c>
      <c r="P3998">
        <f t="shared" si="625"/>
        <v>0</v>
      </c>
      <c r="Q3998">
        <f t="shared" si="626"/>
        <v>0</v>
      </c>
      <c r="R3998">
        <f t="shared" si="627"/>
        <v>0</v>
      </c>
      <c r="S3998" t="s">
        <v>40</v>
      </c>
      <c r="T3998">
        <v>0</v>
      </c>
      <c r="U3998">
        <v>2020</v>
      </c>
      <c r="V3998">
        <v>1</v>
      </c>
      <c r="W3998">
        <v>1</v>
      </c>
      <c r="X3998" cm="1">
        <f t="array" ref="X3998">IF(S3997&lt;&gt;S3998, 0,
    IF(C3998="O",
         _xlfn.IFS(
             K3998=1, X3997+6,
             M3998=1, X3997+3,
             O3998=1, X3997+1,
             Q3998=1,X3997+2,
             TRUE, X3997
         ),
    X3997)
)</f>
        <v>30</v>
      </c>
      <c r="Y3998" cm="1">
        <f t="array" ref="Y3998">IF(S3997&lt;&gt;S3998, 0, IF(C3998="D",
                 _xlfn.IFS(
                     K3998=1, Y3997+6,
                     M3998=1, Y3997+3,
                     O3998=1, Y3997+1,
                     TRUE, Y3997
                 ),
                 Y3997)
  )</f>
        <v>0</v>
      </c>
    </row>
    <row r="3999" spans="1:25" hidden="1" x14ac:dyDescent="0.2">
      <c r="A3999">
        <v>242</v>
      </c>
      <c r="B3999" t="s">
        <v>79</v>
      </c>
      <c r="C3999" t="str">
        <f t="shared" si="628"/>
        <v>D</v>
      </c>
      <c r="D3999">
        <v>2</v>
      </c>
      <c r="E3999">
        <v>19</v>
      </c>
      <c r="F3999">
        <v>-16</v>
      </c>
      <c r="G3999" t="s">
        <v>116</v>
      </c>
      <c r="H3999" t="s">
        <v>115</v>
      </c>
      <c r="I3999">
        <v>0</v>
      </c>
      <c r="J3999">
        <f t="shared" si="620"/>
        <v>0</v>
      </c>
      <c r="K3999">
        <f t="shared" si="629"/>
        <v>0</v>
      </c>
      <c r="L3999">
        <f t="shared" si="621"/>
        <v>0</v>
      </c>
      <c r="M3999">
        <f t="shared" si="622"/>
        <v>0</v>
      </c>
      <c r="N3999">
        <f t="shared" si="623"/>
        <v>0</v>
      </c>
      <c r="O3999">
        <f t="shared" si="624"/>
        <v>0</v>
      </c>
      <c r="P3999">
        <f t="shared" si="625"/>
        <v>0</v>
      </c>
      <c r="Q3999">
        <f t="shared" si="626"/>
        <v>0</v>
      </c>
      <c r="R3999">
        <f t="shared" si="627"/>
        <v>0</v>
      </c>
      <c r="S3999" t="s">
        <v>40</v>
      </c>
      <c r="T3999">
        <v>0</v>
      </c>
      <c r="U3999">
        <v>2020</v>
      </c>
      <c r="V3999">
        <v>1</v>
      </c>
      <c r="W3999">
        <v>1</v>
      </c>
      <c r="X3999" cm="1">
        <f t="array" ref="X3999">IF(S3998&lt;&gt;S3999, 0,
    IF(C3999="O",
         _xlfn.IFS(
             K3999=1, X3998+6,
             M3999=1, X3998+3,
             O3999=1, X3998+1,
             Q3999=1,X3998+2,
             TRUE, X3998
         ),
    X3998)
)</f>
        <v>30</v>
      </c>
      <c r="Y3999" cm="1">
        <f t="array" ref="Y3999">IF(S3998&lt;&gt;S3999, 0, IF(C3999="D",
                 _xlfn.IFS(
                     K3999=1, Y3998+6,
                     M3999=1, Y3998+3,
                     O3999=1, Y3998+1,
                     TRUE, Y3998
                 ),
                 Y3998)
  )</f>
        <v>0</v>
      </c>
    </row>
    <row r="4000" spans="1:25" x14ac:dyDescent="0.2">
      <c r="A4000">
        <v>244</v>
      </c>
      <c r="B4000" t="s">
        <v>79</v>
      </c>
      <c r="C4000" t="str">
        <f t="shared" si="628"/>
        <v>D</v>
      </c>
      <c r="D4000">
        <v>3</v>
      </c>
      <c r="E4000">
        <v>19</v>
      </c>
      <c r="F4000">
        <v>-16</v>
      </c>
      <c r="G4000" t="s">
        <v>114</v>
      </c>
      <c r="H4000" t="s">
        <v>113</v>
      </c>
      <c r="I4000">
        <v>1</v>
      </c>
      <c r="J4000">
        <f t="shared" si="620"/>
        <v>0</v>
      </c>
      <c r="K4000">
        <f t="shared" si="629"/>
        <v>0</v>
      </c>
      <c r="L4000">
        <f t="shared" si="621"/>
        <v>0</v>
      </c>
      <c r="M4000">
        <f t="shared" si="622"/>
        <v>0</v>
      </c>
      <c r="N4000">
        <f t="shared" si="623"/>
        <v>0</v>
      </c>
      <c r="O4000">
        <f t="shared" si="624"/>
        <v>0</v>
      </c>
      <c r="P4000">
        <f t="shared" si="625"/>
        <v>0</v>
      </c>
      <c r="Q4000">
        <f t="shared" si="626"/>
        <v>0</v>
      </c>
      <c r="R4000">
        <f t="shared" si="627"/>
        <v>0</v>
      </c>
      <c r="S4000" t="s">
        <v>40</v>
      </c>
      <c r="T4000">
        <v>0</v>
      </c>
      <c r="U4000">
        <v>2020</v>
      </c>
      <c r="V4000">
        <v>1</v>
      </c>
      <c r="W4000">
        <v>1</v>
      </c>
      <c r="X4000" cm="1">
        <f t="array" ref="X4000">IF(S3999&lt;&gt;S4000, 0,
    IF(C4000="O",
         _xlfn.IFS(
             K4000=1, X3999+6,
             M4000=1, X3999+3,
             O4000=1, X3999+1,
             Q4000=1,X3999+2,
             TRUE, X3999
         ),
    X3999)
)</f>
        <v>30</v>
      </c>
      <c r="Y4000" cm="1">
        <f t="array" ref="Y4000">IF(S3999&lt;&gt;S4000, 0, IF(C4000="D",
                 _xlfn.IFS(
                     K4000=1, Y3999+6,
                     M4000=1, Y3999+3,
                     O4000=1, Y3999+1,
                     TRUE, Y3999
                 ),
                 Y3999)
  )</f>
        <v>0</v>
      </c>
    </row>
    <row r="4001" spans="1:25" hidden="1" x14ac:dyDescent="0.2">
      <c r="A4001">
        <v>250</v>
      </c>
      <c r="B4001" t="s">
        <v>79</v>
      </c>
      <c r="C4001" t="str">
        <f t="shared" si="628"/>
        <v>D</v>
      </c>
      <c r="D4001">
        <v>4</v>
      </c>
      <c r="E4001">
        <v>1</v>
      </c>
      <c r="F4001">
        <v>-17</v>
      </c>
      <c r="G4001" t="s">
        <v>116</v>
      </c>
      <c r="H4001" t="s">
        <v>115</v>
      </c>
      <c r="I4001">
        <v>-8</v>
      </c>
      <c r="J4001">
        <f t="shared" si="620"/>
        <v>0</v>
      </c>
      <c r="K4001">
        <f t="shared" si="629"/>
        <v>0</v>
      </c>
      <c r="L4001">
        <f t="shared" si="621"/>
        <v>0</v>
      </c>
      <c r="M4001">
        <f t="shared" si="622"/>
        <v>0</v>
      </c>
      <c r="N4001">
        <f t="shared" si="623"/>
        <v>0</v>
      </c>
      <c r="O4001">
        <f t="shared" si="624"/>
        <v>0</v>
      </c>
      <c r="P4001">
        <f t="shared" si="625"/>
        <v>0</v>
      </c>
      <c r="Q4001">
        <f t="shared" si="626"/>
        <v>0</v>
      </c>
      <c r="R4001">
        <f t="shared" si="627"/>
        <v>0</v>
      </c>
      <c r="S4001" t="s">
        <v>40</v>
      </c>
      <c r="T4001">
        <v>0</v>
      </c>
      <c r="U4001">
        <v>2020</v>
      </c>
      <c r="V4001">
        <v>1</v>
      </c>
      <c r="W4001">
        <v>1</v>
      </c>
      <c r="X4001" cm="1">
        <f t="array" ref="X4001">IF(S4000&lt;&gt;S4001, 0,
    IF(C4001="O",
         _xlfn.IFS(
             K4001=1, X4000+6,
             M4001=1, X4000+3,
             O4001=1, X4000+1,
             Q4001=1,X4000+2,
             TRUE, X4000
         ),
    X4000)
)</f>
        <v>30</v>
      </c>
      <c r="Y4001" cm="1">
        <f t="array" ref="Y4001">IF(S4000&lt;&gt;S4001, 0, IF(C4001="D",
                 _xlfn.IFS(
                     K4001=1, Y4000+6,
                     M4001=1, Y4000+3,
                     O4001=1, Y4000+1,
                     TRUE, Y4000
                 ),
                 Y4000)
  )</f>
        <v>0</v>
      </c>
    </row>
    <row r="4002" spans="1:25" x14ac:dyDescent="0.2">
      <c r="A4002">
        <v>260</v>
      </c>
      <c r="B4002" t="s">
        <v>81</v>
      </c>
      <c r="C4002" t="str">
        <f t="shared" si="628"/>
        <v>O</v>
      </c>
      <c r="D4002">
        <v>1</v>
      </c>
      <c r="E4002">
        <v>10</v>
      </c>
      <c r="F4002">
        <v>-5</v>
      </c>
      <c r="G4002" t="s">
        <v>116</v>
      </c>
      <c r="H4002" t="s">
        <v>115</v>
      </c>
      <c r="I4002">
        <v>6</v>
      </c>
      <c r="J4002">
        <f t="shared" si="620"/>
        <v>0</v>
      </c>
      <c r="K4002">
        <f t="shared" si="629"/>
        <v>0</v>
      </c>
      <c r="L4002">
        <f t="shared" si="621"/>
        <v>0</v>
      </c>
      <c r="M4002">
        <f t="shared" si="622"/>
        <v>0</v>
      </c>
      <c r="N4002">
        <f t="shared" si="623"/>
        <v>0</v>
      </c>
      <c r="O4002">
        <f t="shared" si="624"/>
        <v>0</v>
      </c>
      <c r="P4002">
        <f t="shared" si="625"/>
        <v>0</v>
      </c>
      <c r="Q4002">
        <f t="shared" si="626"/>
        <v>0</v>
      </c>
      <c r="R4002">
        <f t="shared" si="627"/>
        <v>0</v>
      </c>
      <c r="S4002" t="s">
        <v>40</v>
      </c>
      <c r="T4002">
        <v>0</v>
      </c>
      <c r="U4002">
        <v>2020</v>
      </c>
      <c r="V4002">
        <v>1</v>
      </c>
      <c r="W4002">
        <v>1</v>
      </c>
      <c r="X4002" cm="1">
        <f t="array" ref="X4002">IF(S4001&lt;&gt;S4002, 0,
    IF(C4002="O",
         _xlfn.IFS(
             K4002=1, X4001+6,
             M4002=1, X4001+3,
             O4002=1, X4001+1,
             Q4002=1,X4001+2,
             TRUE, X4001
         ),
    X4001)
)</f>
        <v>30</v>
      </c>
      <c r="Y4002" cm="1">
        <f t="array" ref="Y4002">IF(S4001&lt;&gt;S4002, 0, IF(C4002="D",
                 _xlfn.IFS(
                     K4002=1, Y4001+6,
                     M4002=1, Y4001+3,
                     O4002=1, Y4001+1,
                     TRUE, Y4001
                 ),
                 Y4001)
  )</f>
        <v>0</v>
      </c>
    </row>
    <row r="4003" spans="1:25" x14ac:dyDescent="0.2">
      <c r="A4003">
        <v>262</v>
      </c>
      <c r="B4003" t="s">
        <v>81</v>
      </c>
      <c r="C4003" t="str">
        <f t="shared" si="628"/>
        <v>O</v>
      </c>
      <c r="D4003">
        <v>2</v>
      </c>
      <c r="E4003">
        <v>4</v>
      </c>
      <c r="F4003">
        <v>-11</v>
      </c>
      <c r="G4003" t="s">
        <v>116</v>
      </c>
      <c r="H4003" t="s">
        <v>115</v>
      </c>
      <c r="I4003">
        <v>8</v>
      </c>
      <c r="J4003">
        <f t="shared" si="620"/>
        <v>1</v>
      </c>
      <c r="K4003">
        <f t="shared" si="629"/>
        <v>0</v>
      </c>
      <c r="L4003">
        <f t="shared" si="621"/>
        <v>0</v>
      </c>
      <c r="M4003">
        <f t="shared" si="622"/>
        <v>0</v>
      </c>
      <c r="N4003">
        <f t="shared" si="623"/>
        <v>0</v>
      </c>
      <c r="O4003">
        <f t="shared" si="624"/>
        <v>0</v>
      </c>
      <c r="P4003">
        <f t="shared" si="625"/>
        <v>0</v>
      </c>
      <c r="Q4003">
        <f t="shared" si="626"/>
        <v>0</v>
      </c>
      <c r="R4003">
        <f t="shared" si="627"/>
        <v>0</v>
      </c>
      <c r="S4003" t="s">
        <v>40</v>
      </c>
      <c r="T4003">
        <v>0</v>
      </c>
      <c r="U4003">
        <v>2020</v>
      </c>
      <c r="V4003">
        <v>1</v>
      </c>
      <c r="W4003">
        <v>1</v>
      </c>
      <c r="X4003" cm="1">
        <f t="array" ref="X4003">IF(S4002&lt;&gt;S4003, 0,
    IF(C4003="O",
         _xlfn.IFS(
             K4003=1, X4002+6,
             M4003=1, X4002+3,
             O4003=1, X4002+1,
             Q4003=1,X4002+2,
             TRUE, X4002
         ),
    X4002)
)</f>
        <v>30</v>
      </c>
      <c r="Y4003" cm="1">
        <f t="array" ref="Y4003">IF(S4002&lt;&gt;S4003, 0, IF(C4003="D",
                 _xlfn.IFS(
                     K4003=1, Y4002+6,
                     M4003=1, Y4002+3,
                     O4003=1, Y4002+1,
                     TRUE, Y4002
                 ),
                 Y4002)
  )</f>
        <v>0</v>
      </c>
    </row>
    <row r="4004" spans="1:25" x14ac:dyDescent="0.2">
      <c r="A4004">
        <v>264</v>
      </c>
      <c r="B4004" t="s">
        <v>81</v>
      </c>
      <c r="C4004" t="str">
        <f t="shared" si="628"/>
        <v>O</v>
      </c>
      <c r="D4004">
        <v>1</v>
      </c>
      <c r="E4004">
        <v>10</v>
      </c>
      <c r="F4004">
        <v>-19</v>
      </c>
      <c r="G4004" t="s">
        <v>116</v>
      </c>
      <c r="H4004" t="s">
        <v>115</v>
      </c>
      <c r="I4004">
        <v>5</v>
      </c>
      <c r="J4004">
        <f t="shared" si="620"/>
        <v>0</v>
      </c>
      <c r="K4004">
        <f t="shared" si="629"/>
        <v>0</v>
      </c>
      <c r="L4004">
        <f t="shared" si="621"/>
        <v>0</v>
      </c>
      <c r="M4004">
        <f t="shared" si="622"/>
        <v>0</v>
      </c>
      <c r="N4004">
        <f t="shared" si="623"/>
        <v>0</v>
      </c>
      <c r="O4004">
        <f t="shared" si="624"/>
        <v>0</v>
      </c>
      <c r="P4004">
        <f t="shared" si="625"/>
        <v>0</v>
      </c>
      <c r="Q4004">
        <f t="shared" si="626"/>
        <v>0</v>
      </c>
      <c r="R4004">
        <f t="shared" si="627"/>
        <v>0</v>
      </c>
      <c r="S4004" t="s">
        <v>40</v>
      </c>
      <c r="T4004">
        <v>0</v>
      </c>
      <c r="U4004">
        <v>2020</v>
      </c>
      <c r="V4004">
        <v>1</v>
      </c>
      <c r="W4004">
        <v>1</v>
      </c>
      <c r="X4004" cm="1">
        <f t="array" ref="X4004">IF(S4003&lt;&gt;S4004, 0,
    IF(C4004="O",
         _xlfn.IFS(
             K4004=1, X4003+6,
             M4004=1, X4003+3,
             O4004=1, X4003+1,
             Q4004=1,X4003+2,
             TRUE, X4003
         ),
    X4003)
)</f>
        <v>30</v>
      </c>
      <c r="Y4004" cm="1">
        <f t="array" ref="Y4004">IF(S4003&lt;&gt;S4004, 0, IF(C4004="D",
                 _xlfn.IFS(
                     K4004=1, Y4003+6,
                     M4004=1, Y4003+3,
                     O4004=1, Y4003+1,
                     TRUE, Y4003
                 ),
                 Y4003)
  )</f>
        <v>0</v>
      </c>
    </row>
    <row r="4005" spans="1:25" x14ac:dyDescent="0.2">
      <c r="A4005">
        <v>266</v>
      </c>
      <c r="B4005" t="s">
        <v>81</v>
      </c>
      <c r="C4005" t="str">
        <f t="shared" si="628"/>
        <v>O</v>
      </c>
      <c r="D4005">
        <v>2</v>
      </c>
      <c r="E4005">
        <v>5</v>
      </c>
      <c r="F4005">
        <v>-24</v>
      </c>
      <c r="G4005" t="s">
        <v>114</v>
      </c>
      <c r="H4005" t="s">
        <v>117</v>
      </c>
      <c r="I4005">
        <v>0</v>
      </c>
      <c r="J4005">
        <f t="shared" si="620"/>
        <v>0</v>
      </c>
      <c r="K4005">
        <f t="shared" si="629"/>
        <v>0</v>
      </c>
      <c r="L4005">
        <f t="shared" si="621"/>
        <v>0</v>
      </c>
      <c r="M4005">
        <f t="shared" si="622"/>
        <v>0</v>
      </c>
      <c r="N4005">
        <f t="shared" si="623"/>
        <v>0</v>
      </c>
      <c r="O4005">
        <f t="shared" si="624"/>
        <v>0</v>
      </c>
      <c r="P4005">
        <f t="shared" si="625"/>
        <v>0</v>
      </c>
      <c r="Q4005">
        <f t="shared" si="626"/>
        <v>0</v>
      </c>
      <c r="R4005">
        <f t="shared" si="627"/>
        <v>0</v>
      </c>
      <c r="S4005" t="s">
        <v>40</v>
      </c>
      <c r="T4005">
        <v>0</v>
      </c>
      <c r="U4005">
        <v>2020</v>
      </c>
      <c r="V4005">
        <v>1</v>
      </c>
      <c r="W4005">
        <v>1</v>
      </c>
      <c r="X4005" cm="1">
        <f t="array" ref="X4005">IF(S4004&lt;&gt;S4005, 0,
    IF(C4005="O",
         _xlfn.IFS(
             K4005=1, X4004+6,
             M4005=1, X4004+3,
             O4005=1, X4004+1,
             Q4005=1,X4004+2,
             TRUE, X4004
         ),
    X4004)
)</f>
        <v>30</v>
      </c>
      <c r="Y4005" cm="1">
        <f t="array" ref="Y4005">IF(S4004&lt;&gt;S4005, 0, IF(C4005="D",
                 _xlfn.IFS(
                     K4005=1, Y4004+6,
                     M4005=1, Y4004+3,
                     O4005=1, Y4004+1,
                     TRUE, Y4004
                 ),
                 Y4004)
  )</f>
        <v>0</v>
      </c>
    </row>
    <row r="4006" spans="1:25" x14ac:dyDescent="0.2">
      <c r="A4006">
        <v>268</v>
      </c>
      <c r="B4006" t="s">
        <v>81</v>
      </c>
      <c r="C4006" t="str">
        <f t="shared" si="628"/>
        <v>O</v>
      </c>
      <c r="D4006">
        <v>3</v>
      </c>
      <c r="E4006">
        <v>5</v>
      </c>
      <c r="F4006">
        <v>-24</v>
      </c>
      <c r="G4006" t="s">
        <v>116</v>
      </c>
      <c r="H4006" t="s">
        <v>115</v>
      </c>
      <c r="I4006">
        <v>19</v>
      </c>
      <c r="J4006">
        <f t="shared" si="620"/>
        <v>1</v>
      </c>
      <c r="K4006">
        <f t="shared" si="629"/>
        <v>0</v>
      </c>
      <c r="L4006">
        <f t="shared" si="621"/>
        <v>0</v>
      </c>
      <c r="M4006">
        <f t="shared" si="622"/>
        <v>0</v>
      </c>
      <c r="N4006">
        <f t="shared" si="623"/>
        <v>0</v>
      </c>
      <c r="O4006">
        <f t="shared" si="624"/>
        <v>0</v>
      </c>
      <c r="P4006">
        <f t="shared" si="625"/>
        <v>0</v>
      </c>
      <c r="Q4006">
        <f t="shared" si="626"/>
        <v>0</v>
      </c>
      <c r="R4006">
        <f t="shared" si="627"/>
        <v>0</v>
      </c>
      <c r="S4006" t="s">
        <v>40</v>
      </c>
      <c r="T4006">
        <v>0</v>
      </c>
      <c r="U4006">
        <v>2020</v>
      </c>
      <c r="V4006">
        <v>1</v>
      </c>
      <c r="W4006">
        <v>1</v>
      </c>
      <c r="X4006" cm="1">
        <f t="array" ref="X4006">IF(S4005&lt;&gt;S4006, 0,
    IF(C4006="O",
         _xlfn.IFS(
             K4006=1, X4005+6,
             M4006=1, X4005+3,
             O4006=1, X4005+1,
             Q4006=1,X4005+2,
             TRUE, X4005
         ),
    X4005)
)</f>
        <v>30</v>
      </c>
      <c r="Y4006" cm="1">
        <f t="array" ref="Y4006">IF(S4005&lt;&gt;S4006, 0, IF(C4006="D",
                 _xlfn.IFS(
                     K4006=1, Y4005+6,
                     M4006=1, Y4005+3,
                     O4006=1, Y4005+1,
                     TRUE, Y4005
                 ),
                 Y4005)
  )</f>
        <v>0</v>
      </c>
    </row>
    <row r="4007" spans="1:25" hidden="1" x14ac:dyDescent="0.2">
      <c r="A4007">
        <v>270</v>
      </c>
      <c r="B4007" t="s">
        <v>81</v>
      </c>
      <c r="C4007" t="str">
        <f t="shared" si="628"/>
        <v>O</v>
      </c>
      <c r="D4007">
        <v>1</v>
      </c>
      <c r="E4007">
        <v>10</v>
      </c>
      <c r="F4007">
        <v>-43</v>
      </c>
      <c r="G4007" t="s">
        <v>116</v>
      </c>
      <c r="H4007" t="s">
        <v>115</v>
      </c>
      <c r="I4007">
        <v>3</v>
      </c>
      <c r="J4007">
        <f t="shared" si="620"/>
        <v>0</v>
      </c>
      <c r="K4007">
        <f t="shared" si="629"/>
        <v>0</v>
      </c>
      <c r="L4007">
        <f t="shared" si="621"/>
        <v>0</v>
      </c>
      <c r="M4007">
        <f t="shared" si="622"/>
        <v>0</v>
      </c>
      <c r="N4007">
        <f t="shared" si="623"/>
        <v>0</v>
      </c>
      <c r="O4007">
        <f t="shared" si="624"/>
        <v>0</v>
      </c>
      <c r="P4007">
        <f t="shared" si="625"/>
        <v>0</v>
      </c>
      <c r="Q4007">
        <f t="shared" si="626"/>
        <v>0</v>
      </c>
      <c r="R4007">
        <f t="shared" si="627"/>
        <v>0</v>
      </c>
      <c r="S4007" t="s">
        <v>40</v>
      </c>
      <c r="T4007">
        <v>0</v>
      </c>
      <c r="U4007">
        <v>2020</v>
      </c>
      <c r="V4007">
        <v>1</v>
      </c>
      <c r="W4007">
        <v>1</v>
      </c>
      <c r="X4007" cm="1">
        <f t="array" ref="X4007">IF(S4006&lt;&gt;S4007, 0,
    IF(C4007="O",
         _xlfn.IFS(
             K4007=1, X4006+6,
             M4007=1, X4006+3,
             O4007=1, X4006+1,
             Q4007=1,X4006+2,
             TRUE, X4006
         ),
    X4006)
)</f>
        <v>30</v>
      </c>
      <c r="Y4007" cm="1">
        <f t="array" ref="Y4007">IF(S4006&lt;&gt;S4007, 0, IF(C4007="D",
                 _xlfn.IFS(
                     K4007=1, Y4006+6,
                     M4007=1, Y4006+3,
                     O4007=1, Y4006+1,
                     TRUE, Y4006
                 ),
                 Y4006)
  )</f>
        <v>0</v>
      </c>
    </row>
    <row r="4008" spans="1:25" x14ac:dyDescent="0.2">
      <c r="A4008">
        <v>272</v>
      </c>
      <c r="B4008" t="s">
        <v>81</v>
      </c>
      <c r="C4008" t="str">
        <f t="shared" si="628"/>
        <v>O</v>
      </c>
      <c r="D4008">
        <v>2</v>
      </c>
      <c r="E4008">
        <v>7</v>
      </c>
      <c r="F4008">
        <v>-46</v>
      </c>
      <c r="G4008" t="s">
        <v>116</v>
      </c>
      <c r="H4008" t="s">
        <v>115</v>
      </c>
      <c r="I4008">
        <v>2</v>
      </c>
      <c r="J4008">
        <f t="shared" si="620"/>
        <v>0</v>
      </c>
      <c r="K4008">
        <f t="shared" si="629"/>
        <v>0</v>
      </c>
      <c r="L4008">
        <f t="shared" si="621"/>
        <v>0</v>
      </c>
      <c r="M4008">
        <f t="shared" si="622"/>
        <v>0</v>
      </c>
      <c r="N4008">
        <f t="shared" si="623"/>
        <v>0</v>
      </c>
      <c r="O4008">
        <f t="shared" si="624"/>
        <v>0</v>
      </c>
      <c r="P4008">
        <f t="shared" si="625"/>
        <v>0</v>
      </c>
      <c r="Q4008">
        <f t="shared" si="626"/>
        <v>0</v>
      </c>
      <c r="R4008">
        <f t="shared" si="627"/>
        <v>0</v>
      </c>
      <c r="S4008" t="s">
        <v>40</v>
      </c>
      <c r="T4008">
        <v>0</v>
      </c>
      <c r="U4008">
        <v>2020</v>
      </c>
      <c r="V4008">
        <v>1</v>
      </c>
      <c r="W4008">
        <v>1</v>
      </c>
      <c r="X4008" cm="1">
        <f t="array" ref="X4008">IF(S4007&lt;&gt;S4008, 0,
    IF(C4008="O",
         _xlfn.IFS(
             K4008=1, X4007+6,
             M4008=1, X4007+3,
             O4008=1, X4007+1,
             Q4008=1,X4007+2,
             TRUE, X4007
         ),
    X4007)
)</f>
        <v>30</v>
      </c>
      <c r="Y4008" cm="1">
        <f t="array" ref="Y4008">IF(S4007&lt;&gt;S4008, 0, IF(C4008="D",
                 _xlfn.IFS(
                     K4008=1, Y4007+6,
                     M4008=1, Y4007+3,
                     O4008=1, Y4007+1,
                     TRUE, Y4007
                 ),
                 Y4007)
  )</f>
        <v>0</v>
      </c>
    </row>
    <row r="4009" spans="1:25" x14ac:dyDescent="0.2">
      <c r="A4009">
        <v>274</v>
      </c>
      <c r="B4009" t="s">
        <v>81</v>
      </c>
      <c r="C4009" t="str">
        <f t="shared" si="628"/>
        <v>O</v>
      </c>
      <c r="D4009">
        <v>3</v>
      </c>
      <c r="E4009">
        <v>5</v>
      </c>
      <c r="F4009">
        <v>-48</v>
      </c>
      <c r="G4009" t="s">
        <v>114</v>
      </c>
      <c r="H4009" t="s">
        <v>117</v>
      </c>
      <c r="I4009">
        <v>0</v>
      </c>
      <c r="J4009">
        <f t="shared" si="620"/>
        <v>0</v>
      </c>
      <c r="K4009">
        <f t="shared" si="629"/>
        <v>0</v>
      </c>
      <c r="L4009">
        <f t="shared" si="621"/>
        <v>0</v>
      </c>
      <c r="M4009">
        <f t="shared" si="622"/>
        <v>0</v>
      </c>
      <c r="N4009">
        <f t="shared" si="623"/>
        <v>0</v>
      </c>
      <c r="O4009">
        <f t="shared" si="624"/>
        <v>0</v>
      </c>
      <c r="P4009">
        <f t="shared" si="625"/>
        <v>0</v>
      </c>
      <c r="Q4009">
        <f t="shared" si="626"/>
        <v>0</v>
      </c>
      <c r="R4009">
        <f t="shared" si="627"/>
        <v>0</v>
      </c>
      <c r="S4009" t="s">
        <v>40</v>
      </c>
      <c r="T4009">
        <v>0</v>
      </c>
      <c r="U4009">
        <v>2020</v>
      </c>
      <c r="V4009">
        <v>1</v>
      </c>
      <c r="W4009">
        <v>1</v>
      </c>
      <c r="X4009" cm="1">
        <f t="array" ref="X4009">IF(S4008&lt;&gt;S4009, 0,
    IF(C4009="O",
         _xlfn.IFS(
             K4009=1, X4008+6,
             M4009=1, X4008+3,
             O4009=1, X4008+1,
             Q4009=1,X4008+2,
             TRUE, X4008
         ),
    X4008)
)</f>
        <v>30</v>
      </c>
      <c r="Y4009" cm="1">
        <f t="array" ref="Y4009">IF(S4008&lt;&gt;S4009, 0, IF(C4009="D",
                 _xlfn.IFS(
                     K4009=1, Y4008+6,
                     M4009=1, Y4008+3,
                     O4009=1, Y4008+1,
                     TRUE, Y4008
                 ),
                 Y4008)
  )</f>
        <v>0</v>
      </c>
    </row>
    <row r="4010" spans="1:25" x14ac:dyDescent="0.2">
      <c r="A4010">
        <v>276</v>
      </c>
      <c r="B4010" t="s">
        <v>81</v>
      </c>
      <c r="C4010" t="str">
        <f t="shared" si="628"/>
        <v>O</v>
      </c>
      <c r="D4010">
        <v>4</v>
      </c>
      <c r="E4010">
        <v>5</v>
      </c>
      <c r="F4010">
        <v>-48</v>
      </c>
      <c r="G4010" t="s">
        <v>116</v>
      </c>
      <c r="H4010" t="s">
        <v>115</v>
      </c>
      <c r="I4010">
        <v>12</v>
      </c>
      <c r="J4010">
        <f t="shared" si="620"/>
        <v>1</v>
      </c>
      <c r="K4010">
        <f t="shared" si="629"/>
        <v>0</v>
      </c>
      <c r="L4010">
        <f t="shared" si="621"/>
        <v>0</v>
      </c>
      <c r="M4010">
        <f t="shared" si="622"/>
        <v>0</v>
      </c>
      <c r="N4010">
        <f t="shared" si="623"/>
        <v>0</v>
      </c>
      <c r="O4010">
        <f t="shared" si="624"/>
        <v>0</v>
      </c>
      <c r="P4010">
        <f t="shared" si="625"/>
        <v>0</v>
      </c>
      <c r="Q4010">
        <f t="shared" si="626"/>
        <v>0</v>
      </c>
      <c r="R4010">
        <f t="shared" si="627"/>
        <v>0</v>
      </c>
      <c r="S4010" t="s">
        <v>40</v>
      </c>
      <c r="T4010">
        <v>0</v>
      </c>
      <c r="U4010">
        <v>2020</v>
      </c>
      <c r="V4010">
        <v>1</v>
      </c>
      <c r="W4010">
        <v>1</v>
      </c>
      <c r="X4010" cm="1">
        <f t="array" ref="X4010">IF(S4009&lt;&gt;S4010, 0,
    IF(C4010="O",
         _xlfn.IFS(
             K4010=1, X4009+6,
             M4010=1, X4009+3,
             O4010=1, X4009+1,
             Q4010=1,X4009+2,
             TRUE, X4009
         ),
    X4009)
)</f>
        <v>30</v>
      </c>
      <c r="Y4010" cm="1">
        <f t="array" ref="Y4010">IF(S4009&lt;&gt;S4010, 0, IF(C4010="D",
                 _xlfn.IFS(
                     K4010=1, Y4009+6,
                     M4010=1, Y4009+3,
                     O4010=1, Y4009+1,
                     TRUE, Y4009
                 ),
                 Y4009)
  )</f>
        <v>0</v>
      </c>
    </row>
    <row r="4011" spans="1:25" x14ac:dyDescent="0.2">
      <c r="A4011">
        <v>278</v>
      </c>
      <c r="B4011" t="s">
        <v>81</v>
      </c>
      <c r="C4011" t="str">
        <f t="shared" si="628"/>
        <v>O</v>
      </c>
      <c r="D4011">
        <v>1</v>
      </c>
      <c r="E4011">
        <v>10</v>
      </c>
      <c r="F4011">
        <v>40</v>
      </c>
      <c r="G4011" t="s">
        <v>114</v>
      </c>
      <c r="H4011" t="s">
        <v>117</v>
      </c>
      <c r="I4011">
        <v>0</v>
      </c>
      <c r="J4011">
        <f t="shared" si="620"/>
        <v>0</v>
      </c>
      <c r="K4011">
        <f t="shared" si="629"/>
        <v>0</v>
      </c>
      <c r="L4011">
        <f t="shared" si="621"/>
        <v>0</v>
      </c>
      <c r="M4011">
        <f t="shared" si="622"/>
        <v>0</v>
      </c>
      <c r="N4011">
        <f t="shared" si="623"/>
        <v>0</v>
      </c>
      <c r="O4011">
        <f t="shared" si="624"/>
        <v>0</v>
      </c>
      <c r="P4011">
        <f t="shared" si="625"/>
        <v>0</v>
      </c>
      <c r="Q4011">
        <f t="shared" si="626"/>
        <v>0</v>
      </c>
      <c r="R4011">
        <f t="shared" si="627"/>
        <v>0</v>
      </c>
      <c r="S4011" t="s">
        <v>40</v>
      </c>
      <c r="T4011">
        <v>0</v>
      </c>
      <c r="U4011">
        <v>2020</v>
      </c>
      <c r="V4011">
        <v>1</v>
      </c>
      <c r="W4011">
        <v>1</v>
      </c>
      <c r="X4011" cm="1">
        <f t="array" ref="X4011">IF(S4010&lt;&gt;S4011, 0,
    IF(C4011="O",
         _xlfn.IFS(
             K4011=1, X4010+6,
             M4011=1, X4010+3,
             O4011=1, X4010+1,
             Q4011=1,X4010+2,
             TRUE, X4010
         ),
    X4010)
)</f>
        <v>30</v>
      </c>
      <c r="Y4011" cm="1">
        <f t="array" ref="Y4011">IF(S4010&lt;&gt;S4011, 0, IF(C4011="D",
                 _xlfn.IFS(
                     K4011=1, Y4010+6,
                     M4011=1, Y4010+3,
                     O4011=1, Y4010+1,
                     TRUE, Y4010
                 ),
                 Y4010)
  )</f>
        <v>0</v>
      </c>
    </row>
    <row r="4012" spans="1:25" x14ac:dyDescent="0.2">
      <c r="A4012">
        <v>280</v>
      </c>
      <c r="B4012" t="s">
        <v>81</v>
      </c>
      <c r="C4012" t="str">
        <f t="shared" si="628"/>
        <v>O</v>
      </c>
      <c r="D4012">
        <v>2</v>
      </c>
      <c r="E4012">
        <v>10</v>
      </c>
      <c r="F4012">
        <v>40</v>
      </c>
      <c r="G4012" t="s">
        <v>116</v>
      </c>
      <c r="H4012" t="s">
        <v>115</v>
      </c>
      <c r="I4012">
        <v>6</v>
      </c>
      <c r="J4012">
        <f t="shared" si="620"/>
        <v>0</v>
      </c>
      <c r="K4012">
        <f t="shared" si="629"/>
        <v>0</v>
      </c>
      <c r="L4012">
        <f t="shared" si="621"/>
        <v>0</v>
      </c>
      <c r="M4012">
        <f t="shared" si="622"/>
        <v>0</v>
      </c>
      <c r="N4012">
        <f t="shared" si="623"/>
        <v>0</v>
      </c>
      <c r="O4012">
        <f t="shared" si="624"/>
        <v>0</v>
      </c>
      <c r="P4012">
        <f t="shared" si="625"/>
        <v>0</v>
      </c>
      <c r="Q4012">
        <f t="shared" si="626"/>
        <v>0</v>
      </c>
      <c r="R4012">
        <f t="shared" si="627"/>
        <v>0</v>
      </c>
      <c r="S4012" t="s">
        <v>40</v>
      </c>
      <c r="T4012">
        <v>0</v>
      </c>
      <c r="U4012">
        <v>2020</v>
      </c>
      <c r="V4012">
        <v>1</v>
      </c>
      <c r="W4012">
        <v>1</v>
      </c>
      <c r="X4012" cm="1">
        <f t="array" ref="X4012">IF(S4011&lt;&gt;S4012, 0,
    IF(C4012="O",
         _xlfn.IFS(
             K4012=1, X4011+6,
             M4012=1, X4011+3,
             O4012=1, X4011+1,
             Q4012=1,X4011+2,
             TRUE, X4011
         ),
    X4011)
)</f>
        <v>30</v>
      </c>
      <c r="Y4012" cm="1">
        <f t="array" ref="Y4012">IF(S4011&lt;&gt;S4012, 0, IF(C4012="D",
                 _xlfn.IFS(
                     K4012=1, Y4011+6,
                     M4012=1, Y4011+3,
                     O4012=1, Y4011+1,
                     TRUE, Y4011
                 ),
                 Y4011)
  )</f>
        <v>0</v>
      </c>
    </row>
    <row r="4013" spans="1:25" x14ac:dyDescent="0.2">
      <c r="A4013">
        <v>282</v>
      </c>
      <c r="B4013" t="s">
        <v>81</v>
      </c>
      <c r="C4013" t="str">
        <f t="shared" si="628"/>
        <v>O</v>
      </c>
      <c r="D4013">
        <v>3</v>
      </c>
      <c r="E4013">
        <v>4</v>
      </c>
      <c r="F4013">
        <v>34</v>
      </c>
      <c r="G4013" t="s">
        <v>116</v>
      </c>
      <c r="H4013" t="s">
        <v>115</v>
      </c>
      <c r="I4013">
        <v>3</v>
      </c>
      <c r="J4013">
        <f t="shared" si="620"/>
        <v>0</v>
      </c>
      <c r="K4013">
        <f t="shared" si="629"/>
        <v>0</v>
      </c>
      <c r="L4013">
        <f t="shared" si="621"/>
        <v>0</v>
      </c>
      <c r="M4013">
        <f t="shared" si="622"/>
        <v>0</v>
      </c>
      <c r="N4013">
        <f t="shared" si="623"/>
        <v>0</v>
      </c>
      <c r="O4013">
        <f t="shared" si="624"/>
        <v>0</v>
      </c>
      <c r="P4013">
        <f t="shared" si="625"/>
        <v>0</v>
      </c>
      <c r="Q4013">
        <f t="shared" si="626"/>
        <v>0</v>
      </c>
      <c r="R4013">
        <f t="shared" si="627"/>
        <v>0</v>
      </c>
      <c r="S4013" t="s">
        <v>40</v>
      </c>
      <c r="T4013">
        <v>0</v>
      </c>
      <c r="U4013">
        <v>2020</v>
      </c>
      <c r="V4013">
        <v>1</v>
      </c>
      <c r="W4013">
        <v>1</v>
      </c>
      <c r="X4013" cm="1">
        <f t="array" ref="X4013">IF(S4012&lt;&gt;S4013, 0,
    IF(C4013="O",
         _xlfn.IFS(
             K4013=1, X4012+6,
             M4013=1, X4012+3,
             O4013=1, X4012+1,
             Q4013=1,X4012+2,
             TRUE, X4012
         ),
    X4012)
)</f>
        <v>30</v>
      </c>
      <c r="Y4013" cm="1">
        <f t="array" ref="Y4013">IF(S4012&lt;&gt;S4013, 0, IF(C4013="D",
                 _xlfn.IFS(
                     K4013=1, Y4012+6,
                     M4013=1, Y4012+3,
                     O4013=1, Y4012+1,
                     TRUE, Y4012
                 ),
                 Y4012)
  )</f>
        <v>0</v>
      </c>
    </row>
    <row r="4014" spans="1:25" hidden="1" x14ac:dyDescent="0.2">
      <c r="A4014">
        <v>284</v>
      </c>
      <c r="B4014" t="s">
        <v>81</v>
      </c>
      <c r="C4014" t="str">
        <f t="shared" si="628"/>
        <v>O</v>
      </c>
      <c r="D4014">
        <v>4</v>
      </c>
      <c r="E4014">
        <v>1</v>
      </c>
      <c r="F4014">
        <v>31</v>
      </c>
      <c r="G4014" t="s">
        <v>116</v>
      </c>
      <c r="H4014" t="s">
        <v>115</v>
      </c>
      <c r="I4014">
        <v>3</v>
      </c>
      <c r="J4014">
        <f t="shared" si="620"/>
        <v>1</v>
      </c>
      <c r="K4014">
        <f t="shared" si="629"/>
        <v>0</v>
      </c>
      <c r="L4014">
        <f t="shared" si="621"/>
        <v>0</v>
      </c>
      <c r="M4014">
        <f t="shared" si="622"/>
        <v>0</v>
      </c>
      <c r="N4014">
        <f t="shared" si="623"/>
        <v>0</v>
      </c>
      <c r="O4014">
        <f t="shared" si="624"/>
        <v>0</v>
      </c>
      <c r="P4014">
        <f t="shared" si="625"/>
        <v>0</v>
      </c>
      <c r="Q4014">
        <f t="shared" si="626"/>
        <v>0</v>
      </c>
      <c r="R4014">
        <f t="shared" si="627"/>
        <v>0</v>
      </c>
      <c r="S4014" t="s">
        <v>40</v>
      </c>
      <c r="T4014">
        <v>0</v>
      </c>
      <c r="U4014">
        <v>2020</v>
      </c>
      <c r="V4014">
        <v>1</v>
      </c>
      <c r="W4014">
        <v>1</v>
      </c>
      <c r="X4014" cm="1">
        <f t="array" ref="X4014">IF(S4013&lt;&gt;S4014, 0,
    IF(C4014="O",
         _xlfn.IFS(
             K4014=1, X4013+6,
             M4014=1, X4013+3,
             O4014=1, X4013+1,
             Q4014=1,X4013+2,
             TRUE, X4013
         ),
    X4013)
)</f>
        <v>30</v>
      </c>
      <c r="Y4014" cm="1">
        <f t="array" ref="Y4014">IF(S4013&lt;&gt;S4014, 0, IF(C4014="D",
                 _xlfn.IFS(
                     K4014=1, Y4013+6,
                     M4014=1, Y4013+3,
                     O4014=1, Y4013+1,
                     TRUE, Y4013
                 ),
                 Y4013)
  )</f>
        <v>0</v>
      </c>
    </row>
    <row r="4015" spans="1:25" x14ac:dyDescent="0.2">
      <c r="A4015">
        <v>286</v>
      </c>
      <c r="B4015" t="s">
        <v>81</v>
      </c>
      <c r="C4015" t="str">
        <f t="shared" si="628"/>
        <v>O</v>
      </c>
      <c r="D4015">
        <v>1</v>
      </c>
      <c r="E4015">
        <v>10</v>
      </c>
      <c r="F4015">
        <v>28</v>
      </c>
      <c r="G4015" t="s">
        <v>114</v>
      </c>
      <c r="H4015" t="s">
        <v>120</v>
      </c>
      <c r="I4015">
        <v>-14</v>
      </c>
      <c r="J4015">
        <f t="shared" si="620"/>
        <v>0</v>
      </c>
      <c r="K4015">
        <f t="shared" si="629"/>
        <v>0</v>
      </c>
      <c r="L4015">
        <f t="shared" si="621"/>
        <v>0</v>
      </c>
      <c r="M4015">
        <f t="shared" si="622"/>
        <v>0</v>
      </c>
      <c r="N4015">
        <f t="shared" si="623"/>
        <v>0</v>
      </c>
      <c r="O4015">
        <f t="shared" si="624"/>
        <v>0</v>
      </c>
      <c r="P4015">
        <f t="shared" si="625"/>
        <v>0</v>
      </c>
      <c r="Q4015">
        <f t="shared" si="626"/>
        <v>0</v>
      </c>
      <c r="R4015">
        <f t="shared" si="627"/>
        <v>0</v>
      </c>
      <c r="S4015" t="s">
        <v>40</v>
      </c>
      <c r="T4015">
        <v>0</v>
      </c>
      <c r="U4015">
        <v>2020</v>
      </c>
      <c r="V4015">
        <v>1</v>
      </c>
      <c r="W4015">
        <v>1</v>
      </c>
      <c r="X4015" cm="1">
        <f t="array" ref="X4015">IF(S4014&lt;&gt;S4015, 0,
    IF(C4015="O",
         _xlfn.IFS(
             K4015=1, X4014+6,
             M4015=1, X4014+3,
             O4015=1, X4014+1,
             Q4015=1,X4014+2,
             TRUE, X4014
         ),
    X4014)
)</f>
        <v>30</v>
      </c>
      <c r="Y4015" cm="1">
        <f t="array" ref="Y4015">IF(S4014&lt;&gt;S4015, 0, IF(C4015="D",
                 _xlfn.IFS(
                     K4015=1, Y4014+6,
                     M4015=1, Y4014+3,
                     O4015=1, Y4014+1,
                     TRUE, Y4014
                 ),
                 Y4014)
  )</f>
        <v>0</v>
      </c>
    </row>
    <row r="4016" spans="1:25" x14ac:dyDescent="0.2">
      <c r="A4016">
        <v>290</v>
      </c>
      <c r="B4016" t="s">
        <v>81</v>
      </c>
      <c r="C4016" t="str">
        <f t="shared" si="628"/>
        <v>O</v>
      </c>
      <c r="D4016">
        <v>2</v>
      </c>
      <c r="E4016">
        <v>8</v>
      </c>
      <c r="F4016">
        <v>42</v>
      </c>
      <c r="G4016" t="s">
        <v>116</v>
      </c>
      <c r="H4016" t="s">
        <v>115</v>
      </c>
      <c r="I4016">
        <v>21</v>
      </c>
      <c r="J4016">
        <f t="shared" si="620"/>
        <v>1</v>
      </c>
      <c r="K4016">
        <f t="shared" si="629"/>
        <v>0</v>
      </c>
      <c r="L4016">
        <f t="shared" si="621"/>
        <v>0</v>
      </c>
      <c r="M4016">
        <f t="shared" si="622"/>
        <v>0</v>
      </c>
      <c r="N4016">
        <f t="shared" si="623"/>
        <v>0</v>
      </c>
      <c r="O4016">
        <f t="shared" si="624"/>
        <v>0</v>
      </c>
      <c r="P4016">
        <f t="shared" si="625"/>
        <v>0</v>
      </c>
      <c r="Q4016">
        <f t="shared" si="626"/>
        <v>0</v>
      </c>
      <c r="R4016">
        <f t="shared" si="627"/>
        <v>0</v>
      </c>
      <c r="S4016" t="s">
        <v>40</v>
      </c>
      <c r="T4016">
        <v>0</v>
      </c>
      <c r="U4016">
        <v>2020</v>
      </c>
      <c r="V4016">
        <v>1</v>
      </c>
      <c r="W4016">
        <v>1</v>
      </c>
      <c r="X4016" cm="1">
        <f t="array" ref="X4016">IF(S4015&lt;&gt;S4016, 0,
    IF(C4016="O",
         _xlfn.IFS(
             K4016=1, X4015+6,
             M4016=1, X4015+3,
             O4016=1, X4015+1,
             Q4016=1,X4015+2,
             TRUE, X4015
         ),
    X4015)
)</f>
        <v>30</v>
      </c>
      <c r="Y4016" cm="1">
        <f t="array" ref="Y4016">IF(S4015&lt;&gt;S4016, 0, IF(C4016="D",
                 _xlfn.IFS(
                     K4016=1, Y4015+6,
                     M4016=1, Y4015+3,
                     O4016=1, Y4015+1,
                     TRUE, Y4015
                 ),
                 Y4015)
  )</f>
        <v>0</v>
      </c>
    </row>
    <row r="4017" spans="1:25" x14ac:dyDescent="0.2">
      <c r="A4017">
        <v>294</v>
      </c>
      <c r="B4017" t="s">
        <v>81</v>
      </c>
      <c r="C4017" t="str">
        <f t="shared" si="628"/>
        <v>O</v>
      </c>
      <c r="D4017">
        <v>1</v>
      </c>
      <c r="E4017">
        <v>10</v>
      </c>
      <c r="F4017">
        <v>21</v>
      </c>
      <c r="G4017" t="s">
        <v>114</v>
      </c>
      <c r="H4017" t="s">
        <v>113</v>
      </c>
      <c r="I4017">
        <v>0</v>
      </c>
      <c r="J4017">
        <f t="shared" si="620"/>
        <v>0</v>
      </c>
      <c r="K4017">
        <f t="shared" si="629"/>
        <v>0</v>
      </c>
      <c r="L4017">
        <f t="shared" si="621"/>
        <v>0</v>
      </c>
      <c r="M4017">
        <f t="shared" si="622"/>
        <v>0</v>
      </c>
      <c r="N4017">
        <f t="shared" si="623"/>
        <v>0</v>
      </c>
      <c r="O4017">
        <f t="shared" si="624"/>
        <v>0</v>
      </c>
      <c r="P4017">
        <f t="shared" si="625"/>
        <v>0</v>
      </c>
      <c r="Q4017">
        <f t="shared" si="626"/>
        <v>0</v>
      </c>
      <c r="R4017">
        <f t="shared" si="627"/>
        <v>0</v>
      </c>
      <c r="S4017" t="s">
        <v>40</v>
      </c>
      <c r="T4017">
        <v>0</v>
      </c>
      <c r="U4017">
        <v>2020</v>
      </c>
      <c r="V4017">
        <v>1</v>
      </c>
      <c r="W4017">
        <v>1</v>
      </c>
      <c r="X4017" cm="1">
        <f t="array" ref="X4017">IF(S4016&lt;&gt;S4017, 0,
    IF(C4017="O",
         _xlfn.IFS(
             K4017=1, X4016+6,
             M4017=1, X4016+3,
             O4017=1, X4016+1,
             Q4017=1,X4016+2,
             TRUE, X4016
         ),
    X4016)
)</f>
        <v>30</v>
      </c>
      <c r="Y4017" cm="1">
        <f t="array" ref="Y4017">IF(S4016&lt;&gt;S4017, 0, IF(C4017="D",
                 _xlfn.IFS(
                     K4017=1, Y4016+6,
                     M4017=1, Y4016+3,
                     O4017=1, Y4016+1,
                     TRUE, Y4016
                 ),
                 Y4016)
  )</f>
        <v>0</v>
      </c>
    </row>
    <row r="4018" spans="1:25" hidden="1" x14ac:dyDescent="0.2">
      <c r="A4018">
        <v>296</v>
      </c>
      <c r="B4018" t="s">
        <v>81</v>
      </c>
      <c r="C4018" t="str">
        <f t="shared" si="628"/>
        <v>O</v>
      </c>
      <c r="D4018">
        <v>2</v>
      </c>
      <c r="E4018">
        <v>10</v>
      </c>
      <c r="F4018">
        <v>21</v>
      </c>
      <c r="G4018" t="s">
        <v>116</v>
      </c>
      <c r="H4018" t="s">
        <v>115</v>
      </c>
      <c r="I4018">
        <v>2</v>
      </c>
      <c r="J4018">
        <f t="shared" si="620"/>
        <v>0</v>
      </c>
      <c r="K4018">
        <f t="shared" si="629"/>
        <v>0</v>
      </c>
      <c r="L4018">
        <f t="shared" si="621"/>
        <v>0</v>
      </c>
      <c r="M4018">
        <f t="shared" si="622"/>
        <v>0</v>
      </c>
      <c r="N4018">
        <f t="shared" si="623"/>
        <v>0</v>
      </c>
      <c r="O4018">
        <f t="shared" si="624"/>
        <v>0</v>
      </c>
      <c r="P4018">
        <f t="shared" si="625"/>
        <v>0</v>
      </c>
      <c r="Q4018">
        <f t="shared" si="626"/>
        <v>0</v>
      </c>
      <c r="R4018">
        <f t="shared" si="627"/>
        <v>0</v>
      </c>
      <c r="S4018" t="s">
        <v>40</v>
      </c>
      <c r="T4018">
        <v>0</v>
      </c>
      <c r="U4018">
        <v>2020</v>
      </c>
      <c r="V4018">
        <v>1</v>
      </c>
      <c r="W4018">
        <v>1</v>
      </c>
      <c r="X4018" cm="1">
        <f t="array" ref="X4018">IF(S4017&lt;&gt;S4018, 0,
    IF(C4018="O",
         _xlfn.IFS(
             K4018=1, X4017+6,
             M4018=1, X4017+3,
             O4018=1, X4017+1,
             Q4018=1,X4017+2,
             TRUE, X4017
         ),
    X4017)
)</f>
        <v>30</v>
      </c>
      <c r="Y4018" cm="1">
        <f t="array" ref="Y4018">IF(S4017&lt;&gt;S4018, 0, IF(C4018="D",
                 _xlfn.IFS(
                     K4018=1, Y4017+6,
                     M4018=1, Y4017+3,
                     O4018=1, Y4017+1,
                     TRUE, Y4017
                 ),
                 Y4017)
  )</f>
        <v>0</v>
      </c>
    </row>
    <row r="4019" spans="1:25" x14ac:dyDescent="0.2">
      <c r="A4019">
        <v>298</v>
      </c>
      <c r="B4019" t="s">
        <v>81</v>
      </c>
      <c r="C4019" t="str">
        <f t="shared" si="628"/>
        <v>O</v>
      </c>
      <c r="D4019">
        <v>3</v>
      </c>
      <c r="E4019">
        <v>8</v>
      </c>
      <c r="F4019">
        <v>19</v>
      </c>
      <c r="G4019" t="s">
        <v>116</v>
      </c>
      <c r="H4019" t="s">
        <v>115</v>
      </c>
      <c r="I4019">
        <v>5</v>
      </c>
      <c r="J4019">
        <f t="shared" si="620"/>
        <v>0</v>
      </c>
      <c r="K4019">
        <f t="shared" si="629"/>
        <v>0</v>
      </c>
      <c r="L4019">
        <f t="shared" si="621"/>
        <v>0</v>
      </c>
      <c r="M4019">
        <f t="shared" si="622"/>
        <v>0</v>
      </c>
      <c r="N4019">
        <f t="shared" si="623"/>
        <v>0</v>
      </c>
      <c r="O4019">
        <f t="shared" si="624"/>
        <v>0</v>
      </c>
      <c r="P4019">
        <f t="shared" si="625"/>
        <v>0</v>
      </c>
      <c r="Q4019">
        <f t="shared" si="626"/>
        <v>0</v>
      </c>
      <c r="R4019">
        <f t="shared" si="627"/>
        <v>0</v>
      </c>
      <c r="S4019" t="s">
        <v>40</v>
      </c>
      <c r="T4019">
        <v>0</v>
      </c>
      <c r="U4019">
        <v>2020</v>
      </c>
      <c r="V4019">
        <v>1</v>
      </c>
      <c r="W4019">
        <v>1</v>
      </c>
      <c r="X4019" cm="1">
        <f t="array" ref="X4019">IF(S4018&lt;&gt;S4019, 0,
    IF(C4019="O",
         _xlfn.IFS(
             K4019=1, X4018+6,
             M4019=1, X4018+3,
             O4019=1, X4018+1,
             Q4019=1,X4018+2,
             TRUE, X4018
         ),
    X4018)
)</f>
        <v>30</v>
      </c>
      <c r="Y4019" cm="1">
        <f t="array" ref="Y4019">IF(S4018&lt;&gt;S4019, 0, IF(C4019="D",
                 _xlfn.IFS(
                     K4019=1, Y4018+6,
                     M4019=1, Y4018+3,
                     O4019=1, Y4018+1,
                     TRUE, Y4018
                 ),
                 Y4018)
  )</f>
        <v>0</v>
      </c>
    </row>
    <row r="4020" spans="1:25" hidden="1" x14ac:dyDescent="0.2">
      <c r="A4020">
        <v>302</v>
      </c>
      <c r="B4020" t="s">
        <v>81</v>
      </c>
      <c r="C4020" t="str">
        <f t="shared" si="628"/>
        <v>O</v>
      </c>
      <c r="D4020">
        <v>1</v>
      </c>
      <c r="E4020">
        <v>7</v>
      </c>
      <c r="F4020">
        <v>7</v>
      </c>
      <c r="G4020" t="s">
        <v>116</v>
      </c>
      <c r="H4020" t="s">
        <v>115</v>
      </c>
      <c r="I4020">
        <v>-3</v>
      </c>
      <c r="J4020">
        <f t="shared" si="620"/>
        <v>0</v>
      </c>
      <c r="K4020">
        <f t="shared" si="629"/>
        <v>0</v>
      </c>
      <c r="L4020">
        <f t="shared" si="621"/>
        <v>0</v>
      </c>
      <c r="M4020">
        <f t="shared" si="622"/>
        <v>0</v>
      </c>
      <c r="N4020">
        <f t="shared" si="623"/>
        <v>0</v>
      </c>
      <c r="O4020">
        <f t="shared" si="624"/>
        <v>0</v>
      </c>
      <c r="P4020">
        <f t="shared" si="625"/>
        <v>0</v>
      </c>
      <c r="Q4020">
        <f t="shared" si="626"/>
        <v>0</v>
      </c>
      <c r="R4020">
        <f t="shared" si="627"/>
        <v>0</v>
      </c>
      <c r="S4020" t="s">
        <v>40</v>
      </c>
      <c r="T4020">
        <v>0</v>
      </c>
      <c r="U4020">
        <v>2020</v>
      </c>
      <c r="V4020">
        <v>1</v>
      </c>
      <c r="W4020">
        <v>1</v>
      </c>
      <c r="X4020" cm="1">
        <f t="array" ref="X4020">IF(S4019&lt;&gt;S4020, 0,
    IF(C4020="O",
         _xlfn.IFS(
             K4020=1, X4019+6,
             M4020=1, X4019+3,
             O4020=1, X4019+1,
             Q4020=1,X4019+2,
             TRUE, X4019
         ),
    X4019)
)</f>
        <v>30</v>
      </c>
      <c r="Y4020" cm="1">
        <f t="array" ref="Y4020">IF(S4019&lt;&gt;S4020, 0, IF(C4020="D",
                 _xlfn.IFS(
                     K4020=1, Y4019+6,
                     M4020=1, Y4019+3,
                     O4020=1, Y4019+1,
                     TRUE, Y4019
                 ),
                 Y4019)
  )</f>
        <v>0</v>
      </c>
    </row>
    <row r="4021" spans="1:25" hidden="1" x14ac:dyDescent="0.2">
      <c r="A4021">
        <v>306</v>
      </c>
      <c r="B4021" t="s">
        <v>81</v>
      </c>
      <c r="C4021" t="str">
        <f t="shared" si="628"/>
        <v>O</v>
      </c>
      <c r="D4021">
        <v>2</v>
      </c>
      <c r="E4021">
        <v>10</v>
      </c>
      <c r="F4021">
        <v>10</v>
      </c>
      <c r="G4021" t="s">
        <v>114</v>
      </c>
      <c r="H4021" t="s">
        <v>117</v>
      </c>
      <c r="I4021">
        <v>0</v>
      </c>
      <c r="J4021">
        <f t="shared" si="620"/>
        <v>0</v>
      </c>
      <c r="K4021">
        <f t="shared" si="629"/>
        <v>0</v>
      </c>
      <c r="L4021">
        <f t="shared" si="621"/>
        <v>0</v>
      </c>
      <c r="M4021">
        <f t="shared" si="622"/>
        <v>0</v>
      </c>
      <c r="N4021">
        <f t="shared" si="623"/>
        <v>0</v>
      </c>
      <c r="O4021">
        <f t="shared" si="624"/>
        <v>0</v>
      </c>
      <c r="P4021">
        <f t="shared" si="625"/>
        <v>0</v>
      </c>
      <c r="Q4021">
        <f t="shared" si="626"/>
        <v>0</v>
      </c>
      <c r="R4021">
        <f t="shared" si="627"/>
        <v>0</v>
      </c>
      <c r="S4021" t="s">
        <v>40</v>
      </c>
      <c r="T4021">
        <v>0</v>
      </c>
      <c r="U4021">
        <v>2020</v>
      </c>
      <c r="V4021">
        <v>1</v>
      </c>
      <c r="W4021">
        <v>1</v>
      </c>
      <c r="X4021" cm="1">
        <f t="array" ref="X4021">IF(S4020&lt;&gt;S4021, 0,
    IF(C4021="O",
         _xlfn.IFS(
             K4021=1, X4020+6,
             M4021=1, X4020+3,
             O4021=1, X4020+1,
             Q4021=1,X4020+2,
             TRUE, X4020
         ),
    X4020)
)</f>
        <v>30</v>
      </c>
      <c r="Y4021" cm="1">
        <f t="array" ref="Y4021">IF(S4020&lt;&gt;S4021, 0, IF(C4021="D",
                 _xlfn.IFS(
                     K4021=1, Y4020+6,
                     M4021=1, Y4020+3,
                     O4021=1, Y4020+1,
                     TRUE, Y4020
                 ),
                 Y4020)
  )</f>
        <v>0</v>
      </c>
    </row>
    <row r="4022" spans="1:25" x14ac:dyDescent="0.2">
      <c r="A4022">
        <v>308</v>
      </c>
      <c r="B4022" t="s">
        <v>81</v>
      </c>
      <c r="C4022" t="str">
        <f t="shared" si="628"/>
        <v>O</v>
      </c>
      <c r="D4022">
        <v>3</v>
      </c>
      <c r="E4022">
        <v>10</v>
      </c>
      <c r="F4022">
        <v>10</v>
      </c>
      <c r="G4022" t="s">
        <v>114</v>
      </c>
      <c r="H4022" t="s">
        <v>128</v>
      </c>
      <c r="I4022">
        <v>10</v>
      </c>
      <c r="J4022">
        <f t="shared" si="620"/>
        <v>0</v>
      </c>
      <c r="K4022">
        <f t="shared" si="629"/>
        <v>1</v>
      </c>
      <c r="L4022">
        <f t="shared" si="621"/>
        <v>0</v>
      </c>
      <c r="M4022">
        <f t="shared" si="622"/>
        <v>0</v>
      </c>
      <c r="N4022">
        <f t="shared" si="623"/>
        <v>0</v>
      </c>
      <c r="O4022">
        <f t="shared" si="624"/>
        <v>0</v>
      </c>
      <c r="P4022">
        <f t="shared" si="625"/>
        <v>0</v>
      </c>
      <c r="Q4022">
        <f t="shared" si="626"/>
        <v>0</v>
      </c>
      <c r="R4022">
        <f t="shared" si="627"/>
        <v>0</v>
      </c>
      <c r="S4022" t="s">
        <v>40</v>
      </c>
      <c r="T4022">
        <v>0</v>
      </c>
      <c r="U4022">
        <v>2020</v>
      </c>
      <c r="V4022">
        <v>1</v>
      </c>
      <c r="W4022">
        <v>1</v>
      </c>
      <c r="X4022" cm="1">
        <f t="array" ref="X4022">IF(S4021&lt;&gt;S4022, 0,
    IF(C4022="O",
         _xlfn.IFS(
             K4022=1, X4021+6,
             M4022=1, X4021+3,
             O4022=1, X4021+1,
             Q4022=1,X4021+2,
             TRUE, X4021
         ),
    X4021)
)</f>
        <v>36</v>
      </c>
      <c r="Y4022" cm="1">
        <f t="array" ref="Y4022">IF(S4021&lt;&gt;S4022, 0, IF(C4022="D",
                 _xlfn.IFS(
                     K4022=1, Y4021+6,
                     M4022=1, Y4021+3,
                     O4022=1, Y4021+1,
                     TRUE, Y4021
                 ),
                 Y4021)
  )</f>
        <v>0</v>
      </c>
    </row>
    <row r="4023" spans="1:25" x14ac:dyDescent="0.2">
      <c r="A4023">
        <v>310</v>
      </c>
      <c r="B4023" t="s">
        <v>81</v>
      </c>
      <c r="C4023" t="str">
        <f t="shared" si="628"/>
        <v>O</v>
      </c>
      <c r="F4023">
        <v>3</v>
      </c>
      <c r="G4023" t="s">
        <v>127</v>
      </c>
      <c r="H4023" t="s">
        <v>122</v>
      </c>
      <c r="J4023">
        <f t="shared" si="620"/>
        <v>0</v>
      </c>
      <c r="K4023">
        <f t="shared" si="629"/>
        <v>0</v>
      </c>
      <c r="L4023">
        <f t="shared" si="621"/>
        <v>0</v>
      </c>
      <c r="M4023">
        <f t="shared" si="622"/>
        <v>0</v>
      </c>
      <c r="N4023">
        <f t="shared" si="623"/>
        <v>0</v>
      </c>
      <c r="O4023">
        <f t="shared" si="624"/>
        <v>0</v>
      </c>
      <c r="P4023">
        <f t="shared" si="625"/>
        <v>1</v>
      </c>
      <c r="Q4023">
        <f t="shared" si="626"/>
        <v>1</v>
      </c>
      <c r="R4023">
        <f t="shared" si="627"/>
        <v>0</v>
      </c>
      <c r="S4023" t="s">
        <v>40</v>
      </c>
      <c r="T4023">
        <v>0</v>
      </c>
      <c r="U4023">
        <v>2020</v>
      </c>
      <c r="V4023">
        <v>1</v>
      </c>
      <c r="W4023">
        <v>1</v>
      </c>
      <c r="X4023" cm="1">
        <f t="array" ref="X4023">IF(S4022&lt;&gt;S4023, 0,
    IF(C4023="O",
         _xlfn.IFS(
             K4023=1, X4022+6,
             M4023=1, X4022+3,
             O4023=1, X4022+1,
             Q4023=1,X4022+2,
             TRUE, X4022
         ),
    X4022)
)</f>
        <v>38</v>
      </c>
      <c r="Y4023" cm="1">
        <f t="array" ref="Y4023">IF(S4022&lt;&gt;S4023, 0, IF(C4023="D",
                 _xlfn.IFS(
                     K4023=1, Y4022+6,
                     M4023=1, Y4022+3,
                     O4023=1, Y4022+1,
                     TRUE, Y4022
                 ),
                 Y4022)
  )</f>
        <v>0</v>
      </c>
    </row>
    <row r="4024" spans="1:25" x14ac:dyDescent="0.2">
      <c r="A4024">
        <v>314</v>
      </c>
      <c r="B4024" t="s">
        <v>78</v>
      </c>
      <c r="C4024" t="str">
        <f t="shared" si="628"/>
        <v>O</v>
      </c>
      <c r="F4024">
        <v>-40</v>
      </c>
      <c r="G4024" t="s">
        <v>138</v>
      </c>
      <c r="H4024" t="s">
        <v>133</v>
      </c>
      <c r="J4024">
        <f t="shared" si="620"/>
        <v>0</v>
      </c>
      <c r="K4024">
        <f t="shared" si="629"/>
        <v>0</v>
      </c>
      <c r="L4024">
        <f t="shared" si="621"/>
        <v>0</v>
      </c>
      <c r="M4024">
        <f t="shared" si="622"/>
        <v>0</v>
      </c>
      <c r="N4024">
        <f t="shared" si="623"/>
        <v>0</v>
      </c>
      <c r="O4024">
        <f t="shared" si="624"/>
        <v>0</v>
      </c>
      <c r="P4024">
        <f t="shared" si="625"/>
        <v>0</v>
      </c>
      <c r="Q4024">
        <f t="shared" si="626"/>
        <v>0</v>
      </c>
      <c r="R4024">
        <f t="shared" si="627"/>
        <v>0</v>
      </c>
      <c r="S4024" t="s">
        <v>40</v>
      </c>
      <c r="T4024">
        <v>0</v>
      </c>
      <c r="U4024">
        <v>2020</v>
      </c>
      <c r="V4024">
        <v>1</v>
      </c>
      <c r="W4024">
        <v>1</v>
      </c>
      <c r="X4024" cm="1">
        <f t="array" ref="X4024">IF(S4023&lt;&gt;S4024, 0,
    IF(C4024="O",
         _xlfn.IFS(
             K4024=1, X4023+6,
             M4024=1, X4023+3,
             O4024=1, X4023+1,
             Q4024=1,X4023+2,
             TRUE, X4023
         ),
    X4023)
)</f>
        <v>38</v>
      </c>
      <c r="Y4024" cm="1">
        <f t="array" ref="Y4024">IF(S4023&lt;&gt;S4024, 0, IF(C4024="D",
                 _xlfn.IFS(
                     K4024=1, Y4023+6,
                     M4024=1, Y4023+3,
                     O4024=1, Y4023+1,
                     TRUE, Y4023
                 ),
                 Y4023)
  )</f>
        <v>0</v>
      </c>
    </row>
    <row r="4025" spans="1:25" x14ac:dyDescent="0.2">
      <c r="A4025">
        <v>318</v>
      </c>
      <c r="B4025" t="s">
        <v>79</v>
      </c>
      <c r="C4025" t="str">
        <f t="shared" si="628"/>
        <v>O</v>
      </c>
      <c r="D4025">
        <v>1</v>
      </c>
      <c r="E4025">
        <v>10</v>
      </c>
      <c r="F4025">
        <v>50</v>
      </c>
      <c r="G4025" t="s">
        <v>116</v>
      </c>
      <c r="H4025" t="s">
        <v>120</v>
      </c>
      <c r="I4025">
        <v>15</v>
      </c>
      <c r="J4025">
        <f t="shared" si="620"/>
        <v>1</v>
      </c>
      <c r="K4025">
        <f t="shared" si="629"/>
        <v>0</v>
      </c>
      <c r="L4025">
        <f t="shared" si="621"/>
        <v>0</v>
      </c>
      <c r="M4025">
        <f t="shared" si="622"/>
        <v>0</v>
      </c>
      <c r="N4025">
        <f t="shared" si="623"/>
        <v>0</v>
      </c>
      <c r="O4025">
        <f t="shared" si="624"/>
        <v>0</v>
      </c>
      <c r="P4025">
        <f t="shared" si="625"/>
        <v>0</v>
      </c>
      <c r="Q4025">
        <f t="shared" si="626"/>
        <v>0</v>
      </c>
      <c r="R4025">
        <f t="shared" si="627"/>
        <v>0</v>
      </c>
      <c r="S4025" t="s">
        <v>40</v>
      </c>
      <c r="T4025">
        <v>0</v>
      </c>
      <c r="U4025">
        <v>2020</v>
      </c>
      <c r="V4025">
        <v>1</v>
      </c>
      <c r="W4025">
        <v>1</v>
      </c>
      <c r="X4025" cm="1">
        <f t="array" ref="X4025">IF(S4024&lt;&gt;S4025, 0,
    IF(C4025="O",
         _xlfn.IFS(
             K4025=1, X4024+6,
             M4025=1, X4024+3,
             O4025=1, X4024+1,
             Q4025=1,X4024+2,
             TRUE, X4024
         ),
    X4024)
)</f>
        <v>38</v>
      </c>
      <c r="Y4025" cm="1">
        <f t="array" ref="Y4025">IF(S4024&lt;&gt;S4025, 0, IF(C4025="D",
                 _xlfn.IFS(
                     K4025=1, Y4024+6,
                     M4025=1, Y4024+3,
                     O4025=1, Y4024+1,
                     TRUE, Y4024
                 ),
                 Y4024)
  )</f>
        <v>0</v>
      </c>
    </row>
    <row r="4026" spans="1:25" x14ac:dyDescent="0.2">
      <c r="A4026">
        <v>322</v>
      </c>
      <c r="B4026" t="s">
        <v>79</v>
      </c>
      <c r="C4026" t="str">
        <f t="shared" si="628"/>
        <v>D</v>
      </c>
      <c r="D4026">
        <v>1</v>
      </c>
      <c r="E4026">
        <v>10</v>
      </c>
      <c r="F4026">
        <v>35</v>
      </c>
      <c r="G4026" t="s">
        <v>114</v>
      </c>
      <c r="H4026" t="s">
        <v>120</v>
      </c>
      <c r="I4026">
        <v>19</v>
      </c>
      <c r="J4026">
        <f t="shared" si="620"/>
        <v>1</v>
      </c>
      <c r="K4026">
        <f t="shared" si="629"/>
        <v>0</v>
      </c>
      <c r="L4026">
        <f t="shared" si="621"/>
        <v>0</v>
      </c>
      <c r="M4026">
        <f t="shared" si="622"/>
        <v>0</v>
      </c>
      <c r="N4026">
        <f t="shared" si="623"/>
        <v>0</v>
      </c>
      <c r="O4026">
        <f t="shared" si="624"/>
        <v>0</v>
      </c>
      <c r="P4026">
        <f t="shared" si="625"/>
        <v>0</v>
      </c>
      <c r="Q4026">
        <f t="shared" si="626"/>
        <v>0</v>
      </c>
      <c r="R4026">
        <f t="shared" si="627"/>
        <v>0</v>
      </c>
      <c r="S4026" t="s">
        <v>40</v>
      </c>
      <c r="T4026">
        <v>0</v>
      </c>
      <c r="U4026">
        <v>2020</v>
      </c>
      <c r="V4026">
        <v>1</v>
      </c>
      <c r="W4026">
        <v>1</v>
      </c>
      <c r="X4026" cm="1">
        <f t="array" ref="X4026">IF(S4025&lt;&gt;S4026, 0,
    IF(C4026="O",
         _xlfn.IFS(
             K4026=1, X4025+6,
             M4026=1, X4025+3,
             O4026=1, X4025+1,
             Q4026=1,X4025+2,
             TRUE, X4025
         ),
    X4025)
)</f>
        <v>38</v>
      </c>
      <c r="Y4026" cm="1">
        <f t="array" ref="Y4026">IF(S4025&lt;&gt;S4026, 0, IF(C4026="D",
                 _xlfn.IFS(
                     K4026=1, Y4025+6,
                     M4026=1, Y4025+3,
                     O4026=1, Y4025+1,
                     TRUE, Y4025
                 ),
                 Y4025)
  )</f>
        <v>0</v>
      </c>
    </row>
    <row r="4027" spans="1:25" x14ac:dyDescent="0.2">
      <c r="A4027">
        <v>324</v>
      </c>
      <c r="B4027" t="s">
        <v>79</v>
      </c>
      <c r="C4027" t="str">
        <f t="shared" si="628"/>
        <v>D</v>
      </c>
      <c r="D4027">
        <v>1</v>
      </c>
      <c r="E4027">
        <v>10</v>
      </c>
      <c r="F4027">
        <v>16</v>
      </c>
      <c r="G4027" t="s">
        <v>116</v>
      </c>
      <c r="H4027" t="s">
        <v>115</v>
      </c>
      <c r="I4027">
        <v>-9</v>
      </c>
      <c r="J4027">
        <f t="shared" si="620"/>
        <v>0</v>
      </c>
      <c r="K4027">
        <f t="shared" si="629"/>
        <v>0</v>
      </c>
      <c r="L4027">
        <f t="shared" si="621"/>
        <v>0</v>
      </c>
      <c r="M4027">
        <f t="shared" si="622"/>
        <v>0</v>
      </c>
      <c r="N4027">
        <f t="shared" si="623"/>
        <v>0</v>
      </c>
      <c r="O4027">
        <f t="shared" si="624"/>
        <v>0</v>
      </c>
      <c r="P4027">
        <f t="shared" si="625"/>
        <v>0</v>
      </c>
      <c r="Q4027">
        <f t="shared" si="626"/>
        <v>0</v>
      </c>
      <c r="R4027">
        <f t="shared" si="627"/>
        <v>0</v>
      </c>
      <c r="S4027" t="s">
        <v>40</v>
      </c>
      <c r="T4027">
        <v>0</v>
      </c>
      <c r="U4027">
        <v>2020</v>
      </c>
      <c r="V4027">
        <v>1</v>
      </c>
      <c r="W4027">
        <v>1</v>
      </c>
      <c r="X4027" cm="1">
        <f t="array" ref="X4027">IF(S4026&lt;&gt;S4027, 0,
    IF(C4027="O",
         _xlfn.IFS(
             K4027=1, X4026+6,
             M4027=1, X4026+3,
             O4027=1, X4026+1,
             Q4027=1,X4026+2,
             TRUE, X4026
         ),
    X4026)
)</f>
        <v>38</v>
      </c>
      <c r="Y4027" cm="1">
        <f t="array" ref="Y4027">IF(S4026&lt;&gt;S4027, 0, IF(C4027="D",
                 _xlfn.IFS(
                     K4027=1, Y4026+6,
                     M4027=1, Y4026+3,
                     O4027=1, Y4026+1,
                     TRUE, Y4026
                 ),
                 Y4026)
  )</f>
        <v>0</v>
      </c>
    </row>
    <row r="4028" spans="1:25" hidden="1" x14ac:dyDescent="0.2">
      <c r="A4028">
        <v>326</v>
      </c>
      <c r="B4028" t="s">
        <v>79</v>
      </c>
      <c r="C4028" t="str">
        <f t="shared" si="628"/>
        <v>D</v>
      </c>
      <c r="D4028">
        <v>2</v>
      </c>
      <c r="E4028">
        <v>19</v>
      </c>
      <c r="F4028">
        <v>25</v>
      </c>
      <c r="G4028" t="s">
        <v>114</v>
      </c>
      <c r="H4028" t="s">
        <v>113</v>
      </c>
      <c r="I4028">
        <v>5</v>
      </c>
      <c r="J4028">
        <f t="shared" si="620"/>
        <v>0</v>
      </c>
      <c r="K4028">
        <f t="shared" si="629"/>
        <v>0</v>
      </c>
      <c r="L4028">
        <f t="shared" si="621"/>
        <v>0</v>
      </c>
      <c r="M4028">
        <f t="shared" si="622"/>
        <v>0</v>
      </c>
      <c r="N4028">
        <f t="shared" si="623"/>
        <v>0</v>
      </c>
      <c r="O4028">
        <f t="shared" si="624"/>
        <v>0</v>
      </c>
      <c r="P4028">
        <f t="shared" si="625"/>
        <v>0</v>
      </c>
      <c r="Q4028">
        <f t="shared" si="626"/>
        <v>0</v>
      </c>
      <c r="R4028">
        <f t="shared" si="627"/>
        <v>0</v>
      </c>
      <c r="S4028" t="s">
        <v>40</v>
      </c>
      <c r="T4028">
        <v>0</v>
      </c>
      <c r="U4028">
        <v>2020</v>
      </c>
      <c r="V4028">
        <v>1</v>
      </c>
      <c r="W4028">
        <v>1</v>
      </c>
      <c r="X4028" cm="1">
        <f t="array" ref="X4028">IF(S4027&lt;&gt;S4028, 0,
    IF(C4028="O",
         _xlfn.IFS(
             K4028=1, X4027+6,
             M4028=1, X4027+3,
             O4028=1, X4027+1,
             Q4028=1,X4027+2,
             TRUE, X4027
         ),
    X4027)
)</f>
        <v>38</v>
      </c>
      <c r="Y4028" cm="1">
        <f t="array" ref="Y4028">IF(S4027&lt;&gt;S4028, 0, IF(C4028="D",
                 _xlfn.IFS(
                     K4028=1, Y4027+6,
                     M4028=1, Y4027+3,
                     O4028=1, Y4027+1,
                     TRUE, Y4027
                 ),
                 Y4027)
  )</f>
        <v>0</v>
      </c>
    </row>
    <row r="4029" spans="1:25" x14ac:dyDescent="0.2">
      <c r="A4029">
        <v>328</v>
      </c>
      <c r="B4029" t="s">
        <v>79</v>
      </c>
      <c r="C4029" t="str">
        <f t="shared" si="628"/>
        <v>D</v>
      </c>
      <c r="D4029">
        <v>3</v>
      </c>
      <c r="E4029">
        <v>14</v>
      </c>
      <c r="F4029">
        <v>20</v>
      </c>
      <c r="G4029" t="s">
        <v>114</v>
      </c>
      <c r="H4029" t="s">
        <v>120</v>
      </c>
      <c r="I4029">
        <v>-15</v>
      </c>
      <c r="J4029">
        <f t="shared" si="620"/>
        <v>0</v>
      </c>
      <c r="K4029">
        <f t="shared" si="629"/>
        <v>0</v>
      </c>
      <c r="L4029">
        <f t="shared" si="621"/>
        <v>0</v>
      </c>
      <c r="M4029">
        <f t="shared" si="622"/>
        <v>0</v>
      </c>
      <c r="N4029">
        <f t="shared" si="623"/>
        <v>0</v>
      </c>
      <c r="O4029">
        <f t="shared" si="624"/>
        <v>0</v>
      </c>
      <c r="P4029">
        <f t="shared" si="625"/>
        <v>0</v>
      </c>
      <c r="Q4029">
        <f t="shared" si="626"/>
        <v>0</v>
      </c>
      <c r="R4029">
        <f t="shared" si="627"/>
        <v>0</v>
      </c>
      <c r="S4029" t="s">
        <v>40</v>
      </c>
      <c r="T4029">
        <v>0</v>
      </c>
      <c r="U4029">
        <v>2020</v>
      </c>
      <c r="V4029">
        <v>1</v>
      </c>
      <c r="W4029">
        <v>1</v>
      </c>
      <c r="X4029" cm="1">
        <f t="array" ref="X4029">IF(S4028&lt;&gt;S4029, 0,
    IF(C4029="O",
         _xlfn.IFS(
             K4029=1, X4028+6,
             M4029=1, X4028+3,
             O4029=1, X4028+1,
             Q4029=1,X4028+2,
             TRUE, X4028
         ),
    X4028)
)</f>
        <v>38</v>
      </c>
      <c r="Y4029" cm="1">
        <f t="array" ref="Y4029">IF(S4028&lt;&gt;S4029, 0, IF(C4029="D",
                 _xlfn.IFS(
                     K4029=1, Y4028+6,
                     M4029=1, Y4028+3,
                     O4029=1, Y4028+1,
                     TRUE, Y4028
                 ),
                 Y4028)
  )</f>
        <v>0</v>
      </c>
    </row>
    <row r="4030" spans="1:25" x14ac:dyDescent="0.2">
      <c r="A4030">
        <v>332</v>
      </c>
      <c r="B4030" t="s">
        <v>79</v>
      </c>
      <c r="C4030" t="str">
        <f t="shared" si="628"/>
        <v>D</v>
      </c>
      <c r="D4030">
        <v>4</v>
      </c>
      <c r="E4030">
        <v>39</v>
      </c>
      <c r="F4030">
        <v>35</v>
      </c>
      <c r="G4030" t="s">
        <v>114</v>
      </c>
      <c r="H4030" t="s">
        <v>117</v>
      </c>
      <c r="I4030">
        <v>0</v>
      </c>
      <c r="J4030">
        <f t="shared" si="620"/>
        <v>0</v>
      </c>
      <c r="K4030">
        <f t="shared" si="629"/>
        <v>0</v>
      </c>
      <c r="L4030">
        <f t="shared" si="621"/>
        <v>0</v>
      </c>
      <c r="M4030">
        <f t="shared" si="622"/>
        <v>0</v>
      </c>
      <c r="N4030">
        <f t="shared" si="623"/>
        <v>0</v>
      </c>
      <c r="O4030">
        <f t="shared" si="624"/>
        <v>0</v>
      </c>
      <c r="P4030">
        <f t="shared" si="625"/>
        <v>0</v>
      </c>
      <c r="Q4030">
        <f t="shared" si="626"/>
        <v>0</v>
      </c>
      <c r="R4030">
        <f t="shared" si="627"/>
        <v>0</v>
      </c>
      <c r="S4030" t="s">
        <v>40</v>
      </c>
      <c r="T4030">
        <v>0</v>
      </c>
      <c r="U4030">
        <v>2020</v>
      </c>
      <c r="V4030">
        <v>1</v>
      </c>
      <c r="W4030">
        <v>1</v>
      </c>
      <c r="X4030" cm="1">
        <f t="array" ref="X4030">IF(S4029&lt;&gt;S4030, 0,
    IF(C4030="O",
         _xlfn.IFS(
             K4030=1, X4029+6,
             M4030=1, X4029+3,
             O4030=1, X4029+1,
             Q4030=1,X4029+2,
             TRUE, X4029
         ),
    X4029)
)</f>
        <v>38</v>
      </c>
      <c r="Y4030" cm="1">
        <f t="array" ref="Y4030">IF(S4029&lt;&gt;S4030, 0, IF(C4030="D",
                 _xlfn.IFS(
                     K4030=1, Y4029+6,
                     M4030=1, Y4029+3,
                     O4030=1, Y4029+1,
                     TRUE, Y4029
                 ),
                 Y4029)
  )</f>
        <v>0</v>
      </c>
    </row>
    <row r="4031" spans="1:25" x14ac:dyDescent="0.2">
      <c r="A4031">
        <v>334</v>
      </c>
      <c r="B4031" t="s">
        <v>81</v>
      </c>
      <c r="C4031" t="str">
        <f t="shared" si="628"/>
        <v>O</v>
      </c>
      <c r="D4031">
        <v>1</v>
      </c>
      <c r="E4031">
        <v>10</v>
      </c>
      <c r="F4031">
        <v>-35</v>
      </c>
      <c r="G4031" t="s">
        <v>114</v>
      </c>
      <c r="H4031" t="s">
        <v>117</v>
      </c>
      <c r="I4031">
        <v>0</v>
      </c>
      <c r="J4031">
        <f t="shared" si="620"/>
        <v>0</v>
      </c>
      <c r="K4031">
        <f t="shared" si="629"/>
        <v>0</v>
      </c>
      <c r="L4031">
        <f t="shared" si="621"/>
        <v>0</v>
      </c>
      <c r="M4031">
        <f t="shared" si="622"/>
        <v>0</v>
      </c>
      <c r="N4031">
        <f t="shared" si="623"/>
        <v>0</v>
      </c>
      <c r="O4031">
        <f t="shared" si="624"/>
        <v>0</v>
      </c>
      <c r="P4031">
        <f t="shared" si="625"/>
        <v>0</v>
      </c>
      <c r="Q4031">
        <f t="shared" si="626"/>
        <v>0</v>
      </c>
      <c r="R4031">
        <f t="shared" si="627"/>
        <v>0</v>
      </c>
      <c r="S4031" t="s">
        <v>40</v>
      </c>
      <c r="T4031">
        <v>0</v>
      </c>
      <c r="U4031">
        <v>2020</v>
      </c>
      <c r="V4031">
        <v>1</v>
      </c>
      <c r="W4031">
        <v>1</v>
      </c>
      <c r="X4031" cm="1">
        <f t="array" ref="X4031">IF(S4030&lt;&gt;S4031, 0,
    IF(C4031="O",
         _xlfn.IFS(
             K4031=1, X4030+6,
             M4031=1, X4030+3,
             O4031=1, X4030+1,
             Q4031=1,X4030+2,
             TRUE, X4030
         ),
    X4030)
)</f>
        <v>38</v>
      </c>
      <c r="Y4031" cm="1">
        <f t="array" ref="Y4031">IF(S4030&lt;&gt;S4031, 0, IF(C4031="D",
                 _xlfn.IFS(
                     K4031=1, Y4030+6,
                     M4031=1, Y4030+3,
                     O4031=1, Y4030+1,
                     TRUE, Y4030
                 ),
                 Y4030)
  )</f>
        <v>0</v>
      </c>
    </row>
    <row r="4032" spans="1:25" x14ac:dyDescent="0.2">
      <c r="A4032">
        <v>338</v>
      </c>
      <c r="B4032" t="s">
        <v>81</v>
      </c>
      <c r="C4032" t="str">
        <f t="shared" si="628"/>
        <v>O</v>
      </c>
      <c r="D4032">
        <v>2</v>
      </c>
      <c r="E4032">
        <v>5</v>
      </c>
      <c r="F4032">
        <v>-40</v>
      </c>
      <c r="G4032" t="s">
        <v>116</v>
      </c>
      <c r="H4032" t="s">
        <v>115</v>
      </c>
      <c r="I4032">
        <v>3</v>
      </c>
      <c r="J4032">
        <f t="shared" si="620"/>
        <v>0</v>
      </c>
      <c r="K4032">
        <f t="shared" si="629"/>
        <v>0</v>
      </c>
      <c r="L4032">
        <f t="shared" si="621"/>
        <v>0</v>
      </c>
      <c r="M4032">
        <f t="shared" si="622"/>
        <v>0</v>
      </c>
      <c r="N4032">
        <f t="shared" si="623"/>
        <v>0</v>
      </c>
      <c r="O4032">
        <f t="shared" si="624"/>
        <v>0</v>
      </c>
      <c r="P4032">
        <f t="shared" si="625"/>
        <v>0</v>
      </c>
      <c r="Q4032">
        <f t="shared" si="626"/>
        <v>0</v>
      </c>
      <c r="R4032">
        <f t="shared" si="627"/>
        <v>0</v>
      </c>
      <c r="S4032" t="s">
        <v>40</v>
      </c>
      <c r="T4032">
        <v>0</v>
      </c>
      <c r="U4032">
        <v>2020</v>
      </c>
      <c r="V4032">
        <v>1</v>
      </c>
      <c r="W4032">
        <v>1</v>
      </c>
      <c r="X4032" cm="1">
        <f t="array" ref="X4032">IF(S4031&lt;&gt;S4032, 0,
    IF(C4032="O",
         _xlfn.IFS(
             K4032=1, X4031+6,
             M4032=1, X4031+3,
             O4032=1, X4031+1,
             Q4032=1,X4031+2,
             TRUE, X4031
         ),
    X4031)
)</f>
        <v>38</v>
      </c>
      <c r="Y4032" cm="1">
        <f t="array" ref="Y4032">IF(S4031&lt;&gt;S4032, 0, IF(C4032="D",
                 _xlfn.IFS(
                     K4032=1, Y4031+6,
                     M4032=1, Y4031+3,
                     O4032=1, Y4031+1,
                     TRUE, Y4031
                 ),
                 Y4031)
  )</f>
        <v>0</v>
      </c>
    </row>
    <row r="4033" spans="1:25" x14ac:dyDescent="0.2">
      <c r="A4033">
        <v>340</v>
      </c>
      <c r="B4033" t="s">
        <v>81</v>
      </c>
      <c r="C4033" t="str">
        <f t="shared" si="628"/>
        <v>O</v>
      </c>
      <c r="D4033">
        <v>3</v>
      </c>
      <c r="E4033">
        <v>2</v>
      </c>
      <c r="F4033">
        <v>-43</v>
      </c>
      <c r="G4033" t="s">
        <v>114</v>
      </c>
      <c r="H4033" t="s">
        <v>117</v>
      </c>
      <c r="I4033">
        <v>0</v>
      </c>
      <c r="J4033">
        <f t="shared" si="620"/>
        <v>0</v>
      </c>
      <c r="K4033">
        <f t="shared" si="629"/>
        <v>0</v>
      </c>
      <c r="L4033">
        <f t="shared" si="621"/>
        <v>0</v>
      </c>
      <c r="M4033">
        <f t="shared" si="622"/>
        <v>0</v>
      </c>
      <c r="N4033">
        <f t="shared" si="623"/>
        <v>0</v>
      </c>
      <c r="O4033">
        <f t="shared" si="624"/>
        <v>0</v>
      </c>
      <c r="P4033">
        <f t="shared" si="625"/>
        <v>0</v>
      </c>
      <c r="Q4033">
        <f t="shared" si="626"/>
        <v>0</v>
      </c>
      <c r="R4033">
        <f t="shared" si="627"/>
        <v>0</v>
      </c>
      <c r="S4033" t="s">
        <v>40</v>
      </c>
      <c r="T4033">
        <v>0</v>
      </c>
      <c r="U4033">
        <v>2020</v>
      </c>
      <c r="V4033">
        <v>1</v>
      </c>
      <c r="W4033">
        <v>1</v>
      </c>
      <c r="X4033" cm="1">
        <f t="array" ref="X4033">IF(S4032&lt;&gt;S4033, 0,
    IF(C4033="O",
         _xlfn.IFS(
             K4033=1, X4032+6,
             M4033=1, X4032+3,
             O4033=1, X4032+1,
             Q4033=1,X4032+2,
             TRUE, X4032
         ),
    X4032)
)</f>
        <v>38</v>
      </c>
      <c r="Y4033" cm="1">
        <f t="array" ref="Y4033">IF(S4032&lt;&gt;S4033, 0, IF(C4033="D",
                 _xlfn.IFS(
                     K4033=1, Y4032+6,
                     M4033=1, Y4032+3,
                     O4033=1, Y4032+1,
                     TRUE, Y4032
                 ),
                 Y4032)
  )</f>
        <v>0</v>
      </c>
    </row>
    <row r="4034" spans="1:25" hidden="1" x14ac:dyDescent="0.2">
      <c r="A4034">
        <v>342</v>
      </c>
      <c r="B4034" t="s">
        <v>81</v>
      </c>
      <c r="C4034" t="str">
        <f t="shared" si="628"/>
        <v>O</v>
      </c>
      <c r="D4034">
        <v>4</v>
      </c>
      <c r="E4034">
        <v>2</v>
      </c>
      <c r="F4034">
        <v>-43</v>
      </c>
      <c r="G4034" t="s">
        <v>130</v>
      </c>
      <c r="H4034" t="s">
        <v>129</v>
      </c>
      <c r="J4034">
        <f t="shared" ref="J4034:J4097" si="630">IF(B4034&lt;&gt;B4035,0,IF(AND(D4035=1, E4035=10), 1, 0))</f>
        <v>0</v>
      </c>
      <c r="K4034">
        <f t="shared" si="629"/>
        <v>0</v>
      </c>
      <c r="L4034">
        <f t="shared" ref="L4034:L4097" si="631">IF(G4034 = "fg", 1, 0)</f>
        <v>0</v>
      </c>
      <c r="M4034">
        <f t="shared" ref="M4034:M4097" si="632">IF(AND(L4034=1,H4034="good"),1,0)</f>
        <v>0</v>
      </c>
      <c r="N4034">
        <f t="shared" ref="N4034:N4097" si="633">IF(OR(G4034 = "extra pt.",G4034 ="extra pt. block"), 1, 0)</f>
        <v>0</v>
      </c>
      <c r="O4034">
        <f t="shared" ref="O4034:O4097" si="634">IF(AND(N4034=1,H4034="good"),1,0)</f>
        <v>0</v>
      </c>
      <c r="P4034">
        <f t="shared" ref="P4034:P4097" si="635">IF(OR(G4034 = "2 pt.",G4034 ="2 pt. block"), 1, 0)</f>
        <v>0</v>
      </c>
      <c r="Q4034">
        <f t="shared" ref="Q4034:Q4097" si="636">IF(AND(P4034=1,H4034="good"),1,0)</f>
        <v>0</v>
      </c>
      <c r="R4034">
        <f t="shared" ref="R4034:R4097" si="637">IF(OR(H4034 = "fumble, def td", H4034 = "interception, def td", H4034= "sack, fumble, def td"), 1,0)</f>
        <v>0</v>
      </c>
      <c r="S4034" t="s">
        <v>40</v>
      </c>
      <c r="T4034">
        <v>0</v>
      </c>
      <c r="U4034">
        <v>2020</v>
      </c>
      <c r="V4034">
        <v>1</v>
      </c>
      <c r="W4034">
        <v>1</v>
      </c>
      <c r="X4034" cm="1">
        <f t="array" ref="X4034">IF(S4033&lt;&gt;S4034, 0,
    IF(C4034="O",
         _xlfn.IFS(
             K4034=1, X4033+6,
             M4034=1, X4033+3,
             O4034=1, X4033+1,
             Q4034=1,X4033+2,
             TRUE, X4033
         ),
    X4033)
)</f>
        <v>38</v>
      </c>
      <c r="Y4034" cm="1">
        <f t="array" ref="Y4034">IF(S4033&lt;&gt;S4034, 0, IF(C4034="D",
                 _xlfn.IFS(
                     K4034=1, Y4033+6,
                     M4034=1, Y4033+3,
                     O4034=1, Y4033+1,
                     TRUE, Y4033
                 ),
                 Y4033)
  )</f>
        <v>0</v>
      </c>
    </row>
    <row r="4035" spans="1:25" x14ac:dyDescent="0.2">
      <c r="A4035">
        <v>344</v>
      </c>
      <c r="B4035" t="s">
        <v>79</v>
      </c>
      <c r="C4035" t="str">
        <f t="shared" ref="C4035:C4098" si="638">IF(H4035="interception, def td", IF(C4034="O", "D", C4034), IF(B4034="K", B4033, IF(B4035="K", B4034, B4035)))</f>
        <v>D</v>
      </c>
      <c r="D4035">
        <v>1</v>
      </c>
      <c r="E4035">
        <v>10</v>
      </c>
      <c r="F4035">
        <v>-31</v>
      </c>
      <c r="G4035" t="s">
        <v>116</v>
      </c>
      <c r="H4035" t="s">
        <v>115</v>
      </c>
      <c r="I4035">
        <v>11</v>
      </c>
      <c r="J4035">
        <f t="shared" si="630"/>
        <v>1</v>
      </c>
      <c r="K4035">
        <f t="shared" ref="K4035:K4098" si="639">IF(OR(H4035= "complete, td",H4035 ="rush, td", H4035 = "scramble, td"), 1, 0)</f>
        <v>0</v>
      </c>
      <c r="L4035">
        <f t="shared" si="631"/>
        <v>0</v>
      </c>
      <c r="M4035">
        <f t="shared" si="632"/>
        <v>0</v>
      </c>
      <c r="N4035">
        <f t="shared" si="633"/>
        <v>0</v>
      </c>
      <c r="O4035">
        <f t="shared" si="634"/>
        <v>0</v>
      </c>
      <c r="P4035">
        <f t="shared" si="635"/>
        <v>0</v>
      </c>
      <c r="Q4035">
        <f t="shared" si="636"/>
        <v>0</v>
      </c>
      <c r="R4035">
        <f t="shared" si="637"/>
        <v>0</v>
      </c>
      <c r="S4035" t="s">
        <v>40</v>
      </c>
      <c r="T4035">
        <v>0</v>
      </c>
      <c r="U4035">
        <v>2020</v>
      </c>
      <c r="V4035">
        <v>1</v>
      </c>
      <c r="W4035">
        <v>1</v>
      </c>
      <c r="X4035" cm="1">
        <f t="array" ref="X4035">IF(S4034&lt;&gt;S4035, 0,
    IF(C4035="O",
         _xlfn.IFS(
             K4035=1, X4034+6,
             M4035=1, X4034+3,
             O4035=1, X4034+1,
             Q4035=1,X4034+2,
             TRUE, X4034
         ),
    X4034)
)</f>
        <v>38</v>
      </c>
      <c r="Y4035" cm="1">
        <f t="array" ref="Y4035">IF(S4034&lt;&gt;S4035, 0, IF(C4035="D",
                 _xlfn.IFS(
                     K4035=1, Y4034+6,
                     M4035=1, Y4034+3,
                     O4035=1, Y4034+1,
                     TRUE, Y4034
                 ),
                 Y4034)
  )</f>
        <v>0</v>
      </c>
    </row>
    <row r="4036" spans="1:25" x14ac:dyDescent="0.2">
      <c r="A4036">
        <v>346</v>
      </c>
      <c r="B4036" t="s">
        <v>79</v>
      </c>
      <c r="C4036" t="str">
        <f t="shared" si="638"/>
        <v>D</v>
      </c>
      <c r="D4036">
        <v>1</v>
      </c>
      <c r="E4036">
        <v>10</v>
      </c>
      <c r="F4036">
        <v>-42</v>
      </c>
      <c r="G4036" t="s">
        <v>116</v>
      </c>
      <c r="H4036" t="s">
        <v>115</v>
      </c>
      <c r="I4036">
        <v>2</v>
      </c>
      <c r="J4036">
        <f t="shared" si="630"/>
        <v>0</v>
      </c>
      <c r="K4036">
        <f t="shared" si="639"/>
        <v>0</v>
      </c>
      <c r="L4036">
        <f t="shared" si="631"/>
        <v>0</v>
      </c>
      <c r="M4036">
        <f t="shared" si="632"/>
        <v>0</v>
      </c>
      <c r="N4036">
        <f t="shared" si="633"/>
        <v>0</v>
      </c>
      <c r="O4036">
        <f t="shared" si="634"/>
        <v>0</v>
      </c>
      <c r="P4036">
        <f t="shared" si="635"/>
        <v>0</v>
      </c>
      <c r="Q4036">
        <f t="shared" si="636"/>
        <v>0</v>
      </c>
      <c r="R4036">
        <f t="shared" si="637"/>
        <v>0</v>
      </c>
      <c r="S4036" t="s">
        <v>40</v>
      </c>
      <c r="T4036">
        <v>0</v>
      </c>
      <c r="U4036">
        <v>2020</v>
      </c>
      <c r="V4036">
        <v>1</v>
      </c>
      <c r="W4036">
        <v>1</v>
      </c>
      <c r="X4036" cm="1">
        <f t="array" ref="X4036">IF(S4035&lt;&gt;S4036, 0,
    IF(C4036="O",
         _xlfn.IFS(
             K4036=1, X4035+6,
             M4036=1, X4035+3,
             O4036=1, X4035+1,
             Q4036=1,X4035+2,
             TRUE, X4035
         ),
    X4035)
)</f>
        <v>38</v>
      </c>
      <c r="Y4036" cm="1">
        <f t="array" ref="Y4036">IF(S4035&lt;&gt;S4036, 0, IF(C4036="D",
                 _xlfn.IFS(
                     K4036=1, Y4035+6,
                     M4036=1, Y4035+3,
                     O4036=1, Y4035+1,
                     TRUE, Y4035
                 ),
                 Y4035)
  )</f>
        <v>0</v>
      </c>
    </row>
    <row r="4037" spans="1:25" x14ac:dyDescent="0.2">
      <c r="A4037">
        <v>348</v>
      </c>
      <c r="B4037" t="s">
        <v>79</v>
      </c>
      <c r="C4037" t="str">
        <f t="shared" si="638"/>
        <v>D</v>
      </c>
      <c r="D4037">
        <v>2</v>
      </c>
      <c r="E4037">
        <v>8</v>
      </c>
      <c r="F4037">
        <v>-44</v>
      </c>
      <c r="G4037" t="s">
        <v>116</v>
      </c>
      <c r="H4037" t="s">
        <v>115</v>
      </c>
      <c r="I4037">
        <v>-5</v>
      </c>
      <c r="J4037">
        <f t="shared" si="630"/>
        <v>1</v>
      </c>
      <c r="K4037">
        <f t="shared" si="639"/>
        <v>0</v>
      </c>
      <c r="L4037">
        <f t="shared" si="631"/>
        <v>0</v>
      </c>
      <c r="M4037">
        <f t="shared" si="632"/>
        <v>0</v>
      </c>
      <c r="N4037">
        <f t="shared" si="633"/>
        <v>0</v>
      </c>
      <c r="O4037">
        <f t="shared" si="634"/>
        <v>0</v>
      </c>
      <c r="P4037">
        <f t="shared" si="635"/>
        <v>0</v>
      </c>
      <c r="Q4037">
        <f t="shared" si="636"/>
        <v>0</v>
      </c>
      <c r="R4037">
        <f t="shared" si="637"/>
        <v>0</v>
      </c>
      <c r="S4037" t="s">
        <v>40</v>
      </c>
      <c r="T4037">
        <v>0</v>
      </c>
      <c r="U4037">
        <v>2020</v>
      </c>
      <c r="V4037">
        <v>1</v>
      </c>
      <c r="W4037">
        <v>1</v>
      </c>
      <c r="X4037" cm="1">
        <f t="array" ref="X4037">IF(S4036&lt;&gt;S4037, 0,
    IF(C4037="O",
         _xlfn.IFS(
             K4037=1, X4036+6,
             M4037=1, X4036+3,
             O4037=1, X4036+1,
             Q4037=1,X4036+2,
             TRUE, X4036
         ),
    X4036)
)</f>
        <v>38</v>
      </c>
      <c r="Y4037" cm="1">
        <f t="array" ref="Y4037">IF(S4036&lt;&gt;S4037, 0, IF(C4037="D",
                 _xlfn.IFS(
                     K4037=1, Y4036+6,
                     M4037=1, Y4036+3,
                     O4037=1, Y4036+1,
                     TRUE, Y4036
                 ),
                 Y4036)
  )</f>
        <v>0</v>
      </c>
    </row>
    <row r="4038" spans="1:25" x14ac:dyDescent="0.2">
      <c r="A4038">
        <v>6</v>
      </c>
      <c r="B4038" t="s">
        <v>79</v>
      </c>
      <c r="C4038" t="str">
        <f t="shared" si="638"/>
        <v>D</v>
      </c>
      <c r="D4038">
        <v>1</v>
      </c>
      <c r="E4038">
        <v>10</v>
      </c>
      <c r="F4038">
        <v>-24</v>
      </c>
      <c r="G4038" t="s">
        <v>116</v>
      </c>
      <c r="H4038" t="s">
        <v>115</v>
      </c>
      <c r="I4038">
        <v>4</v>
      </c>
      <c r="J4038">
        <f t="shared" si="630"/>
        <v>0</v>
      </c>
      <c r="K4038">
        <f t="shared" si="639"/>
        <v>0</v>
      </c>
      <c r="L4038">
        <f t="shared" si="631"/>
        <v>0</v>
      </c>
      <c r="M4038">
        <f t="shared" si="632"/>
        <v>0</v>
      </c>
      <c r="N4038">
        <f t="shared" si="633"/>
        <v>0</v>
      </c>
      <c r="O4038">
        <f t="shared" si="634"/>
        <v>0</v>
      </c>
      <c r="P4038">
        <f t="shared" si="635"/>
        <v>0</v>
      </c>
      <c r="Q4038">
        <f t="shared" si="636"/>
        <v>0</v>
      </c>
      <c r="R4038">
        <f t="shared" si="637"/>
        <v>0</v>
      </c>
      <c r="S4038" t="s">
        <v>37</v>
      </c>
      <c r="T4038">
        <v>0</v>
      </c>
      <c r="U4038">
        <v>2020</v>
      </c>
      <c r="V4038">
        <v>0</v>
      </c>
      <c r="W4038">
        <v>0</v>
      </c>
      <c r="X4038" cm="1">
        <f t="array" ref="X4038">IF(S4037&lt;&gt;S4038, 0,
    IF(C4038="O",
         _xlfn.IFS(
             K4038=1, X4037+6,
             M4038=1, X4037+3,
             O4038=1, X4037+1,
             Q4038=1,X4037+2,
             TRUE, X4037
         ),
    X4037)
)</f>
        <v>0</v>
      </c>
      <c r="Y4038" cm="1">
        <f t="array" ref="Y4038">IF(S4037&lt;&gt;S4038, 0, IF(C4038="D",
                 _xlfn.IFS(
                     K4038=1, Y4037+6,
                     M4038=1, Y4037+3,
                     O4038=1, Y4037+1,
                     TRUE, Y4037
                 ),
                 Y4037)
  )</f>
        <v>0</v>
      </c>
    </row>
    <row r="4039" spans="1:25" hidden="1" x14ac:dyDescent="0.2">
      <c r="A4039">
        <v>8</v>
      </c>
      <c r="B4039" t="s">
        <v>79</v>
      </c>
      <c r="C4039" t="str">
        <f t="shared" si="638"/>
        <v>D</v>
      </c>
      <c r="D4039">
        <v>2</v>
      </c>
      <c r="E4039">
        <v>6</v>
      </c>
      <c r="F4039">
        <v>-28</v>
      </c>
      <c r="G4039" t="s">
        <v>116</v>
      </c>
      <c r="H4039" t="s">
        <v>115</v>
      </c>
      <c r="I4039">
        <v>2</v>
      </c>
      <c r="J4039">
        <f t="shared" si="630"/>
        <v>0</v>
      </c>
      <c r="K4039">
        <f t="shared" si="639"/>
        <v>0</v>
      </c>
      <c r="L4039">
        <f t="shared" si="631"/>
        <v>0</v>
      </c>
      <c r="M4039">
        <f t="shared" si="632"/>
        <v>0</v>
      </c>
      <c r="N4039">
        <f t="shared" si="633"/>
        <v>0</v>
      </c>
      <c r="O4039">
        <f t="shared" si="634"/>
        <v>0</v>
      </c>
      <c r="P4039">
        <f t="shared" si="635"/>
        <v>0</v>
      </c>
      <c r="Q4039">
        <f t="shared" si="636"/>
        <v>0</v>
      </c>
      <c r="R4039">
        <f t="shared" si="637"/>
        <v>0</v>
      </c>
      <c r="S4039" t="s">
        <v>37</v>
      </c>
      <c r="T4039">
        <v>0</v>
      </c>
      <c r="U4039">
        <v>2020</v>
      </c>
      <c r="V4039">
        <v>0</v>
      </c>
      <c r="W4039">
        <v>0</v>
      </c>
      <c r="X4039" cm="1">
        <f t="array" ref="X4039">IF(S4038&lt;&gt;S4039, 0,
    IF(C4039="O",
         _xlfn.IFS(
             K4039=1, X4038+6,
             M4039=1, X4038+3,
             O4039=1, X4038+1,
             Q4039=1,X4038+2,
             TRUE, X4038
         ),
    X4038)
)</f>
        <v>0</v>
      </c>
      <c r="Y4039" cm="1">
        <f t="array" ref="Y4039">IF(S4038&lt;&gt;S4039, 0, IF(C4039="D",
                 _xlfn.IFS(
                     K4039=1, Y4038+6,
                     M4039=1, Y4038+3,
                     O4039=1, Y4038+1,
                     TRUE, Y4038
                 ),
                 Y4038)
  )</f>
        <v>0</v>
      </c>
    </row>
    <row r="4040" spans="1:25" x14ac:dyDescent="0.2">
      <c r="A4040">
        <v>10</v>
      </c>
      <c r="B4040" t="s">
        <v>79</v>
      </c>
      <c r="C4040" t="str">
        <f t="shared" si="638"/>
        <v>D</v>
      </c>
      <c r="D4040">
        <v>3</v>
      </c>
      <c r="E4040">
        <v>4</v>
      </c>
      <c r="F4040">
        <v>-30</v>
      </c>
      <c r="G4040" t="s">
        <v>114</v>
      </c>
      <c r="H4040" t="s">
        <v>117</v>
      </c>
      <c r="I4040">
        <v>0</v>
      </c>
      <c r="J4040">
        <f t="shared" si="630"/>
        <v>0</v>
      </c>
      <c r="K4040">
        <f t="shared" si="639"/>
        <v>0</v>
      </c>
      <c r="L4040">
        <f t="shared" si="631"/>
        <v>0</v>
      </c>
      <c r="M4040">
        <f t="shared" si="632"/>
        <v>0</v>
      </c>
      <c r="N4040">
        <f t="shared" si="633"/>
        <v>0</v>
      </c>
      <c r="O4040">
        <f t="shared" si="634"/>
        <v>0</v>
      </c>
      <c r="P4040">
        <f t="shared" si="635"/>
        <v>0</v>
      </c>
      <c r="Q4040">
        <f t="shared" si="636"/>
        <v>0</v>
      </c>
      <c r="R4040">
        <f t="shared" si="637"/>
        <v>0</v>
      </c>
      <c r="S4040" t="s">
        <v>37</v>
      </c>
      <c r="T4040">
        <v>0</v>
      </c>
      <c r="U4040">
        <v>2020</v>
      </c>
      <c r="V4040">
        <v>0</v>
      </c>
      <c r="W4040">
        <v>0</v>
      </c>
      <c r="X4040" cm="1">
        <f t="array" ref="X4040">IF(S4039&lt;&gt;S4040, 0,
    IF(C4040="O",
         _xlfn.IFS(
             K4040=1, X4039+6,
             M4040=1, X4039+3,
             O4040=1, X4039+1,
             Q4040=1,X4039+2,
             TRUE, X4039
         ),
    X4039)
)</f>
        <v>0</v>
      </c>
      <c r="Y4040" cm="1">
        <f t="array" ref="Y4040">IF(S4039&lt;&gt;S4040, 0, IF(C4040="D",
                 _xlfn.IFS(
                     K4040=1, Y4039+6,
                     M4040=1, Y4039+3,
                     O4040=1, Y4039+1,
                     TRUE, Y4039
                 ),
                 Y4039)
  )</f>
        <v>0</v>
      </c>
    </row>
    <row r="4041" spans="1:25" x14ac:dyDescent="0.2">
      <c r="A4041">
        <v>14</v>
      </c>
      <c r="B4041" t="s">
        <v>81</v>
      </c>
      <c r="C4041" t="str">
        <f t="shared" si="638"/>
        <v>O</v>
      </c>
      <c r="D4041">
        <v>1</v>
      </c>
      <c r="E4041">
        <v>10</v>
      </c>
      <c r="F4041">
        <v>-20</v>
      </c>
      <c r="G4041" t="s">
        <v>116</v>
      </c>
      <c r="H4041" t="s">
        <v>115</v>
      </c>
      <c r="I4041">
        <v>0</v>
      </c>
      <c r="J4041">
        <f t="shared" si="630"/>
        <v>0</v>
      </c>
      <c r="K4041">
        <f t="shared" si="639"/>
        <v>0</v>
      </c>
      <c r="L4041">
        <f t="shared" si="631"/>
        <v>0</v>
      </c>
      <c r="M4041">
        <f t="shared" si="632"/>
        <v>0</v>
      </c>
      <c r="N4041">
        <f t="shared" si="633"/>
        <v>0</v>
      </c>
      <c r="O4041">
        <f t="shared" si="634"/>
        <v>0</v>
      </c>
      <c r="P4041">
        <f t="shared" si="635"/>
        <v>0</v>
      </c>
      <c r="Q4041">
        <f t="shared" si="636"/>
        <v>0</v>
      </c>
      <c r="R4041">
        <f t="shared" si="637"/>
        <v>0</v>
      </c>
      <c r="S4041" t="s">
        <v>37</v>
      </c>
      <c r="T4041">
        <v>0</v>
      </c>
      <c r="U4041">
        <v>2020</v>
      </c>
      <c r="V4041">
        <v>0</v>
      </c>
      <c r="W4041">
        <v>0</v>
      </c>
      <c r="X4041" cm="1">
        <f t="array" ref="X4041">IF(S4040&lt;&gt;S4041, 0,
    IF(C4041="O",
         _xlfn.IFS(
             K4041=1, X4040+6,
             M4041=1, X4040+3,
             O4041=1, X4040+1,
             Q4041=1,X4040+2,
             TRUE, X4040
         ),
    X4040)
)</f>
        <v>0</v>
      </c>
      <c r="Y4041" cm="1">
        <f t="array" ref="Y4041">IF(S4040&lt;&gt;S4041, 0, IF(C4041="D",
                 _xlfn.IFS(
                     K4041=1, Y4040+6,
                     M4041=1, Y4040+3,
                     O4041=1, Y4040+1,
                     TRUE, Y4040
                 ),
                 Y4040)
  )</f>
        <v>0</v>
      </c>
    </row>
    <row r="4042" spans="1:25" x14ac:dyDescent="0.2">
      <c r="A4042">
        <v>16</v>
      </c>
      <c r="B4042" t="s">
        <v>81</v>
      </c>
      <c r="C4042" t="str">
        <f t="shared" si="638"/>
        <v>O</v>
      </c>
      <c r="D4042">
        <v>2</v>
      </c>
      <c r="E4042">
        <v>10</v>
      </c>
      <c r="F4042">
        <v>-20</v>
      </c>
      <c r="G4042" t="s">
        <v>116</v>
      </c>
      <c r="H4042" t="s">
        <v>115</v>
      </c>
      <c r="I4042">
        <v>13</v>
      </c>
      <c r="J4042">
        <f t="shared" si="630"/>
        <v>1</v>
      </c>
      <c r="K4042">
        <f t="shared" si="639"/>
        <v>0</v>
      </c>
      <c r="L4042">
        <f t="shared" si="631"/>
        <v>0</v>
      </c>
      <c r="M4042">
        <f t="shared" si="632"/>
        <v>0</v>
      </c>
      <c r="N4042">
        <f t="shared" si="633"/>
        <v>0</v>
      </c>
      <c r="O4042">
        <f t="shared" si="634"/>
        <v>0</v>
      </c>
      <c r="P4042">
        <f t="shared" si="635"/>
        <v>0</v>
      </c>
      <c r="Q4042">
        <f t="shared" si="636"/>
        <v>0</v>
      </c>
      <c r="R4042">
        <f t="shared" si="637"/>
        <v>0</v>
      </c>
      <c r="S4042" t="s">
        <v>37</v>
      </c>
      <c r="T4042">
        <v>0</v>
      </c>
      <c r="U4042">
        <v>2020</v>
      </c>
      <c r="V4042">
        <v>0</v>
      </c>
      <c r="W4042">
        <v>0</v>
      </c>
      <c r="X4042" cm="1">
        <f t="array" ref="X4042">IF(S4041&lt;&gt;S4042, 0,
    IF(C4042="O",
         _xlfn.IFS(
             K4042=1, X4041+6,
             M4042=1, X4041+3,
             O4042=1, X4041+1,
             Q4042=1,X4041+2,
             TRUE, X4041
         ),
    X4041)
)</f>
        <v>0</v>
      </c>
      <c r="Y4042" cm="1">
        <f t="array" ref="Y4042">IF(S4041&lt;&gt;S4042, 0, IF(C4042="D",
                 _xlfn.IFS(
                     K4042=1, Y4041+6,
                     M4042=1, Y4041+3,
                     O4042=1, Y4041+1,
                     TRUE, Y4041
                 ),
                 Y4041)
  )</f>
        <v>0</v>
      </c>
    </row>
    <row r="4043" spans="1:25" x14ac:dyDescent="0.2">
      <c r="A4043">
        <v>18</v>
      </c>
      <c r="B4043" t="s">
        <v>81</v>
      </c>
      <c r="C4043" t="str">
        <f t="shared" si="638"/>
        <v>O</v>
      </c>
      <c r="D4043">
        <v>1</v>
      </c>
      <c r="E4043">
        <v>10</v>
      </c>
      <c r="F4043">
        <v>-33</v>
      </c>
      <c r="G4043" t="s">
        <v>116</v>
      </c>
      <c r="H4043" t="s">
        <v>115</v>
      </c>
      <c r="I4043">
        <v>0</v>
      </c>
      <c r="J4043">
        <f t="shared" si="630"/>
        <v>0</v>
      </c>
      <c r="K4043">
        <f t="shared" si="639"/>
        <v>0</v>
      </c>
      <c r="L4043">
        <f t="shared" si="631"/>
        <v>0</v>
      </c>
      <c r="M4043">
        <f t="shared" si="632"/>
        <v>0</v>
      </c>
      <c r="N4043">
        <f t="shared" si="633"/>
        <v>0</v>
      </c>
      <c r="O4043">
        <f t="shared" si="634"/>
        <v>0</v>
      </c>
      <c r="P4043">
        <f t="shared" si="635"/>
        <v>0</v>
      </c>
      <c r="Q4043">
        <f t="shared" si="636"/>
        <v>0</v>
      </c>
      <c r="R4043">
        <f t="shared" si="637"/>
        <v>0</v>
      </c>
      <c r="S4043" t="s">
        <v>37</v>
      </c>
      <c r="T4043">
        <v>0</v>
      </c>
      <c r="U4043">
        <v>2020</v>
      </c>
      <c r="V4043">
        <v>0</v>
      </c>
      <c r="W4043">
        <v>0</v>
      </c>
      <c r="X4043" cm="1">
        <f t="array" ref="X4043">IF(S4042&lt;&gt;S4043, 0,
    IF(C4043="O",
         _xlfn.IFS(
             K4043=1, X4042+6,
             M4043=1, X4042+3,
             O4043=1, X4042+1,
             Q4043=1,X4042+2,
             TRUE, X4042
         ),
    X4042)
)</f>
        <v>0</v>
      </c>
      <c r="Y4043" cm="1">
        <f t="array" ref="Y4043">IF(S4042&lt;&gt;S4043, 0, IF(C4043="D",
                 _xlfn.IFS(
                     K4043=1, Y4042+6,
                     M4043=1, Y4042+3,
                     O4043=1, Y4042+1,
                     TRUE, Y4042
                 ),
                 Y4042)
  )</f>
        <v>0</v>
      </c>
    </row>
    <row r="4044" spans="1:25" x14ac:dyDescent="0.2">
      <c r="A4044">
        <v>24</v>
      </c>
      <c r="B4044" t="s">
        <v>81</v>
      </c>
      <c r="C4044" t="str">
        <f t="shared" si="638"/>
        <v>O</v>
      </c>
      <c r="D4044">
        <v>2</v>
      </c>
      <c r="E4044">
        <v>5</v>
      </c>
      <c r="F4044">
        <v>-38</v>
      </c>
      <c r="G4044" t="s">
        <v>116</v>
      </c>
      <c r="H4044" t="s">
        <v>115</v>
      </c>
      <c r="I4044">
        <v>-1</v>
      </c>
      <c r="J4044">
        <f t="shared" si="630"/>
        <v>0</v>
      </c>
      <c r="K4044">
        <f t="shared" si="639"/>
        <v>0</v>
      </c>
      <c r="L4044">
        <f t="shared" si="631"/>
        <v>0</v>
      </c>
      <c r="M4044">
        <f t="shared" si="632"/>
        <v>0</v>
      </c>
      <c r="N4044">
        <f t="shared" si="633"/>
        <v>0</v>
      </c>
      <c r="O4044">
        <f t="shared" si="634"/>
        <v>0</v>
      </c>
      <c r="P4044">
        <f t="shared" si="635"/>
        <v>0</v>
      </c>
      <c r="Q4044">
        <f t="shared" si="636"/>
        <v>0</v>
      </c>
      <c r="R4044">
        <f t="shared" si="637"/>
        <v>0</v>
      </c>
      <c r="S4044" t="s">
        <v>37</v>
      </c>
      <c r="T4044">
        <v>0</v>
      </c>
      <c r="U4044">
        <v>2020</v>
      </c>
      <c r="V4044">
        <v>0</v>
      </c>
      <c r="W4044">
        <v>0</v>
      </c>
      <c r="X4044" cm="1">
        <f t="array" ref="X4044">IF(S4043&lt;&gt;S4044, 0,
    IF(C4044="O",
         _xlfn.IFS(
             K4044=1, X4043+6,
             M4044=1, X4043+3,
             O4044=1, X4043+1,
             Q4044=1,X4043+2,
             TRUE, X4043
         ),
    X4043)
)</f>
        <v>0</v>
      </c>
      <c r="Y4044" cm="1">
        <f t="array" ref="Y4044">IF(S4043&lt;&gt;S4044, 0, IF(C4044="D",
                 _xlfn.IFS(
                     K4044=1, Y4043+6,
                     M4044=1, Y4043+3,
                     O4044=1, Y4043+1,
                     TRUE, Y4043
                 ),
                 Y4043)
  )</f>
        <v>0</v>
      </c>
    </row>
    <row r="4045" spans="1:25" x14ac:dyDescent="0.2">
      <c r="A4045">
        <v>26</v>
      </c>
      <c r="B4045" t="s">
        <v>81</v>
      </c>
      <c r="C4045" t="str">
        <f t="shared" si="638"/>
        <v>O</v>
      </c>
      <c r="D4045">
        <v>3</v>
      </c>
      <c r="E4045">
        <v>6</v>
      </c>
      <c r="F4045">
        <v>-37</v>
      </c>
      <c r="G4045" t="s">
        <v>114</v>
      </c>
      <c r="H4045" t="s">
        <v>113</v>
      </c>
      <c r="I4045">
        <v>13</v>
      </c>
      <c r="J4045">
        <f t="shared" si="630"/>
        <v>1</v>
      </c>
      <c r="K4045">
        <f t="shared" si="639"/>
        <v>0</v>
      </c>
      <c r="L4045">
        <f t="shared" si="631"/>
        <v>0</v>
      </c>
      <c r="M4045">
        <f t="shared" si="632"/>
        <v>0</v>
      </c>
      <c r="N4045">
        <f t="shared" si="633"/>
        <v>0</v>
      </c>
      <c r="O4045">
        <f t="shared" si="634"/>
        <v>0</v>
      </c>
      <c r="P4045">
        <f t="shared" si="635"/>
        <v>0</v>
      </c>
      <c r="Q4045">
        <f t="shared" si="636"/>
        <v>0</v>
      </c>
      <c r="R4045">
        <f t="shared" si="637"/>
        <v>0</v>
      </c>
      <c r="S4045" t="s">
        <v>37</v>
      </c>
      <c r="T4045">
        <v>0</v>
      </c>
      <c r="U4045">
        <v>2020</v>
      </c>
      <c r="V4045">
        <v>0</v>
      </c>
      <c r="W4045">
        <v>0</v>
      </c>
      <c r="X4045" cm="1">
        <f t="array" ref="X4045">IF(S4044&lt;&gt;S4045, 0,
    IF(C4045="O",
         _xlfn.IFS(
             K4045=1, X4044+6,
             M4045=1, X4044+3,
             O4045=1, X4044+1,
             Q4045=1,X4044+2,
             TRUE, X4044
         ),
    X4044)
)</f>
        <v>0</v>
      </c>
      <c r="Y4045" cm="1">
        <f t="array" ref="Y4045">IF(S4044&lt;&gt;S4045, 0, IF(C4045="D",
                 _xlfn.IFS(
                     K4045=1, Y4044+6,
                     M4045=1, Y4044+3,
                     O4045=1, Y4044+1,
                     TRUE, Y4044
                 ),
                 Y4044)
  )</f>
        <v>0</v>
      </c>
    </row>
    <row r="4046" spans="1:25" hidden="1" x14ac:dyDescent="0.2">
      <c r="A4046">
        <v>28</v>
      </c>
      <c r="B4046" t="s">
        <v>81</v>
      </c>
      <c r="C4046" t="str">
        <f t="shared" si="638"/>
        <v>O</v>
      </c>
      <c r="D4046">
        <v>1</v>
      </c>
      <c r="E4046">
        <v>10</v>
      </c>
      <c r="F4046">
        <v>50</v>
      </c>
      <c r="G4046" t="s">
        <v>116</v>
      </c>
      <c r="H4046" t="s">
        <v>115</v>
      </c>
      <c r="I4046">
        <v>-6</v>
      </c>
      <c r="J4046">
        <f t="shared" si="630"/>
        <v>0</v>
      </c>
      <c r="K4046">
        <f t="shared" si="639"/>
        <v>0</v>
      </c>
      <c r="L4046">
        <f t="shared" si="631"/>
        <v>0</v>
      </c>
      <c r="M4046">
        <f t="shared" si="632"/>
        <v>0</v>
      </c>
      <c r="N4046">
        <f t="shared" si="633"/>
        <v>0</v>
      </c>
      <c r="O4046">
        <f t="shared" si="634"/>
        <v>0</v>
      </c>
      <c r="P4046">
        <f t="shared" si="635"/>
        <v>0</v>
      </c>
      <c r="Q4046">
        <f t="shared" si="636"/>
        <v>0</v>
      </c>
      <c r="R4046">
        <f t="shared" si="637"/>
        <v>0</v>
      </c>
      <c r="S4046" t="s">
        <v>37</v>
      </c>
      <c r="T4046">
        <v>0</v>
      </c>
      <c r="U4046">
        <v>2020</v>
      </c>
      <c r="V4046">
        <v>0</v>
      </c>
      <c r="W4046">
        <v>0</v>
      </c>
      <c r="X4046" cm="1">
        <f t="array" ref="X4046">IF(S4045&lt;&gt;S4046, 0,
    IF(C4046="O",
         _xlfn.IFS(
             K4046=1, X4045+6,
             M4046=1, X4045+3,
             O4046=1, X4045+1,
             Q4046=1,X4045+2,
             TRUE, X4045
         ),
    X4045)
)</f>
        <v>0</v>
      </c>
      <c r="Y4046" cm="1">
        <f t="array" ref="Y4046">IF(S4045&lt;&gt;S4046, 0, IF(C4046="D",
                 _xlfn.IFS(
                     K4046=1, Y4045+6,
                     M4046=1, Y4045+3,
                     O4046=1, Y4045+1,
                     TRUE, Y4045
                 ),
                 Y4045)
  )</f>
        <v>0</v>
      </c>
    </row>
    <row r="4047" spans="1:25" hidden="1" x14ac:dyDescent="0.2">
      <c r="A4047">
        <v>30</v>
      </c>
      <c r="B4047" t="s">
        <v>81</v>
      </c>
      <c r="C4047" t="str">
        <f t="shared" si="638"/>
        <v>O</v>
      </c>
      <c r="D4047">
        <v>2</v>
      </c>
      <c r="E4047">
        <v>16</v>
      </c>
      <c r="F4047">
        <v>-44</v>
      </c>
      <c r="G4047" t="s">
        <v>114</v>
      </c>
      <c r="H4047" t="s">
        <v>117</v>
      </c>
      <c r="I4047">
        <v>0</v>
      </c>
      <c r="J4047">
        <f t="shared" si="630"/>
        <v>0</v>
      </c>
      <c r="K4047">
        <f t="shared" si="639"/>
        <v>0</v>
      </c>
      <c r="L4047">
        <f t="shared" si="631"/>
        <v>0</v>
      </c>
      <c r="M4047">
        <f t="shared" si="632"/>
        <v>0</v>
      </c>
      <c r="N4047">
        <f t="shared" si="633"/>
        <v>0</v>
      </c>
      <c r="O4047">
        <f t="shared" si="634"/>
        <v>0</v>
      </c>
      <c r="P4047">
        <f t="shared" si="635"/>
        <v>0</v>
      </c>
      <c r="Q4047">
        <f t="shared" si="636"/>
        <v>0</v>
      </c>
      <c r="R4047">
        <f t="shared" si="637"/>
        <v>0</v>
      </c>
      <c r="S4047" t="s">
        <v>37</v>
      </c>
      <c r="T4047">
        <v>0</v>
      </c>
      <c r="U4047">
        <v>2020</v>
      </c>
      <c r="V4047">
        <v>0</v>
      </c>
      <c r="W4047">
        <v>0</v>
      </c>
      <c r="X4047" cm="1">
        <f t="array" ref="X4047">IF(S4046&lt;&gt;S4047, 0,
    IF(C4047="O",
         _xlfn.IFS(
             K4047=1, X4046+6,
             M4047=1, X4046+3,
             O4047=1, X4046+1,
             Q4047=1,X4046+2,
             TRUE, X4046
         ),
    X4046)
)</f>
        <v>0</v>
      </c>
      <c r="Y4047" cm="1">
        <f t="array" ref="Y4047">IF(S4046&lt;&gt;S4047, 0, IF(C4047="D",
                 _xlfn.IFS(
                     K4047=1, Y4046+6,
                     M4047=1, Y4046+3,
                     O4047=1, Y4046+1,
                     TRUE, Y4046
                 ),
                 Y4046)
  )</f>
        <v>0</v>
      </c>
    </row>
    <row r="4048" spans="1:25" hidden="1" x14ac:dyDescent="0.2">
      <c r="A4048">
        <v>32</v>
      </c>
      <c r="B4048" t="s">
        <v>81</v>
      </c>
      <c r="C4048" t="str">
        <f t="shared" si="638"/>
        <v>O</v>
      </c>
      <c r="D4048">
        <v>3</v>
      </c>
      <c r="E4048">
        <v>16</v>
      </c>
      <c r="F4048">
        <v>-44</v>
      </c>
      <c r="G4048" t="s">
        <v>114</v>
      </c>
      <c r="H4048" t="s">
        <v>117</v>
      </c>
      <c r="I4048">
        <v>0</v>
      </c>
      <c r="J4048">
        <f t="shared" si="630"/>
        <v>0</v>
      </c>
      <c r="K4048">
        <f t="shared" si="639"/>
        <v>0</v>
      </c>
      <c r="L4048">
        <f t="shared" si="631"/>
        <v>0</v>
      </c>
      <c r="M4048">
        <f t="shared" si="632"/>
        <v>0</v>
      </c>
      <c r="N4048">
        <f t="shared" si="633"/>
        <v>0</v>
      </c>
      <c r="O4048">
        <f t="shared" si="634"/>
        <v>0</v>
      </c>
      <c r="P4048">
        <f t="shared" si="635"/>
        <v>0</v>
      </c>
      <c r="Q4048">
        <f t="shared" si="636"/>
        <v>0</v>
      </c>
      <c r="R4048">
        <f t="shared" si="637"/>
        <v>0</v>
      </c>
      <c r="S4048" t="s">
        <v>37</v>
      </c>
      <c r="T4048">
        <v>0</v>
      </c>
      <c r="U4048">
        <v>2020</v>
      </c>
      <c r="V4048">
        <v>0</v>
      </c>
      <c r="W4048">
        <v>0</v>
      </c>
      <c r="X4048" cm="1">
        <f t="array" ref="X4048">IF(S4047&lt;&gt;S4048, 0,
    IF(C4048="O",
         _xlfn.IFS(
             K4048=1, X4047+6,
             M4048=1, X4047+3,
             O4048=1, X4047+1,
             Q4048=1,X4047+2,
             TRUE, X4047
         ),
    X4047)
)</f>
        <v>0</v>
      </c>
      <c r="Y4048" cm="1">
        <f t="array" ref="Y4048">IF(S4047&lt;&gt;S4048, 0, IF(C4048="D",
                 _xlfn.IFS(
                     K4048=1, Y4047+6,
                     M4048=1, Y4047+3,
                     O4048=1, Y4047+1,
                     TRUE, Y4047
                 ),
                 Y4047)
  )</f>
        <v>0</v>
      </c>
    </row>
    <row r="4049" spans="1:25" x14ac:dyDescent="0.2">
      <c r="A4049">
        <v>34</v>
      </c>
      <c r="B4049" t="s">
        <v>81</v>
      </c>
      <c r="C4049" t="str">
        <f t="shared" si="638"/>
        <v>O</v>
      </c>
      <c r="D4049">
        <v>4</v>
      </c>
      <c r="E4049">
        <v>16</v>
      </c>
      <c r="F4049">
        <v>-44</v>
      </c>
      <c r="G4049" t="s">
        <v>130</v>
      </c>
      <c r="H4049" t="s">
        <v>129</v>
      </c>
      <c r="J4049">
        <f t="shared" si="630"/>
        <v>0</v>
      </c>
      <c r="K4049">
        <f t="shared" si="639"/>
        <v>0</v>
      </c>
      <c r="L4049">
        <f t="shared" si="631"/>
        <v>0</v>
      </c>
      <c r="M4049">
        <f t="shared" si="632"/>
        <v>0</v>
      </c>
      <c r="N4049">
        <f t="shared" si="633"/>
        <v>0</v>
      </c>
      <c r="O4049">
        <f t="shared" si="634"/>
        <v>0</v>
      </c>
      <c r="P4049">
        <f t="shared" si="635"/>
        <v>0</v>
      </c>
      <c r="Q4049">
        <f t="shared" si="636"/>
        <v>0</v>
      </c>
      <c r="R4049">
        <f t="shared" si="637"/>
        <v>0</v>
      </c>
      <c r="S4049" t="s">
        <v>37</v>
      </c>
      <c r="T4049">
        <v>0</v>
      </c>
      <c r="U4049">
        <v>2020</v>
      </c>
      <c r="V4049">
        <v>0</v>
      </c>
      <c r="W4049">
        <v>0</v>
      </c>
      <c r="X4049" cm="1">
        <f t="array" ref="X4049">IF(S4048&lt;&gt;S4049, 0,
    IF(C4049="O",
         _xlfn.IFS(
             K4049=1, X4048+6,
             M4049=1, X4048+3,
             O4049=1, X4048+1,
             Q4049=1,X4048+2,
             TRUE, X4048
         ),
    X4048)
)</f>
        <v>0</v>
      </c>
      <c r="Y4049" cm="1">
        <f t="array" ref="Y4049">IF(S4048&lt;&gt;S4049, 0, IF(C4049="D",
                 _xlfn.IFS(
                     K4049=1, Y4048+6,
                     M4049=1, Y4048+3,
                     O4049=1, Y4048+1,
                     TRUE, Y4048
                 ),
                 Y4048)
  )</f>
        <v>0</v>
      </c>
    </row>
    <row r="4050" spans="1:25" x14ac:dyDescent="0.2">
      <c r="A4050">
        <v>36</v>
      </c>
      <c r="B4050" t="s">
        <v>79</v>
      </c>
      <c r="C4050" t="str">
        <f t="shared" si="638"/>
        <v>D</v>
      </c>
      <c r="D4050">
        <v>1</v>
      </c>
      <c r="E4050">
        <v>10</v>
      </c>
      <c r="F4050">
        <v>-15</v>
      </c>
      <c r="G4050" t="s">
        <v>116</v>
      </c>
      <c r="H4050" t="s">
        <v>115</v>
      </c>
      <c r="I4050">
        <v>1</v>
      </c>
      <c r="J4050">
        <f t="shared" si="630"/>
        <v>0</v>
      </c>
      <c r="K4050">
        <f t="shared" si="639"/>
        <v>0</v>
      </c>
      <c r="L4050">
        <f t="shared" si="631"/>
        <v>0</v>
      </c>
      <c r="M4050">
        <f t="shared" si="632"/>
        <v>0</v>
      </c>
      <c r="N4050">
        <f t="shared" si="633"/>
        <v>0</v>
      </c>
      <c r="O4050">
        <f t="shared" si="634"/>
        <v>0</v>
      </c>
      <c r="P4050">
        <f t="shared" si="635"/>
        <v>0</v>
      </c>
      <c r="Q4050">
        <f t="shared" si="636"/>
        <v>0</v>
      </c>
      <c r="R4050">
        <f t="shared" si="637"/>
        <v>0</v>
      </c>
      <c r="S4050" t="s">
        <v>37</v>
      </c>
      <c r="T4050">
        <v>0</v>
      </c>
      <c r="U4050">
        <v>2020</v>
      </c>
      <c r="V4050">
        <v>0</v>
      </c>
      <c r="W4050">
        <v>0</v>
      </c>
      <c r="X4050" cm="1">
        <f t="array" ref="X4050">IF(S4049&lt;&gt;S4050, 0,
    IF(C4050="O",
         _xlfn.IFS(
             K4050=1, X4049+6,
             M4050=1, X4049+3,
             O4050=1, X4049+1,
             Q4050=1,X4049+2,
             TRUE, X4049
         ),
    X4049)
)</f>
        <v>0</v>
      </c>
      <c r="Y4050" cm="1">
        <f t="array" ref="Y4050">IF(S4049&lt;&gt;S4050, 0, IF(C4050="D",
                 _xlfn.IFS(
                     K4050=1, Y4049+6,
                     M4050=1, Y4049+3,
                     O4050=1, Y4049+1,
                     TRUE, Y4049
                 ),
                 Y4049)
  )</f>
        <v>0</v>
      </c>
    </row>
    <row r="4051" spans="1:25" x14ac:dyDescent="0.2">
      <c r="A4051">
        <v>38</v>
      </c>
      <c r="B4051" t="s">
        <v>79</v>
      </c>
      <c r="C4051" t="str">
        <f t="shared" si="638"/>
        <v>D</v>
      </c>
      <c r="D4051">
        <v>2</v>
      </c>
      <c r="E4051">
        <v>9</v>
      </c>
      <c r="F4051">
        <v>-16</v>
      </c>
      <c r="G4051" t="s">
        <v>114</v>
      </c>
      <c r="H4051" t="s">
        <v>117</v>
      </c>
      <c r="I4051">
        <v>0</v>
      </c>
      <c r="J4051">
        <f t="shared" si="630"/>
        <v>0</v>
      </c>
      <c r="K4051">
        <f t="shared" si="639"/>
        <v>0</v>
      </c>
      <c r="L4051">
        <f t="shared" si="631"/>
        <v>0</v>
      </c>
      <c r="M4051">
        <f t="shared" si="632"/>
        <v>0</v>
      </c>
      <c r="N4051">
        <f t="shared" si="633"/>
        <v>0</v>
      </c>
      <c r="O4051">
        <f t="shared" si="634"/>
        <v>0</v>
      </c>
      <c r="P4051">
        <f t="shared" si="635"/>
        <v>0</v>
      </c>
      <c r="Q4051">
        <f t="shared" si="636"/>
        <v>0</v>
      </c>
      <c r="R4051">
        <f t="shared" si="637"/>
        <v>0</v>
      </c>
      <c r="S4051" t="s">
        <v>37</v>
      </c>
      <c r="T4051">
        <v>0</v>
      </c>
      <c r="U4051">
        <v>2020</v>
      </c>
      <c r="V4051">
        <v>0</v>
      </c>
      <c r="W4051">
        <v>0</v>
      </c>
      <c r="X4051" cm="1">
        <f t="array" ref="X4051">IF(S4050&lt;&gt;S4051, 0,
    IF(C4051="O",
         _xlfn.IFS(
             K4051=1, X4050+6,
             M4051=1, X4050+3,
             O4051=1, X4050+1,
             Q4051=1,X4050+2,
             TRUE, X4050
         ),
    X4050)
)</f>
        <v>0</v>
      </c>
      <c r="Y4051" cm="1">
        <f t="array" ref="Y4051">IF(S4050&lt;&gt;S4051, 0, IF(C4051="D",
                 _xlfn.IFS(
                     K4051=1, Y4050+6,
                     M4051=1, Y4050+3,
                     O4051=1, Y4050+1,
                     TRUE, Y4050
                 ),
                 Y4050)
  )</f>
        <v>0</v>
      </c>
    </row>
    <row r="4052" spans="1:25" hidden="1" x14ac:dyDescent="0.2">
      <c r="A4052">
        <v>40</v>
      </c>
      <c r="B4052" t="s">
        <v>79</v>
      </c>
      <c r="C4052" t="str">
        <f t="shared" si="638"/>
        <v>D</v>
      </c>
      <c r="D4052">
        <v>3</v>
      </c>
      <c r="E4052">
        <v>9</v>
      </c>
      <c r="F4052">
        <v>-16</v>
      </c>
      <c r="G4052" t="s">
        <v>114</v>
      </c>
      <c r="H4052" t="s">
        <v>113</v>
      </c>
      <c r="I4052">
        <v>0</v>
      </c>
      <c r="J4052">
        <f t="shared" si="630"/>
        <v>1</v>
      </c>
      <c r="K4052">
        <f t="shared" si="639"/>
        <v>0</v>
      </c>
      <c r="L4052">
        <f t="shared" si="631"/>
        <v>0</v>
      </c>
      <c r="M4052">
        <f t="shared" si="632"/>
        <v>0</v>
      </c>
      <c r="N4052">
        <f t="shared" si="633"/>
        <v>0</v>
      </c>
      <c r="O4052">
        <f t="shared" si="634"/>
        <v>0</v>
      </c>
      <c r="P4052">
        <f t="shared" si="635"/>
        <v>0</v>
      </c>
      <c r="Q4052">
        <f t="shared" si="636"/>
        <v>0</v>
      </c>
      <c r="R4052">
        <f t="shared" si="637"/>
        <v>0</v>
      </c>
      <c r="S4052" t="s">
        <v>37</v>
      </c>
      <c r="T4052">
        <v>0</v>
      </c>
      <c r="U4052">
        <v>2020</v>
      </c>
      <c r="V4052">
        <v>0</v>
      </c>
      <c r="W4052">
        <v>0</v>
      </c>
      <c r="X4052" cm="1">
        <f t="array" ref="X4052">IF(S4051&lt;&gt;S4052, 0,
    IF(C4052="O",
         _xlfn.IFS(
             K4052=1, X4051+6,
             M4052=1, X4051+3,
             O4052=1, X4051+1,
             Q4052=1,X4051+2,
             TRUE, X4051
         ),
    X4051)
)</f>
        <v>0</v>
      </c>
      <c r="Y4052" cm="1">
        <f t="array" ref="Y4052">IF(S4051&lt;&gt;S4052, 0, IF(C4052="D",
                 _xlfn.IFS(
                     K4052=1, Y4051+6,
                     M4052=1, Y4051+3,
                     O4052=1, Y4051+1,
                     TRUE, Y4051
                 ),
                 Y4051)
  )</f>
        <v>0</v>
      </c>
    </row>
    <row r="4053" spans="1:25" x14ac:dyDescent="0.2">
      <c r="A4053">
        <v>44</v>
      </c>
      <c r="B4053" t="s">
        <v>79</v>
      </c>
      <c r="C4053" t="str">
        <f t="shared" si="638"/>
        <v>D</v>
      </c>
      <c r="D4053">
        <v>1</v>
      </c>
      <c r="E4053">
        <v>10</v>
      </c>
      <c r="F4053">
        <v>43</v>
      </c>
      <c r="G4053" t="s">
        <v>116</v>
      </c>
      <c r="H4053" t="s">
        <v>115</v>
      </c>
      <c r="I4053">
        <v>2</v>
      </c>
      <c r="J4053">
        <f t="shared" si="630"/>
        <v>0</v>
      </c>
      <c r="K4053">
        <f t="shared" si="639"/>
        <v>0</v>
      </c>
      <c r="L4053">
        <f t="shared" si="631"/>
        <v>0</v>
      </c>
      <c r="M4053">
        <f t="shared" si="632"/>
        <v>0</v>
      </c>
      <c r="N4053">
        <f t="shared" si="633"/>
        <v>0</v>
      </c>
      <c r="O4053">
        <f t="shared" si="634"/>
        <v>0</v>
      </c>
      <c r="P4053">
        <f t="shared" si="635"/>
        <v>0</v>
      </c>
      <c r="Q4053">
        <f t="shared" si="636"/>
        <v>0</v>
      </c>
      <c r="R4053">
        <f t="shared" si="637"/>
        <v>0</v>
      </c>
      <c r="S4053" t="s">
        <v>37</v>
      </c>
      <c r="T4053">
        <v>0</v>
      </c>
      <c r="U4053">
        <v>2020</v>
      </c>
      <c r="V4053">
        <v>0</v>
      </c>
      <c r="W4053">
        <v>0</v>
      </c>
      <c r="X4053" cm="1">
        <f t="array" ref="X4053">IF(S4052&lt;&gt;S4053, 0,
    IF(C4053="O",
         _xlfn.IFS(
             K4053=1, X4052+6,
             M4053=1, X4052+3,
             O4053=1, X4052+1,
             Q4053=1,X4052+2,
             TRUE, X4052
         ),
    X4052)
)</f>
        <v>0</v>
      </c>
      <c r="Y4053" cm="1">
        <f t="array" ref="Y4053">IF(S4052&lt;&gt;S4053, 0, IF(C4053="D",
                 _xlfn.IFS(
                     K4053=1, Y4052+6,
                     M4053=1, Y4052+3,
                     O4053=1, Y4052+1,
                     TRUE, Y4052
                 ),
                 Y4052)
  )</f>
        <v>0</v>
      </c>
    </row>
    <row r="4054" spans="1:25" x14ac:dyDescent="0.2">
      <c r="A4054">
        <v>46</v>
      </c>
      <c r="B4054" t="s">
        <v>79</v>
      </c>
      <c r="C4054" t="str">
        <f t="shared" si="638"/>
        <v>D</v>
      </c>
      <c r="D4054">
        <v>2</v>
      </c>
      <c r="E4054">
        <v>8</v>
      </c>
      <c r="F4054">
        <v>41</v>
      </c>
      <c r="G4054" t="s">
        <v>116</v>
      </c>
      <c r="H4054" t="s">
        <v>115</v>
      </c>
      <c r="I4054">
        <v>18</v>
      </c>
      <c r="J4054">
        <f t="shared" si="630"/>
        <v>1</v>
      </c>
      <c r="K4054">
        <f t="shared" si="639"/>
        <v>0</v>
      </c>
      <c r="L4054">
        <f t="shared" si="631"/>
        <v>0</v>
      </c>
      <c r="M4054">
        <f t="shared" si="632"/>
        <v>0</v>
      </c>
      <c r="N4054">
        <f t="shared" si="633"/>
        <v>0</v>
      </c>
      <c r="O4054">
        <f t="shared" si="634"/>
        <v>0</v>
      </c>
      <c r="P4054">
        <f t="shared" si="635"/>
        <v>0</v>
      </c>
      <c r="Q4054">
        <f t="shared" si="636"/>
        <v>0</v>
      </c>
      <c r="R4054">
        <f t="shared" si="637"/>
        <v>0</v>
      </c>
      <c r="S4054" t="s">
        <v>37</v>
      </c>
      <c r="T4054">
        <v>0</v>
      </c>
      <c r="U4054">
        <v>2020</v>
      </c>
      <c r="V4054">
        <v>0</v>
      </c>
      <c r="W4054">
        <v>0</v>
      </c>
      <c r="X4054" cm="1">
        <f t="array" ref="X4054">IF(S4053&lt;&gt;S4054, 0,
    IF(C4054="O",
         _xlfn.IFS(
             K4054=1, X4053+6,
             M4054=1, X4053+3,
             O4054=1, X4053+1,
             Q4054=1,X4053+2,
             TRUE, X4053
         ),
    X4053)
)</f>
        <v>0</v>
      </c>
      <c r="Y4054" cm="1">
        <f t="array" ref="Y4054">IF(S4053&lt;&gt;S4054, 0, IF(C4054="D",
                 _xlfn.IFS(
                     K4054=1, Y4053+6,
                     M4054=1, Y4053+3,
                     O4054=1, Y4053+1,
                     TRUE, Y4053
                 ),
                 Y4053)
  )</f>
        <v>0</v>
      </c>
    </row>
    <row r="4055" spans="1:25" x14ac:dyDescent="0.2">
      <c r="A4055">
        <v>48</v>
      </c>
      <c r="B4055" t="s">
        <v>79</v>
      </c>
      <c r="C4055" t="str">
        <f t="shared" si="638"/>
        <v>D</v>
      </c>
      <c r="D4055">
        <v>1</v>
      </c>
      <c r="E4055">
        <v>10</v>
      </c>
      <c r="F4055">
        <v>23</v>
      </c>
      <c r="G4055" t="s">
        <v>114</v>
      </c>
      <c r="H4055" t="s">
        <v>113</v>
      </c>
      <c r="I4055">
        <v>2</v>
      </c>
      <c r="J4055">
        <f t="shared" si="630"/>
        <v>0</v>
      </c>
      <c r="K4055">
        <f t="shared" si="639"/>
        <v>0</v>
      </c>
      <c r="L4055">
        <f t="shared" si="631"/>
        <v>0</v>
      </c>
      <c r="M4055">
        <f t="shared" si="632"/>
        <v>0</v>
      </c>
      <c r="N4055">
        <f t="shared" si="633"/>
        <v>0</v>
      </c>
      <c r="O4055">
        <f t="shared" si="634"/>
        <v>0</v>
      </c>
      <c r="P4055">
        <f t="shared" si="635"/>
        <v>0</v>
      </c>
      <c r="Q4055">
        <f t="shared" si="636"/>
        <v>0</v>
      </c>
      <c r="R4055">
        <f t="shared" si="637"/>
        <v>0</v>
      </c>
      <c r="S4055" t="s">
        <v>37</v>
      </c>
      <c r="T4055">
        <v>0</v>
      </c>
      <c r="U4055">
        <v>2020</v>
      </c>
      <c r="V4055">
        <v>0</v>
      </c>
      <c r="W4055">
        <v>0</v>
      </c>
      <c r="X4055" cm="1">
        <f t="array" ref="X4055">IF(S4054&lt;&gt;S4055, 0,
    IF(C4055="O",
         _xlfn.IFS(
             K4055=1, X4054+6,
             M4055=1, X4054+3,
             O4055=1, X4054+1,
             Q4055=1,X4054+2,
             TRUE, X4054
         ),
    X4054)
)</f>
        <v>0</v>
      </c>
      <c r="Y4055" cm="1">
        <f t="array" ref="Y4055">IF(S4054&lt;&gt;S4055, 0, IF(C4055="D",
                 _xlfn.IFS(
                     K4055=1, Y4054+6,
                     M4055=1, Y4054+3,
                     O4055=1, Y4054+1,
                     TRUE, Y4054
                 ),
                 Y4054)
  )</f>
        <v>0</v>
      </c>
    </row>
    <row r="4056" spans="1:25" x14ac:dyDescent="0.2">
      <c r="A4056">
        <v>50</v>
      </c>
      <c r="B4056" t="s">
        <v>79</v>
      </c>
      <c r="C4056" t="str">
        <f t="shared" si="638"/>
        <v>D</v>
      </c>
      <c r="D4056">
        <v>2</v>
      </c>
      <c r="E4056">
        <v>8</v>
      </c>
      <c r="F4056">
        <v>21</v>
      </c>
      <c r="G4056" t="s">
        <v>116</v>
      </c>
      <c r="H4056" t="s">
        <v>115</v>
      </c>
      <c r="I4056">
        <v>-3</v>
      </c>
      <c r="J4056">
        <f t="shared" si="630"/>
        <v>0</v>
      </c>
      <c r="K4056">
        <f t="shared" si="639"/>
        <v>0</v>
      </c>
      <c r="L4056">
        <f t="shared" si="631"/>
        <v>0</v>
      </c>
      <c r="M4056">
        <f t="shared" si="632"/>
        <v>0</v>
      </c>
      <c r="N4056">
        <f t="shared" si="633"/>
        <v>0</v>
      </c>
      <c r="O4056">
        <f t="shared" si="634"/>
        <v>0</v>
      </c>
      <c r="P4056">
        <f t="shared" si="635"/>
        <v>0</v>
      </c>
      <c r="Q4056">
        <f t="shared" si="636"/>
        <v>0</v>
      </c>
      <c r="R4056">
        <f t="shared" si="637"/>
        <v>0</v>
      </c>
      <c r="S4056" t="s">
        <v>37</v>
      </c>
      <c r="T4056">
        <v>0</v>
      </c>
      <c r="U4056">
        <v>2020</v>
      </c>
      <c r="V4056">
        <v>0</v>
      </c>
      <c r="W4056">
        <v>0</v>
      </c>
      <c r="X4056" cm="1">
        <f t="array" ref="X4056">IF(S4055&lt;&gt;S4056, 0,
    IF(C4056="O",
         _xlfn.IFS(
             K4056=1, X4055+6,
             M4056=1, X4055+3,
             O4056=1, X4055+1,
             Q4056=1,X4055+2,
             TRUE, X4055
         ),
    X4055)
)</f>
        <v>0</v>
      </c>
      <c r="Y4056" cm="1">
        <f t="array" ref="Y4056">IF(S4055&lt;&gt;S4056, 0, IF(C4056="D",
                 _xlfn.IFS(
                     K4056=1, Y4055+6,
                     M4056=1, Y4055+3,
                     O4056=1, Y4055+1,
                     TRUE, Y4055
                 ),
                 Y4055)
  )</f>
        <v>0</v>
      </c>
    </row>
    <row r="4057" spans="1:25" hidden="1" x14ac:dyDescent="0.2">
      <c r="A4057">
        <v>52</v>
      </c>
      <c r="B4057" t="s">
        <v>79</v>
      </c>
      <c r="C4057" t="str">
        <f t="shared" si="638"/>
        <v>D</v>
      </c>
      <c r="D4057">
        <v>3</v>
      </c>
      <c r="E4057">
        <v>11</v>
      </c>
      <c r="F4057">
        <v>24</v>
      </c>
      <c r="G4057" t="s">
        <v>114</v>
      </c>
      <c r="H4057" t="s">
        <v>117</v>
      </c>
      <c r="I4057">
        <v>0</v>
      </c>
      <c r="J4057">
        <f t="shared" si="630"/>
        <v>0</v>
      </c>
      <c r="K4057">
        <f t="shared" si="639"/>
        <v>0</v>
      </c>
      <c r="L4057">
        <f t="shared" si="631"/>
        <v>0</v>
      </c>
      <c r="M4057">
        <f t="shared" si="632"/>
        <v>0</v>
      </c>
      <c r="N4057">
        <f t="shared" si="633"/>
        <v>0</v>
      </c>
      <c r="O4057">
        <f t="shared" si="634"/>
        <v>0</v>
      </c>
      <c r="P4057">
        <f t="shared" si="635"/>
        <v>0</v>
      </c>
      <c r="Q4057">
        <f t="shared" si="636"/>
        <v>0</v>
      </c>
      <c r="R4057">
        <f t="shared" si="637"/>
        <v>0</v>
      </c>
      <c r="S4057" t="s">
        <v>37</v>
      </c>
      <c r="T4057">
        <v>0</v>
      </c>
      <c r="U4057">
        <v>2020</v>
      </c>
      <c r="V4057">
        <v>0</v>
      </c>
      <c r="W4057">
        <v>0</v>
      </c>
      <c r="X4057" cm="1">
        <f t="array" ref="X4057">IF(S4056&lt;&gt;S4057, 0,
    IF(C4057="O",
         _xlfn.IFS(
             K4057=1, X4056+6,
             M4057=1, X4056+3,
             O4057=1, X4056+1,
             Q4057=1,X4056+2,
             TRUE, X4056
         ),
    X4056)
)</f>
        <v>0</v>
      </c>
      <c r="Y4057" cm="1">
        <f t="array" ref="Y4057">IF(S4056&lt;&gt;S4057, 0, IF(C4057="D",
                 _xlfn.IFS(
                     K4057=1, Y4056+6,
                     M4057=1, Y4056+3,
                     O4057=1, Y4056+1,
                     TRUE, Y4056
                 ),
                 Y4056)
  )</f>
        <v>0</v>
      </c>
    </row>
    <row r="4058" spans="1:25" x14ac:dyDescent="0.2">
      <c r="A4058">
        <v>54</v>
      </c>
      <c r="B4058" t="s">
        <v>79</v>
      </c>
      <c r="C4058" t="str">
        <f t="shared" si="638"/>
        <v>D</v>
      </c>
      <c r="D4058">
        <v>4</v>
      </c>
      <c r="E4058">
        <v>11</v>
      </c>
      <c r="F4058">
        <v>24</v>
      </c>
      <c r="G4058" t="s">
        <v>149</v>
      </c>
      <c r="H4058" t="s">
        <v>118</v>
      </c>
      <c r="I4058">
        <v>0</v>
      </c>
      <c r="J4058">
        <f t="shared" si="630"/>
        <v>0</v>
      </c>
      <c r="K4058">
        <f t="shared" si="639"/>
        <v>0</v>
      </c>
      <c r="L4058">
        <f t="shared" si="631"/>
        <v>0</v>
      </c>
      <c r="M4058">
        <f t="shared" si="632"/>
        <v>0</v>
      </c>
      <c r="N4058">
        <f t="shared" si="633"/>
        <v>0</v>
      </c>
      <c r="O4058">
        <f t="shared" si="634"/>
        <v>0</v>
      </c>
      <c r="P4058">
        <f t="shared" si="635"/>
        <v>0</v>
      </c>
      <c r="Q4058">
        <f t="shared" si="636"/>
        <v>0</v>
      </c>
      <c r="R4058">
        <f t="shared" si="637"/>
        <v>0</v>
      </c>
      <c r="S4058" t="s">
        <v>37</v>
      </c>
      <c r="T4058">
        <v>0</v>
      </c>
      <c r="U4058">
        <v>2020</v>
      </c>
      <c r="V4058">
        <v>0</v>
      </c>
      <c r="W4058">
        <v>0</v>
      </c>
      <c r="X4058" cm="1">
        <f t="array" ref="X4058">IF(S4057&lt;&gt;S4058, 0,
    IF(C4058="O",
         _xlfn.IFS(
             K4058=1, X4057+6,
             M4058=1, X4057+3,
             O4058=1, X4057+1,
             Q4058=1,X4057+2,
             TRUE, X4057
         ),
    X4057)
)</f>
        <v>0</v>
      </c>
      <c r="Y4058" cm="1">
        <f t="array" ref="Y4058">IF(S4057&lt;&gt;S4058, 0, IF(C4058="D",
                 _xlfn.IFS(
                     K4058=1, Y4057+6,
                     M4058=1, Y4057+3,
                     O4058=1, Y4057+1,
                     TRUE, Y4057
                 ),
                 Y4057)
  )</f>
        <v>0</v>
      </c>
    </row>
    <row r="4059" spans="1:25" x14ac:dyDescent="0.2">
      <c r="A4059">
        <v>56</v>
      </c>
      <c r="B4059" t="s">
        <v>78</v>
      </c>
      <c r="C4059" t="str">
        <f t="shared" si="638"/>
        <v>D</v>
      </c>
      <c r="D4059">
        <v>4</v>
      </c>
      <c r="E4059">
        <v>11</v>
      </c>
      <c r="F4059">
        <v>24</v>
      </c>
      <c r="G4059" t="s">
        <v>149</v>
      </c>
      <c r="H4059" t="s">
        <v>122</v>
      </c>
      <c r="J4059">
        <f t="shared" si="630"/>
        <v>0</v>
      </c>
      <c r="K4059">
        <f t="shared" si="639"/>
        <v>0</v>
      </c>
      <c r="L4059">
        <f t="shared" si="631"/>
        <v>0</v>
      </c>
      <c r="M4059">
        <f t="shared" si="632"/>
        <v>0</v>
      </c>
      <c r="N4059">
        <f t="shared" si="633"/>
        <v>0</v>
      </c>
      <c r="O4059">
        <f t="shared" si="634"/>
        <v>0</v>
      </c>
      <c r="P4059">
        <f t="shared" si="635"/>
        <v>0</v>
      </c>
      <c r="Q4059">
        <f t="shared" si="636"/>
        <v>0</v>
      </c>
      <c r="R4059">
        <f t="shared" si="637"/>
        <v>0</v>
      </c>
      <c r="S4059" t="s">
        <v>37</v>
      </c>
      <c r="T4059">
        <v>0</v>
      </c>
      <c r="U4059">
        <v>2020</v>
      </c>
      <c r="V4059">
        <v>0</v>
      </c>
      <c r="W4059">
        <v>0</v>
      </c>
      <c r="X4059" cm="1">
        <f t="array" ref="X4059">IF(S4058&lt;&gt;S4059, 0,
    IF(C4059="O",
         _xlfn.IFS(
             K4059=1, X4058+6,
             M4059=1, X4058+3,
             O4059=1, X4058+1,
             Q4059=1,X4058+2,
             TRUE, X4058
         ),
    X4058)
)</f>
        <v>0</v>
      </c>
      <c r="Y4059" cm="1">
        <f t="array" ref="Y4059">IF(S4058&lt;&gt;S4059, 0, IF(C4059="D",
                 _xlfn.IFS(
                     K4059=1, Y4058+6,
                     M4059=1, Y4058+3,
                     O4059=1, Y4058+1,
                     TRUE, Y4058
                 ),
                 Y4058)
  )</f>
        <v>0</v>
      </c>
    </row>
    <row r="4060" spans="1:25" x14ac:dyDescent="0.2">
      <c r="A4060">
        <v>64</v>
      </c>
      <c r="B4060" t="s">
        <v>81</v>
      </c>
      <c r="C4060" t="str">
        <f t="shared" si="638"/>
        <v>D</v>
      </c>
      <c r="D4060">
        <v>1</v>
      </c>
      <c r="E4060">
        <v>10</v>
      </c>
      <c r="F4060">
        <v>-20</v>
      </c>
      <c r="G4060" t="s">
        <v>116</v>
      </c>
      <c r="H4060" t="s">
        <v>120</v>
      </c>
      <c r="I4060">
        <v>15</v>
      </c>
      <c r="J4060">
        <f t="shared" si="630"/>
        <v>1</v>
      </c>
      <c r="K4060">
        <f t="shared" si="639"/>
        <v>0</v>
      </c>
      <c r="L4060">
        <f t="shared" si="631"/>
        <v>0</v>
      </c>
      <c r="M4060">
        <f t="shared" si="632"/>
        <v>0</v>
      </c>
      <c r="N4060">
        <f t="shared" si="633"/>
        <v>0</v>
      </c>
      <c r="O4060">
        <f t="shared" si="634"/>
        <v>0</v>
      </c>
      <c r="P4060">
        <f t="shared" si="635"/>
        <v>0</v>
      </c>
      <c r="Q4060">
        <f t="shared" si="636"/>
        <v>0</v>
      </c>
      <c r="R4060">
        <f t="shared" si="637"/>
        <v>0</v>
      </c>
      <c r="S4060" t="s">
        <v>37</v>
      </c>
      <c r="T4060">
        <v>0</v>
      </c>
      <c r="U4060">
        <v>2020</v>
      </c>
      <c r="V4060">
        <v>0</v>
      </c>
      <c r="W4060">
        <v>0</v>
      </c>
      <c r="X4060" cm="1">
        <f t="array" ref="X4060">IF(S4059&lt;&gt;S4060, 0,
    IF(C4060="O",
         _xlfn.IFS(
             K4060=1, X4059+6,
             M4060=1, X4059+3,
             O4060=1, X4059+1,
             Q4060=1,X4059+2,
             TRUE, X4059
         ),
    X4059)
)</f>
        <v>0</v>
      </c>
      <c r="Y4060" cm="1">
        <f t="array" ref="Y4060">IF(S4059&lt;&gt;S4060, 0, IF(C4060="D",
                 _xlfn.IFS(
                     K4060=1, Y4059+6,
                     M4060=1, Y4059+3,
                     O4060=1, Y4059+1,
                     TRUE, Y4059
                 ),
                 Y4059)
  )</f>
        <v>0</v>
      </c>
    </row>
    <row r="4061" spans="1:25" x14ac:dyDescent="0.2">
      <c r="A4061">
        <v>68</v>
      </c>
      <c r="B4061" t="s">
        <v>81</v>
      </c>
      <c r="C4061" t="str">
        <f t="shared" si="638"/>
        <v>O</v>
      </c>
      <c r="D4061">
        <v>1</v>
      </c>
      <c r="E4061">
        <v>10</v>
      </c>
      <c r="F4061">
        <v>-35</v>
      </c>
      <c r="G4061" t="s">
        <v>114</v>
      </c>
      <c r="H4061" t="s">
        <v>117</v>
      </c>
      <c r="I4061">
        <v>0</v>
      </c>
      <c r="J4061">
        <f t="shared" si="630"/>
        <v>0</v>
      </c>
      <c r="K4061">
        <f t="shared" si="639"/>
        <v>0</v>
      </c>
      <c r="L4061">
        <f t="shared" si="631"/>
        <v>0</v>
      </c>
      <c r="M4061">
        <f t="shared" si="632"/>
        <v>0</v>
      </c>
      <c r="N4061">
        <f t="shared" si="633"/>
        <v>0</v>
      </c>
      <c r="O4061">
        <f t="shared" si="634"/>
        <v>0</v>
      </c>
      <c r="P4061">
        <f t="shared" si="635"/>
        <v>0</v>
      </c>
      <c r="Q4061">
        <f t="shared" si="636"/>
        <v>0</v>
      </c>
      <c r="R4061">
        <f t="shared" si="637"/>
        <v>0</v>
      </c>
      <c r="S4061" t="s">
        <v>37</v>
      </c>
      <c r="T4061">
        <v>0</v>
      </c>
      <c r="U4061">
        <v>2020</v>
      </c>
      <c r="V4061">
        <v>0</v>
      </c>
      <c r="W4061">
        <v>0</v>
      </c>
      <c r="X4061" cm="1">
        <f t="array" ref="X4061">IF(S4060&lt;&gt;S4061, 0,
    IF(C4061="O",
         _xlfn.IFS(
             K4061=1, X4060+6,
             M4061=1, X4060+3,
             O4061=1, X4060+1,
             Q4061=1,X4060+2,
             TRUE, X4060
         ),
    X4060)
)</f>
        <v>0</v>
      </c>
      <c r="Y4061" cm="1">
        <f t="array" ref="Y4061">IF(S4060&lt;&gt;S4061, 0, IF(C4061="D",
                 _xlfn.IFS(
                     K4061=1, Y4060+6,
                     M4061=1, Y4060+3,
                     O4061=1, Y4060+1,
                     TRUE, Y4060
                 ),
                 Y4060)
  )</f>
        <v>0</v>
      </c>
    </row>
    <row r="4062" spans="1:25" x14ac:dyDescent="0.2">
      <c r="A4062">
        <v>70</v>
      </c>
      <c r="B4062" t="s">
        <v>81</v>
      </c>
      <c r="C4062" t="str">
        <f t="shared" si="638"/>
        <v>O</v>
      </c>
      <c r="D4062">
        <v>2</v>
      </c>
      <c r="E4062">
        <v>10</v>
      </c>
      <c r="F4062">
        <v>-35</v>
      </c>
      <c r="G4062" t="s">
        <v>116</v>
      </c>
      <c r="H4062" t="s">
        <v>119</v>
      </c>
      <c r="I4062">
        <v>-13</v>
      </c>
      <c r="J4062">
        <f t="shared" si="630"/>
        <v>0</v>
      </c>
      <c r="K4062">
        <f t="shared" si="639"/>
        <v>0</v>
      </c>
      <c r="L4062">
        <f t="shared" si="631"/>
        <v>0</v>
      </c>
      <c r="M4062">
        <f t="shared" si="632"/>
        <v>0</v>
      </c>
      <c r="N4062">
        <f t="shared" si="633"/>
        <v>0</v>
      </c>
      <c r="O4062">
        <f t="shared" si="634"/>
        <v>0</v>
      </c>
      <c r="P4062">
        <f t="shared" si="635"/>
        <v>0</v>
      </c>
      <c r="Q4062">
        <f t="shared" si="636"/>
        <v>0</v>
      </c>
      <c r="R4062">
        <f t="shared" si="637"/>
        <v>0</v>
      </c>
      <c r="S4062" t="s">
        <v>37</v>
      </c>
      <c r="T4062">
        <v>0</v>
      </c>
      <c r="U4062">
        <v>2020</v>
      </c>
      <c r="V4062">
        <v>0</v>
      </c>
      <c r="W4062">
        <v>0</v>
      </c>
      <c r="X4062" cm="1">
        <f t="array" ref="X4062">IF(S4061&lt;&gt;S4062, 0,
    IF(C4062="O",
         _xlfn.IFS(
             K4062=1, X4061+6,
             M4062=1, X4061+3,
             O4062=1, X4061+1,
             Q4062=1,X4061+2,
             TRUE, X4061
         ),
    X4061)
)</f>
        <v>0</v>
      </c>
      <c r="Y4062" cm="1">
        <f t="array" ref="Y4062">IF(S4061&lt;&gt;S4062, 0, IF(C4062="D",
                 _xlfn.IFS(
                     K4062=1, Y4061+6,
                     M4062=1, Y4061+3,
                     O4062=1, Y4061+1,
                     TRUE, Y4061
                 ),
                 Y4061)
  )</f>
        <v>0</v>
      </c>
    </row>
    <row r="4063" spans="1:25" x14ac:dyDescent="0.2">
      <c r="A4063">
        <v>72</v>
      </c>
      <c r="B4063" t="s">
        <v>81</v>
      </c>
      <c r="C4063" t="str">
        <f t="shared" si="638"/>
        <v>O</v>
      </c>
      <c r="D4063">
        <v>3</v>
      </c>
      <c r="E4063">
        <v>23</v>
      </c>
      <c r="F4063">
        <v>-22</v>
      </c>
      <c r="G4063" t="s">
        <v>114</v>
      </c>
      <c r="H4063" t="s">
        <v>117</v>
      </c>
      <c r="I4063">
        <v>0</v>
      </c>
      <c r="J4063">
        <f t="shared" si="630"/>
        <v>0</v>
      </c>
      <c r="K4063">
        <f t="shared" si="639"/>
        <v>0</v>
      </c>
      <c r="L4063">
        <f t="shared" si="631"/>
        <v>0</v>
      </c>
      <c r="M4063">
        <f t="shared" si="632"/>
        <v>0</v>
      </c>
      <c r="N4063">
        <f t="shared" si="633"/>
        <v>0</v>
      </c>
      <c r="O4063">
        <f t="shared" si="634"/>
        <v>0</v>
      </c>
      <c r="P4063">
        <f t="shared" si="635"/>
        <v>0</v>
      </c>
      <c r="Q4063">
        <f t="shared" si="636"/>
        <v>0</v>
      </c>
      <c r="R4063">
        <f t="shared" si="637"/>
        <v>0</v>
      </c>
      <c r="S4063" t="s">
        <v>37</v>
      </c>
      <c r="T4063">
        <v>0</v>
      </c>
      <c r="U4063">
        <v>2020</v>
      </c>
      <c r="V4063">
        <v>0</v>
      </c>
      <c r="W4063">
        <v>0</v>
      </c>
      <c r="X4063" cm="1">
        <f t="array" ref="X4063">IF(S4062&lt;&gt;S4063, 0,
    IF(C4063="O",
         _xlfn.IFS(
             K4063=1, X4062+6,
             M4063=1, X4062+3,
             O4063=1, X4062+1,
             Q4063=1,X4062+2,
             TRUE, X4062
         ),
    X4062)
)</f>
        <v>0</v>
      </c>
      <c r="Y4063" cm="1">
        <f t="array" ref="Y4063">IF(S4062&lt;&gt;S4063, 0, IF(C4063="D",
                 _xlfn.IFS(
                     K4063=1, Y4062+6,
                     M4063=1, Y4062+3,
                     O4063=1, Y4062+1,
                     TRUE, Y4062
                 ),
                 Y4062)
  )</f>
        <v>0</v>
      </c>
    </row>
    <row r="4064" spans="1:25" x14ac:dyDescent="0.2">
      <c r="A4064">
        <v>74</v>
      </c>
      <c r="B4064" t="s">
        <v>81</v>
      </c>
      <c r="C4064" t="str">
        <f t="shared" si="638"/>
        <v>O</v>
      </c>
      <c r="D4064">
        <v>4</v>
      </c>
      <c r="E4064">
        <v>23</v>
      </c>
      <c r="F4064">
        <v>-22</v>
      </c>
      <c r="G4064" t="s">
        <v>130</v>
      </c>
      <c r="H4064" t="s">
        <v>144</v>
      </c>
      <c r="J4064">
        <f t="shared" si="630"/>
        <v>0</v>
      </c>
      <c r="K4064">
        <f t="shared" si="639"/>
        <v>0</v>
      </c>
      <c r="L4064">
        <f t="shared" si="631"/>
        <v>0</v>
      </c>
      <c r="M4064">
        <f t="shared" si="632"/>
        <v>0</v>
      </c>
      <c r="N4064">
        <f t="shared" si="633"/>
        <v>0</v>
      </c>
      <c r="O4064">
        <f t="shared" si="634"/>
        <v>0</v>
      </c>
      <c r="P4064">
        <f t="shared" si="635"/>
        <v>0</v>
      </c>
      <c r="Q4064">
        <f t="shared" si="636"/>
        <v>0</v>
      </c>
      <c r="R4064">
        <f t="shared" si="637"/>
        <v>0</v>
      </c>
      <c r="S4064" t="s">
        <v>37</v>
      </c>
      <c r="T4064">
        <v>0</v>
      </c>
      <c r="U4064">
        <v>2020</v>
      </c>
      <c r="V4064">
        <v>0</v>
      </c>
      <c r="W4064">
        <v>0</v>
      </c>
      <c r="X4064" cm="1">
        <f t="array" ref="X4064">IF(S4063&lt;&gt;S4064, 0,
    IF(C4064="O",
         _xlfn.IFS(
             K4064=1, X4063+6,
             M4064=1, X4063+3,
             O4064=1, X4063+1,
             Q4064=1,X4063+2,
             TRUE, X4063
         ),
    X4063)
)</f>
        <v>0</v>
      </c>
      <c r="Y4064" cm="1">
        <f t="array" ref="Y4064">IF(S4063&lt;&gt;S4064, 0, IF(C4064="D",
                 _xlfn.IFS(
                     K4064=1, Y4063+6,
                     M4064=1, Y4063+3,
                     O4064=1, Y4063+1,
                     TRUE, Y4063
                 ),
                 Y4063)
  )</f>
        <v>0</v>
      </c>
    </row>
    <row r="4065" spans="1:25" x14ac:dyDescent="0.2">
      <c r="A4065">
        <v>76</v>
      </c>
      <c r="B4065" t="s">
        <v>79</v>
      </c>
      <c r="C4065" t="str">
        <f t="shared" si="638"/>
        <v>D</v>
      </c>
      <c r="D4065">
        <v>1</v>
      </c>
      <c r="E4065">
        <v>10</v>
      </c>
      <c r="F4065">
        <v>42</v>
      </c>
      <c r="G4065" t="s">
        <v>116</v>
      </c>
      <c r="H4065" t="s">
        <v>115</v>
      </c>
      <c r="I4065">
        <v>20</v>
      </c>
      <c r="J4065">
        <f t="shared" si="630"/>
        <v>1</v>
      </c>
      <c r="K4065">
        <f t="shared" si="639"/>
        <v>0</v>
      </c>
      <c r="L4065">
        <f t="shared" si="631"/>
        <v>0</v>
      </c>
      <c r="M4065">
        <f t="shared" si="632"/>
        <v>0</v>
      </c>
      <c r="N4065">
        <f t="shared" si="633"/>
        <v>0</v>
      </c>
      <c r="O4065">
        <f t="shared" si="634"/>
        <v>0</v>
      </c>
      <c r="P4065">
        <f t="shared" si="635"/>
        <v>0</v>
      </c>
      <c r="Q4065">
        <f t="shared" si="636"/>
        <v>0</v>
      </c>
      <c r="R4065">
        <f t="shared" si="637"/>
        <v>0</v>
      </c>
      <c r="S4065" t="s">
        <v>37</v>
      </c>
      <c r="T4065">
        <v>0</v>
      </c>
      <c r="U4065">
        <v>2020</v>
      </c>
      <c r="V4065">
        <v>0</v>
      </c>
      <c r="W4065">
        <v>0</v>
      </c>
      <c r="X4065" cm="1">
        <f t="array" ref="X4065">IF(S4064&lt;&gt;S4065, 0,
    IF(C4065="O",
         _xlfn.IFS(
             K4065=1, X4064+6,
             M4065=1, X4064+3,
             O4065=1, X4064+1,
             Q4065=1,X4064+2,
             TRUE, X4064
         ),
    X4064)
)</f>
        <v>0</v>
      </c>
      <c r="Y4065" cm="1">
        <f t="array" ref="Y4065">IF(S4064&lt;&gt;S4065, 0, IF(C4065="D",
                 _xlfn.IFS(
                     K4065=1, Y4064+6,
                     M4065=1, Y4064+3,
                     O4065=1, Y4064+1,
                     TRUE, Y4064
                 ),
                 Y4064)
  )</f>
        <v>0</v>
      </c>
    </row>
    <row r="4066" spans="1:25" x14ac:dyDescent="0.2">
      <c r="A4066">
        <v>78</v>
      </c>
      <c r="B4066" t="s">
        <v>79</v>
      </c>
      <c r="C4066" t="str">
        <f t="shared" si="638"/>
        <v>D</v>
      </c>
      <c r="D4066">
        <v>1</v>
      </c>
      <c r="E4066">
        <v>10</v>
      </c>
      <c r="F4066">
        <v>22</v>
      </c>
      <c r="G4066" t="s">
        <v>116</v>
      </c>
      <c r="H4066" t="s">
        <v>115</v>
      </c>
      <c r="I4066">
        <v>4</v>
      </c>
      <c r="J4066">
        <f t="shared" si="630"/>
        <v>0</v>
      </c>
      <c r="K4066">
        <f t="shared" si="639"/>
        <v>0</v>
      </c>
      <c r="L4066">
        <f t="shared" si="631"/>
        <v>0</v>
      </c>
      <c r="M4066">
        <f t="shared" si="632"/>
        <v>0</v>
      </c>
      <c r="N4066">
        <f t="shared" si="633"/>
        <v>0</v>
      </c>
      <c r="O4066">
        <f t="shared" si="634"/>
        <v>0</v>
      </c>
      <c r="P4066">
        <f t="shared" si="635"/>
        <v>0</v>
      </c>
      <c r="Q4066">
        <f t="shared" si="636"/>
        <v>0</v>
      </c>
      <c r="R4066">
        <f t="shared" si="637"/>
        <v>0</v>
      </c>
      <c r="S4066" t="s">
        <v>37</v>
      </c>
      <c r="T4066">
        <v>0</v>
      </c>
      <c r="U4066">
        <v>2020</v>
      </c>
      <c r="V4066">
        <v>0</v>
      </c>
      <c r="W4066">
        <v>0</v>
      </c>
      <c r="X4066" cm="1">
        <f t="array" ref="X4066">IF(S4065&lt;&gt;S4066, 0,
    IF(C4066="O",
         _xlfn.IFS(
             K4066=1, X4065+6,
             M4066=1, X4065+3,
             O4066=1, X4065+1,
             Q4066=1,X4065+2,
             TRUE, X4065
         ),
    X4065)
)</f>
        <v>0</v>
      </c>
      <c r="Y4066" cm="1">
        <f t="array" ref="Y4066">IF(S4065&lt;&gt;S4066, 0, IF(C4066="D",
                 _xlfn.IFS(
                     K4066=1, Y4065+6,
                     M4066=1, Y4065+3,
                     O4066=1, Y4065+1,
                     TRUE, Y4065
                 ),
                 Y4065)
  )</f>
        <v>0</v>
      </c>
    </row>
    <row r="4067" spans="1:25" x14ac:dyDescent="0.2">
      <c r="A4067">
        <v>82</v>
      </c>
      <c r="B4067" t="s">
        <v>79</v>
      </c>
      <c r="C4067" t="str">
        <f t="shared" si="638"/>
        <v>D</v>
      </c>
      <c r="D4067">
        <v>2</v>
      </c>
      <c r="E4067">
        <v>6</v>
      </c>
      <c r="F4067">
        <v>18</v>
      </c>
      <c r="G4067" t="s">
        <v>116</v>
      </c>
      <c r="H4067" t="s">
        <v>115</v>
      </c>
      <c r="I4067">
        <v>5</v>
      </c>
      <c r="J4067">
        <f t="shared" si="630"/>
        <v>0</v>
      </c>
      <c r="K4067">
        <f t="shared" si="639"/>
        <v>0</v>
      </c>
      <c r="L4067">
        <f t="shared" si="631"/>
        <v>0</v>
      </c>
      <c r="M4067">
        <f t="shared" si="632"/>
        <v>0</v>
      </c>
      <c r="N4067">
        <f t="shared" si="633"/>
        <v>0</v>
      </c>
      <c r="O4067">
        <f t="shared" si="634"/>
        <v>0</v>
      </c>
      <c r="P4067">
        <f t="shared" si="635"/>
        <v>0</v>
      </c>
      <c r="Q4067">
        <f t="shared" si="636"/>
        <v>0</v>
      </c>
      <c r="R4067">
        <f t="shared" si="637"/>
        <v>0</v>
      </c>
      <c r="S4067" t="s">
        <v>37</v>
      </c>
      <c r="T4067">
        <v>0</v>
      </c>
      <c r="U4067">
        <v>2020</v>
      </c>
      <c r="V4067">
        <v>0</v>
      </c>
      <c r="W4067">
        <v>0</v>
      </c>
      <c r="X4067" cm="1">
        <f t="array" ref="X4067">IF(S4066&lt;&gt;S4067, 0,
    IF(C4067="O",
         _xlfn.IFS(
             K4067=1, X4066+6,
             M4067=1, X4066+3,
             O4067=1, X4066+1,
             Q4067=1,X4066+2,
             TRUE, X4066
         ),
    X4066)
)</f>
        <v>0</v>
      </c>
      <c r="Y4067" cm="1">
        <f t="array" ref="Y4067">IF(S4066&lt;&gt;S4067, 0, IF(C4067="D",
                 _xlfn.IFS(
                     K4067=1, Y4066+6,
                     M4067=1, Y4066+3,
                     O4067=1, Y4066+1,
                     TRUE, Y4066
                 ),
                 Y4066)
  )</f>
        <v>0</v>
      </c>
    </row>
    <row r="4068" spans="1:25" x14ac:dyDescent="0.2">
      <c r="A4068">
        <v>84</v>
      </c>
      <c r="B4068" t="s">
        <v>79</v>
      </c>
      <c r="C4068" t="str">
        <f t="shared" si="638"/>
        <v>D</v>
      </c>
      <c r="D4068">
        <v>3</v>
      </c>
      <c r="E4068">
        <v>1</v>
      </c>
      <c r="F4068">
        <v>13</v>
      </c>
      <c r="G4068" t="s">
        <v>116</v>
      </c>
      <c r="H4068" t="s">
        <v>115</v>
      </c>
      <c r="I4068">
        <v>2</v>
      </c>
      <c r="J4068">
        <f t="shared" si="630"/>
        <v>1</v>
      </c>
      <c r="K4068">
        <f t="shared" si="639"/>
        <v>0</v>
      </c>
      <c r="L4068">
        <f t="shared" si="631"/>
        <v>0</v>
      </c>
      <c r="M4068">
        <f t="shared" si="632"/>
        <v>0</v>
      </c>
      <c r="N4068">
        <f t="shared" si="633"/>
        <v>0</v>
      </c>
      <c r="O4068">
        <f t="shared" si="634"/>
        <v>0</v>
      </c>
      <c r="P4068">
        <f t="shared" si="635"/>
        <v>0</v>
      </c>
      <c r="Q4068">
        <f t="shared" si="636"/>
        <v>0</v>
      </c>
      <c r="R4068">
        <f t="shared" si="637"/>
        <v>0</v>
      </c>
      <c r="S4068" t="s">
        <v>37</v>
      </c>
      <c r="T4068">
        <v>0</v>
      </c>
      <c r="U4068">
        <v>2020</v>
      </c>
      <c r="V4068">
        <v>0</v>
      </c>
      <c r="W4068">
        <v>0</v>
      </c>
      <c r="X4068" cm="1">
        <f t="array" ref="X4068">IF(S4067&lt;&gt;S4068, 0,
    IF(C4068="O",
         _xlfn.IFS(
             K4068=1, X4067+6,
             M4068=1, X4067+3,
             O4068=1, X4067+1,
             Q4068=1,X4067+2,
             TRUE, X4067
         ),
    X4067)
)</f>
        <v>0</v>
      </c>
      <c r="Y4068" cm="1">
        <f t="array" ref="Y4068">IF(S4067&lt;&gt;S4068, 0, IF(C4068="D",
                 _xlfn.IFS(
                     K4068=1, Y4067+6,
                     M4068=1, Y4067+3,
                     O4068=1, Y4067+1,
                     TRUE, Y4067
                 ),
                 Y4067)
  )</f>
        <v>0</v>
      </c>
    </row>
    <row r="4069" spans="1:25" x14ac:dyDescent="0.2">
      <c r="A4069">
        <v>86</v>
      </c>
      <c r="B4069" t="s">
        <v>79</v>
      </c>
      <c r="C4069" t="str">
        <f t="shared" si="638"/>
        <v>D</v>
      </c>
      <c r="D4069">
        <v>1</v>
      </c>
      <c r="E4069">
        <v>10</v>
      </c>
      <c r="F4069">
        <v>11</v>
      </c>
      <c r="G4069" t="s">
        <v>116</v>
      </c>
      <c r="H4069" t="s">
        <v>125</v>
      </c>
      <c r="I4069">
        <v>11</v>
      </c>
      <c r="J4069">
        <f t="shared" si="630"/>
        <v>0</v>
      </c>
      <c r="K4069">
        <f t="shared" si="639"/>
        <v>1</v>
      </c>
      <c r="L4069">
        <f t="shared" si="631"/>
        <v>0</v>
      </c>
      <c r="M4069">
        <f t="shared" si="632"/>
        <v>0</v>
      </c>
      <c r="N4069">
        <f t="shared" si="633"/>
        <v>0</v>
      </c>
      <c r="O4069">
        <f t="shared" si="634"/>
        <v>0</v>
      </c>
      <c r="P4069">
        <f t="shared" si="635"/>
        <v>0</v>
      </c>
      <c r="Q4069">
        <f t="shared" si="636"/>
        <v>0</v>
      </c>
      <c r="R4069">
        <f t="shared" si="637"/>
        <v>0</v>
      </c>
      <c r="S4069" t="s">
        <v>37</v>
      </c>
      <c r="T4069">
        <v>0</v>
      </c>
      <c r="U4069">
        <v>2020</v>
      </c>
      <c r="V4069">
        <v>0</v>
      </c>
      <c r="W4069">
        <v>0</v>
      </c>
      <c r="X4069" cm="1">
        <f t="array" ref="X4069">IF(S4068&lt;&gt;S4069, 0,
    IF(C4069="O",
         _xlfn.IFS(
             K4069=1, X4068+6,
             M4069=1, X4068+3,
             O4069=1, X4068+1,
             Q4069=1,X4068+2,
             TRUE, X4068
         ),
    X4068)
)</f>
        <v>0</v>
      </c>
      <c r="Y4069" cm="1">
        <f t="array" ref="Y4069">IF(S4068&lt;&gt;S4069, 0, IF(C4069="D",
                 _xlfn.IFS(
                     K4069=1, Y4068+6,
                     M4069=1, Y4068+3,
                     O4069=1, Y4068+1,
                     TRUE, Y4068
                 ),
                 Y4068)
  )</f>
        <v>6</v>
      </c>
    </row>
    <row r="4070" spans="1:25" x14ac:dyDescent="0.2">
      <c r="A4070">
        <v>88</v>
      </c>
      <c r="B4070" t="s">
        <v>79</v>
      </c>
      <c r="C4070" t="str">
        <f t="shared" si="638"/>
        <v>D</v>
      </c>
      <c r="F4070">
        <v>-40</v>
      </c>
      <c r="G4070" t="s">
        <v>123</v>
      </c>
      <c r="H4070" t="s">
        <v>122</v>
      </c>
      <c r="J4070">
        <f t="shared" si="630"/>
        <v>0</v>
      </c>
      <c r="K4070">
        <f t="shared" si="639"/>
        <v>0</v>
      </c>
      <c r="L4070">
        <f t="shared" si="631"/>
        <v>0</v>
      </c>
      <c r="M4070">
        <f t="shared" si="632"/>
        <v>0</v>
      </c>
      <c r="N4070">
        <f t="shared" si="633"/>
        <v>1</v>
      </c>
      <c r="O4070">
        <f t="shared" si="634"/>
        <v>1</v>
      </c>
      <c r="P4070">
        <f t="shared" si="635"/>
        <v>0</v>
      </c>
      <c r="Q4070">
        <f t="shared" si="636"/>
        <v>0</v>
      </c>
      <c r="R4070">
        <f t="shared" si="637"/>
        <v>0</v>
      </c>
      <c r="S4070" t="s">
        <v>37</v>
      </c>
      <c r="T4070">
        <v>0</v>
      </c>
      <c r="U4070">
        <v>2020</v>
      </c>
      <c r="V4070">
        <v>0</v>
      </c>
      <c r="W4070">
        <v>0</v>
      </c>
      <c r="X4070" cm="1">
        <f t="array" ref="X4070">IF(S4069&lt;&gt;S4070, 0,
    IF(C4070="O",
         _xlfn.IFS(
             K4070=1, X4069+6,
             M4070=1, X4069+3,
             O4070=1, X4069+1,
             Q4070=1,X4069+2,
             TRUE, X4069
         ),
    X4069)
)</f>
        <v>0</v>
      </c>
      <c r="Y4070" cm="1">
        <f t="array" ref="Y4070">IF(S4069&lt;&gt;S4070, 0, IF(C4070="D",
                 _xlfn.IFS(
                     K4070=1, Y4069+6,
                     M4070=1, Y4069+3,
                     O4070=1, Y4069+1,
                     TRUE, Y4069
                 ),
                 Y4069)
  )</f>
        <v>7</v>
      </c>
    </row>
    <row r="4071" spans="1:25" x14ac:dyDescent="0.2">
      <c r="A4071">
        <v>92</v>
      </c>
      <c r="B4071" t="s">
        <v>81</v>
      </c>
      <c r="C4071" t="str">
        <f t="shared" si="638"/>
        <v>O</v>
      </c>
      <c r="D4071">
        <v>1</v>
      </c>
      <c r="E4071">
        <v>10</v>
      </c>
      <c r="F4071">
        <v>-35</v>
      </c>
      <c r="G4071" t="s">
        <v>114</v>
      </c>
      <c r="H4071" t="s">
        <v>117</v>
      </c>
      <c r="I4071">
        <v>0</v>
      </c>
      <c r="J4071">
        <f t="shared" si="630"/>
        <v>0</v>
      </c>
      <c r="K4071">
        <f t="shared" si="639"/>
        <v>0</v>
      </c>
      <c r="L4071">
        <f t="shared" si="631"/>
        <v>0</v>
      </c>
      <c r="M4071">
        <f t="shared" si="632"/>
        <v>0</v>
      </c>
      <c r="N4071">
        <f t="shared" si="633"/>
        <v>0</v>
      </c>
      <c r="O4071">
        <f t="shared" si="634"/>
        <v>0</v>
      </c>
      <c r="P4071">
        <f t="shared" si="635"/>
        <v>0</v>
      </c>
      <c r="Q4071">
        <f t="shared" si="636"/>
        <v>0</v>
      </c>
      <c r="R4071">
        <f t="shared" si="637"/>
        <v>0</v>
      </c>
      <c r="S4071" t="s">
        <v>37</v>
      </c>
      <c r="T4071">
        <v>0</v>
      </c>
      <c r="U4071">
        <v>2020</v>
      </c>
      <c r="V4071">
        <v>0</v>
      </c>
      <c r="W4071">
        <v>0</v>
      </c>
      <c r="X4071" cm="1">
        <f t="array" ref="X4071">IF(S4070&lt;&gt;S4071, 0,
    IF(C4071="O",
         _xlfn.IFS(
             K4071=1, X4070+6,
             M4071=1, X4070+3,
             O4071=1, X4070+1,
             Q4071=1,X4070+2,
             TRUE, X4070
         ),
    X4070)
)</f>
        <v>0</v>
      </c>
      <c r="Y4071" cm="1">
        <f t="array" ref="Y4071">IF(S4070&lt;&gt;S4071, 0, IF(C4071="D",
                 _xlfn.IFS(
                     K4071=1, Y4070+6,
                     M4071=1, Y4070+3,
                     O4071=1, Y4070+1,
                     TRUE, Y4070
                 ),
                 Y4070)
  )</f>
        <v>7</v>
      </c>
    </row>
    <row r="4072" spans="1:25" x14ac:dyDescent="0.2">
      <c r="A4072">
        <v>94</v>
      </c>
      <c r="B4072" t="s">
        <v>81</v>
      </c>
      <c r="C4072" t="str">
        <f t="shared" si="638"/>
        <v>O</v>
      </c>
      <c r="D4072">
        <v>2</v>
      </c>
      <c r="E4072">
        <v>10</v>
      </c>
      <c r="F4072">
        <v>-35</v>
      </c>
      <c r="G4072" t="s">
        <v>116</v>
      </c>
      <c r="H4072" t="s">
        <v>115</v>
      </c>
      <c r="I4072">
        <v>8</v>
      </c>
      <c r="J4072">
        <f t="shared" si="630"/>
        <v>0</v>
      </c>
      <c r="K4072">
        <f t="shared" si="639"/>
        <v>0</v>
      </c>
      <c r="L4072">
        <f t="shared" si="631"/>
        <v>0</v>
      </c>
      <c r="M4072">
        <f t="shared" si="632"/>
        <v>0</v>
      </c>
      <c r="N4072">
        <f t="shared" si="633"/>
        <v>0</v>
      </c>
      <c r="O4072">
        <f t="shared" si="634"/>
        <v>0</v>
      </c>
      <c r="P4072">
        <f t="shared" si="635"/>
        <v>0</v>
      </c>
      <c r="Q4072">
        <f t="shared" si="636"/>
        <v>0</v>
      </c>
      <c r="R4072">
        <f t="shared" si="637"/>
        <v>0</v>
      </c>
      <c r="S4072" t="s">
        <v>37</v>
      </c>
      <c r="T4072">
        <v>0</v>
      </c>
      <c r="U4072">
        <v>2020</v>
      </c>
      <c r="V4072">
        <v>0</v>
      </c>
      <c r="W4072">
        <v>0</v>
      </c>
      <c r="X4072" cm="1">
        <f t="array" ref="X4072">IF(S4071&lt;&gt;S4072, 0,
    IF(C4072="O",
         _xlfn.IFS(
             K4072=1, X4071+6,
             M4072=1, X4071+3,
             O4072=1, X4071+1,
             Q4072=1,X4071+2,
             TRUE, X4071
         ),
    X4071)
)</f>
        <v>0</v>
      </c>
      <c r="Y4072" cm="1">
        <f t="array" ref="Y4072">IF(S4071&lt;&gt;S4072, 0, IF(C4072="D",
                 _xlfn.IFS(
                     K4072=1, Y4071+6,
                     M4072=1, Y4071+3,
                     O4072=1, Y4071+1,
                     TRUE, Y4071
                 ),
                 Y4071)
  )</f>
        <v>7</v>
      </c>
    </row>
    <row r="4073" spans="1:25" x14ac:dyDescent="0.2">
      <c r="A4073">
        <v>96</v>
      </c>
      <c r="B4073" t="s">
        <v>81</v>
      </c>
      <c r="C4073" t="str">
        <f t="shared" si="638"/>
        <v>O</v>
      </c>
      <c r="D4073">
        <v>3</v>
      </c>
      <c r="E4073">
        <v>2</v>
      </c>
      <c r="F4073">
        <v>-43</v>
      </c>
      <c r="G4073" t="s">
        <v>116</v>
      </c>
      <c r="H4073" t="s">
        <v>115</v>
      </c>
      <c r="I4073">
        <v>-3</v>
      </c>
      <c r="J4073">
        <f t="shared" si="630"/>
        <v>0</v>
      </c>
      <c r="K4073">
        <f t="shared" si="639"/>
        <v>0</v>
      </c>
      <c r="L4073">
        <f t="shared" si="631"/>
        <v>0</v>
      </c>
      <c r="M4073">
        <f t="shared" si="632"/>
        <v>0</v>
      </c>
      <c r="N4073">
        <f t="shared" si="633"/>
        <v>0</v>
      </c>
      <c r="O4073">
        <f t="shared" si="634"/>
        <v>0</v>
      </c>
      <c r="P4073">
        <f t="shared" si="635"/>
        <v>0</v>
      </c>
      <c r="Q4073">
        <f t="shared" si="636"/>
        <v>0</v>
      </c>
      <c r="R4073">
        <f t="shared" si="637"/>
        <v>0</v>
      </c>
      <c r="S4073" t="s">
        <v>37</v>
      </c>
      <c r="T4073">
        <v>0</v>
      </c>
      <c r="U4073">
        <v>2020</v>
      </c>
      <c r="V4073">
        <v>0</v>
      </c>
      <c r="W4073">
        <v>0</v>
      </c>
      <c r="X4073" cm="1">
        <f t="array" ref="X4073">IF(S4072&lt;&gt;S4073, 0,
    IF(C4073="O",
         _xlfn.IFS(
             K4073=1, X4072+6,
             M4073=1, X4072+3,
             O4073=1, X4072+1,
             Q4073=1,X4072+2,
             TRUE, X4072
         ),
    X4072)
)</f>
        <v>0</v>
      </c>
      <c r="Y4073" cm="1">
        <f t="array" ref="Y4073">IF(S4072&lt;&gt;S4073, 0, IF(C4073="D",
                 _xlfn.IFS(
                     K4073=1, Y4072+6,
                     M4073=1, Y4072+3,
                     O4073=1, Y4072+1,
                     TRUE, Y4072
                 ),
                 Y4072)
  )</f>
        <v>7</v>
      </c>
    </row>
    <row r="4074" spans="1:25" x14ac:dyDescent="0.2">
      <c r="A4074">
        <v>98</v>
      </c>
      <c r="B4074" t="s">
        <v>81</v>
      </c>
      <c r="C4074" t="str">
        <f t="shared" si="638"/>
        <v>O</v>
      </c>
      <c r="D4074">
        <v>4</v>
      </c>
      <c r="E4074">
        <v>5</v>
      </c>
      <c r="F4074">
        <v>-40</v>
      </c>
      <c r="G4074" t="s">
        <v>130</v>
      </c>
      <c r="H4074" t="s">
        <v>129</v>
      </c>
      <c r="J4074">
        <f t="shared" si="630"/>
        <v>0</v>
      </c>
      <c r="K4074">
        <f t="shared" si="639"/>
        <v>0</v>
      </c>
      <c r="L4074">
        <f t="shared" si="631"/>
        <v>0</v>
      </c>
      <c r="M4074">
        <f t="shared" si="632"/>
        <v>0</v>
      </c>
      <c r="N4074">
        <f t="shared" si="633"/>
        <v>0</v>
      </c>
      <c r="O4074">
        <f t="shared" si="634"/>
        <v>0</v>
      </c>
      <c r="P4074">
        <f t="shared" si="635"/>
        <v>0</v>
      </c>
      <c r="Q4074">
        <f t="shared" si="636"/>
        <v>0</v>
      </c>
      <c r="R4074">
        <f t="shared" si="637"/>
        <v>0</v>
      </c>
      <c r="S4074" t="s">
        <v>37</v>
      </c>
      <c r="T4074">
        <v>0</v>
      </c>
      <c r="U4074">
        <v>2020</v>
      </c>
      <c r="V4074">
        <v>0</v>
      </c>
      <c r="W4074">
        <v>0</v>
      </c>
      <c r="X4074" cm="1">
        <f t="array" ref="X4074">IF(S4073&lt;&gt;S4074, 0,
    IF(C4074="O",
         _xlfn.IFS(
             K4074=1, X4073+6,
             M4074=1, X4073+3,
             O4074=1, X4073+1,
             Q4074=1,X4073+2,
             TRUE, X4073
         ),
    X4073)
)</f>
        <v>0</v>
      </c>
      <c r="Y4074" cm="1">
        <f t="array" ref="Y4074">IF(S4073&lt;&gt;S4074, 0, IF(C4074="D",
                 _xlfn.IFS(
                     K4074=1, Y4073+6,
                     M4074=1, Y4073+3,
                     O4074=1, Y4073+1,
                     TRUE, Y4073
                 ),
                 Y4073)
  )</f>
        <v>7</v>
      </c>
    </row>
    <row r="4075" spans="1:25" x14ac:dyDescent="0.2">
      <c r="A4075">
        <v>100</v>
      </c>
      <c r="B4075" t="s">
        <v>79</v>
      </c>
      <c r="C4075" t="str">
        <f t="shared" si="638"/>
        <v>D</v>
      </c>
      <c r="D4075">
        <v>1</v>
      </c>
      <c r="E4075">
        <v>10</v>
      </c>
      <c r="F4075">
        <v>-35</v>
      </c>
      <c r="G4075" t="s">
        <v>116</v>
      </c>
      <c r="H4075" t="s">
        <v>120</v>
      </c>
      <c r="I4075">
        <v>-12</v>
      </c>
      <c r="J4075">
        <f t="shared" si="630"/>
        <v>0</v>
      </c>
      <c r="K4075">
        <f t="shared" si="639"/>
        <v>0</v>
      </c>
      <c r="L4075">
        <f t="shared" si="631"/>
        <v>0</v>
      </c>
      <c r="M4075">
        <f t="shared" si="632"/>
        <v>0</v>
      </c>
      <c r="N4075">
        <f t="shared" si="633"/>
        <v>0</v>
      </c>
      <c r="O4075">
        <f t="shared" si="634"/>
        <v>0</v>
      </c>
      <c r="P4075">
        <f t="shared" si="635"/>
        <v>0</v>
      </c>
      <c r="Q4075">
        <f t="shared" si="636"/>
        <v>0</v>
      </c>
      <c r="R4075">
        <f t="shared" si="637"/>
        <v>0</v>
      </c>
      <c r="S4075" t="s">
        <v>37</v>
      </c>
      <c r="T4075">
        <v>0</v>
      </c>
      <c r="U4075">
        <v>2020</v>
      </c>
      <c r="V4075">
        <v>0</v>
      </c>
      <c r="W4075">
        <v>0</v>
      </c>
      <c r="X4075" cm="1">
        <f t="array" ref="X4075">IF(S4074&lt;&gt;S4075, 0,
    IF(C4075="O",
         _xlfn.IFS(
             K4075=1, X4074+6,
             M4075=1, X4074+3,
             O4075=1, X4074+1,
             Q4075=1,X4074+2,
             TRUE, X4074
         ),
    X4074)
)</f>
        <v>0</v>
      </c>
      <c r="Y4075" cm="1">
        <f t="array" ref="Y4075">IF(S4074&lt;&gt;S4075, 0, IF(C4075="D",
                 _xlfn.IFS(
                     K4075=1, Y4074+6,
                     M4075=1, Y4074+3,
                     O4075=1, Y4074+1,
                     TRUE, Y4074
                 ),
                 Y4074)
  )</f>
        <v>7</v>
      </c>
    </row>
    <row r="4076" spans="1:25" x14ac:dyDescent="0.2">
      <c r="A4076">
        <v>104</v>
      </c>
      <c r="B4076" t="s">
        <v>79</v>
      </c>
      <c r="C4076" t="str">
        <f t="shared" si="638"/>
        <v>D</v>
      </c>
      <c r="D4076">
        <v>1</v>
      </c>
      <c r="E4076">
        <v>22</v>
      </c>
      <c r="F4076">
        <v>-23</v>
      </c>
      <c r="G4076" t="s">
        <v>114</v>
      </c>
      <c r="H4076" t="s">
        <v>113</v>
      </c>
      <c r="I4076">
        <v>0</v>
      </c>
      <c r="J4076">
        <f t="shared" si="630"/>
        <v>0</v>
      </c>
      <c r="K4076">
        <f t="shared" si="639"/>
        <v>0</v>
      </c>
      <c r="L4076">
        <f t="shared" si="631"/>
        <v>0</v>
      </c>
      <c r="M4076">
        <f t="shared" si="632"/>
        <v>0</v>
      </c>
      <c r="N4076">
        <f t="shared" si="633"/>
        <v>0</v>
      </c>
      <c r="O4076">
        <f t="shared" si="634"/>
        <v>0</v>
      </c>
      <c r="P4076">
        <f t="shared" si="635"/>
        <v>0</v>
      </c>
      <c r="Q4076">
        <f t="shared" si="636"/>
        <v>0</v>
      </c>
      <c r="R4076">
        <f t="shared" si="637"/>
        <v>0</v>
      </c>
      <c r="S4076" t="s">
        <v>37</v>
      </c>
      <c r="T4076">
        <v>0</v>
      </c>
      <c r="U4076">
        <v>2020</v>
      </c>
      <c r="V4076">
        <v>0</v>
      </c>
      <c r="W4076">
        <v>0</v>
      </c>
      <c r="X4076" cm="1">
        <f t="array" ref="X4076">IF(S4075&lt;&gt;S4076, 0,
    IF(C4076="O",
         _xlfn.IFS(
             K4076=1, X4075+6,
             M4076=1, X4075+3,
             O4076=1, X4075+1,
             Q4076=1,X4075+2,
             TRUE, X4075
         ),
    X4075)
)</f>
        <v>0</v>
      </c>
      <c r="Y4076" cm="1">
        <f t="array" ref="Y4076">IF(S4075&lt;&gt;S4076, 0, IF(C4076="D",
                 _xlfn.IFS(
                     K4076=1, Y4075+6,
                     M4076=1, Y4075+3,
                     O4076=1, Y4075+1,
                     TRUE, Y4075
                 ),
                 Y4075)
  )</f>
        <v>7</v>
      </c>
    </row>
    <row r="4077" spans="1:25" hidden="1" x14ac:dyDescent="0.2">
      <c r="A4077">
        <v>106</v>
      </c>
      <c r="B4077" t="s">
        <v>79</v>
      </c>
      <c r="C4077" t="str">
        <f t="shared" si="638"/>
        <v>D</v>
      </c>
      <c r="D4077">
        <v>2</v>
      </c>
      <c r="E4077">
        <v>22</v>
      </c>
      <c r="F4077">
        <v>-23</v>
      </c>
      <c r="G4077" t="s">
        <v>116</v>
      </c>
      <c r="H4077" t="s">
        <v>115</v>
      </c>
      <c r="I4077">
        <v>1</v>
      </c>
      <c r="J4077">
        <f t="shared" si="630"/>
        <v>0</v>
      </c>
      <c r="K4077">
        <f t="shared" si="639"/>
        <v>0</v>
      </c>
      <c r="L4077">
        <f t="shared" si="631"/>
        <v>0</v>
      </c>
      <c r="M4077">
        <f t="shared" si="632"/>
        <v>0</v>
      </c>
      <c r="N4077">
        <f t="shared" si="633"/>
        <v>0</v>
      </c>
      <c r="O4077">
        <f t="shared" si="634"/>
        <v>0</v>
      </c>
      <c r="P4077">
        <f t="shared" si="635"/>
        <v>0</v>
      </c>
      <c r="Q4077">
        <f t="shared" si="636"/>
        <v>0</v>
      </c>
      <c r="R4077">
        <f t="shared" si="637"/>
        <v>0</v>
      </c>
      <c r="S4077" t="s">
        <v>37</v>
      </c>
      <c r="T4077">
        <v>0</v>
      </c>
      <c r="U4077">
        <v>2020</v>
      </c>
      <c r="V4077">
        <v>0</v>
      </c>
      <c r="W4077">
        <v>0</v>
      </c>
      <c r="X4077" cm="1">
        <f t="array" ref="X4077">IF(S4076&lt;&gt;S4077, 0,
    IF(C4077="O",
         _xlfn.IFS(
             K4077=1, X4076+6,
             M4077=1, X4076+3,
             O4077=1, X4076+1,
             Q4077=1,X4076+2,
             TRUE, X4076
         ),
    X4076)
)</f>
        <v>0</v>
      </c>
      <c r="Y4077" cm="1">
        <f t="array" ref="Y4077">IF(S4076&lt;&gt;S4077, 0, IF(C4077="D",
                 _xlfn.IFS(
                     K4077=1, Y4076+6,
                     M4077=1, Y4076+3,
                     O4077=1, Y4076+1,
                     TRUE, Y4076
                 ),
                 Y4076)
  )</f>
        <v>7</v>
      </c>
    </row>
    <row r="4078" spans="1:25" x14ac:dyDescent="0.2">
      <c r="A4078">
        <v>108</v>
      </c>
      <c r="B4078" t="s">
        <v>79</v>
      </c>
      <c r="C4078" t="str">
        <f t="shared" si="638"/>
        <v>D</v>
      </c>
      <c r="D4078">
        <v>3</v>
      </c>
      <c r="E4078">
        <v>22</v>
      </c>
      <c r="F4078">
        <v>-24</v>
      </c>
      <c r="G4078" t="s">
        <v>116</v>
      </c>
      <c r="H4078" t="s">
        <v>115</v>
      </c>
      <c r="I4078">
        <v>-1</v>
      </c>
      <c r="J4078">
        <f t="shared" si="630"/>
        <v>0</v>
      </c>
      <c r="K4078">
        <f t="shared" si="639"/>
        <v>0</v>
      </c>
      <c r="L4078">
        <f t="shared" si="631"/>
        <v>0</v>
      </c>
      <c r="M4078">
        <f t="shared" si="632"/>
        <v>0</v>
      </c>
      <c r="N4078">
        <f t="shared" si="633"/>
        <v>0</v>
      </c>
      <c r="O4078">
        <f t="shared" si="634"/>
        <v>0</v>
      </c>
      <c r="P4078">
        <f t="shared" si="635"/>
        <v>0</v>
      </c>
      <c r="Q4078">
        <f t="shared" si="636"/>
        <v>0</v>
      </c>
      <c r="R4078">
        <f t="shared" si="637"/>
        <v>0</v>
      </c>
      <c r="S4078" t="s">
        <v>37</v>
      </c>
      <c r="T4078">
        <v>0</v>
      </c>
      <c r="U4078">
        <v>2020</v>
      </c>
      <c r="V4078">
        <v>0</v>
      </c>
      <c r="W4078">
        <v>0</v>
      </c>
      <c r="X4078" cm="1">
        <f t="array" ref="X4078">IF(S4077&lt;&gt;S4078, 0,
    IF(C4078="O",
         _xlfn.IFS(
             K4078=1, X4077+6,
             M4078=1, X4077+3,
             O4078=1, X4077+1,
             Q4078=1,X4077+2,
             TRUE, X4077
         ),
    X4077)
)</f>
        <v>0</v>
      </c>
      <c r="Y4078" cm="1">
        <f t="array" ref="Y4078">IF(S4077&lt;&gt;S4078, 0, IF(C4078="D",
                 _xlfn.IFS(
                     K4078=1, Y4077+6,
                     M4078=1, Y4077+3,
                     O4078=1, Y4077+1,
                     TRUE, Y4077
                 ),
                 Y4077)
  )</f>
        <v>7</v>
      </c>
    </row>
    <row r="4079" spans="1:25" x14ac:dyDescent="0.2">
      <c r="A4079">
        <v>112</v>
      </c>
      <c r="B4079" t="s">
        <v>81</v>
      </c>
      <c r="C4079" t="str">
        <f t="shared" si="638"/>
        <v>O</v>
      </c>
      <c r="D4079">
        <v>1</v>
      </c>
      <c r="E4079">
        <v>10</v>
      </c>
      <c r="F4079">
        <v>-36</v>
      </c>
      <c r="G4079" t="s">
        <v>116</v>
      </c>
      <c r="H4079" t="s">
        <v>115</v>
      </c>
      <c r="I4079">
        <v>3</v>
      </c>
      <c r="J4079">
        <f t="shared" si="630"/>
        <v>0</v>
      </c>
      <c r="K4079">
        <f t="shared" si="639"/>
        <v>0</v>
      </c>
      <c r="L4079">
        <f t="shared" si="631"/>
        <v>0</v>
      </c>
      <c r="M4079">
        <f t="shared" si="632"/>
        <v>0</v>
      </c>
      <c r="N4079">
        <f t="shared" si="633"/>
        <v>0</v>
      </c>
      <c r="O4079">
        <f t="shared" si="634"/>
        <v>0</v>
      </c>
      <c r="P4079">
        <f t="shared" si="635"/>
        <v>0</v>
      </c>
      <c r="Q4079">
        <f t="shared" si="636"/>
        <v>0</v>
      </c>
      <c r="R4079">
        <f t="shared" si="637"/>
        <v>0</v>
      </c>
      <c r="S4079" t="s">
        <v>37</v>
      </c>
      <c r="T4079">
        <v>0</v>
      </c>
      <c r="U4079">
        <v>2020</v>
      </c>
      <c r="V4079">
        <v>0</v>
      </c>
      <c r="W4079">
        <v>0</v>
      </c>
      <c r="X4079" cm="1">
        <f t="array" ref="X4079">IF(S4078&lt;&gt;S4079, 0,
    IF(C4079="O",
         _xlfn.IFS(
             K4079=1, X4078+6,
             M4079=1, X4078+3,
             O4079=1, X4078+1,
             Q4079=1,X4078+2,
             TRUE, X4078
         ),
    X4078)
)</f>
        <v>0</v>
      </c>
      <c r="Y4079" cm="1">
        <f t="array" ref="Y4079">IF(S4078&lt;&gt;S4079, 0, IF(C4079="D",
                 _xlfn.IFS(
                     K4079=1, Y4078+6,
                     M4079=1, Y4078+3,
                     O4079=1, Y4078+1,
                     TRUE, Y4078
                 ),
                 Y4078)
  )</f>
        <v>7</v>
      </c>
    </row>
    <row r="4080" spans="1:25" hidden="1" x14ac:dyDescent="0.2">
      <c r="A4080">
        <v>114</v>
      </c>
      <c r="B4080" t="s">
        <v>81</v>
      </c>
      <c r="C4080" t="str">
        <f t="shared" si="638"/>
        <v>O</v>
      </c>
      <c r="D4080">
        <v>2</v>
      </c>
      <c r="E4080">
        <v>7</v>
      </c>
      <c r="F4080">
        <v>-39</v>
      </c>
      <c r="G4080" t="s">
        <v>116</v>
      </c>
      <c r="H4080" t="s">
        <v>115</v>
      </c>
      <c r="I4080">
        <v>6</v>
      </c>
      <c r="J4080">
        <f t="shared" si="630"/>
        <v>0</v>
      </c>
      <c r="K4080">
        <f t="shared" si="639"/>
        <v>0</v>
      </c>
      <c r="L4080">
        <f t="shared" si="631"/>
        <v>0</v>
      </c>
      <c r="M4080">
        <f t="shared" si="632"/>
        <v>0</v>
      </c>
      <c r="N4080">
        <f t="shared" si="633"/>
        <v>0</v>
      </c>
      <c r="O4080">
        <f t="shared" si="634"/>
        <v>0</v>
      </c>
      <c r="P4080">
        <f t="shared" si="635"/>
        <v>0</v>
      </c>
      <c r="Q4080">
        <f t="shared" si="636"/>
        <v>0</v>
      </c>
      <c r="R4080">
        <f t="shared" si="637"/>
        <v>0</v>
      </c>
      <c r="S4080" t="s">
        <v>37</v>
      </c>
      <c r="T4080">
        <v>0</v>
      </c>
      <c r="U4080">
        <v>2020</v>
      </c>
      <c r="V4080">
        <v>0</v>
      </c>
      <c r="W4080">
        <v>0</v>
      </c>
      <c r="X4080" cm="1">
        <f t="array" ref="X4080">IF(S4079&lt;&gt;S4080, 0,
    IF(C4080="O",
         _xlfn.IFS(
             K4080=1, X4079+6,
             M4080=1, X4079+3,
             O4080=1, X4079+1,
             Q4080=1,X4079+2,
             TRUE, X4079
         ),
    X4079)
)</f>
        <v>0</v>
      </c>
      <c r="Y4080" cm="1">
        <f t="array" ref="Y4080">IF(S4079&lt;&gt;S4080, 0, IF(C4080="D",
                 _xlfn.IFS(
                     K4080=1, Y4079+6,
                     M4080=1, Y4079+3,
                     O4080=1, Y4079+1,
                     TRUE, Y4079
                 ),
                 Y4079)
  )</f>
        <v>7</v>
      </c>
    </row>
    <row r="4081" spans="1:25" x14ac:dyDescent="0.2">
      <c r="A4081">
        <v>116</v>
      </c>
      <c r="B4081" t="s">
        <v>81</v>
      </c>
      <c r="C4081" t="str">
        <f t="shared" si="638"/>
        <v>O</v>
      </c>
      <c r="D4081">
        <v>3</v>
      </c>
      <c r="E4081">
        <v>1</v>
      </c>
      <c r="F4081">
        <v>-45</v>
      </c>
      <c r="G4081" t="s">
        <v>116</v>
      </c>
      <c r="H4081" t="s">
        <v>115</v>
      </c>
      <c r="I4081">
        <v>-1</v>
      </c>
      <c r="J4081">
        <f t="shared" si="630"/>
        <v>0</v>
      </c>
      <c r="K4081">
        <f t="shared" si="639"/>
        <v>0</v>
      </c>
      <c r="L4081">
        <f t="shared" si="631"/>
        <v>0</v>
      </c>
      <c r="M4081">
        <f t="shared" si="632"/>
        <v>0</v>
      </c>
      <c r="N4081">
        <f t="shared" si="633"/>
        <v>0</v>
      </c>
      <c r="O4081">
        <f t="shared" si="634"/>
        <v>0</v>
      </c>
      <c r="P4081">
        <f t="shared" si="635"/>
        <v>0</v>
      </c>
      <c r="Q4081">
        <f t="shared" si="636"/>
        <v>0</v>
      </c>
      <c r="R4081">
        <f t="shared" si="637"/>
        <v>0</v>
      </c>
      <c r="S4081" t="s">
        <v>37</v>
      </c>
      <c r="T4081">
        <v>0</v>
      </c>
      <c r="U4081">
        <v>2020</v>
      </c>
      <c r="V4081">
        <v>0</v>
      </c>
      <c r="W4081">
        <v>0</v>
      </c>
      <c r="X4081" cm="1">
        <f t="array" ref="X4081">IF(S4080&lt;&gt;S4081, 0,
    IF(C4081="O",
         _xlfn.IFS(
             K4081=1, X4080+6,
             M4081=1, X4080+3,
             O4081=1, X4080+1,
             Q4081=1,X4080+2,
             TRUE, X4080
         ),
    X4080)
)</f>
        <v>0</v>
      </c>
      <c r="Y4081" cm="1">
        <f t="array" ref="Y4081">IF(S4080&lt;&gt;S4081, 0, IF(C4081="D",
                 _xlfn.IFS(
                     K4081=1, Y4080+6,
                     M4081=1, Y4080+3,
                     O4081=1, Y4080+1,
                     TRUE, Y4080
                 ),
                 Y4080)
  )</f>
        <v>7</v>
      </c>
    </row>
    <row r="4082" spans="1:25" hidden="1" x14ac:dyDescent="0.2">
      <c r="A4082">
        <v>118</v>
      </c>
      <c r="B4082" t="s">
        <v>81</v>
      </c>
      <c r="C4082" t="str">
        <f t="shared" si="638"/>
        <v>O</v>
      </c>
      <c r="D4082">
        <v>4</v>
      </c>
      <c r="E4082">
        <v>2</v>
      </c>
      <c r="F4082">
        <v>-44</v>
      </c>
      <c r="G4082" t="s">
        <v>116</v>
      </c>
      <c r="H4082" t="s">
        <v>119</v>
      </c>
      <c r="I4082">
        <v>1</v>
      </c>
      <c r="J4082">
        <f t="shared" si="630"/>
        <v>0</v>
      </c>
      <c r="K4082">
        <f t="shared" si="639"/>
        <v>0</v>
      </c>
      <c r="L4082">
        <f t="shared" si="631"/>
        <v>0</v>
      </c>
      <c r="M4082">
        <f t="shared" si="632"/>
        <v>0</v>
      </c>
      <c r="N4082">
        <f t="shared" si="633"/>
        <v>0</v>
      </c>
      <c r="O4082">
        <f t="shared" si="634"/>
        <v>0</v>
      </c>
      <c r="P4082">
        <f t="shared" si="635"/>
        <v>0</v>
      </c>
      <c r="Q4082">
        <f t="shared" si="636"/>
        <v>0</v>
      </c>
      <c r="R4082">
        <f t="shared" si="637"/>
        <v>0</v>
      </c>
      <c r="S4082" t="s">
        <v>37</v>
      </c>
      <c r="T4082">
        <v>0</v>
      </c>
      <c r="U4082">
        <v>2020</v>
      </c>
      <c r="V4082">
        <v>0</v>
      </c>
      <c r="W4082">
        <v>0</v>
      </c>
      <c r="X4082" cm="1">
        <f t="array" ref="X4082">IF(S4081&lt;&gt;S4082, 0,
    IF(C4082="O",
         _xlfn.IFS(
             K4082=1, X4081+6,
             M4082=1, X4081+3,
             O4082=1, X4081+1,
             Q4082=1,X4081+2,
             TRUE, X4081
         ),
    X4081)
)</f>
        <v>0</v>
      </c>
      <c r="Y4082" cm="1">
        <f t="array" ref="Y4082">IF(S4081&lt;&gt;S4082, 0, IF(C4082="D",
                 _xlfn.IFS(
                     K4082=1, Y4081+6,
                     M4082=1, Y4081+3,
                     O4082=1, Y4081+1,
                     TRUE, Y4081
                 ),
                 Y4081)
  )</f>
        <v>7</v>
      </c>
    </row>
    <row r="4083" spans="1:25" x14ac:dyDescent="0.2">
      <c r="A4083">
        <v>120</v>
      </c>
      <c r="B4083" t="s">
        <v>79</v>
      </c>
      <c r="C4083" t="str">
        <f t="shared" si="638"/>
        <v>D</v>
      </c>
      <c r="D4083">
        <v>1</v>
      </c>
      <c r="E4083">
        <v>10</v>
      </c>
      <c r="F4083">
        <v>-46</v>
      </c>
      <c r="G4083" t="s">
        <v>114</v>
      </c>
      <c r="H4083" t="s">
        <v>121</v>
      </c>
      <c r="I4083">
        <v>-10</v>
      </c>
      <c r="J4083">
        <f t="shared" si="630"/>
        <v>0</v>
      </c>
      <c r="K4083">
        <f t="shared" si="639"/>
        <v>0</v>
      </c>
      <c r="L4083">
        <f t="shared" si="631"/>
        <v>0</v>
      </c>
      <c r="M4083">
        <f t="shared" si="632"/>
        <v>0</v>
      </c>
      <c r="N4083">
        <f t="shared" si="633"/>
        <v>0</v>
      </c>
      <c r="O4083">
        <f t="shared" si="634"/>
        <v>0</v>
      </c>
      <c r="P4083">
        <f t="shared" si="635"/>
        <v>0</v>
      </c>
      <c r="Q4083">
        <f t="shared" si="636"/>
        <v>0</v>
      </c>
      <c r="R4083">
        <f t="shared" si="637"/>
        <v>0</v>
      </c>
      <c r="S4083" t="s">
        <v>37</v>
      </c>
      <c r="T4083">
        <v>0</v>
      </c>
      <c r="U4083">
        <v>2020</v>
      </c>
      <c r="V4083">
        <v>0</v>
      </c>
      <c r="W4083">
        <v>0</v>
      </c>
      <c r="X4083" cm="1">
        <f t="array" ref="X4083">IF(S4082&lt;&gt;S4083, 0,
    IF(C4083="O",
         _xlfn.IFS(
             K4083=1, X4082+6,
             M4083=1, X4082+3,
             O4083=1, X4082+1,
             Q4083=1,X4082+2,
             TRUE, X4082
         ),
    X4082)
)</f>
        <v>0</v>
      </c>
      <c r="Y4083" cm="1">
        <f t="array" ref="Y4083">IF(S4082&lt;&gt;S4083, 0, IF(C4083="D",
                 _xlfn.IFS(
                     K4083=1, Y4082+6,
                     M4083=1, Y4082+3,
                     O4083=1, Y4082+1,
                     TRUE, Y4082
                 ),
                 Y4082)
  )</f>
        <v>7</v>
      </c>
    </row>
    <row r="4084" spans="1:25" hidden="1" x14ac:dyDescent="0.2">
      <c r="A4084">
        <v>124</v>
      </c>
      <c r="B4084" t="s">
        <v>79</v>
      </c>
      <c r="C4084" t="str">
        <f t="shared" si="638"/>
        <v>D</v>
      </c>
      <c r="D4084">
        <v>2</v>
      </c>
      <c r="E4084">
        <v>20</v>
      </c>
      <c r="F4084">
        <v>-36</v>
      </c>
      <c r="G4084" t="s">
        <v>114</v>
      </c>
      <c r="H4084" t="s">
        <v>117</v>
      </c>
      <c r="I4084">
        <v>0</v>
      </c>
      <c r="J4084">
        <f t="shared" si="630"/>
        <v>0</v>
      </c>
      <c r="K4084">
        <f t="shared" si="639"/>
        <v>0</v>
      </c>
      <c r="L4084">
        <f t="shared" si="631"/>
        <v>0</v>
      </c>
      <c r="M4084">
        <f t="shared" si="632"/>
        <v>0</v>
      </c>
      <c r="N4084">
        <f t="shared" si="633"/>
        <v>0</v>
      </c>
      <c r="O4084">
        <f t="shared" si="634"/>
        <v>0</v>
      </c>
      <c r="P4084">
        <f t="shared" si="635"/>
        <v>0</v>
      </c>
      <c r="Q4084">
        <f t="shared" si="636"/>
        <v>0</v>
      </c>
      <c r="R4084">
        <f t="shared" si="637"/>
        <v>0</v>
      </c>
      <c r="S4084" t="s">
        <v>37</v>
      </c>
      <c r="T4084">
        <v>0</v>
      </c>
      <c r="U4084">
        <v>2020</v>
      </c>
      <c r="V4084">
        <v>0</v>
      </c>
      <c r="W4084">
        <v>0</v>
      </c>
      <c r="X4084" cm="1">
        <f t="array" ref="X4084">IF(S4083&lt;&gt;S4084, 0,
    IF(C4084="O",
         _xlfn.IFS(
             K4084=1, X4083+6,
             M4084=1, X4083+3,
             O4084=1, X4083+1,
             Q4084=1,X4083+2,
             TRUE, X4083
         ),
    X4083)
)</f>
        <v>0</v>
      </c>
      <c r="Y4084" cm="1">
        <f t="array" ref="Y4084">IF(S4083&lt;&gt;S4084, 0, IF(C4084="D",
                 _xlfn.IFS(
                     K4084=1, Y4083+6,
                     M4084=1, Y4083+3,
                     O4084=1, Y4083+1,
                     TRUE, Y4083
                 ),
                 Y4083)
  )</f>
        <v>7</v>
      </c>
    </row>
    <row r="4085" spans="1:25" x14ac:dyDescent="0.2">
      <c r="A4085">
        <v>126</v>
      </c>
      <c r="B4085" t="s">
        <v>79</v>
      </c>
      <c r="C4085" t="str">
        <f t="shared" si="638"/>
        <v>D</v>
      </c>
      <c r="D4085">
        <v>3</v>
      </c>
      <c r="E4085">
        <v>20</v>
      </c>
      <c r="F4085">
        <v>-36</v>
      </c>
      <c r="G4085" t="s">
        <v>116</v>
      </c>
      <c r="H4085" t="s">
        <v>115</v>
      </c>
      <c r="I4085">
        <v>2</v>
      </c>
      <c r="J4085">
        <f t="shared" si="630"/>
        <v>0</v>
      </c>
      <c r="K4085">
        <f t="shared" si="639"/>
        <v>0</v>
      </c>
      <c r="L4085">
        <f t="shared" si="631"/>
        <v>0</v>
      </c>
      <c r="M4085">
        <f t="shared" si="632"/>
        <v>0</v>
      </c>
      <c r="N4085">
        <f t="shared" si="633"/>
        <v>0</v>
      </c>
      <c r="O4085">
        <f t="shared" si="634"/>
        <v>0</v>
      </c>
      <c r="P4085">
        <f t="shared" si="635"/>
        <v>0</v>
      </c>
      <c r="Q4085">
        <f t="shared" si="636"/>
        <v>0</v>
      </c>
      <c r="R4085">
        <f t="shared" si="637"/>
        <v>0</v>
      </c>
      <c r="S4085" t="s">
        <v>37</v>
      </c>
      <c r="T4085">
        <v>0</v>
      </c>
      <c r="U4085">
        <v>2020</v>
      </c>
      <c r="V4085">
        <v>0</v>
      </c>
      <c r="W4085">
        <v>0</v>
      </c>
      <c r="X4085" cm="1">
        <f t="array" ref="X4085">IF(S4084&lt;&gt;S4085, 0,
    IF(C4085="O",
         _xlfn.IFS(
             K4085=1, X4084+6,
             M4085=1, X4084+3,
             O4085=1, X4084+1,
             Q4085=1,X4084+2,
             TRUE, X4084
         ),
    X4084)
)</f>
        <v>0</v>
      </c>
      <c r="Y4085" cm="1">
        <f t="array" ref="Y4085">IF(S4084&lt;&gt;S4085, 0, IF(C4085="D",
                 _xlfn.IFS(
                     K4085=1, Y4084+6,
                     M4085=1, Y4084+3,
                     O4085=1, Y4084+1,
                     TRUE, Y4084
                 ),
                 Y4084)
  )</f>
        <v>7</v>
      </c>
    </row>
    <row r="4086" spans="1:25" x14ac:dyDescent="0.2">
      <c r="A4086">
        <v>130</v>
      </c>
      <c r="B4086" t="s">
        <v>81</v>
      </c>
      <c r="C4086" t="str">
        <f t="shared" si="638"/>
        <v>O</v>
      </c>
      <c r="D4086">
        <v>1</v>
      </c>
      <c r="E4086">
        <v>10</v>
      </c>
      <c r="F4086">
        <v>-37</v>
      </c>
      <c r="G4086" t="s">
        <v>114</v>
      </c>
      <c r="H4086" t="s">
        <v>113</v>
      </c>
      <c r="I4086">
        <v>4</v>
      </c>
      <c r="J4086">
        <f t="shared" si="630"/>
        <v>0</v>
      </c>
      <c r="K4086">
        <f t="shared" si="639"/>
        <v>0</v>
      </c>
      <c r="L4086">
        <f t="shared" si="631"/>
        <v>0</v>
      </c>
      <c r="M4086">
        <f t="shared" si="632"/>
        <v>0</v>
      </c>
      <c r="N4086">
        <f t="shared" si="633"/>
        <v>0</v>
      </c>
      <c r="O4086">
        <f t="shared" si="634"/>
        <v>0</v>
      </c>
      <c r="P4086">
        <f t="shared" si="635"/>
        <v>0</v>
      </c>
      <c r="Q4086">
        <f t="shared" si="636"/>
        <v>0</v>
      </c>
      <c r="R4086">
        <f t="shared" si="637"/>
        <v>0</v>
      </c>
      <c r="S4086" t="s">
        <v>37</v>
      </c>
      <c r="T4086">
        <v>0</v>
      </c>
      <c r="U4086">
        <v>2020</v>
      </c>
      <c r="V4086">
        <v>0</v>
      </c>
      <c r="W4086">
        <v>0</v>
      </c>
      <c r="X4086" cm="1">
        <f t="array" ref="X4086">IF(S4085&lt;&gt;S4086, 0,
    IF(C4086="O",
         _xlfn.IFS(
             K4086=1, X4085+6,
             M4086=1, X4085+3,
             O4086=1, X4085+1,
             Q4086=1,X4085+2,
             TRUE, X4085
         ),
    X4085)
)</f>
        <v>0</v>
      </c>
      <c r="Y4086" cm="1">
        <f t="array" ref="Y4086">IF(S4085&lt;&gt;S4086, 0, IF(C4086="D",
                 _xlfn.IFS(
                     K4086=1, Y4085+6,
                     M4086=1, Y4085+3,
                     O4086=1, Y4085+1,
                     TRUE, Y4085
                 ),
                 Y4085)
  )</f>
        <v>7</v>
      </c>
    </row>
    <row r="4087" spans="1:25" hidden="1" x14ac:dyDescent="0.2">
      <c r="A4087">
        <v>132</v>
      </c>
      <c r="B4087" t="s">
        <v>81</v>
      </c>
      <c r="C4087" t="str">
        <f t="shared" si="638"/>
        <v>O</v>
      </c>
      <c r="D4087">
        <v>2</v>
      </c>
      <c r="E4087">
        <v>6</v>
      </c>
      <c r="F4087">
        <v>-41</v>
      </c>
      <c r="G4087" t="s">
        <v>114</v>
      </c>
      <c r="H4087" t="s">
        <v>117</v>
      </c>
      <c r="I4087">
        <v>0</v>
      </c>
      <c r="J4087">
        <f t="shared" si="630"/>
        <v>0</v>
      </c>
      <c r="K4087">
        <f t="shared" si="639"/>
        <v>0</v>
      </c>
      <c r="L4087">
        <f t="shared" si="631"/>
        <v>0</v>
      </c>
      <c r="M4087">
        <f t="shared" si="632"/>
        <v>0</v>
      </c>
      <c r="N4087">
        <f t="shared" si="633"/>
        <v>0</v>
      </c>
      <c r="O4087">
        <f t="shared" si="634"/>
        <v>0</v>
      </c>
      <c r="P4087">
        <f t="shared" si="635"/>
        <v>0</v>
      </c>
      <c r="Q4087">
        <f t="shared" si="636"/>
        <v>0</v>
      </c>
      <c r="R4087">
        <f t="shared" si="637"/>
        <v>0</v>
      </c>
      <c r="S4087" t="s">
        <v>37</v>
      </c>
      <c r="T4087">
        <v>0</v>
      </c>
      <c r="U4087">
        <v>2020</v>
      </c>
      <c r="V4087">
        <v>0</v>
      </c>
      <c r="W4087">
        <v>0</v>
      </c>
      <c r="X4087" cm="1">
        <f t="array" ref="X4087">IF(S4086&lt;&gt;S4087, 0,
    IF(C4087="O",
         _xlfn.IFS(
             K4087=1, X4086+6,
             M4087=1, X4086+3,
             O4087=1, X4086+1,
             Q4087=1,X4086+2,
             TRUE, X4086
         ),
    X4086)
)</f>
        <v>0</v>
      </c>
      <c r="Y4087" cm="1">
        <f t="array" ref="Y4087">IF(S4086&lt;&gt;S4087, 0, IF(C4087="D",
                 _xlfn.IFS(
                     K4087=1, Y4086+6,
                     M4087=1, Y4086+3,
                     O4087=1, Y4086+1,
                     TRUE, Y4086
                 ),
                 Y4086)
  )</f>
        <v>7</v>
      </c>
    </row>
    <row r="4088" spans="1:25" x14ac:dyDescent="0.2">
      <c r="A4088">
        <v>134</v>
      </c>
      <c r="B4088" t="s">
        <v>81</v>
      </c>
      <c r="C4088" t="str">
        <f t="shared" si="638"/>
        <v>O</v>
      </c>
      <c r="D4088">
        <v>3</v>
      </c>
      <c r="E4088">
        <v>6</v>
      </c>
      <c r="F4088">
        <v>-41</v>
      </c>
      <c r="G4088" t="s">
        <v>114</v>
      </c>
      <c r="H4088" t="s">
        <v>139</v>
      </c>
      <c r="I4088">
        <v>2</v>
      </c>
      <c r="J4088">
        <f t="shared" si="630"/>
        <v>0</v>
      </c>
      <c r="K4088">
        <f t="shared" si="639"/>
        <v>0</v>
      </c>
      <c r="L4088">
        <f t="shared" si="631"/>
        <v>0</v>
      </c>
      <c r="M4088">
        <f t="shared" si="632"/>
        <v>0</v>
      </c>
      <c r="N4088">
        <f t="shared" si="633"/>
        <v>0</v>
      </c>
      <c r="O4088">
        <f t="shared" si="634"/>
        <v>0</v>
      </c>
      <c r="P4088">
        <f t="shared" si="635"/>
        <v>0</v>
      </c>
      <c r="Q4088">
        <f t="shared" si="636"/>
        <v>0</v>
      </c>
      <c r="R4088">
        <f t="shared" si="637"/>
        <v>0</v>
      </c>
      <c r="S4088" t="s">
        <v>37</v>
      </c>
      <c r="T4088">
        <v>0</v>
      </c>
      <c r="U4088">
        <v>2020</v>
      </c>
      <c r="V4088">
        <v>0</v>
      </c>
      <c r="W4088">
        <v>0</v>
      </c>
      <c r="X4088" cm="1">
        <f t="array" ref="X4088">IF(S4087&lt;&gt;S4088, 0,
    IF(C4088="O",
         _xlfn.IFS(
             K4088=1, X4087+6,
             M4088=1, X4087+3,
             O4088=1, X4087+1,
             Q4088=1,X4087+2,
             TRUE, X4087
         ),
    X4087)
)</f>
        <v>0</v>
      </c>
      <c r="Y4088" cm="1">
        <f t="array" ref="Y4088">IF(S4087&lt;&gt;S4088, 0, IF(C4088="D",
                 _xlfn.IFS(
                     K4088=1, Y4087+6,
                     M4088=1, Y4087+3,
                     O4088=1, Y4087+1,
                     TRUE, Y4087
                 ),
                 Y4087)
  )</f>
        <v>7</v>
      </c>
    </row>
    <row r="4089" spans="1:25" x14ac:dyDescent="0.2">
      <c r="A4089">
        <v>136</v>
      </c>
      <c r="B4089" t="s">
        <v>81</v>
      </c>
      <c r="C4089" t="str">
        <f t="shared" si="638"/>
        <v>O</v>
      </c>
      <c r="D4089">
        <v>4</v>
      </c>
      <c r="E4089">
        <v>4</v>
      </c>
      <c r="F4089">
        <v>-43</v>
      </c>
      <c r="G4089" t="s">
        <v>130</v>
      </c>
      <c r="H4089" t="s">
        <v>129</v>
      </c>
      <c r="J4089">
        <f t="shared" si="630"/>
        <v>0</v>
      </c>
      <c r="K4089">
        <f t="shared" si="639"/>
        <v>0</v>
      </c>
      <c r="L4089">
        <f t="shared" si="631"/>
        <v>0</v>
      </c>
      <c r="M4089">
        <f t="shared" si="632"/>
        <v>0</v>
      </c>
      <c r="N4089">
        <f t="shared" si="633"/>
        <v>0</v>
      </c>
      <c r="O4089">
        <f t="shared" si="634"/>
        <v>0</v>
      </c>
      <c r="P4089">
        <f t="shared" si="635"/>
        <v>0</v>
      </c>
      <c r="Q4089">
        <f t="shared" si="636"/>
        <v>0</v>
      </c>
      <c r="R4089">
        <f t="shared" si="637"/>
        <v>0</v>
      </c>
      <c r="S4089" t="s">
        <v>37</v>
      </c>
      <c r="T4089">
        <v>0</v>
      </c>
      <c r="U4089">
        <v>2020</v>
      </c>
      <c r="V4089">
        <v>0</v>
      </c>
      <c r="W4089">
        <v>0</v>
      </c>
      <c r="X4089" cm="1">
        <f t="array" ref="X4089">IF(S4088&lt;&gt;S4089, 0,
    IF(C4089="O",
         _xlfn.IFS(
             K4089=1, X4088+6,
             M4089=1, X4088+3,
             O4089=1, X4088+1,
             Q4089=1,X4088+2,
             TRUE, X4088
         ),
    X4088)
)</f>
        <v>0</v>
      </c>
      <c r="Y4089" cm="1">
        <f t="array" ref="Y4089">IF(S4088&lt;&gt;S4089, 0, IF(C4089="D",
                 _xlfn.IFS(
                     K4089=1, Y4088+6,
                     M4089=1, Y4088+3,
                     O4089=1, Y4088+1,
                     TRUE, Y4088
                 ),
                 Y4088)
  )</f>
        <v>7</v>
      </c>
    </row>
    <row r="4090" spans="1:25" x14ac:dyDescent="0.2">
      <c r="A4090">
        <v>140</v>
      </c>
      <c r="B4090" t="s">
        <v>79</v>
      </c>
      <c r="C4090" t="str">
        <f t="shared" si="638"/>
        <v>D</v>
      </c>
      <c r="D4090">
        <v>1</v>
      </c>
      <c r="E4090">
        <v>10</v>
      </c>
      <c r="F4090">
        <v>-24</v>
      </c>
      <c r="G4090" t="s">
        <v>116</v>
      </c>
      <c r="H4090" t="s">
        <v>115</v>
      </c>
      <c r="I4090">
        <v>10</v>
      </c>
      <c r="J4090">
        <f t="shared" si="630"/>
        <v>1</v>
      </c>
      <c r="K4090">
        <f t="shared" si="639"/>
        <v>0</v>
      </c>
      <c r="L4090">
        <f t="shared" si="631"/>
        <v>0</v>
      </c>
      <c r="M4090">
        <f t="shared" si="632"/>
        <v>0</v>
      </c>
      <c r="N4090">
        <f t="shared" si="633"/>
        <v>0</v>
      </c>
      <c r="O4090">
        <f t="shared" si="634"/>
        <v>0</v>
      </c>
      <c r="P4090">
        <f t="shared" si="635"/>
        <v>0</v>
      </c>
      <c r="Q4090">
        <f t="shared" si="636"/>
        <v>0</v>
      </c>
      <c r="R4090">
        <f t="shared" si="637"/>
        <v>0</v>
      </c>
      <c r="S4090" t="s">
        <v>37</v>
      </c>
      <c r="T4090">
        <v>0</v>
      </c>
      <c r="U4090">
        <v>2020</v>
      </c>
      <c r="V4090">
        <v>0</v>
      </c>
      <c r="W4090">
        <v>0</v>
      </c>
      <c r="X4090" cm="1">
        <f t="array" ref="X4090">IF(S4089&lt;&gt;S4090, 0,
    IF(C4090="O",
         _xlfn.IFS(
             K4090=1, X4089+6,
             M4090=1, X4089+3,
             O4090=1, X4089+1,
             Q4090=1,X4089+2,
             TRUE, X4089
         ),
    X4089)
)</f>
        <v>0</v>
      </c>
      <c r="Y4090" cm="1">
        <f t="array" ref="Y4090">IF(S4089&lt;&gt;S4090, 0, IF(C4090="D",
                 _xlfn.IFS(
                     K4090=1, Y4089+6,
                     M4090=1, Y4089+3,
                     O4090=1, Y4089+1,
                     TRUE, Y4089
                 ),
                 Y4089)
  )</f>
        <v>7</v>
      </c>
    </row>
    <row r="4091" spans="1:25" hidden="1" x14ac:dyDescent="0.2">
      <c r="A4091">
        <v>142</v>
      </c>
      <c r="B4091" t="s">
        <v>79</v>
      </c>
      <c r="C4091" t="str">
        <f t="shared" si="638"/>
        <v>D</v>
      </c>
      <c r="D4091">
        <v>1</v>
      </c>
      <c r="E4091">
        <v>10</v>
      </c>
      <c r="F4091">
        <v>-34</v>
      </c>
      <c r="G4091" t="s">
        <v>116</v>
      </c>
      <c r="H4091" t="s">
        <v>115</v>
      </c>
      <c r="I4091">
        <v>2</v>
      </c>
      <c r="J4091">
        <f t="shared" si="630"/>
        <v>0</v>
      </c>
      <c r="K4091">
        <f t="shared" si="639"/>
        <v>0</v>
      </c>
      <c r="L4091">
        <f t="shared" si="631"/>
        <v>0</v>
      </c>
      <c r="M4091">
        <f t="shared" si="632"/>
        <v>0</v>
      </c>
      <c r="N4091">
        <f t="shared" si="633"/>
        <v>0</v>
      </c>
      <c r="O4091">
        <f t="shared" si="634"/>
        <v>0</v>
      </c>
      <c r="P4091">
        <f t="shared" si="635"/>
        <v>0</v>
      </c>
      <c r="Q4091">
        <f t="shared" si="636"/>
        <v>0</v>
      </c>
      <c r="R4091">
        <f t="shared" si="637"/>
        <v>0</v>
      </c>
      <c r="S4091" t="s">
        <v>37</v>
      </c>
      <c r="T4091">
        <v>0</v>
      </c>
      <c r="U4091">
        <v>2020</v>
      </c>
      <c r="V4091">
        <v>0</v>
      </c>
      <c r="W4091">
        <v>0</v>
      </c>
      <c r="X4091" cm="1">
        <f t="array" ref="X4091">IF(S4090&lt;&gt;S4091, 0,
    IF(C4091="O",
         _xlfn.IFS(
             K4091=1, X4090+6,
             M4091=1, X4090+3,
             O4091=1, X4090+1,
             Q4091=1,X4090+2,
             TRUE, X4090
         ),
    X4090)
)</f>
        <v>0</v>
      </c>
      <c r="Y4091" cm="1">
        <f t="array" ref="Y4091">IF(S4090&lt;&gt;S4091, 0, IF(C4091="D",
                 _xlfn.IFS(
                     K4091=1, Y4090+6,
                     M4091=1, Y4090+3,
                     O4091=1, Y4090+1,
                     TRUE, Y4090
                 ),
                 Y4090)
  )</f>
        <v>7</v>
      </c>
    </row>
    <row r="4092" spans="1:25" x14ac:dyDescent="0.2">
      <c r="A4092">
        <v>144</v>
      </c>
      <c r="B4092" t="s">
        <v>79</v>
      </c>
      <c r="C4092" t="str">
        <f t="shared" si="638"/>
        <v>D</v>
      </c>
      <c r="D4092">
        <v>2</v>
      </c>
      <c r="E4092">
        <v>8</v>
      </c>
      <c r="F4092">
        <v>-36</v>
      </c>
      <c r="G4092" t="s">
        <v>116</v>
      </c>
      <c r="H4092" t="s">
        <v>115</v>
      </c>
      <c r="I4092">
        <v>8</v>
      </c>
      <c r="J4092">
        <f t="shared" si="630"/>
        <v>1</v>
      </c>
      <c r="K4092">
        <f t="shared" si="639"/>
        <v>0</v>
      </c>
      <c r="L4092">
        <f t="shared" si="631"/>
        <v>0</v>
      </c>
      <c r="M4092">
        <f t="shared" si="632"/>
        <v>0</v>
      </c>
      <c r="N4092">
        <f t="shared" si="633"/>
        <v>0</v>
      </c>
      <c r="O4092">
        <f t="shared" si="634"/>
        <v>0</v>
      </c>
      <c r="P4092">
        <f t="shared" si="635"/>
        <v>0</v>
      </c>
      <c r="Q4092">
        <f t="shared" si="636"/>
        <v>0</v>
      </c>
      <c r="R4092">
        <f t="shared" si="637"/>
        <v>0</v>
      </c>
      <c r="S4092" t="s">
        <v>37</v>
      </c>
      <c r="T4092">
        <v>0</v>
      </c>
      <c r="U4092">
        <v>2020</v>
      </c>
      <c r="V4092">
        <v>0</v>
      </c>
      <c r="W4092">
        <v>0</v>
      </c>
      <c r="X4092" cm="1">
        <f t="array" ref="X4092">IF(S4091&lt;&gt;S4092, 0,
    IF(C4092="O",
         _xlfn.IFS(
             K4092=1, X4091+6,
             M4092=1, X4091+3,
             O4092=1, X4091+1,
             Q4092=1,X4091+2,
             TRUE, X4091
         ),
    X4091)
)</f>
        <v>0</v>
      </c>
      <c r="Y4092" cm="1">
        <f t="array" ref="Y4092">IF(S4091&lt;&gt;S4092, 0, IF(C4092="D",
                 _xlfn.IFS(
                     K4092=1, Y4091+6,
                     M4092=1, Y4091+3,
                     O4092=1, Y4091+1,
                     TRUE, Y4091
                 ),
                 Y4091)
  )</f>
        <v>7</v>
      </c>
    </row>
    <row r="4093" spans="1:25" x14ac:dyDescent="0.2">
      <c r="A4093">
        <v>146</v>
      </c>
      <c r="B4093" t="s">
        <v>79</v>
      </c>
      <c r="C4093" t="str">
        <f t="shared" si="638"/>
        <v>D</v>
      </c>
      <c r="D4093">
        <v>1</v>
      </c>
      <c r="E4093">
        <v>10</v>
      </c>
      <c r="F4093">
        <v>-44</v>
      </c>
      <c r="G4093" t="s">
        <v>116</v>
      </c>
      <c r="H4093" t="s">
        <v>115</v>
      </c>
      <c r="I4093">
        <v>4</v>
      </c>
      <c r="J4093">
        <f t="shared" si="630"/>
        <v>0</v>
      </c>
      <c r="K4093">
        <f t="shared" si="639"/>
        <v>0</v>
      </c>
      <c r="L4093">
        <f t="shared" si="631"/>
        <v>0</v>
      </c>
      <c r="M4093">
        <f t="shared" si="632"/>
        <v>0</v>
      </c>
      <c r="N4093">
        <f t="shared" si="633"/>
        <v>0</v>
      </c>
      <c r="O4093">
        <f t="shared" si="634"/>
        <v>0</v>
      </c>
      <c r="P4093">
        <f t="shared" si="635"/>
        <v>0</v>
      </c>
      <c r="Q4093">
        <f t="shared" si="636"/>
        <v>0</v>
      </c>
      <c r="R4093">
        <f t="shared" si="637"/>
        <v>0</v>
      </c>
      <c r="S4093" t="s">
        <v>37</v>
      </c>
      <c r="T4093">
        <v>0</v>
      </c>
      <c r="U4093">
        <v>2020</v>
      </c>
      <c r="V4093">
        <v>0</v>
      </c>
      <c r="W4093">
        <v>0</v>
      </c>
      <c r="X4093" cm="1">
        <f t="array" ref="X4093">IF(S4092&lt;&gt;S4093, 0,
    IF(C4093="O",
         _xlfn.IFS(
             K4093=1, X4092+6,
             M4093=1, X4092+3,
             O4093=1, X4092+1,
             Q4093=1,X4092+2,
             TRUE, X4092
         ),
    X4092)
)</f>
        <v>0</v>
      </c>
      <c r="Y4093" cm="1">
        <f t="array" ref="Y4093">IF(S4092&lt;&gt;S4093, 0, IF(C4093="D",
                 _xlfn.IFS(
                     K4093=1, Y4092+6,
                     M4093=1, Y4092+3,
                     O4093=1, Y4092+1,
                     TRUE, Y4092
                 ),
                 Y4092)
  )</f>
        <v>7</v>
      </c>
    </row>
    <row r="4094" spans="1:25" x14ac:dyDescent="0.2">
      <c r="A4094">
        <v>152</v>
      </c>
      <c r="B4094" t="s">
        <v>79</v>
      </c>
      <c r="C4094" t="str">
        <f t="shared" si="638"/>
        <v>D</v>
      </c>
      <c r="D4094">
        <v>2</v>
      </c>
      <c r="E4094">
        <v>11</v>
      </c>
      <c r="F4094">
        <v>-43</v>
      </c>
      <c r="G4094" t="s">
        <v>114</v>
      </c>
      <c r="H4094" t="s">
        <v>117</v>
      </c>
      <c r="I4094">
        <v>0</v>
      </c>
      <c r="J4094">
        <f t="shared" si="630"/>
        <v>0</v>
      </c>
      <c r="K4094">
        <f t="shared" si="639"/>
        <v>0</v>
      </c>
      <c r="L4094">
        <f t="shared" si="631"/>
        <v>0</v>
      </c>
      <c r="M4094">
        <f t="shared" si="632"/>
        <v>0</v>
      </c>
      <c r="N4094">
        <f t="shared" si="633"/>
        <v>0</v>
      </c>
      <c r="O4094">
        <f t="shared" si="634"/>
        <v>0</v>
      </c>
      <c r="P4094">
        <f t="shared" si="635"/>
        <v>0</v>
      </c>
      <c r="Q4094">
        <f t="shared" si="636"/>
        <v>0</v>
      </c>
      <c r="R4094">
        <f t="shared" si="637"/>
        <v>0</v>
      </c>
      <c r="S4094" t="s">
        <v>37</v>
      </c>
      <c r="T4094">
        <v>0</v>
      </c>
      <c r="U4094">
        <v>2020</v>
      </c>
      <c r="V4094">
        <v>0</v>
      </c>
      <c r="W4094">
        <v>0</v>
      </c>
      <c r="X4094" cm="1">
        <f t="array" ref="X4094">IF(S4093&lt;&gt;S4094, 0,
    IF(C4094="O",
         _xlfn.IFS(
             K4094=1, X4093+6,
             M4094=1, X4093+3,
             O4094=1, X4093+1,
             Q4094=1,X4093+2,
             TRUE, X4093
         ),
    X4093)
)</f>
        <v>0</v>
      </c>
      <c r="Y4094" cm="1">
        <f t="array" ref="Y4094">IF(S4093&lt;&gt;S4094, 0, IF(C4094="D",
                 _xlfn.IFS(
                     K4094=1, Y4093+6,
                     M4094=1, Y4093+3,
                     O4094=1, Y4093+1,
                     TRUE, Y4093
                 ),
                 Y4093)
  )</f>
        <v>7</v>
      </c>
    </row>
    <row r="4095" spans="1:25" x14ac:dyDescent="0.2">
      <c r="A4095">
        <v>154</v>
      </c>
      <c r="B4095" t="s">
        <v>79</v>
      </c>
      <c r="C4095" t="str">
        <f t="shared" si="638"/>
        <v>D</v>
      </c>
      <c r="D4095">
        <v>3</v>
      </c>
      <c r="E4095">
        <v>11</v>
      </c>
      <c r="F4095">
        <v>-43</v>
      </c>
      <c r="G4095" t="s">
        <v>116</v>
      </c>
      <c r="H4095" t="s">
        <v>115</v>
      </c>
      <c r="I4095">
        <v>7</v>
      </c>
      <c r="J4095">
        <f t="shared" si="630"/>
        <v>0</v>
      </c>
      <c r="K4095">
        <f t="shared" si="639"/>
        <v>0</v>
      </c>
      <c r="L4095">
        <f t="shared" si="631"/>
        <v>0</v>
      </c>
      <c r="M4095">
        <f t="shared" si="632"/>
        <v>0</v>
      </c>
      <c r="N4095">
        <f t="shared" si="633"/>
        <v>0</v>
      </c>
      <c r="O4095">
        <f t="shared" si="634"/>
        <v>0</v>
      </c>
      <c r="P4095">
        <f t="shared" si="635"/>
        <v>0</v>
      </c>
      <c r="Q4095">
        <f t="shared" si="636"/>
        <v>0</v>
      </c>
      <c r="R4095">
        <f t="shared" si="637"/>
        <v>0</v>
      </c>
      <c r="S4095" t="s">
        <v>37</v>
      </c>
      <c r="T4095">
        <v>0</v>
      </c>
      <c r="U4095">
        <v>2020</v>
      </c>
      <c r="V4095">
        <v>0</v>
      </c>
      <c r="W4095">
        <v>0</v>
      </c>
      <c r="X4095" cm="1">
        <f t="array" ref="X4095">IF(S4094&lt;&gt;S4095, 0,
    IF(C4095="O",
         _xlfn.IFS(
             K4095=1, X4094+6,
             M4095=1, X4094+3,
             O4095=1, X4094+1,
             Q4095=1,X4094+2,
             TRUE, X4094
         ),
    X4094)
)</f>
        <v>0</v>
      </c>
      <c r="Y4095" cm="1">
        <f t="array" ref="Y4095">IF(S4094&lt;&gt;S4095, 0, IF(C4095="D",
                 _xlfn.IFS(
                     K4095=1, Y4094+6,
                     M4095=1, Y4094+3,
                     O4095=1, Y4094+1,
                     TRUE, Y4094
                 ),
                 Y4094)
  )</f>
        <v>7</v>
      </c>
    </row>
    <row r="4096" spans="1:25" hidden="1" x14ac:dyDescent="0.2">
      <c r="A4096">
        <v>158</v>
      </c>
      <c r="B4096" t="s">
        <v>81</v>
      </c>
      <c r="C4096" t="str">
        <f t="shared" si="638"/>
        <v>O</v>
      </c>
      <c r="D4096">
        <v>1</v>
      </c>
      <c r="E4096">
        <v>10</v>
      </c>
      <c r="F4096">
        <v>-20</v>
      </c>
      <c r="G4096" t="s">
        <v>114</v>
      </c>
      <c r="H4096" t="s">
        <v>113</v>
      </c>
      <c r="I4096">
        <v>16</v>
      </c>
      <c r="J4096">
        <f t="shared" si="630"/>
        <v>1</v>
      </c>
      <c r="K4096">
        <f t="shared" si="639"/>
        <v>0</v>
      </c>
      <c r="L4096">
        <f t="shared" si="631"/>
        <v>0</v>
      </c>
      <c r="M4096">
        <f t="shared" si="632"/>
        <v>0</v>
      </c>
      <c r="N4096">
        <f t="shared" si="633"/>
        <v>0</v>
      </c>
      <c r="O4096">
        <f t="shared" si="634"/>
        <v>0</v>
      </c>
      <c r="P4096">
        <f t="shared" si="635"/>
        <v>0</v>
      </c>
      <c r="Q4096">
        <f t="shared" si="636"/>
        <v>0</v>
      </c>
      <c r="R4096">
        <f t="shared" si="637"/>
        <v>0</v>
      </c>
      <c r="S4096" t="s">
        <v>37</v>
      </c>
      <c r="T4096">
        <v>0</v>
      </c>
      <c r="U4096">
        <v>2020</v>
      </c>
      <c r="V4096">
        <v>0</v>
      </c>
      <c r="W4096">
        <v>0</v>
      </c>
      <c r="X4096" cm="1">
        <f t="array" ref="X4096">IF(S4095&lt;&gt;S4096, 0,
    IF(C4096="O",
         _xlfn.IFS(
             K4096=1, X4095+6,
             M4096=1, X4095+3,
             O4096=1, X4095+1,
             Q4096=1,X4095+2,
             TRUE, X4095
         ),
    X4095)
)</f>
        <v>0</v>
      </c>
      <c r="Y4096" cm="1">
        <f t="array" ref="Y4096">IF(S4095&lt;&gt;S4096, 0, IF(C4096="D",
                 _xlfn.IFS(
                     K4096=1, Y4095+6,
                     M4096=1, Y4095+3,
                     O4096=1, Y4095+1,
                     TRUE, Y4095
                 ),
                 Y4095)
  )</f>
        <v>7</v>
      </c>
    </row>
    <row r="4097" spans="1:25" x14ac:dyDescent="0.2">
      <c r="A4097">
        <v>160</v>
      </c>
      <c r="B4097" t="s">
        <v>81</v>
      </c>
      <c r="C4097" t="str">
        <f t="shared" si="638"/>
        <v>O</v>
      </c>
      <c r="D4097">
        <v>1</v>
      </c>
      <c r="E4097">
        <v>10</v>
      </c>
      <c r="F4097">
        <v>-36</v>
      </c>
      <c r="G4097" t="s">
        <v>116</v>
      </c>
      <c r="H4097" t="s">
        <v>115</v>
      </c>
      <c r="I4097">
        <v>1</v>
      </c>
      <c r="J4097">
        <f t="shared" si="630"/>
        <v>0</v>
      </c>
      <c r="K4097">
        <f t="shared" si="639"/>
        <v>0</v>
      </c>
      <c r="L4097">
        <f t="shared" si="631"/>
        <v>0</v>
      </c>
      <c r="M4097">
        <f t="shared" si="632"/>
        <v>0</v>
      </c>
      <c r="N4097">
        <f t="shared" si="633"/>
        <v>0</v>
      </c>
      <c r="O4097">
        <f t="shared" si="634"/>
        <v>0</v>
      </c>
      <c r="P4097">
        <f t="shared" si="635"/>
        <v>0</v>
      </c>
      <c r="Q4097">
        <f t="shared" si="636"/>
        <v>0</v>
      </c>
      <c r="R4097">
        <f t="shared" si="637"/>
        <v>0</v>
      </c>
      <c r="S4097" t="s">
        <v>37</v>
      </c>
      <c r="T4097">
        <v>0</v>
      </c>
      <c r="U4097">
        <v>2020</v>
      </c>
      <c r="V4097">
        <v>0</v>
      </c>
      <c r="W4097">
        <v>0</v>
      </c>
      <c r="X4097" cm="1">
        <f t="array" ref="X4097">IF(S4096&lt;&gt;S4097, 0,
    IF(C4097="O",
         _xlfn.IFS(
             K4097=1, X4096+6,
             M4097=1, X4096+3,
             O4097=1, X4096+1,
             Q4097=1,X4096+2,
             TRUE, X4096
         ),
    X4096)
)</f>
        <v>0</v>
      </c>
      <c r="Y4097" cm="1">
        <f t="array" ref="Y4097">IF(S4096&lt;&gt;S4097, 0, IF(C4097="D",
                 _xlfn.IFS(
                     K4097=1, Y4096+6,
                     M4097=1, Y4096+3,
                     O4097=1, Y4096+1,
                     TRUE, Y4096
                 ),
                 Y4096)
  )</f>
        <v>7</v>
      </c>
    </row>
    <row r="4098" spans="1:25" x14ac:dyDescent="0.2">
      <c r="A4098">
        <v>162</v>
      </c>
      <c r="B4098" t="s">
        <v>81</v>
      </c>
      <c r="C4098" t="str">
        <f t="shared" si="638"/>
        <v>O</v>
      </c>
      <c r="D4098">
        <v>2</v>
      </c>
      <c r="E4098">
        <v>9</v>
      </c>
      <c r="F4098">
        <v>-37</v>
      </c>
      <c r="G4098" t="s">
        <v>116</v>
      </c>
      <c r="H4098" t="s">
        <v>115</v>
      </c>
      <c r="I4098">
        <v>2</v>
      </c>
      <c r="J4098">
        <f t="shared" ref="J4098:J4161" si="640">IF(B4098&lt;&gt;B4099,0,IF(AND(D4099=1, E4099=10), 1, 0))</f>
        <v>0</v>
      </c>
      <c r="K4098">
        <f t="shared" si="639"/>
        <v>0</v>
      </c>
      <c r="L4098">
        <f t="shared" ref="L4098:L4161" si="641">IF(G4098 = "fg", 1, 0)</f>
        <v>0</v>
      </c>
      <c r="M4098">
        <f t="shared" ref="M4098:M4161" si="642">IF(AND(L4098=1,H4098="good"),1,0)</f>
        <v>0</v>
      </c>
      <c r="N4098">
        <f t="shared" ref="N4098:N4161" si="643">IF(OR(G4098 = "extra pt.",G4098 ="extra pt. block"), 1, 0)</f>
        <v>0</v>
      </c>
      <c r="O4098">
        <f t="shared" ref="O4098:O4161" si="644">IF(AND(N4098=1,H4098="good"),1,0)</f>
        <v>0</v>
      </c>
      <c r="P4098">
        <f t="shared" ref="P4098:P4161" si="645">IF(OR(G4098 = "2 pt.",G4098 ="2 pt. block"), 1, 0)</f>
        <v>0</v>
      </c>
      <c r="Q4098">
        <f t="shared" ref="Q4098:Q4161" si="646">IF(AND(P4098=1,H4098="good"),1,0)</f>
        <v>0</v>
      </c>
      <c r="R4098">
        <f t="shared" ref="R4098:R4161" si="647">IF(OR(H4098 = "fumble, def td", H4098 = "interception, def td", H4098= "sack, fumble, def td"), 1,0)</f>
        <v>0</v>
      </c>
      <c r="S4098" t="s">
        <v>37</v>
      </c>
      <c r="T4098">
        <v>0</v>
      </c>
      <c r="U4098">
        <v>2020</v>
      </c>
      <c r="V4098">
        <v>0</v>
      </c>
      <c r="W4098">
        <v>0</v>
      </c>
      <c r="X4098" cm="1">
        <f t="array" ref="X4098">IF(S4097&lt;&gt;S4098, 0,
    IF(C4098="O",
         _xlfn.IFS(
             K4098=1, X4097+6,
             M4098=1, X4097+3,
             O4098=1, X4097+1,
             Q4098=1,X4097+2,
             TRUE, X4097
         ),
    X4097)
)</f>
        <v>0</v>
      </c>
      <c r="Y4098" cm="1">
        <f t="array" ref="Y4098">IF(S4097&lt;&gt;S4098, 0, IF(C4098="D",
                 _xlfn.IFS(
                     K4098=1, Y4097+6,
                     M4098=1, Y4097+3,
                     O4098=1, Y4097+1,
                     TRUE, Y4097
                 ),
                 Y4097)
  )</f>
        <v>7</v>
      </c>
    </row>
    <row r="4099" spans="1:25" x14ac:dyDescent="0.2">
      <c r="A4099">
        <v>164</v>
      </c>
      <c r="B4099" t="s">
        <v>81</v>
      </c>
      <c r="C4099" t="str">
        <f t="shared" ref="C4099:C4162" si="648">IF(H4099="interception, def td", IF(C4098="O", "D", C4098), IF(B4098="K", B4097, IF(B4099="K", B4098, B4099)))</f>
        <v>O</v>
      </c>
      <c r="D4099">
        <v>3</v>
      </c>
      <c r="E4099">
        <v>7</v>
      </c>
      <c r="F4099">
        <v>-39</v>
      </c>
      <c r="G4099" t="s">
        <v>114</v>
      </c>
      <c r="H4099" t="s">
        <v>121</v>
      </c>
      <c r="I4099">
        <v>-4</v>
      </c>
      <c r="J4099">
        <f t="shared" si="640"/>
        <v>0</v>
      </c>
      <c r="K4099">
        <f t="shared" ref="K4099:K4162" si="649">IF(OR(H4099= "complete, td",H4099 ="rush, td", H4099 = "scramble, td"), 1, 0)</f>
        <v>0</v>
      </c>
      <c r="L4099">
        <f t="shared" si="641"/>
        <v>0</v>
      </c>
      <c r="M4099">
        <f t="shared" si="642"/>
        <v>0</v>
      </c>
      <c r="N4099">
        <f t="shared" si="643"/>
        <v>0</v>
      </c>
      <c r="O4099">
        <f t="shared" si="644"/>
        <v>0</v>
      </c>
      <c r="P4099">
        <f t="shared" si="645"/>
        <v>0</v>
      </c>
      <c r="Q4099">
        <f t="shared" si="646"/>
        <v>0</v>
      </c>
      <c r="R4099">
        <f t="shared" si="647"/>
        <v>0</v>
      </c>
      <c r="S4099" t="s">
        <v>37</v>
      </c>
      <c r="T4099">
        <v>0</v>
      </c>
      <c r="U4099">
        <v>2020</v>
      </c>
      <c r="V4099">
        <v>0</v>
      </c>
      <c r="W4099">
        <v>0</v>
      </c>
      <c r="X4099" cm="1">
        <f t="array" ref="X4099">IF(S4098&lt;&gt;S4099, 0,
    IF(C4099="O",
         _xlfn.IFS(
             K4099=1, X4098+6,
             M4099=1, X4098+3,
             O4099=1, X4098+1,
             Q4099=1,X4098+2,
             TRUE, X4098
         ),
    X4098)
)</f>
        <v>0</v>
      </c>
      <c r="Y4099" cm="1">
        <f t="array" ref="Y4099">IF(S4098&lt;&gt;S4099, 0, IF(C4099="D",
                 _xlfn.IFS(
                     K4099=1, Y4098+6,
                     M4099=1, Y4098+3,
                     O4099=1, Y4098+1,
                     TRUE, Y4098
                 ),
                 Y4098)
  )</f>
        <v>7</v>
      </c>
    </row>
    <row r="4100" spans="1:25" x14ac:dyDescent="0.2">
      <c r="A4100">
        <v>166</v>
      </c>
      <c r="B4100" t="s">
        <v>81</v>
      </c>
      <c r="C4100" t="str">
        <f t="shared" si="648"/>
        <v>O</v>
      </c>
      <c r="D4100">
        <v>4</v>
      </c>
      <c r="E4100">
        <v>11</v>
      </c>
      <c r="F4100">
        <v>-35</v>
      </c>
      <c r="G4100" t="s">
        <v>130</v>
      </c>
      <c r="H4100" t="s">
        <v>129</v>
      </c>
      <c r="J4100">
        <f t="shared" si="640"/>
        <v>0</v>
      </c>
      <c r="K4100">
        <f t="shared" si="649"/>
        <v>0</v>
      </c>
      <c r="L4100">
        <f t="shared" si="641"/>
        <v>0</v>
      </c>
      <c r="M4100">
        <f t="shared" si="642"/>
        <v>0</v>
      </c>
      <c r="N4100">
        <f t="shared" si="643"/>
        <v>0</v>
      </c>
      <c r="O4100">
        <f t="shared" si="644"/>
        <v>0</v>
      </c>
      <c r="P4100">
        <f t="shared" si="645"/>
        <v>0</v>
      </c>
      <c r="Q4100">
        <f t="shared" si="646"/>
        <v>0</v>
      </c>
      <c r="R4100">
        <f t="shared" si="647"/>
        <v>0</v>
      </c>
      <c r="S4100" t="s">
        <v>37</v>
      </c>
      <c r="T4100">
        <v>0</v>
      </c>
      <c r="U4100">
        <v>2020</v>
      </c>
      <c r="V4100">
        <v>0</v>
      </c>
      <c r="W4100">
        <v>0</v>
      </c>
      <c r="X4100" cm="1">
        <f t="array" ref="X4100">IF(S4099&lt;&gt;S4100, 0,
    IF(C4100="O",
         _xlfn.IFS(
             K4100=1, X4099+6,
             M4100=1, X4099+3,
             O4100=1, X4099+1,
             Q4100=1,X4099+2,
             TRUE, X4099
         ),
    X4099)
)</f>
        <v>0</v>
      </c>
      <c r="Y4100" cm="1">
        <f t="array" ref="Y4100">IF(S4099&lt;&gt;S4100, 0, IF(C4100="D",
                 _xlfn.IFS(
                     K4100=1, Y4099+6,
                     M4100=1, Y4099+3,
                     O4100=1, Y4099+1,
                     TRUE, Y4099
                 ),
                 Y4099)
  )</f>
        <v>7</v>
      </c>
    </row>
    <row r="4101" spans="1:25" x14ac:dyDescent="0.2">
      <c r="A4101">
        <v>168</v>
      </c>
      <c r="B4101" t="s">
        <v>79</v>
      </c>
      <c r="C4101" t="str">
        <f t="shared" si="648"/>
        <v>D</v>
      </c>
      <c r="D4101">
        <v>1</v>
      </c>
      <c r="E4101">
        <v>10</v>
      </c>
      <c r="F4101">
        <v>-40</v>
      </c>
      <c r="G4101" t="s">
        <v>116</v>
      </c>
      <c r="H4101" t="s">
        <v>115</v>
      </c>
      <c r="I4101">
        <v>-4</v>
      </c>
      <c r="J4101">
        <f t="shared" si="640"/>
        <v>0</v>
      </c>
      <c r="K4101">
        <f t="shared" si="649"/>
        <v>0</v>
      </c>
      <c r="L4101">
        <f t="shared" si="641"/>
        <v>0</v>
      </c>
      <c r="M4101">
        <f t="shared" si="642"/>
        <v>0</v>
      </c>
      <c r="N4101">
        <f t="shared" si="643"/>
        <v>0</v>
      </c>
      <c r="O4101">
        <f t="shared" si="644"/>
        <v>0</v>
      </c>
      <c r="P4101">
        <f t="shared" si="645"/>
        <v>0</v>
      </c>
      <c r="Q4101">
        <f t="shared" si="646"/>
        <v>0</v>
      </c>
      <c r="R4101">
        <f t="shared" si="647"/>
        <v>0</v>
      </c>
      <c r="S4101" t="s">
        <v>37</v>
      </c>
      <c r="T4101">
        <v>0</v>
      </c>
      <c r="U4101">
        <v>2020</v>
      </c>
      <c r="V4101">
        <v>0</v>
      </c>
      <c r="W4101">
        <v>0</v>
      </c>
      <c r="X4101" cm="1">
        <f t="array" ref="X4101">IF(S4100&lt;&gt;S4101, 0,
    IF(C4101="O",
         _xlfn.IFS(
             K4101=1, X4100+6,
             M4101=1, X4100+3,
             O4101=1, X4100+1,
             Q4101=1,X4100+2,
             TRUE, X4100
         ),
    X4100)
)</f>
        <v>0</v>
      </c>
      <c r="Y4101" cm="1">
        <f t="array" ref="Y4101">IF(S4100&lt;&gt;S4101, 0, IF(C4101="D",
                 _xlfn.IFS(
                     K4101=1, Y4100+6,
                     M4101=1, Y4100+3,
                     O4101=1, Y4100+1,
                     TRUE, Y4100
                 ),
                 Y4100)
  )</f>
        <v>7</v>
      </c>
    </row>
    <row r="4102" spans="1:25" x14ac:dyDescent="0.2">
      <c r="A4102">
        <v>170</v>
      </c>
      <c r="B4102" t="s">
        <v>79</v>
      </c>
      <c r="C4102" t="str">
        <f t="shared" si="648"/>
        <v>D</v>
      </c>
      <c r="D4102">
        <v>2</v>
      </c>
      <c r="E4102">
        <v>14</v>
      </c>
      <c r="F4102">
        <v>-36</v>
      </c>
      <c r="G4102" t="s">
        <v>116</v>
      </c>
      <c r="H4102" t="s">
        <v>115</v>
      </c>
      <c r="I4102">
        <v>8</v>
      </c>
      <c r="J4102">
        <f t="shared" si="640"/>
        <v>0</v>
      </c>
      <c r="K4102">
        <f t="shared" si="649"/>
        <v>0</v>
      </c>
      <c r="L4102">
        <f t="shared" si="641"/>
        <v>0</v>
      </c>
      <c r="M4102">
        <f t="shared" si="642"/>
        <v>0</v>
      </c>
      <c r="N4102">
        <f t="shared" si="643"/>
        <v>0</v>
      </c>
      <c r="O4102">
        <f t="shared" si="644"/>
        <v>0</v>
      </c>
      <c r="P4102">
        <f t="shared" si="645"/>
        <v>0</v>
      </c>
      <c r="Q4102">
        <f t="shared" si="646"/>
        <v>0</v>
      </c>
      <c r="R4102">
        <f t="shared" si="647"/>
        <v>0</v>
      </c>
      <c r="S4102" t="s">
        <v>37</v>
      </c>
      <c r="T4102">
        <v>0</v>
      </c>
      <c r="U4102">
        <v>2020</v>
      </c>
      <c r="V4102">
        <v>0</v>
      </c>
      <c r="W4102">
        <v>0</v>
      </c>
      <c r="X4102" cm="1">
        <f t="array" ref="X4102">IF(S4101&lt;&gt;S4102, 0,
    IF(C4102="O",
         _xlfn.IFS(
             K4102=1, X4101+6,
             M4102=1, X4101+3,
             O4102=1, X4101+1,
             Q4102=1,X4101+2,
             TRUE, X4101
         ),
    X4101)
)</f>
        <v>0</v>
      </c>
      <c r="Y4102" cm="1">
        <f t="array" ref="Y4102">IF(S4101&lt;&gt;S4102, 0, IF(C4102="D",
                 _xlfn.IFS(
                     K4102=1, Y4101+6,
                     M4102=1, Y4101+3,
                     O4102=1, Y4101+1,
                     TRUE, Y4101
                 ),
                 Y4101)
  )</f>
        <v>7</v>
      </c>
    </row>
    <row r="4103" spans="1:25" x14ac:dyDescent="0.2">
      <c r="A4103">
        <v>172</v>
      </c>
      <c r="B4103" t="s">
        <v>79</v>
      </c>
      <c r="C4103" t="str">
        <f t="shared" si="648"/>
        <v>D</v>
      </c>
      <c r="D4103">
        <v>3</v>
      </c>
      <c r="E4103">
        <v>6</v>
      </c>
      <c r="F4103">
        <v>-44</v>
      </c>
      <c r="G4103" t="s">
        <v>116</v>
      </c>
      <c r="H4103" t="s">
        <v>115</v>
      </c>
      <c r="I4103">
        <v>7</v>
      </c>
      <c r="J4103">
        <f t="shared" si="640"/>
        <v>1</v>
      </c>
      <c r="K4103">
        <f t="shared" si="649"/>
        <v>0</v>
      </c>
      <c r="L4103">
        <f t="shared" si="641"/>
        <v>0</v>
      </c>
      <c r="M4103">
        <f t="shared" si="642"/>
        <v>0</v>
      </c>
      <c r="N4103">
        <f t="shared" si="643"/>
        <v>0</v>
      </c>
      <c r="O4103">
        <f t="shared" si="644"/>
        <v>0</v>
      </c>
      <c r="P4103">
        <f t="shared" si="645"/>
        <v>0</v>
      </c>
      <c r="Q4103">
        <f t="shared" si="646"/>
        <v>0</v>
      </c>
      <c r="R4103">
        <f t="shared" si="647"/>
        <v>0</v>
      </c>
      <c r="S4103" t="s">
        <v>37</v>
      </c>
      <c r="T4103">
        <v>0</v>
      </c>
      <c r="U4103">
        <v>2020</v>
      </c>
      <c r="V4103">
        <v>0</v>
      </c>
      <c r="W4103">
        <v>0</v>
      </c>
      <c r="X4103" cm="1">
        <f t="array" ref="X4103">IF(S4102&lt;&gt;S4103, 0,
    IF(C4103="O",
         _xlfn.IFS(
             K4103=1, X4102+6,
             M4103=1, X4102+3,
             O4103=1, X4102+1,
             Q4103=1,X4102+2,
             TRUE, X4102
         ),
    X4102)
)</f>
        <v>0</v>
      </c>
      <c r="Y4103" cm="1">
        <f t="array" ref="Y4103">IF(S4102&lt;&gt;S4103, 0, IF(C4103="D",
                 _xlfn.IFS(
                     K4103=1, Y4102+6,
                     M4103=1, Y4102+3,
                     O4103=1, Y4102+1,
                     TRUE, Y4102
                 ),
                 Y4102)
  )</f>
        <v>7</v>
      </c>
    </row>
    <row r="4104" spans="1:25" x14ac:dyDescent="0.2">
      <c r="A4104">
        <v>174</v>
      </c>
      <c r="B4104" t="s">
        <v>79</v>
      </c>
      <c r="C4104" t="str">
        <f t="shared" si="648"/>
        <v>D</v>
      </c>
      <c r="D4104">
        <v>1</v>
      </c>
      <c r="E4104">
        <v>10</v>
      </c>
      <c r="F4104">
        <v>49</v>
      </c>
      <c r="G4104" t="s">
        <v>116</v>
      </c>
      <c r="H4104" t="s">
        <v>115</v>
      </c>
      <c r="I4104">
        <v>4</v>
      </c>
      <c r="J4104">
        <f t="shared" si="640"/>
        <v>0</v>
      </c>
      <c r="K4104">
        <f t="shared" si="649"/>
        <v>0</v>
      </c>
      <c r="L4104">
        <f t="shared" si="641"/>
        <v>0</v>
      </c>
      <c r="M4104">
        <f t="shared" si="642"/>
        <v>0</v>
      </c>
      <c r="N4104">
        <f t="shared" si="643"/>
        <v>0</v>
      </c>
      <c r="O4104">
        <f t="shared" si="644"/>
        <v>0</v>
      </c>
      <c r="P4104">
        <f t="shared" si="645"/>
        <v>0</v>
      </c>
      <c r="Q4104">
        <f t="shared" si="646"/>
        <v>0</v>
      </c>
      <c r="R4104">
        <f t="shared" si="647"/>
        <v>0</v>
      </c>
      <c r="S4104" t="s">
        <v>37</v>
      </c>
      <c r="T4104">
        <v>0</v>
      </c>
      <c r="U4104">
        <v>2020</v>
      </c>
      <c r="V4104">
        <v>0</v>
      </c>
      <c r="W4104">
        <v>0</v>
      </c>
      <c r="X4104" cm="1">
        <f t="array" ref="X4104">IF(S4103&lt;&gt;S4104, 0,
    IF(C4104="O",
         _xlfn.IFS(
             K4104=1, X4103+6,
             M4104=1, X4103+3,
             O4104=1, X4103+1,
             Q4104=1,X4103+2,
             TRUE, X4103
         ),
    X4103)
)</f>
        <v>0</v>
      </c>
      <c r="Y4104" cm="1">
        <f t="array" ref="Y4104">IF(S4103&lt;&gt;S4104, 0, IF(C4104="D",
                 _xlfn.IFS(
                     K4104=1, Y4103+6,
                     M4104=1, Y4103+3,
                     O4104=1, Y4103+1,
                     TRUE, Y4103
                 ),
                 Y4103)
  )</f>
        <v>7</v>
      </c>
    </row>
    <row r="4105" spans="1:25" x14ac:dyDescent="0.2">
      <c r="A4105">
        <v>178</v>
      </c>
      <c r="B4105" t="s">
        <v>79</v>
      </c>
      <c r="C4105" t="str">
        <f t="shared" si="648"/>
        <v>D</v>
      </c>
      <c r="D4105">
        <v>2</v>
      </c>
      <c r="E4105">
        <v>1</v>
      </c>
      <c r="F4105">
        <v>40</v>
      </c>
      <c r="G4105" t="s">
        <v>116</v>
      </c>
      <c r="H4105" t="s">
        <v>115</v>
      </c>
      <c r="I4105">
        <v>3</v>
      </c>
      <c r="J4105">
        <f t="shared" si="640"/>
        <v>1</v>
      </c>
      <c r="K4105">
        <f t="shared" si="649"/>
        <v>0</v>
      </c>
      <c r="L4105">
        <f t="shared" si="641"/>
        <v>0</v>
      </c>
      <c r="M4105">
        <f t="shared" si="642"/>
        <v>0</v>
      </c>
      <c r="N4105">
        <f t="shared" si="643"/>
        <v>0</v>
      </c>
      <c r="O4105">
        <f t="shared" si="644"/>
        <v>0</v>
      </c>
      <c r="P4105">
        <f t="shared" si="645"/>
        <v>0</v>
      </c>
      <c r="Q4105">
        <f t="shared" si="646"/>
        <v>0</v>
      </c>
      <c r="R4105">
        <f t="shared" si="647"/>
        <v>0</v>
      </c>
      <c r="S4105" t="s">
        <v>37</v>
      </c>
      <c r="T4105">
        <v>0</v>
      </c>
      <c r="U4105">
        <v>2020</v>
      </c>
      <c r="V4105">
        <v>0</v>
      </c>
      <c r="W4105">
        <v>0</v>
      </c>
      <c r="X4105" cm="1">
        <f t="array" ref="X4105">IF(S4104&lt;&gt;S4105, 0,
    IF(C4105="O",
         _xlfn.IFS(
             K4105=1, X4104+6,
             M4105=1, X4104+3,
             O4105=1, X4104+1,
             Q4105=1,X4104+2,
             TRUE, X4104
         ),
    X4104)
)</f>
        <v>0</v>
      </c>
      <c r="Y4105" cm="1">
        <f t="array" ref="Y4105">IF(S4104&lt;&gt;S4105, 0, IF(C4105="D",
                 _xlfn.IFS(
                     K4105=1, Y4104+6,
                     M4105=1, Y4104+3,
                     O4105=1, Y4104+1,
                     TRUE, Y4104
                 ),
                 Y4104)
  )</f>
        <v>7</v>
      </c>
    </row>
    <row r="4106" spans="1:25" x14ac:dyDescent="0.2">
      <c r="A4106">
        <v>180</v>
      </c>
      <c r="B4106" t="s">
        <v>79</v>
      </c>
      <c r="C4106" t="str">
        <f t="shared" si="648"/>
        <v>D</v>
      </c>
      <c r="D4106">
        <v>1</v>
      </c>
      <c r="E4106">
        <v>10</v>
      </c>
      <c r="F4106">
        <v>37</v>
      </c>
      <c r="G4106" t="s">
        <v>116</v>
      </c>
      <c r="H4106" t="s">
        <v>115</v>
      </c>
      <c r="I4106">
        <v>2</v>
      </c>
      <c r="J4106">
        <f t="shared" si="640"/>
        <v>0</v>
      </c>
      <c r="K4106">
        <f t="shared" si="649"/>
        <v>0</v>
      </c>
      <c r="L4106">
        <f t="shared" si="641"/>
        <v>0</v>
      </c>
      <c r="M4106">
        <f t="shared" si="642"/>
        <v>0</v>
      </c>
      <c r="N4106">
        <f t="shared" si="643"/>
        <v>0</v>
      </c>
      <c r="O4106">
        <f t="shared" si="644"/>
        <v>0</v>
      </c>
      <c r="P4106">
        <f t="shared" si="645"/>
        <v>0</v>
      </c>
      <c r="Q4106">
        <f t="shared" si="646"/>
        <v>0</v>
      </c>
      <c r="R4106">
        <f t="shared" si="647"/>
        <v>0</v>
      </c>
      <c r="S4106" t="s">
        <v>37</v>
      </c>
      <c r="T4106">
        <v>0</v>
      </c>
      <c r="U4106">
        <v>2020</v>
      </c>
      <c r="V4106">
        <v>0</v>
      </c>
      <c r="W4106">
        <v>0</v>
      </c>
      <c r="X4106" cm="1">
        <f t="array" ref="X4106">IF(S4105&lt;&gt;S4106, 0,
    IF(C4106="O",
         _xlfn.IFS(
             K4106=1, X4105+6,
             M4106=1, X4105+3,
             O4106=1, X4105+1,
             Q4106=1,X4105+2,
             TRUE, X4105
         ),
    X4105)
)</f>
        <v>0</v>
      </c>
      <c r="Y4106" cm="1">
        <f t="array" ref="Y4106">IF(S4105&lt;&gt;S4106, 0, IF(C4106="D",
                 _xlfn.IFS(
                     K4106=1, Y4105+6,
                     M4106=1, Y4105+3,
                     O4106=1, Y4105+1,
                     TRUE, Y4105
                 ),
                 Y4105)
  )</f>
        <v>7</v>
      </c>
    </row>
    <row r="4107" spans="1:25" x14ac:dyDescent="0.2">
      <c r="A4107">
        <v>184</v>
      </c>
      <c r="B4107" t="s">
        <v>79</v>
      </c>
      <c r="C4107" t="str">
        <f t="shared" si="648"/>
        <v>D</v>
      </c>
      <c r="D4107">
        <v>2</v>
      </c>
      <c r="E4107">
        <v>13</v>
      </c>
      <c r="F4107">
        <v>40</v>
      </c>
      <c r="G4107" t="s">
        <v>116</v>
      </c>
      <c r="H4107" t="s">
        <v>115</v>
      </c>
      <c r="I4107">
        <v>5</v>
      </c>
      <c r="J4107">
        <f t="shared" si="640"/>
        <v>0</v>
      </c>
      <c r="K4107">
        <f t="shared" si="649"/>
        <v>0</v>
      </c>
      <c r="L4107">
        <f t="shared" si="641"/>
        <v>0</v>
      </c>
      <c r="M4107">
        <f t="shared" si="642"/>
        <v>0</v>
      </c>
      <c r="N4107">
        <f t="shared" si="643"/>
        <v>0</v>
      </c>
      <c r="O4107">
        <f t="shared" si="644"/>
        <v>0</v>
      </c>
      <c r="P4107">
        <f t="shared" si="645"/>
        <v>0</v>
      </c>
      <c r="Q4107">
        <f t="shared" si="646"/>
        <v>0</v>
      </c>
      <c r="R4107">
        <f t="shared" si="647"/>
        <v>0</v>
      </c>
      <c r="S4107" t="s">
        <v>37</v>
      </c>
      <c r="T4107">
        <v>0</v>
      </c>
      <c r="U4107">
        <v>2020</v>
      </c>
      <c r="V4107">
        <v>0</v>
      </c>
      <c r="W4107">
        <v>0</v>
      </c>
      <c r="X4107" cm="1">
        <f t="array" ref="X4107">IF(S4106&lt;&gt;S4107, 0,
    IF(C4107="O",
         _xlfn.IFS(
             K4107=1, X4106+6,
             M4107=1, X4106+3,
             O4107=1, X4106+1,
             Q4107=1,X4106+2,
             TRUE, X4106
         ),
    X4106)
)</f>
        <v>0</v>
      </c>
      <c r="Y4107" cm="1">
        <f t="array" ref="Y4107">IF(S4106&lt;&gt;S4107, 0, IF(C4107="D",
                 _xlfn.IFS(
                     K4107=1, Y4106+6,
                     M4107=1, Y4106+3,
                     O4107=1, Y4106+1,
                     TRUE, Y4106
                 ),
                 Y4106)
  )</f>
        <v>7</v>
      </c>
    </row>
    <row r="4108" spans="1:25" x14ac:dyDescent="0.2">
      <c r="A4108">
        <v>186</v>
      </c>
      <c r="B4108" t="s">
        <v>79</v>
      </c>
      <c r="C4108" t="str">
        <f t="shared" si="648"/>
        <v>D</v>
      </c>
      <c r="D4108">
        <v>3</v>
      </c>
      <c r="E4108">
        <v>8</v>
      </c>
      <c r="F4108">
        <v>35</v>
      </c>
      <c r="G4108" t="s">
        <v>116</v>
      </c>
      <c r="H4108" t="s">
        <v>115</v>
      </c>
      <c r="I4108">
        <v>14</v>
      </c>
      <c r="J4108">
        <f t="shared" si="640"/>
        <v>1</v>
      </c>
      <c r="K4108">
        <f t="shared" si="649"/>
        <v>0</v>
      </c>
      <c r="L4108">
        <f t="shared" si="641"/>
        <v>0</v>
      </c>
      <c r="M4108">
        <f t="shared" si="642"/>
        <v>0</v>
      </c>
      <c r="N4108">
        <f t="shared" si="643"/>
        <v>0</v>
      </c>
      <c r="O4108">
        <f t="shared" si="644"/>
        <v>0</v>
      </c>
      <c r="P4108">
        <f t="shared" si="645"/>
        <v>0</v>
      </c>
      <c r="Q4108">
        <f t="shared" si="646"/>
        <v>0</v>
      </c>
      <c r="R4108">
        <f t="shared" si="647"/>
        <v>0</v>
      </c>
      <c r="S4108" t="s">
        <v>37</v>
      </c>
      <c r="T4108">
        <v>0</v>
      </c>
      <c r="U4108">
        <v>2020</v>
      </c>
      <c r="V4108">
        <v>0</v>
      </c>
      <c r="W4108">
        <v>0</v>
      </c>
      <c r="X4108" cm="1">
        <f t="array" ref="X4108">IF(S4107&lt;&gt;S4108, 0,
    IF(C4108="O",
         _xlfn.IFS(
             K4108=1, X4107+6,
             M4108=1, X4107+3,
             O4108=1, X4107+1,
             Q4108=1,X4107+2,
             TRUE, X4107
         ),
    X4107)
)</f>
        <v>0</v>
      </c>
      <c r="Y4108" cm="1">
        <f t="array" ref="Y4108">IF(S4107&lt;&gt;S4108, 0, IF(C4108="D",
                 _xlfn.IFS(
                     K4108=1, Y4107+6,
                     M4108=1, Y4107+3,
                     O4108=1, Y4107+1,
                     TRUE, Y4107
                 ),
                 Y4107)
  )</f>
        <v>7</v>
      </c>
    </row>
    <row r="4109" spans="1:25" x14ac:dyDescent="0.2">
      <c r="A4109">
        <v>188</v>
      </c>
      <c r="B4109" t="s">
        <v>79</v>
      </c>
      <c r="C4109" t="str">
        <f t="shared" si="648"/>
        <v>D</v>
      </c>
      <c r="D4109">
        <v>1</v>
      </c>
      <c r="E4109">
        <v>10</v>
      </c>
      <c r="F4109">
        <v>24</v>
      </c>
      <c r="G4109" t="s">
        <v>116</v>
      </c>
      <c r="H4109" t="s">
        <v>115</v>
      </c>
      <c r="I4109">
        <v>-3</v>
      </c>
      <c r="J4109">
        <f t="shared" si="640"/>
        <v>0</v>
      </c>
      <c r="K4109">
        <f t="shared" si="649"/>
        <v>0</v>
      </c>
      <c r="L4109">
        <f t="shared" si="641"/>
        <v>0</v>
      </c>
      <c r="M4109">
        <f t="shared" si="642"/>
        <v>0</v>
      </c>
      <c r="N4109">
        <f t="shared" si="643"/>
        <v>0</v>
      </c>
      <c r="O4109">
        <f t="shared" si="644"/>
        <v>0</v>
      </c>
      <c r="P4109">
        <f t="shared" si="645"/>
        <v>0</v>
      </c>
      <c r="Q4109">
        <f t="shared" si="646"/>
        <v>0</v>
      </c>
      <c r="R4109">
        <f t="shared" si="647"/>
        <v>0</v>
      </c>
      <c r="S4109" t="s">
        <v>37</v>
      </c>
      <c r="T4109">
        <v>0</v>
      </c>
      <c r="U4109">
        <v>2020</v>
      </c>
      <c r="V4109">
        <v>0</v>
      </c>
      <c r="W4109">
        <v>0</v>
      </c>
      <c r="X4109" cm="1">
        <f t="array" ref="X4109">IF(S4108&lt;&gt;S4109, 0,
    IF(C4109="O",
         _xlfn.IFS(
             K4109=1, X4108+6,
             M4109=1, X4108+3,
             O4109=1, X4108+1,
             Q4109=1,X4108+2,
             TRUE, X4108
         ),
    X4108)
)</f>
        <v>0</v>
      </c>
      <c r="Y4109" cm="1">
        <f t="array" ref="Y4109">IF(S4108&lt;&gt;S4109, 0, IF(C4109="D",
                 _xlfn.IFS(
                     K4109=1, Y4108+6,
                     M4109=1, Y4108+3,
                     O4109=1, Y4108+1,
                     TRUE, Y4108
                 ),
                 Y4108)
  )</f>
        <v>7</v>
      </c>
    </row>
    <row r="4110" spans="1:25" x14ac:dyDescent="0.2">
      <c r="A4110">
        <v>190</v>
      </c>
      <c r="B4110" t="s">
        <v>79</v>
      </c>
      <c r="C4110" t="str">
        <f t="shared" si="648"/>
        <v>D</v>
      </c>
      <c r="D4110">
        <v>2</v>
      </c>
      <c r="E4110">
        <v>16</v>
      </c>
      <c r="F4110">
        <v>27</v>
      </c>
      <c r="G4110" t="s">
        <v>116</v>
      </c>
      <c r="H4110" t="s">
        <v>115</v>
      </c>
      <c r="I4110">
        <v>0</v>
      </c>
      <c r="J4110">
        <f t="shared" si="640"/>
        <v>0</v>
      </c>
      <c r="K4110">
        <f t="shared" si="649"/>
        <v>0</v>
      </c>
      <c r="L4110">
        <f t="shared" si="641"/>
        <v>0</v>
      </c>
      <c r="M4110">
        <f t="shared" si="642"/>
        <v>0</v>
      </c>
      <c r="N4110">
        <f t="shared" si="643"/>
        <v>0</v>
      </c>
      <c r="O4110">
        <f t="shared" si="644"/>
        <v>0</v>
      </c>
      <c r="P4110">
        <f t="shared" si="645"/>
        <v>0</v>
      </c>
      <c r="Q4110">
        <f t="shared" si="646"/>
        <v>0</v>
      </c>
      <c r="R4110">
        <f t="shared" si="647"/>
        <v>0</v>
      </c>
      <c r="S4110" t="s">
        <v>37</v>
      </c>
      <c r="T4110">
        <v>0</v>
      </c>
      <c r="U4110">
        <v>2020</v>
      </c>
      <c r="V4110">
        <v>0</v>
      </c>
      <c r="W4110">
        <v>0</v>
      </c>
      <c r="X4110" cm="1">
        <f t="array" ref="X4110">IF(S4109&lt;&gt;S4110, 0,
    IF(C4110="O",
         _xlfn.IFS(
             K4110=1, X4109+6,
             M4110=1, X4109+3,
             O4110=1, X4109+1,
             Q4110=1,X4109+2,
             TRUE, X4109
         ),
    X4109)
)</f>
        <v>0</v>
      </c>
      <c r="Y4110" cm="1">
        <f t="array" ref="Y4110">IF(S4109&lt;&gt;S4110, 0, IF(C4110="D",
                 _xlfn.IFS(
                     K4110=1, Y4109+6,
                     M4110=1, Y4109+3,
                     O4110=1, Y4109+1,
                     TRUE, Y4109
                 ),
                 Y4109)
  )</f>
        <v>7</v>
      </c>
    </row>
    <row r="4111" spans="1:25" x14ac:dyDescent="0.2">
      <c r="A4111">
        <v>192</v>
      </c>
      <c r="B4111" t="s">
        <v>79</v>
      </c>
      <c r="C4111" t="str">
        <f t="shared" si="648"/>
        <v>D</v>
      </c>
      <c r="D4111">
        <v>3</v>
      </c>
      <c r="E4111">
        <v>10</v>
      </c>
      <c r="F4111">
        <v>27</v>
      </c>
      <c r="G4111" t="s">
        <v>116</v>
      </c>
      <c r="H4111" t="s">
        <v>115</v>
      </c>
      <c r="I4111">
        <v>12</v>
      </c>
      <c r="J4111">
        <f t="shared" si="640"/>
        <v>1</v>
      </c>
      <c r="K4111">
        <f t="shared" si="649"/>
        <v>0</v>
      </c>
      <c r="L4111">
        <f t="shared" si="641"/>
        <v>0</v>
      </c>
      <c r="M4111">
        <f t="shared" si="642"/>
        <v>0</v>
      </c>
      <c r="N4111">
        <f t="shared" si="643"/>
        <v>0</v>
      </c>
      <c r="O4111">
        <f t="shared" si="644"/>
        <v>0</v>
      </c>
      <c r="P4111">
        <f t="shared" si="645"/>
        <v>0</v>
      </c>
      <c r="Q4111">
        <f t="shared" si="646"/>
        <v>0</v>
      </c>
      <c r="R4111">
        <f t="shared" si="647"/>
        <v>0</v>
      </c>
      <c r="S4111" t="s">
        <v>37</v>
      </c>
      <c r="T4111">
        <v>0</v>
      </c>
      <c r="U4111">
        <v>2020</v>
      </c>
      <c r="V4111">
        <v>0</v>
      </c>
      <c r="W4111">
        <v>0</v>
      </c>
      <c r="X4111" cm="1">
        <f t="array" ref="X4111">IF(S4110&lt;&gt;S4111, 0,
    IF(C4111="O",
         _xlfn.IFS(
             K4111=1, X4110+6,
             M4111=1, X4110+3,
             O4111=1, X4110+1,
             Q4111=1,X4110+2,
             TRUE, X4110
         ),
    X4110)
)</f>
        <v>0</v>
      </c>
      <c r="Y4111" cm="1">
        <f t="array" ref="Y4111">IF(S4110&lt;&gt;S4111, 0, IF(C4111="D",
                 _xlfn.IFS(
                     K4111=1, Y4110+6,
                     M4111=1, Y4110+3,
                     O4111=1, Y4110+1,
                     TRUE, Y4110
                 ),
                 Y4110)
  )</f>
        <v>7</v>
      </c>
    </row>
    <row r="4112" spans="1:25" x14ac:dyDescent="0.2">
      <c r="A4112">
        <v>194</v>
      </c>
      <c r="B4112" t="s">
        <v>79</v>
      </c>
      <c r="C4112" t="str">
        <f t="shared" si="648"/>
        <v>D</v>
      </c>
      <c r="D4112">
        <v>1</v>
      </c>
      <c r="E4112">
        <v>10</v>
      </c>
      <c r="F4112">
        <v>15</v>
      </c>
      <c r="G4112" t="s">
        <v>116</v>
      </c>
      <c r="H4112" t="s">
        <v>115</v>
      </c>
      <c r="I4112">
        <v>2</v>
      </c>
      <c r="J4112">
        <f t="shared" si="640"/>
        <v>0</v>
      </c>
      <c r="K4112">
        <f t="shared" si="649"/>
        <v>0</v>
      </c>
      <c r="L4112">
        <f t="shared" si="641"/>
        <v>0</v>
      </c>
      <c r="M4112">
        <f t="shared" si="642"/>
        <v>0</v>
      </c>
      <c r="N4112">
        <f t="shared" si="643"/>
        <v>0</v>
      </c>
      <c r="O4112">
        <f t="shared" si="644"/>
        <v>0</v>
      </c>
      <c r="P4112">
        <f t="shared" si="645"/>
        <v>0</v>
      </c>
      <c r="Q4112">
        <f t="shared" si="646"/>
        <v>0</v>
      </c>
      <c r="R4112">
        <f t="shared" si="647"/>
        <v>0</v>
      </c>
      <c r="S4112" t="s">
        <v>37</v>
      </c>
      <c r="T4112">
        <v>0</v>
      </c>
      <c r="U4112">
        <v>2020</v>
      </c>
      <c r="V4112">
        <v>0</v>
      </c>
      <c r="W4112">
        <v>0</v>
      </c>
      <c r="X4112" cm="1">
        <f t="array" ref="X4112">IF(S4111&lt;&gt;S4112, 0,
    IF(C4112="O",
         _xlfn.IFS(
             K4112=1, X4111+6,
             M4112=1, X4111+3,
             O4112=1, X4111+1,
             Q4112=1,X4111+2,
             TRUE, X4111
         ),
    X4111)
)</f>
        <v>0</v>
      </c>
      <c r="Y4112" cm="1">
        <f t="array" ref="Y4112">IF(S4111&lt;&gt;S4112, 0, IF(C4112="D",
                 _xlfn.IFS(
                     K4112=1, Y4111+6,
                     M4112=1, Y4111+3,
                     O4112=1, Y4111+1,
                     TRUE, Y4111
                 ),
                 Y4111)
  )</f>
        <v>7</v>
      </c>
    </row>
    <row r="4113" spans="1:25" hidden="1" x14ac:dyDescent="0.2">
      <c r="A4113">
        <v>196</v>
      </c>
      <c r="B4113" t="s">
        <v>79</v>
      </c>
      <c r="C4113" t="str">
        <f t="shared" si="648"/>
        <v>D</v>
      </c>
      <c r="D4113">
        <v>2</v>
      </c>
      <c r="E4113">
        <v>8</v>
      </c>
      <c r="F4113">
        <v>13</v>
      </c>
      <c r="G4113" t="s">
        <v>116</v>
      </c>
      <c r="H4113" t="s">
        <v>115</v>
      </c>
      <c r="I4113">
        <v>2</v>
      </c>
      <c r="J4113">
        <f t="shared" si="640"/>
        <v>0</v>
      </c>
      <c r="K4113">
        <f t="shared" si="649"/>
        <v>0</v>
      </c>
      <c r="L4113">
        <f t="shared" si="641"/>
        <v>0</v>
      </c>
      <c r="M4113">
        <f t="shared" si="642"/>
        <v>0</v>
      </c>
      <c r="N4113">
        <f t="shared" si="643"/>
        <v>0</v>
      </c>
      <c r="O4113">
        <f t="shared" si="644"/>
        <v>0</v>
      </c>
      <c r="P4113">
        <f t="shared" si="645"/>
        <v>0</v>
      </c>
      <c r="Q4113">
        <f t="shared" si="646"/>
        <v>0</v>
      </c>
      <c r="R4113">
        <f t="shared" si="647"/>
        <v>0</v>
      </c>
      <c r="S4113" t="s">
        <v>37</v>
      </c>
      <c r="T4113">
        <v>0</v>
      </c>
      <c r="U4113">
        <v>2020</v>
      </c>
      <c r="V4113">
        <v>0</v>
      </c>
      <c r="W4113">
        <v>0</v>
      </c>
      <c r="X4113" cm="1">
        <f t="array" ref="X4113">IF(S4112&lt;&gt;S4113, 0,
    IF(C4113="O",
         _xlfn.IFS(
             K4113=1, X4112+6,
             M4113=1, X4112+3,
             O4113=1, X4112+1,
             Q4113=1,X4112+2,
             TRUE, X4112
         ),
    X4112)
)</f>
        <v>0</v>
      </c>
      <c r="Y4113" cm="1">
        <f t="array" ref="Y4113">IF(S4112&lt;&gt;S4113, 0, IF(C4113="D",
                 _xlfn.IFS(
                     K4113=1, Y4112+6,
                     M4113=1, Y4112+3,
                     O4113=1, Y4112+1,
                     TRUE, Y4112
                 ),
                 Y4112)
  )</f>
        <v>7</v>
      </c>
    </row>
    <row r="4114" spans="1:25" x14ac:dyDescent="0.2">
      <c r="A4114">
        <v>198</v>
      </c>
      <c r="B4114" t="s">
        <v>79</v>
      </c>
      <c r="C4114" t="str">
        <f t="shared" si="648"/>
        <v>D</v>
      </c>
      <c r="D4114">
        <v>3</v>
      </c>
      <c r="E4114">
        <v>6</v>
      </c>
      <c r="F4114">
        <v>11</v>
      </c>
      <c r="G4114" t="s">
        <v>116</v>
      </c>
      <c r="H4114" t="s">
        <v>115</v>
      </c>
      <c r="I4114">
        <v>1</v>
      </c>
      <c r="J4114">
        <f t="shared" si="640"/>
        <v>0</v>
      </c>
      <c r="K4114">
        <f t="shared" si="649"/>
        <v>0</v>
      </c>
      <c r="L4114">
        <f t="shared" si="641"/>
        <v>0</v>
      </c>
      <c r="M4114">
        <f t="shared" si="642"/>
        <v>0</v>
      </c>
      <c r="N4114">
        <f t="shared" si="643"/>
        <v>0</v>
      </c>
      <c r="O4114">
        <f t="shared" si="644"/>
        <v>0</v>
      </c>
      <c r="P4114">
        <f t="shared" si="645"/>
        <v>0</v>
      </c>
      <c r="Q4114">
        <f t="shared" si="646"/>
        <v>0</v>
      </c>
      <c r="R4114">
        <f t="shared" si="647"/>
        <v>0</v>
      </c>
      <c r="S4114" t="s">
        <v>37</v>
      </c>
      <c r="T4114">
        <v>0</v>
      </c>
      <c r="U4114">
        <v>2020</v>
      </c>
      <c r="V4114">
        <v>0</v>
      </c>
      <c r="W4114">
        <v>0</v>
      </c>
      <c r="X4114" cm="1">
        <f t="array" ref="X4114">IF(S4113&lt;&gt;S4114, 0,
    IF(C4114="O",
         _xlfn.IFS(
             K4114=1, X4113+6,
             M4114=1, X4113+3,
             O4114=1, X4113+1,
             Q4114=1,X4113+2,
             TRUE, X4113
         ),
    X4113)
)</f>
        <v>0</v>
      </c>
      <c r="Y4114" cm="1">
        <f t="array" ref="Y4114">IF(S4113&lt;&gt;S4114, 0, IF(C4114="D",
                 _xlfn.IFS(
                     K4114=1, Y4113+6,
                     M4114=1, Y4113+3,
                     O4114=1, Y4113+1,
                     TRUE, Y4113
                 ),
                 Y4113)
  )</f>
        <v>7</v>
      </c>
    </row>
    <row r="4115" spans="1:25" x14ac:dyDescent="0.2">
      <c r="A4115">
        <v>200</v>
      </c>
      <c r="B4115" t="s">
        <v>79</v>
      </c>
      <c r="C4115" t="str">
        <f t="shared" si="648"/>
        <v>D</v>
      </c>
      <c r="D4115">
        <v>3</v>
      </c>
      <c r="E4115">
        <v>9</v>
      </c>
      <c r="F4115">
        <v>10</v>
      </c>
      <c r="G4115" t="s">
        <v>149</v>
      </c>
      <c r="H4115" t="s">
        <v>122</v>
      </c>
      <c r="J4115">
        <f t="shared" si="640"/>
        <v>0</v>
      </c>
      <c r="K4115">
        <f t="shared" si="649"/>
        <v>0</v>
      </c>
      <c r="L4115">
        <f t="shared" si="641"/>
        <v>0</v>
      </c>
      <c r="M4115">
        <f t="shared" si="642"/>
        <v>0</v>
      </c>
      <c r="N4115">
        <f t="shared" si="643"/>
        <v>0</v>
      </c>
      <c r="O4115">
        <f t="shared" si="644"/>
        <v>0</v>
      </c>
      <c r="P4115">
        <f t="shared" si="645"/>
        <v>0</v>
      </c>
      <c r="Q4115">
        <f t="shared" si="646"/>
        <v>0</v>
      </c>
      <c r="R4115">
        <f t="shared" si="647"/>
        <v>0</v>
      </c>
      <c r="S4115" t="s">
        <v>37</v>
      </c>
      <c r="T4115">
        <v>0</v>
      </c>
      <c r="U4115">
        <v>2020</v>
      </c>
      <c r="V4115">
        <v>0</v>
      </c>
      <c r="W4115">
        <v>0</v>
      </c>
      <c r="X4115" cm="1">
        <f t="array" ref="X4115">IF(S4114&lt;&gt;S4115, 0,
    IF(C4115="O",
         _xlfn.IFS(
             K4115=1, X4114+6,
             M4115=1, X4114+3,
             O4115=1, X4114+1,
             Q4115=1,X4114+2,
             TRUE, X4114
         ),
    X4114)
)</f>
        <v>0</v>
      </c>
      <c r="Y4115" cm="1">
        <f t="array" ref="Y4115">IF(S4114&lt;&gt;S4115, 0, IF(C4115="D",
                 _xlfn.IFS(
                     K4115=1, Y4114+6,
                     M4115=1, Y4114+3,
                     O4115=1, Y4114+1,
                     TRUE, Y4114
                 ),
                 Y4114)
  )</f>
        <v>7</v>
      </c>
    </row>
    <row r="4116" spans="1:25" x14ac:dyDescent="0.2">
      <c r="A4116">
        <v>208</v>
      </c>
      <c r="B4116" t="s">
        <v>81</v>
      </c>
      <c r="C4116" t="str">
        <f t="shared" si="648"/>
        <v>O</v>
      </c>
      <c r="D4116">
        <v>1</v>
      </c>
      <c r="E4116">
        <v>10</v>
      </c>
      <c r="F4116">
        <v>-18</v>
      </c>
      <c r="G4116" t="s">
        <v>116</v>
      </c>
      <c r="H4116" t="s">
        <v>115</v>
      </c>
      <c r="I4116">
        <v>2</v>
      </c>
      <c r="J4116">
        <f t="shared" si="640"/>
        <v>0</v>
      </c>
      <c r="K4116">
        <f t="shared" si="649"/>
        <v>0</v>
      </c>
      <c r="L4116">
        <f t="shared" si="641"/>
        <v>0</v>
      </c>
      <c r="M4116">
        <f t="shared" si="642"/>
        <v>0</v>
      </c>
      <c r="N4116">
        <f t="shared" si="643"/>
        <v>0</v>
      </c>
      <c r="O4116">
        <f t="shared" si="644"/>
        <v>0</v>
      </c>
      <c r="P4116">
        <f t="shared" si="645"/>
        <v>0</v>
      </c>
      <c r="Q4116">
        <f t="shared" si="646"/>
        <v>0</v>
      </c>
      <c r="R4116">
        <f t="shared" si="647"/>
        <v>0</v>
      </c>
      <c r="S4116" t="s">
        <v>37</v>
      </c>
      <c r="T4116">
        <v>0</v>
      </c>
      <c r="U4116">
        <v>2020</v>
      </c>
      <c r="V4116">
        <v>0</v>
      </c>
      <c r="W4116">
        <v>0</v>
      </c>
      <c r="X4116" cm="1">
        <f t="array" ref="X4116">IF(S4115&lt;&gt;S4116, 0,
    IF(C4116="O",
         _xlfn.IFS(
             K4116=1, X4115+6,
             M4116=1, X4115+3,
             O4116=1, X4115+1,
             Q4116=1,X4115+2,
             TRUE, X4115
         ),
    X4115)
)</f>
        <v>0</v>
      </c>
      <c r="Y4116" cm="1">
        <f t="array" ref="Y4116">IF(S4115&lt;&gt;S4116, 0, IF(C4116="D",
                 _xlfn.IFS(
                     K4116=1, Y4115+6,
                     M4116=1, Y4115+3,
                     O4116=1, Y4115+1,
                     TRUE, Y4115
                 ),
                 Y4115)
  )</f>
        <v>7</v>
      </c>
    </row>
    <row r="4117" spans="1:25" x14ac:dyDescent="0.2">
      <c r="A4117">
        <v>210</v>
      </c>
      <c r="B4117" t="s">
        <v>81</v>
      </c>
      <c r="C4117" t="str">
        <f t="shared" si="648"/>
        <v>O</v>
      </c>
      <c r="D4117">
        <v>2</v>
      </c>
      <c r="E4117">
        <v>8</v>
      </c>
      <c r="F4117">
        <v>-20</v>
      </c>
      <c r="G4117" t="s">
        <v>114</v>
      </c>
      <c r="H4117" t="s">
        <v>117</v>
      </c>
      <c r="I4117">
        <v>0</v>
      </c>
      <c r="J4117">
        <f t="shared" si="640"/>
        <v>0</v>
      </c>
      <c r="K4117">
        <f t="shared" si="649"/>
        <v>0</v>
      </c>
      <c r="L4117">
        <f t="shared" si="641"/>
        <v>0</v>
      </c>
      <c r="M4117">
        <f t="shared" si="642"/>
        <v>0</v>
      </c>
      <c r="N4117">
        <f t="shared" si="643"/>
        <v>0</v>
      </c>
      <c r="O4117">
        <f t="shared" si="644"/>
        <v>0</v>
      </c>
      <c r="P4117">
        <f t="shared" si="645"/>
        <v>0</v>
      </c>
      <c r="Q4117">
        <f t="shared" si="646"/>
        <v>0</v>
      </c>
      <c r="R4117">
        <f t="shared" si="647"/>
        <v>0</v>
      </c>
      <c r="S4117" t="s">
        <v>37</v>
      </c>
      <c r="T4117">
        <v>0</v>
      </c>
      <c r="U4117">
        <v>2020</v>
      </c>
      <c r="V4117">
        <v>0</v>
      </c>
      <c r="W4117">
        <v>0</v>
      </c>
      <c r="X4117" cm="1">
        <f t="array" ref="X4117">IF(S4116&lt;&gt;S4117, 0,
    IF(C4117="O",
         _xlfn.IFS(
             K4117=1, X4116+6,
             M4117=1, X4116+3,
             O4117=1, X4116+1,
             Q4117=1,X4116+2,
             TRUE, X4116
         ),
    X4116)
)</f>
        <v>0</v>
      </c>
      <c r="Y4117" cm="1">
        <f t="array" ref="Y4117">IF(S4116&lt;&gt;S4117, 0, IF(C4117="D",
                 _xlfn.IFS(
                     K4117=1, Y4116+6,
                     M4117=1, Y4116+3,
                     O4117=1, Y4116+1,
                     TRUE, Y4116
                 ),
                 Y4116)
  )</f>
        <v>7</v>
      </c>
    </row>
    <row r="4118" spans="1:25" x14ac:dyDescent="0.2">
      <c r="A4118">
        <v>212</v>
      </c>
      <c r="B4118" t="s">
        <v>81</v>
      </c>
      <c r="C4118" t="str">
        <f t="shared" si="648"/>
        <v>O</v>
      </c>
      <c r="D4118">
        <v>3</v>
      </c>
      <c r="E4118">
        <v>8</v>
      </c>
      <c r="F4118">
        <v>-20</v>
      </c>
      <c r="G4118" t="s">
        <v>114</v>
      </c>
      <c r="H4118" t="s">
        <v>117</v>
      </c>
      <c r="I4118">
        <v>0</v>
      </c>
      <c r="J4118">
        <f t="shared" si="640"/>
        <v>0</v>
      </c>
      <c r="K4118">
        <f t="shared" si="649"/>
        <v>0</v>
      </c>
      <c r="L4118">
        <f t="shared" si="641"/>
        <v>0</v>
      </c>
      <c r="M4118">
        <f t="shared" si="642"/>
        <v>0</v>
      </c>
      <c r="N4118">
        <f t="shared" si="643"/>
        <v>0</v>
      </c>
      <c r="O4118">
        <f t="shared" si="644"/>
        <v>0</v>
      </c>
      <c r="P4118">
        <f t="shared" si="645"/>
        <v>0</v>
      </c>
      <c r="Q4118">
        <f t="shared" si="646"/>
        <v>0</v>
      </c>
      <c r="R4118">
        <f t="shared" si="647"/>
        <v>0</v>
      </c>
      <c r="S4118" t="s">
        <v>37</v>
      </c>
      <c r="T4118">
        <v>0</v>
      </c>
      <c r="U4118">
        <v>2020</v>
      </c>
      <c r="V4118">
        <v>0</v>
      </c>
      <c r="W4118">
        <v>0</v>
      </c>
      <c r="X4118" cm="1">
        <f t="array" ref="X4118">IF(S4117&lt;&gt;S4118, 0,
    IF(C4118="O",
         _xlfn.IFS(
             K4118=1, X4117+6,
             M4118=1, X4117+3,
             O4118=1, X4117+1,
             Q4118=1,X4117+2,
             TRUE, X4117
         ),
    X4117)
)</f>
        <v>0</v>
      </c>
      <c r="Y4118" cm="1">
        <f t="array" ref="Y4118">IF(S4117&lt;&gt;S4118, 0, IF(C4118="D",
                 _xlfn.IFS(
                     K4118=1, Y4117+6,
                     M4118=1, Y4117+3,
                     O4118=1, Y4117+1,
                     TRUE, Y4117
                 ),
                 Y4117)
  )</f>
        <v>7</v>
      </c>
    </row>
    <row r="4119" spans="1:25" x14ac:dyDescent="0.2">
      <c r="A4119">
        <v>214</v>
      </c>
      <c r="B4119" t="s">
        <v>81</v>
      </c>
      <c r="C4119" t="str">
        <f t="shared" si="648"/>
        <v>O</v>
      </c>
      <c r="D4119">
        <v>4</v>
      </c>
      <c r="E4119">
        <v>8</v>
      </c>
      <c r="F4119">
        <v>-20</v>
      </c>
      <c r="G4119" t="s">
        <v>130</v>
      </c>
      <c r="H4119" t="s">
        <v>133</v>
      </c>
      <c r="J4119">
        <f t="shared" si="640"/>
        <v>0</v>
      </c>
      <c r="K4119">
        <f t="shared" si="649"/>
        <v>0</v>
      </c>
      <c r="L4119">
        <f t="shared" si="641"/>
        <v>0</v>
      </c>
      <c r="M4119">
        <f t="shared" si="642"/>
        <v>0</v>
      </c>
      <c r="N4119">
        <f t="shared" si="643"/>
        <v>0</v>
      </c>
      <c r="O4119">
        <f t="shared" si="644"/>
        <v>0</v>
      </c>
      <c r="P4119">
        <f t="shared" si="645"/>
        <v>0</v>
      </c>
      <c r="Q4119">
        <f t="shared" si="646"/>
        <v>0</v>
      </c>
      <c r="R4119">
        <f t="shared" si="647"/>
        <v>0</v>
      </c>
      <c r="S4119" t="s">
        <v>37</v>
      </c>
      <c r="T4119">
        <v>0</v>
      </c>
      <c r="U4119">
        <v>2020</v>
      </c>
      <c r="V4119">
        <v>0</v>
      </c>
      <c r="W4119">
        <v>0</v>
      </c>
      <c r="X4119" cm="1">
        <f t="array" ref="X4119">IF(S4118&lt;&gt;S4119, 0,
    IF(C4119="O",
         _xlfn.IFS(
             K4119=1, X4118+6,
             M4119=1, X4118+3,
             O4119=1, X4118+1,
             Q4119=1,X4118+2,
             TRUE, X4118
         ),
    X4118)
)</f>
        <v>0</v>
      </c>
      <c r="Y4119" cm="1">
        <f t="array" ref="Y4119">IF(S4118&lt;&gt;S4119, 0, IF(C4119="D",
                 _xlfn.IFS(
                     K4119=1, Y4118+6,
                     M4119=1, Y4118+3,
                     O4119=1, Y4118+1,
                     TRUE, Y4118
                 ),
                 Y4118)
  )</f>
        <v>7</v>
      </c>
    </row>
    <row r="4120" spans="1:25" x14ac:dyDescent="0.2">
      <c r="A4120">
        <v>216</v>
      </c>
      <c r="B4120" t="s">
        <v>79</v>
      </c>
      <c r="C4120" t="str">
        <f t="shared" si="648"/>
        <v>D</v>
      </c>
      <c r="D4120">
        <v>1</v>
      </c>
      <c r="E4120">
        <v>10</v>
      </c>
      <c r="F4120">
        <v>-40</v>
      </c>
      <c r="G4120" t="s">
        <v>116</v>
      </c>
      <c r="H4120" t="s">
        <v>115</v>
      </c>
      <c r="I4120">
        <v>2</v>
      </c>
      <c r="J4120">
        <f t="shared" si="640"/>
        <v>0</v>
      </c>
      <c r="K4120">
        <f t="shared" si="649"/>
        <v>0</v>
      </c>
      <c r="L4120">
        <f t="shared" si="641"/>
        <v>0</v>
      </c>
      <c r="M4120">
        <f t="shared" si="642"/>
        <v>0</v>
      </c>
      <c r="N4120">
        <f t="shared" si="643"/>
        <v>0</v>
      </c>
      <c r="O4120">
        <f t="shared" si="644"/>
        <v>0</v>
      </c>
      <c r="P4120">
        <f t="shared" si="645"/>
        <v>0</v>
      </c>
      <c r="Q4120">
        <f t="shared" si="646"/>
        <v>0</v>
      </c>
      <c r="R4120">
        <f t="shared" si="647"/>
        <v>0</v>
      </c>
      <c r="S4120" t="s">
        <v>37</v>
      </c>
      <c r="T4120">
        <v>0</v>
      </c>
      <c r="U4120">
        <v>2020</v>
      </c>
      <c r="V4120">
        <v>0</v>
      </c>
      <c r="W4120">
        <v>0</v>
      </c>
      <c r="X4120" cm="1">
        <f t="array" ref="X4120">IF(S4119&lt;&gt;S4120, 0,
    IF(C4120="O",
         _xlfn.IFS(
             K4120=1, X4119+6,
             M4120=1, X4119+3,
             O4120=1, X4119+1,
             Q4120=1,X4119+2,
             TRUE, X4119
         ),
    X4119)
)</f>
        <v>0</v>
      </c>
      <c r="Y4120" cm="1">
        <f t="array" ref="Y4120">IF(S4119&lt;&gt;S4120, 0, IF(C4120="D",
                 _xlfn.IFS(
                     K4120=1, Y4119+6,
                     M4120=1, Y4119+3,
                     O4120=1, Y4119+1,
                     TRUE, Y4119
                 ),
                 Y4119)
  )</f>
        <v>7</v>
      </c>
    </row>
    <row r="4121" spans="1:25" x14ac:dyDescent="0.2">
      <c r="A4121">
        <v>218</v>
      </c>
      <c r="B4121" t="s">
        <v>79</v>
      </c>
      <c r="C4121" t="str">
        <f t="shared" si="648"/>
        <v>D</v>
      </c>
      <c r="D4121">
        <v>2</v>
      </c>
      <c r="E4121">
        <v>8</v>
      </c>
      <c r="F4121">
        <v>-42</v>
      </c>
      <c r="G4121" t="s">
        <v>116</v>
      </c>
      <c r="H4121" t="s">
        <v>115</v>
      </c>
      <c r="I4121">
        <v>-1</v>
      </c>
      <c r="J4121">
        <f t="shared" si="640"/>
        <v>0</v>
      </c>
      <c r="K4121">
        <f t="shared" si="649"/>
        <v>0</v>
      </c>
      <c r="L4121">
        <f t="shared" si="641"/>
        <v>0</v>
      </c>
      <c r="M4121">
        <f t="shared" si="642"/>
        <v>0</v>
      </c>
      <c r="N4121">
        <f t="shared" si="643"/>
        <v>0</v>
      </c>
      <c r="O4121">
        <f t="shared" si="644"/>
        <v>0</v>
      </c>
      <c r="P4121">
        <f t="shared" si="645"/>
        <v>0</v>
      </c>
      <c r="Q4121">
        <f t="shared" si="646"/>
        <v>0</v>
      </c>
      <c r="R4121">
        <f t="shared" si="647"/>
        <v>0</v>
      </c>
      <c r="S4121" t="s">
        <v>37</v>
      </c>
      <c r="T4121">
        <v>0</v>
      </c>
      <c r="U4121">
        <v>2020</v>
      </c>
      <c r="V4121">
        <v>0</v>
      </c>
      <c r="W4121">
        <v>0</v>
      </c>
      <c r="X4121" cm="1">
        <f t="array" ref="X4121">IF(S4120&lt;&gt;S4121, 0,
    IF(C4121="O",
         _xlfn.IFS(
             K4121=1, X4120+6,
             M4121=1, X4120+3,
             O4121=1, X4120+1,
             Q4121=1,X4120+2,
             TRUE, X4120
         ),
    X4120)
)</f>
        <v>0</v>
      </c>
      <c r="Y4121" cm="1">
        <f t="array" ref="Y4121">IF(S4120&lt;&gt;S4121, 0, IF(C4121="D",
                 _xlfn.IFS(
                     K4121=1, Y4120+6,
                     M4121=1, Y4120+3,
                     O4121=1, Y4120+1,
                     TRUE, Y4120
                 ),
                 Y4120)
  )</f>
        <v>7</v>
      </c>
    </row>
    <row r="4122" spans="1:25" x14ac:dyDescent="0.2">
      <c r="A4122">
        <v>220</v>
      </c>
      <c r="B4122" t="s">
        <v>79</v>
      </c>
      <c r="C4122" t="str">
        <f t="shared" si="648"/>
        <v>D</v>
      </c>
      <c r="D4122">
        <v>3</v>
      </c>
      <c r="E4122">
        <v>9</v>
      </c>
      <c r="F4122">
        <v>-41</v>
      </c>
      <c r="G4122" t="s">
        <v>114</v>
      </c>
      <c r="H4122" t="s">
        <v>113</v>
      </c>
      <c r="I4122">
        <v>9</v>
      </c>
      <c r="J4122">
        <f t="shared" si="640"/>
        <v>1</v>
      </c>
      <c r="K4122">
        <f t="shared" si="649"/>
        <v>0</v>
      </c>
      <c r="L4122">
        <f t="shared" si="641"/>
        <v>0</v>
      </c>
      <c r="M4122">
        <f t="shared" si="642"/>
        <v>0</v>
      </c>
      <c r="N4122">
        <f t="shared" si="643"/>
        <v>0</v>
      </c>
      <c r="O4122">
        <f t="shared" si="644"/>
        <v>0</v>
      </c>
      <c r="P4122">
        <f t="shared" si="645"/>
        <v>0</v>
      </c>
      <c r="Q4122">
        <f t="shared" si="646"/>
        <v>0</v>
      </c>
      <c r="R4122">
        <f t="shared" si="647"/>
        <v>0</v>
      </c>
      <c r="S4122" t="s">
        <v>37</v>
      </c>
      <c r="T4122">
        <v>0</v>
      </c>
      <c r="U4122">
        <v>2020</v>
      </c>
      <c r="V4122">
        <v>0</v>
      </c>
      <c r="W4122">
        <v>0</v>
      </c>
      <c r="X4122" cm="1">
        <f t="array" ref="X4122">IF(S4121&lt;&gt;S4122, 0,
    IF(C4122="O",
         _xlfn.IFS(
             K4122=1, X4121+6,
             M4122=1, X4121+3,
             O4122=1, X4121+1,
             Q4122=1,X4121+2,
             TRUE, X4121
         ),
    X4121)
)</f>
        <v>0</v>
      </c>
      <c r="Y4122" cm="1">
        <f t="array" ref="Y4122">IF(S4121&lt;&gt;S4122, 0, IF(C4122="D",
                 _xlfn.IFS(
                     K4122=1, Y4121+6,
                     M4122=1, Y4121+3,
                     O4122=1, Y4121+1,
                     TRUE, Y4121
                 ),
                 Y4121)
  )</f>
        <v>7</v>
      </c>
    </row>
    <row r="4123" spans="1:25" x14ac:dyDescent="0.2">
      <c r="A4123">
        <v>222</v>
      </c>
      <c r="B4123" t="s">
        <v>79</v>
      </c>
      <c r="C4123" t="str">
        <f t="shared" si="648"/>
        <v>D</v>
      </c>
      <c r="D4123">
        <v>1</v>
      </c>
      <c r="E4123">
        <v>10</v>
      </c>
      <c r="F4123">
        <v>50</v>
      </c>
      <c r="G4123" t="s">
        <v>116</v>
      </c>
      <c r="H4123" t="s">
        <v>115</v>
      </c>
      <c r="I4123">
        <v>3</v>
      </c>
      <c r="J4123">
        <f t="shared" si="640"/>
        <v>0</v>
      </c>
      <c r="K4123">
        <f t="shared" si="649"/>
        <v>0</v>
      </c>
      <c r="L4123">
        <f t="shared" si="641"/>
        <v>0</v>
      </c>
      <c r="M4123">
        <f t="shared" si="642"/>
        <v>0</v>
      </c>
      <c r="N4123">
        <f t="shared" si="643"/>
        <v>0</v>
      </c>
      <c r="O4123">
        <f t="shared" si="644"/>
        <v>0</v>
      </c>
      <c r="P4123">
        <f t="shared" si="645"/>
        <v>0</v>
      </c>
      <c r="Q4123">
        <f t="shared" si="646"/>
        <v>0</v>
      </c>
      <c r="R4123">
        <f t="shared" si="647"/>
        <v>0</v>
      </c>
      <c r="S4123" t="s">
        <v>37</v>
      </c>
      <c r="T4123">
        <v>0</v>
      </c>
      <c r="U4123">
        <v>2020</v>
      </c>
      <c r="V4123">
        <v>0</v>
      </c>
      <c r="W4123">
        <v>0</v>
      </c>
      <c r="X4123" cm="1">
        <f t="array" ref="X4123">IF(S4122&lt;&gt;S4123, 0,
    IF(C4123="O",
         _xlfn.IFS(
             K4123=1, X4122+6,
             M4123=1, X4122+3,
             O4123=1, X4122+1,
             Q4123=1,X4122+2,
             TRUE, X4122
         ),
    X4122)
)</f>
        <v>0</v>
      </c>
      <c r="Y4123" cm="1">
        <f t="array" ref="Y4123">IF(S4122&lt;&gt;S4123, 0, IF(C4123="D",
                 _xlfn.IFS(
                     K4123=1, Y4122+6,
                     M4123=1, Y4122+3,
                     O4123=1, Y4122+1,
                     TRUE, Y4122
                 ),
                 Y4122)
  )</f>
        <v>7</v>
      </c>
    </row>
    <row r="4124" spans="1:25" x14ac:dyDescent="0.2">
      <c r="A4124">
        <v>224</v>
      </c>
      <c r="B4124" t="s">
        <v>79</v>
      </c>
      <c r="C4124" t="str">
        <f t="shared" si="648"/>
        <v>D</v>
      </c>
      <c r="D4124">
        <v>2</v>
      </c>
      <c r="E4124">
        <v>7</v>
      </c>
      <c r="F4124">
        <v>47</v>
      </c>
      <c r="G4124" t="s">
        <v>116</v>
      </c>
      <c r="H4124" t="s">
        <v>115</v>
      </c>
      <c r="I4124">
        <v>2</v>
      </c>
      <c r="J4124">
        <f t="shared" si="640"/>
        <v>0</v>
      </c>
      <c r="K4124">
        <f t="shared" si="649"/>
        <v>0</v>
      </c>
      <c r="L4124">
        <f t="shared" si="641"/>
        <v>0</v>
      </c>
      <c r="M4124">
        <f t="shared" si="642"/>
        <v>0</v>
      </c>
      <c r="N4124">
        <f t="shared" si="643"/>
        <v>0</v>
      </c>
      <c r="O4124">
        <f t="shared" si="644"/>
        <v>0</v>
      </c>
      <c r="P4124">
        <f t="shared" si="645"/>
        <v>0</v>
      </c>
      <c r="Q4124">
        <f t="shared" si="646"/>
        <v>0</v>
      </c>
      <c r="R4124">
        <f t="shared" si="647"/>
        <v>0</v>
      </c>
      <c r="S4124" t="s">
        <v>37</v>
      </c>
      <c r="T4124">
        <v>0</v>
      </c>
      <c r="U4124">
        <v>2020</v>
      </c>
      <c r="V4124">
        <v>0</v>
      </c>
      <c r="W4124">
        <v>0</v>
      </c>
      <c r="X4124" cm="1">
        <f t="array" ref="X4124">IF(S4123&lt;&gt;S4124, 0,
    IF(C4124="O",
         _xlfn.IFS(
             K4124=1, X4123+6,
             M4124=1, X4123+3,
             O4124=1, X4123+1,
             Q4124=1,X4123+2,
             TRUE, X4123
         ),
    X4123)
)</f>
        <v>0</v>
      </c>
      <c r="Y4124" cm="1">
        <f t="array" ref="Y4124">IF(S4123&lt;&gt;S4124, 0, IF(C4124="D",
                 _xlfn.IFS(
                     K4124=1, Y4123+6,
                     M4124=1, Y4123+3,
                     O4124=1, Y4123+1,
                     TRUE, Y4123
                 ),
                 Y4123)
  )</f>
        <v>7</v>
      </c>
    </row>
    <row r="4125" spans="1:25" x14ac:dyDescent="0.2">
      <c r="A4125">
        <v>226</v>
      </c>
      <c r="B4125" t="s">
        <v>79</v>
      </c>
      <c r="C4125" t="str">
        <f t="shared" si="648"/>
        <v>D</v>
      </c>
      <c r="D4125">
        <v>3</v>
      </c>
      <c r="E4125">
        <v>5</v>
      </c>
      <c r="F4125">
        <v>45</v>
      </c>
      <c r="G4125" t="s">
        <v>116</v>
      </c>
      <c r="H4125" t="s">
        <v>115</v>
      </c>
      <c r="I4125">
        <v>14</v>
      </c>
      <c r="J4125">
        <f t="shared" si="640"/>
        <v>1</v>
      </c>
      <c r="K4125">
        <f t="shared" si="649"/>
        <v>0</v>
      </c>
      <c r="L4125">
        <f t="shared" si="641"/>
        <v>0</v>
      </c>
      <c r="M4125">
        <f t="shared" si="642"/>
        <v>0</v>
      </c>
      <c r="N4125">
        <f t="shared" si="643"/>
        <v>0</v>
      </c>
      <c r="O4125">
        <f t="shared" si="644"/>
        <v>0</v>
      </c>
      <c r="P4125">
        <f t="shared" si="645"/>
        <v>0</v>
      </c>
      <c r="Q4125">
        <f t="shared" si="646"/>
        <v>0</v>
      </c>
      <c r="R4125">
        <f t="shared" si="647"/>
        <v>0</v>
      </c>
      <c r="S4125" t="s">
        <v>37</v>
      </c>
      <c r="T4125">
        <v>0</v>
      </c>
      <c r="U4125">
        <v>2020</v>
      </c>
      <c r="V4125">
        <v>0</v>
      </c>
      <c r="W4125">
        <v>0</v>
      </c>
      <c r="X4125" cm="1">
        <f t="array" ref="X4125">IF(S4124&lt;&gt;S4125, 0,
    IF(C4125="O",
         _xlfn.IFS(
             K4125=1, X4124+6,
             M4125=1, X4124+3,
             O4125=1, X4124+1,
             Q4125=1,X4124+2,
             TRUE, X4124
         ),
    X4124)
)</f>
        <v>0</v>
      </c>
      <c r="Y4125" cm="1">
        <f t="array" ref="Y4125">IF(S4124&lt;&gt;S4125, 0, IF(C4125="D",
                 _xlfn.IFS(
                     K4125=1, Y4124+6,
                     M4125=1, Y4124+3,
                     O4125=1, Y4124+1,
                     TRUE, Y4124
                 ),
                 Y4124)
  )</f>
        <v>7</v>
      </c>
    </row>
    <row r="4126" spans="1:25" x14ac:dyDescent="0.2">
      <c r="A4126">
        <v>228</v>
      </c>
      <c r="B4126" t="s">
        <v>79</v>
      </c>
      <c r="C4126" t="str">
        <f t="shared" si="648"/>
        <v>D</v>
      </c>
      <c r="D4126">
        <v>1</v>
      </c>
      <c r="E4126">
        <v>10</v>
      </c>
      <c r="F4126">
        <v>31</v>
      </c>
      <c r="G4126" t="s">
        <v>116</v>
      </c>
      <c r="H4126" t="s">
        <v>115</v>
      </c>
      <c r="I4126">
        <v>4</v>
      </c>
      <c r="J4126">
        <f t="shared" si="640"/>
        <v>0</v>
      </c>
      <c r="K4126">
        <f t="shared" si="649"/>
        <v>0</v>
      </c>
      <c r="L4126">
        <f t="shared" si="641"/>
        <v>0</v>
      </c>
      <c r="M4126">
        <f t="shared" si="642"/>
        <v>0</v>
      </c>
      <c r="N4126">
        <f t="shared" si="643"/>
        <v>0</v>
      </c>
      <c r="O4126">
        <f t="shared" si="644"/>
        <v>0</v>
      </c>
      <c r="P4126">
        <f t="shared" si="645"/>
        <v>0</v>
      </c>
      <c r="Q4126">
        <f t="shared" si="646"/>
        <v>0</v>
      </c>
      <c r="R4126">
        <f t="shared" si="647"/>
        <v>0</v>
      </c>
      <c r="S4126" t="s">
        <v>37</v>
      </c>
      <c r="T4126">
        <v>0</v>
      </c>
      <c r="U4126">
        <v>2020</v>
      </c>
      <c r="V4126">
        <v>0</v>
      </c>
      <c r="W4126">
        <v>0</v>
      </c>
      <c r="X4126" cm="1">
        <f t="array" ref="X4126">IF(S4125&lt;&gt;S4126, 0,
    IF(C4126="O",
         _xlfn.IFS(
             K4126=1, X4125+6,
             M4126=1, X4125+3,
             O4126=1, X4125+1,
             Q4126=1,X4125+2,
             TRUE, X4125
         ),
    X4125)
)</f>
        <v>0</v>
      </c>
      <c r="Y4126" cm="1">
        <f t="array" ref="Y4126">IF(S4125&lt;&gt;S4126, 0, IF(C4126="D",
                 _xlfn.IFS(
                     K4126=1, Y4125+6,
                     M4126=1, Y4125+3,
                     O4126=1, Y4125+1,
                     TRUE, Y4125
                 ),
                 Y4125)
  )</f>
        <v>7</v>
      </c>
    </row>
    <row r="4127" spans="1:25" x14ac:dyDescent="0.2">
      <c r="A4127">
        <v>230</v>
      </c>
      <c r="B4127" t="s">
        <v>79</v>
      </c>
      <c r="C4127" t="str">
        <f t="shared" si="648"/>
        <v>D</v>
      </c>
      <c r="D4127">
        <v>2</v>
      </c>
      <c r="E4127">
        <v>6</v>
      </c>
      <c r="F4127">
        <v>27</v>
      </c>
      <c r="G4127" t="s">
        <v>116</v>
      </c>
      <c r="H4127" t="s">
        <v>115</v>
      </c>
      <c r="I4127">
        <v>-2</v>
      </c>
      <c r="J4127">
        <f t="shared" si="640"/>
        <v>0</v>
      </c>
      <c r="K4127">
        <f t="shared" si="649"/>
        <v>0</v>
      </c>
      <c r="L4127">
        <f t="shared" si="641"/>
        <v>0</v>
      </c>
      <c r="M4127">
        <f t="shared" si="642"/>
        <v>0</v>
      </c>
      <c r="N4127">
        <f t="shared" si="643"/>
        <v>0</v>
      </c>
      <c r="O4127">
        <f t="shared" si="644"/>
        <v>0</v>
      </c>
      <c r="P4127">
        <f t="shared" si="645"/>
        <v>0</v>
      </c>
      <c r="Q4127">
        <f t="shared" si="646"/>
        <v>0</v>
      </c>
      <c r="R4127">
        <f t="shared" si="647"/>
        <v>0</v>
      </c>
      <c r="S4127" t="s">
        <v>37</v>
      </c>
      <c r="T4127">
        <v>0</v>
      </c>
      <c r="U4127">
        <v>2020</v>
      </c>
      <c r="V4127">
        <v>0</v>
      </c>
      <c r="W4127">
        <v>0</v>
      </c>
      <c r="X4127" cm="1">
        <f t="array" ref="X4127">IF(S4126&lt;&gt;S4127, 0,
    IF(C4127="O",
         _xlfn.IFS(
             K4127=1, X4126+6,
             M4127=1, X4126+3,
             O4127=1, X4126+1,
             Q4127=1,X4126+2,
             TRUE, X4126
         ),
    X4126)
)</f>
        <v>0</v>
      </c>
      <c r="Y4127" cm="1">
        <f t="array" ref="Y4127">IF(S4126&lt;&gt;S4127, 0, IF(C4127="D",
                 _xlfn.IFS(
                     K4127=1, Y4126+6,
                     M4127=1, Y4126+3,
                     O4127=1, Y4126+1,
                     TRUE, Y4126
                 ),
                 Y4126)
  )</f>
        <v>7</v>
      </c>
    </row>
    <row r="4128" spans="1:25" x14ac:dyDescent="0.2">
      <c r="A4128">
        <v>232</v>
      </c>
      <c r="B4128" t="s">
        <v>79</v>
      </c>
      <c r="C4128" t="str">
        <f t="shared" si="648"/>
        <v>D</v>
      </c>
      <c r="D4128">
        <v>3</v>
      </c>
      <c r="E4128">
        <v>8</v>
      </c>
      <c r="F4128">
        <v>29</v>
      </c>
      <c r="G4128" t="s">
        <v>116</v>
      </c>
      <c r="H4128" t="s">
        <v>115</v>
      </c>
      <c r="I4128">
        <v>0</v>
      </c>
      <c r="J4128">
        <f t="shared" si="640"/>
        <v>0</v>
      </c>
      <c r="K4128">
        <f t="shared" si="649"/>
        <v>0</v>
      </c>
      <c r="L4128">
        <f t="shared" si="641"/>
        <v>0</v>
      </c>
      <c r="M4128">
        <f t="shared" si="642"/>
        <v>0</v>
      </c>
      <c r="N4128">
        <f t="shared" si="643"/>
        <v>0</v>
      </c>
      <c r="O4128">
        <f t="shared" si="644"/>
        <v>0</v>
      </c>
      <c r="P4128">
        <f t="shared" si="645"/>
        <v>0</v>
      </c>
      <c r="Q4128">
        <f t="shared" si="646"/>
        <v>0</v>
      </c>
      <c r="R4128">
        <f t="shared" si="647"/>
        <v>0</v>
      </c>
      <c r="S4128" t="s">
        <v>37</v>
      </c>
      <c r="T4128">
        <v>0</v>
      </c>
      <c r="U4128">
        <v>2020</v>
      </c>
      <c r="V4128">
        <v>0</v>
      </c>
      <c r="W4128">
        <v>0</v>
      </c>
      <c r="X4128" cm="1">
        <f t="array" ref="X4128">IF(S4127&lt;&gt;S4128, 0,
    IF(C4128="O",
         _xlfn.IFS(
             K4128=1, X4127+6,
             M4128=1, X4127+3,
             O4128=1, X4127+1,
             Q4128=1,X4127+2,
             TRUE, X4127
         ),
    X4127)
)</f>
        <v>0</v>
      </c>
      <c r="Y4128" cm="1">
        <f t="array" ref="Y4128">IF(S4127&lt;&gt;S4128, 0, IF(C4128="D",
                 _xlfn.IFS(
                     K4128=1, Y4127+6,
                     M4128=1, Y4127+3,
                     O4128=1, Y4127+1,
                     TRUE, Y4127
                 ),
                 Y4127)
  )</f>
        <v>7</v>
      </c>
    </row>
    <row r="4129" spans="1:25" x14ac:dyDescent="0.2">
      <c r="A4129">
        <v>234</v>
      </c>
      <c r="B4129" t="s">
        <v>79</v>
      </c>
      <c r="C4129" t="str">
        <f t="shared" si="648"/>
        <v>D</v>
      </c>
      <c r="D4129">
        <v>4</v>
      </c>
      <c r="E4129">
        <v>8</v>
      </c>
      <c r="F4129">
        <v>29</v>
      </c>
      <c r="G4129" t="s">
        <v>114</v>
      </c>
      <c r="H4129" t="s">
        <v>113</v>
      </c>
      <c r="I4129">
        <v>2</v>
      </c>
      <c r="J4129">
        <f t="shared" si="640"/>
        <v>0</v>
      </c>
      <c r="K4129">
        <f t="shared" si="649"/>
        <v>0</v>
      </c>
      <c r="L4129">
        <f t="shared" si="641"/>
        <v>0</v>
      </c>
      <c r="M4129">
        <f t="shared" si="642"/>
        <v>0</v>
      </c>
      <c r="N4129">
        <f t="shared" si="643"/>
        <v>0</v>
      </c>
      <c r="O4129">
        <f t="shared" si="644"/>
        <v>0</v>
      </c>
      <c r="P4129">
        <f t="shared" si="645"/>
        <v>0</v>
      </c>
      <c r="Q4129">
        <f t="shared" si="646"/>
        <v>0</v>
      </c>
      <c r="R4129">
        <f t="shared" si="647"/>
        <v>0</v>
      </c>
      <c r="S4129" t="s">
        <v>37</v>
      </c>
      <c r="T4129">
        <v>0</v>
      </c>
      <c r="U4129">
        <v>2020</v>
      </c>
      <c r="V4129">
        <v>0</v>
      </c>
      <c r="W4129">
        <v>0</v>
      </c>
      <c r="X4129" cm="1">
        <f t="array" ref="X4129">IF(S4128&lt;&gt;S4129, 0,
    IF(C4129="O",
         _xlfn.IFS(
             K4129=1, X4128+6,
             M4129=1, X4128+3,
             O4129=1, X4128+1,
             Q4129=1,X4128+2,
             TRUE, X4128
         ),
    X4128)
)</f>
        <v>0</v>
      </c>
      <c r="Y4129" cm="1">
        <f t="array" ref="Y4129">IF(S4128&lt;&gt;S4129, 0, IF(C4129="D",
                 _xlfn.IFS(
                     K4129=1, Y4128+6,
                     M4129=1, Y4128+3,
                     O4129=1, Y4128+1,
                     TRUE, Y4128
                 ),
                 Y4128)
  )</f>
        <v>7</v>
      </c>
    </row>
    <row r="4130" spans="1:25" x14ac:dyDescent="0.2">
      <c r="A4130">
        <v>236</v>
      </c>
      <c r="B4130" t="s">
        <v>81</v>
      </c>
      <c r="C4130" t="str">
        <f t="shared" si="648"/>
        <v>O</v>
      </c>
      <c r="D4130">
        <v>1</v>
      </c>
      <c r="E4130">
        <v>10</v>
      </c>
      <c r="F4130">
        <v>-27</v>
      </c>
      <c r="G4130" t="s">
        <v>114</v>
      </c>
      <c r="H4130" t="s">
        <v>113</v>
      </c>
      <c r="I4130">
        <v>46</v>
      </c>
      <c r="J4130">
        <f t="shared" si="640"/>
        <v>1</v>
      </c>
      <c r="K4130">
        <f t="shared" si="649"/>
        <v>0</v>
      </c>
      <c r="L4130">
        <f t="shared" si="641"/>
        <v>0</v>
      </c>
      <c r="M4130">
        <f t="shared" si="642"/>
        <v>0</v>
      </c>
      <c r="N4130">
        <f t="shared" si="643"/>
        <v>0</v>
      </c>
      <c r="O4130">
        <f t="shared" si="644"/>
        <v>0</v>
      </c>
      <c r="P4130">
        <f t="shared" si="645"/>
        <v>0</v>
      </c>
      <c r="Q4130">
        <f t="shared" si="646"/>
        <v>0</v>
      </c>
      <c r="R4130">
        <f t="shared" si="647"/>
        <v>0</v>
      </c>
      <c r="S4130" t="s">
        <v>37</v>
      </c>
      <c r="T4130">
        <v>0</v>
      </c>
      <c r="U4130">
        <v>2020</v>
      </c>
      <c r="V4130">
        <v>0</v>
      </c>
      <c r="W4130">
        <v>0</v>
      </c>
      <c r="X4130" cm="1">
        <f t="array" ref="X4130">IF(S4129&lt;&gt;S4130, 0,
    IF(C4130="O",
         _xlfn.IFS(
             K4130=1, X4129+6,
             M4130=1, X4129+3,
             O4130=1, X4129+1,
             Q4130=1,X4129+2,
             TRUE, X4129
         ),
    X4129)
)</f>
        <v>0</v>
      </c>
      <c r="Y4130" cm="1">
        <f t="array" ref="Y4130">IF(S4129&lt;&gt;S4130, 0, IF(C4130="D",
                 _xlfn.IFS(
                     K4130=1, Y4129+6,
                     M4130=1, Y4129+3,
                     O4130=1, Y4129+1,
                     TRUE, Y4129
                 ),
                 Y4129)
  )</f>
        <v>7</v>
      </c>
    </row>
    <row r="4131" spans="1:25" x14ac:dyDescent="0.2">
      <c r="A4131">
        <v>238</v>
      </c>
      <c r="B4131" t="s">
        <v>81</v>
      </c>
      <c r="C4131" t="str">
        <f t="shared" si="648"/>
        <v>O</v>
      </c>
      <c r="D4131">
        <v>1</v>
      </c>
      <c r="E4131">
        <v>10</v>
      </c>
      <c r="F4131">
        <v>27</v>
      </c>
      <c r="G4131" t="s">
        <v>114</v>
      </c>
      <c r="H4131" t="s">
        <v>117</v>
      </c>
      <c r="I4131">
        <v>0</v>
      </c>
      <c r="J4131">
        <f t="shared" si="640"/>
        <v>0</v>
      </c>
      <c r="K4131">
        <f t="shared" si="649"/>
        <v>0</v>
      </c>
      <c r="L4131">
        <f t="shared" si="641"/>
        <v>0</v>
      </c>
      <c r="M4131">
        <f t="shared" si="642"/>
        <v>0</v>
      </c>
      <c r="N4131">
        <f t="shared" si="643"/>
        <v>0</v>
      </c>
      <c r="O4131">
        <f t="shared" si="644"/>
        <v>0</v>
      </c>
      <c r="P4131">
        <f t="shared" si="645"/>
        <v>0</v>
      </c>
      <c r="Q4131">
        <f t="shared" si="646"/>
        <v>0</v>
      </c>
      <c r="R4131">
        <f t="shared" si="647"/>
        <v>0</v>
      </c>
      <c r="S4131" t="s">
        <v>37</v>
      </c>
      <c r="T4131">
        <v>0</v>
      </c>
      <c r="U4131">
        <v>2020</v>
      </c>
      <c r="V4131">
        <v>0</v>
      </c>
      <c r="W4131">
        <v>0</v>
      </c>
      <c r="X4131" cm="1">
        <f t="array" ref="X4131">IF(S4130&lt;&gt;S4131, 0,
    IF(C4131="O",
         _xlfn.IFS(
             K4131=1, X4130+6,
             M4131=1, X4130+3,
             O4131=1, X4130+1,
             Q4131=1,X4130+2,
             TRUE, X4130
         ),
    X4130)
)</f>
        <v>0</v>
      </c>
      <c r="Y4131" cm="1">
        <f t="array" ref="Y4131">IF(S4130&lt;&gt;S4131, 0, IF(C4131="D",
                 _xlfn.IFS(
                     K4131=1, Y4130+6,
                     M4131=1, Y4130+3,
                     O4131=1, Y4130+1,
                     TRUE, Y4130
                 ),
                 Y4130)
  )</f>
        <v>7</v>
      </c>
    </row>
    <row r="4132" spans="1:25" x14ac:dyDescent="0.2">
      <c r="A4132">
        <v>240</v>
      </c>
      <c r="B4132" t="s">
        <v>81</v>
      </c>
      <c r="C4132" t="str">
        <f t="shared" si="648"/>
        <v>O</v>
      </c>
      <c r="D4132">
        <v>2</v>
      </c>
      <c r="E4132">
        <v>10</v>
      </c>
      <c r="F4132">
        <v>27</v>
      </c>
      <c r="G4132" t="s">
        <v>114</v>
      </c>
      <c r="H4132" t="s">
        <v>113</v>
      </c>
      <c r="I4132">
        <v>8</v>
      </c>
      <c r="J4132">
        <f t="shared" si="640"/>
        <v>0</v>
      </c>
      <c r="K4132">
        <f t="shared" si="649"/>
        <v>0</v>
      </c>
      <c r="L4132">
        <f t="shared" si="641"/>
        <v>0</v>
      </c>
      <c r="M4132">
        <f t="shared" si="642"/>
        <v>0</v>
      </c>
      <c r="N4132">
        <f t="shared" si="643"/>
        <v>0</v>
      </c>
      <c r="O4132">
        <f t="shared" si="644"/>
        <v>0</v>
      </c>
      <c r="P4132">
        <f t="shared" si="645"/>
        <v>0</v>
      </c>
      <c r="Q4132">
        <f t="shared" si="646"/>
        <v>0</v>
      </c>
      <c r="R4132">
        <f t="shared" si="647"/>
        <v>0</v>
      </c>
      <c r="S4132" t="s">
        <v>37</v>
      </c>
      <c r="T4132">
        <v>0</v>
      </c>
      <c r="U4132">
        <v>2020</v>
      </c>
      <c r="V4132">
        <v>0</v>
      </c>
      <c r="W4132">
        <v>0</v>
      </c>
      <c r="X4132" cm="1">
        <f t="array" ref="X4132">IF(S4131&lt;&gt;S4132, 0,
    IF(C4132="O",
         _xlfn.IFS(
             K4132=1, X4131+6,
             M4132=1, X4131+3,
             O4132=1, X4131+1,
             Q4132=1,X4131+2,
             TRUE, X4131
         ),
    X4131)
)</f>
        <v>0</v>
      </c>
      <c r="Y4132" cm="1">
        <f t="array" ref="Y4132">IF(S4131&lt;&gt;S4132, 0, IF(C4132="D",
                 _xlfn.IFS(
                     K4132=1, Y4131+6,
                     M4132=1, Y4131+3,
                     O4132=1, Y4131+1,
                     TRUE, Y4131
                 ),
                 Y4131)
  )</f>
        <v>7</v>
      </c>
    </row>
    <row r="4133" spans="1:25" x14ac:dyDescent="0.2">
      <c r="A4133">
        <v>242</v>
      </c>
      <c r="B4133" t="s">
        <v>81</v>
      </c>
      <c r="C4133" t="str">
        <f t="shared" si="648"/>
        <v>O</v>
      </c>
      <c r="D4133">
        <v>3</v>
      </c>
      <c r="E4133">
        <v>2</v>
      </c>
      <c r="F4133">
        <v>19</v>
      </c>
      <c r="G4133" t="s">
        <v>114</v>
      </c>
      <c r="H4133" t="s">
        <v>121</v>
      </c>
      <c r="I4133">
        <v>-7</v>
      </c>
      <c r="J4133">
        <f t="shared" si="640"/>
        <v>0</v>
      </c>
      <c r="K4133">
        <f t="shared" si="649"/>
        <v>0</v>
      </c>
      <c r="L4133">
        <f t="shared" si="641"/>
        <v>0</v>
      </c>
      <c r="M4133">
        <f t="shared" si="642"/>
        <v>0</v>
      </c>
      <c r="N4133">
        <f t="shared" si="643"/>
        <v>0</v>
      </c>
      <c r="O4133">
        <f t="shared" si="644"/>
        <v>0</v>
      </c>
      <c r="P4133">
        <f t="shared" si="645"/>
        <v>0</v>
      </c>
      <c r="Q4133">
        <f t="shared" si="646"/>
        <v>0</v>
      </c>
      <c r="R4133">
        <f t="shared" si="647"/>
        <v>0</v>
      </c>
      <c r="S4133" t="s">
        <v>37</v>
      </c>
      <c r="T4133">
        <v>0</v>
      </c>
      <c r="U4133">
        <v>2020</v>
      </c>
      <c r="V4133">
        <v>0</v>
      </c>
      <c r="W4133">
        <v>0</v>
      </c>
      <c r="X4133" cm="1">
        <f t="array" ref="X4133">IF(S4132&lt;&gt;S4133, 0,
    IF(C4133="O",
         _xlfn.IFS(
             K4133=1, X4132+6,
             M4133=1, X4132+3,
             O4133=1, X4132+1,
             Q4133=1,X4132+2,
             TRUE, X4132
         ),
    X4132)
)</f>
        <v>0</v>
      </c>
      <c r="Y4133" cm="1">
        <f t="array" ref="Y4133">IF(S4132&lt;&gt;S4133, 0, IF(C4133="D",
                 _xlfn.IFS(
                     K4133=1, Y4132+6,
                     M4133=1, Y4132+3,
                     O4133=1, Y4132+1,
                     TRUE, Y4132
                 ),
                 Y4132)
  )</f>
        <v>7</v>
      </c>
    </row>
    <row r="4134" spans="1:25" x14ac:dyDescent="0.2">
      <c r="A4134">
        <v>246</v>
      </c>
      <c r="B4134" t="s">
        <v>81</v>
      </c>
      <c r="C4134" t="str">
        <f t="shared" si="648"/>
        <v>O</v>
      </c>
      <c r="D4134">
        <v>4</v>
      </c>
      <c r="E4134">
        <v>9</v>
      </c>
      <c r="F4134">
        <v>26</v>
      </c>
      <c r="G4134" t="s">
        <v>114</v>
      </c>
      <c r="H4134" t="s">
        <v>117</v>
      </c>
      <c r="I4134">
        <v>0</v>
      </c>
      <c r="J4134">
        <f t="shared" si="640"/>
        <v>0</v>
      </c>
      <c r="K4134">
        <f t="shared" si="649"/>
        <v>0</v>
      </c>
      <c r="L4134">
        <f t="shared" si="641"/>
        <v>0</v>
      </c>
      <c r="M4134">
        <f t="shared" si="642"/>
        <v>0</v>
      </c>
      <c r="N4134">
        <f t="shared" si="643"/>
        <v>0</v>
      </c>
      <c r="O4134">
        <f t="shared" si="644"/>
        <v>0</v>
      </c>
      <c r="P4134">
        <f t="shared" si="645"/>
        <v>0</v>
      </c>
      <c r="Q4134">
        <f t="shared" si="646"/>
        <v>0</v>
      </c>
      <c r="R4134">
        <f t="shared" si="647"/>
        <v>0</v>
      </c>
      <c r="S4134" t="s">
        <v>37</v>
      </c>
      <c r="T4134">
        <v>0</v>
      </c>
      <c r="U4134">
        <v>2020</v>
      </c>
      <c r="V4134">
        <v>0</v>
      </c>
      <c r="W4134">
        <v>0</v>
      </c>
      <c r="X4134" cm="1">
        <f t="array" ref="X4134">IF(S4133&lt;&gt;S4134, 0,
    IF(C4134="O",
         _xlfn.IFS(
             K4134=1, X4133+6,
             M4134=1, X4133+3,
             O4134=1, X4133+1,
             Q4134=1,X4133+2,
             TRUE, X4133
         ),
    X4133)
)</f>
        <v>0</v>
      </c>
      <c r="Y4134" cm="1">
        <f t="array" ref="Y4134">IF(S4133&lt;&gt;S4134, 0, IF(C4134="D",
                 _xlfn.IFS(
                     K4134=1, Y4133+6,
                     M4134=1, Y4133+3,
                     O4134=1, Y4133+1,
                     TRUE, Y4133
                 ),
                 Y4133)
  )</f>
        <v>7</v>
      </c>
    </row>
    <row r="4135" spans="1:25" x14ac:dyDescent="0.2">
      <c r="A4135">
        <v>248</v>
      </c>
      <c r="B4135" t="s">
        <v>79</v>
      </c>
      <c r="C4135" t="str">
        <f t="shared" si="648"/>
        <v>D</v>
      </c>
      <c r="D4135">
        <v>1</v>
      </c>
      <c r="E4135">
        <v>10</v>
      </c>
      <c r="F4135">
        <v>-26</v>
      </c>
      <c r="G4135" t="s">
        <v>116</v>
      </c>
      <c r="H4135" t="s">
        <v>115</v>
      </c>
      <c r="I4135">
        <v>12</v>
      </c>
      <c r="J4135">
        <f t="shared" si="640"/>
        <v>1</v>
      </c>
      <c r="K4135">
        <f t="shared" si="649"/>
        <v>0</v>
      </c>
      <c r="L4135">
        <f t="shared" si="641"/>
        <v>0</v>
      </c>
      <c r="M4135">
        <f t="shared" si="642"/>
        <v>0</v>
      </c>
      <c r="N4135">
        <f t="shared" si="643"/>
        <v>0</v>
      </c>
      <c r="O4135">
        <f t="shared" si="644"/>
        <v>0</v>
      </c>
      <c r="P4135">
        <f t="shared" si="645"/>
        <v>0</v>
      </c>
      <c r="Q4135">
        <f t="shared" si="646"/>
        <v>0</v>
      </c>
      <c r="R4135">
        <f t="shared" si="647"/>
        <v>0</v>
      </c>
      <c r="S4135" t="s">
        <v>37</v>
      </c>
      <c r="T4135">
        <v>0</v>
      </c>
      <c r="U4135">
        <v>2020</v>
      </c>
      <c r="V4135">
        <v>0</v>
      </c>
      <c r="W4135">
        <v>0</v>
      </c>
      <c r="X4135" cm="1">
        <f t="array" ref="X4135">IF(S4134&lt;&gt;S4135, 0,
    IF(C4135="O",
         _xlfn.IFS(
             K4135=1, X4134+6,
             M4135=1, X4134+3,
             O4135=1, X4134+1,
             Q4135=1,X4134+2,
             TRUE, X4134
         ),
    X4134)
)</f>
        <v>0</v>
      </c>
      <c r="Y4135" cm="1">
        <f t="array" ref="Y4135">IF(S4134&lt;&gt;S4135, 0, IF(C4135="D",
                 _xlfn.IFS(
                     K4135=1, Y4134+6,
                     M4135=1, Y4134+3,
                     O4135=1, Y4134+1,
                     TRUE, Y4134
                 ),
                 Y4134)
  )</f>
        <v>7</v>
      </c>
    </row>
    <row r="4136" spans="1:25" x14ac:dyDescent="0.2">
      <c r="A4136">
        <v>254</v>
      </c>
      <c r="B4136" t="s">
        <v>79</v>
      </c>
      <c r="C4136" t="str">
        <f t="shared" si="648"/>
        <v>D</v>
      </c>
      <c r="D4136">
        <v>1</v>
      </c>
      <c r="E4136">
        <v>10</v>
      </c>
      <c r="F4136">
        <v>-38</v>
      </c>
      <c r="G4136" t="s">
        <v>116</v>
      </c>
      <c r="H4136" t="s">
        <v>120</v>
      </c>
      <c r="I4136">
        <v>-5</v>
      </c>
      <c r="J4136">
        <f t="shared" si="640"/>
        <v>0</v>
      </c>
      <c r="K4136">
        <f t="shared" si="649"/>
        <v>0</v>
      </c>
      <c r="L4136">
        <f t="shared" si="641"/>
        <v>0</v>
      </c>
      <c r="M4136">
        <f t="shared" si="642"/>
        <v>0</v>
      </c>
      <c r="N4136">
        <f t="shared" si="643"/>
        <v>0</v>
      </c>
      <c r="O4136">
        <f t="shared" si="644"/>
        <v>0</v>
      </c>
      <c r="P4136">
        <f t="shared" si="645"/>
        <v>0</v>
      </c>
      <c r="Q4136">
        <f t="shared" si="646"/>
        <v>0</v>
      </c>
      <c r="R4136">
        <f t="shared" si="647"/>
        <v>0</v>
      </c>
      <c r="S4136" t="s">
        <v>37</v>
      </c>
      <c r="T4136">
        <v>0</v>
      </c>
      <c r="U4136">
        <v>2020</v>
      </c>
      <c r="V4136">
        <v>0</v>
      </c>
      <c r="W4136">
        <v>0</v>
      </c>
      <c r="X4136" cm="1">
        <f t="array" ref="X4136">IF(S4135&lt;&gt;S4136, 0,
    IF(C4136="O",
         _xlfn.IFS(
             K4136=1, X4135+6,
             M4136=1, X4135+3,
             O4136=1, X4135+1,
             Q4136=1,X4135+2,
             TRUE, X4135
         ),
    X4135)
)</f>
        <v>0</v>
      </c>
      <c r="Y4136" cm="1">
        <f t="array" ref="Y4136">IF(S4135&lt;&gt;S4136, 0, IF(C4136="D",
                 _xlfn.IFS(
                     K4136=1, Y4135+6,
                     M4136=1, Y4135+3,
                     O4136=1, Y4135+1,
                     TRUE, Y4135
                 ),
                 Y4135)
  )</f>
        <v>7</v>
      </c>
    </row>
    <row r="4137" spans="1:25" x14ac:dyDescent="0.2">
      <c r="A4137">
        <v>256</v>
      </c>
      <c r="B4137" t="s">
        <v>79</v>
      </c>
      <c r="C4137" t="str">
        <f t="shared" si="648"/>
        <v>D</v>
      </c>
      <c r="D4137">
        <v>1</v>
      </c>
      <c r="E4137">
        <v>15</v>
      </c>
      <c r="F4137">
        <v>-33</v>
      </c>
      <c r="G4137" t="s">
        <v>116</v>
      </c>
      <c r="H4137" t="s">
        <v>115</v>
      </c>
      <c r="I4137">
        <v>10</v>
      </c>
      <c r="J4137">
        <f t="shared" si="640"/>
        <v>0</v>
      </c>
      <c r="K4137">
        <f t="shared" si="649"/>
        <v>0</v>
      </c>
      <c r="L4137">
        <f t="shared" si="641"/>
        <v>0</v>
      </c>
      <c r="M4137">
        <f t="shared" si="642"/>
        <v>0</v>
      </c>
      <c r="N4137">
        <f t="shared" si="643"/>
        <v>0</v>
      </c>
      <c r="O4137">
        <f t="shared" si="644"/>
        <v>0</v>
      </c>
      <c r="P4137">
        <f t="shared" si="645"/>
        <v>0</v>
      </c>
      <c r="Q4137">
        <f t="shared" si="646"/>
        <v>0</v>
      </c>
      <c r="R4137">
        <f t="shared" si="647"/>
        <v>0</v>
      </c>
      <c r="S4137" t="s">
        <v>37</v>
      </c>
      <c r="T4137">
        <v>0</v>
      </c>
      <c r="U4137">
        <v>2020</v>
      </c>
      <c r="V4137">
        <v>0</v>
      </c>
      <c r="W4137">
        <v>0</v>
      </c>
      <c r="X4137" cm="1">
        <f t="array" ref="X4137">IF(S4136&lt;&gt;S4137, 0,
    IF(C4137="O",
         _xlfn.IFS(
             K4137=1, X4136+6,
             M4137=1, X4136+3,
             O4137=1, X4136+1,
             Q4137=1,X4136+2,
             TRUE, X4136
         ),
    X4136)
)</f>
        <v>0</v>
      </c>
      <c r="Y4137" cm="1">
        <f t="array" ref="Y4137">IF(S4136&lt;&gt;S4137, 0, IF(C4137="D",
                 _xlfn.IFS(
                     K4137=1, Y4136+6,
                     M4137=1, Y4136+3,
                     O4137=1, Y4136+1,
                     TRUE, Y4136
                 ),
                 Y4136)
  )</f>
        <v>7</v>
      </c>
    </row>
    <row r="4138" spans="1:25" x14ac:dyDescent="0.2">
      <c r="A4138">
        <v>258</v>
      </c>
      <c r="B4138" t="s">
        <v>79</v>
      </c>
      <c r="C4138" t="str">
        <f t="shared" si="648"/>
        <v>D</v>
      </c>
      <c r="D4138">
        <v>2</v>
      </c>
      <c r="E4138">
        <v>5</v>
      </c>
      <c r="F4138">
        <v>-43</v>
      </c>
      <c r="G4138" t="s">
        <v>116</v>
      </c>
      <c r="H4138" t="s">
        <v>115</v>
      </c>
      <c r="I4138">
        <v>0</v>
      </c>
      <c r="J4138">
        <f t="shared" si="640"/>
        <v>0</v>
      </c>
      <c r="K4138">
        <f t="shared" si="649"/>
        <v>0</v>
      </c>
      <c r="L4138">
        <f t="shared" si="641"/>
        <v>0</v>
      </c>
      <c r="M4138">
        <f t="shared" si="642"/>
        <v>0</v>
      </c>
      <c r="N4138">
        <f t="shared" si="643"/>
        <v>0</v>
      </c>
      <c r="O4138">
        <f t="shared" si="644"/>
        <v>0</v>
      </c>
      <c r="P4138">
        <f t="shared" si="645"/>
        <v>0</v>
      </c>
      <c r="Q4138">
        <f t="shared" si="646"/>
        <v>0</v>
      </c>
      <c r="R4138">
        <f t="shared" si="647"/>
        <v>0</v>
      </c>
      <c r="S4138" t="s">
        <v>37</v>
      </c>
      <c r="T4138">
        <v>0</v>
      </c>
      <c r="U4138">
        <v>2020</v>
      </c>
      <c r="V4138">
        <v>0</v>
      </c>
      <c r="W4138">
        <v>0</v>
      </c>
      <c r="X4138" cm="1">
        <f t="array" ref="X4138">IF(S4137&lt;&gt;S4138, 0,
    IF(C4138="O",
         _xlfn.IFS(
             K4138=1, X4137+6,
             M4138=1, X4137+3,
             O4138=1, X4137+1,
             Q4138=1,X4137+2,
             TRUE, X4137
         ),
    X4137)
)</f>
        <v>0</v>
      </c>
      <c r="Y4138" cm="1">
        <f t="array" ref="Y4138">IF(S4137&lt;&gt;S4138, 0, IF(C4138="D",
                 _xlfn.IFS(
                     K4138=1, Y4137+6,
                     M4138=1, Y4137+3,
                     O4138=1, Y4137+1,
                     TRUE, Y4137
                 ),
                 Y4137)
  )</f>
        <v>7</v>
      </c>
    </row>
    <row r="4139" spans="1:25" x14ac:dyDescent="0.2">
      <c r="A4139">
        <v>260</v>
      </c>
      <c r="B4139" t="s">
        <v>79</v>
      </c>
      <c r="C4139" t="str">
        <f t="shared" si="648"/>
        <v>D</v>
      </c>
      <c r="D4139">
        <v>3</v>
      </c>
      <c r="E4139">
        <v>5</v>
      </c>
      <c r="F4139">
        <v>-43</v>
      </c>
      <c r="G4139" t="s">
        <v>116</v>
      </c>
      <c r="H4139" t="s">
        <v>115</v>
      </c>
      <c r="I4139">
        <v>9</v>
      </c>
      <c r="J4139">
        <f t="shared" si="640"/>
        <v>1</v>
      </c>
      <c r="K4139">
        <f t="shared" si="649"/>
        <v>0</v>
      </c>
      <c r="L4139">
        <f t="shared" si="641"/>
        <v>0</v>
      </c>
      <c r="M4139">
        <f t="shared" si="642"/>
        <v>0</v>
      </c>
      <c r="N4139">
        <f t="shared" si="643"/>
        <v>0</v>
      </c>
      <c r="O4139">
        <f t="shared" si="644"/>
        <v>0</v>
      </c>
      <c r="P4139">
        <f t="shared" si="645"/>
        <v>0</v>
      </c>
      <c r="Q4139">
        <f t="shared" si="646"/>
        <v>0</v>
      </c>
      <c r="R4139">
        <f t="shared" si="647"/>
        <v>0</v>
      </c>
      <c r="S4139" t="s">
        <v>37</v>
      </c>
      <c r="T4139">
        <v>0</v>
      </c>
      <c r="U4139">
        <v>2020</v>
      </c>
      <c r="V4139">
        <v>0</v>
      </c>
      <c r="W4139">
        <v>0</v>
      </c>
      <c r="X4139" cm="1">
        <f t="array" ref="X4139">IF(S4138&lt;&gt;S4139, 0,
    IF(C4139="O",
         _xlfn.IFS(
             K4139=1, X4138+6,
             M4139=1, X4138+3,
             O4139=1, X4138+1,
             Q4139=1,X4138+2,
             TRUE, X4138
         ),
    X4138)
)</f>
        <v>0</v>
      </c>
      <c r="Y4139" cm="1">
        <f t="array" ref="Y4139">IF(S4138&lt;&gt;S4139, 0, IF(C4139="D",
                 _xlfn.IFS(
                     K4139=1, Y4138+6,
                     M4139=1, Y4138+3,
                     O4139=1, Y4138+1,
                     TRUE, Y4138
                 ),
                 Y4138)
  )</f>
        <v>7</v>
      </c>
    </row>
    <row r="4140" spans="1:25" x14ac:dyDescent="0.2">
      <c r="A4140">
        <v>9</v>
      </c>
      <c r="B4140" t="s">
        <v>79</v>
      </c>
      <c r="C4140" t="str">
        <f t="shared" si="648"/>
        <v>D</v>
      </c>
      <c r="D4140">
        <v>1</v>
      </c>
      <c r="E4140">
        <v>10</v>
      </c>
      <c r="F4140">
        <v>-25</v>
      </c>
      <c r="G4140" t="s">
        <v>116</v>
      </c>
      <c r="H4140" t="s">
        <v>115</v>
      </c>
      <c r="I4140">
        <v>10</v>
      </c>
      <c r="J4140">
        <f t="shared" si="640"/>
        <v>1</v>
      </c>
      <c r="K4140">
        <f t="shared" si="649"/>
        <v>0</v>
      </c>
      <c r="L4140">
        <f t="shared" si="641"/>
        <v>0</v>
      </c>
      <c r="M4140">
        <f t="shared" si="642"/>
        <v>0</v>
      </c>
      <c r="N4140">
        <f t="shared" si="643"/>
        <v>0</v>
      </c>
      <c r="O4140">
        <f t="shared" si="644"/>
        <v>0</v>
      </c>
      <c r="P4140">
        <f t="shared" si="645"/>
        <v>0</v>
      </c>
      <c r="Q4140">
        <f t="shared" si="646"/>
        <v>0</v>
      </c>
      <c r="R4140">
        <f t="shared" si="647"/>
        <v>0</v>
      </c>
      <c r="S4140" t="s">
        <v>36</v>
      </c>
      <c r="T4140">
        <v>0</v>
      </c>
      <c r="U4140">
        <v>2020</v>
      </c>
      <c r="V4140">
        <v>1</v>
      </c>
      <c r="W4140">
        <v>1</v>
      </c>
      <c r="X4140" cm="1">
        <f t="array" ref="X4140">IF(S4139&lt;&gt;S4140, 0,
    IF(C4140="O",
         _xlfn.IFS(
             K4140=1, X4139+6,
             M4140=1, X4139+3,
             O4140=1, X4139+1,
             Q4140=1,X4139+2,
             TRUE, X4139
         ),
    X4139)
)</f>
        <v>0</v>
      </c>
      <c r="Y4140" cm="1">
        <f t="array" ref="Y4140">IF(S4139&lt;&gt;S4140, 0, IF(C4140="D",
                 _xlfn.IFS(
                     K4140=1, Y4139+6,
                     M4140=1, Y4139+3,
                     O4140=1, Y4139+1,
                     TRUE, Y4139
                 ),
                 Y4139)
  )</f>
        <v>0</v>
      </c>
    </row>
    <row r="4141" spans="1:25" x14ac:dyDescent="0.2">
      <c r="A4141">
        <v>11</v>
      </c>
      <c r="B4141" t="s">
        <v>79</v>
      </c>
      <c r="C4141" t="str">
        <f t="shared" si="648"/>
        <v>D</v>
      </c>
      <c r="D4141">
        <v>1</v>
      </c>
      <c r="E4141">
        <v>10</v>
      </c>
      <c r="F4141">
        <v>-35</v>
      </c>
      <c r="G4141" t="s">
        <v>116</v>
      </c>
      <c r="H4141" t="s">
        <v>115</v>
      </c>
      <c r="I4141">
        <v>-3</v>
      </c>
      <c r="J4141">
        <f t="shared" si="640"/>
        <v>0</v>
      </c>
      <c r="K4141">
        <f t="shared" si="649"/>
        <v>0</v>
      </c>
      <c r="L4141">
        <f t="shared" si="641"/>
        <v>0</v>
      </c>
      <c r="M4141">
        <f t="shared" si="642"/>
        <v>0</v>
      </c>
      <c r="N4141">
        <f t="shared" si="643"/>
        <v>0</v>
      </c>
      <c r="O4141">
        <f t="shared" si="644"/>
        <v>0</v>
      </c>
      <c r="P4141">
        <f t="shared" si="645"/>
        <v>0</v>
      </c>
      <c r="Q4141">
        <f t="shared" si="646"/>
        <v>0</v>
      </c>
      <c r="R4141">
        <f t="shared" si="647"/>
        <v>0</v>
      </c>
      <c r="S4141" t="s">
        <v>36</v>
      </c>
      <c r="T4141">
        <v>0</v>
      </c>
      <c r="U4141">
        <v>2020</v>
      </c>
      <c r="V4141">
        <v>1</v>
      </c>
      <c r="W4141">
        <v>1</v>
      </c>
      <c r="X4141" cm="1">
        <f t="array" ref="X4141">IF(S4140&lt;&gt;S4141, 0,
    IF(C4141="O",
         _xlfn.IFS(
             K4141=1, X4140+6,
             M4141=1, X4140+3,
             O4141=1, X4140+1,
             Q4141=1,X4140+2,
             TRUE, X4140
         ),
    X4140)
)</f>
        <v>0</v>
      </c>
      <c r="Y4141" cm="1">
        <f t="array" ref="Y4141">IF(S4140&lt;&gt;S4141, 0, IF(C4141="D",
                 _xlfn.IFS(
                     K4141=1, Y4140+6,
                     M4141=1, Y4140+3,
                     O4141=1, Y4140+1,
                     TRUE, Y4140
                 ),
                 Y4140)
  )</f>
        <v>0</v>
      </c>
    </row>
    <row r="4142" spans="1:25" hidden="1" x14ac:dyDescent="0.2">
      <c r="A4142">
        <v>13</v>
      </c>
      <c r="B4142" t="s">
        <v>79</v>
      </c>
      <c r="C4142" t="str">
        <f t="shared" si="648"/>
        <v>D</v>
      </c>
      <c r="D4142">
        <v>2</v>
      </c>
      <c r="E4142">
        <v>13</v>
      </c>
      <c r="F4142">
        <v>-32</v>
      </c>
      <c r="G4142" t="s">
        <v>114</v>
      </c>
      <c r="H4142" t="s">
        <v>113</v>
      </c>
      <c r="I4142">
        <v>12</v>
      </c>
      <c r="J4142">
        <f t="shared" si="640"/>
        <v>0</v>
      </c>
      <c r="K4142">
        <f t="shared" si="649"/>
        <v>0</v>
      </c>
      <c r="L4142">
        <f t="shared" si="641"/>
        <v>0</v>
      </c>
      <c r="M4142">
        <f t="shared" si="642"/>
        <v>0</v>
      </c>
      <c r="N4142">
        <f t="shared" si="643"/>
        <v>0</v>
      </c>
      <c r="O4142">
        <f t="shared" si="644"/>
        <v>0</v>
      </c>
      <c r="P4142">
        <f t="shared" si="645"/>
        <v>0</v>
      </c>
      <c r="Q4142">
        <f t="shared" si="646"/>
        <v>0</v>
      </c>
      <c r="R4142">
        <f t="shared" si="647"/>
        <v>0</v>
      </c>
      <c r="S4142" t="s">
        <v>36</v>
      </c>
      <c r="T4142">
        <v>0</v>
      </c>
      <c r="U4142">
        <v>2020</v>
      </c>
      <c r="V4142">
        <v>1</v>
      </c>
      <c r="W4142">
        <v>1</v>
      </c>
      <c r="X4142" cm="1">
        <f t="array" ref="X4142">IF(S4141&lt;&gt;S4142, 0,
    IF(C4142="O",
         _xlfn.IFS(
             K4142=1, X4141+6,
             M4142=1, X4141+3,
             O4142=1, X4141+1,
             Q4142=1,X4141+2,
             TRUE, X4141
         ),
    X4141)
)</f>
        <v>0</v>
      </c>
      <c r="Y4142" cm="1">
        <f t="array" ref="Y4142">IF(S4141&lt;&gt;S4142, 0, IF(C4142="D",
                 _xlfn.IFS(
                     K4142=1, Y4141+6,
                     M4142=1, Y4141+3,
                     O4142=1, Y4141+1,
                     TRUE, Y4141
                 ),
                 Y4141)
  )</f>
        <v>0</v>
      </c>
    </row>
    <row r="4143" spans="1:25" x14ac:dyDescent="0.2">
      <c r="A4143">
        <v>15</v>
      </c>
      <c r="B4143" t="s">
        <v>79</v>
      </c>
      <c r="C4143" t="str">
        <f t="shared" si="648"/>
        <v>D</v>
      </c>
      <c r="D4143">
        <v>3</v>
      </c>
      <c r="E4143">
        <v>1</v>
      </c>
      <c r="F4143">
        <v>-44</v>
      </c>
      <c r="G4143" t="s">
        <v>116</v>
      </c>
      <c r="H4143" t="s">
        <v>115</v>
      </c>
      <c r="I4143">
        <v>2</v>
      </c>
      <c r="J4143">
        <f t="shared" si="640"/>
        <v>1</v>
      </c>
      <c r="K4143">
        <f t="shared" si="649"/>
        <v>0</v>
      </c>
      <c r="L4143">
        <f t="shared" si="641"/>
        <v>0</v>
      </c>
      <c r="M4143">
        <f t="shared" si="642"/>
        <v>0</v>
      </c>
      <c r="N4143">
        <f t="shared" si="643"/>
        <v>0</v>
      </c>
      <c r="O4143">
        <f t="shared" si="644"/>
        <v>0</v>
      </c>
      <c r="P4143">
        <f t="shared" si="645"/>
        <v>0</v>
      </c>
      <c r="Q4143">
        <f t="shared" si="646"/>
        <v>0</v>
      </c>
      <c r="R4143">
        <f t="shared" si="647"/>
        <v>0</v>
      </c>
      <c r="S4143" t="s">
        <v>36</v>
      </c>
      <c r="T4143">
        <v>0</v>
      </c>
      <c r="U4143">
        <v>2020</v>
      </c>
      <c r="V4143">
        <v>1</v>
      </c>
      <c r="W4143">
        <v>1</v>
      </c>
      <c r="X4143" cm="1">
        <f t="array" ref="X4143">IF(S4142&lt;&gt;S4143, 0,
    IF(C4143="O",
         _xlfn.IFS(
             K4143=1, X4142+6,
             M4143=1, X4142+3,
             O4143=1, X4142+1,
             Q4143=1,X4142+2,
             TRUE, X4142
         ),
    X4142)
)</f>
        <v>0</v>
      </c>
      <c r="Y4143" cm="1">
        <f t="array" ref="Y4143">IF(S4142&lt;&gt;S4143, 0, IF(C4143="D",
                 _xlfn.IFS(
                     K4143=1, Y4142+6,
                     M4143=1, Y4142+3,
                     O4143=1, Y4142+1,
                     TRUE, Y4142
                 ),
                 Y4142)
  )</f>
        <v>0</v>
      </c>
    </row>
    <row r="4144" spans="1:25" x14ac:dyDescent="0.2">
      <c r="A4144">
        <v>19</v>
      </c>
      <c r="B4144" t="s">
        <v>79</v>
      </c>
      <c r="C4144" t="str">
        <f t="shared" si="648"/>
        <v>D</v>
      </c>
      <c r="D4144">
        <v>1</v>
      </c>
      <c r="E4144">
        <v>10</v>
      </c>
      <c r="F4144">
        <v>-46</v>
      </c>
      <c r="G4144" t="s">
        <v>114</v>
      </c>
      <c r="H4144" t="s">
        <v>120</v>
      </c>
      <c r="I4144">
        <v>-12</v>
      </c>
      <c r="J4144">
        <f t="shared" si="640"/>
        <v>0</v>
      </c>
      <c r="K4144">
        <f t="shared" si="649"/>
        <v>0</v>
      </c>
      <c r="L4144">
        <f t="shared" si="641"/>
        <v>0</v>
      </c>
      <c r="M4144">
        <f t="shared" si="642"/>
        <v>0</v>
      </c>
      <c r="N4144">
        <f t="shared" si="643"/>
        <v>0</v>
      </c>
      <c r="O4144">
        <f t="shared" si="644"/>
        <v>0</v>
      </c>
      <c r="P4144">
        <f t="shared" si="645"/>
        <v>0</v>
      </c>
      <c r="Q4144">
        <f t="shared" si="646"/>
        <v>0</v>
      </c>
      <c r="R4144">
        <f t="shared" si="647"/>
        <v>0</v>
      </c>
      <c r="S4144" t="s">
        <v>36</v>
      </c>
      <c r="T4144">
        <v>0</v>
      </c>
      <c r="U4144">
        <v>2020</v>
      </c>
      <c r="V4144">
        <v>1</v>
      </c>
      <c r="W4144">
        <v>1</v>
      </c>
      <c r="X4144" cm="1">
        <f t="array" ref="X4144">IF(S4143&lt;&gt;S4144, 0,
    IF(C4144="O",
         _xlfn.IFS(
             K4144=1, X4143+6,
             M4144=1, X4143+3,
             O4144=1, X4143+1,
             Q4144=1,X4143+2,
             TRUE, X4143
         ),
    X4143)
)</f>
        <v>0</v>
      </c>
      <c r="Y4144" cm="1">
        <f t="array" ref="Y4144">IF(S4143&lt;&gt;S4144, 0, IF(C4144="D",
                 _xlfn.IFS(
                     K4144=1, Y4143+6,
                     M4144=1, Y4143+3,
                     O4144=1, Y4143+1,
                     TRUE, Y4143
                 ),
                 Y4143)
  )</f>
        <v>0</v>
      </c>
    </row>
    <row r="4145" spans="1:25" x14ac:dyDescent="0.2">
      <c r="A4145">
        <v>23</v>
      </c>
      <c r="B4145" t="s">
        <v>79</v>
      </c>
      <c r="C4145" t="str">
        <f t="shared" si="648"/>
        <v>D</v>
      </c>
      <c r="D4145">
        <v>2</v>
      </c>
      <c r="E4145">
        <v>22</v>
      </c>
      <c r="F4145">
        <v>-34</v>
      </c>
      <c r="G4145" t="s">
        <v>116</v>
      </c>
      <c r="H4145" t="s">
        <v>115</v>
      </c>
      <c r="I4145">
        <v>-14</v>
      </c>
      <c r="J4145">
        <f t="shared" si="640"/>
        <v>0</v>
      </c>
      <c r="K4145">
        <f t="shared" si="649"/>
        <v>0</v>
      </c>
      <c r="L4145">
        <f t="shared" si="641"/>
        <v>0</v>
      </c>
      <c r="M4145">
        <f t="shared" si="642"/>
        <v>0</v>
      </c>
      <c r="N4145">
        <f t="shared" si="643"/>
        <v>0</v>
      </c>
      <c r="O4145">
        <f t="shared" si="644"/>
        <v>0</v>
      </c>
      <c r="P4145">
        <f t="shared" si="645"/>
        <v>0</v>
      </c>
      <c r="Q4145">
        <f t="shared" si="646"/>
        <v>0</v>
      </c>
      <c r="R4145">
        <f t="shared" si="647"/>
        <v>0</v>
      </c>
      <c r="S4145" t="s">
        <v>36</v>
      </c>
      <c r="T4145">
        <v>0</v>
      </c>
      <c r="U4145">
        <v>2020</v>
      </c>
      <c r="V4145">
        <v>1</v>
      </c>
      <c r="W4145">
        <v>1</v>
      </c>
      <c r="X4145" cm="1">
        <f t="array" ref="X4145">IF(S4144&lt;&gt;S4145, 0,
    IF(C4145="O",
         _xlfn.IFS(
             K4145=1, X4144+6,
             M4145=1, X4144+3,
             O4145=1, X4144+1,
             Q4145=1,X4144+2,
             TRUE, X4144
         ),
    X4144)
)</f>
        <v>0</v>
      </c>
      <c r="Y4145" cm="1">
        <f t="array" ref="Y4145">IF(S4144&lt;&gt;S4145, 0, IF(C4145="D",
                 _xlfn.IFS(
                     K4145=1, Y4144+6,
                     M4145=1, Y4144+3,
                     O4145=1, Y4144+1,
                     TRUE, Y4144
                 ),
                 Y4144)
  )</f>
        <v>0</v>
      </c>
    </row>
    <row r="4146" spans="1:25" x14ac:dyDescent="0.2">
      <c r="A4146">
        <v>25</v>
      </c>
      <c r="B4146" t="s">
        <v>79</v>
      </c>
      <c r="C4146" t="str">
        <f t="shared" si="648"/>
        <v>D</v>
      </c>
      <c r="D4146">
        <v>3</v>
      </c>
      <c r="E4146">
        <v>36</v>
      </c>
      <c r="F4146">
        <v>-20</v>
      </c>
      <c r="G4146" t="s">
        <v>116</v>
      </c>
      <c r="H4146" t="s">
        <v>115</v>
      </c>
      <c r="I4146">
        <v>6</v>
      </c>
      <c r="J4146">
        <f t="shared" si="640"/>
        <v>0</v>
      </c>
      <c r="K4146">
        <f t="shared" si="649"/>
        <v>0</v>
      </c>
      <c r="L4146">
        <f t="shared" si="641"/>
        <v>0</v>
      </c>
      <c r="M4146">
        <f t="shared" si="642"/>
        <v>0</v>
      </c>
      <c r="N4146">
        <f t="shared" si="643"/>
        <v>0</v>
      </c>
      <c r="O4146">
        <f t="shared" si="644"/>
        <v>0</v>
      </c>
      <c r="P4146">
        <f t="shared" si="645"/>
        <v>0</v>
      </c>
      <c r="Q4146">
        <f t="shared" si="646"/>
        <v>0</v>
      </c>
      <c r="R4146">
        <f t="shared" si="647"/>
        <v>0</v>
      </c>
      <c r="S4146" t="s">
        <v>36</v>
      </c>
      <c r="T4146">
        <v>0</v>
      </c>
      <c r="U4146">
        <v>2020</v>
      </c>
      <c r="V4146">
        <v>1</v>
      </c>
      <c r="W4146">
        <v>1</v>
      </c>
      <c r="X4146" cm="1">
        <f t="array" ref="X4146">IF(S4145&lt;&gt;S4146, 0,
    IF(C4146="O",
         _xlfn.IFS(
             K4146=1, X4145+6,
             M4146=1, X4145+3,
             O4146=1, X4145+1,
             Q4146=1,X4145+2,
             TRUE, X4145
         ),
    X4145)
)</f>
        <v>0</v>
      </c>
      <c r="Y4146" cm="1">
        <f t="array" ref="Y4146">IF(S4145&lt;&gt;S4146, 0, IF(C4146="D",
                 _xlfn.IFS(
                     K4146=1, Y4145+6,
                     M4146=1, Y4145+3,
                     O4146=1, Y4145+1,
                     TRUE, Y4145
                 ),
                 Y4145)
  )</f>
        <v>0</v>
      </c>
    </row>
    <row r="4147" spans="1:25" x14ac:dyDescent="0.2">
      <c r="A4147">
        <v>29</v>
      </c>
      <c r="B4147" t="s">
        <v>81</v>
      </c>
      <c r="C4147" t="str">
        <f t="shared" si="648"/>
        <v>O</v>
      </c>
      <c r="D4147">
        <v>1</v>
      </c>
      <c r="E4147">
        <v>10</v>
      </c>
      <c r="F4147">
        <v>-48</v>
      </c>
      <c r="G4147" t="s">
        <v>114</v>
      </c>
      <c r="H4147" t="s">
        <v>139</v>
      </c>
      <c r="I4147">
        <v>3</v>
      </c>
      <c r="J4147">
        <f t="shared" si="640"/>
        <v>0</v>
      </c>
      <c r="K4147">
        <f t="shared" si="649"/>
        <v>0</v>
      </c>
      <c r="L4147">
        <f t="shared" si="641"/>
        <v>0</v>
      </c>
      <c r="M4147">
        <f t="shared" si="642"/>
        <v>0</v>
      </c>
      <c r="N4147">
        <f t="shared" si="643"/>
        <v>0</v>
      </c>
      <c r="O4147">
        <f t="shared" si="644"/>
        <v>0</v>
      </c>
      <c r="P4147">
        <f t="shared" si="645"/>
        <v>0</v>
      </c>
      <c r="Q4147">
        <f t="shared" si="646"/>
        <v>0</v>
      </c>
      <c r="R4147">
        <f t="shared" si="647"/>
        <v>0</v>
      </c>
      <c r="S4147" t="s">
        <v>36</v>
      </c>
      <c r="T4147">
        <v>0</v>
      </c>
      <c r="U4147">
        <v>2020</v>
      </c>
      <c r="V4147">
        <v>1</v>
      </c>
      <c r="W4147">
        <v>1</v>
      </c>
      <c r="X4147" cm="1">
        <f t="array" ref="X4147">IF(S4146&lt;&gt;S4147, 0,
    IF(C4147="O",
         _xlfn.IFS(
             K4147=1, X4146+6,
             M4147=1, X4146+3,
             O4147=1, X4146+1,
             Q4147=1,X4146+2,
             TRUE, X4146
         ),
    X4146)
)</f>
        <v>0</v>
      </c>
      <c r="Y4147" cm="1">
        <f t="array" ref="Y4147">IF(S4146&lt;&gt;S4147, 0, IF(C4147="D",
                 _xlfn.IFS(
                     K4147=1, Y4146+6,
                     M4147=1, Y4146+3,
                     O4147=1, Y4146+1,
                     TRUE, Y4146
                 ),
                 Y4146)
  )</f>
        <v>0</v>
      </c>
    </row>
    <row r="4148" spans="1:25" x14ac:dyDescent="0.2">
      <c r="A4148">
        <v>31</v>
      </c>
      <c r="B4148" t="s">
        <v>81</v>
      </c>
      <c r="C4148" t="str">
        <f t="shared" si="648"/>
        <v>O</v>
      </c>
      <c r="D4148">
        <v>2</v>
      </c>
      <c r="E4148">
        <v>7</v>
      </c>
      <c r="F4148">
        <v>49</v>
      </c>
      <c r="G4148" t="s">
        <v>116</v>
      </c>
      <c r="H4148" t="s">
        <v>115</v>
      </c>
      <c r="I4148">
        <v>8</v>
      </c>
      <c r="J4148">
        <f t="shared" si="640"/>
        <v>1</v>
      </c>
      <c r="K4148">
        <f t="shared" si="649"/>
        <v>0</v>
      </c>
      <c r="L4148">
        <f t="shared" si="641"/>
        <v>0</v>
      </c>
      <c r="M4148">
        <f t="shared" si="642"/>
        <v>0</v>
      </c>
      <c r="N4148">
        <f t="shared" si="643"/>
        <v>0</v>
      </c>
      <c r="O4148">
        <f t="shared" si="644"/>
        <v>0</v>
      </c>
      <c r="P4148">
        <f t="shared" si="645"/>
        <v>0</v>
      </c>
      <c r="Q4148">
        <f t="shared" si="646"/>
        <v>0</v>
      </c>
      <c r="R4148">
        <f t="shared" si="647"/>
        <v>0</v>
      </c>
      <c r="S4148" t="s">
        <v>36</v>
      </c>
      <c r="T4148">
        <v>0</v>
      </c>
      <c r="U4148">
        <v>2020</v>
      </c>
      <c r="V4148">
        <v>1</v>
      </c>
      <c r="W4148">
        <v>1</v>
      </c>
      <c r="X4148" cm="1">
        <f t="array" ref="X4148">IF(S4147&lt;&gt;S4148, 0,
    IF(C4148="O",
         _xlfn.IFS(
             K4148=1, X4147+6,
             M4148=1, X4147+3,
             O4148=1, X4147+1,
             Q4148=1,X4147+2,
             TRUE, X4147
         ),
    X4147)
)</f>
        <v>0</v>
      </c>
      <c r="Y4148" cm="1">
        <f t="array" ref="Y4148">IF(S4147&lt;&gt;S4148, 0, IF(C4148="D",
                 _xlfn.IFS(
                     K4148=1, Y4147+6,
                     M4148=1, Y4147+3,
                     O4148=1, Y4147+1,
                     TRUE, Y4147
                 ),
                 Y4147)
  )</f>
        <v>0</v>
      </c>
    </row>
    <row r="4149" spans="1:25" hidden="1" x14ac:dyDescent="0.2">
      <c r="A4149">
        <v>33</v>
      </c>
      <c r="B4149" t="s">
        <v>81</v>
      </c>
      <c r="C4149" t="str">
        <f t="shared" si="648"/>
        <v>O</v>
      </c>
      <c r="D4149">
        <v>1</v>
      </c>
      <c r="E4149">
        <v>10</v>
      </c>
      <c r="F4149">
        <v>41</v>
      </c>
      <c r="G4149" t="s">
        <v>116</v>
      </c>
      <c r="H4149" t="s">
        <v>115</v>
      </c>
      <c r="I4149">
        <v>5</v>
      </c>
      <c r="J4149">
        <f t="shared" si="640"/>
        <v>0</v>
      </c>
      <c r="K4149">
        <f t="shared" si="649"/>
        <v>0</v>
      </c>
      <c r="L4149">
        <f t="shared" si="641"/>
        <v>0</v>
      </c>
      <c r="M4149">
        <f t="shared" si="642"/>
        <v>0</v>
      </c>
      <c r="N4149">
        <f t="shared" si="643"/>
        <v>0</v>
      </c>
      <c r="O4149">
        <f t="shared" si="644"/>
        <v>0</v>
      </c>
      <c r="P4149">
        <f t="shared" si="645"/>
        <v>0</v>
      </c>
      <c r="Q4149">
        <f t="shared" si="646"/>
        <v>0</v>
      </c>
      <c r="R4149">
        <f t="shared" si="647"/>
        <v>0</v>
      </c>
      <c r="S4149" t="s">
        <v>36</v>
      </c>
      <c r="T4149">
        <v>0</v>
      </c>
      <c r="U4149">
        <v>2020</v>
      </c>
      <c r="V4149">
        <v>1</v>
      </c>
      <c r="W4149">
        <v>1</v>
      </c>
      <c r="X4149" cm="1">
        <f t="array" ref="X4149">IF(S4148&lt;&gt;S4149, 0,
    IF(C4149="O",
         _xlfn.IFS(
             K4149=1, X4148+6,
             M4149=1, X4148+3,
             O4149=1, X4148+1,
             Q4149=1,X4148+2,
             TRUE, X4148
         ),
    X4148)
)</f>
        <v>0</v>
      </c>
      <c r="Y4149" cm="1">
        <f t="array" ref="Y4149">IF(S4148&lt;&gt;S4149, 0, IF(C4149="D",
                 _xlfn.IFS(
                     K4149=1, Y4148+6,
                     M4149=1, Y4148+3,
                     O4149=1, Y4148+1,
                     TRUE, Y4148
                 ),
                 Y4148)
  )</f>
        <v>0</v>
      </c>
    </row>
    <row r="4150" spans="1:25" hidden="1" x14ac:dyDescent="0.2">
      <c r="A4150">
        <v>35</v>
      </c>
      <c r="B4150" t="s">
        <v>81</v>
      </c>
      <c r="C4150" t="str">
        <f t="shared" si="648"/>
        <v>O</v>
      </c>
      <c r="D4150">
        <v>2</v>
      </c>
      <c r="E4150">
        <v>5</v>
      </c>
      <c r="F4150">
        <v>36</v>
      </c>
      <c r="G4150" t="s">
        <v>116</v>
      </c>
      <c r="H4150" t="s">
        <v>115</v>
      </c>
      <c r="I4150">
        <v>3</v>
      </c>
      <c r="J4150">
        <f t="shared" si="640"/>
        <v>0</v>
      </c>
      <c r="K4150">
        <f t="shared" si="649"/>
        <v>0</v>
      </c>
      <c r="L4150">
        <f t="shared" si="641"/>
        <v>0</v>
      </c>
      <c r="M4150">
        <f t="shared" si="642"/>
        <v>0</v>
      </c>
      <c r="N4150">
        <f t="shared" si="643"/>
        <v>0</v>
      </c>
      <c r="O4150">
        <f t="shared" si="644"/>
        <v>0</v>
      </c>
      <c r="P4150">
        <f t="shared" si="645"/>
        <v>0</v>
      </c>
      <c r="Q4150">
        <f t="shared" si="646"/>
        <v>0</v>
      </c>
      <c r="R4150">
        <f t="shared" si="647"/>
        <v>0</v>
      </c>
      <c r="S4150" t="s">
        <v>36</v>
      </c>
      <c r="T4150">
        <v>0</v>
      </c>
      <c r="U4150">
        <v>2020</v>
      </c>
      <c r="V4150">
        <v>1</v>
      </c>
      <c r="W4150">
        <v>1</v>
      </c>
      <c r="X4150" cm="1">
        <f t="array" ref="X4150">IF(S4149&lt;&gt;S4150, 0,
    IF(C4150="O",
         _xlfn.IFS(
             K4150=1, X4149+6,
             M4150=1, X4149+3,
             O4150=1, X4149+1,
             Q4150=1,X4149+2,
             TRUE, X4149
         ),
    X4149)
)</f>
        <v>0</v>
      </c>
      <c r="Y4150" cm="1">
        <f t="array" ref="Y4150">IF(S4149&lt;&gt;S4150, 0, IF(C4150="D",
                 _xlfn.IFS(
                     K4150=1, Y4149+6,
                     M4150=1, Y4149+3,
                     O4150=1, Y4149+1,
                     TRUE, Y4149
                 ),
                 Y4149)
  )</f>
        <v>0</v>
      </c>
    </row>
    <row r="4151" spans="1:25" x14ac:dyDescent="0.2">
      <c r="A4151">
        <v>37</v>
      </c>
      <c r="B4151" t="s">
        <v>81</v>
      </c>
      <c r="C4151" t="str">
        <f t="shared" si="648"/>
        <v>O</v>
      </c>
      <c r="D4151">
        <v>3</v>
      </c>
      <c r="E4151">
        <v>2</v>
      </c>
      <c r="F4151">
        <v>33</v>
      </c>
      <c r="G4151" t="s">
        <v>116</v>
      </c>
      <c r="H4151" t="s">
        <v>115</v>
      </c>
      <c r="I4151">
        <v>4</v>
      </c>
      <c r="J4151">
        <f t="shared" si="640"/>
        <v>1</v>
      </c>
      <c r="K4151">
        <f t="shared" si="649"/>
        <v>0</v>
      </c>
      <c r="L4151">
        <f t="shared" si="641"/>
        <v>0</v>
      </c>
      <c r="M4151">
        <f t="shared" si="642"/>
        <v>0</v>
      </c>
      <c r="N4151">
        <f t="shared" si="643"/>
        <v>0</v>
      </c>
      <c r="O4151">
        <f t="shared" si="644"/>
        <v>0</v>
      </c>
      <c r="P4151">
        <f t="shared" si="645"/>
        <v>0</v>
      </c>
      <c r="Q4151">
        <f t="shared" si="646"/>
        <v>0</v>
      </c>
      <c r="R4151">
        <f t="shared" si="647"/>
        <v>0</v>
      </c>
      <c r="S4151" t="s">
        <v>36</v>
      </c>
      <c r="T4151">
        <v>0</v>
      </c>
      <c r="U4151">
        <v>2020</v>
      </c>
      <c r="V4151">
        <v>1</v>
      </c>
      <c r="W4151">
        <v>1</v>
      </c>
      <c r="X4151" cm="1">
        <f t="array" ref="X4151">IF(S4150&lt;&gt;S4151, 0,
    IF(C4151="O",
         _xlfn.IFS(
             K4151=1, X4150+6,
             M4151=1, X4150+3,
             O4151=1, X4150+1,
             Q4151=1,X4150+2,
             TRUE, X4150
         ),
    X4150)
)</f>
        <v>0</v>
      </c>
      <c r="Y4151" cm="1">
        <f t="array" ref="Y4151">IF(S4150&lt;&gt;S4151, 0, IF(C4151="D",
                 _xlfn.IFS(
                     K4151=1, Y4150+6,
                     M4151=1, Y4150+3,
                     O4151=1, Y4150+1,
                     TRUE, Y4150
                 ),
                 Y4150)
  )</f>
        <v>0</v>
      </c>
    </row>
    <row r="4152" spans="1:25" hidden="1" x14ac:dyDescent="0.2">
      <c r="A4152">
        <v>39</v>
      </c>
      <c r="B4152" t="s">
        <v>81</v>
      </c>
      <c r="C4152" t="str">
        <f t="shared" si="648"/>
        <v>O</v>
      </c>
      <c r="D4152">
        <v>1</v>
      </c>
      <c r="E4152">
        <v>10</v>
      </c>
      <c r="F4152">
        <v>29</v>
      </c>
      <c r="G4152" t="s">
        <v>114</v>
      </c>
      <c r="H4152" t="s">
        <v>117</v>
      </c>
      <c r="I4152">
        <v>0</v>
      </c>
      <c r="J4152">
        <f t="shared" si="640"/>
        <v>0</v>
      </c>
      <c r="K4152">
        <f t="shared" si="649"/>
        <v>0</v>
      </c>
      <c r="L4152">
        <f t="shared" si="641"/>
        <v>0</v>
      </c>
      <c r="M4152">
        <f t="shared" si="642"/>
        <v>0</v>
      </c>
      <c r="N4152">
        <f t="shared" si="643"/>
        <v>0</v>
      </c>
      <c r="O4152">
        <f t="shared" si="644"/>
        <v>0</v>
      </c>
      <c r="P4152">
        <f t="shared" si="645"/>
        <v>0</v>
      </c>
      <c r="Q4152">
        <f t="shared" si="646"/>
        <v>0</v>
      </c>
      <c r="R4152">
        <f t="shared" si="647"/>
        <v>0</v>
      </c>
      <c r="S4152" t="s">
        <v>36</v>
      </c>
      <c r="T4152">
        <v>0</v>
      </c>
      <c r="U4152">
        <v>2020</v>
      </c>
      <c r="V4152">
        <v>1</v>
      </c>
      <c r="W4152">
        <v>1</v>
      </c>
      <c r="X4152" cm="1">
        <f t="array" ref="X4152">IF(S4151&lt;&gt;S4152, 0,
    IF(C4152="O",
         _xlfn.IFS(
             K4152=1, X4151+6,
             M4152=1, X4151+3,
             O4152=1, X4151+1,
             Q4152=1,X4151+2,
             TRUE, X4151
         ),
    X4151)
)</f>
        <v>0</v>
      </c>
      <c r="Y4152" cm="1">
        <f t="array" ref="Y4152">IF(S4151&lt;&gt;S4152, 0, IF(C4152="D",
                 _xlfn.IFS(
                     K4152=1, Y4151+6,
                     M4152=1, Y4151+3,
                     O4152=1, Y4151+1,
                     TRUE, Y4151
                 ),
                 Y4151)
  )</f>
        <v>0</v>
      </c>
    </row>
    <row r="4153" spans="1:25" x14ac:dyDescent="0.2">
      <c r="A4153">
        <v>41</v>
      </c>
      <c r="B4153" t="s">
        <v>81</v>
      </c>
      <c r="C4153" t="str">
        <f t="shared" si="648"/>
        <v>O</v>
      </c>
      <c r="D4153">
        <v>2</v>
      </c>
      <c r="E4153">
        <v>10</v>
      </c>
      <c r="F4153">
        <v>29</v>
      </c>
      <c r="G4153" t="s">
        <v>116</v>
      </c>
      <c r="H4153" t="s">
        <v>115</v>
      </c>
      <c r="I4153">
        <v>10</v>
      </c>
      <c r="J4153">
        <f t="shared" si="640"/>
        <v>1</v>
      </c>
      <c r="K4153">
        <f t="shared" si="649"/>
        <v>0</v>
      </c>
      <c r="L4153">
        <f t="shared" si="641"/>
        <v>0</v>
      </c>
      <c r="M4153">
        <f t="shared" si="642"/>
        <v>0</v>
      </c>
      <c r="N4153">
        <f t="shared" si="643"/>
        <v>0</v>
      </c>
      <c r="O4153">
        <f t="shared" si="644"/>
        <v>0</v>
      </c>
      <c r="P4153">
        <f t="shared" si="645"/>
        <v>0</v>
      </c>
      <c r="Q4153">
        <f t="shared" si="646"/>
        <v>0</v>
      </c>
      <c r="R4153">
        <f t="shared" si="647"/>
        <v>0</v>
      </c>
      <c r="S4153" t="s">
        <v>36</v>
      </c>
      <c r="T4153">
        <v>0</v>
      </c>
      <c r="U4153">
        <v>2020</v>
      </c>
      <c r="V4153">
        <v>1</v>
      </c>
      <c r="W4153">
        <v>1</v>
      </c>
      <c r="X4153" cm="1">
        <f t="array" ref="X4153">IF(S4152&lt;&gt;S4153, 0,
    IF(C4153="O",
         _xlfn.IFS(
             K4153=1, X4152+6,
             M4153=1, X4152+3,
             O4153=1, X4152+1,
             Q4153=1,X4152+2,
             TRUE, X4152
         ),
    X4152)
)</f>
        <v>0</v>
      </c>
      <c r="Y4153" cm="1">
        <f t="array" ref="Y4153">IF(S4152&lt;&gt;S4153, 0, IF(C4153="D",
                 _xlfn.IFS(
                     K4153=1, Y4152+6,
                     M4153=1, Y4152+3,
                     O4153=1, Y4152+1,
                     TRUE, Y4152
                 ),
                 Y4152)
  )</f>
        <v>0</v>
      </c>
    </row>
    <row r="4154" spans="1:25" x14ac:dyDescent="0.2">
      <c r="A4154">
        <v>43</v>
      </c>
      <c r="B4154" t="s">
        <v>81</v>
      </c>
      <c r="C4154" t="str">
        <f t="shared" si="648"/>
        <v>O</v>
      </c>
      <c r="D4154">
        <v>1</v>
      </c>
      <c r="E4154">
        <v>10</v>
      </c>
      <c r="F4154">
        <v>19</v>
      </c>
      <c r="G4154" t="s">
        <v>116</v>
      </c>
      <c r="H4154" t="s">
        <v>115</v>
      </c>
      <c r="I4154">
        <v>6</v>
      </c>
      <c r="J4154">
        <f t="shared" si="640"/>
        <v>0</v>
      </c>
      <c r="K4154">
        <f t="shared" si="649"/>
        <v>0</v>
      </c>
      <c r="L4154">
        <f t="shared" si="641"/>
        <v>0</v>
      </c>
      <c r="M4154">
        <f t="shared" si="642"/>
        <v>0</v>
      </c>
      <c r="N4154">
        <f t="shared" si="643"/>
        <v>0</v>
      </c>
      <c r="O4154">
        <f t="shared" si="644"/>
        <v>0</v>
      </c>
      <c r="P4154">
        <f t="shared" si="645"/>
        <v>0</v>
      </c>
      <c r="Q4154">
        <f t="shared" si="646"/>
        <v>0</v>
      </c>
      <c r="R4154">
        <f t="shared" si="647"/>
        <v>0</v>
      </c>
      <c r="S4154" t="s">
        <v>36</v>
      </c>
      <c r="T4154">
        <v>0</v>
      </c>
      <c r="U4154">
        <v>2020</v>
      </c>
      <c r="V4154">
        <v>1</v>
      </c>
      <c r="W4154">
        <v>1</v>
      </c>
      <c r="X4154" cm="1">
        <f t="array" ref="X4154">IF(S4153&lt;&gt;S4154, 0,
    IF(C4154="O",
         _xlfn.IFS(
             K4154=1, X4153+6,
             M4154=1, X4153+3,
             O4154=1, X4153+1,
             Q4154=1,X4153+2,
             TRUE, X4153
         ),
    X4153)
)</f>
        <v>0</v>
      </c>
      <c r="Y4154" cm="1">
        <f t="array" ref="Y4154">IF(S4153&lt;&gt;S4154, 0, IF(C4154="D",
                 _xlfn.IFS(
                     K4154=1, Y4153+6,
                     M4154=1, Y4153+3,
                     O4154=1, Y4153+1,
                     TRUE, Y4153
                 ),
                 Y4153)
  )</f>
        <v>0</v>
      </c>
    </row>
    <row r="4155" spans="1:25" hidden="1" x14ac:dyDescent="0.2">
      <c r="A4155">
        <v>45</v>
      </c>
      <c r="B4155" t="s">
        <v>81</v>
      </c>
      <c r="C4155" t="str">
        <f t="shared" si="648"/>
        <v>O</v>
      </c>
      <c r="D4155">
        <v>2</v>
      </c>
      <c r="E4155">
        <v>4</v>
      </c>
      <c r="F4155">
        <v>13</v>
      </c>
      <c r="G4155" t="s">
        <v>116</v>
      </c>
      <c r="H4155" t="s">
        <v>115</v>
      </c>
      <c r="I4155">
        <v>1</v>
      </c>
      <c r="J4155">
        <f t="shared" si="640"/>
        <v>0</v>
      </c>
      <c r="K4155">
        <f t="shared" si="649"/>
        <v>0</v>
      </c>
      <c r="L4155">
        <f t="shared" si="641"/>
        <v>0</v>
      </c>
      <c r="M4155">
        <f t="shared" si="642"/>
        <v>0</v>
      </c>
      <c r="N4155">
        <f t="shared" si="643"/>
        <v>0</v>
      </c>
      <c r="O4155">
        <f t="shared" si="644"/>
        <v>0</v>
      </c>
      <c r="P4155">
        <f t="shared" si="645"/>
        <v>0</v>
      </c>
      <c r="Q4155">
        <f t="shared" si="646"/>
        <v>0</v>
      </c>
      <c r="R4155">
        <f t="shared" si="647"/>
        <v>0</v>
      </c>
      <c r="S4155" t="s">
        <v>36</v>
      </c>
      <c r="T4155">
        <v>0</v>
      </c>
      <c r="U4155">
        <v>2020</v>
      </c>
      <c r="V4155">
        <v>1</v>
      </c>
      <c r="W4155">
        <v>1</v>
      </c>
      <c r="X4155" cm="1">
        <f t="array" ref="X4155">IF(S4154&lt;&gt;S4155, 0,
    IF(C4155="O",
         _xlfn.IFS(
             K4155=1, X4154+6,
             M4155=1, X4154+3,
             O4155=1, X4154+1,
             Q4155=1,X4154+2,
             TRUE, X4154
         ),
    X4154)
)</f>
        <v>0</v>
      </c>
      <c r="Y4155" cm="1">
        <f t="array" ref="Y4155">IF(S4154&lt;&gt;S4155, 0, IF(C4155="D",
                 _xlfn.IFS(
                     K4155=1, Y4154+6,
                     M4155=1, Y4154+3,
                     O4155=1, Y4154+1,
                     TRUE, Y4154
                 ),
                 Y4154)
  )</f>
        <v>0</v>
      </c>
    </row>
    <row r="4156" spans="1:25" hidden="1" x14ac:dyDescent="0.2">
      <c r="A4156">
        <v>47</v>
      </c>
      <c r="B4156" t="s">
        <v>81</v>
      </c>
      <c r="C4156" t="str">
        <f t="shared" si="648"/>
        <v>O</v>
      </c>
      <c r="D4156">
        <v>3</v>
      </c>
      <c r="E4156">
        <v>3</v>
      </c>
      <c r="F4156">
        <v>12</v>
      </c>
      <c r="G4156" t="s">
        <v>114</v>
      </c>
      <c r="H4156" t="s">
        <v>121</v>
      </c>
      <c r="I4156">
        <v>-2</v>
      </c>
      <c r="J4156">
        <f t="shared" si="640"/>
        <v>0</v>
      </c>
      <c r="K4156">
        <f t="shared" si="649"/>
        <v>0</v>
      </c>
      <c r="L4156">
        <f t="shared" si="641"/>
        <v>0</v>
      </c>
      <c r="M4156">
        <f t="shared" si="642"/>
        <v>0</v>
      </c>
      <c r="N4156">
        <f t="shared" si="643"/>
        <v>0</v>
      </c>
      <c r="O4156">
        <f t="shared" si="644"/>
        <v>0</v>
      </c>
      <c r="P4156">
        <f t="shared" si="645"/>
        <v>0</v>
      </c>
      <c r="Q4156">
        <f t="shared" si="646"/>
        <v>0</v>
      </c>
      <c r="R4156">
        <f t="shared" si="647"/>
        <v>0</v>
      </c>
      <c r="S4156" t="s">
        <v>36</v>
      </c>
      <c r="T4156">
        <v>0</v>
      </c>
      <c r="U4156">
        <v>2020</v>
      </c>
      <c r="V4156">
        <v>1</v>
      </c>
      <c r="W4156">
        <v>1</v>
      </c>
      <c r="X4156" cm="1">
        <f t="array" ref="X4156">IF(S4155&lt;&gt;S4156, 0,
    IF(C4156="O",
         _xlfn.IFS(
             K4156=1, X4155+6,
             M4156=1, X4155+3,
             O4156=1, X4155+1,
             Q4156=1,X4155+2,
             TRUE, X4155
         ),
    X4155)
)</f>
        <v>0</v>
      </c>
      <c r="Y4156" cm="1">
        <f t="array" ref="Y4156">IF(S4155&lt;&gt;S4156, 0, IF(C4156="D",
                 _xlfn.IFS(
                     K4156=1, Y4155+6,
                     M4156=1, Y4155+3,
                     O4156=1, Y4155+1,
                     TRUE, Y4155
                 ),
                 Y4155)
  )</f>
        <v>0</v>
      </c>
    </row>
    <row r="4157" spans="1:25" x14ac:dyDescent="0.2">
      <c r="A4157">
        <v>49</v>
      </c>
      <c r="B4157" t="s">
        <v>81</v>
      </c>
      <c r="C4157" t="str">
        <f t="shared" si="648"/>
        <v>O</v>
      </c>
      <c r="D4157">
        <v>4</v>
      </c>
      <c r="E4157">
        <v>5</v>
      </c>
      <c r="F4157">
        <v>14</v>
      </c>
      <c r="G4157" t="s">
        <v>136</v>
      </c>
      <c r="H4157" t="s">
        <v>122</v>
      </c>
      <c r="J4157">
        <f t="shared" si="640"/>
        <v>0</v>
      </c>
      <c r="K4157">
        <f t="shared" si="649"/>
        <v>0</v>
      </c>
      <c r="L4157">
        <f t="shared" si="641"/>
        <v>1</v>
      </c>
      <c r="M4157">
        <f t="shared" si="642"/>
        <v>1</v>
      </c>
      <c r="N4157">
        <f t="shared" si="643"/>
        <v>0</v>
      </c>
      <c r="O4157">
        <f t="shared" si="644"/>
        <v>0</v>
      </c>
      <c r="P4157">
        <f t="shared" si="645"/>
        <v>0</v>
      </c>
      <c r="Q4157">
        <f t="shared" si="646"/>
        <v>0</v>
      </c>
      <c r="R4157">
        <f t="shared" si="647"/>
        <v>0</v>
      </c>
      <c r="S4157" t="s">
        <v>36</v>
      </c>
      <c r="T4157">
        <v>0</v>
      </c>
      <c r="U4157">
        <v>2020</v>
      </c>
      <c r="V4157">
        <v>1</v>
      </c>
      <c r="W4157">
        <v>1</v>
      </c>
      <c r="X4157" cm="1">
        <f t="array" ref="X4157">IF(S4156&lt;&gt;S4157, 0,
    IF(C4157="O",
         _xlfn.IFS(
             K4157=1, X4156+6,
             M4157=1, X4156+3,
             O4157=1, X4156+1,
             Q4157=1,X4156+2,
             TRUE, X4156
         ),
    X4156)
)</f>
        <v>3</v>
      </c>
      <c r="Y4157" cm="1">
        <f t="array" ref="Y4157">IF(S4156&lt;&gt;S4157, 0, IF(C4157="D",
                 _xlfn.IFS(
                     K4157=1, Y4156+6,
                     M4157=1, Y4156+3,
                     O4157=1, Y4156+1,
                     TRUE, Y4156
                 ),
                 Y4156)
  )</f>
        <v>0</v>
      </c>
    </row>
    <row r="4158" spans="1:25" x14ac:dyDescent="0.2">
      <c r="A4158">
        <v>53</v>
      </c>
      <c r="B4158" t="s">
        <v>78</v>
      </c>
      <c r="C4158" t="str">
        <f t="shared" si="648"/>
        <v>O</v>
      </c>
      <c r="F4158">
        <v>3</v>
      </c>
      <c r="G4158" t="s">
        <v>123</v>
      </c>
      <c r="H4158" t="s">
        <v>126</v>
      </c>
      <c r="J4158">
        <f t="shared" si="640"/>
        <v>0</v>
      </c>
      <c r="K4158">
        <f t="shared" si="649"/>
        <v>0</v>
      </c>
      <c r="L4158">
        <f t="shared" si="641"/>
        <v>0</v>
      </c>
      <c r="M4158">
        <f t="shared" si="642"/>
        <v>0</v>
      </c>
      <c r="N4158">
        <f t="shared" si="643"/>
        <v>1</v>
      </c>
      <c r="O4158">
        <f t="shared" si="644"/>
        <v>0</v>
      </c>
      <c r="P4158">
        <f t="shared" si="645"/>
        <v>0</v>
      </c>
      <c r="Q4158">
        <f t="shared" si="646"/>
        <v>0</v>
      </c>
      <c r="R4158">
        <f t="shared" si="647"/>
        <v>0</v>
      </c>
      <c r="S4158" t="s">
        <v>36</v>
      </c>
      <c r="T4158">
        <v>0</v>
      </c>
      <c r="U4158">
        <v>2020</v>
      </c>
      <c r="V4158">
        <v>1</v>
      </c>
      <c r="W4158">
        <v>1</v>
      </c>
      <c r="X4158" cm="1">
        <f t="array" ref="X4158">IF(S4157&lt;&gt;S4158, 0,
    IF(C4158="O",
         _xlfn.IFS(
             K4158=1, X4157+6,
             M4158=1, X4157+3,
             O4158=1, X4157+1,
             Q4158=1,X4157+2,
             TRUE, X4157
         ),
    X4157)
)</f>
        <v>3</v>
      </c>
      <c r="Y4158" cm="1">
        <f t="array" ref="Y4158">IF(S4157&lt;&gt;S4158, 0, IF(C4158="D",
                 _xlfn.IFS(
                     K4158=1, Y4157+6,
                     M4158=1, Y4157+3,
                     O4158=1, Y4157+1,
                     TRUE, Y4157
                 ),
                 Y4157)
  )</f>
        <v>0</v>
      </c>
    </row>
    <row r="4159" spans="1:25" x14ac:dyDescent="0.2">
      <c r="A4159">
        <v>57</v>
      </c>
      <c r="B4159" t="s">
        <v>81</v>
      </c>
      <c r="C4159" t="str">
        <f t="shared" si="648"/>
        <v>O</v>
      </c>
      <c r="D4159">
        <v>1</v>
      </c>
      <c r="E4159">
        <v>10</v>
      </c>
      <c r="F4159">
        <v>-48</v>
      </c>
      <c r="G4159" t="s">
        <v>116</v>
      </c>
      <c r="H4159" t="s">
        <v>115</v>
      </c>
      <c r="I4159">
        <v>0</v>
      </c>
      <c r="J4159">
        <f t="shared" si="640"/>
        <v>0</v>
      </c>
      <c r="K4159">
        <f t="shared" si="649"/>
        <v>0</v>
      </c>
      <c r="L4159">
        <f t="shared" si="641"/>
        <v>0</v>
      </c>
      <c r="M4159">
        <f t="shared" si="642"/>
        <v>0</v>
      </c>
      <c r="N4159">
        <f t="shared" si="643"/>
        <v>0</v>
      </c>
      <c r="O4159">
        <f t="shared" si="644"/>
        <v>0</v>
      </c>
      <c r="P4159">
        <f t="shared" si="645"/>
        <v>0</v>
      </c>
      <c r="Q4159">
        <f t="shared" si="646"/>
        <v>0</v>
      </c>
      <c r="R4159">
        <f t="shared" si="647"/>
        <v>0</v>
      </c>
      <c r="S4159" t="s">
        <v>36</v>
      </c>
      <c r="T4159">
        <v>0</v>
      </c>
      <c r="U4159">
        <v>2020</v>
      </c>
      <c r="V4159">
        <v>1</v>
      </c>
      <c r="W4159">
        <v>1</v>
      </c>
      <c r="X4159" cm="1">
        <f t="array" ref="X4159">IF(S4158&lt;&gt;S4159, 0,
    IF(C4159="O",
         _xlfn.IFS(
             K4159=1, X4158+6,
             M4159=1, X4158+3,
             O4159=1, X4158+1,
             Q4159=1,X4158+2,
             TRUE, X4158
         ),
    X4158)
)</f>
        <v>3</v>
      </c>
      <c r="Y4159" cm="1">
        <f t="array" ref="Y4159">IF(S4158&lt;&gt;S4159, 0, IF(C4159="D",
                 _xlfn.IFS(
                     K4159=1, Y4158+6,
                     M4159=1, Y4158+3,
                     O4159=1, Y4158+1,
                     TRUE, Y4158
                 ),
                 Y4158)
  )</f>
        <v>0</v>
      </c>
    </row>
    <row r="4160" spans="1:25" x14ac:dyDescent="0.2">
      <c r="A4160">
        <v>61</v>
      </c>
      <c r="B4160" t="s">
        <v>81</v>
      </c>
      <c r="C4160" t="str">
        <f t="shared" si="648"/>
        <v>O</v>
      </c>
      <c r="D4160">
        <v>2</v>
      </c>
      <c r="E4160">
        <v>10</v>
      </c>
      <c r="F4160">
        <v>-48</v>
      </c>
      <c r="G4160" t="s">
        <v>116</v>
      </c>
      <c r="H4160" t="s">
        <v>115</v>
      </c>
      <c r="I4160">
        <v>7</v>
      </c>
      <c r="J4160">
        <f t="shared" si="640"/>
        <v>1</v>
      </c>
      <c r="K4160">
        <f t="shared" si="649"/>
        <v>0</v>
      </c>
      <c r="L4160">
        <f t="shared" si="641"/>
        <v>0</v>
      </c>
      <c r="M4160">
        <f t="shared" si="642"/>
        <v>0</v>
      </c>
      <c r="N4160">
        <f t="shared" si="643"/>
        <v>0</v>
      </c>
      <c r="O4160">
        <f t="shared" si="644"/>
        <v>0</v>
      </c>
      <c r="P4160">
        <f t="shared" si="645"/>
        <v>0</v>
      </c>
      <c r="Q4160">
        <f t="shared" si="646"/>
        <v>0</v>
      </c>
      <c r="R4160">
        <f t="shared" si="647"/>
        <v>0</v>
      </c>
      <c r="S4160" t="s">
        <v>36</v>
      </c>
      <c r="T4160">
        <v>0</v>
      </c>
      <c r="U4160">
        <v>2020</v>
      </c>
      <c r="V4160">
        <v>1</v>
      </c>
      <c r="W4160">
        <v>1</v>
      </c>
      <c r="X4160" cm="1">
        <f t="array" ref="X4160">IF(S4159&lt;&gt;S4160, 0,
    IF(C4160="O",
         _xlfn.IFS(
             K4160=1, X4159+6,
             M4160=1, X4159+3,
             O4160=1, X4159+1,
             Q4160=1,X4159+2,
             TRUE, X4159
         ),
    X4159)
)</f>
        <v>3</v>
      </c>
      <c r="Y4160" cm="1">
        <f t="array" ref="Y4160">IF(S4159&lt;&gt;S4160, 0, IF(C4160="D",
                 _xlfn.IFS(
                     K4160=1, Y4159+6,
                     M4160=1, Y4159+3,
                     O4160=1, Y4159+1,
                     TRUE, Y4159
                 ),
                 Y4159)
  )</f>
        <v>0</v>
      </c>
    </row>
    <row r="4161" spans="1:25" x14ac:dyDescent="0.2">
      <c r="A4161">
        <v>65</v>
      </c>
      <c r="B4161" t="s">
        <v>81</v>
      </c>
      <c r="C4161" t="str">
        <f t="shared" si="648"/>
        <v>O</v>
      </c>
      <c r="D4161">
        <v>1</v>
      </c>
      <c r="E4161">
        <v>10</v>
      </c>
      <c r="F4161">
        <v>40</v>
      </c>
      <c r="G4161" t="s">
        <v>114</v>
      </c>
      <c r="H4161" t="s">
        <v>120</v>
      </c>
      <c r="I4161">
        <v>-15</v>
      </c>
      <c r="J4161">
        <f t="shared" si="640"/>
        <v>0</v>
      </c>
      <c r="K4161">
        <f t="shared" si="649"/>
        <v>0</v>
      </c>
      <c r="L4161">
        <f t="shared" si="641"/>
        <v>0</v>
      </c>
      <c r="M4161">
        <f t="shared" si="642"/>
        <v>0</v>
      </c>
      <c r="N4161">
        <f t="shared" si="643"/>
        <v>0</v>
      </c>
      <c r="O4161">
        <f t="shared" si="644"/>
        <v>0</v>
      </c>
      <c r="P4161">
        <f t="shared" si="645"/>
        <v>0</v>
      </c>
      <c r="Q4161">
        <f t="shared" si="646"/>
        <v>0</v>
      </c>
      <c r="R4161">
        <f t="shared" si="647"/>
        <v>0</v>
      </c>
      <c r="S4161" t="s">
        <v>36</v>
      </c>
      <c r="T4161">
        <v>0</v>
      </c>
      <c r="U4161">
        <v>2020</v>
      </c>
      <c r="V4161">
        <v>1</v>
      </c>
      <c r="W4161">
        <v>1</v>
      </c>
      <c r="X4161" cm="1">
        <f t="array" ref="X4161">IF(S4160&lt;&gt;S4161, 0,
    IF(C4161="O",
         _xlfn.IFS(
             K4161=1, X4160+6,
             M4161=1, X4160+3,
             O4161=1, X4160+1,
             Q4161=1,X4160+2,
             TRUE, X4160
         ),
    X4160)
)</f>
        <v>3</v>
      </c>
      <c r="Y4161" cm="1">
        <f t="array" ref="Y4161">IF(S4160&lt;&gt;S4161, 0, IF(C4161="D",
                 _xlfn.IFS(
                     K4161=1, Y4160+6,
                     M4161=1, Y4160+3,
                     O4161=1, Y4160+1,
                     TRUE, Y4160
                 ),
                 Y4160)
  )</f>
        <v>0</v>
      </c>
    </row>
    <row r="4162" spans="1:25" x14ac:dyDescent="0.2">
      <c r="A4162">
        <v>69</v>
      </c>
      <c r="B4162" t="s">
        <v>81</v>
      </c>
      <c r="C4162" t="str">
        <f t="shared" si="648"/>
        <v>O</v>
      </c>
      <c r="D4162">
        <v>1</v>
      </c>
      <c r="E4162">
        <v>25</v>
      </c>
      <c r="F4162">
        <v>-45</v>
      </c>
      <c r="G4162" t="s">
        <v>114</v>
      </c>
      <c r="H4162" t="s">
        <v>120</v>
      </c>
      <c r="I4162">
        <v>15</v>
      </c>
      <c r="J4162">
        <f t="shared" ref="J4162:J4225" si="650">IF(B4162&lt;&gt;B4163,0,IF(AND(D4163=1, E4163=10), 1, 0))</f>
        <v>1</v>
      </c>
      <c r="K4162">
        <f t="shared" si="649"/>
        <v>0</v>
      </c>
      <c r="L4162">
        <f t="shared" ref="L4162:L4225" si="651">IF(G4162 = "fg", 1, 0)</f>
        <v>0</v>
      </c>
      <c r="M4162">
        <f t="shared" ref="M4162:M4225" si="652">IF(AND(L4162=1,H4162="good"),1,0)</f>
        <v>0</v>
      </c>
      <c r="N4162">
        <f t="shared" ref="N4162:N4225" si="653">IF(OR(G4162 = "extra pt.",G4162 ="extra pt. block"), 1, 0)</f>
        <v>0</v>
      </c>
      <c r="O4162">
        <f t="shared" ref="O4162:O4225" si="654">IF(AND(N4162=1,H4162="good"),1,0)</f>
        <v>0</v>
      </c>
      <c r="P4162">
        <f t="shared" ref="P4162:P4225" si="655">IF(OR(G4162 = "2 pt.",G4162 ="2 pt. block"), 1, 0)</f>
        <v>0</v>
      </c>
      <c r="Q4162">
        <f t="shared" ref="Q4162:Q4225" si="656">IF(AND(P4162=1,H4162="good"),1,0)</f>
        <v>0</v>
      </c>
      <c r="R4162">
        <f t="shared" ref="R4162:R4225" si="657">IF(OR(H4162 = "fumble, def td", H4162 = "interception, def td", H4162= "sack, fumble, def td"), 1,0)</f>
        <v>0</v>
      </c>
      <c r="S4162" t="s">
        <v>36</v>
      </c>
      <c r="T4162">
        <v>0</v>
      </c>
      <c r="U4162">
        <v>2020</v>
      </c>
      <c r="V4162">
        <v>1</v>
      </c>
      <c r="W4162">
        <v>1</v>
      </c>
      <c r="X4162" cm="1">
        <f t="array" ref="X4162">IF(S4161&lt;&gt;S4162, 0,
    IF(C4162="O",
         _xlfn.IFS(
             K4162=1, X4161+6,
             M4162=1, X4161+3,
             O4162=1, X4161+1,
             Q4162=1,X4161+2,
             TRUE, X4161
         ),
    X4161)
)</f>
        <v>3</v>
      </c>
      <c r="Y4162" cm="1">
        <f t="array" ref="Y4162">IF(S4161&lt;&gt;S4162, 0, IF(C4162="D",
                 _xlfn.IFS(
                     K4162=1, Y4161+6,
                     M4162=1, Y4161+3,
                     O4162=1, Y4161+1,
                     TRUE, Y4161
                 ),
                 Y4161)
  )</f>
        <v>0</v>
      </c>
    </row>
    <row r="4163" spans="1:25" x14ac:dyDescent="0.2">
      <c r="A4163">
        <v>73</v>
      </c>
      <c r="B4163" t="s">
        <v>81</v>
      </c>
      <c r="C4163" t="str">
        <f t="shared" ref="C4163:C4226" si="658">IF(H4163="interception, def td", IF(C4162="O", "D", C4162), IF(B4162="K", B4161, IF(B4163="K", B4162, B4163)))</f>
        <v>O</v>
      </c>
      <c r="D4163">
        <v>1</v>
      </c>
      <c r="E4163">
        <v>10</v>
      </c>
      <c r="F4163">
        <v>40</v>
      </c>
      <c r="G4163" t="s">
        <v>116</v>
      </c>
      <c r="H4163" t="s">
        <v>115</v>
      </c>
      <c r="I4163">
        <v>7</v>
      </c>
      <c r="J4163">
        <f t="shared" si="650"/>
        <v>0</v>
      </c>
      <c r="K4163">
        <f t="shared" ref="K4163:K4226" si="659">IF(OR(H4163= "complete, td",H4163 ="rush, td", H4163 = "scramble, td"), 1, 0)</f>
        <v>0</v>
      </c>
      <c r="L4163">
        <f t="shared" si="651"/>
        <v>0</v>
      </c>
      <c r="M4163">
        <f t="shared" si="652"/>
        <v>0</v>
      </c>
      <c r="N4163">
        <f t="shared" si="653"/>
        <v>0</v>
      </c>
      <c r="O4163">
        <f t="shared" si="654"/>
        <v>0</v>
      </c>
      <c r="P4163">
        <f t="shared" si="655"/>
        <v>0</v>
      </c>
      <c r="Q4163">
        <f t="shared" si="656"/>
        <v>0</v>
      </c>
      <c r="R4163">
        <f t="shared" si="657"/>
        <v>0</v>
      </c>
      <c r="S4163" t="s">
        <v>36</v>
      </c>
      <c r="T4163">
        <v>0</v>
      </c>
      <c r="U4163">
        <v>2020</v>
      </c>
      <c r="V4163">
        <v>1</v>
      </c>
      <c r="W4163">
        <v>1</v>
      </c>
      <c r="X4163" cm="1">
        <f t="array" ref="X4163">IF(S4162&lt;&gt;S4163, 0,
    IF(C4163="O",
         _xlfn.IFS(
             K4163=1, X4162+6,
             M4163=1, X4162+3,
             O4163=1, X4162+1,
             Q4163=1,X4162+2,
             TRUE, X4162
         ),
    X4162)
)</f>
        <v>3</v>
      </c>
      <c r="Y4163" cm="1">
        <f t="array" ref="Y4163">IF(S4162&lt;&gt;S4163, 0, IF(C4163="D",
                 _xlfn.IFS(
                     K4163=1, Y4162+6,
                     M4163=1, Y4162+3,
                     O4163=1, Y4162+1,
                     TRUE, Y4162
                 ),
                 Y4162)
  )</f>
        <v>0</v>
      </c>
    </row>
    <row r="4164" spans="1:25" x14ac:dyDescent="0.2">
      <c r="A4164">
        <v>75</v>
      </c>
      <c r="B4164" t="s">
        <v>81</v>
      </c>
      <c r="C4164" t="str">
        <f t="shared" si="658"/>
        <v>O</v>
      </c>
      <c r="D4164">
        <v>2</v>
      </c>
      <c r="E4164">
        <v>3</v>
      </c>
      <c r="F4164">
        <v>33</v>
      </c>
      <c r="G4164" t="s">
        <v>116</v>
      </c>
      <c r="H4164" t="s">
        <v>120</v>
      </c>
      <c r="I4164">
        <v>16</v>
      </c>
      <c r="J4164">
        <f t="shared" si="650"/>
        <v>1</v>
      </c>
      <c r="K4164">
        <f t="shared" si="659"/>
        <v>0</v>
      </c>
      <c r="L4164">
        <f t="shared" si="651"/>
        <v>0</v>
      </c>
      <c r="M4164">
        <f t="shared" si="652"/>
        <v>0</v>
      </c>
      <c r="N4164">
        <f t="shared" si="653"/>
        <v>0</v>
      </c>
      <c r="O4164">
        <f t="shared" si="654"/>
        <v>0</v>
      </c>
      <c r="P4164">
        <f t="shared" si="655"/>
        <v>0</v>
      </c>
      <c r="Q4164">
        <f t="shared" si="656"/>
        <v>0</v>
      </c>
      <c r="R4164">
        <f t="shared" si="657"/>
        <v>0</v>
      </c>
      <c r="S4164" t="s">
        <v>36</v>
      </c>
      <c r="T4164">
        <v>0</v>
      </c>
      <c r="U4164">
        <v>2020</v>
      </c>
      <c r="V4164">
        <v>1</v>
      </c>
      <c r="W4164">
        <v>1</v>
      </c>
      <c r="X4164" cm="1">
        <f t="array" ref="X4164">IF(S4163&lt;&gt;S4164, 0,
    IF(C4164="O",
         _xlfn.IFS(
             K4164=1, X4163+6,
             M4164=1, X4163+3,
             O4164=1, X4163+1,
             Q4164=1,X4163+2,
             TRUE, X4163
         ),
    X4163)
)</f>
        <v>3</v>
      </c>
      <c r="Y4164" cm="1">
        <f t="array" ref="Y4164">IF(S4163&lt;&gt;S4164, 0, IF(C4164="D",
                 _xlfn.IFS(
                     K4164=1, Y4163+6,
                     M4164=1, Y4163+3,
                     O4164=1, Y4163+1,
                     TRUE, Y4163
                 ),
                 Y4163)
  )</f>
        <v>0</v>
      </c>
    </row>
    <row r="4165" spans="1:25" hidden="1" x14ac:dyDescent="0.2">
      <c r="A4165">
        <v>79</v>
      </c>
      <c r="B4165" t="s">
        <v>81</v>
      </c>
      <c r="C4165" t="str">
        <f t="shared" si="658"/>
        <v>O</v>
      </c>
      <c r="D4165">
        <v>1</v>
      </c>
      <c r="E4165">
        <v>10</v>
      </c>
      <c r="F4165">
        <v>17</v>
      </c>
      <c r="G4165" t="s">
        <v>114</v>
      </c>
      <c r="H4165" t="s">
        <v>120</v>
      </c>
      <c r="I4165">
        <v>-20</v>
      </c>
      <c r="J4165">
        <f t="shared" si="650"/>
        <v>0</v>
      </c>
      <c r="K4165">
        <f t="shared" si="659"/>
        <v>0</v>
      </c>
      <c r="L4165">
        <f t="shared" si="651"/>
        <v>0</v>
      </c>
      <c r="M4165">
        <f t="shared" si="652"/>
        <v>0</v>
      </c>
      <c r="N4165">
        <f t="shared" si="653"/>
        <v>0</v>
      </c>
      <c r="O4165">
        <f t="shared" si="654"/>
        <v>0</v>
      </c>
      <c r="P4165">
        <f t="shared" si="655"/>
        <v>0</v>
      </c>
      <c r="Q4165">
        <f t="shared" si="656"/>
        <v>0</v>
      </c>
      <c r="R4165">
        <f t="shared" si="657"/>
        <v>0</v>
      </c>
      <c r="S4165" t="s">
        <v>36</v>
      </c>
      <c r="T4165">
        <v>0</v>
      </c>
      <c r="U4165">
        <v>2020</v>
      </c>
      <c r="V4165">
        <v>1</v>
      </c>
      <c r="W4165">
        <v>1</v>
      </c>
      <c r="X4165" cm="1">
        <f t="array" ref="X4165">IF(S4164&lt;&gt;S4165, 0,
    IF(C4165="O",
         _xlfn.IFS(
             K4165=1, X4164+6,
             M4165=1, X4164+3,
             O4165=1, X4164+1,
             Q4165=1,X4164+2,
             TRUE, X4164
         ),
    X4164)
)</f>
        <v>3</v>
      </c>
      <c r="Y4165" cm="1">
        <f t="array" ref="Y4165">IF(S4164&lt;&gt;S4165, 0, IF(C4165="D",
                 _xlfn.IFS(
                     K4165=1, Y4164+6,
                     M4165=1, Y4164+3,
                     O4165=1, Y4164+1,
                     TRUE, Y4164
                 ),
                 Y4164)
  )</f>
        <v>0</v>
      </c>
    </row>
    <row r="4166" spans="1:25" hidden="1" x14ac:dyDescent="0.2">
      <c r="A4166">
        <v>85</v>
      </c>
      <c r="B4166" t="s">
        <v>81</v>
      </c>
      <c r="C4166" t="str">
        <f t="shared" si="658"/>
        <v>O</v>
      </c>
      <c r="D4166">
        <v>2</v>
      </c>
      <c r="E4166">
        <v>30</v>
      </c>
      <c r="F4166">
        <v>37</v>
      </c>
      <c r="G4166" t="s">
        <v>114</v>
      </c>
      <c r="H4166" t="s">
        <v>117</v>
      </c>
      <c r="I4166">
        <v>0</v>
      </c>
      <c r="J4166">
        <f t="shared" si="650"/>
        <v>0</v>
      </c>
      <c r="K4166">
        <f t="shared" si="659"/>
        <v>0</v>
      </c>
      <c r="L4166">
        <f t="shared" si="651"/>
        <v>0</v>
      </c>
      <c r="M4166">
        <f t="shared" si="652"/>
        <v>0</v>
      </c>
      <c r="N4166">
        <f t="shared" si="653"/>
        <v>0</v>
      </c>
      <c r="O4166">
        <f t="shared" si="654"/>
        <v>0</v>
      </c>
      <c r="P4166">
        <f t="shared" si="655"/>
        <v>0</v>
      </c>
      <c r="Q4166">
        <f t="shared" si="656"/>
        <v>0</v>
      </c>
      <c r="R4166">
        <f t="shared" si="657"/>
        <v>0</v>
      </c>
      <c r="S4166" t="s">
        <v>36</v>
      </c>
      <c r="T4166">
        <v>0</v>
      </c>
      <c r="U4166">
        <v>2020</v>
      </c>
      <c r="V4166">
        <v>1</v>
      </c>
      <c r="W4166">
        <v>1</v>
      </c>
      <c r="X4166" cm="1">
        <f t="array" ref="X4166">IF(S4165&lt;&gt;S4166, 0,
    IF(C4166="O",
         _xlfn.IFS(
             K4166=1, X4165+6,
             M4166=1, X4165+3,
             O4166=1, X4165+1,
             Q4166=1,X4165+2,
             TRUE, X4165
         ),
    X4165)
)</f>
        <v>3</v>
      </c>
      <c r="Y4166" cm="1">
        <f t="array" ref="Y4166">IF(S4165&lt;&gt;S4166, 0, IF(C4166="D",
                 _xlfn.IFS(
                     K4166=1, Y4165+6,
                     M4166=1, Y4165+3,
                     O4166=1, Y4165+1,
                     TRUE, Y4165
                 ),
                 Y4165)
  )</f>
        <v>0</v>
      </c>
    </row>
    <row r="4167" spans="1:25" x14ac:dyDescent="0.2">
      <c r="A4167">
        <v>87</v>
      </c>
      <c r="B4167" t="s">
        <v>81</v>
      </c>
      <c r="C4167" t="str">
        <f t="shared" si="658"/>
        <v>O</v>
      </c>
      <c r="D4167">
        <v>3</v>
      </c>
      <c r="E4167">
        <v>30</v>
      </c>
      <c r="F4167">
        <v>37</v>
      </c>
      <c r="G4167" t="s">
        <v>114</v>
      </c>
      <c r="H4167" t="s">
        <v>113</v>
      </c>
      <c r="I4167">
        <v>8</v>
      </c>
      <c r="J4167">
        <f t="shared" si="650"/>
        <v>0</v>
      </c>
      <c r="K4167">
        <f t="shared" si="659"/>
        <v>0</v>
      </c>
      <c r="L4167">
        <f t="shared" si="651"/>
        <v>0</v>
      </c>
      <c r="M4167">
        <f t="shared" si="652"/>
        <v>0</v>
      </c>
      <c r="N4167">
        <f t="shared" si="653"/>
        <v>0</v>
      </c>
      <c r="O4167">
        <f t="shared" si="654"/>
        <v>0</v>
      </c>
      <c r="P4167">
        <f t="shared" si="655"/>
        <v>0</v>
      </c>
      <c r="Q4167">
        <f t="shared" si="656"/>
        <v>0</v>
      </c>
      <c r="R4167">
        <f t="shared" si="657"/>
        <v>0</v>
      </c>
      <c r="S4167" t="s">
        <v>36</v>
      </c>
      <c r="T4167">
        <v>0</v>
      </c>
      <c r="U4167">
        <v>2020</v>
      </c>
      <c r="V4167">
        <v>1</v>
      </c>
      <c r="W4167">
        <v>1</v>
      </c>
      <c r="X4167" cm="1">
        <f t="array" ref="X4167">IF(S4166&lt;&gt;S4167, 0,
    IF(C4167="O",
         _xlfn.IFS(
             K4167=1, X4166+6,
             M4167=1, X4166+3,
             O4167=1, X4166+1,
             Q4167=1,X4166+2,
             TRUE, X4166
         ),
    X4166)
)</f>
        <v>3</v>
      </c>
      <c r="Y4167" cm="1">
        <f t="array" ref="Y4167">IF(S4166&lt;&gt;S4167, 0, IF(C4167="D",
                 _xlfn.IFS(
                     K4167=1, Y4166+6,
                     M4167=1, Y4166+3,
                     O4167=1, Y4166+1,
                     TRUE, Y4166
                 ),
                 Y4166)
  )</f>
        <v>0</v>
      </c>
    </row>
    <row r="4168" spans="1:25" x14ac:dyDescent="0.2">
      <c r="A4168">
        <v>89</v>
      </c>
      <c r="B4168" t="s">
        <v>81</v>
      </c>
      <c r="C4168" t="str">
        <f t="shared" si="658"/>
        <v>O</v>
      </c>
      <c r="D4168">
        <v>4</v>
      </c>
      <c r="E4168">
        <v>22</v>
      </c>
      <c r="F4168">
        <v>29</v>
      </c>
      <c r="G4168" t="s">
        <v>136</v>
      </c>
      <c r="H4168" t="s">
        <v>126</v>
      </c>
      <c r="J4168">
        <f t="shared" si="650"/>
        <v>0</v>
      </c>
      <c r="K4168">
        <f t="shared" si="659"/>
        <v>0</v>
      </c>
      <c r="L4168">
        <f t="shared" si="651"/>
        <v>1</v>
      </c>
      <c r="M4168">
        <f t="shared" si="652"/>
        <v>0</v>
      </c>
      <c r="N4168">
        <f t="shared" si="653"/>
        <v>0</v>
      </c>
      <c r="O4168">
        <f t="shared" si="654"/>
        <v>0</v>
      </c>
      <c r="P4168">
        <f t="shared" si="655"/>
        <v>0</v>
      </c>
      <c r="Q4168">
        <f t="shared" si="656"/>
        <v>0</v>
      </c>
      <c r="R4168">
        <f t="shared" si="657"/>
        <v>0</v>
      </c>
      <c r="S4168" t="s">
        <v>36</v>
      </c>
      <c r="T4168">
        <v>0</v>
      </c>
      <c r="U4168">
        <v>2020</v>
      </c>
      <c r="V4168">
        <v>1</v>
      </c>
      <c r="W4168">
        <v>1</v>
      </c>
      <c r="X4168" cm="1">
        <f t="array" ref="X4168">IF(S4167&lt;&gt;S4168, 0,
    IF(C4168="O",
         _xlfn.IFS(
             K4168=1, X4167+6,
             M4168=1, X4167+3,
             O4168=1, X4167+1,
             Q4168=1,X4167+2,
             TRUE, X4167
         ),
    X4167)
)</f>
        <v>3</v>
      </c>
      <c r="Y4168" cm="1">
        <f t="array" ref="Y4168">IF(S4167&lt;&gt;S4168, 0, IF(C4168="D",
                 _xlfn.IFS(
                     K4168=1, Y4167+6,
                     M4168=1, Y4167+3,
                     O4168=1, Y4167+1,
                     TRUE, Y4167
                 ),
                 Y4167)
  )</f>
        <v>0</v>
      </c>
    </row>
    <row r="4169" spans="1:25" x14ac:dyDescent="0.2">
      <c r="A4169">
        <v>91</v>
      </c>
      <c r="B4169" t="s">
        <v>79</v>
      </c>
      <c r="C4169" t="str">
        <f t="shared" si="658"/>
        <v>D</v>
      </c>
      <c r="D4169">
        <v>1</v>
      </c>
      <c r="E4169">
        <v>10</v>
      </c>
      <c r="F4169">
        <v>-20</v>
      </c>
      <c r="G4169" t="s">
        <v>116</v>
      </c>
      <c r="H4169" t="s">
        <v>115</v>
      </c>
      <c r="I4169">
        <v>5</v>
      </c>
      <c r="J4169">
        <f t="shared" si="650"/>
        <v>0</v>
      </c>
      <c r="K4169">
        <f t="shared" si="659"/>
        <v>0</v>
      </c>
      <c r="L4169">
        <f t="shared" si="651"/>
        <v>0</v>
      </c>
      <c r="M4169">
        <f t="shared" si="652"/>
        <v>0</v>
      </c>
      <c r="N4169">
        <f t="shared" si="653"/>
        <v>0</v>
      </c>
      <c r="O4169">
        <f t="shared" si="654"/>
        <v>0</v>
      </c>
      <c r="P4169">
        <f t="shared" si="655"/>
        <v>0</v>
      </c>
      <c r="Q4169">
        <f t="shared" si="656"/>
        <v>0</v>
      </c>
      <c r="R4169">
        <f t="shared" si="657"/>
        <v>0</v>
      </c>
      <c r="S4169" t="s">
        <v>36</v>
      </c>
      <c r="T4169">
        <v>0</v>
      </c>
      <c r="U4169">
        <v>2020</v>
      </c>
      <c r="V4169">
        <v>1</v>
      </c>
      <c r="W4169">
        <v>1</v>
      </c>
      <c r="X4169" cm="1">
        <f t="array" ref="X4169">IF(S4168&lt;&gt;S4169, 0,
    IF(C4169="O",
         _xlfn.IFS(
             K4169=1, X4168+6,
             M4169=1, X4168+3,
             O4169=1, X4168+1,
             Q4169=1,X4168+2,
             TRUE, X4168
         ),
    X4168)
)</f>
        <v>3</v>
      </c>
      <c r="Y4169" cm="1">
        <f t="array" ref="Y4169">IF(S4168&lt;&gt;S4169, 0, IF(C4169="D",
                 _xlfn.IFS(
                     K4169=1, Y4168+6,
                     M4169=1, Y4168+3,
                     O4169=1, Y4168+1,
                     TRUE, Y4168
                 ),
                 Y4168)
  )</f>
        <v>0</v>
      </c>
    </row>
    <row r="4170" spans="1:25" hidden="1" x14ac:dyDescent="0.2">
      <c r="A4170">
        <v>93</v>
      </c>
      <c r="B4170" t="s">
        <v>79</v>
      </c>
      <c r="C4170" t="str">
        <f t="shared" si="658"/>
        <v>D</v>
      </c>
      <c r="D4170">
        <v>2</v>
      </c>
      <c r="E4170">
        <v>5</v>
      </c>
      <c r="F4170">
        <v>-25</v>
      </c>
      <c r="G4170" t="s">
        <v>114</v>
      </c>
      <c r="H4170" t="s">
        <v>117</v>
      </c>
      <c r="I4170">
        <v>0</v>
      </c>
      <c r="J4170">
        <f t="shared" si="650"/>
        <v>0</v>
      </c>
      <c r="K4170">
        <f t="shared" si="659"/>
        <v>0</v>
      </c>
      <c r="L4170">
        <f t="shared" si="651"/>
        <v>0</v>
      </c>
      <c r="M4170">
        <f t="shared" si="652"/>
        <v>0</v>
      </c>
      <c r="N4170">
        <f t="shared" si="653"/>
        <v>0</v>
      </c>
      <c r="O4170">
        <f t="shared" si="654"/>
        <v>0</v>
      </c>
      <c r="P4170">
        <f t="shared" si="655"/>
        <v>0</v>
      </c>
      <c r="Q4170">
        <f t="shared" si="656"/>
        <v>0</v>
      </c>
      <c r="R4170">
        <f t="shared" si="657"/>
        <v>0</v>
      </c>
      <c r="S4170" t="s">
        <v>36</v>
      </c>
      <c r="T4170">
        <v>0</v>
      </c>
      <c r="U4170">
        <v>2020</v>
      </c>
      <c r="V4170">
        <v>1</v>
      </c>
      <c r="W4170">
        <v>1</v>
      </c>
      <c r="X4170" cm="1">
        <f t="array" ref="X4170">IF(S4169&lt;&gt;S4170, 0,
    IF(C4170="O",
         _xlfn.IFS(
             K4170=1, X4169+6,
             M4170=1, X4169+3,
             O4170=1, X4169+1,
             Q4170=1,X4169+2,
             TRUE, X4169
         ),
    X4169)
)</f>
        <v>3</v>
      </c>
      <c r="Y4170" cm="1">
        <f t="array" ref="Y4170">IF(S4169&lt;&gt;S4170, 0, IF(C4170="D",
                 _xlfn.IFS(
                     K4170=1, Y4169+6,
                     M4170=1, Y4169+3,
                     O4170=1, Y4169+1,
                     TRUE, Y4169
                 ),
                 Y4169)
  )</f>
        <v>0</v>
      </c>
    </row>
    <row r="4171" spans="1:25" x14ac:dyDescent="0.2">
      <c r="A4171">
        <v>95</v>
      </c>
      <c r="B4171" t="s">
        <v>79</v>
      </c>
      <c r="C4171" t="str">
        <f t="shared" si="658"/>
        <v>D</v>
      </c>
      <c r="D4171">
        <v>3</v>
      </c>
      <c r="E4171">
        <v>5</v>
      </c>
      <c r="F4171">
        <v>-25</v>
      </c>
      <c r="G4171" t="s">
        <v>116</v>
      </c>
      <c r="H4171" t="s">
        <v>120</v>
      </c>
      <c r="I4171">
        <v>-10</v>
      </c>
      <c r="J4171">
        <f t="shared" si="650"/>
        <v>0</v>
      </c>
      <c r="K4171">
        <f t="shared" si="659"/>
        <v>0</v>
      </c>
      <c r="L4171">
        <f t="shared" si="651"/>
        <v>0</v>
      </c>
      <c r="M4171">
        <f t="shared" si="652"/>
        <v>0</v>
      </c>
      <c r="N4171">
        <f t="shared" si="653"/>
        <v>0</v>
      </c>
      <c r="O4171">
        <f t="shared" si="654"/>
        <v>0</v>
      </c>
      <c r="P4171">
        <f t="shared" si="655"/>
        <v>0</v>
      </c>
      <c r="Q4171">
        <f t="shared" si="656"/>
        <v>0</v>
      </c>
      <c r="R4171">
        <f t="shared" si="657"/>
        <v>0</v>
      </c>
      <c r="S4171" t="s">
        <v>36</v>
      </c>
      <c r="T4171">
        <v>0</v>
      </c>
      <c r="U4171">
        <v>2020</v>
      </c>
      <c r="V4171">
        <v>1</v>
      </c>
      <c r="W4171">
        <v>1</v>
      </c>
      <c r="X4171" cm="1">
        <f t="array" ref="X4171">IF(S4170&lt;&gt;S4171, 0,
    IF(C4171="O",
         _xlfn.IFS(
             K4171=1, X4170+6,
             M4171=1, X4170+3,
             O4171=1, X4170+1,
             Q4171=1,X4170+2,
             TRUE, X4170
         ),
    X4170)
)</f>
        <v>3</v>
      </c>
      <c r="Y4171" cm="1">
        <f t="array" ref="Y4171">IF(S4170&lt;&gt;S4171, 0, IF(C4171="D",
                 _xlfn.IFS(
                     K4171=1, Y4170+6,
                     M4171=1, Y4170+3,
                     O4171=1, Y4170+1,
                     TRUE, Y4170
                 ),
                 Y4170)
  )</f>
        <v>0</v>
      </c>
    </row>
    <row r="4172" spans="1:25" x14ac:dyDescent="0.2">
      <c r="A4172">
        <v>99</v>
      </c>
      <c r="B4172" t="s">
        <v>79</v>
      </c>
      <c r="C4172" t="str">
        <f t="shared" si="658"/>
        <v>D</v>
      </c>
      <c r="D4172">
        <v>3</v>
      </c>
      <c r="E4172">
        <v>15</v>
      </c>
      <c r="F4172">
        <v>-15</v>
      </c>
      <c r="G4172" t="s">
        <v>116</v>
      </c>
      <c r="H4172" t="s">
        <v>115</v>
      </c>
      <c r="I4172">
        <v>2</v>
      </c>
      <c r="J4172">
        <f t="shared" si="650"/>
        <v>0</v>
      </c>
      <c r="K4172">
        <f t="shared" si="659"/>
        <v>0</v>
      </c>
      <c r="L4172">
        <f t="shared" si="651"/>
        <v>0</v>
      </c>
      <c r="M4172">
        <f t="shared" si="652"/>
        <v>0</v>
      </c>
      <c r="N4172">
        <f t="shared" si="653"/>
        <v>0</v>
      </c>
      <c r="O4172">
        <f t="shared" si="654"/>
        <v>0</v>
      </c>
      <c r="P4172">
        <f t="shared" si="655"/>
        <v>0</v>
      </c>
      <c r="Q4172">
        <f t="shared" si="656"/>
        <v>0</v>
      </c>
      <c r="R4172">
        <f t="shared" si="657"/>
        <v>0</v>
      </c>
      <c r="S4172" t="s">
        <v>36</v>
      </c>
      <c r="T4172">
        <v>0</v>
      </c>
      <c r="U4172">
        <v>2020</v>
      </c>
      <c r="V4172">
        <v>1</v>
      </c>
      <c r="W4172">
        <v>1</v>
      </c>
      <c r="X4172" cm="1">
        <f t="array" ref="X4172">IF(S4171&lt;&gt;S4172, 0,
    IF(C4172="O",
         _xlfn.IFS(
             K4172=1, X4171+6,
             M4172=1, X4171+3,
             O4172=1, X4171+1,
             Q4172=1,X4171+2,
             TRUE, X4171
         ),
    X4171)
)</f>
        <v>3</v>
      </c>
      <c r="Y4172" cm="1">
        <f t="array" ref="Y4172">IF(S4171&lt;&gt;S4172, 0, IF(C4172="D",
                 _xlfn.IFS(
                     K4172=1, Y4171+6,
                     M4172=1, Y4171+3,
                     O4172=1, Y4171+1,
                     TRUE, Y4171
                 ),
                 Y4171)
  )</f>
        <v>0</v>
      </c>
    </row>
    <row r="4173" spans="1:25" hidden="1" x14ac:dyDescent="0.2">
      <c r="A4173">
        <v>103</v>
      </c>
      <c r="B4173" t="s">
        <v>81</v>
      </c>
      <c r="C4173" t="str">
        <f t="shared" si="658"/>
        <v>O</v>
      </c>
      <c r="D4173">
        <v>1</v>
      </c>
      <c r="E4173">
        <v>10</v>
      </c>
      <c r="F4173">
        <v>38</v>
      </c>
      <c r="G4173" t="s">
        <v>116</v>
      </c>
      <c r="H4173" t="s">
        <v>115</v>
      </c>
      <c r="I4173">
        <v>0</v>
      </c>
      <c r="J4173">
        <f t="shared" si="650"/>
        <v>0</v>
      </c>
      <c r="K4173">
        <f t="shared" si="659"/>
        <v>0</v>
      </c>
      <c r="L4173">
        <f t="shared" si="651"/>
        <v>0</v>
      </c>
      <c r="M4173">
        <f t="shared" si="652"/>
        <v>0</v>
      </c>
      <c r="N4173">
        <f t="shared" si="653"/>
        <v>0</v>
      </c>
      <c r="O4173">
        <f t="shared" si="654"/>
        <v>0</v>
      </c>
      <c r="P4173">
        <f t="shared" si="655"/>
        <v>0</v>
      </c>
      <c r="Q4173">
        <f t="shared" si="656"/>
        <v>0</v>
      </c>
      <c r="R4173">
        <f t="shared" si="657"/>
        <v>0</v>
      </c>
      <c r="S4173" t="s">
        <v>36</v>
      </c>
      <c r="T4173">
        <v>0</v>
      </c>
      <c r="U4173">
        <v>2020</v>
      </c>
      <c r="V4173">
        <v>1</v>
      </c>
      <c r="W4173">
        <v>1</v>
      </c>
      <c r="X4173" cm="1">
        <f t="array" ref="X4173">IF(S4172&lt;&gt;S4173, 0,
    IF(C4173="O",
         _xlfn.IFS(
             K4173=1, X4172+6,
             M4173=1, X4172+3,
             O4173=1, X4172+1,
             Q4173=1,X4172+2,
             TRUE, X4172
         ),
    X4172)
)</f>
        <v>3</v>
      </c>
      <c r="Y4173" cm="1">
        <f t="array" ref="Y4173">IF(S4172&lt;&gt;S4173, 0, IF(C4173="D",
                 _xlfn.IFS(
                     K4173=1, Y4172+6,
                     M4173=1, Y4172+3,
                     O4173=1, Y4172+1,
                     TRUE, Y4172
                 ),
                 Y4172)
  )</f>
        <v>0</v>
      </c>
    </row>
    <row r="4174" spans="1:25" hidden="1" x14ac:dyDescent="0.2">
      <c r="A4174">
        <v>105</v>
      </c>
      <c r="B4174" t="s">
        <v>81</v>
      </c>
      <c r="C4174" t="str">
        <f t="shared" si="658"/>
        <v>O</v>
      </c>
      <c r="D4174">
        <v>2</v>
      </c>
      <c r="E4174">
        <v>10</v>
      </c>
      <c r="F4174">
        <v>38</v>
      </c>
      <c r="G4174" t="s">
        <v>116</v>
      </c>
      <c r="H4174" t="s">
        <v>115</v>
      </c>
      <c r="I4174">
        <v>0</v>
      </c>
      <c r="J4174">
        <f t="shared" si="650"/>
        <v>0</v>
      </c>
      <c r="K4174">
        <f t="shared" si="659"/>
        <v>0</v>
      </c>
      <c r="L4174">
        <f t="shared" si="651"/>
        <v>0</v>
      </c>
      <c r="M4174">
        <f t="shared" si="652"/>
        <v>0</v>
      </c>
      <c r="N4174">
        <f t="shared" si="653"/>
        <v>0</v>
      </c>
      <c r="O4174">
        <f t="shared" si="654"/>
        <v>0</v>
      </c>
      <c r="P4174">
        <f t="shared" si="655"/>
        <v>0</v>
      </c>
      <c r="Q4174">
        <f t="shared" si="656"/>
        <v>0</v>
      </c>
      <c r="R4174">
        <f t="shared" si="657"/>
        <v>0</v>
      </c>
      <c r="S4174" t="s">
        <v>36</v>
      </c>
      <c r="T4174">
        <v>0</v>
      </c>
      <c r="U4174">
        <v>2020</v>
      </c>
      <c r="V4174">
        <v>1</v>
      </c>
      <c r="W4174">
        <v>1</v>
      </c>
      <c r="X4174" cm="1">
        <f t="array" ref="X4174">IF(S4173&lt;&gt;S4174, 0,
    IF(C4174="O",
         _xlfn.IFS(
             K4174=1, X4173+6,
             M4174=1, X4173+3,
             O4174=1, X4173+1,
             Q4174=1,X4173+2,
             TRUE, X4173
         ),
    X4173)
)</f>
        <v>3</v>
      </c>
      <c r="Y4174" cm="1">
        <f t="array" ref="Y4174">IF(S4173&lt;&gt;S4174, 0, IF(C4174="D",
                 _xlfn.IFS(
                     K4174=1, Y4173+6,
                     M4174=1, Y4173+3,
                     O4174=1, Y4173+1,
                     TRUE, Y4173
                 ),
                 Y4173)
  )</f>
        <v>0</v>
      </c>
    </row>
    <row r="4175" spans="1:25" x14ac:dyDescent="0.2">
      <c r="A4175">
        <v>107</v>
      </c>
      <c r="B4175" t="s">
        <v>81</v>
      </c>
      <c r="C4175" t="str">
        <f t="shared" si="658"/>
        <v>O</v>
      </c>
      <c r="D4175">
        <v>3</v>
      </c>
      <c r="E4175">
        <v>10</v>
      </c>
      <c r="F4175">
        <v>38</v>
      </c>
      <c r="G4175" t="s">
        <v>114</v>
      </c>
      <c r="H4175" t="s">
        <v>117</v>
      </c>
      <c r="I4175">
        <v>0</v>
      </c>
      <c r="J4175">
        <f t="shared" si="650"/>
        <v>0</v>
      </c>
      <c r="K4175">
        <f t="shared" si="659"/>
        <v>0</v>
      </c>
      <c r="L4175">
        <f t="shared" si="651"/>
        <v>0</v>
      </c>
      <c r="M4175">
        <f t="shared" si="652"/>
        <v>0</v>
      </c>
      <c r="N4175">
        <f t="shared" si="653"/>
        <v>0</v>
      </c>
      <c r="O4175">
        <f t="shared" si="654"/>
        <v>0</v>
      </c>
      <c r="P4175">
        <f t="shared" si="655"/>
        <v>0</v>
      </c>
      <c r="Q4175">
        <f t="shared" si="656"/>
        <v>0</v>
      </c>
      <c r="R4175">
        <f t="shared" si="657"/>
        <v>0</v>
      </c>
      <c r="S4175" t="s">
        <v>36</v>
      </c>
      <c r="T4175">
        <v>0</v>
      </c>
      <c r="U4175">
        <v>2020</v>
      </c>
      <c r="V4175">
        <v>1</v>
      </c>
      <c r="W4175">
        <v>1</v>
      </c>
      <c r="X4175" cm="1">
        <f t="array" ref="X4175">IF(S4174&lt;&gt;S4175, 0,
    IF(C4175="O",
         _xlfn.IFS(
             K4175=1, X4174+6,
             M4175=1, X4174+3,
             O4175=1, X4174+1,
             Q4175=1,X4174+2,
             TRUE, X4174
         ),
    X4174)
)</f>
        <v>3</v>
      </c>
      <c r="Y4175" cm="1">
        <f t="array" ref="Y4175">IF(S4174&lt;&gt;S4175, 0, IF(C4175="D",
                 _xlfn.IFS(
                     K4175=1, Y4174+6,
                     M4175=1, Y4174+3,
                     O4175=1, Y4174+1,
                     TRUE, Y4174
                 ),
                 Y4174)
  )</f>
        <v>0</v>
      </c>
    </row>
    <row r="4176" spans="1:25" hidden="1" x14ac:dyDescent="0.2">
      <c r="A4176">
        <v>109</v>
      </c>
      <c r="B4176" t="s">
        <v>81</v>
      </c>
      <c r="C4176" t="str">
        <f t="shared" si="658"/>
        <v>O</v>
      </c>
      <c r="D4176">
        <v>4</v>
      </c>
      <c r="E4176">
        <v>10</v>
      </c>
      <c r="F4176">
        <v>38</v>
      </c>
      <c r="G4176" t="s">
        <v>130</v>
      </c>
      <c r="H4176" t="s">
        <v>146</v>
      </c>
      <c r="J4176">
        <f t="shared" si="650"/>
        <v>0</v>
      </c>
      <c r="K4176">
        <f t="shared" si="659"/>
        <v>0</v>
      </c>
      <c r="L4176">
        <f t="shared" si="651"/>
        <v>0</v>
      </c>
      <c r="M4176">
        <f t="shared" si="652"/>
        <v>0</v>
      </c>
      <c r="N4176">
        <f t="shared" si="653"/>
        <v>0</v>
      </c>
      <c r="O4176">
        <f t="shared" si="654"/>
        <v>0</v>
      </c>
      <c r="P4176">
        <f t="shared" si="655"/>
        <v>0</v>
      </c>
      <c r="Q4176">
        <f t="shared" si="656"/>
        <v>0</v>
      </c>
      <c r="R4176">
        <f t="shared" si="657"/>
        <v>0</v>
      </c>
      <c r="S4176" t="s">
        <v>36</v>
      </c>
      <c r="T4176">
        <v>0</v>
      </c>
      <c r="U4176">
        <v>2020</v>
      </c>
      <c r="V4176">
        <v>1</v>
      </c>
      <c r="W4176">
        <v>1</v>
      </c>
      <c r="X4176" cm="1">
        <f t="array" ref="X4176">IF(S4175&lt;&gt;S4176, 0,
    IF(C4176="O",
         _xlfn.IFS(
             K4176=1, X4175+6,
             M4176=1, X4175+3,
             O4176=1, X4175+1,
             Q4176=1,X4175+2,
             TRUE, X4175
         ),
    X4175)
)</f>
        <v>3</v>
      </c>
      <c r="Y4176" cm="1">
        <f t="array" ref="Y4176">IF(S4175&lt;&gt;S4176, 0, IF(C4176="D",
                 _xlfn.IFS(
                     K4176=1, Y4175+6,
                     M4176=1, Y4175+3,
                     O4176=1, Y4175+1,
                     TRUE, Y4175
                 ),
                 Y4175)
  )</f>
        <v>0</v>
      </c>
    </row>
    <row r="4177" spans="1:25" x14ac:dyDescent="0.2">
      <c r="A4177">
        <v>111</v>
      </c>
      <c r="B4177" t="s">
        <v>79</v>
      </c>
      <c r="C4177" t="str">
        <f t="shared" si="658"/>
        <v>D</v>
      </c>
      <c r="D4177">
        <v>1</v>
      </c>
      <c r="E4177">
        <v>10</v>
      </c>
      <c r="F4177">
        <v>-20</v>
      </c>
      <c r="G4177" t="s">
        <v>114</v>
      </c>
      <c r="H4177" t="s">
        <v>120</v>
      </c>
      <c r="I4177">
        <v>-13</v>
      </c>
      <c r="J4177">
        <f t="shared" si="650"/>
        <v>0</v>
      </c>
      <c r="K4177">
        <f t="shared" si="659"/>
        <v>0</v>
      </c>
      <c r="L4177">
        <f t="shared" si="651"/>
        <v>0</v>
      </c>
      <c r="M4177">
        <f t="shared" si="652"/>
        <v>0</v>
      </c>
      <c r="N4177">
        <f t="shared" si="653"/>
        <v>0</v>
      </c>
      <c r="O4177">
        <f t="shared" si="654"/>
        <v>0</v>
      </c>
      <c r="P4177">
        <f t="shared" si="655"/>
        <v>0</v>
      </c>
      <c r="Q4177">
        <f t="shared" si="656"/>
        <v>0</v>
      </c>
      <c r="R4177">
        <f t="shared" si="657"/>
        <v>0</v>
      </c>
      <c r="S4177" t="s">
        <v>36</v>
      </c>
      <c r="T4177">
        <v>0</v>
      </c>
      <c r="U4177">
        <v>2020</v>
      </c>
      <c r="V4177">
        <v>1</v>
      </c>
      <c r="W4177">
        <v>1</v>
      </c>
      <c r="X4177" cm="1">
        <f t="array" ref="X4177">IF(S4176&lt;&gt;S4177, 0,
    IF(C4177="O",
         _xlfn.IFS(
             K4177=1, X4176+6,
             M4177=1, X4176+3,
             O4177=1, X4176+1,
             Q4177=1,X4176+2,
             TRUE, X4176
         ),
    X4176)
)</f>
        <v>3</v>
      </c>
      <c r="Y4177" cm="1">
        <f t="array" ref="Y4177">IF(S4176&lt;&gt;S4177, 0, IF(C4177="D",
                 _xlfn.IFS(
                     K4177=1, Y4176+6,
                     M4177=1, Y4176+3,
                     O4177=1, Y4176+1,
                     TRUE, Y4176
                 ),
                 Y4176)
  )</f>
        <v>0</v>
      </c>
    </row>
    <row r="4178" spans="1:25" x14ac:dyDescent="0.2">
      <c r="A4178">
        <v>115</v>
      </c>
      <c r="B4178" t="s">
        <v>79</v>
      </c>
      <c r="C4178" t="str">
        <f t="shared" si="658"/>
        <v>D</v>
      </c>
      <c r="D4178">
        <v>2</v>
      </c>
      <c r="E4178">
        <v>23</v>
      </c>
      <c r="F4178">
        <v>-7</v>
      </c>
      <c r="G4178" t="s">
        <v>114</v>
      </c>
      <c r="H4178" t="s">
        <v>117</v>
      </c>
      <c r="I4178">
        <v>0</v>
      </c>
      <c r="J4178">
        <f t="shared" si="650"/>
        <v>0</v>
      </c>
      <c r="K4178">
        <f t="shared" si="659"/>
        <v>0</v>
      </c>
      <c r="L4178">
        <f t="shared" si="651"/>
        <v>0</v>
      </c>
      <c r="M4178">
        <f t="shared" si="652"/>
        <v>0</v>
      </c>
      <c r="N4178">
        <f t="shared" si="653"/>
        <v>0</v>
      </c>
      <c r="O4178">
        <f t="shared" si="654"/>
        <v>0</v>
      </c>
      <c r="P4178">
        <f t="shared" si="655"/>
        <v>0</v>
      </c>
      <c r="Q4178">
        <f t="shared" si="656"/>
        <v>0</v>
      </c>
      <c r="R4178">
        <f t="shared" si="657"/>
        <v>0</v>
      </c>
      <c r="S4178" t="s">
        <v>36</v>
      </c>
      <c r="T4178">
        <v>0</v>
      </c>
      <c r="U4178">
        <v>2020</v>
      </c>
      <c r="V4178">
        <v>1</v>
      </c>
      <c r="W4178">
        <v>1</v>
      </c>
      <c r="X4178" cm="1">
        <f t="array" ref="X4178">IF(S4177&lt;&gt;S4178, 0,
    IF(C4178="O",
         _xlfn.IFS(
             K4178=1, X4177+6,
             M4178=1, X4177+3,
             O4178=1, X4177+1,
             Q4178=1,X4177+2,
             TRUE, X4177
         ),
    X4177)
)</f>
        <v>3</v>
      </c>
      <c r="Y4178" cm="1">
        <f t="array" ref="Y4178">IF(S4177&lt;&gt;S4178, 0, IF(C4178="D",
                 _xlfn.IFS(
                     K4178=1, Y4177+6,
                     M4178=1, Y4177+3,
                     O4178=1, Y4177+1,
                     TRUE, Y4177
                 ),
                 Y4177)
  )</f>
        <v>0</v>
      </c>
    </row>
    <row r="4179" spans="1:25" hidden="1" x14ac:dyDescent="0.2">
      <c r="A4179">
        <v>117</v>
      </c>
      <c r="B4179" t="s">
        <v>79</v>
      </c>
      <c r="C4179" t="str">
        <f t="shared" si="658"/>
        <v>D</v>
      </c>
      <c r="D4179">
        <v>3</v>
      </c>
      <c r="E4179">
        <v>23</v>
      </c>
      <c r="F4179">
        <v>-7</v>
      </c>
      <c r="G4179" t="s">
        <v>116</v>
      </c>
      <c r="H4179" t="s">
        <v>119</v>
      </c>
      <c r="I4179">
        <v>-1</v>
      </c>
      <c r="J4179">
        <f t="shared" si="650"/>
        <v>0</v>
      </c>
      <c r="K4179">
        <f t="shared" si="659"/>
        <v>0</v>
      </c>
      <c r="L4179">
        <f t="shared" si="651"/>
        <v>0</v>
      </c>
      <c r="M4179">
        <f t="shared" si="652"/>
        <v>0</v>
      </c>
      <c r="N4179">
        <f t="shared" si="653"/>
        <v>0</v>
      </c>
      <c r="O4179">
        <f t="shared" si="654"/>
        <v>0</v>
      </c>
      <c r="P4179">
        <f t="shared" si="655"/>
        <v>0</v>
      </c>
      <c r="Q4179">
        <f t="shared" si="656"/>
        <v>0</v>
      </c>
      <c r="R4179">
        <f t="shared" si="657"/>
        <v>0</v>
      </c>
      <c r="S4179" t="s">
        <v>36</v>
      </c>
      <c r="T4179">
        <v>0</v>
      </c>
      <c r="U4179">
        <v>2020</v>
      </c>
      <c r="V4179">
        <v>1</v>
      </c>
      <c r="W4179">
        <v>1</v>
      </c>
      <c r="X4179" cm="1">
        <f t="array" ref="X4179">IF(S4178&lt;&gt;S4179, 0,
    IF(C4179="O",
         _xlfn.IFS(
             K4179=1, X4178+6,
             M4179=1, X4178+3,
             O4179=1, X4178+1,
             Q4179=1,X4178+2,
             TRUE, X4178
         ),
    X4178)
)</f>
        <v>3</v>
      </c>
      <c r="Y4179" cm="1">
        <f t="array" ref="Y4179">IF(S4178&lt;&gt;S4179, 0, IF(C4179="D",
                 _xlfn.IFS(
                     K4179=1, Y4178+6,
                     M4179=1, Y4178+3,
                     O4179=1, Y4178+1,
                     TRUE, Y4178
                 ),
                 Y4178)
  )</f>
        <v>0</v>
      </c>
    </row>
    <row r="4180" spans="1:25" x14ac:dyDescent="0.2">
      <c r="A4180">
        <v>119</v>
      </c>
      <c r="B4180" t="s">
        <v>81</v>
      </c>
      <c r="C4180" t="str">
        <f t="shared" si="658"/>
        <v>O</v>
      </c>
      <c r="D4180">
        <v>1</v>
      </c>
      <c r="E4180">
        <v>10</v>
      </c>
      <c r="F4180">
        <v>6</v>
      </c>
      <c r="G4180" t="s">
        <v>116</v>
      </c>
      <c r="H4180" t="s">
        <v>115</v>
      </c>
      <c r="I4180">
        <v>4</v>
      </c>
      <c r="J4180">
        <f t="shared" si="650"/>
        <v>0</v>
      </c>
      <c r="K4180">
        <f t="shared" si="659"/>
        <v>0</v>
      </c>
      <c r="L4180">
        <f t="shared" si="651"/>
        <v>0</v>
      </c>
      <c r="M4180">
        <f t="shared" si="652"/>
        <v>0</v>
      </c>
      <c r="N4180">
        <f t="shared" si="653"/>
        <v>0</v>
      </c>
      <c r="O4180">
        <f t="shared" si="654"/>
        <v>0</v>
      </c>
      <c r="P4180">
        <f t="shared" si="655"/>
        <v>0</v>
      </c>
      <c r="Q4180">
        <f t="shared" si="656"/>
        <v>0</v>
      </c>
      <c r="R4180">
        <f t="shared" si="657"/>
        <v>0</v>
      </c>
      <c r="S4180" t="s">
        <v>36</v>
      </c>
      <c r="T4180">
        <v>0</v>
      </c>
      <c r="U4180">
        <v>2020</v>
      </c>
      <c r="V4180">
        <v>1</v>
      </c>
      <c r="W4180">
        <v>1</v>
      </c>
      <c r="X4180" cm="1">
        <f t="array" ref="X4180">IF(S4179&lt;&gt;S4180, 0,
    IF(C4180="O",
         _xlfn.IFS(
             K4180=1, X4179+6,
             M4180=1, X4179+3,
             O4180=1, X4179+1,
             Q4180=1,X4179+2,
             TRUE, X4179
         ),
    X4179)
)</f>
        <v>3</v>
      </c>
      <c r="Y4180" cm="1">
        <f t="array" ref="Y4180">IF(S4179&lt;&gt;S4180, 0, IF(C4180="D",
                 _xlfn.IFS(
                     K4180=1, Y4179+6,
                     M4180=1, Y4179+3,
                     O4180=1, Y4179+1,
                     TRUE, Y4179
                 ),
                 Y4179)
  )</f>
        <v>0</v>
      </c>
    </row>
    <row r="4181" spans="1:25" x14ac:dyDescent="0.2">
      <c r="A4181">
        <v>121</v>
      </c>
      <c r="B4181" t="s">
        <v>81</v>
      </c>
      <c r="C4181" t="str">
        <f t="shared" si="658"/>
        <v>O</v>
      </c>
      <c r="D4181">
        <v>2</v>
      </c>
      <c r="E4181">
        <v>6</v>
      </c>
      <c r="F4181">
        <v>2</v>
      </c>
      <c r="G4181" t="s">
        <v>116</v>
      </c>
      <c r="H4181" t="s">
        <v>115</v>
      </c>
      <c r="I4181">
        <v>-3</v>
      </c>
      <c r="J4181">
        <f t="shared" si="650"/>
        <v>0</v>
      </c>
      <c r="K4181">
        <f t="shared" si="659"/>
        <v>0</v>
      </c>
      <c r="L4181">
        <f t="shared" si="651"/>
        <v>0</v>
      </c>
      <c r="M4181">
        <f t="shared" si="652"/>
        <v>0</v>
      </c>
      <c r="N4181">
        <f t="shared" si="653"/>
        <v>0</v>
      </c>
      <c r="O4181">
        <f t="shared" si="654"/>
        <v>0</v>
      </c>
      <c r="P4181">
        <f t="shared" si="655"/>
        <v>0</v>
      </c>
      <c r="Q4181">
        <f t="shared" si="656"/>
        <v>0</v>
      </c>
      <c r="R4181">
        <f t="shared" si="657"/>
        <v>0</v>
      </c>
      <c r="S4181" t="s">
        <v>36</v>
      </c>
      <c r="T4181">
        <v>0</v>
      </c>
      <c r="U4181">
        <v>2020</v>
      </c>
      <c r="V4181">
        <v>1</v>
      </c>
      <c r="W4181">
        <v>1</v>
      </c>
      <c r="X4181" cm="1">
        <f t="array" ref="X4181">IF(S4180&lt;&gt;S4181, 0,
    IF(C4181="O",
         _xlfn.IFS(
             K4181=1, X4180+6,
             M4181=1, X4180+3,
             O4181=1, X4180+1,
             Q4181=1,X4180+2,
             TRUE, X4180
         ),
    X4180)
)</f>
        <v>3</v>
      </c>
      <c r="Y4181" cm="1">
        <f t="array" ref="Y4181">IF(S4180&lt;&gt;S4181, 0, IF(C4181="D",
                 _xlfn.IFS(
                     K4181=1, Y4180+6,
                     M4181=1, Y4180+3,
                     O4181=1, Y4180+1,
                     TRUE, Y4180
                 ),
                 Y4180)
  )</f>
        <v>0</v>
      </c>
    </row>
    <row r="4182" spans="1:25" x14ac:dyDescent="0.2">
      <c r="A4182">
        <v>125</v>
      </c>
      <c r="B4182" t="s">
        <v>81</v>
      </c>
      <c r="C4182" t="str">
        <f t="shared" si="658"/>
        <v>O</v>
      </c>
      <c r="D4182">
        <v>3</v>
      </c>
      <c r="E4182">
        <v>9</v>
      </c>
      <c r="F4182">
        <v>5</v>
      </c>
      <c r="G4182" t="s">
        <v>114</v>
      </c>
      <c r="H4182" t="s">
        <v>128</v>
      </c>
      <c r="I4182">
        <v>5</v>
      </c>
      <c r="J4182">
        <f t="shared" si="650"/>
        <v>0</v>
      </c>
      <c r="K4182">
        <f t="shared" si="659"/>
        <v>1</v>
      </c>
      <c r="L4182">
        <f t="shared" si="651"/>
        <v>0</v>
      </c>
      <c r="M4182">
        <f t="shared" si="652"/>
        <v>0</v>
      </c>
      <c r="N4182">
        <f t="shared" si="653"/>
        <v>0</v>
      </c>
      <c r="O4182">
        <f t="shared" si="654"/>
        <v>0</v>
      </c>
      <c r="P4182">
        <f t="shared" si="655"/>
        <v>0</v>
      </c>
      <c r="Q4182">
        <f t="shared" si="656"/>
        <v>0</v>
      </c>
      <c r="R4182">
        <f t="shared" si="657"/>
        <v>0</v>
      </c>
      <c r="S4182" t="s">
        <v>36</v>
      </c>
      <c r="T4182">
        <v>0</v>
      </c>
      <c r="U4182">
        <v>2020</v>
      </c>
      <c r="V4182">
        <v>1</v>
      </c>
      <c r="W4182">
        <v>1</v>
      </c>
      <c r="X4182" cm="1">
        <f t="array" ref="X4182">IF(S4181&lt;&gt;S4182, 0,
    IF(C4182="O",
         _xlfn.IFS(
             K4182=1, X4181+6,
             M4182=1, X4181+3,
             O4182=1, X4181+1,
             Q4182=1,X4181+2,
             TRUE, X4181
         ),
    X4181)
)</f>
        <v>9</v>
      </c>
      <c r="Y4182" cm="1">
        <f t="array" ref="Y4182">IF(S4181&lt;&gt;S4182, 0, IF(C4182="D",
                 _xlfn.IFS(
                     K4182=1, Y4181+6,
                     M4182=1, Y4181+3,
                     O4182=1, Y4181+1,
                     TRUE, Y4181
                 ),
                 Y4181)
  )</f>
        <v>0</v>
      </c>
    </row>
    <row r="4183" spans="1:25" x14ac:dyDescent="0.2">
      <c r="A4183">
        <v>127</v>
      </c>
      <c r="B4183" t="s">
        <v>81</v>
      </c>
      <c r="C4183" t="str">
        <f t="shared" si="658"/>
        <v>O</v>
      </c>
      <c r="F4183">
        <v>3</v>
      </c>
      <c r="G4183" t="s">
        <v>131</v>
      </c>
      <c r="H4183" t="s">
        <v>122</v>
      </c>
      <c r="J4183">
        <f t="shared" si="650"/>
        <v>0</v>
      </c>
      <c r="K4183">
        <f t="shared" si="659"/>
        <v>0</v>
      </c>
      <c r="L4183">
        <f t="shared" si="651"/>
        <v>0</v>
      </c>
      <c r="M4183">
        <f t="shared" si="652"/>
        <v>0</v>
      </c>
      <c r="N4183">
        <f t="shared" si="653"/>
        <v>1</v>
      </c>
      <c r="O4183">
        <f t="shared" si="654"/>
        <v>1</v>
      </c>
      <c r="P4183">
        <f t="shared" si="655"/>
        <v>0</v>
      </c>
      <c r="Q4183">
        <f t="shared" si="656"/>
        <v>0</v>
      </c>
      <c r="R4183">
        <f t="shared" si="657"/>
        <v>0</v>
      </c>
      <c r="S4183" t="s">
        <v>36</v>
      </c>
      <c r="T4183">
        <v>0</v>
      </c>
      <c r="U4183">
        <v>2020</v>
      </c>
      <c r="V4183">
        <v>1</v>
      </c>
      <c r="W4183">
        <v>1</v>
      </c>
      <c r="X4183" cm="1">
        <f t="array" ref="X4183">IF(S4182&lt;&gt;S4183, 0,
    IF(C4183="O",
         _xlfn.IFS(
             K4183=1, X4182+6,
             M4183=1, X4182+3,
             O4183=1, X4182+1,
             Q4183=1,X4182+2,
             TRUE, X4182
         ),
    X4182)
)</f>
        <v>10</v>
      </c>
      <c r="Y4183" cm="1">
        <f t="array" ref="Y4183">IF(S4182&lt;&gt;S4183, 0, IF(C4183="D",
                 _xlfn.IFS(
                     K4183=1, Y4182+6,
                     M4183=1, Y4182+3,
                     O4183=1, Y4182+1,
                     TRUE, Y4182
                 ),
                 Y4182)
  )</f>
        <v>0</v>
      </c>
    </row>
    <row r="4184" spans="1:25" x14ac:dyDescent="0.2">
      <c r="A4184">
        <v>135</v>
      </c>
      <c r="B4184" t="s">
        <v>79</v>
      </c>
      <c r="C4184" t="str">
        <f t="shared" si="658"/>
        <v>D</v>
      </c>
      <c r="D4184">
        <v>1</v>
      </c>
      <c r="E4184">
        <v>10</v>
      </c>
      <c r="F4184">
        <v>-35</v>
      </c>
      <c r="G4184" t="s">
        <v>116</v>
      </c>
      <c r="H4184" t="s">
        <v>115</v>
      </c>
      <c r="I4184">
        <v>16</v>
      </c>
      <c r="J4184">
        <f t="shared" si="650"/>
        <v>1</v>
      </c>
      <c r="K4184">
        <f t="shared" si="659"/>
        <v>0</v>
      </c>
      <c r="L4184">
        <f t="shared" si="651"/>
        <v>0</v>
      </c>
      <c r="M4184">
        <f t="shared" si="652"/>
        <v>0</v>
      </c>
      <c r="N4184">
        <f t="shared" si="653"/>
        <v>0</v>
      </c>
      <c r="O4184">
        <f t="shared" si="654"/>
        <v>0</v>
      </c>
      <c r="P4184">
        <f t="shared" si="655"/>
        <v>0</v>
      </c>
      <c r="Q4184">
        <f t="shared" si="656"/>
        <v>0</v>
      </c>
      <c r="R4184">
        <f t="shared" si="657"/>
        <v>0</v>
      </c>
      <c r="S4184" t="s">
        <v>36</v>
      </c>
      <c r="T4184">
        <v>0</v>
      </c>
      <c r="U4184">
        <v>2020</v>
      </c>
      <c r="V4184">
        <v>1</v>
      </c>
      <c r="W4184">
        <v>1</v>
      </c>
      <c r="X4184" cm="1">
        <f t="array" ref="X4184">IF(S4183&lt;&gt;S4184, 0,
    IF(C4184="O",
         _xlfn.IFS(
             K4184=1, X4183+6,
             M4184=1, X4183+3,
             O4184=1, X4183+1,
             Q4184=1,X4183+2,
             TRUE, X4183
         ),
    X4183)
)</f>
        <v>10</v>
      </c>
      <c r="Y4184" cm="1">
        <f t="array" ref="Y4184">IF(S4183&lt;&gt;S4184, 0, IF(C4184="D",
                 _xlfn.IFS(
                     K4184=1, Y4183+6,
                     M4184=1, Y4183+3,
                     O4184=1, Y4183+1,
                     TRUE, Y4183
                 ),
                 Y4183)
  )</f>
        <v>0</v>
      </c>
    </row>
    <row r="4185" spans="1:25" x14ac:dyDescent="0.2">
      <c r="A4185">
        <v>137</v>
      </c>
      <c r="B4185" t="s">
        <v>79</v>
      </c>
      <c r="C4185" t="str">
        <f t="shared" si="658"/>
        <v>D</v>
      </c>
      <c r="D4185">
        <v>1</v>
      </c>
      <c r="E4185">
        <v>10</v>
      </c>
      <c r="F4185">
        <v>49</v>
      </c>
      <c r="G4185" t="s">
        <v>116</v>
      </c>
      <c r="H4185" t="s">
        <v>115</v>
      </c>
      <c r="I4185">
        <v>3</v>
      </c>
      <c r="J4185">
        <f t="shared" si="650"/>
        <v>0</v>
      </c>
      <c r="K4185">
        <f t="shared" si="659"/>
        <v>0</v>
      </c>
      <c r="L4185">
        <f t="shared" si="651"/>
        <v>0</v>
      </c>
      <c r="M4185">
        <f t="shared" si="652"/>
        <v>0</v>
      </c>
      <c r="N4185">
        <f t="shared" si="653"/>
        <v>0</v>
      </c>
      <c r="O4185">
        <f t="shared" si="654"/>
        <v>0</v>
      </c>
      <c r="P4185">
        <f t="shared" si="655"/>
        <v>0</v>
      </c>
      <c r="Q4185">
        <f t="shared" si="656"/>
        <v>0</v>
      </c>
      <c r="R4185">
        <f t="shared" si="657"/>
        <v>0</v>
      </c>
      <c r="S4185" t="s">
        <v>36</v>
      </c>
      <c r="T4185">
        <v>0</v>
      </c>
      <c r="U4185">
        <v>2020</v>
      </c>
      <c r="V4185">
        <v>1</v>
      </c>
      <c r="W4185">
        <v>1</v>
      </c>
      <c r="X4185" cm="1">
        <f t="array" ref="X4185">IF(S4184&lt;&gt;S4185, 0,
    IF(C4185="O",
         _xlfn.IFS(
             K4185=1, X4184+6,
             M4185=1, X4184+3,
             O4185=1, X4184+1,
             Q4185=1,X4184+2,
             TRUE, X4184
         ),
    X4184)
)</f>
        <v>10</v>
      </c>
      <c r="Y4185" cm="1">
        <f t="array" ref="Y4185">IF(S4184&lt;&gt;S4185, 0, IF(C4185="D",
                 _xlfn.IFS(
                     K4185=1, Y4184+6,
                     M4185=1, Y4184+3,
                     O4185=1, Y4184+1,
                     TRUE, Y4184
                 ),
                 Y4184)
  )</f>
        <v>0</v>
      </c>
    </row>
    <row r="4186" spans="1:25" hidden="1" x14ac:dyDescent="0.2">
      <c r="A4186">
        <v>141</v>
      </c>
      <c r="B4186" t="s">
        <v>79</v>
      </c>
      <c r="C4186" t="str">
        <f t="shared" si="658"/>
        <v>D</v>
      </c>
      <c r="D4186">
        <v>2</v>
      </c>
      <c r="E4186">
        <v>7</v>
      </c>
      <c r="F4186">
        <v>46</v>
      </c>
      <c r="G4186" t="s">
        <v>114</v>
      </c>
      <c r="H4186" t="s">
        <v>117</v>
      </c>
      <c r="I4186">
        <v>0</v>
      </c>
      <c r="J4186">
        <f t="shared" si="650"/>
        <v>0</v>
      </c>
      <c r="K4186">
        <f t="shared" si="659"/>
        <v>0</v>
      </c>
      <c r="L4186">
        <f t="shared" si="651"/>
        <v>0</v>
      </c>
      <c r="M4186">
        <f t="shared" si="652"/>
        <v>0</v>
      </c>
      <c r="N4186">
        <f t="shared" si="653"/>
        <v>0</v>
      </c>
      <c r="O4186">
        <f t="shared" si="654"/>
        <v>0</v>
      </c>
      <c r="P4186">
        <f t="shared" si="655"/>
        <v>0</v>
      </c>
      <c r="Q4186">
        <f t="shared" si="656"/>
        <v>0</v>
      </c>
      <c r="R4186">
        <f t="shared" si="657"/>
        <v>0</v>
      </c>
      <c r="S4186" t="s">
        <v>36</v>
      </c>
      <c r="T4186">
        <v>0</v>
      </c>
      <c r="U4186">
        <v>2020</v>
      </c>
      <c r="V4186">
        <v>1</v>
      </c>
      <c r="W4186">
        <v>1</v>
      </c>
      <c r="X4186" cm="1">
        <f t="array" ref="X4186">IF(S4185&lt;&gt;S4186, 0,
    IF(C4186="O",
         _xlfn.IFS(
             K4186=1, X4185+6,
             M4186=1, X4185+3,
             O4186=1, X4185+1,
             Q4186=1,X4185+2,
             TRUE, X4185
         ),
    X4185)
)</f>
        <v>10</v>
      </c>
      <c r="Y4186" cm="1">
        <f t="array" ref="Y4186">IF(S4185&lt;&gt;S4186, 0, IF(C4186="D",
                 _xlfn.IFS(
                     K4186=1, Y4185+6,
                     M4186=1, Y4185+3,
                     O4186=1, Y4185+1,
                     TRUE, Y4185
                 ),
                 Y4185)
  )</f>
        <v>0</v>
      </c>
    </row>
    <row r="4187" spans="1:25" x14ac:dyDescent="0.2">
      <c r="A4187">
        <v>143</v>
      </c>
      <c r="B4187" t="s">
        <v>79</v>
      </c>
      <c r="C4187" t="str">
        <f t="shared" si="658"/>
        <v>D</v>
      </c>
      <c r="D4187">
        <v>3</v>
      </c>
      <c r="E4187">
        <v>7</v>
      </c>
      <c r="F4187">
        <v>46</v>
      </c>
      <c r="G4187" t="s">
        <v>114</v>
      </c>
      <c r="H4187" t="s">
        <v>117</v>
      </c>
      <c r="I4187">
        <v>0</v>
      </c>
      <c r="J4187">
        <f t="shared" si="650"/>
        <v>0</v>
      </c>
      <c r="K4187">
        <f t="shared" si="659"/>
        <v>0</v>
      </c>
      <c r="L4187">
        <f t="shared" si="651"/>
        <v>0</v>
      </c>
      <c r="M4187">
        <f t="shared" si="652"/>
        <v>0</v>
      </c>
      <c r="N4187">
        <f t="shared" si="653"/>
        <v>0</v>
      </c>
      <c r="O4187">
        <f t="shared" si="654"/>
        <v>0</v>
      </c>
      <c r="P4187">
        <f t="shared" si="655"/>
        <v>0</v>
      </c>
      <c r="Q4187">
        <f t="shared" si="656"/>
        <v>0</v>
      </c>
      <c r="R4187">
        <f t="shared" si="657"/>
        <v>0</v>
      </c>
      <c r="S4187" t="s">
        <v>36</v>
      </c>
      <c r="T4187">
        <v>0</v>
      </c>
      <c r="U4187">
        <v>2020</v>
      </c>
      <c r="V4187">
        <v>1</v>
      </c>
      <c r="W4187">
        <v>1</v>
      </c>
      <c r="X4187" cm="1">
        <f t="array" ref="X4187">IF(S4186&lt;&gt;S4187, 0,
    IF(C4187="O",
         _xlfn.IFS(
             K4187=1, X4186+6,
             M4187=1, X4186+3,
             O4187=1, X4186+1,
             Q4187=1,X4186+2,
             TRUE, X4186
         ),
    X4186)
)</f>
        <v>10</v>
      </c>
      <c r="Y4187" cm="1">
        <f t="array" ref="Y4187">IF(S4186&lt;&gt;S4187, 0, IF(C4187="D",
                 _xlfn.IFS(
                     K4187=1, Y4186+6,
                     M4187=1, Y4186+3,
                     O4187=1, Y4186+1,
                     TRUE, Y4186
                 ),
                 Y4186)
  )</f>
        <v>0</v>
      </c>
    </row>
    <row r="4188" spans="1:25" x14ac:dyDescent="0.2">
      <c r="A4188">
        <v>147</v>
      </c>
      <c r="B4188" t="s">
        <v>81</v>
      </c>
      <c r="C4188" t="str">
        <f t="shared" si="658"/>
        <v>O</v>
      </c>
      <c r="D4188">
        <v>1</v>
      </c>
      <c r="E4188">
        <v>10</v>
      </c>
      <c r="F4188">
        <v>-21</v>
      </c>
      <c r="G4188" t="s">
        <v>114</v>
      </c>
      <c r="H4188" t="s">
        <v>117</v>
      </c>
      <c r="I4188">
        <v>0</v>
      </c>
      <c r="J4188">
        <f t="shared" si="650"/>
        <v>0</v>
      </c>
      <c r="K4188">
        <f t="shared" si="659"/>
        <v>0</v>
      </c>
      <c r="L4188">
        <f t="shared" si="651"/>
        <v>0</v>
      </c>
      <c r="M4188">
        <f t="shared" si="652"/>
        <v>0</v>
      </c>
      <c r="N4188">
        <f t="shared" si="653"/>
        <v>0</v>
      </c>
      <c r="O4188">
        <f t="shared" si="654"/>
        <v>0</v>
      </c>
      <c r="P4188">
        <f t="shared" si="655"/>
        <v>0</v>
      </c>
      <c r="Q4188">
        <f t="shared" si="656"/>
        <v>0</v>
      </c>
      <c r="R4188">
        <f t="shared" si="657"/>
        <v>0</v>
      </c>
      <c r="S4188" t="s">
        <v>36</v>
      </c>
      <c r="T4188">
        <v>0</v>
      </c>
      <c r="U4188">
        <v>2020</v>
      </c>
      <c r="V4188">
        <v>1</v>
      </c>
      <c r="W4188">
        <v>1</v>
      </c>
      <c r="X4188" cm="1">
        <f t="array" ref="X4188">IF(S4187&lt;&gt;S4188, 0,
    IF(C4188="O",
         _xlfn.IFS(
             K4188=1, X4187+6,
             M4188=1, X4187+3,
             O4188=1, X4187+1,
             Q4188=1,X4187+2,
             TRUE, X4187
         ),
    X4187)
)</f>
        <v>10</v>
      </c>
      <c r="Y4188" cm="1">
        <f t="array" ref="Y4188">IF(S4187&lt;&gt;S4188, 0, IF(C4188="D",
                 _xlfn.IFS(
                     K4188=1, Y4187+6,
                     M4188=1, Y4187+3,
                     O4188=1, Y4187+1,
                     TRUE, Y4187
                 ),
                 Y4187)
  )</f>
        <v>0</v>
      </c>
    </row>
    <row r="4189" spans="1:25" x14ac:dyDescent="0.2">
      <c r="A4189">
        <v>149</v>
      </c>
      <c r="B4189" t="s">
        <v>81</v>
      </c>
      <c r="C4189" t="str">
        <f t="shared" si="658"/>
        <v>O</v>
      </c>
      <c r="D4189">
        <v>2</v>
      </c>
      <c r="E4189">
        <v>10</v>
      </c>
      <c r="F4189">
        <v>-21</v>
      </c>
      <c r="G4189" t="s">
        <v>114</v>
      </c>
      <c r="H4189" t="s">
        <v>117</v>
      </c>
      <c r="I4189">
        <v>0</v>
      </c>
      <c r="J4189">
        <f t="shared" si="650"/>
        <v>0</v>
      </c>
      <c r="K4189">
        <f t="shared" si="659"/>
        <v>0</v>
      </c>
      <c r="L4189">
        <f t="shared" si="651"/>
        <v>0</v>
      </c>
      <c r="M4189">
        <f t="shared" si="652"/>
        <v>0</v>
      </c>
      <c r="N4189">
        <f t="shared" si="653"/>
        <v>0</v>
      </c>
      <c r="O4189">
        <f t="shared" si="654"/>
        <v>0</v>
      </c>
      <c r="P4189">
        <f t="shared" si="655"/>
        <v>0</v>
      </c>
      <c r="Q4189">
        <f t="shared" si="656"/>
        <v>0</v>
      </c>
      <c r="R4189">
        <f t="shared" si="657"/>
        <v>0</v>
      </c>
      <c r="S4189" t="s">
        <v>36</v>
      </c>
      <c r="T4189">
        <v>0</v>
      </c>
      <c r="U4189">
        <v>2020</v>
      </c>
      <c r="V4189">
        <v>1</v>
      </c>
      <c r="W4189">
        <v>1</v>
      </c>
      <c r="X4189" cm="1">
        <f t="array" ref="X4189">IF(S4188&lt;&gt;S4189, 0,
    IF(C4189="O",
         _xlfn.IFS(
             K4189=1, X4188+6,
             M4189=1, X4188+3,
             O4189=1, X4188+1,
             Q4189=1,X4188+2,
             TRUE, X4188
         ),
    X4188)
)</f>
        <v>10</v>
      </c>
      <c r="Y4189" cm="1">
        <f t="array" ref="Y4189">IF(S4188&lt;&gt;S4189, 0, IF(C4189="D",
                 _xlfn.IFS(
                     K4189=1, Y4188+6,
                     M4189=1, Y4188+3,
                     O4189=1, Y4188+1,
                     TRUE, Y4188
                 ),
                 Y4188)
  )</f>
        <v>0</v>
      </c>
    </row>
    <row r="4190" spans="1:25" x14ac:dyDescent="0.2">
      <c r="A4190">
        <v>153</v>
      </c>
      <c r="B4190" t="s">
        <v>81</v>
      </c>
      <c r="C4190" t="str">
        <f t="shared" si="658"/>
        <v>O</v>
      </c>
      <c r="D4190">
        <v>3</v>
      </c>
      <c r="E4190">
        <v>10</v>
      </c>
      <c r="F4190">
        <v>-21</v>
      </c>
      <c r="G4190" t="s">
        <v>116</v>
      </c>
      <c r="H4190" t="s">
        <v>115</v>
      </c>
      <c r="I4190">
        <v>1</v>
      </c>
      <c r="J4190">
        <f t="shared" si="650"/>
        <v>0</v>
      </c>
      <c r="K4190">
        <f t="shared" si="659"/>
        <v>0</v>
      </c>
      <c r="L4190">
        <f t="shared" si="651"/>
        <v>0</v>
      </c>
      <c r="M4190">
        <f t="shared" si="652"/>
        <v>0</v>
      </c>
      <c r="N4190">
        <f t="shared" si="653"/>
        <v>0</v>
      </c>
      <c r="O4190">
        <f t="shared" si="654"/>
        <v>0</v>
      </c>
      <c r="P4190">
        <f t="shared" si="655"/>
        <v>0</v>
      </c>
      <c r="Q4190">
        <f t="shared" si="656"/>
        <v>0</v>
      </c>
      <c r="R4190">
        <f t="shared" si="657"/>
        <v>0</v>
      </c>
      <c r="S4190" t="s">
        <v>36</v>
      </c>
      <c r="T4190">
        <v>0</v>
      </c>
      <c r="U4190">
        <v>2020</v>
      </c>
      <c r="V4190">
        <v>1</v>
      </c>
      <c r="W4190">
        <v>1</v>
      </c>
      <c r="X4190" cm="1">
        <f t="array" ref="X4190">IF(S4189&lt;&gt;S4190, 0,
    IF(C4190="O",
         _xlfn.IFS(
             K4190=1, X4189+6,
             M4190=1, X4189+3,
             O4190=1, X4189+1,
             Q4190=1,X4189+2,
             TRUE, X4189
         ),
    X4189)
)</f>
        <v>10</v>
      </c>
      <c r="Y4190" cm="1">
        <f t="array" ref="Y4190">IF(S4189&lt;&gt;S4190, 0, IF(C4190="D",
                 _xlfn.IFS(
                     K4190=1, Y4189+6,
                     M4190=1, Y4189+3,
                     O4190=1, Y4189+1,
                     TRUE, Y4189
                 ),
                 Y4189)
  )</f>
        <v>0</v>
      </c>
    </row>
    <row r="4191" spans="1:25" x14ac:dyDescent="0.2">
      <c r="A4191">
        <v>159</v>
      </c>
      <c r="B4191" t="s">
        <v>78</v>
      </c>
      <c r="C4191" t="str">
        <f t="shared" si="658"/>
        <v>O</v>
      </c>
      <c r="D4191">
        <v>4</v>
      </c>
      <c r="E4191">
        <v>4</v>
      </c>
      <c r="F4191">
        <v>-27</v>
      </c>
      <c r="G4191" t="s">
        <v>130</v>
      </c>
      <c r="H4191" t="s">
        <v>129</v>
      </c>
      <c r="J4191">
        <f t="shared" si="650"/>
        <v>0</v>
      </c>
      <c r="K4191">
        <f t="shared" si="659"/>
        <v>0</v>
      </c>
      <c r="L4191">
        <f t="shared" si="651"/>
        <v>0</v>
      </c>
      <c r="M4191">
        <f t="shared" si="652"/>
        <v>0</v>
      </c>
      <c r="N4191">
        <f t="shared" si="653"/>
        <v>0</v>
      </c>
      <c r="O4191">
        <f t="shared" si="654"/>
        <v>0</v>
      </c>
      <c r="P4191">
        <f t="shared" si="655"/>
        <v>0</v>
      </c>
      <c r="Q4191">
        <f t="shared" si="656"/>
        <v>0</v>
      </c>
      <c r="R4191">
        <f t="shared" si="657"/>
        <v>0</v>
      </c>
      <c r="S4191" t="s">
        <v>36</v>
      </c>
      <c r="T4191">
        <v>0</v>
      </c>
      <c r="U4191">
        <v>2020</v>
      </c>
      <c r="V4191">
        <v>1</v>
      </c>
      <c r="W4191">
        <v>1</v>
      </c>
      <c r="X4191" cm="1">
        <f t="array" ref="X4191">IF(S4190&lt;&gt;S4191, 0,
    IF(C4191="O",
         _xlfn.IFS(
             K4191=1, X4190+6,
             M4191=1, X4190+3,
             O4191=1, X4190+1,
             Q4191=1,X4190+2,
             TRUE, X4190
         ),
    X4190)
)</f>
        <v>10</v>
      </c>
      <c r="Y4191" cm="1">
        <f t="array" ref="Y4191">IF(S4190&lt;&gt;S4191, 0, IF(C4191="D",
                 _xlfn.IFS(
                     K4191=1, Y4190+6,
                     M4191=1, Y4190+3,
                     O4191=1, Y4190+1,
                     TRUE, Y4190
                 ),
                 Y4190)
  )</f>
        <v>0</v>
      </c>
    </row>
    <row r="4192" spans="1:25" x14ac:dyDescent="0.2">
      <c r="A4192">
        <v>161</v>
      </c>
      <c r="B4192" t="s">
        <v>79</v>
      </c>
      <c r="C4192" t="str">
        <f t="shared" si="658"/>
        <v>O</v>
      </c>
      <c r="D4192">
        <v>1</v>
      </c>
      <c r="E4192">
        <v>10</v>
      </c>
      <c r="F4192">
        <v>-37</v>
      </c>
      <c r="G4192" t="s">
        <v>116</v>
      </c>
      <c r="H4192" t="s">
        <v>115</v>
      </c>
      <c r="I4192">
        <v>-5</v>
      </c>
      <c r="J4192">
        <f t="shared" si="650"/>
        <v>0</v>
      </c>
      <c r="K4192">
        <f t="shared" si="659"/>
        <v>0</v>
      </c>
      <c r="L4192">
        <f t="shared" si="651"/>
        <v>0</v>
      </c>
      <c r="M4192">
        <f t="shared" si="652"/>
        <v>0</v>
      </c>
      <c r="N4192">
        <f t="shared" si="653"/>
        <v>0</v>
      </c>
      <c r="O4192">
        <f t="shared" si="654"/>
        <v>0</v>
      </c>
      <c r="P4192">
        <f t="shared" si="655"/>
        <v>0</v>
      </c>
      <c r="Q4192">
        <f t="shared" si="656"/>
        <v>0</v>
      </c>
      <c r="R4192">
        <f t="shared" si="657"/>
        <v>0</v>
      </c>
      <c r="S4192" t="s">
        <v>36</v>
      </c>
      <c r="T4192">
        <v>0</v>
      </c>
      <c r="U4192">
        <v>2020</v>
      </c>
      <c r="V4192">
        <v>1</v>
      </c>
      <c r="W4192">
        <v>1</v>
      </c>
      <c r="X4192" cm="1">
        <f t="array" ref="X4192">IF(S4191&lt;&gt;S4192, 0,
    IF(C4192="O",
         _xlfn.IFS(
             K4192=1, X4191+6,
             M4192=1, X4191+3,
             O4192=1, X4191+1,
             Q4192=1,X4191+2,
             TRUE, X4191
         ),
    X4191)
)</f>
        <v>10</v>
      </c>
      <c r="Y4192" cm="1">
        <f t="array" ref="Y4192">IF(S4191&lt;&gt;S4192, 0, IF(C4192="D",
                 _xlfn.IFS(
                     K4192=1, Y4191+6,
                     M4192=1, Y4191+3,
                     O4192=1, Y4191+1,
                     TRUE, Y4191
                 ),
                 Y4191)
  )</f>
        <v>0</v>
      </c>
    </row>
    <row r="4193" spans="1:25" x14ac:dyDescent="0.2">
      <c r="A4193">
        <v>169</v>
      </c>
      <c r="B4193" t="s">
        <v>78</v>
      </c>
      <c r="C4193" t="str">
        <f t="shared" si="658"/>
        <v>D</v>
      </c>
      <c r="F4193">
        <v>3</v>
      </c>
      <c r="G4193" t="s">
        <v>131</v>
      </c>
      <c r="H4193" t="s">
        <v>122</v>
      </c>
      <c r="J4193">
        <f t="shared" si="650"/>
        <v>0</v>
      </c>
      <c r="K4193">
        <f t="shared" si="659"/>
        <v>0</v>
      </c>
      <c r="L4193">
        <f t="shared" si="651"/>
        <v>0</v>
      </c>
      <c r="M4193">
        <f t="shared" si="652"/>
        <v>0</v>
      </c>
      <c r="N4193">
        <f t="shared" si="653"/>
        <v>1</v>
      </c>
      <c r="O4193">
        <f t="shared" si="654"/>
        <v>1</v>
      </c>
      <c r="P4193">
        <f t="shared" si="655"/>
        <v>0</v>
      </c>
      <c r="Q4193">
        <f t="shared" si="656"/>
        <v>0</v>
      </c>
      <c r="R4193">
        <f t="shared" si="657"/>
        <v>0</v>
      </c>
      <c r="S4193" t="s">
        <v>36</v>
      </c>
      <c r="T4193">
        <v>0</v>
      </c>
      <c r="U4193">
        <v>2020</v>
      </c>
      <c r="V4193">
        <v>1</v>
      </c>
      <c r="W4193">
        <v>1</v>
      </c>
      <c r="X4193" cm="1">
        <f t="array" ref="X4193">IF(S4192&lt;&gt;S4193, 0,
    IF(C4193="O",
         _xlfn.IFS(
             K4193=1, X4192+6,
             M4193=1, X4192+3,
             O4193=1, X4192+1,
             Q4193=1,X4192+2,
             TRUE, X4192
         ),
    X4192)
)</f>
        <v>10</v>
      </c>
      <c r="Y4193" cm="1">
        <f t="array" ref="Y4193">IF(S4192&lt;&gt;S4193, 0, IF(C4193="D",
                 _xlfn.IFS(
                     K4193=1, Y4192+6,
                     M4193=1, Y4192+3,
                     O4193=1, Y4192+1,
                     TRUE, Y4192
                 ),
                 Y4192)
  )</f>
        <v>1</v>
      </c>
    </row>
    <row r="4194" spans="1:25" x14ac:dyDescent="0.2">
      <c r="A4194">
        <v>173</v>
      </c>
      <c r="B4194" t="s">
        <v>79</v>
      </c>
      <c r="C4194" t="str">
        <f t="shared" si="658"/>
        <v>D</v>
      </c>
      <c r="D4194">
        <v>1</v>
      </c>
      <c r="E4194">
        <v>10</v>
      </c>
      <c r="F4194">
        <v>-28</v>
      </c>
      <c r="G4194" t="s">
        <v>116</v>
      </c>
      <c r="H4194" t="s">
        <v>115</v>
      </c>
      <c r="I4194">
        <v>-2</v>
      </c>
      <c r="J4194">
        <f t="shared" si="650"/>
        <v>0</v>
      </c>
      <c r="K4194">
        <f t="shared" si="659"/>
        <v>0</v>
      </c>
      <c r="L4194">
        <f t="shared" si="651"/>
        <v>0</v>
      </c>
      <c r="M4194">
        <f t="shared" si="652"/>
        <v>0</v>
      </c>
      <c r="N4194">
        <f t="shared" si="653"/>
        <v>0</v>
      </c>
      <c r="O4194">
        <f t="shared" si="654"/>
        <v>0</v>
      </c>
      <c r="P4194">
        <f t="shared" si="655"/>
        <v>0</v>
      </c>
      <c r="Q4194">
        <f t="shared" si="656"/>
        <v>0</v>
      </c>
      <c r="R4194">
        <f t="shared" si="657"/>
        <v>0</v>
      </c>
      <c r="S4194" t="s">
        <v>36</v>
      </c>
      <c r="T4194">
        <v>0</v>
      </c>
      <c r="U4194">
        <v>2020</v>
      </c>
      <c r="V4194">
        <v>1</v>
      </c>
      <c r="W4194">
        <v>1</v>
      </c>
      <c r="X4194" cm="1">
        <f t="array" ref="X4194">IF(S4193&lt;&gt;S4194, 0,
    IF(C4194="O",
         _xlfn.IFS(
             K4194=1, X4193+6,
             M4194=1, X4193+3,
             O4194=1, X4193+1,
             Q4194=1,X4193+2,
             TRUE, X4193
         ),
    X4193)
)</f>
        <v>10</v>
      </c>
      <c r="Y4194" cm="1">
        <f t="array" ref="Y4194">IF(S4193&lt;&gt;S4194, 0, IF(C4194="D",
                 _xlfn.IFS(
                     K4194=1, Y4193+6,
                     M4194=1, Y4193+3,
                     O4194=1, Y4193+1,
                     TRUE, Y4193
                 ),
                 Y4193)
  )</f>
        <v>1</v>
      </c>
    </row>
    <row r="4195" spans="1:25" x14ac:dyDescent="0.2">
      <c r="A4195">
        <v>175</v>
      </c>
      <c r="B4195" t="s">
        <v>79</v>
      </c>
      <c r="C4195" t="str">
        <f t="shared" si="658"/>
        <v>D</v>
      </c>
      <c r="D4195">
        <v>2</v>
      </c>
      <c r="E4195">
        <v>12</v>
      </c>
      <c r="F4195">
        <v>-26</v>
      </c>
      <c r="G4195" t="s">
        <v>116</v>
      </c>
      <c r="H4195" t="s">
        <v>115</v>
      </c>
      <c r="I4195">
        <v>0</v>
      </c>
      <c r="J4195">
        <f t="shared" si="650"/>
        <v>0</v>
      </c>
      <c r="K4195">
        <f t="shared" si="659"/>
        <v>0</v>
      </c>
      <c r="L4195">
        <f t="shared" si="651"/>
        <v>0</v>
      </c>
      <c r="M4195">
        <f t="shared" si="652"/>
        <v>0</v>
      </c>
      <c r="N4195">
        <f t="shared" si="653"/>
        <v>0</v>
      </c>
      <c r="O4195">
        <f t="shared" si="654"/>
        <v>0</v>
      </c>
      <c r="P4195">
        <f t="shared" si="655"/>
        <v>0</v>
      </c>
      <c r="Q4195">
        <f t="shared" si="656"/>
        <v>0</v>
      </c>
      <c r="R4195">
        <f t="shared" si="657"/>
        <v>0</v>
      </c>
      <c r="S4195" t="s">
        <v>36</v>
      </c>
      <c r="T4195">
        <v>0</v>
      </c>
      <c r="U4195">
        <v>2020</v>
      </c>
      <c r="V4195">
        <v>1</v>
      </c>
      <c r="W4195">
        <v>1</v>
      </c>
      <c r="X4195" cm="1">
        <f t="array" ref="X4195">IF(S4194&lt;&gt;S4195, 0,
    IF(C4195="O",
         _xlfn.IFS(
             K4195=1, X4194+6,
             M4195=1, X4194+3,
             O4195=1, X4194+1,
             Q4195=1,X4194+2,
             TRUE, X4194
         ),
    X4194)
)</f>
        <v>10</v>
      </c>
      <c r="Y4195" cm="1">
        <f t="array" ref="Y4195">IF(S4194&lt;&gt;S4195, 0, IF(C4195="D",
                 _xlfn.IFS(
                     K4195=1, Y4194+6,
                     M4195=1, Y4194+3,
                     O4195=1, Y4194+1,
                     TRUE, Y4194
                 ),
                 Y4194)
  )</f>
        <v>1</v>
      </c>
    </row>
    <row r="4196" spans="1:25" x14ac:dyDescent="0.2">
      <c r="A4196">
        <v>177</v>
      </c>
      <c r="B4196" t="s">
        <v>79</v>
      </c>
      <c r="C4196" t="str">
        <f t="shared" si="658"/>
        <v>D</v>
      </c>
      <c r="D4196">
        <v>3</v>
      </c>
      <c r="E4196">
        <v>12</v>
      </c>
      <c r="F4196">
        <v>-26</v>
      </c>
      <c r="G4196" t="s">
        <v>114</v>
      </c>
      <c r="H4196" t="s">
        <v>120</v>
      </c>
      <c r="I4196">
        <v>15</v>
      </c>
      <c r="J4196">
        <f t="shared" si="650"/>
        <v>1</v>
      </c>
      <c r="K4196">
        <f t="shared" si="659"/>
        <v>0</v>
      </c>
      <c r="L4196">
        <f t="shared" si="651"/>
        <v>0</v>
      </c>
      <c r="M4196">
        <f t="shared" si="652"/>
        <v>0</v>
      </c>
      <c r="N4196">
        <f t="shared" si="653"/>
        <v>0</v>
      </c>
      <c r="O4196">
        <f t="shared" si="654"/>
        <v>0</v>
      </c>
      <c r="P4196">
        <f t="shared" si="655"/>
        <v>0</v>
      </c>
      <c r="Q4196">
        <f t="shared" si="656"/>
        <v>0</v>
      </c>
      <c r="R4196">
        <f t="shared" si="657"/>
        <v>0</v>
      </c>
      <c r="S4196" t="s">
        <v>36</v>
      </c>
      <c r="T4196">
        <v>0</v>
      </c>
      <c r="U4196">
        <v>2020</v>
      </c>
      <c r="V4196">
        <v>1</v>
      </c>
      <c r="W4196">
        <v>1</v>
      </c>
      <c r="X4196" cm="1">
        <f t="array" ref="X4196">IF(S4195&lt;&gt;S4196, 0,
    IF(C4196="O",
         _xlfn.IFS(
             K4196=1, X4195+6,
             M4196=1, X4195+3,
             O4196=1, X4195+1,
             Q4196=1,X4195+2,
             TRUE, X4195
         ),
    X4195)
)</f>
        <v>10</v>
      </c>
      <c r="Y4196" cm="1">
        <f t="array" ref="Y4196">IF(S4195&lt;&gt;S4196, 0, IF(C4196="D",
                 _xlfn.IFS(
                     K4196=1, Y4195+6,
                     M4196=1, Y4195+3,
                     O4196=1, Y4195+1,
                     TRUE, Y4195
                 ),
                 Y4195)
  )</f>
        <v>1</v>
      </c>
    </row>
    <row r="4197" spans="1:25" hidden="1" x14ac:dyDescent="0.2">
      <c r="A4197">
        <v>181</v>
      </c>
      <c r="B4197" t="s">
        <v>79</v>
      </c>
      <c r="C4197" t="str">
        <f t="shared" si="658"/>
        <v>D</v>
      </c>
      <c r="D4197">
        <v>1</v>
      </c>
      <c r="E4197">
        <v>10</v>
      </c>
      <c r="F4197">
        <v>-41</v>
      </c>
      <c r="G4197" t="s">
        <v>116</v>
      </c>
      <c r="H4197" t="s">
        <v>115</v>
      </c>
      <c r="I4197">
        <v>0</v>
      </c>
      <c r="J4197">
        <f t="shared" si="650"/>
        <v>0</v>
      </c>
      <c r="K4197">
        <f t="shared" si="659"/>
        <v>0</v>
      </c>
      <c r="L4197">
        <f t="shared" si="651"/>
        <v>0</v>
      </c>
      <c r="M4197">
        <f t="shared" si="652"/>
        <v>0</v>
      </c>
      <c r="N4197">
        <f t="shared" si="653"/>
        <v>0</v>
      </c>
      <c r="O4197">
        <f t="shared" si="654"/>
        <v>0</v>
      </c>
      <c r="P4197">
        <f t="shared" si="655"/>
        <v>0</v>
      </c>
      <c r="Q4197">
        <f t="shared" si="656"/>
        <v>0</v>
      </c>
      <c r="R4197">
        <f t="shared" si="657"/>
        <v>0</v>
      </c>
      <c r="S4197" t="s">
        <v>36</v>
      </c>
      <c r="T4197">
        <v>0</v>
      </c>
      <c r="U4197">
        <v>2020</v>
      </c>
      <c r="V4197">
        <v>1</v>
      </c>
      <c r="W4197">
        <v>1</v>
      </c>
      <c r="X4197" cm="1">
        <f t="array" ref="X4197">IF(S4196&lt;&gt;S4197, 0,
    IF(C4197="O",
         _xlfn.IFS(
             K4197=1, X4196+6,
             M4197=1, X4196+3,
             O4197=1, X4196+1,
             Q4197=1,X4196+2,
             TRUE, X4196
         ),
    X4196)
)</f>
        <v>10</v>
      </c>
      <c r="Y4197" cm="1">
        <f t="array" ref="Y4197">IF(S4196&lt;&gt;S4197, 0, IF(C4197="D",
                 _xlfn.IFS(
                     K4197=1, Y4196+6,
                     M4197=1, Y4196+3,
                     O4197=1, Y4196+1,
                     TRUE, Y4196
                 ),
                 Y4196)
  )</f>
        <v>1</v>
      </c>
    </row>
    <row r="4198" spans="1:25" hidden="1" x14ac:dyDescent="0.2">
      <c r="A4198">
        <v>183</v>
      </c>
      <c r="B4198" t="s">
        <v>79</v>
      </c>
      <c r="C4198" t="str">
        <f t="shared" si="658"/>
        <v>D</v>
      </c>
      <c r="D4198">
        <v>2</v>
      </c>
      <c r="E4198">
        <v>10</v>
      </c>
      <c r="F4198">
        <v>-41</v>
      </c>
      <c r="G4198" t="s">
        <v>116</v>
      </c>
      <c r="H4198" t="s">
        <v>115</v>
      </c>
      <c r="I4198">
        <v>2</v>
      </c>
      <c r="J4198">
        <f t="shared" si="650"/>
        <v>0</v>
      </c>
      <c r="K4198">
        <f t="shared" si="659"/>
        <v>0</v>
      </c>
      <c r="L4198">
        <f t="shared" si="651"/>
        <v>0</v>
      </c>
      <c r="M4198">
        <f t="shared" si="652"/>
        <v>0</v>
      </c>
      <c r="N4198">
        <f t="shared" si="653"/>
        <v>0</v>
      </c>
      <c r="O4198">
        <f t="shared" si="654"/>
        <v>0</v>
      </c>
      <c r="P4198">
        <f t="shared" si="655"/>
        <v>0</v>
      </c>
      <c r="Q4198">
        <f t="shared" si="656"/>
        <v>0</v>
      </c>
      <c r="R4198">
        <f t="shared" si="657"/>
        <v>0</v>
      </c>
      <c r="S4198" t="s">
        <v>36</v>
      </c>
      <c r="T4198">
        <v>0</v>
      </c>
      <c r="U4198">
        <v>2020</v>
      </c>
      <c r="V4198">
        <v>1</v>
      </c>
      <c r="W4198">
        <v>1</v>
      </c>
      <c r="X4198" cm="1">
        <f t="array" ref="X4198">IF(S4197&lt;&gt;S4198, 0,
    IF(C4198="O",
         _xlfn.IFS(
             K4198=1, X4197+6,
             M4198=1, X4197+3,
             O4198=1, X4197+1,
             Q4198=1,X4197+2,
             TRUE, X4197
         ),
    X4197)
)</f>
        <v>10</v>
      </c>
      <c r="Y4198" cm="1">
        <f t="array" ref="Y4198">IF(S4197&lt;&gt;S4198, 0, IF(C4198="D",
                 _xlfn.IFS(
                     K4198=1, Y4197+6,
                     M4198=1, Y4197+3,
                     O4198=1, Y4197+1,
                     TRUE, Y4197
                 ),
                 Y4197)
  )</f>
        <v>1</v>
      </c>
    </row>
    <row r="4199" spans="1:25" x14ac:dyDescent="0.2">
      <c r="A4199">
        <v>185</v>
      </c>
      <c r="B4199" t="s">
        <v>79</v>
      </c>
      <c r="C4199" t="str">
        <f t="shared" si="658"/>
        <v>D</v>
      </c>
      <c r="D4199">
        <v>3</v>
      </c>
      <c r="E4199">
        <v>8</v>
      </c>
      <c r="F4199">
        <v>-43</v>
      </c>
      <c r="G4199" t="s">
        <v>116</v>
      </c>
      <c r="H4199" t="s">
        <v>115</v>
      </c>
      <c r="I4199">
        <v>4</v>
      </c>
      <c r="J4199">
        <f t="shared" si="650"/>
        <v>0</v>
      </c>
      <c r="K4199">
        <f t="shared" si="659"/>
        <v>0</v>
      </c>
      <c r="L4199">
        <f t="shared" si="651"/>
        <v>0</v>
      </c>
      <c r="M4199">
        <f t="shared" si="652"/>
        <v>0</v>
      </c>
      <c r="N4199">
        <f t="shared" si="653"/>
        <v>0</v>
      </c>
      <c r="O4199">
        <f t="shared" si="654"/>
        <v>0</v>
      </c>
      <c r="P4199">
        <f t="shared" si="655"/>
        <v>0</v>
      </c>
      <c r="Q4199">
        <f t="shared" si="656"/>
        <v>0</v>
      </c>
      <c r="R4199">
        <f t="shared" si="657"/>
        <v>0</v>
      </c>
      <c r="S4199" t="s">
        <v>36</v>
      </c>
      <c r="T4199">
        <v>0</v>
      </c>
      <c r="U4199">
        <v>2020</v>
      </c>
      <c r="V4199">
        <v>1</v>
      </c>
      <c r="W4199">
        <v>1</v>
      </c>
      <c r="X4199" cm="1">
        <f t="array" ref="X4199">IF(S4198&lt;&gt;S4199, 0,
    IF(C4199="O",
         _xlfn.IFS(
             K4199=1, X4198+6,
             M4199=1, X4198+3,
             O4199=1, X4198+1,
             Q4199=1,X4198+2,
             TRUE, X4198
         ),
    X4198)
)</f>
        <v>10</v>
      </c>
      <c r="Y4199" cm="1">
        <f t="array" ref="Y4199">IF(S4198&lt;&gt;S4199, 0, IF(C4199="D",
                 _xlfn.IFS(
                     K4199=1, Y4198+6,
                     M4199=1, Y4198+3,
                     O4199=1, Y4198+1,
                     TRUE, Y4198
                 ),
                 Y4198)
  )</f>
        <v>1</v>
      </c>
    </row>
    <row r="4200" spans="1:25" x14ac:dyDescent="0.2">
      <c r="A4200">
        <v>189</v>
      </c>
      <c r="B4200" t="s">
        <v>81</v>
      </c>
      <c r="C4200" t="str">
        <f t="shared" si="658"/>
        <v>O</v>
      </c>
      <c r="D4200">
        <v>1</v>
      </c>
      <c r="E4200">
        <v>10</v>
      </c>
      <c r="F4200">
        <v>-33</v>
      </c>
      <c r="G4200" t="s">
        <v>116</v>
      </c>
      <c r="H4200" t="s">
        <v>115</v>
      </c>
      <c r="I4200">
        <v>3</v>
      </c>
      <c r="J4200">
        <f t="shared" si="650"/>
        <v>0</v>
      </c>
      <c r="K4200">
        <f t="shared" si="659"/>
        <v>0</v>
      </c>
      <c r="L4200">
        <f t="shared" si="651"/>
        <v>0</v>
      </c>
      <c r="M4200">
        <f t="shared" si="652"/>
        <v>0</v>
      </c>
      <c r="N4200">
        <f t="shared" si="653"/>
        <v>0</v>
      </c>
      <c r="O4200">
        <f t="shared" si="654"/>
        <v>0</v>
      </c>
      <c r="P4200">
        <f t="shared" si="655"/>
        <v>0</v>
      </c>
      <c r="Q4200">
        <f t="shared" si="656"/>
        <v>0</v>
      </c>
      <c r="R4200">
        <f t="shared" si="657"/>
        <v>0</v>
      </c>
      <c r="S4200" t="s">
        <v>36</v>
      </c>
      <c r="T4200">
        <v>0</v>
      </c>
      <c r="U4200">
        <v>2020</v>
      </c>
      <c r="V4200">
        <v>1</v>
      </c>
      <c r="W4200">
        <v>1</v>
      </c>
      <c r="X4200" cm="1">
        <f t="array" ref="X4200">IF(S4199&lt;&gt;S4200, 0,
    IF(C4200="O",
         _xlfn.IFS(
             K4200=1, X4199+6,
             M4200=1, X4199+3,
             O4200=1, X4199+1,
             Q4200=1,X4199+2,
             TRUE, X4199
         ),
    X4199)
)</f>
        <v>10</v>
      </c>
      <c r="Y4200" cm="1">
        <f t="array" ref="Y4200">IF(S4199&lt;&gt;S4200, 0, IF(C4200="D",
                 _xlfn.IFS(
                     K4200=1, Y4199+6,
                     M4200=1, Y4199+3,
                     O4200=1, Y4199+1,
                     TRUE, Y4199
                 ),
                 Y4199)
  )</f>
        <v>1</v>
      </c>
    </row>
    <row r="4201" spans="1:25" hidden="1" x14ac:dyDescent="0.2">
      <c r="A4201">
        <v>191</v>
      </c>
      <c r="B4201" t="s">
        <v>81</v>
      </c>
      <c r="C4201" t="str">
        <f t="shared" si="658"/>
        <v>O</v>
      </c>
      <c r="D4201">
        <v>2</v>
      </c>
      <c r="E4201">
        <v>7</v>
      </c>
      <c r="F4201">
        <v>-36</v>
      </c>
      <c r="G4201" t="s">
        <v>114</v>
      </c>
      <c r="H4201" t="s">
        <v>117</v>
      </c>
      <c r="I4201">
        <v>0</v>
      </c>
      <c r="J4201">
        <f t="shared" si="650"/>
        <v>0</v>
      </c>
      <c r="K4201">
        <f t="shared" si="659"/>
        <v>0</v>
      </c>
      <c r="L4201">
        <f t="shared" si="651"/>
        <v>0</v>
      </c>
      <c r="M4201">
        <f t="shared" si="652"/>
        <v>0</v>
      </c>
      <c r="N4201">
        <f t="shared" si="653"/>
        <v>0</v>
      </c>
      <c r="O4201">
        <f t="shared" si="654"/>
        <v>0</v>
      </c>
      <c r="P4201">
        <f t="shared" si="655"/>
        <v>0</v>
      </c>
      <c r="Q4201">
        <f t="shared" si="656"/>
        <v>0</v>
      </c>
      <c r="R4201">
        <f t="shared" si="657"/>
        <v>0</v>
      </c>
      <c r="S4201" t="s">
        <v>36</v>
      </c>
      <c r="T4201">
        <v>0</v>
      </c>
      <c r="U4201">
        <v>2020</v>
      </c>
      <c r="V4201">
        <v>1</v>
      </c>
      <c r="W4201">
        <v>1</v>
      </c>
      <c r="X4201" cm="1">
        <f t="array" ref="X4201">IF(S4200&lt;&gt;S4201, 0,
    IF(C4201="O",
         _xlfn.IFS(
             K4201=1, X4200+6,
             M4201=1, X4200+3,
             O4201=1, X4200+1,
             Q4201=1,X4200+2,
             TRUE, X4200
         ),
    X4200)
)</f>
        <v>10</v>
      </c>
      <c r="Y4201" cm="1">
        <f t="array" ref="Y4201">IF(S4200&lt;&gt;S4201, 0, IF(C4201="D",
                 _xlfn.IFS(
                     K4201=1, Y4200+6,
                     M4201=1, Y4200+3,
                     O4201=1, Y4200+1,
                     TRUE, Y4200
                 ),
                 Y4200)
  )</f>
        <v>1</v>
      </c>
    </row>
    <row r="4202" spans="1:25" x14ac:dyDescent="0.2">
      <c r="A4202">
        <v>193</v>
      </c>
      <c r="B4202" t="s">
        <v>81</v>
      </c>
      <c r="C4202" t="str">
        <f t="shared" si="658"/>
        <v>O</v>
      </c>
      <c r="D4202">
        <v>3</v>
      </c>
      <c r="E4202">
        <v>7</v>
      </c>
      <c r="F4202">
        <v>-36</v>
      </c>
      <c r="G4202" t="s">
        <v>114</v>
      </c>
      <c r="H4202" t="s">
        <v>113</v>
      </c>
      <c r="I4202">
        <v>25</v>
      </c>
      <c r="J4202">
        <f t="shared" si="650"/>
        <v>1</v>
      </c>
      <c r="K4202">
        <f t="shared" si="659"/>
        <v>0</v>
      </c>
      <c r="L4202">
        <f t="shared" si="651"/>
        <v>0</v>
      </c>
      <c r="M4202">
        <f t="shared" si="652"/>
        <v>0</v>
      </c>
      <c r="N4202">
        <f t="shared" si="653"/>
        <v>0</v>
      </c>
      <c r="O4202">
        <f t="shared" si="654"/>
        <v>0</v>
      </c>
      <c r="P4202">
        <f t="shared" si="655"/>
        <v>0</v>
      </c>
      <c r="Q4202">
        <f t="shared" si="656"/>
        <v>0</v>
      </c>
      <c r="R4202">
        <f t="shared" si="657"/>
        <v>0</v>
      </c>
      <c r="S4202" t="s">
        <v>36</v>
      </c>
      <c r="T4202">
        <v>0</v>
      </c>
      <c r="U4202">
        <v>2020</v>
      </c>
      <c r="V4202">
        <v>1</v>
      </c>
      <c r="W4202">
        <v>1</v>
      </c>
      <c r="X4202" cm="1">
        <f t="array" ref="X4202">IF(S4201&lt;&gt;S4202, 0,
    IF(C4202="O",
         _xlfn.IFS(
             K4202=1, X4201+6,
             M4202=1, X4201+3,
             O4202=1, X4201+1,
             Q4202=1,X4201+2,
             TRUE, X4201
         ),
    X4201)
)</f>
        <v>10</v>
      </c>
      <c r="Y4202" cm="1">
        <f t="array" ref="Y4202">IF(S4201&lt;&gt;S4202, 0, IF(C4202="D",
                 _xlfn.IFS(
                     K4202=1, Y4201+6,
                     M4202=1, Y4201+3,
                     O4202=1, Y4201+1,
                     TRUE, Y4201
                 ),
                 Y4201)
  )</f>
        <v>1</v>
      </c>
    </row>
    <row r="4203" spans="1:25" x14ac:dyDescent="0.2">
      <c r="A4203">
        <v>195</v>
      </c>
      <c r="B4203" t="s">
        <v>81</v>
      </c>
      <c r="C4203" t="str">
        <f t="shared" si="658"/>
        <v>O</v>
      </c>
      <c r="D4203">
        <v>1</v>
      </c>
      <c r="E4203">
        <v>10</v>
      </c>
      <c r="F4203">
        <v>39</v>
      </c>
      <c r="G4203" t="s">
        <v>116</v>
      </c>
      <c r="H4203" t="s">
        <v>115</v>
      </c>
      <c r="I4203">
        <v>-5</v>
      </c>
      <c r="J4203">
        <f t="shared" si="650"/>
        <v>0</v>
      </c>
      <c r="K4203">
        <f t="shared" si="659"/>
        <v>0</v>
      </c>
      <c r="L4203">
        <f t="shared" si="651"/>
        <v>0</v>
      </c>
      <c r="M4203">
        <f t="shared" si="652"/>
        <v>0</v>
      </c>
      <c r="N4203">
        <f t="shared" si="653"/>
        <v>0</v>
      </c>
      <c r="O4203">
        <f t="shared" si="654"/>
        <v>0</v>
      </c>
      <c r="P4203">
        <f t="shared" si="655"/>
        <v>0</v>
      </c>
      <c r="Q4203">
        <f t="shared" si="656"/>
        <v>0</v>
      </c>
      <c r="R4203">
        <f t="shared" si="657"/>
        <v>0</v>
      </c>
      <c r="S4203" t="s">
        <v>36</v>
      </c>
      <c r="T4203">
        <v>0</v>
      </c>
      <c r="U4203">
        <v>2020</v>
      </c>
      <c r="V4203">
        <v>1</v>
      </c>
      <c r="W4203">
        <v>1</v>
      </c>
      <c r="X4203" cm="1">
        <f t="array" ref="X4203">IF(S4202&lt;&gt;S4203, 0,
    IF(C4203="O",
         _xlfn.IFS(
             K4203=1, X4202+6,
             M4203=1, X4202+3,
             O4203=1, X4202+1,
             Q4203=1,X4202+2,
             TRUE, X4202
         ),
    X4202)
)</f>
        <v>10</v>
      </c>
      <c r="Y4203" cm="1">
        <f t="array" ref="Y4203">IF(S4202&lt;&gt;S4203, 0, IF(C4203="D",
                 _xlfn.IFS(
                     K4203=1, Y4202+6,
                     M4203=1, Y4202+3,
                     O4203=1, Y4202+1,
                     TRUE, Y4202
                 ),
                 Y4202)
  )</f>
        <v>1</v>
      </c>
    </row>
    <row r="4204" spans="1:25" x14ac:dyDescent="0.2">
      <c r="A4204">
        <v>197</v>
      </c>
      <c r="B4204" t="s">
        <v>81</v>
      </c>
      <c r="C4204" t="str">
        <f t="shared" si="658"/>
        <v>O</v>
      </c>
      <c r="D4204">
        <v>2</v>
      </c>
      <c r="E4204">
        <v>15</v>
      </c>
      <c r="F4204">
        <v>44</v>
      </c>
      <c r="G4204" t="s">
        <v>116</v>
      </c>
      <c r="H4204" t="s">
        <v>115</v>
      </c>
      <c r="I4204">
        <v>2</v>
      </c>
      <c r="J4204">
        <f t="shared" si="650"/>
        <v>0</v>
      </c>
      <c r="K4204">
        <f t="shared" si="659"/>
        <v>0</v>
      </c>
      <c r="L4204">
        <f t="shared" si="651"/>
        <v>0</v>
      </c>
      <c r="M4204">
        <f t="shared" si="652"/>
        <v>0</v>
      </c>
      <c r="N4204">
        <f t="shared" si="653"/>
        <v>0</v>
      </c>
      <c r="O4204">
        <f t="shared" si="654"/>
        <v>0</v>
      </c>
      <c r="P4204">
        <f t="shared" si="655"/>
        <v>0</v>
      </c>
      <c r="Q4204">
        <f t="shared" si="656"/>
        <v>0</v>
      </c>
      <c r="R4204">
        <f t="shared" si="657"/>
        <v>0</v>
      </c>
      <c r="S4204" t="s">
        <v>36</v>
      </c>
      <c r="T4204">
        <v>0</v>
      </c>
      <c r="U4204">
        <v>2020</v>
      </c>
      <c r="V4204">
        <v>1</v>
      </c>
      <c r="W4204">
        <v>1</v>
      </c>
      <c r="X4204" cm="1">
        <f t="array" ref="X4204">IF(S4203&lt;&gt;S4204, 0,
    IF(C4204="O",
         _xlfn.IFS(
             K4204=1, X4203+6,
             M4204=1, X4203+3,
             O4204=1, X4203+1,
             Q4204=1,X4203+2,
             TRUE, X4203
         ),
    X4203)
)</f>
        <v>10</v>
      </c>
      <c r="Y4204" cm="1">
        <f t="array" ref="Y4204">IF(S4203&lt;&gt;S4204, 0, IF(C4204="D",
                 _xlfn.IFS(
                     K4204=1, Y4203+6,
                     M4204=1, Y4203+3,
                     O4204=1, Y4203+1,
                     TRUE, Y4203
                 ),
                 Y4203)
  )</f>
        <v>1</v>
      </c>
    </row>
    <row r="4205" spans="1:25" x14ac:dyDescent="0.2">
      <c r="A4205">
        <v>199</v>
      </c>
      <c r="B4205" t="s">
        <v>81</v>
      </c>
      <c r="C4205" t="str">
        <f t="shared" si="658"/>
        <v>O</v>
      </c>
      <c r="D4205">
        <v>3</v>
      </c>
      <c r="E4205">
        <v>13</v>
      </c>
      <c r="F4205">
        <v>42</v>
      </c>
      <c r="G4205" t="s">
        <v>114</v>
      </c>
      <c r="H4205" t="s">
        <v>120</v>
      </c>
      <c r="I4205">
        <v>15</v>
      </c>
      <c r="J4205">
        <f t="shared" si="650"/>
        <v>1</v>
      </c>
      <c r="K4205">
        <f t="shared" si="659"/>
        <v>0</v>
      </c>
      <c r="L4205">
        <f t="shared" si="651"/>
        <v>0</v>
      </c>
      <c r="M4205">
        <f t="shared" si="652"/>
        <v>0</v>
      </c>
      <c r="N4205">
        <f t="shared" si="653"/>
        <v>0</v>
      </c>
      <c r="O4205">
        <f t="shared" si="654"/>
        <v>0</v>
      </c>
      <c r="P4205">
        <f t="shared" si="655"/>
        <v>0</v>
      </c>
      <c r="Q4205">
        <f t="shared" si="656"/>
        <v>0</v>
      </c>
      <c r="R4205">
        <f t="shared" si="657"/>
        <v>0</v>
      </c>
      <c r="S4205" t="s">
        <v>36</v>
      </c>
      <c r="T4205">
        <v>0</v>
      </c>
      <c r="U4205">
        <v>2020</v>
      </c>
      <c r="V4205">
        <v>1</v>
      </c>
      <c r="W4205">
        <v>1</v>
      </c>
      <c r="X4205" cm="1">
        <f t="array" ref="X4205">IF(S4204&lt;&gt;S4205, 0,
    IF(C4205="O",
         _xlfn.IFS(
             K4205=1, X4204+6,
             M4205=1, X4204+3,
             O4205=1, X4204+1,
             Q4205=1,X4204+2,
             TRUE, X4204
         ),
    X4204)
)</f>
        <v>10</v>
      </c>
      <c r="Y4205" cm="1">
        <f t="array" ref="Y4205">IF(S4204&lt;&gt;S4205, 0, IF(C4205="D",
                 _xlfn.IFS(
                     K4205=1, Y4204+6,
                     M4205=1, Y4204+3,
                     O4205=1, Y4204+1,
                     TRUE, Y4204
                 ),
                 Y4204)
  )</f>
        <v>1</v>
      </c>
    </row>
    <row r="4206" spans="1:25" x14ac:dyDescent="0.2">
      <c r="A4206">
        <v>205</v>
      </c>
      <c r="B4206" t="s">
        <v>81</v>
      </c>
      <c r="C4206" t="str">
        <f t="shared" si="658"/>
        <v>O</v>
      </c>
      <c r="D4206">
        <v>1</v>
      </c>
      <c r="E4206">
        <v>10</v>
      </c>
      <c r="F4206">
        <v>27</v>
      </c>
      <c r="G4206" t="s">
        <v>116</v>
      </c>
      <c r="H4206" t="s">
        <v>115</v>
      </c>
      <c r="I4206">
        <v>8</v>
      </c>
      <c r="J4206">
        <f t="shared" si="650"/>
        <v>0</v>
      </c>
      <c r="K4206">
        <f t="shared" si="659"/>
        <v>0</v>
      </c>
      <c r="L4206">
        <f t="shared" si="651"/>
        <v>0</v>
      </c>
      <c r="M4206">
        <f t="shared" si="652"/>
        <v>0</v>
      </c>
      <c r="N4206">
        <f t="shared" si="653"/>
        <v>0</v>
      </c>
      <c r="O4206">
        <f t="shared" si="654"/>
        <v>0</v>
      </c>
      <c r="P4206">
        <f t="shared" si="655"/>
        <v>0</v>
      </c>
      <c r="Q4206">
        <f t="shared" si="656"/>
        <v>0</v>
      </c>
      <c r="R4206">
        <f t="shared" si="657"/>
        <v>0</v>
      </c>
      <c r="S4206" t="s">
        <v>36</v>
      </c>
      <c r="T4206">
        <v>0</v>
      </c>
      <c r="U4206">
        <v>2020</v>
      </c>
      <c r="V4206">
        <v>1</v>
      </c>
      <c r="W4206">
        <v>1</v>
      </c>
      <c r="X4206" cm="1">
        <f t="array" ref="X4206">IF(S4205&lt;&gt;S4206, 0,
    IF(C4206="O",
         _xlfn.IFS(
             K4206=1, X4205+6,
             M4206=1, X4205+3,
             O4206=1, X4205+1,
             Q4206=1,X4205+2,
             TRUE, X4205
         ),
    X4205)
)</f>
        <v>10</v>
      </c>
      <c r="Y4206" cm="1">
        <f t="array" ref="Y4206">IF(S4205&lt;&gt;S4206, 0, IF(C4206="D",
                 _xlfn.IFS(
                     K4206=1, Y4205+6,
                     M4206=1, Y4205+3,
                     O4206=1, Y4205+1,
                     TRUE, Y4205
                 ),
                 Y4205)
  )</f>
        <v>1</v>
      </c>
    </row>
    <row r="4207" spans="1:25" x14ac:dyDescent="0.2">
      <c r="A4207">
        <v>207</v>
      </c>
      <c r="B4207" t="s">
        <v>81</v>
      </c>
      <c r="C4207" t="str">
        <f t="shared" si="658"/>
        <v>O</v>
      </c>
      <c r="D4207">
        <v>2</v>
      </c>
      <c r="E4207">
        <v>2</v>
      </c>
      <c r="F4207">
        <v>19</v>
      </c>
      <c r="G4207" t="s">
        <v>114</v>
      </c>
      <c r="H4207" t="s">
        <v>113</v>
      </c>
      <c r="I4207">
        <v>5</v>
      </c>
      <c r="J4207">
        <f t="shared" si="650"/>
        <v>1</v>
      </c>
      <c r="K4207">
        <f t="shared" si="659"/>
        <v>0</v>
      </c>
      <c r="L4207">
        <f t="shared" si="651"/>
        <v>0</v>
      </c>
      <c r="M4207">
        <f t="shared" si="652"/>
        <v>0</v>
      </c>
      <c r="N4207">
        <f t="shared" si="653"/>
        <v>0</v>
      </c>
      <c r="O4207">
        <f t="shared" si="654"/>
        <v>0</v>
      </c>
      <c r="P4207">
        <f t="shared" si="655"/>
        <v>0</v>
      </c>
      <c r="Q4207">
        <f t="shared" si="656"/>
        <v>0</v>
      </c>
      <c r="R4207">
        <f t="shared" si="657"/>
        <v>0</v>
      </c>
      <c r="S4207" t="s">
        <v>36</v>
      </c>
      <c r="T4207">
        <v>0</v>
      </c>
      <c r="U4207">
        <v>2020</v>
      </c>
      <c r="V4207">
        <v>1</v>
      </c>
      <c r="W4207">
        <v>1</v>
      </c>
      <c r="X4207" cm="1">
        <f t="array" ref="X4207">IF(S4206&lt;&gt;S4207, 0,
    IF(C4207="O",
         _xlfn.IFS(
             K4207=1, X4206+6,
             M4207=1, X4206+3,
             O4207=1, X4206+1,
             Q4207=1,X4206+2,
             TRUE, X4206
         ),
    X4206)
)</f>
        <v>10</v>
      </c>
      <c r="Y4207" cm="1">
        <f t="array" ref="Y4207">IF(S4206&lt;&gt;S4207, 0, IF(C4207="D",
                 _xlfn.IFS(
                     K4207=1, Y4206+6,
                     M4207=1, Y4206+3,
                     O4207=1, Y4206+1,
                     TRUE, Y4206
                 ),
                 Y4206)
  )</f>
        <v>1</v>
      </c>
    </row>
    <row r="4208" spans="1:25" x14ac:dyDescent="0.2">
      <c r="A4208">
        <v>209</v>
      </c>
      <c r="B4208" t="s">
        <v>81</v>
      </c>
      <c r="C4208" t="str">
        <f t="shared" si="658"/>
        <v>O</v>
      </c>
      <c r="D4208">
        <v>1</v>
      </c>
      <c r="E4208">
        <v>10</v>
      </c>
      <c r="F4208">
        <v>14</v>
      </c>
      <c r="G4208" t="s">
        <v>116</v>
      </c>
      <c r="H4208" t="s">
        <v>115</v>
      </c>
      <c r="I4208">
        <v>1</v>
      </c>
      <c r="J4208">
        <f t="shared" si="650"/>
        <v>0</v>
      </c>
      <c r="K4208">
        <f t="shared" si="659"/>
        <v>0</v>
      </c>
      <c r="L4208">
        <f t="shared" si="651"/>
        <v>0</v>
      </c>
      <c r="M4208">
        <f t="shared" si="652"/>
        <v>0</v>
      </c>
      <c r="N4208">
        <f t="shared" si="653"/>
        <v>0</v>
      </c>
      <c r="O4208">
        <f t="shared" si="654"/>
        <v>0</v>
      </c>
      <c r="P4208">
        <f t="shared" si="655"/>
        <v>0</v>
      </c>
      <c r="Q4208">
        <f t="shared" si="656"/>
        <v>0</v>
      </c>
      <c r="R4208">
        <f t="shared" si="657"/>
        <v>0</v>
      </c>
      <c r="S4208" t="s">
        <v>36</v>
      </c>
      <c r="T4208">
        <v>0</v>
      </c>
      <c r="U4208">
        <v>2020</v>
      </c>
      <c r="V4208">
        <v>1</v>
      </c>
      <c r="W4208">
        <v>1</v>
      </c>
      <c r="X4208" cm="1">
        <f t="array" ref="X4208">IF(S4207&lt;&gt;S4208, 0,
    IF(C4208="O",
         _xlfn.IFS(
             K4208=1, X4207+6,
             M4208=1, X4207+3,
             O4208=1, X4207+1,
             Q4208=1,X4207+2,
             TRUE, X4207
         ),
    X4207)
)</f>
        <v>10</v>
      </c>
      <c r="Y4208" cm="1">
        <f t="array" ref="Y4208">IF(S4207&lt;&gt;S4208, 0, IF(C4208="D",
                 _xlfn.IFS(
                     K4208=1, Y4207+6,
                     M4208=1, Y4207+3,
                     O4208=1, Y4207+1,
                     TRUE, Y4207
                 ),
                 Y4207)
  )</f>
        <v>1</v>
      </c>
    </row>
    <row r="4209" spans="1:25" x14ac:dyDescent="0.2">
      <c r="A4209">
        <v>211</v>
      </c>
      <c r="B4209" t="s">
        <v>81</v>
      </c>
      <c r="C4209" t="str">
        <f t="shared" si="658"/>
        <v>O</v>
      </c>
      <c r="D4209">
        <v>2</v>
      </c>
      <c r="E4209">
        <v>9</v>
      </c>
      <c r="F4209">
        <v>13</v>
      </c>
      <c r="G4209" t="s">
        <v>114</v>
      </c>
      <c r="H4209" t="s">
        <v>117</v>
      </c>
      <c r="I4209">
        <v>0</v>
      </c>
      <c r="J4209">
        <f t="shared" si="650"/>
        <v>0</v>
      </c>
      <c r="K4209">
        <f t="shared" si="659"/>
        <v>0</v>
      </c>
      <c r="L4209">
        <f t="shared" si="651"/>
        <v>0</v>
      </c>
      <c r="M4209">
        <f t="shared" si="652"/>
        <v>0</v>
      </c>
      <c r="N4209">
        <f t="shared" si="653"/>
        <v>0</v>
      </c>
      <c r="O4209">
        <f t="shared" si="654"/>
        <v>0</v>
      </c>
      <c r="P4209">
        <f t="shared" si="655"/>
        <v>0</v>
      </c>
      <c r="Q4209">
        <f t="shared" si="656"/>
        <v>0</v>
      </c>
      <c r="R4209">
        <f t="shared" si="657"/>
        <v>0</v>
      </c>
      <c r="S4209" t="s">
        <v>36</v>
      </c>
      <c r="T4209">
        <v>0</v>
      </c>
      <c r="U4209">
        <v>2020</v>
      </c>
      <c r="V4209">
        <v>1</v>
      </c>
      <c r="W4209">
        <v>1</v>
      </c>
      <c r="X4209" cm="1">
        <f t="array" ref="X4209">IF(S4208&lt;&gt;S4209, 0,
    IF(C4209="O",
         _xlfn.IFS(
             K4209=1, X4208+6,
             M4209=1, X4208+3,
             O4209=1, X4208+1,
             Q4209=1,X4208+2,
             TRUE, X4208
         ),
    X4208)
)</f>
        <v>10</v>
      </c>
      <c r="Y4209" cm="1">
        <f t="array" ref="Y4209">IF(S4208&lt;&gt;S4209, 0, IF(C4209="D",
                 _xlfn.IFS(
                     K4209=1, Y4208+6,
                     M4209=1, Y4208+3,
                     O4209=1, Y4208+1,
                     TRUE, Y4208
                 ),
                 Y4208)
  )</f>
        <v>1</v>
      </c>
    </row>
    <row r="4210" spans="1:25" hidden="1" x14ac:dyDescent="0.2">
      <c r="A4210">
        <v>213</v>
      </c>
      <c r="B4210" t="s">
        <v>81</v>
      </c>
      <c r="C4210" t="str">
        <f t="shared" si="658"/>
        <v>O</v>
      </c>
      <c r="D4210">
        <v>3</v>
      </c>
      <c r="E4210">
        <v>9</v>
      </c>
      <c r="F4210">
        <v>13</v>
      </c>
      <c r="G4210" t="s">
        <v>116</v>
      </c>
      <c r="H4210" t="s">
        <v>119</v>
      </c>
      <c r="I4210">
        <v>-10</v>
      </c>
      <c r="J4210">
        <f t="shared" si="650"/>
        <v>0</v>
      </c>
      <c r="K4210">
        <f t="shared" si="659"/>
        <v>0</v>
      </c>
      <c r="L4210">
        <f t="shared" si="651"/>
        <v>0</v>
      </c>
      <c r="M4210">
        <f t="shared" si="652"/>
        <v>0</v>
      </c>
      <c r="N4210">
        <f t="shared" si="653"/>
        <v>0</v>
      </c>
      <c r="O4210">
        <f t="shared" si="654"/>
        <v>0</v>
      </c>
      <c r="P4210">
        <f t="shared" si="655"/>
        <v>0</v>
      </c>
      <c r="Q4210">
        <f t="shared" si="656"/>
        <v>0</v>
      </c>
      <c r="R4210">
        <f t="shared" si="657"/>
        <v>0</v>
      </c>
      <c r="S4210" t="s">
        <v>36</v>
      </c>
      <c r="T4210">
        <v>0</v>
      </c>
      <c r="U4210">
        <v>2020</v>
      </c>
      <c r="V4210">
        <v>1</v>
      </c>
      <c r="W4210">
        <v>1</v>
      </c>
      <c r="X4210" cm="1">
        <f t="array" ref="X4210">IF(S4209&lt;&gt;S4210, 0,
    IF(C4210="O",
         _xlfn.IFS(
             K4210=1, X4209+6,
             M4210=1, X4209+3,
             O4210=1, X4209+1,
             Q4210=1,X4209+2,
             TRUE, X4209
         ),
    X4209)
)</f>
        <v>10</v>
      </c>
      <c r="Y4210" cm="1">
        <f t="array" ref="Y4210">IF(S4209&lt;&gt;S4210, 0, IF(C4210="D",
                 _xlfn.IFS(
                     K4210=1, Y4209+6,
                     M4210=1, Y4209+3,
                     O4210=1, Y4209+1,
                     TRUE, Y4209
                 ),
                 Y4209)
  )</f>
        <v>1</v>
      </c>
    </row>
    <row r="4211" spans="1:25" x14ac:dyDescent="0.2">
      <c r="A4211">
        <v>217</v>
      </c>
      <c r="B4211" t="s">
        <v>79</v>
      </c>
      <c r="C4211" t="str">
        <f t="shared" si="658"/>
        <v>D</v>
      </c>
      <c r="D4211">
        <v>1</v>
      </c>
      <c r="E4211">
        <v>10</v>
      </c>
      <c r="F4211">
        <v>-23</v>
      </c>
      <c r="G4211" t="s">
        <v>116</v>
      </c>
      <c r="H4211" t="s">
        <v>115</v>
      </c>
      <c r="I4211">
        <v>1</v>
      </c>
      <c r="J4211">
        <f t="shared" si="650"/>
        <v>0</v>
      </c>
      <c r="K4211">
        <f t="shared" si="659"/>
        <v>0</v>
      </c>
      <c r="L4211">
        <f t="shared" si="651"/>
        <v>0</v>
      </c>
      <c r="M4211">
        <f t="shared" si="652"/>
        <v>0</v>
      </c>
      <c r="N4211">
        <f t="shared" si="653"/>
        <v>0</v>
      </c>
      <c r="O4211">
        <f t="shared" si="654"/>
        <v>0</v>
      </c>
      <c r="P4211">
        <f t="shared" si="655"/>
        <v>0</v>
      </c>
      <c r="Q4211">
        <f t="shared" si="656"/>
        <v>0</v>
      </c>
      <c r="R4211">
        <f t="shared" si="657"/>
        <v>0</v>
      </c>
      <c r="S4211" t="s">
        <v>36</v>
      </c>
      <c r="T4211">
        <v>0</v>
      </c>
      <c r="U4211">
        <v>2020</v>
      </c>
      <c r="V4211">
        <v>1</v>
      </c>
      <c r="W4211">
        <v>1</v>
      </c>
      <c r="X4211" cm="1">
        <f t="array" ref="X4211">IF(S4210&lt;&gt;S4211, 0,
    IF(C4211="O",
         _xlfn.IFS(
             K4211=1, X4210+6,
             M4211=1, X4210+3,
             O4211=1, X4210+1,
             Q4211=1,X4210+2,
             TRUE, X4210
         ),
    X4210)
)</f>
        <v>10</v>
      </c>
      <c r="Y4211" cm="1">
        <f t="array" ref="Y4211">IF(S4210&lt;&gt;S4211, 0, IF(C4211="D",
                 _xlfn.IFS(
                     K4211=1, Y4210+6,
                     M4211=1, Y4210+3,
                     O4211=1, Y4210+1,
                     TRUE, Y4210
                 ),
                 Y4210)
  )</f>
        <v>1</v>
      </c>
    </row>
    <row r="4212" spans="1:25" hidden="1" x14ac:dyDescent="0.2">
      <c r="A4212">
        <v>219</v>
      </c>
      <c r="B4212" t="s">
        <v>79</v>
      </c>
      <c r="C4212" t="str">
        <f t="shared" si="658"/>
        <v>D</v>
      </c>
      <c r="D4212">
        <v>2</v>
      </c>
      <c r="E4212">
        <v>9</v>
      </c>
      <c r="F4212">
        <v>-24</v>
      </c>
      <c r="G4212" t="s">
        <v>114</v>
      </c>
      <c r="H4212" t="s">
        <v>117</v>
      </c>
      <c r="I4212">
        <v>0</v>
      </c>
      <c r="J4212">
        <f t="shared" si="650"/>
        <v>0</v>
      </c>
      <c r="K4212">
        <f t="shared" si="659"/>
        <v>0</v>
      </c>
      <c r="L4212">
        <f t="shared" si="651"/>
        <v>0</v>
      </c>
      <c r="M4212">
        <f t="shared" si="652"/>
        <v>0</v>
      </c>
      <c r="N4212">
        <f t="shared" si="653"/>
        <v>0</v>
      </c>
      <c r="O4212">
        <f t="shared" si="654"/>
        <v>0</v>
      </c>
      <c r="P4212">
        <f t="shared" si="655"/>
        <v>0</v>
      </c>
      <c r="Q4212">
        <f t="shared" si="656"/>
        <v>0</v>
      </c>
      <c r="R4212">
        <f t="shared" si="657"/>
        <v>0</v>
      </c>
      <c r="S4212" t="s">
        <v>36</v>
      </c>
      <c r="T4212">
        <v>0</v>
      </c>
      <c r="U4212">
        <v>2020</v>
      </c>
      <c r="V4212">
        <v>1</v>
      </c>
      <c r="W4212">
        <v>1</v>
      </c>
      <c r="X4212" cm="1">
        <f t="array" ref="X4212">IF(S4211&lt;&gt;S4212, 0,
    IF(C4212="O",
         _xlfn.IFS(
             K4212=1, X4211+6,
             M4212=1, X4211+3,
             O4212=1, X4211+1,
             Q4212=1,X4211+2,
             TRUE, X4211
         ),
    X4211)
)</f>
        <v>10</v>
      </c>
      <c r="Y4212" cm="1">
        <f t="array" ref="Y4212">IF(S4211&lt;&gt;S4212, 0, IF(C4212="D",
                 _xlfn.IFS(
                     K4212=1, Y4211+6,
                     M4212=1, Y4211+3,
                     O4212=1, Y4211+1,
                     TRUE, Y4211
                 ),
                 Y4211)
  )</f>
        <v>1</v>
      </c>
    </row>
    <row r="4213" spans="1:25" hidden="1" x14ac:dyDescent="0.2">
      <c r="A4213">
        <v>221</v>
      </c>
      <c r="B4213" t="s">
        <v>79</v>
      </c>
      <c r="C4213" t="str">
        <f t="shared" si="658"/>
        <v>D</v>
      </c>
      <c r="D4213">
        <v>3</v>
      </c>
      <c r="E4213">
        <v>9</v>
      </c>
      <c r="F4213">
        <v>-24</v>
      </c>
      <c r="G4213" t="s">
        <v>116</v>
      </c>
      <c r="H4213" t="s">
        <v>115</v>
      </c>
      <c r="I4213">
        <v>6</v>
      </c>
      <c r="J4213">
        <f t="shared" si="650"/>
        <v>0</v>
      </c>
      <c r="K4213">
        <f t="shared" si="659"/>
        <v>0</v>
      </c>
      <c r="L4213">
        <f t="shared" si="651"/>
        <v>0</v>
      </c>
      <c r="M4213">
        <f t="shared" si="652"/>
        <v>0</v>
      </c>
      <c r="N4213">
        <f t="shared" si="653"/>
        <v>0</v>
      </c>
      <c r="O4213">
        <f t="shared" si="654"/>
        <v>0</v>
      </c>
      <c r="P4213">
        <f t="shared" si="655"/>
        <v>0</v>
      </c>
      <c r="Q4213">
        <f t="shared" si="656"/>
        <v>0</v>
      </c>
      <c r="R4213">
        <f t="shared" si="657"/>
        <v>0</v>
      </c>
      <c r="S4213" t="s">
        <v>36</v>
      </c>
      <c r="T4213">
        <v>0</v>
      </c>
      <c r="U4213">
        <v>2020</v>
      </c>
      <c r="V4213">
        <v>1</v>
      </c>
      <c r="W4213">
        <v>1</v>
      </c>
      <c r="X4213" cm="1">
        <f t="array" ref="X4213">IF(S4212&lt;&gt;S4213, 0,
    IF(C4213="O",
         _xlfn.IFS(
             K4213=1, X4212+6,
             M4213=1, X4212+3,
             O4213=1, X4212+1,
             Q4213=1,X4212+2,
             TRUE, X4212
         ),
    X4212)
)</f>
        <v>10</v>
      </c>
      <c r="Y4213" cm="1">
        <f t="array" ref="Y4213">IF(S4212&lt;&gt;S4213, 0, IF(C4213="D",
                 _xlfn.IFS(
                     K4213=1, Y4212+6,
                     M4213=1, Y4212+3,
                     O4213=1, Y4212+1,
                     TRUE, Y4212
                 ),
                 Y4212)
  )</f>
        <v>1</v>
      </c>
    </row>
    <row r="4214" spans="1:25" hidden="1" x14ac:dyDescent="0.2">
      <c r="A4214">
        <v>225</v>
      </c>
      <c r="B4214" t="s">
        <v>81</v>
      </c>
      <c r="C4214" t="str">
        <f t="shared" si="658"/>
        <v>O</v>
      </c>
      <c r="D4214">
        <v>1</v>
      </c>
      <c r="E4214">
        <v>10</v>
      </c>
      <c r="F4214">
        <v>-36</v>
      </c>
      <c r="G4214" t="s">
        <v>114</v>
      </c>
      <c r="H4214" t="s">
        <v>117</v>
      </c>
      <c r="I4214">
        <v>0</v>
      </c>
      <c r="J4214">
        <f t="shared" si="650"/>
        <v>0</v>
      </c>
      <c r="K4214">
        <f t="shared" si="659"/>
        <v>0</v>
      </c>
      <c r="L4214">
        <f t="shared" si="651"/>
        <v>0</v>
      </c>
      <c r="M4214">
        <f t="shared" si="652"/>
        <v>0</v>
      </c>
      <c r="N4214">
        <f t="shared" si="653"/>
        <v>0</v>
      </c>
      <c r="O4214">
        <f t="shared" si="654"/>
        <v>0</v>
      </c>
      <c r="P4214">
        <f t="shared" si="655"/>
        <v>0</v>
      </c>
      <c r="Q4214">
        <f t="shared" si="656"/>
        <v>0</v>
      </c>
      <c r="R4214">
        <f t="shared" si="657"/>
        <v>0</v>
      </c>
      <c r="S4214" t="s">
        <v>36</v>
      </c>
      <c r="T4214">
        <v>0</v>
      </c>
      <c r="U4214">
        <v>2020</v>
      </c>
      <c r="V4214">
        <v>1</v>
      </c>
      <c r="W4214">
        <v>1</v>
      </c>
      <c r="X4214" cm="1">
        <f t="array" ref="X4214">IF(S4213&lt;&gt;S4214, 0,
    IF(C4214="O",
         _xlfn.IFS(
             K4214=1, X4213+6,
             M4214=1, X4213+3,
             O4214=1, X4213+1,
             Q4214=1,X4213+2,
             TRUE, X4213
         ),
    X4213)
)</f>
        <v>10</v>
      </c>
      <c r="Y4214" cm="1">
        <f t="array" ref="Y4214">IF(S4213&lt;&gt;S4214, 0, IF(C4214="D",
                 _xlfn.IFS(
                     K4214=1, Y4213+6,
                     M4214=1, Y4213+3,
                     O4214=1, Y4213+1,
                     TRUE, Y4213
                 ),
                 Y4213)
  )</f>
        <v>1</v>
      </c>
    </row>
    <row r="4215" spans="1:25" hidden="1" x14ac:dyDescent="0.2">
      <c r="A4215">
        <v>227</v>
      </c>
      <c r="B4215" t="s">
        <v>81</v>
      </c>
      <c r="C4215" t="str">
        <f t="shared" si="658"/>
        <v>O</v>
      </c>
      <c r="D4215">
        <v>2</v>
      </c>
      <c r="E4215">
        <v>10</v>
      </c>
      <c r="F4215">
        <v>-36</v>
      </c>
      <c r="G4215" t="s">
        <v>116</v>
      </c>
      <c r="H4215" t="s">
        <v>115</v>
      </c>
      <c r="I4215">
        <v>10</v>
      </c>
      <c r="J4215">
        <f t="shared" si="650"/>
        <v>1</v>
      </c>
      <c r="K4215">
        <f t="shared" si="659"/>
        <v>0</v>
      </c>
      <c r="L4215">
        <f t="shared" si="651"/>
        <v>0</v>
      </c>
      <c r="M4215">
        <f t="shared" si="652"/>
        <v>0</v>
      </c>
      <c r="N4215">
        <f t="shared" si="653"/>
        <v>0</v>
      </c>
      <c r="O4215">
        <f t="shared" si="654"/>
        <v>0</v>
      </c>
      <c r="P4215">
        <f t="shared" si="655"/>
        <v>0</v>
      </c>
      <c r="Q4215">
        <f t="shared" si="656"/>
        <v>0</v>
      </c>
      <c r="R4215">
        <f t="shared" si="657"/>
        <v>0</v>
      </c>
      <c r="S4215" t="s">
        <v>36</v>
      </c>
      <c r="T4215">
        <v>0</v>
      </c>
      <c r="U4215">
        <v>2020</v>
      </c>
      <c r="V4215">
        <v>1</v>
      </c>
      <c r="W4215">
        <v>1</v>
      </c>
      <c r="X4215" cm="1">
        <f t="array" ref="X4215">IF(S4214&lt;&gt;S4215, 0,
    IF(C4215="O",
         _xlfn.IFS(
             K4215=1, X4214+6,
             M4215=1, X4214+3,
             O4215=1, X4214+1,
             Q4215=1,X4214+2,
             TRUE, X4214
         ),
    X4214)
)</f>
        <v>10</v>
      </c>
      <c r="Y4215" cm="1">
        <f t="array" ref="Y4215">IF(S4214&lt;&gt;S4215, 0, IF(C4215="D",
                 _xlfn.IFS(
                     K4215=1, Y4214+6,
                     M4215=1, Y4214+3,
                     O4215=1, Y4214+1,
                     TRUE, Y4214
                 ),
                 Y4214)
  )</f>
        <v>1</v>
      </c>
    </row>
    <row r="4216" spans="1:25" x14ac:dyDescent="0.2">
      <c r="A4216">
        <v>229</v>
      </c>
      <c r="B4216" t="s">
        <v>81</v>
      </c>
      <c r="C4216" t="str">
        <f t="shared" si="658"/>
        <v>O</v>
      </c>
      <c r="D4216">
        <v>1</v>
      </c>
      <c r="E4216">
        <v>10</v>
      </c>
      <c r="F4216">
        <v>-46</v>
      </c>
      <c r="G4216" t="s">
        <v>116</v>
      </c>
      <c r="H4216" t="s">
        <v>115</v>
      </c>
      <c r="I4216">
        <v>-6</v>
      </c>
      <c r="J4216">
        <f t="shared" si="650"/>
        <v>0</v>
      </c>
      <c r="K4216">
        <f t="shared" si="659"/>
        <v>0</v>
      </c>
      <c r="L4216">
        <f t="shared" si="651"/>
        <v>0</v>
      </c>
      <c r="M4216">
        <f t="shared" si="652"/>
        <v>0</v>
      </c>
      <c r="N4216">
        <f t="shared" si="653"/>
        <v>0</v>
      </c>
      <c r="O4216">
        <f t="shared" si="654"/>
        <v>0</v>
      </c>
      <c r="P4216">
        <f t="shared" si="655"/>
        <v>0</v>
      </c>
      <c r="Q4216">
        <f t="shared" si="656"/>
        <v>0</v>
      </c>
      <c r="R4216">
        <f t="shared" si="657"/>
        <v>0</v>
      </c>
      <c r="S4216" t="s">
        <v>36</v>
      </c>
      <c r="T4216">
        <v>0</v>
      </c>
      <c r="U4216">
        <v>2020</v>
      </c>
      <c r="V4216">
        <v>1</v>
      </c>
      <c r="W4216">
        <v>1</v>
      </c>
      <c r="X4216" cm="1">
        <f t="array" ref="X4216">IF(S4215&lt;&gt;S4216, 0,
    IF(C4216="O",
         _xlfn.IFS(
             K4216=1, X4215+6,
             M4216=1, X4215+3,
             O4216=1, X4215+1,
             Q4216=1,X4215+2,
             TRUE, X4215
         ),
    X4215)
)</f>
        <v>10</v>
      </c>
      <c r="Y4216" cm="1">
        <f t="array" ref="Y4216">IF(S4215&lt;&gt;S4216, 0, IF(C4216="D",
                 _xlfn.IFS(
                     K4216=1, Y4215+6,
                     M4216=1, Y4215+3,
                     O4216=1, Y4215+1,
                     TRUE, Y4215
                 ),
                 Y4215)
  )</f>
        <v>1</v>
      </c>
    </row>
    <row r="4217" spans="1:25" hidden="1" x14ac:dyDescent="0.2">
      <c r="A4217">
        <v>235</v>
      </c>
      <c r="B4217" t="s">
        <v>81</v>
      </c>
      <c r="C4217" t="str">
        <f t="shared" si="658"/>
        <v>O</v>
      </c>
      <c r="D4217">
        <v>2</v>
      </c>
      <c r="E4217">
        <v>16</v>
      </c>
      <c r="F4217">
        <v>-40</v>
      </c>
      <c r="G4217" t="s">
        <v>114</v>
      </c>
      <c r="H4217" t="s">
        <v>117</v>
      </c>
      <c r="I4217">
        <v>0</v>
      </c>
      <c r="J4217">
        <f t="shared" si="650"/>
        <v>0</v>
      </c>
      <c r="K4217">
        <f t="shared" si="659"/>
        <v>0</v>
      </c>
      <c r="L4217">
        <f t="shared" si="651"/>
        <v>0</v>
      </c>
      <c r="M4217">
        <f t="shared" si="652"/>
        <v>0</v>
      </c>
      <c r="N4217">
        <f t="shared" si="653"/>
        <v>0</v>
      </c>
      <c r="O4217">
        <f t="shared" si="654"/>
        <v>0</v>
      </c>
      <c r="P4217">
        <f t="shared" si="655"/>
        <v>0</v>
      </c>
      <c r="Q4217">
        <f t="shared" si="656"/>
        <v>0</v>
      </c>
      <c r="R4217">
        <f t="shared" si="657"/>
        <v>0</v>
      </c>
      <c r="S4217" t="s">
        <v>36</v>
      </c>
      <c r="T4217">
        <v>0</v>
      </c>
      <c r="U4217">
        <v>2020</v>
      </c>
      <c r="V4217">
        <v>1</v>
      </c>
      <c r="W4217">
        <v>1</v>
      </c>
      <c r="X4217" cm="1">
        <f t="array" ref="X4217">IF(S4216&lt;&gt;S4217, 0,
    IF(C4217="O",
         _xlfn.IFS(
             K4217=1, X4216+6,
             M4217=1, X4216+3,
             O4217=1, X4216+1,
             Q4217=1,X4216+2,
             TRUE, X4216
         ),
    X4216)
)</f>
        <v>10</v>
      </c>
      <c r="Y4217" cm="1">
        <f t="array" ref="Y4217">IF(S4216&lt;&gt;S4217, 0, IF(C4217="D",
                 _xlfn.IFS(
                     K4217=1, Y4216+6,
                     M4217=1, Y4216+3,
                     O4217=1, Y4216+1,
                     TRUE, Y4216
                 ),
                 Y4216)
  )</f>
        <v>1</v>
      </c>
    </row>
    <row r="4218" spans="1:25" x14ac:dyDescent="0.2">
      <c r="A4218">
        <v>237</v>
      </c>
      <c r="B4218" t="s">
        <v>81</v>
      </c>
      <c r="C4218" t="str">
        <f t="shared" si="658"/>
        <v>O</v>
      </c>
      <c r="D4218">
        <v>3</v>
      </c>
      <c r="E4218">
        <v>16</v>
      </c>
      <c r="F4218">
        <v>-40</v>
      </c>
      <c r="G4218" t="s">
        <v>114</v>
      </c>
      <c r="H4218" t="s">
        <v>117</v>
      </c>
      <c r="I4218">
        <v>0</v>
      </c>
      <c r="J4218">
        <f t="shared" si="650"/>
        <v>0</v>
      </c>
      <c r="K4218">
        <f t="shared" si="659"/>
        <v>0</v>
      </c>
      <c r="L4218">
        <f t="shared" si="651"/>
        <v>0</v>
      </c>
      <c r="M4218">
        <f t="shared" si="652"/>
        <v>0</v>
      </c>
      <c r="N4218">
        <f t="shared" si="653"/>
        <v>0</v>
      </c>
      <c r="O4218">
        <f t="shared" si="654"/>
        <v>0</v>
      </c>
      <c r="P4218">
        <f t="shared" si="655"/>
        <v>0</v>
      </c>
      <c r="Q4218">
        <f t="shared" si="656"/>
        <v>0</v>
      </c>
      <c r="R4218">
        <f t="shared" si="657"/>
        <v>0</v>
      </c>
      <c r="S4218" t="s">
        <v>36</v>
      </c>
      <c r="T4218">
        <v>0</v>
      </c>
      <c r="U4218">
        <v>2020</v>
      </c>
      <c r="V4218">
        <v>1</v>
      </c>
      <c r="W4218">
        <v>1</v>
      </c>
      <c r="X4218" cm="1">
        <f t="array" ref="X4218">IF(S4217&lt;&gt;S4218, 0,
    IF(C4218="O",
         _xlfn.IFS(
             K4218=1, X4217+6,
             M4218=1, X4217+3,
             O4218=1, X4217+1,
             Q4218=1,X4217+2,
             TRUE, X4217
         ),
    X4217)
)</f>
        <v>10</v>
      </c>
      <c r="Y4218" cm="1">
        <f t="array" ref="Y4218">IF(S4217&lt;&gt;S4218, 0, IF(C4218="D",
                 _xlfn.IFS(
                     K4218=1, Y4217+6,
                     M4218=1, Y4217+3,
                     O4218=1, Y4217+1,
                     TRUE, Y4217
                 ),
                 Y4217)
  )</f>
        <v>1</v>
      </c>
    </row>
    <row r="4219" spans="1:25" hidden="1" x14ac:dyDescent="0.2">
      <c r="A4219">
        <v>241</v>
      </c>
      <c r="B4219" t="s">
        <v>79</v>
      </c>
      <c r="C4219" t="str">
        <f t="shared" si="658"/>
        <v>D</v>
      </c>
      <c r="D4219">
        <v>1</v>
      </c>
      <c r="E4219">
        <v>10</v>
      </c>
      <c r="F4219">
        <v>-20</v>
      </c>
      <c r="G4219" t="s">
        <v>114</v>
      </c>
      <c r="H4219" t="s">
        <v>117</v>
      </c>
      <c r="I4219">
        <v>0</v>
      </c>
      <c r="J4219">
        <f t="shared" si="650"/>
        <v>0</v>
      </c>
      <c r="K4219">
        <f t="shared" si="659"/>
        <v>0</v>
      </c>
      <c r="L4219">
        <f t="shared" si="651"/>
        <v>0</v>
      </c>
      <c r="M4219">
        <f t="shared" si="652"/>
        <v>0</v>
      </c>
      <c r="N4219">
        <f t="shared" si="653"/>
        <v>0</v>
      </c>
      <c r="O4219">
        <f t="shared" si="654"/>
        <v>0</v>
      </c>
      <c r="P4219">
        <f t="shared" si="655"/>
        <v>0</v>
      </c>
      <c r="Q4219">
        <f t="shared" si="656"/>
        <v>0</v>
      </c>
      <c r="R4219">
        <f t="shared" si="657"/>
        <v>0</v>
      </c>
      <c r="S4219" t="s">
        <v>36</v>
      </c>
      <c r="T4219">
        <v>0</v>
      </c>
      <c r="U4219">
        <v>2020</v>
      </c>
      <c r="V4219">
        <v>1</v>
      </c>
      <c r="W4219">
        <v>1</v>
      </c>
      <c r="X4219" cm="1">
        <f t="array" ref="X4219">IF(S4218&lt;&gt;S4219, 0,
    IF(C4219="O",
         _xlfn.IFS(
             K4219=1, X4218+6,
             M4219=1, X4218+3,
             O4219=1, X4218+1,
             Q4219=1,X4218+2,
             TRUE, X4218
         ),
    X4218)
)</f>
        <v>10</v>
      </c>
      <c r="Y4219" cm="1">
        <f t="array" ref="Y4219">IF(S4218&lt;&gt;S4219, 0, IF(C4219="D",
                 _xlfn.IFS(
                     K4219=1, Y4218+6,
                     M4219=1, Y4218+3,
                     O4219=1, Y4218+1,
                     TRUE, Y4218
                 ),
                 Y4218)
  )</f>
        <v>1</v>
      </c>
    </row>
    <row r="4220" spans="1:25" x14ac:dyDescent="0.2">
      <c r="A4220">
        <v>243</v>
      </c>
      <c r="B4220" t="s">
        <v>79</v>
      </c>
      <c r="C4220" t="str">
        <f t="shared" si="658"/>
        <v>D</v>
      </c>
      <c r="D4220">
        <v>2</v>
      </c>
      <c r="E4220">
        <v>10</v>
      </c>
      <c r="F4220">
        <v>-20</v>
      </c>
      <c r="G4220" t="s">
        <v>116</v>
      </c>
      <c r="H4220" t="s">
        <v>115</v>
      </c>
      <c r="I4220">
        <v>1</v>
      </c>
      <c r="J4220">
        <f t="shared" si="650"/>
        <v>0</v>
      </c>
      <c r="K4220">
        <f t="shared" si="659"/>
        <v>0</v>
      </c>
      <c r="L4220">
        <f t="shared" si="651"/>
        <v>0</v>
      </c>
      <c r="M4220">
        <f t="shared" si="652"/>
        <v>0</v>
      </c>
      <c r="N4220">
        <f t="shared" si="653"/>
        <v>0</v>
      </c>
      <c r="O4220">
        <f t="shared" si="654"/>
        <v>0</v>
      </c>
      <c r="P4220">
        <f t="shared" si="655"/>
        <v>0</v>
      </c>
      <c r="Q4220">
        <f t="shared" si="656"/>
        <v>0</v>
      </c>
      <c r="R4220">
        <f t="shared" si="657"/>
        <v>0</v>
      </c>
      <c r="S4220" t="s">
        <v>36</v>
      </c>
      <c r="T4220">
        <v>0</v>
      </c>
      <c r="U4220">
        <v>2020</v>
      </c>
      <c r="V4220">
        <v>1</v>
      </c>
      <c r="W4220">
        <v>1</v>
      </c>
      <c r="X4220" cm="1">
        <f t="array" ref="X4220">IF(S4219&lt;&gt;S4220, 0,
    IF(C4220="O",
         _xlfn.IFS(
             K4220=1, X4219+6,
             M4220=1, X4219+3,
             O4220=1, X4219+1,
             Q4220=1,X4219+2,
             TRUE, X4219
         ),
    X4219)
)</f>
        <v>10</v>
      </c>
      <c r="Y4220" cm="1">
        <f t="array" ref="Y4220">IF(S4219&lt;&gt;S4220, 0, IF(C4220="D",
                 _xlfn.IFS(
                     K4220=1, Y4219+6,
                     M4220=1, Y4219+3,
                     O4220=1, Y4219+1,
                     TRUE, Y4219
                 ),
                 Y4219)
  )</f>
        <v>1</v>
      </c>
    </row>
    <row r="4221" spans="1:25" hidden="1" x14ac:dyDescent="0.2">
      <c r="A4221">
        <v>245</v>
      </c>
      <c r="B4221" t="s">
        <v>79</v>
      </c>
      <c r="C4221" t="str">
        <f t="shared" si="658"/>
        <v>D</v>
      </c>
      <c r="D4221">
        <v>3</v>
      </c>
      <c r="E4221">
        <v>9</v>
      </c>
      <c r="F4221">
        <v>-21</v>
      </c>
      <c r="G4221" t="s">
        <v>114</v>
      </c>
      <c r="H4221" t="s">
        <v>117</v>
      </c>
      <c r="I4221">
        <v>0</v>
      </c>
      <c r="J4221">
        <f t="shared" si="650"/>
        <v>0</v>
      </c>
      <c r="K4221">
        <f t="shared" si="659"/>
        <v>0</v>
      </c>
      <c r="L4221">
        <f t="shared" si="651"/>
        <v>0</v>
      </c>
      <c r="M4221">
        <f t="shared" si="652"/>
        <v>0</v>
      </c>
      <c r="N4221">
        <f t="shared" si="653"/>
        <v>0</v>
      </c>
      <c r="O4221">
        <f t="shared" si="654"/>
        <v>0</v>
      </c>
      <c r="P4221">
        <f t="shared" si="655"/>
        <v>0</v>
      </c>
      <c r="Q4221">
        <f t="shared" si="656"/>
        <v>0</v>
      </c>
      <c r="R4221">
        <f t="shared" si="657"/>
        <v>0</v>
      </c>
      <c r="S4221" t="s">
        <v>36</v>
      </c>
      <c r="T4221">
        <v>0</v>
      </c>
      <c r="U4221">
        <v>2020</v>
      </c>
      <c r="V4221">
        <v>1</v>
      </c>
      <c r="W4221">
        <v>1</v>
      </c>
      <c r="X4221" cm="1">
        <f t="array" ref="X4221">IF(S4220&lt;&gt;S4221, 0,
    IF(C4221="O",
         _xlfn.IFS(
             K4221=1, X4220+6,
             M4221=1, X4220+3,
             O4221=1, X4220+1,
             Q4221=1,X4220+2,
             TRUE, X4220
         ),
    X4220)
)</f>
        <v>10</v>
      </c>
      <c r="Y4221" cm="1">
        <f t="array" ref="Y4221">IF(S4220&lt;&gt;S4221, 0, IF(C4221="D",
                 _xlfn.IFS(
                     K4221=1, Y4220+6,
                     M4221=1, Y4220+3,
                     O4221=1, Y4220+1,
                     TRUE, Y4220
                 ),
                 Y4220)
  )</f>
        <v>1</v>
      </c>
    </row>
    <row r="4222" spans="1:25" hidden="1" x14ac:dyDescent="0.2">
      <c r="A4222">
        <v>249</v>
      </c>
      <c r="B4222" t="s">
        <v>81</v>
      </c>
      <c r="C4222" t="str">
        <f t="shared" si="658"/>
        <v>O</v>
      </c>
      <c r="D4222">
        <v>1</v>
      </c>
      <c r="E4222">
        <v>10</v>
      </c>
      <c r="F4222">
        <v>48</v>
      </c>
      <c r="G4222" t="s">
        <v>116</v>
      </c>
      <c r="H4222" t="s">
        <v>115</v>
      </c>
      <c r="I4222">
        <v>5</v>
      </c>
      <c r="J4222">
        <f t="shared" si="650"/>
        <v>0</v>
      </c>
      <c r="K4222">
        <f t="shared" si="659"/>
        <v>0</v>
      </c>
      <c r="L4222">
        <f t="shared" si="651"/>
        <v>0</v>
      </c>
      <c r="M4222">
        <f t="shared" si="652"/>
        <v>0</v>
      </c>
      <c r="N4222">
        <f t="shared" si="653"/>
        <v>0</v>
      </c>
      <c r="O4222">
        <f t="shared" si="654"/>
        <v>0</v>
      </c>
      <c r="P4222">
        <f t="shared" si="655"/>
        <v>0</v>
      </c>
      <c r="Q4222">
        <f t="shared" si="656"/>
        <v>0</v>
      </c>
      <c r="R4222">
        <f t="shared" si="657"/>
        <v>0</v>
      </c>
      <c r="S4222" t="s">
        <v>36</v>
      </c>
      <c r="T4222">
        <v>0</v>
      </c>
      <c r="U4222">
        <v>2020</v>
      </c>
      <c r="V4222">
        <v>1</v>
      </c>
      <c r="W4222">
        <v>1</v>
      </c>
      <c r="X4222" cm="1">
        <f t="array" ref="X4222">IF(S4221&lt;&gt;S4222, 0,
    IF(C4222="O",
         _xlfn.IFS(
             K4222=1, X4221+6,
             M4222=1, X4221+3,
             O4222=1, X4221+1,
             Q4222=1,X4221+2,
             TRUE, X4221
         ),
    X4221)
)</f>
        <v>10</v>
      </c>
      <c r="Y4222" cm="1">
        <f t="array" ref="Y4222">IF(S4221&lt;&gt;S4222, 0, IF(C4222="D",
                 _xlfn.IFS(
                     K4222=1, Y4221+6,
                     M4222=1, Y4221+3,
                     O4222=1, Y4221+1,
                     TRUE, Y4221
                 ),
                 Y4221)
  )</f>
        <v>1</v>
      </c>
    </row>
    <row r="4223" spans="1:25" hidden="1" x14ac:dyDescent="0.2">
      <c r="A4223">
        <v>251</v>
      </c>
      <c r="B4223" t="s">
        <v>81</v>
      </c>
      <c r="C4223" t="str">
        <f t="shared" si="658"/>
        <v>O</v>
      </c>
      <c r="D4223">
        <v>2</v>
      </c>
      <c r="E4223">
        <v>5</v>
      </c>
      <c r="F4223">
        <v>43</v>
      </c>
      <c r="G4223" t="s">
        <v>114</v>
      </c>
      <c r="H4223" t="s">
        <v>117</v>
      </c>
      <c r="I4223">
        <v>0</v>
      </c>
      <c r="J4223">
        <f t="shared" si="650"/>
        <v>0</v>
      </c>
      <c r="K4223">
        <f t="shared" si="659"/>
        <v>0</v>
      </c>
      <c r="L4223">
        <f t="shared" si="651"/>
        <v>0</v>
      </c>
      <c r="M4223">
        <f t="shared" si="652"/>
        <v>0</v>
      </c>
      <c r="N4223">
        <f t="shared" si="653"/>
        <v>0</v>
      </c>
      <c r="O4223">
        <f t="shared" si="654"/>
        <v>0</v>
      </c>
      <c r="P4223">
        <f t="shared" si="655"/>
        <v>0</v>
      </c>
      <c r="Q4223">
        <f t="shared" si="656"/>
        <v>0</v>
      </c>
      <c r="R4223">
        <f t="shared" si="657"/>
        <v>0</v>
      </c>
      <c r="S4223" t="s">
        <v>36</v>
      </c>
      <c r="T4223">
        <v>0</v>
      </c>
      <c r="U4223">
        <v>2020</v>
      </c>
      <c r="V4223">
        <v>1</v>
      </c>
      <c r="W4223">
        <v>1</v>
      </c>
      <c r="X4223" cm="1">
        <f t="array" ref="X4223">IF(S4222&lt;&gt;S4223, 0,
    IF(C4223="O",
         _xlfn.IFS(
             K4223=1, X4222+6,
             M4223=1, X4222+3,
             O4223=1, X4222+1,
             Q4223=1,X4222+2,
             TRUE, X4222
         ),
    X4222)
)</f>
        <v>10</v>
      </c>
      <c r="Y4223" cm="1">
        <f t="array" ref="Y4223">IF(S4222&lt;&gt;S4223, 0, IF(C4223="D",
                 _xlfn.IFS(
                     K4223=1, Y4222+6,
                     M4223=1, Y4222+3,
                     O4223=1, Y4222+1,
                     TRUE, Y4222
                 ),
                 Y4222)
  )</f>
        <v>1</v>
      </c>
    </row>
    <row r="4224" spans="1:25" x14ac:dyDescent="0.2">
      <c r="A4224">
        <v>253</v>
      </c>
      <c r="B4224" t="s">
        <v>81</v>
      </c>
      <c r="C4224" t="str">
        <f t="shared" si="658"/>
        <v>O</v>
      </c>
      <c r="D4224">
        <v>3</v>
      </c>
      <c r="E4224">
        <v>5</v>
      </c>
      <c r="F4224">
        <v>43</v>
      </c>
      <c r="G4224" t="s">
        <v>114</v>
      </c>
      <c r="H4224" t="s">
        <v>113</v>
      </c>
      <c r="I4224">
        <v>13</v>
      </c>
      <c r="J4224">
        <f t="shared" si="650"/>
        <v>1</v>
      </c>
      <c r="K4224">
        <f t="shared" si="659"/>
        <v>0</v>
      </c>
      <c r="L4224">
        <f t="shared" si="651"/>
        <v>0</v>
      </c>
      <c r="M4224">
        <f t="shared" si="652"/>
        <v>0</v>
      </c>
      <c r="N4224">
        <f t="shared" si="653"/>
        <v>0</v>
      </c>
      <c r="O4224">
        <f t="shared" si="654"/>
        <v>0</v>
      </c>
      <c r="P4224">
        <f t="shared" si="655"/>
        <v>0</v>
      </c>
      <c r="Q4224">
        <f t="shared" si="656"/>
        <v>0</v>
      </c>
      <c r="R4224">
        <f t="shared" si="657"/>
        <v>0</v>
      </c>
      <c r="S4224" t="s">
        <v>36</v>
      </c>
      <c r="T4224">
        <v>0</v>
      </c>
      <c r="U4224">
        <v>2020</v>
      </c>
      <c r="V4224">
        <v>1</v>
      </c>
      <c r="W4224">
        <v>1</v>
      </c>
      <c r="X4224" cm="1">
        <f t="array" ref="X4224">IF(S4223&lt;&gt;S4224, 0,
    IF(C4224="O",
         _xlfn.IFS(
             K4224=1, X4223+6,
             M4224=1, X4223+3,
             O4224=1, X4223+1,
             Q4224=1,X4223+2,
             TRUE, X4223
         ),
    X4223)
)</f>
        <v>10</v>
      </c>
      <c r="Y4224" cm="1">
        <f t="array" ref="Y4224">IF(S4223&lt;&gt;S4224, 0, IF(C4224="D",
                 _xlfn.IFS(
                     K4224=1, Y4223+6,
                     M4224=1, Y4223+3,
                     O4224=1, Y4223+1,
                     TRUE, Y4223
                 ),
                 Y4223)
  )</f>
        <v>1</v>
      </c>
    </row>
    <row r="4225" spans="1:25" hidden="1" x14ac:dyDescent="0.2">
      <c r="A4225">
        <v>255</v>
      </c>
      <c r="B4225" t="s">
        <v>81</v>
      </c>
      <c r="C4225" t="str">
        <f t="shared" si="658"/>
        <v>O</v>
      </c>
      <c r="D4225">
        <v>1</v>
      </c>
      <c r="E4225">
        <v>10</v>
      </c>
      <c r="F4225">
        <v>30</v>
      </c>
      <c r="G4225" t="s">
        <v>116</v>
      </c>
      <c r="H4225" t="s">
        <v>115</v>
      </c>
      <c r="I4225">
        <v>8</v>
      </c>
      <c r="J4225">
        <f t="shared" si="650"/>
        <v>0</v>
      </c>
      <c r="K4225">
        <f t="shared" si="659"/>
        <v>0</v>
      </c>
      <c r="L4225">
        <f t="shared" si="651"/>
        <v>0</v>
      </c>
      <c r="M4225">
        <f t="shared" si="652"/>
        <v>0</v>
      </c>
      <c r="N4225">
        <f t="shared" si="653"/>
        <v>0</v>
      </c>
      <c r="O4225">
        <f t="shared" si="654"/>
        <v>0</v>
      </c>
      <c r="P4225">
        <f t="shared" si="655"/>
        <v>0</v>
      </c>
      <c r="Q4225">
        <f t="shared" si="656"/>
        <v>0</v>
      </c>
      <c r="R4225">
        <f t="shared" si="657"/>
        <v>0</v>
      </c>
      <c r="S4225" t="s">
        <v>36</v>
      </c>
      <c r="T4225">
        <v>0</v>
      </c>
      <c r="U4225">
        <v>2020</v>
      </c>
      <c r="V4225">
        <v>1</v>
      </c>
      <c r="W4225">
        <v>1</v>
      </c>
      <c r="X4225" cm="1">
        <f t="array" ref="X4225">IF(S4224&lt;&gt;S4225, 0,
    IF(C4225="O",
         _xlfn.IFS(
             K4225=1, X4224+6,
             M4225=1, X4224+3,
             O4225=1, X4224+1,
             Q4225=1,X4224+2,
             TRUE, X4224
         ),
    X4224)
)</f>
        <v>10</v>
      </c>
      <c r="Y4225" cm="1">
        <f t="array" ref="Y4225">IF(S4224&lt;&gt;S4225, 0, IF(C4225="D",
                 _xlfn.IFS(
                     K4225=1, Y4224+6,
                     M4225=1, Y4224+3,
                     O4225=1, Y4224+1,
                     TRUE, Y4224
                 ),
                 Y4224)
  )</f>
        <v>1</v>
      </c>
    </row>
    <row r="4226" spans="1:25" hidden="1" x14ac:dyDescent="0.2">
      <c r="A4226">
        <v>257</v>
      </c>
      <c r="B4226" t="s">
        <v>81</v>
      </c>
      <c r="C4226" t="str">
        <f t="shared" si="658"/>
        <v>O</v>
      </c>
      <c r="D4226">
        <v>2</v>
      </c>
      <c r="E4226">
        <v>2</v>
      </c>
      <c r="F4226">
        <v>22</v>
      </c>
      <c r="G4226" t="s">
        <v>114</v>
      </c>
      <c r="H4226" t="s">
        <v>113</v>
      </c>
      <c r="I4226">
        <v>10</v>
      </c>
      <c r="J4226">
        <f t="shared" ref="J4226:J4289" si="660">IF(B4226&lt;&gt;B4227,0,IF(AND(D4227=1, E4227=10), 1, 0))</f>
        <v>1</v>
      </c>
      <c r="K4226">
        <f t="shared" si="659"/>
        <v>0</v>
      </c>
      <c r="L4226">
        <f t="shared" ref="L4226:L4289" si="661">IF(G4226 = "fg", 1, 0)</f>
        <v>0</v>
      </c>
      <c r="M4226">
        <f t="shared" ref="M4226:M4289" si="662">IF(AND(L4226=1,H4226="good"),1,0)</f>
        <v>0</v>
      </c>
      <c r="N4226">
        <f t="shared" ref="N4226:N4289" si="663">IF(OR(G4226 = "extra pt.",G4226 ="extra pt. block"), 1, 0)</f>
        <v>0</v>
      </c>
      <c r="O4226">
        <f t="shared" ref="O4226:O4289" si="664">IF(AND(N4226=1,H4226="good"),1,0)</f>
        <v>0</v>
      </c>
      <c r="P4226">
        <f t="shared" ref="P4226:P4289" si="665">IF(OR(G4226 = "2 pt.",G4226 ="2 pt. block"), 1, 0)</f>
        <v>0</v>
      </c>
      <c r="Q4226">
        <f t="shared" ref="Q4226:Q4289" si="666">IF(AND(P4226=1,H4226="good"),1,0)</f>
        <v>0</v>
      </c>
      <c r="R4226">
        <f t="shared" ref="R4226:R4289" si="667">IF(OR(H4226 = "fumble, def td", H4226 = "interception, def td", H4226= "sack, fumble, def td"), 1,0)</f>
        <v>0</v>
      </c>
      <c r="S4226" t="s">
        <v>36</v>
      </c>
      <c r="T4226">
        <v>0</v>
      </c>
      <c r="U4226">
        <v>2020</v>
      </c>
      <c r="V4226">
        <v>1</v>
      </c>
      <c r="W4226">
        <v>1</v>
      </c>
      <c r="X4226" cm="1">
        <f t="array" ref="X4226">IF(S4225&lt;&gt;S4226, 0,
    IF(C4226="O",
         _xlfn.IFS(
             K4226=1, X4225+6,
             M4226=1, X4225+3,
             O4226=1, X4225+1,
             Q4226=1,X4225+2,
             TRUE, X4225
         ),
    X4225)
)</f>
        <v>10</v>
      </c>
      <c r="Y4226" cm="1">
        <f t="array" ref="Y4226">IF(S4225&lt;&gt;S4226, 0, IF(C4226="D",
                 _xlfn.IFS(
                     K4226=1, Y4225+6,
                     M4226=1, Y4225+3,
                     O4226=1, Y4225+1,
                     TRUE, Y4225
                 ),
                 Y4225)
  )</f>
        <v>1</v>
      </c>
    </row>
    <row r="4227" spans="1:25" hidden="1" x14ac:dyDescent="0.2">
      <c r="A4227">
        <v>259</v>
      </c>
      <c r="B4227" t="s">
        <v>81</v>
      </c>
      <c r="C4227" t="str">
        <f t="shared" ref="C4227:C4290" si="668">IF(H4227="interception, def td", IF(C4226="O", "D", C4226), IF(B4226="K", B4225, IF(B4227="K", B4226, B4227)))</f>
        <v>O</v>
      </c>
      <c r="D4227">
        <v>1</v>
      </c>
      <c r="E4227">
        <v>10</v>
      </c>
      <c r="F4227">
        <v>12</v>
      </c>
      <c r="G4227" t="s">
        <v>116</v>
      </c>
      <c r="H4227" t="s">
        <v>115</v>
      </c>
      <c r="I4227">
        <v>0</v>
      </c>
      <c r="J4227">
        <f t="shared" si="660"/>
        <v>0</v>
      </c>
      <c r="K4227">
        <f t="shared" ref="K4227:K4290" si="669">IF(OR(H4227= "complete, td",H4227 ="rush, td", H4227 = "scramble, td"), 1, 0)</f>
        <v>0</v>
      </c>
      <c r="L4227">
        <f t="shared" si="661"/>
        <v>0</v>
      </c>
      <c r="M4227">
        <f t="shared" si="662"/>
        <v>0</v>
      </c>
      <c r="N4227">
        <f t="shared" si="663"/>
        <v>0</v>
      </c>
      <c r="O4227">
        <f t="shared" si="664"/>
        <v>0</v>
      </c>
      <c r="P4227">
        <f t="shared" si="665"/>
        <v>0</v>
      </c>
      <c r="Q4227">
        <f t="shared" si="666"/>
        <v>0</v>
      </c>
      <c r="R4227">
        <f t="shared" si="667"/>
        <v>0</v>
      </c>
      <c r="S4227" t="s">
        <v>36</v>
      </c>
      <c r="T4227">
        <v>0</v>
      </c>
      <c r="U4227">
        <v>2020</v>
      </c>
      <c r="V4227">
        <v>1</v>
      </c>
      <c r="W4227">
        <v>1</v>
      </c>
      <c r="X4227" cm="1">
        <f t="array" ref="X4227">IF(S4226&lt;&gt;S4227, 0,
    IF(C4227="O",
         _xlfn.IFS(
             K4227=1, X4226+6,
             M4227=1, X4226+3,
             O4227=1, X4226+1,
             Q4227=1,X4226+2,
             TRUE, X4226
         ),
    X4226)
)</f>
        <v>10</v>
      </c>
      <c r="Y4227" cm="1">
        <f t="array" ref="Y4227">IF(S4226&lt;&gt;S4227, 0, IF(C4227="D",
                 _xlfn.IFS(
                     K4227=1, Y4226+6,
                     M4227=1, Y4226+3,
                     O4227=1, Y4226+1,
                     TRUE, Y4226
                 ),
                 Y4226)
  )</f>
        <v>1</v>
      </c>
    </row>
    <row r="4228" spans="1:25" hidden="1" x14ac:dyDescent="0.2">
      <c r="A4228">
        <v>261</v>
      </c>
      <c r="B4228" t="s">
        <v>81</v>
      </c>
      <c r="C4228" t="str">
        <f t="shared" si="668"/>
        <v>O</v>
      </c>
      <c r="D4228">
        <v>2</v>
      </c>
      <c r="E4228">
        <v>10</v>
      </c>
      <c r="F4228">
        <v>12</v>
      </c>
      <c r="G4228" t="s">
        <v>116</v>
      </c>
      <c r="H4228" t="s">
        <v>115</v>
      </c>
      <c r="I4228">
        <v>-4</v>
      </c>
      <c r="J4228">
        <f t="shared" si="660"/>
        <v>0</v>
      </c>
      <c r="K4228">
        <f t="shared" si="669"/>
        <v>0</v>
      </c>
      <c r="L4228">
        <f t="shared" si="661"/>
        <v>0</v>
      </c>
      <c r="M4228">
        <f t="shared" si="662"/>
        <v>0</v>
      </c>
      <c r="N4228">
        <f t="shared" si="663"/>
        <v>0</v>
      </c>
      <c r="O4228">
        <f t="shared" si="664"/>
        <v>0</v>
      </c>
      <c r="P4228">
        <f t="shared" si="665"/>
        <v>0</v>
      </c>
      <c r="Q4228">
        <f t="shared" si="666"/>
        <v>0</v>
      </c>
      <c r="R4228">
        <f t="shared" si="667"/>
        <v>0</v>
      </c>
      <c r="S4228" t="s">
        <v>36</v>
      </c>
      <c r="T4228">
        <v>0</v>
      </c>
      <c r="U4228">
        <v>2020</v>
      </c>
      <c r="V4228">
        <v>1</v>
      </c>
      <c r="W4228">
        <v>1</v>
      </c>
      <c r="X4228" cm="1">
        <f t="array" ref="X4228">IF(S4227&lt;&gt;S4228, 0,
    IF(C4228="O",
         _xlfn.IFS(
             K4228=1, X4227+6,
             M4228=1, X4227+3,
             O4228=1, X4227+1,
             Q4228=1,X4227+2,
             TRUE, X4227
         ),
    X4227)
)</f>
        <v>10</v>
      </c>
      <c r="Y4228" cm="1">
        <f t="array" ref="Y4228">IF(S4227&lt;&gt;S4228, 0, IF(C4228="D",
                 _xlfn.IFS(
                     K4228=1, Y4227+6,
                     M4228=1, Y4227+3,
                     O4228=1, Y4227+1,
                     TRUE, Y4227
                 ),
                 Y4227)
  )</f>
        <v>1</v>
      </c>
    </row>
    <row r="4229" spans="1:25" hidden="1" x14ac:dyDescent="0.2">
      <c r="A4229">
        <v>265</v>
      </c>
      <c r="B4229" t="s">
        <v>81</v>
      </c>
      <c r="C4229" t="str">
        <f t="shared" si="668"/>
        <v>O</v>
      </c>
      <c r="D4229">
        <v>3</v>
      </c>
      <c r="E4229">
        <v>14</v>
      </c>
      <c r="F4229">
        <v>16</v>
      </c>
      <c r="G4229" t="s">
        <v>114</v>
      </c>
      <c r="H4229" t="s">
        <v>117</v>
      </c>
      <c r="I4229">
        <v>0</v>
      </c>
      <c r="J4229">
        <f t="shared" si="660"/>
        <v>0</v>
      </c>
      <c r="K4229">
        <f t="shared" si="669"/>
        <v>0</v>
      </c>
      <c r="L4229">
        <f t="shared" si="661"/>
        <v>0</v>
      </c>
      <c r="M4229">
        <f t="shared" si="662"/>
        <v>0</v>
      </c>
      <c r="N4229">
        <f t="shared" si="663"/>
        <v>0</v>
      </c>
      <c r="O4229">
        <f t="shared" si="664"/>
        <v>0</v>
      </c>
      <c r="P4229">
        <f t="shared" si="665"/>
        <v>0</v>
      </c>
      <c r="Q4229">
        <f t="shared" si="666"/>
        <v>0</v>
      </c>
      <c r="R4229">
        <f t="shared" si="667"/>
        <v>0</v>
      </c>
      <c r="S4229" t="s">
        <v>36</v>
      </c>
      <c r="T4229">
        <v>0</v>
      </c>
      <c r="U4229">
        <v>2020</v>
      </c>
      <c r="V4229">
        <v>1</v>
      </c>
      <c r="W4229">
        <v>1</v>
      </c>
      <c r="X4229" cm="1">
        <f t="array" ref="X4229">IF(S4228&lt;&gt;S4229, 0,
    IF(C4229="O",
         _xlfn.IFS(
             K4229=1, X4228+6,
             M4229=1, X4228+3,
             O4229=1, X4228+1,
             Q4229=1,X4228+2,
             TRUE, X4228
         ),
    X4228)
)</f>
        <v>10</v>
      </c>
      <c r="Y4229" cm="1">
        <f t="array" ref="Y4229">IF(S4228&lt;&gt;S4229, 0, IF(C4229="D",
                 _xlfn.IFS(
                     K4229=1, Y4228+6,
                     M4229=1, Y4228+3,
                     O4229=1, Y4228+1,
                     TRUE, Y4228
                 ),
                 Y4228)
  )</f>
        <v>1</v>
      </c>
    </row>
    <row r="4230" spans="1:25" hidden="1" x14ac:dyDescent="0.2">
      <c r="A4230">
        <v>267</v>
      </c>
      <c r="B4230" t="s">
        <v>81</v>
      </c>
      <c r="C4230" t="str">
        <f t="shared" si="668"/>
        <v>O</v>
      </c>
      <c r="D4230">
        <v>4</v>
      </c>
      <c r="E4230">
        <v>14</v>
      </c>
      <c r="F4230">
        <v>16</v>
      </c>
      <c r="G4230" t="s">
        <v>136</v>
      </c>
      <c r="H4230" t="s">
        <v>122</v>
      </c>
      <c r="J4230">
        <f t="shared" si="660"/>
        <v>0</v>
      </c>
      <c r="K4230">
        <f t="shared" si="669"/>
        <v>0</v>
      </c>
      <c r="L4230">
        <f t="shared" si="661"/>
        <v>1</v>
      </c>
      <c r="M4230">
        <f t="shared" si="662"/>
        <v>1</v>
      </c>
      <c r="N4230">
        <f t="shared" si="663"/>
        <v>0</v>
      </c>
      <c r="O4230">
        <f t="shared" si="664"/>
        <v>0</v>
      </c>
      <c r="P4230">
        <f t="shared" si="665"/>
        <v>0</v>
      </c>
      <c r="Q4230">
        <f t="shared" si="666"/>
        <v>0</v>
      </c>
      <c r="R4230">
        <f t="shared" si="667"/>
        <v>0</v>
      </c>
      <c r="S4230" t="s">
        <v>36</v>
      </c>
      <c r="T4230">
        <v>0</v>
      </c>
      <c r="U4230">
        <v>2020</v>
      </c>
      <c r="V4230">
        <v>1</v>
      </c>
      <c r="W4230">
        <v>1</v>
      </c>
      <c r="X4230" cm="1">
        <f t="array" ref="X4230">IF(S4229&lt;&gt;S4230, 0,
    IF(C4230="O",
         _xlfn.IFS(
             K4230=1, X4229+6,
             M4230=1, X4229+3,
             O4230=1, X4229+1,
             Q4230=1,X4229+2,
             TRUE, X4229
         ),
    X4229)
)</f>
        <v>13</v>
      </c>
      <c r="Y4230" cm="1">
        <f t="array" ref="Y4230">IF(S4229&lt;&gt;S4230, 0, IF(C4230="D",
                 _xlfn.IFS(
                     K4230=1, Y4229+6,
                     M4230=1, Y4229+3,
                     O4230=1, Y4229+1,
                     TRUE, Y4229
                 ),
                 Y4229)
  )</f>
        <v>1</v>
      </c>
    </row>
    <row r="4231" spans="1:25" x14ac:dyDescent="0.2">
      <c r="A4231">
        <v>271</v>
      </c>
      <c r="B4231" t="s">
        <v>79</v>
      </c>
      <c r="C4231" t="str">
        <f t="shared" si="668"/>
        <v>D</v>
      </c>
      <c r="D4231">
        <v>1</v>
      </c>
      <c r="E4231">
        <v>10</v>
      </c>
      <c r="F4231">
        <v>-20</v>
      </c>
      <c r="G4231" t="s">
        <v>116</v>
      </c>
      <c r="H4231" t="s">
        <v>115</v>
      </c>
      <c r="I4231">
        <v>-2</v>
      </c>
      <c r="J4231">
        <f t="shared" si="660"/>
        <v>0</v>
      </c>
      <c r="K4231">
        <f t="shared" si="669"/>
        <v>0</v>
      </c>
      <c r="L4231">
        <f t="shared" si="661"/>
        <v>0</v>
      </c>
      <c r="M4231">
        <f t="shared" si="662"/>
        <v>0</v>
      </c>
      <c r="N4231">
        <f t="shared" si="663"/>
        <v>0</v>
      </c>
      <c r="O4231">
        <f t="shared" si="664"/>
        <v>0</v>
      </c>
      <c r="P4231">
        <f t="shared" si="665"/>
        <v>0</v>
      </c>
      <c r="Q4231">
        <f t="shared" si="666"/>
        <v>0</v>
      </c>
      <c r="R4231">
        <f t="shared" si="667"/>
        <v>0</v>
      </c>
      <c r="S4231" t="s">
        <v>36</v>
      </c>
      <c r="T4231">
        <v>0</v>
      </c>
      <c r="U4231">
        <v>2020</v>
      </c>
      <c r="V4231">
        <v>1</v>
      </c>
      <c r="W4231">
        <v>1</v>
      </c>
      <c r="X4231" cm="1">
        <f t="array" ref="X4231">IF(S4230&lt;&gt;S4231, 0,
    IF(C4231="O",
         _xlfn.IFS(
             K4231=1, X4230+6,
             M4231=1, X4230+3,
             O4231=1, X4230+1,
             Q4231=1,X4230+2,
             TRUE, X4230
         ),
    X4230)
)</f>
        <v>13</v>
      </c>
      <c r="Y4231" cm="1">
        <f t="array" ref="Y4231">IF(S4230&lt;&gt;S4231, 0, IF(C4231="D",
                 _xlfn.IFS(
                     K4231=1, Y4230+6,
                     M4231=1, Y4230+3,
                     O4231=1, Y4230+1,
                     TRUE, Y4230
                 ),
                 Y4230)
  )</f>
        <v>1</v>
      </c>
    </row>
    <row r="4232" spans="1:25" hidden="1" x14ac:dyDescent="0.2">
      <c r="A4232">
        <v>273</v>
      </c>
      <c r="B4232" t="s">
        <v>79</v>
      </c>
      <c r="C4232" t="str">
        <f t="shared" si="668"/>
        <v>D</v>
      </c>
      <c r="D4232">
        <v>2</v>
      </c>
      <c r="E4232">
        <v>12</v>
      </c>
      <c r="F4232">
        <v>-18</v>
      </c>
      <c r="G4232" t="s">
        <v>114</v>
      </c>
      <c r="H4232" t="s">
        <v>117</v>
      </c>
      <c r="I4232">
        <v>0</v>
      </c>
      <c r="J4232">
        <f t="shared" si="660"/>
        <v>0</v>
      </c>
      <c r="K4232">
        <f t="shared" si="669"/>
        <v>0</v>
      </c>
      <c r="L4232">
        <f t="shared" si="661"/>
        <v>0</v>
      </c>
      <c r="M4232">
        <f t="shared" si="662"/>
        <v>0</v>
      </c>
      <c r="N4232">
        <f t="shared" si="663"/>
        <v>0</v>
      </c>
      <c r="O4232">
        <f t="shared" si="664"/>
        <v>0</v>
      </c>
      <c r="P4232">
        <f t="shared" si="665"/>
        <v>0</v>
      </c>
      <c r="Q4232">
        <f t="shared" si="666"/>
        <v>0</v>
      </c>
      <c r="R4232">
        <f t="shared" si="667"/>
        <v>0</v>
      </c>
      <c r="S4232" t="s">
        <v>36</v>
      </c>
      <c r="T4232">
        <v>0</v>
      </c>
      <c r="U4232">
        <v>2020</v>
      </c>
      <c r="V4232">
        <v>1</v>
      </c>
      <c r="W4232">
        <v>1</v>
      </c>
      <c r="X4232" cm="1">
        <f t="array" ref="X4232">IF(S4231&lt;&gt;S4232, 0,
    IF(C4232="O",
         _xlfn.IFS(
             K4232=1, X4231+6,
             M4232=1, X4231+3,
             O4232=1, X4231+1,
             Q4232=1,X4231+2,
             TRUE, X4231
         ),
    X4231)
)</f>
        <v>13</v>
      </c>
      <c r="Y4232" cm="1">
        <f t="array" ref="Y4232">IF(S4231&lt;&gt;S4232, 0, IF(C4232="D",
                 _xlfn.IFS(
                     K4232=1, Y4231+6,
                     M4232=1, Y4231+3,
                     O4232=1, Y4231+1,
                     TRUE, Y4231
                 ),
                 Y4231)
  )</f>
        <v>1</v>
      </c>
    </row>
    <row r="4233" spans="1:25" hidden="1" x14ac:dyDescent="0.2">
      <c r="A4233">
        <v>275</v>
      </c>
      <c r="B4233" t="s">
        <v>79</v>
      </c>
      <c r="C4233" t="str">
        <f t="shared" si="668"/>
        <v>D</v>
      </c>
      <c r="D4233">
        <v>3</v>
      </c>
      <c r="E4233">
        <v>12</v>
      </c>
      <c r="F4233">
        <v>-18</v>
      </c>
      <c r="G4233" t="s">
        <v>116</v>
      </c>
      <c r="H4233" t="s">
        <v>115</v>
      </c>
      <c r="I4233">
        <v>2</v>
      </c>
      <c r="J4233">
        <f t="shared" si="660"/>
        <v>0</v>
      </c>
      <c r="K4233">
        <f t="shared" si="669"/>
        <v>0</v>
      </c>
      <c r="L4233">
        <f t="shared" si="661"/>
        <v>0</v>
      </c>
      <c r="M4233">
        <f t="shared" si="662"/>
        <v>0</v>
      </c>
      <c r="N4233">
        <f t="shared" si="663"/>
        <v>0</v>
      </c>
      <c r="O4233">
        <f t="shared" si="664"/>
        <v>0</v>
      </c>
      <c r="P4233">
        <f t="shared" si="665"/>
        <v>0</v>
      </c>
      <c r="Q4233">
        <f t="shared" si="666"/>
        <v>0</v>
      </c>
      <c r="R4233">
        <f t="shared" si="667"/>
        <v>0</v>
      </c>
      <c r="S4233" t="s">
        <v>36</v>
      </c>
      <c r="T4233">
        <v>0</v>
      </c>
      <c r="U4233">
        <v>2020</v>
      </c>
      <c r="V4233">
        <v>1</v>
      </c>
      <c r="W4233">
        <v>1</v>
      </c>
      <c r="X4233" cm="1">
        <f t="array" ref="X4233">IF(S4232&lt;&gt;S4233, 0,
    IF(C4233="O",
         _xlfn.IFS(
             K4233=1, X4232+6,
             M4233=1, X4232+3,
             O4233=1, X4232+1,
             Q4233=1,X4232+2,
             TRUE, X4232
         ),
    X4232)
)</f>
        <v>13</v>
      </c>
      <c r="Y4233" cm="1">
        <f t="array" ref="Y4233">IF(S4232&lt;&gt;S4233, 0, IF(C4233="D",
                 _xlfn.IFS(
                     K4233=1, Y4232+6,
                     M4233=1, Y4232+3,
                     O4233=1, Y4232+1,
                     TRUE, Y4232
                 ),
                 Y4232)
  )</f>
        <v>1</v>
      </c>
    </row>
    <row r="4234" spans="1:25" x14ac:dyDescent="0.2">
      <c r="A4234">
        <v>277</v>
      </c>
      <c r="B4234" t="s">
        <v>79</v>
      </c>
      <c r="C4234" t="str">
        <f t="shared" si="668"/>
        <v>D</v>
      </c>
      <c r="D4234">
        <v>4</v>
      </c>
      <c r="E4234">
        <v>10</v>
      </c>
      <c r="F4234">
        <v>-20</v>
      </c>
      <c r="G4234" t="s">
        <v>116</v>
      </c>
      <c r="H4234" t="s">
        <v>115</v>
      </c>
      <c r="I4234">
        <v>-19</v>
      </c>
      <c r="J4234">
        <f t="shared" si="660"/>
        <v>0</v>
      </c>
      <c r="K4234">
        <f t="shared" si="669"/>
        <v>0</v>
      </c>
      <c r="L4234">
        <f t="shared" si="661"/>
        <v>0</v>
      </c>
      <c r="M4234">
        <f t="shared" si="662"/>
        <v>0</v>
      </c>
      <c r="N4234">
        <f t="shared" si="663"/>
        <v>0</v>
      </c>
      <c r="O4234">
        <f t="shared" si="664"/>
        <v>0</v>
      </c>
      <c r="P4234">
        <f t="shared" si="665"/>
        <v>0</v>
      </c>
      <c r="Q4234">
        <f t="shared" si="666"/>
        <v>0</v>
      </c>
      <c r="R4234">
        <f t="shared" si="667"/>
        <v>0</v>
      </c>
      <c r="S4234" t="s">
        <v>36</v>
      </c>
      <c r="T4234">
        <v>0</v>
      </c>
      <c r="U4234">
        <v>2020</v>
      </c>
      <c r="V4234">
        <v>1</v>
      </c>
      <c r="W4234">
        <v>1</v>
      </c>
      <c r="X4234" cm="1">
        <f t="array" ref="X4234">IF(S4233&lt;&gt;S4234, 0,
    IF(C4234="O",
         _xlfn.IFS(
             K4234=1, X4233+6,
             M4234=1, X4233+3,
             O4234=1, X4233+1,
             Q4234=1,X4233+2,
             TRUE, X4233
         ),
    X4233)
)</f>
        <v>13</v>
      </c>
      <c r="Y4234" cm="1">
        <f t="array" ref="Y4234">IF(S4233&lt;&gt;S4234, 0, IF(C4234="D",
                 _xlfn.IFS(
                     K4234=1, Y4233+6,
                     M4234=1, Y4233+3,
                     O4234=1, Y4233+1,
                     TRUE, Y4233
                 ),
                 Y4233)
  )</f>
        <v>1</v>
      </c>
    </row>
    <row r="4235" spans="1:25" x14ac:dyDescent="0.2">
      <c r="A4235">
        <v>279</v>
      </c>
      <c r="B4235" t="s">
        <v>81</v>
      </c>
      <c r="C4235" t="str">
        <f t="shared" si="668"/>
        <v>O</v>
      </c>
      <c r="D4235">
        <v>1</v>
      </c>
      <c r="E4235">
        <v>1</v>
      </c>
      <c r="F4235">
        <v>1</v>
      </c>
      <c r="G4235" t="s">
        <v>116</v>
      </c>
      <c r="H4235" t="s">
        <v>125</v>
      </c>
      <c r="I4235">
        <v>1</v>
      </c>
      <c r="J4235">
        <f t="shared" si="660"/>
        <v>0</v>
      </c>
      <c r="K4235">
        <f t="shared" si="669"/>
        <v>1</v>
      </c>
      <c r="L4235">
        <f t="shared" si="661"/>
        <v>0</v>
      </c>
      <c r="M4235">
        <f t="shared" si="662"/>
        <v>0</v>
      </c>
      <c r="N4235">
        <f t="shared" si="663"/>
        <v>0</v>
      </c>
      <c r="O4235">
        <f t="shared" si="664"/>
        <v>0</v>
      </c>
      <c r="P4235">
        <f t="shared" si="665"/>
        <v>0</v>
      </c>
      <c r="Q4235">
        <f t="shared" si="666"/>
        <v>0</v>
      </c>
      <c r="R4235">
        <f t="shared" si="667"/>
        <v>0</v>
      </c>
      <c r="S4235" t="s">
        <v>36</v>
      </c>
      <c r="T4235">
        <v>0</v>
      </c>
      <c r="U4235">
        <v>2020</v>
      </c>
      <c r="V4235">
        <v>1</v>
      </c>
      <c r="W4235">
        <v>1</v>
      </c>
      <c r="X4235" cm="1">
        <f t="array" ref="X4235">IF(S4234&lt;&gt;S4235, 0,
    IF(C4235="O",
         _xlfn.IFS(
             K4235=1, X4234+6,
             M4235=1, X4234+3,
             O4235=1, X4234+1,
             Q4235=1,X4234+2,
             TRUE, X4234
         ),
    X4234)
)</f>
        <v>19</v>
      </c>
      <c r="Y4235" cm="1">
        <f t="array" ref="Y4235">IF(S4234&lt;&gt;S4235, 0, IF(C4235="D",
                 _xlfn.IFS(
                     K4235=1, Y4234+6,
                     M4235=1, Y4234+3,
                     O4235=1, Y4234+1,
                     TRUE, Y4234
                 ),
                 Y4234)
  )</f>
        <v>1</v>
      </c>
    </row>
    <row r="4236" spans="1:25" hidden="1" x14ac:dyDescent="0.2">
      <c r="A4236">
        <v>281</v>
      </c>
      <c r="B4236" t="s">
        <v>81</v>
      </c>
      <c r="C4236" t="str">
        <f t="shared" si="668"/>
        <v>O</v>
      </c>
      <c r="F4236">
        <v>3</v>
      </c>
      <c r="G4236" t="s">
        <v>131</v>
      </c>
      <c r="H4236" t="s">
        <v>122</v>
      </c>
      <c r="J4236">
        <f t="shared" si="660"/>
        <v>0</v>
      </c>
      <c r="K4236">
        <f t="shared" si="669"/>
        <v>0</v>
      </c>
      <c r="L4236">
        <f t="shared" si="661"/>
        <v>0</v>
      </c>
      <c r="M4236">
        <f t="shared" si="662"/>
        <v>0</v>
      </c>
      <c r="N4236">
        <f t="shared" si="663"/>
        <v>1</v>
      </c>
      <c r="O4236">
        <f t="shared" si="664"/>
        <v>1</v>
      </c>
      <c r="P4236">
        <f t="shared" si="665"/>
        <v>0</v>
      </c>
      <c r="Q4236">
        <f t="shared" si="666"/>
        <v>0</v>
      </c>
      <c r="R4236">
        <f t="shared" si="667"/>
        <v>0</v>
      </c>
      <c r="S4236" t="s">
        <v>36</v>
      </c>
      <c r="T4236">
        <v>0</v>
      </c>
      <c r="U4236">
        <v>2020</v>
      </c>
      <c r="V4236">
        <v>1</v>
      </c>
      <c r="W4236">
        <v>1</v>
      </c>
      <c r="X4236" cm="1">
        <f t="array" ref="X4236">IF(S4235&lt;&gt;S4236, 0,
    IF(C4236="O",
         _xlfn.IFS(
             K4236=1, X4235+6,
             M4236=1, X4235+3,
             O4236=1, X4235+1,
             Q4236=1,X4235+2,
             TRUE, X4235
         ),
    X4235)
)</f>
        <v>20</v>
      </c>
      <c r="Y4236" cm="1">
        <f t="array" ref="Y4236">IF(S4235&lt;&gt;S4236, 0, IF(C4236="D",
                 _xlfn.IFS(
                     K4236=1, Y4235+6,
                     M4236=1, Y4235+3,
                     O4236=1, Y4235+1,
                     TRUE, Y4235
                 ),
                 Y4235)
  )</f>
        <v>1</v>
      </c>
    </row>
    <row r="4237" spans="1:25" x14ac:dyDescent="0.2">
      <c r="A4237">
        <v>285</v>
      </c>
      <c r="B4237" t="s">
        <v>79</v>
      </c>
      <c r="C4237" t="str">
        <f t="shared" si="668"/>
        <v>D</v>
      </c>
      <c r="D4237">
        <v>1</v>
      </c>
      <c r="E4237">
        <v>10</v>
      </c>
      <c r="F4237">
        <v>-13</v>
      </c>
      <c r="G4237" t="s">
        <v>114</v>
      </c>
      <c r="H4237" t="s">
        <v>139</v>
      </c>
      <c r="I4237">
        <v>74</v>
      </c>
      <c r="J4237">
        <f t="shared" si="660"/>
        <v>1</v>
      </c>
      <c r="K4237">
        <f t="shared" si="669"/>
        <v>0</v>
      </c>
      <c r="L4237">
        <f t="shared" si="661"/>
        <v>0</v>
      </c>
      <c r="M4237">
        <f t="shared" si="662"/>
        <v>0</v>
      </c>
      <c r="N4237">
        <f t="shared" si="663"/>
        <v>0</v>
      </c>
      <c r="O4237">
        <f t="shared" si="664"/>
        <v>0</v>
      </c>
      <c r="P4237">
        <f t="shared" si="665"/>
        <v>0</v>
      </c>
      <c r="Q4237">
        <f t="shared" si="666"/>
        <v>0</v>
      </c>
      <c r="R4237">
        <f t="shared" si="667"/>
        <v>0</v>
      </c>
      <c r="S4237" t="s">
        <v>36</v>
      </c>
      <c r="T4237">
        <v>0</v>
      </c>
      <c r="U4237">
        <v>2020</v>
      </c>
      <c r="V4237">
        <v>1</v>
      </c>
      <c r="W4237">
        <v>1</v>
      </c>
      <c r="X4237" cm="1">
        <f t="array" ref="X4237">IF(S4236&lt;&gt;S4237, 0,
    IF(C4237="O",
         _xlfn.IFS(
             K4237=1, X4236+6,
             M4237=1, X4236+3,
             O4237=1, X4236+1,
             Q4237=1,X4236+2,
             TRUE, X4236
         ),
    X4236)
)</f>
        <v>20</v>
      </c>
      <c r="Y4237" cm="1">
        <f t="array" ref="Y4237">IF(S4236&lt;&gt;S4237, 0, IF(C4237="D",
                 _xlfn.IFS(
                     K4237=1, Y4236+6,
                     M4237=1, Y4236+3,
                     O4237=1, Y4236+1,
                     TRUE, Y4236
                 ),
                 Y4236)
  )</f>
        <v>1</v>
      </c>
    </row>
    <row r="4238" spans="1:25" x14ac:dyDescent="0.2">
      <c r="A4238">
        <v>287</v>
      </c>
      <c r="B4238" t="s">
        <v>79</v>
      </c>
      <c r="C4238" t="str">
        <f t="shared" si="668"/>
        <v>D</v>
      </c>
      <c r="D4238">
        <v>1</v>
      </c>
      <c r="E4238">
        <v>10</v>
      </c>
      <c r="F4238">
        <v>13</v>
      </c>
      <c r="G4238" t="s">
        <v>114</v>
      </c>
      <c r="H4238" t="s">
        <v>120</v>
      </c>
      <c r="I4238">
        <v>5</v>
      </c>
      <c r="J4238">
        <f t="shared" si="660"/>
        <v>0</v>
      </c>
      <c r="K4238">
        <f t="shared" si="669"/>
        <v>0</v>
      </c>
      <c r="L4238">
        <f t="shared" si="661"/>
        <v>0</v>
      </c>
      <c r="M4238">
        <f t="shared" si="662"/>
        <v>0</v>
      </c>
      <c r="N4238">
        <f t="shared" si="663"/>
        <v>0</v>
      </c>
      <c r="O4238">
        <f t="shared" si="664"/>
        <v>0</v>
      </c>
      <c r="P4238">
        <f t="shared" si="665"/>
        <v>0</v>
      </c>
      <c r="Q4238">
        <f t="shared" si="666"/>
        <v>0</v>
      </c>
      <c r="R4238">
        <f t="shared" si="667"/>
        <v>0</v>
      </c>
      <c r="S4238" t="s">
        <v>36</v>
      </c>
      <c r="T4238">
        <v>0</v>
      </c>
      <c r="U4238">
        <v>2020</v>
      </c>
      <c r="V4238">
        <v>1</v>
      </c>
      <c r="W4238">
        <v>1</v>
      </c>
      <c r="X4238" cm="1">
        <f t="array" ref="X4238">IF(S4237&lt;&gt;S4238, 0,
    IF(C4238="O",
         _xlfn.IFS(
             K4238=1, X4237+6,
             M4238=1, X4237+3,
             O4238=1, X4237+1,
             Q4238=1,X4237+2,
             TRUE, X4237
         ),
    X4237)
)</f>
        <v>20</v>
      </c>
      <c r="Y4238" cm="1">
        <f t="array" ref="Y4238">IF(S4237&lt;&gt;S4238, 0, IF(C4238="D",
                 _xlfn.IFS(
                     K4238=1, Y4237+6,
                     M4238=1, Y4237+3,
                     O4238=1, Y4237+1,
                     TRUE, Y4237
                 ),
                 Y4237)
  )</f>
        <v>1</v>
      </c>
    </row>
    <row r="4239" spans="1:25" hidden="1" x14ac:dyDescent="0.2">
      <c r="A4239">
        <v>291</v>
      </c>
      <c r="B4239" t="s">
        <v>79</v>
      </c>
      <c r="C4239" t="str">
        <f t="shared" si="668"/>
        <v>D</v>
      </c>
      <c r="D4239">
        <v>2</v>
      </c>
      <c r="E4239">
        <v>5</v>
      </c>
      <c r="F4239">
        <v>8</v>
      </c>
      <c r="G4239" t="s">
        <v>114</v>
      </c>
      <c r="H4239" t="s">
        <v>128</v>
      </c>
      <c r="I4239">
        <v>8</v>
      </c>
      <c r="J4239">
        <f t="shared" si="660"/>
        <v>0</v>
      </c>
      <c r="K4239">
        <f t="shared" si="669"/>
        <v>1</v>
      </c>
      <c r="L4239">
        <f t="shared" si="661"/>
        <v>0</v>
      </c>
      <c r="M4239">
        <f t="shared" si="662"/>
        <v>0</v>
      </c>
      <c r="N4239">
        <f t="shared" si="663"/>
        <v>0</v>
      </c>
      <c r="O4239">
        <f t="shared" si="664"/>
        <v>0</v>
      </c>
      <c r="P4239">
        <f t="shared" si="665"/>
        <v>0</v>
      </c>
      <c r="Q4239">
        <f t="shared" si="666"/>
        <v>0</v>
      </c>
      <c r="R4239">
        <f t="shared" si="667"/>
        <v>0</v>
      </c>
      <c r="S4239" t="s">
        <v>36</v>
      </c>
      <c r="T4239">
        <v>0</v>
      </c>
      <c r="U4239">
        <v>2020</v>
      </c>
      <c r="V4239">
        <v>1</v>
      </c>
      <c r="W4239">
        <v>1</v>
      </c>
      <c r="X4239" cm="1">
        <f t="array" ref="X4239">IF(S4238&lt;&gt;S4239, 0,
    IF(C4239="O",
         _xlfn.IFS(
             K4239=1, X4238+6,
             M4239=1, X4238+3,
             O4239=1, X4238+1,
             Q4239=1,X4238+2,
             TRUE, X4238
         ),
    X4238)
)</f>
        <v>20</v>
      </c>
      <c r="Y4239" cm="1">
        <f t="array" ref="Y4239">IF(S4238&lt;&gt;S4239, 0, IF(C4239="D",
                 _xlfn.IFS(
                     K4239=1, Y4238+6,
                     M4239=1, Y4238+3,
                     O4239=1, Y4238+1,
                     TRUE, Y4238
                 ),
                 Y4238)
  )</f>
        <v>7</v>
      </c>
    </row>
    <row r="4240" spans="1:25" x14ac:dyDescent="0.2">
      <c r="A4240">
        <v>293</v>
      </c>
      <c r="B4240" t="s">
        <v>79</v>
      </c>
      <c r="C4240" t="str">
        <f t="shared" si="668"/>
        <v>D</v>
      </c>
      <c r="F4240">
        <v>3</v>
      </c>
      <c r="G4240" t="s">
        <v>123</v>
      </c>
      <c r="H4240" t="s">
        <v>126</v>
      </c>
      <c r="J4240">
        <f t="shared" si="660"/>
        <v>0</v>
      </c>
      <c r="K4240">
        <f t="shared" si="669"/>
        <v>0</v>
      </c>
      <c r="L4240">
        <f t="shared" si="661"/>
        <v>0</v>
      </c>
      <c r="M4240">
        <f t="shared" si="662"/>
        <v>0</v>
      </c>
      <c r="N4240">
        <f t="shared" si="663"/>
        <v>1</v>
      </c>
      <c r="O4240">
        <f t="shared" si="664"/>
        <v>0</v>
      </c>
      <c r="P4240">
        <f t="shared" si="665"/>
        <v>0</v>
      </c>
      <c r="Q4240">
        <f t="shared" si="666"/>
        <v>0</v>
      </c>
      <c r="R4240">
        <f t="shared" si="667"/>
        <v>0</v>
      </c>
      <c r="S4240" t="s">
        <v>36</v>
      </c>
      <c r="T4240">
        <v>0</v>
      </c>
      <c r="U4240">
        <v>2020</v>
      </c>
      <c r="V4240">
        <v>1</v>
      </c>
      <c r="W4240">
        <v>1</v>
      </c>
      <c r="X4240" cm="1">
        <f t="array" ref="X4240">IF(S4239&lt;&gt;S4240, 0,
    IF(C4240="O",
         _xlfn.IFS(
             K4240=1, X4239+6,
             M4240=1, X4239+3,
             O4240=1, X4239+1,
             Q4240=1,X4239+2,
             TRUE, X4239
         ),
    X4239)
)</f>
        <v>20</v>
      </c>
      <c r="Y4240" cm="1">
        <f t="array" ref="Y4240">IF(S4239&lt;&gt;S4240, 0, IF(C4240="D",
                 _xlfn.IFS(
                     K4240=1, Y4239+6,
                     M4240=1, Y4239+3,
                     O4240=1, Y4239+1,
                     TRUE, Y4239
                 ),
                 Y4239)
  )</f>
        <v>7</v>
      </c>
    </row>
    <row r="4241" spans="1:25" x14ac:dyDescent="0.2">
      <c r="A4241">
        <v>295</v>
      </c>
      <c r="B4241" t="s">
        <v>78</v>
      </c>
      <c r="C4241" t="str">
        <f t="shared" si="668"/>
        <v>D</v>
      </c>
      <c r="F4241">
        <v>-40</v>
      </c>
      <c r="G4241" t="s">
        <v>138</v>
      </c>
      <c r="H4241" t="s">
        <v>133</v>
      </c>
      <c r="J4241">
        <f t="shared" si="660"/>
        <v>0</v>
      </c>
      <c r="K4241">
        <f t="shared" si="669"/>
        <v>0</v>
      </c>
      <c r="L4241">
        <f t="shared" si="661"/>
        <v>0</v>
      </c>
      <c r="M4241">
        <f t="shared" si="662"/>
        <v>0</v>
      </c>
      <c r="N4241">
        <f t="shared" si="663"/>
        <v>0</v>
      </c>
      <c r="O4241">
        <f t="shared" si="664"/>
        <v>0</v>
      </c>
      <c r="P4241">
        <f t="shared" si="665"/>
        <v>0</v>
      </c>
      <c r="Q4241">
        <f t="shared" si="666"/>
        <v>0</v>
      </c>
      <c r="R4241">
        <f t="shared" si="667"/>
        <v>0</v>
      </c>
      <c r="S4241" t="s">
        <v>36</v>
      </c>
      <c r="T4241">
        <v>0</v>
      </c>
      <c r="U4241">
        <v>2020</v>
      </c>
      <c r="V4241">
        <v>1</v>
      </c>
      <c r="W4241">
        <v>1</v>
      </c>
      <c r="X4241" cm="1">
        <f t="array" ref="X4241">IF(S4240&lt;&gt;S4241, 0,
    IF(C4241="O",
         _xlfn.IFS(
             K4241=1, X4240+6,
             M4241=1, X4240+3,
             O4241=1, X4240+1,
             Q4241=1,X4240+2,
             TRUE, X4240
         ),
    X4240)
)</f>
        <v>20</v>
      </c>
      <c r="Y4241" cm="1">
        <f t="array" ref="Y4241">IF(S4240&lt;&gt;S4241, 0, IF(C4241="D",
                 _xlfn.IFS(
                     K4241=1, Y4240+6,
                     M4241=1, Y4240+3,
                     O4241=1, Y4240+1,
                     TRUE, Y4240
                 ),
                 Y4240)
  )</f>
        <v>7</v>
      </c>
    </row>
    <row r="4242" spans="1:25" x14ac:dyDescent="0.2">
      <c r="A4242">
        <v>297</v>
      </c>
      <c r="B4242" t="s">
        <v>81</v>
      </c>
      <c r="C4242" t="str">
        <f t="shared" si="668"/>
        <v>D</v>
      </c>
      <c r="D4242">
        <v>1</v>
      </c>
      <c r="E4242">
        <v>10</v>
      </c>
      <c r="F4242">
        <v>-45</v>
      </c>
      <c r="G4242" t="s">
        <v>116</v>
      </c>
      <c r="H4242" t="s">
        <v>120</v>
      </c>
      <c r="I4242">
        <v>-18</v>
      </c>
      <c r="J4242">
        <f t="shared" si="660"/>
        <v>0</v>
      </c>
      <c r="K4242">
        <f t="shared" si="669"/>
        <v>0</v>
      </c>
      <c r="L4242">
        <f t="shared" si="661"/>
        <v>0</v>
      </c>
      <c r="M4242">
        <f t="shared" si="662"/>
        <v>0</v>
      </c>
      <c r="N4242">
        <f t="shared" si="663"/>
        <v>0</v>
      </c>
      <c r="O4242">
        <f t="shared" si="664"/>
        <v>0</v>
      </c>
      <c r="P4242">
        <f t="shared" si="665"/>
        <v>0</v>
      </c>
      <c r="Q4242">
        <f t="shared" si="666"/>
        <v>0</v>
      </c>
      <c r="R4242">
        <f t="shared" si="667"/>
        <v>0</v>
      </c>
      <c r="S4242" t="s">
        <v>36</v>
      </c>
      <c r="T4242">
        <v>0</v>
      </c>
      <c r="U4242">
        <v>2020</v>
      </c>
      <c r="V4242">
        <v>1</v>
      </c>
      <c r="W4242">
        <v>1</v>
      </c>
      <c r="X4242" cm="1">
        <f t="array" ref="X4242">IF(S4241&lt;&gt;S4242, 0,
    IF(C4242="O",
         _xlfn.IFS(
             K4242=1, X4241+6,
             M4242=1, X4241+3,
             O4242=1, X4241+1,
             Q4242=1,X4241+2,
             TRUE, X4241
         ),
    X4241)
)</f>
        <v>20</v>
      </c>
      <c r="Y4242" cm="1">
        <f t="array" ref="Y4242">IF(S4241&lt;&gt;S4242, 0, IF(C4242="D",
                 _xlfn.IFS(
                     K4242=1, Y4241+6,
                     M4242=1, Y4241+3,
                     O4242=1, Y4241+1,
                     TRUE, Y4241
                 ),
                 Y4241)
  )</f>
        <v>7</v>
      </c>
    </row>
    <row r="4243" spans="1:25" x14ac:dyDescent="0.2">
      <c r="A4243">
        <v>301</v>
      </c>
      <c r="B4243" t="s">
        <v>81</v>
      </c>
      <c r="C4243" t="str">
        <f t="shared" si="668"/>
        <v>O</v>
      </c>
      <c r="D4243">
        <v>2</v>
      </c>
      <c r="E4243">
        <v>28</v>
      </c>
      <c r="F4243">
        <v>-27</v>
      </c>
      <c r="G4243" t="s">
        <v>116</v>
      </c>
      <c r="H4243" t="s">
        <v>115</v>
      </c>
      <c r="I4243">
        <v>6</v>
      </c>
      <c r="J4243">
        <f t="shared" si="660"/>
        <v>0</v>
      </c>
      <c r="K4243">
        <f t="shared" si="669"/>
        <v>0</v>
      </c>
      <c r="L4243">
        <f t="shared" si="661"/>
        <v>0</v>
      </c>
      <c r="M4243">
        <f t="shared" si="662"/>
        <v>0</v>
      </c>
      <c r="N4243">
        <f t="shared" si="663"/>
        <v>0</v>
      </c>
      <c r="O4243">
        <f t="shared" si="664"/>
        <v>0</v>
      </c>
      <c r="P4243">
        <f t="shared" si="665"/>
        <v>0</v>
      </c>
      <c r="Q4243">
        <f t="shared" si="666"/>
        <v>0</v>
      </c>
      <c r="R4243">
        <f t="shared" si="667"/>
        <v>0</v>
      </c>
      <c r="S4243" t="s">
        <v>36</v>
      </c>
      <c r="T4243">
        <v>0</v>
      </c>
      <c r="U4243">
        <v>2020</v>
      </c>
      <c r="V4243">
        <v>1</v>
      </c>
      <c r="W4243">
        <v>1</v>
      </c>
      <c r="X4243" cm="1">
        <f t="array" ref="X4243">IF(S4242&lt;&gt;S4243, 0,
    IF(C4243="O",
         _xlfn.IFS(
             K4243=1, X4242+6,
             M4243=1, X4242+3,
             O4243=1, X4242+1,
             Q4243=1,X4242+2,
             TRUE, X4242
         ),
    X4242)
)</f>
        <v>20</v>
      </c>
      <c r="Y4243" cm="1">
        <f t="array" ref="Y4243">IF(S4242&lt;&gt;S4243, 0, IF(C4243="D",
                 _xlfn.IFS(
                     K4243=1, Y4242+6,
                     M4243=1, Y4242+3,
                     O4243=1, Y4242+1,
                     TRUE, Y4242
                 ),
                 Y4242)
  )</f>
        <v>7</v>
      </c>
    </row>
    <row r="4244" spans="1:25" x14ac:dyDescent="0.2">
      <c r="A4244">
        <v>303</v>
      </c>
      <c r="B4244" t="s">
        <v>81</v>
      </c>
      <c r="C4244" t="str">
        <f t="shared" si="668"/>
        <v>O</v>
      </c>
      <c r="D4244">
        <v>3</v>
      </c>
      <c r="E4244">
        <v>22</v>
      </c>
      <c r="F4244">
        <v>-33</v>
      </c>
      <c r="G4244" t="s">
        <v>114</v>
      </c>
      <c r="H4244" t="s">
        <v>117</v>
      </c>
      <c r="I4244">
        <v>0</v>
      </c>
      <c r="J4244">
        <f t="shared" si="660"/>
        <v>0</v>
      </c>
      <c r="K4244">
        <f t="shared" si="669"/>
        <v>0</v>
      </c>
      <c r="L4244">
        <f t="shared" si="661"/>
        <v>0</v>
      </c>
      <c r="M4244">
        <f t="shared" si="662"/>
        <v>0</v>
      </c>
      <c r="N4244">
        <f t="shared" si="663"/>
        <v>0</v>
      </c>
      <c r="O4244">
        <f t="shared" si="664"/>
        <v>0</v>
      </c>
      <c r="P4244">
        <f t="shared" si="665"/>
        <v>0</v>
      </c>
      <c r="Q4244">
        <f t="shared" si="666"/>
        <v>0</v>
      </c>
      <c r="R4244">
        <f t="shared" si="667"/>
        <v>0</v>
      </c>
      <c r="S4244" t="s">
        <v>36</v>
      </c>
      <c r="T4244">
        <v>0</v>
      </c>
      <c r="U4244">
        <v>2020</v>
      </c>
      <c r="V4244">
        <v>1</v>
      </c>
      <c r="W4244">
        <v>1</v>
      </c>
      <c r="X4244" cm="1">
        <f t="array" ref="X4244">IF(S4243&lt;&gt;S4244, 0,
    IF(C4244="O",
         _xlfn.IFS(
             K4244=1, X4243+6,
             M4244=1, X4243+3,
             O4244=1, X4243+1,
             Q4244=1,X4243+2,
             TRUE, X4243
         ),
    X4243)
)</f>
        <v>20</v>
      </c>
      <c r="Y4244" cm="1">
        <f t="array" ref="Y4244">IF(S4243&lt;&gt;S4244, 0, IF(C4244="D",
                 _xlfn.IFS(
                     K4244=1, Y4243+6,
                     M4244=1, Y4243+3,
                     O4244=1, Y4243+1,
                     TRUE, Y4243
                 ),
                 Y4243)
  )</f>
        <v>7</v>
      </c>
    </row>
    <row r="4245" spans="1:25" x14ac:dyDescent="0.2">
      <c r="A4245">
        <v>305</v>
      </c>
      <c r="B4245" t="s">
        <v>81</v>
      </c>
      <c r="C4245" t="str">
        <f t="shared" si="668"/>
        <v>O</v>
      </c>
      <c r="D4245">
        <v>4</v>
      </c>
      <c r="E4245">
        <v>22</v>
      </c>
      <c r="F4245">
        <v>-33</v>
      </c>
      <c r="G4245" t="s">
        <v>130</v>
      </c>
      <c r="H4245" t="s">
        <v>118</v>
      </c>
      <c r="I4245">
        <v>0</v>
      </c>
      <c r="J4245">
        <f t="shared" si="660"/>
        <v>0</v>
      </c>
      <c r="K4245">
        <f t="shared" si="669"/>
        <v>0</v>
      </c>
      <c r="L4245">
        <f t="shared" si="661"/>
        <v>0</v>
      </c>
      <c r="M4245">
        <f t="shared" si="662"/>
        <v>0</v>
      </c>
      <c r="N4245">
        <f t="shared" si="663"/>
        <v>0</v>
      </c>
      <c r="O4245">
        <f t="shared" si="664"/>
        <v>0</v>
      </c>
      <c r="P4245">
        <f t="shared" si="665"/>
        <v>0</v>
      </c>
      <c r="Q4245">
        <f t="shared" si="666"/>
        <v>0</v>
      </c>
      <c r="R4245">
        <f t="shared" si="667"/>
        <v>0</v>
      </c>
      <c r="S4245" t="s">
        <v>36</v>
      </c>
      <c r="T4245">
        <v>0</v>
      </c>
      <c r="U4245">
        <v>2020</v>
      </c>
      <c r="V4245">
        <v>1</v>
      </c>
      <c r="W4245">
        <v>1</v>
      </c>
      <c r="X4245" cm="1">
        <f t="array" ref="X4245">IF(S4244&lt;&gt;S4245, 0,
    IF(C4245="O",
         _xlfn.IFS(
             K4245=1, X4244+6,
             M4245=1, X4244+3,
             O4245=1, X4244+1,
             Q4245=1,X4244+2,
             TRUE, X4244
         ),
    X4244)
)</f>
        <v>20</v>
      </c>
      <c r="Y4245" cm="1">
        <f t="array" ref="Y4245">IF(S4244&lt;&gt;S4245, 0, IF(C4245="D",
                 _xlfn.IFS(
                     K4245=1, Y4244+6,
                     M4245=1, Y4244+3,
                     O4245=1, Y4244+1,
                     TRUE, Y4244
                 ),
                 Y4244)
  )</f>
        <v>7</v>
      </c>
    </row>
    <row r="4246" spans="1:25" hidden="1" x14ac:dyDescent="0.2">
      <c r="A4246">
        <v>307</v>
      </c>
      <c r="B4246" t="s">
        <v>78</v>
      </c>
      <c r="C4246" t="str">
        <f t="shared" si="668"/>
        <v>O</v>
      </c>
      <c r="D4246">
        <v>4</v>
      </c>
      <c r="E4246">
        <v>22</v>
      </c>
      <c r="F4246">
        <v>-33</v>
      </c>
      <c r="G4246" t="s">
        <v>130</v>
      </c>
      <c r="H4246" t="s">
        <v>129</v>
      </c>
      <c r="J4246">
        <f t="shared" si="660"/>
        <v>0</v>
      </c>
      <c r="K4246">
        <f t="shared" si="669"/>
        <v>0</v>
      </c>
      <c r="L4246">
        <f t="shared" si="661"/>
        <v>0</v>
      </c>
      <c r="M4246">
        <f t="shared" si="662"/>
        <v>0</v>
      </c>
      <c r="N4246">
        <f t="shared" si="663"/>
        <v>0</v>
      </c>
      <c r="O4246">
        <f t="shared" si="664"/>
        <v>0</v>
      </c>
      <c r="P4246">
        <f t="shared" si="665"/>
        <v>0</v>
      </c>
      <c r="Q4246">
        <f t="shared" si="666"/>
        <v>0</v>
      </c>
      <c r="R4246">
        <f t="shared" si="667"/>
        <v>0</v>
      </c>
      <c r="S4246" t="s">
        <v>36</v>
      </c>
      <c r="T4246">
        <v>0</v>
      </c>
      <c r="U4246">
        <v>2020</v>
      </c>
      <c r="V4246">
        <v>1</v>
      </c>
      <c r="W4246">
        <v>1</v>
      </c>
      <c r="X4246" cm="1">
        <f t="array" ref="X4246">IF(S4245&lt;&gt;S4246, 0,
    IF(C4246="O",
         _xlfn.IFS(
             K4246=1, X4245+6,
             M4246=1, X4245+3,
             O4246=1, X4245+1,
             Q4246=1,X4245+2,
             TRUE, X4245
         ),
    X4245)
)</f>
        <v>20</v>
      </c>
      <c r="Y4246" cm="1">
        <f t="array" ref="Y4246">IF(S4245&lt;&gt;S4246, 0, IF(C4246="D",
                 _xlfn.IFS(
                     K4246=1, Y4245+6,
                     M4246=1, Y4245+3,
                     O4246=1, Y4245+1,
                     TRUE, Y4245
                 ),
                 Y4245)
  )</f>
        <v>7</v>
      </c>
    </row>
    <row r="4247" spans="1:25" hidden="1" x14ac:dyDescent="0.2">
      <c r="A4247">
        <v>309</v>
      </c>
      <c r="B4247" t="s">
        <v>79</v>
      </c>
      <c r="C4247" t="str">
        <f t="shared" si="668"/>
        <v>O</v>
      </c>
      <c r="D4247">
        <v>1</v>
      </c>
      <c r="E4247">
        <v>10</v>
      </c>
      <c r="F4247">
        <v>-32</v>
      </c>
      <c r="G4247" t="s">
        <v>114</v>
      </c>
      <c r="H4247" t="s">
        <v>121</v>
      </c>
      <c r="I4247">
        <v>-6</v>
      </c>
      <c r="J4247">
        <f t="shared" si="660"/>
        <v>0</v>
      </c>
      <c r="K4247">
        <f t="shared" si="669"/>
        <v>0</v>
      </c>
      <c r="L4247">
        <f t="shared" si="661"/>
        <v>0</v>
      </c>
      <c r="M4247">
        <f t="shared" si="662"/>
        <v>0</v>
      </c>
      <c r="N4247">
        <f t="shared" si="663"/>
        <v>0</v>
      </c>
      <c r="O4247">
        <f t="shared" si="664"/>
        <v>0</v>
      </c>
      <c r="P4247">
        <f t="shared" si="665"/>
        <v>0</v>
      </c>
      <c r="Q4247">
        <f t="shared" si="666"/>
        <v>0</v>
      </c>
      <c r="R4247">
        <f t="shared" si="667"/>
        <v>0</v>
      </c>
      <c r="S4247" t="s">
        <v>36</v>
      </c>
      <c r="T4247">
        <v>0</v>
      </c>
      <c r="U4247">
        <v>2020</v>
      </c>
      <c r="V4247">
        <v>1</v>
      </c>
      <c r="W4247">
        <v>1</v>
      </c>
      <c r="X4247" cm="1">
        <f t="array" ref="X4247">IF(S4246&lt;&gt;S4247, 0,
    IF(C4247="O",
         _xlfn.IFS(
             K4247=1, X4246+6,
             M4247=1, X4246+3,
             O4247=1, X4246+1,
             Q4247=1,X4246+2,
             TRUE, X4246
         ),
    X4246)
)</f>
        <v>20</v>
      </c>
      <c r="Y4247" cm="1">
        <f t="array" ref="Y4247">IF(S4246&lt;&gt;S4247, 0, IF(C4247="D",
                 _xlfn.IFS(
                     K4247=1, Y4246+6,
                     M4247=1, Y4246+3,
                     O4247=1, Y4246+1,
                     TRUE, Y4246
                 ),
                 Y4246)
  )</f>
        <v>7</v>
      </c>
    </row>
    <row r="4248" spans="1:25" x14ac:dyDescent="0.2">
      <c r="A4248">
        <v>311</v>
      </c>
      <c r="B4248" t="s">
        <v>79</v>
      </c>
      <c r="C4248" t="str">
        <f t="shared" si="668"/>
        <v>D</v>
      </c>
      <c r="D4248">
        <v>2</v>
      </c>
      <c r="E4248">
        <v>16</v>
      </c>
      <c r="F4248">
        <v>-26</v>
      </c>
      <c r="G4248" t="s">
        <v>116</v>
      </c>
      <c r="H4248" t="s">
        <v>115</v>
      </c>
      <c r="I4248">
        <v>2</v>
      </c>
      <c r="J4248">
        <f t="shared" si="660"/>
        <v>0</v>
      </c>
      <c r="K4248">
        <f t="shared" si="669"/>
        <v>0</v>
      </c>
      <c r="L4248">
        <f t="shared" si="661"/>
        <v>0</v>
      </c>
      <c r="M4248">
        <f t="shared" si="662"/>
        <v>0</v>
      </c>
      <c r="N4248">
        <f t="shared" si="663"/>
        <v>0</v>
      </c>
      <c r="O4248">
        <f t="shared" si="664"/>
        <v>0</v>
      </c>
      <c r="P4248">
        <f t="shared" si="665"/>
        <v>0</v>
      </c>
      <c r="Q4248">
        <f t="shared" si="666"/>
        <v>0</v>
      </c>
      <c r="R4248">
        <f t="shared" si="667"/>
        <v>0</v>
      </c>
      <c r="S4248" t="s">
        <v>36</v>
      </c>
      <c r="T4248">
        <v>0</v>
      </c>
      <c r="U4248">
        <v>2020</v>
      </c>
      <c r="V4248">
        <v>1</v>
      </c>
      <c r="W4248">
        <v>1</v>
      </c>
      <c r="X4248" cm="1">
        <f t="array" ref="X4248">IF(S4247&lt;&gt;S4248, 0,
    IF(C4248="O",
         _xlfn.IFS(
             K4248=1, X4247+6,
             M4248=1, X4247+3,
             O4248=1, X4247+1,
             Q4248=1,X4247+2,
             TRUE, X4247
         ),
    X4247)
)</f>
        <v>20</v>
      </c>
      <c r="Y4248" cm="1">
        <f t="array" ref="Y4248">IF(S4247&lt;&gt;S4248, 0, IF(C4248="D",
                 _xlfn.IFS(
                     K4248=1, Y4247+6,
                     M4248=1, Y4247+3,
                     O4248=1, Y4247+1,
                     TRUE, Y4247
                 ),
                 Y4247)
  )</f>
        <v>7</v>
      </c>
    </row>
    <row r="4249" spans="1:25" hidden="1" x14ac:dyDescent="0.2">
      <c r="A4249">
        <v>313</v>
      </c>
      <c r="B4249" t="s">
        <v>79</v>
      </c>
      <c r="C4249" t="str">
        <f t="shared" si="668"/>
        <v>D</v>
      </c>
      <c r="D4249">
        <v>3</v>
      </c>
      <c r="E4249">
        <v>14</v>
      </c>
      <c r="F4249">
        <v>-28</v>
      </c>
      <c r="G4249" t="s">
        <v>114</v>
      </c>
      <c r="H4249" t="s">
        <v>121</v>
      </c>
      <c r="I4249">
        <v>-3</v>
      </c>
      <c r="J4249">
        <f t="shared" si="660"/>
        <v>0</v>
      </c>
      <c r="K4249">
        <f t="shared" si="669"/>
        <v>0</v>
      </c>
      <c r="L4249">
        <f t="shared" si="661"/>
        <v>0</v>
      </c>
      <c r="M4249">
        <f t="shared" si="662"/>
        <v>0</v>
      </c>
      <c r="N4249">
        <f t="shared" si="663"/>
        <v>0</v>
      </c>
      <c r="O4249">
        <f t="shared" si="664"/>
        <v>0</v>
      </c>
      <c r="P4249">
        <f t="shared" si="665"/>
        <v>0</v>
      </c>
      <c r="Q4249">
        <f t="shared" si="666"/>
        <v>0</v>
      </c>
      <c r="R4249">
        <f t="shared" si="667"/>
        <v>0</v>
      </c>
      <c r="S4249" t="s">
        <v>36</v>
      </c>
      <c r="T4249">
        <v>0</v>
      </c>
      <c r="U4249">
        <v>2020</v>
      </c>
      <c r="V4249">
        <v>1</v>
      </c>
      <c r="W4249">
        <v>1</v>
      </c>
      <c r="X4249" cm="1">
        <f t="array" ref="X4249">IF(S4248&lt;&gt;S4249, 0,
    IF(C4249="O",
         _xlfn.IFS(
             K4249=1, X4248+6,
             M4249=1, X4248+3,
             O4249=1, X4248+1,
             Q4249=1,X4248+2,
             TRUE, X4248
         ),
    X4248)
)</f>
        <v>20</v>
      </c>
      <c r="Y4249" cm="1">
        <f t="array" ref="Y4249">IF(S4248&lt;&gt;S4249, 0, IF(C4249="D",
                 _xlfn.IFS(
                     K4249=1, Y4248+6,
                     M4249=1, Y4248+3,
                     O4249=1, Y4248+1,
                     TRUE, Y4248
                 ),
                 Y4248)
  )</f>
        <v>7</v>
      </c>
    </row>
    <row r="4250" spans="1:25" x14ac:dyDescent="0.2">
      <c r="A4250">
        <v>319</v>
      </c>
      <c r="B4250" t="s">
        <v>81</v>
      </c>
      <c r="C4250" t="str">
        <f t="shared" si="668"/>
        <v>O</v>
      </c>
      <c r="D4250">
        <v>1</v>
      </c>
      <c r="E4250">
        <v>10</v>
      </c>
      <c r="F4250">
        <v>-35</v>
      </c>
      <c r="G4250" t="s">
        <v>116</v>
      </c>
      <c r="H4250" t="s">
        <v>115</v>
      </c>
      <c r="I4250">
        <v>-4</v>
      </c>
      <c r="J4250">
        <f t="shared" si="660"/>
        <v>1</v>
      </c>
      <c r="K4250">
        <f t="shared" si="669"/>
        <v>0</v>
      </c>
      <c r="L4250">
        <f t="shared" si="661"/>
        <v>0</v>
      </c>
      <c r="M4250">
        <f t="shared" si="662"/>
        <v>0</v>
      </c>
      <c r="N4250">
        <f t="shared" si="663"/>
        <v>0</v>
      </c>
      <c r="O4250">
        <f t="shared" si="664"/>
        <v>0</v>
      </c>
      <c r="P4250">
        <f t="shared" si="665"/>
        <v>0</v>
      </c>
      <c r="Q4250">
        <f t="shared" si="666"/>
        <v>0</v>
      </c>
      <c r="R4250">
        <f t="shared" si="667"/>
        <v>0</v>
      </c>
      <c r="S4250" t="s">
        <v>36</v>
      </c>
      <c r="T4250">
        <v>0</v>
      </c>
      <c r="U4250">
        <v>2020</v>
      </c>
      <c r="V4250">
        <v>1</v>
      </c>
      <c r="W4250">
        <v>1</v>
      </c>
      <c r="X4250" cm="1">
        <f t="array" ref="X4250">IF(S4249&lt;&gt;S4250, 0,
    IF(C4250="O",
         _xlfn.IFS(
             K4250=1, X4249+6,
             M4250=1, X4249+3,
             O4250=1, X4249+1,
             Q4250=1,X4249+2,
             TRUE, X4249
         ),
    X4249)
)</f>
        <v>20</v>
      </c>
      <c r="Y4250" cm="1">
        <f t="array" ref="Y4250">IF(S4249&lt;&gt;S4250, 0, IF(C4250="D",
                 _xlfn.IFS(
                     K4250=1, Y4249+6,
                     M4250=1, Y4249+3,
                     O4250=1, Y4249+1,
                     TRUE, Y4249
                 ),
                 Y4249)
  )</f>
        <v>7</v>
      </c>
    </row>
    <row r="4251" spans="1:25" x14ac:dyDescent="0.2">
      <c r="A4251">
        <v>5</v>
      </c>
      <c r="B4251" t="s">
        <v>81</v>
      </c>
      <c r="C4251" t="str">
        <f t="shared" si="668"/>
        <v>O</v>
      </c>
      <c r="D4251">
        <v>1</v>
      </c>
      <c r="E4251">
        <v>10</v>
      </c>
      <c r="F4251">
        <v>-20</v>
      </c>
      <c r="G4251" t="s">
        <v>116</v>
      </c>
      <c r="H4251" t="s">
        <v>115</v>
      </c>
      <c r="I4251">
        <v>1</v>
      </c>
      <c r="J4251">
        <f t="shared" si="660"/>
        <v>0</v>
      </c>
      <c r="K4251">
        <f t="shared" si="669"/>
        <v>0</v>
      </c>
      <c r="L4251">
        <f t="shared" si="661"/>
        <v>0</v>
      </c>
      <c r="M4251">
        <f t="shared" si="662"/>
        <v>0</v>
      </c>
      <c r="N4251">
        <f t="shared" si="663"/>
        <v>0</v>
      </c>
      <c r="O4251">
        <f t="shared" si="664"/>
        <v>0</v>
      </c>
      <c r="P4251">
        <f t="shared" si="665"/>
        <v>0</v>
      </c>
      <c r="Q4251">
        <f t="shared" si="666"/>
        <v>0</v>
      </c>
      <c r="R4251">
        <f t="shared" si="667"/>
        <v>0</v>
      </c>
      <c r="S4251" t="s">
        <v>106</v>
      </c>
      <c r="T4251">
        <v>0</v>
      </c>
      <c r="U4251">
        <v>2020</v>
      </c>
      <c r="V4251">
        <v>0</v>
      </c>
      <c r="W4251">
        <v>0</v>
      </c>
      <c r="X4251" cm="1">
        <f t="array" ref="X4251">IF(S4250&lt;&gt;S4251, 0,
    IF(C4251="O",
         _xlfn.IFS(
             K4251=1, X4250+6,
             M4251=1, X4250+3,
             O4251=1, X4250+1,
             Q4251=1,X4250+2,
             TRUE, X4250
         ),
    X4250)
)</f>
        <v>0</v>
      </c>
      <c r="Y4251" cm="1">
        <f t="array" ref="Y4251">IF(S4250&lt;&gt;S4251, 0, IF(C4251="D",
                 _xlfn.IFS(
                     K4251=1, Y4250+6,
                     M4251=1, Y4250+3,
                     O4251=1, Y4250+1,
                     TRUE, Y4250
                 ),
                 Y4250)
  )</f>
        <v>0</v>
      </c>
    </row>
    <row r="4252" spans="1:25" x14ac:dyDescent="0.2">
      <c r="A4252">
        <v>7</v>
      </c>
      <c r="B4252" t="s">
        <v>81</v>
      </c>
      <c r="C4252" t="str">
        <f t="shared" si="668"/>
        <v>O</v>
      </c>
      <c r="D4252">
        <v>2</v>
      </c>
      <c r="E4252">
        <v>9</v>
      </c>
      <c r="F4252">
        <v>-21</v>
      </c>
      <c r="G4252" t="s">
        <v>114</v>
      </c>
      <c r="H4252" t="s">
        <v>113</v>
      </c>
      <c r="I4252">
        <v>6</v>
      </c>
      <c r="J4252">
        <f t="shared" si="660"/>
        <v>0</v>
      </c>
      <c r="K4252">
        <f t="shared" si="669"/>
        <v>0</v>
      </c>
      <c r="L4252">
        <f t="shared" si="661"/>
        <v>0</v>
      </c>
      <c r="M4252">
        <f t="shared" si="662"/>
        <v>0</v>
      </c>
      <c r="N4252">
        <f t="shared" si="663"/>
        <v>0</v>
      </c>
      <c r="O4252">
        <f t="shared" si="664"/>
        <v>0</v>
      </c>
      <c r="P4252">
        <f t="shared" si="665"/>
        <v>0</v>
      </c>
      <c r="Q4252">
        <f t="shared" si="666"/>
        <v>0</v>
      </c>
      <c r="R4252">
        <f t="shared" si="667"/>
        <v>0</v>
      </c>
      <c r="S4252" t="s">
        <v>106</v>
      </c>
      <c r="T4252">
        <v>0</v>
      </c>
      <c r="U4252">
        <v>2020</v>
      </c>
      <c r="V4252">
        <v>0</v>
      </c>
      <c r="W4252">
        <v>0</v>
      </c>
      <c r="X4252" cm="1">
        <f t="array" ref="X4252">IF(S4251&lt;&gt;S4252, 0,
    IF(C4252="O",
         _xlfn.IFS(
             K4252=1, X4251+6,
             M4252=1, X4251+3,
             O4252=1, X4251+1,
             Q4252=1,X4251+2,
             TRUE, X4251
         ),
    X4251)
)</f>
        <v>0</v>
      </c>
      <c r="Y4252" cm="1">
        <f t="array" ref="Y4252">IF(S4251&lt;&gt;S4252, 0, IF(C4252="D",
                 _xlfn.IFS(
                     K4252=1, Y4251+6,
                     M4252=1, Y4251+3,
                     O4252=1, Y4251+1,
                     TRUE, Y4251
                 ),
                 Y4251)
  )</f>
        <v>0</v>
      </c>
    </row>
    <row r="4253" spans="1:25" x14ac:dyDescent="0.2">
      <c r="A4253">
        <v>9</v>
      </c>
      <c r="B4253" t="s">
        <v>81</v>
      </c>
      <c r="C4253" t="str">
        <f t="shared" si="668"/>
        <v>O</v>
      </c>
      <c r="D4253">
        <v>3</v>
      </c>
      <c r="E4253">
        <v>3</v>
      </c>
      <c r="F4253">
        <v>-27</v>
      </c>
      <c r="G4253" t="s">
        <v>114</v>
      </c>
      <c r="H4253" t="s">
        <v>117</v>
      </c>
      <c r="I4253">
        <v>0</v>
      </c>
      <c r="J4253">
        <f t="shared" si="660"/>
        <v>0</v>
      </c>
      <c r="K4253">
        <f t="shared" si="669"/>
        <v>0</v>
      </c>
      <c r="L4253">
        <f t="shared" si="661"/>
        <v>0</v>
      </c>
      <c r="M4253">
        <f t="shared" si="662"/>
        <v>0</v>
      </c>
      <c r="N4253">
        <f t="shared" si="663"/>
        <v>0</v>
      </c>
      <c r="O4253">
        <f t="shared" si="664"/>
        <v>0</v>
      </c>
      <c r="P4253">
        <f t="shared" si="665"/>
        <v>0</v>
      </c>
      <c r="Q4253">
        <f t="shared" si="666"/>
        <v>0</v>
      </c>
      <c r="R4253">
        <f t="shared" si="667"/>
        <v>0</v>
      </c>
      <c r="S4253" t="s">
        <v>106</v>
      </c>
      <c r="T4253">
        <v>0</v>
      </c>
      <c r="U4253">
        <v>2020</v>
      </c>
      <c r="V4253">
        <v>0</v>
      </c>
      <c r="W4253">
        <v>0</v>
      </c>
      <c r="X4253" cm="1">
        <f t="array" ref="X4253">IF(S4252&lt;&gt;S4253, 0,
    IF(C4253="O",
         _xlfn.IFS(
             K4253=1, X4252+6,
             M4253=1, X4252+3,
             O4253=1, X4252+1,
             Q4253=1,X4252+2,
             TRUE, X4252
         ),
    X4252)
)</f>
        <v>0</v>
      </c>
      <c r="Y4253" cm="1">
        <f t="array" ref="Y4253">IF(S4252&lt;&gt;S4253, 0, IF(C4253="D",
                 _xlfn.IFS(
                     K4253=1, Y4252+6,
                     M4253=1, Y4252+3,
                     O4253=1, Y4252+1,
                     TRUE, Y4252
                 ),
                 Y4252)
  )</f>
        <v>0</v>
      </c>
    </row>
    <row r="4254" spans="1:25" hidden="1" x14ac:dyDescent="0.2">
      <c r="A4254">
        <v>13</v>
      </c>
      <c r="B4254" t="s">
        <v>81</v>
      </c>
      <c r="C4254" t="str">
        <f t="shared" si="668"/>
        <v>O</v>
      </c>
      <c r="D4254">
        <v>4</v>
      </c>
      <c r="E4254">
        <v>3</v>
      </c>
      <c r="F4254">
        <v>-27</v>
      </c>
      <c r="G4254" t="s">
        <v>130</v>
      </c>
      <c r="H4254" t="s">
        <v>144</v>
      </c>
      <c r="J4254">
        <f t="shared" si="660"/>
        <v>0</v>
      </c>
      <c r="K4254">
        <f t="shared" si="669"/>
        <v>0</v>
      </c>
      <c r="L4254">
        <f t="shared" si="661"/>
        <v>0</v>
      </c>
      <c r="M4254">
        <f t="shared" si="662"/>
        <v>0</v>
      </c>
      <c r="N4254">
        <f t="shared" si="663"/>
        <v>0</v>
      </c>
      <c r="O4254">
        <f t="shared" si="664"/>
        <v>0</v>
      </c>
      <c r="P4254">
        <f t="shared" si="665"/>
        <v>0</v>
      </c>
      <c r="Q4254">
        <f t="shared" si="666"/>
        <v>0</v>
      </c>
      <c r="R4254">
        <f t="shared" si="667"/>
        <v>0</v>
      </c>
      <c r="S4254" t="s">
        <v>106</v>
      </c>
      <c r="T4254">
        <v>0</v>
      </c>
      <c r="U4254">
        <v>2020</v>
      </c>
      <c r="V4254">
        <v>0</v>
      </c>
      <c r="W4254">
        <v>0</v>
      </c>
      <c r="X4254" cm="1">
        <f t="array" ref="X4254">IF(S4253&lt;&gt;S4254, 0,
    IF(C4254="O",
         _xlfn.IFS(
             K4254=1, X4253+6,
             M4254=1, X4253+3,
             O4254=1, X4253+1,
             Q4254=1,X4253+2,
             TRUE, X4253
         ),
    X4253)
)</f>
        <v>0</v>
      </c>
      <c r="Y4254" cm="1">
        <f t="array" ref="Y4254">IF(S4253&lt;&gt;S4254, 0, IF(C4254="D",
                 _xlfn.IFS(
                     K4254=1, Y4253+6,
                     M4254=1, Y4253+3,
                     O4254=1, Y4253+1,
                     TRUE, Y4253
                 ),
                 Y4253)
  )</f>
        <v>0</v>
      </c>
    </row>
    <row r="4255" spans="1:25" x14ac:dyDescent="0.2">
      <c r="A4255">
        <v>15</v>
      </c>
      <c r="B4255" t="s">
        <v>79</v>
      </c>
      <c r="C4255" t="str">
        <f t="shared" si="668"/>
        <v>D</v>
      </c>
      <c r="D4255">
        <v>1</v>
      </c>
      <c r="E4255">
        <v>10</v>
      </c>
      <c r="F4255">
        <v>-47</v>
      </c>
      <c r="G4255" t="s">
        <v>116</v>
      </c>
      <c r="H4255" t="s">
        <v>115</v>
      </c>
      <c r="I4255">
        <v>-1</v>
      </c>
      <c r="J4255">
        <f t="shared" si="660"/>
        <v>0</v>
      </c>
      <c r="K4255">
        <f t="shared" si="669"/>
        <v>0</v>
      </c>
      <c r="L4255">
        <f t="shared" si="661"/>
        <v>0</v>
      </c>
      <c r="M4255">
        <f t="shared" si="662"/>
        <v>0</v>
      </c>
      <c r="N4255">
        <f t="shared" si="663"/>
        <v>0</v>
      </c>
      <c r="O4255">
        <f t="shared" si="664"/>
        <v>0</v>
      </c>
      <c r="P4255">
        <f t="shared" si="665"/>
        <v>0</v>
      </c>
      <c r="Q4255">
        <f t="shared" si="666"/>
        <v>0</v>
      </c>
      <c r="R4255">
        <f t="shared" si="667"/>
        <v>0</v>
      </c>
      <c r="S4255" t="s">
        <v>106</v>
      </c>
      <c r="T4255">
        <v>0</v>
      </c>
      <c r="U4255">
        <v>2020</v>
      </c>
      <c r="V4255">
        <v>0</v>
      </c>
      <c r="W4255">
        <v>0</v>
      </c>
      <c r="X4255" cm="1">
        <f t="array" ref="X4255">IF(S4254&lt;&gt;S4255, 0,
    IF(C4255="O",
         _xlfn.IFS(
             K4255=1, X4254+6,
             M4255=1, X4254+3,
             O4255=1, X4254+1,
             Q4255=1,X4254+2,
             TRUE, X4254
         ),
    X4254)
)</f>
        <v>0</v>
      </c>
      <c r="Y4255" cm="1">
        <f t="array" ref="Y4255">IF(S4254&lt;&gt;S4255, 0, IF(C4255="D",
                 _xlfn.IFS(
                     K4255=1, Y4254+6,
                     M4255=1, Y4254+3,
                     O4255=1, Y4254+1,
                     TRUE, Y4254
                 ),
                 Y4254)
  )</f>
        <v>0</v>
      </c>
    </row>
    <row r="4256" spans="1:25" x14ac:dyDescent="0.2">
      <c r="A4256">
        <v>17</v>
      </c>
      <c r="B4256" t="s">
        <v>79</v>
      </c>
      <c r="C4256" t="str">
        <f t="shared" si="668"/>
        <v>D</v>
      </c>
      <c r="D4256">
        <v>2</v>
      </c>
      <c r="E4256">
        <v>11</v>
      </c>
      <c r="F4256">
        <v>-46</v>
      </c>
      <c r="G4256" t="s">
        <v>114</v>
      </c>
      <c r="H4256" t="s">
        <v>117</v>
      </c>
      <c r="I4256">
        <v>0</v>
      </c>
      <c r="J4256">
        <f t="shared" si="660"/>
        <v>0</v>
      </c>
      <c r="K4256">
        <f t="shared" si="669"/>
        <v>0</v>
      </c>
      <c r="L4256">
        <f t="shared" si="661"/>
        <v>0</v>
      </c>
      <c r="M4256">
        <f t="shared" si="662"/>
        <v>0</v>
      </c>
      <c r="N4256">
        <f t="shared" si="663"/>
        <v>0</v>
      </c>
      <c r="O4256">
        <f t="shared" si="664"/>
        <v>0</v>
      </c>
      <c r="P4256">
        <f t="shared" si="665"/>
        <v>0</v>
      </c>
      <c r="Q4256">
        <f t="shared" si="666"/>
        <v>0</v>
      </c>
      <c r="R4256">
        <f t="shared" si="667"/>
        <v>0</v>
      </c>
      <c r="S4256" t="s">
        <v>106</v>
      </c>
      <c r="T4256">
        <v>0</v>
      </c>
      <c r="U4256">
        <v>2020</v>
      </c>
      <c r="V4256">
        <v>0</v>
      </c>
      <c r="W4256">
        <v>0</v>
      </c>
      <c r="X4256" cm="1">
        <f t="array" ref="X4256">IF(S4255&lt;&gt;S4256, 0,
    IF(C4256="O",
         _xlfn.IFS(
             K4256=1, X4255+6,
             M4256=1, X4255+3,
             O4256=1, X4255+1,
             Q4256=1,X4255+2,
             TRUE, X4255
         ),
    X4255)
)</f>
        <v>0</v>
      </c>
      <c r="Y4256" cm="1">
        <f t="array" ref="Y4256">IF(S4255&lt;&gt;S4256, 0, IF(C4256="D",
                 _xlfn.IFS(
                     K4256=1, Y4255+6,
                     M4256=1, Y4255+3,
                     O4256=1, Y4255+1,
                     TRUE, Y4255
                 ),
                 Y4255)
  )</f>
        <v>0</v>
      </c>
    </row>
    <row r="4257" spans="1:25" x14ac:dyDescent="0.2">
      <c r="A4257">
        <v>19</v>
      </c>
      <c r="B4257" t="s">
        <v>79</v>
      </c>
      <c r="C4257" t="str">
        <f t="shared" si="668"/>
        <v>D</v>
      </c>
      <c r="D4257">
        <v>3</v>
      </c>
      <c r="E4257">
        <v>11</v>
      </c>
      <c r="F4257">
        <v>-46</v>
      </c>
      <c r="G4257" t="s">
        <v>114</v>
      </c>
      <c r="H4257" t="s">
        <v>113</v>
      </c>
      <c r="I4257">
        <v>3</v>
      </c>
      <c r="J4257">
        <f t="shared" si="660"/>
        <v>0</v>
      </c>
      <c r="K4257">
        <f t="shared" si="669"/>
        <v>0</v>
      </c>
      <c r="L4257">
        <f t="shared" si="661"/>
        <v>0</v>
      </c>
      <c r="M4257">
        <f t="shared" si="662"/>
        <v>0</v>
      </c>
      <c r="N4257">
        <f t="shared" si="663"/>
        <v>0</v>
      </c>
      <c r="O4257">
        <f t="shared" si="664"/>
        <v>0</v>
      </c>
      <c r="P4257">
        <f t="shared" si="665"/>
        <v>0</v>
      </c>
      <c r="Q4257">
        <f t="shared" si="666"/>
        <v>0</v>
      </c>
      <c r="R4257">
        <f t="shared" si="667"/>
        <v>0</v>
      </c>
      <c r="S4257" t="s">
        <v>106</v>
      </c>
      <c r="T4257">
        <v>0</v>
      </c>
      <c r="U4257">
        <v>2020</v>
      </c>
      <c r="V4257">
        <v>0</v>
      </c>
      <c r="W4257">
        <v>0</v>
      </c>
      <c r="X4257" cm="1">
        <f t="array" ref="X4257">IF(S4256&lt;&gt;S4257, 0,
    IF(C4257="O",
         _xlfn.IFS(
             K4257=1, X4256+6,
             M4257=1, X4256+3,
             O4257=1, X4256+1,
             Q4257=1,X4256+2,
             TRUE, X4256
         ),
    X4256)
)</f>
        <v>0</v>
      </c>
      <c r="Y4257" cm="1">
        <f t="array" ref="Y4257">IF(S4256&lt;&gt;S4257, 0, IF(C4257="D",
                 _xlfn.IFS(
                     K4257=1, Y4256+6,
                     M4257=1, Y4256+3,
                     O4257=1, Y4256+1,
                     TRUE, Y4256
                 ),
                 Y4256)
  )</f>
        <v>0</v>
      </c>
    </row>
    <row r="4258" spans="1:25" x14ac:dyDescent="0.2">
      <c r="A4258">
        <v>25</v>
      </c>
      <c r="B4258" t="s">
        <v>81</v>
      </c>
      <c r="C4258" t="str">
        <f t="shared" si="668"/>
        <v>O</v>
      </c>
      <c r="D4258">
        <v>1</v>
      </c>
      <c r="E4258">
        <v>10</v>
      </c>
      <c r="F4258">
        <v>-20</v>
      </c>
      <c r="G4258" t="s">
        <v>114</v>
      </c>
      <c r="H4258" t="s">
        <v>113</v>
      </c>
      <c r="I4258">
        <v>0</v>
      </c>
      <c r="J4258">
        <f t="shared" si="660"/>
        <v>0</v>
      </c>
      <c r="K4258">
        <f t="shared" si="669"/>
        <v>0</v>
      </c>
      <c r="L4258">
        <f t="shared" si="661"/>
        <v>0</v>
      </c>
      <c r="M4258">
        <f t="shared" si="662"/>
        <v>0</v>
      </c>
      <c r="N4258">
        <f t="shared" si="663"/>
        <v>0</v>
      </c>
      <c r="O4258">
        <f t="shared" si="664"/>
        <v>0</v>
      </c>
      <c r="P4258">
        <f t="shared" si="665"/>
        <v>0</v>
      </c>
      <c r="Q4258">
        <f t="shared" si="666"/>
        <v>0</v>
      </c>
      <c r="R4258">
        <f t="shared" si="667"/>
        <v>0</v>
      </c>
      <c r="S4258" t="s">
        <v>106</v>
      </c>
      <c r="T4258">
        <v>0</v>
      </c>
      <c r="U4258">
        <v>2020</v>
      </c>
      <c r="V4258">
        <v>0</v>
      </c>
      <c r="W4258">
        <v>0</v>
      </c>
      <c r="X4258" cm="1">
        <f t="array" ref="X4258">IF(S4257&lt;&gt;S4258, 0,
    IF(C4258="O",
         _xlfn.IFS(
             K4258=1, X4257+6,
             M4258=1, X4257+3,
             O4258=1, X4257+1,
             Q4258=1,X4257+2,
             TRUE, X4257
         ),
    X4257)
)</f>
        <v>0</v>
      </c>
      <c r="Y4258" cm="1">
        <f t="array" ref="Y4258">IF(S4257&lt;&gt;S4258, 0, IF(C4258="D",
                 _xlfn.IFS(
                     K4258=1, Y4257+6,
                     M4258=1, Y4257+3,
                     O4258=1, Y4257+1,
                     TRUE, Y4257
                 ),
                 Y4257)
  )</f>
        <v>0</v>
      </c>
    </row>
    <row r="4259" spans="1:25" hidden="1" x14ac:dyDescent="0.2">
      <c r="A4259">
        <v>27</v>
      </c>
      <c r="B4259" t="s">
        <v>81</v>
      </c>
      <c r="C4259" t="str">
        <f t="shared" si="668"/>
        <v>O</v>
      </c>
      <c r="D4259">
        <v>2</v>
      </c>
      <c r="E4259">
        <v>10</v>
      </c>
      <c r="F4259">
        <v>-20</v>
      </c>
      <c r="G4259" t="s">
        <v>116</v>
      </c>
      <c r="H4259" t="s">
        <v>115</v>
      </c>
      <c r="I4259">
        <v>3</v>
      </c>
      <c r="J4259">
        <f t="shared" si="660"/>
        <v>0</v>
      </c>
      <c r="K4259">
        <f t="shared" si="669"/>
        <v>0</v>
      </c>
      <c r="L4259">
        <f t="shared" si="661"/>
        <v>0</v>
      </c>
      <c r="M4259">
        <f t="shared" si="662"/>
        <v>0</v>
      </c>
      <c r="N4259">
        <f t="shared" si="663"/>
        <v>0</v>
      </c>
      <c r="O4259">
        <f t="shared" si="664"/>
        <v>0</v>
      </c>
      <c r="P4259">
        <f t="shared" si="665"/>
        <v>0</v>
      </c>
      <c r="Q4259">
        <f t="shared" si="666"/>
        <v>0</v>
      </c>
      <c r="R4259">
        <f t="shared" si="667"/>
        <v>0</v>
      </c>
      <c r="S4259" t="s">
        <v>106</v>
      </c>
      <c r="T4259">
        <v>0</v>
      </c>
      <c r="U4259">
        <v>2020</v>
      </c>
      <c r="V4259">
        <v>0</v>
      </c>
      <c r="W4259">
        <v>0</v>
      </c>
      <c r="X4259" cm="1">
        <f t="array" ref="X4259">IF(S4258&lt;&gt;S4259, 0,
    IF(C4259="O",
         _xlfn.IFS(
             K4259=1, X4258+6,
             M4259=1, X4258+3,
             O4259=1, X4258+1,
             Q4259=1,X4258+2,
             TRUE, X4258
         ),
    X4258)
)</f>
        <v>0</v>
      </c>
      <c r="Y4259" cm="1">
        <f t="array" ref="Y4259">IF(S4258&lt;&gt;S4259, 0, IF(C4259="D",
                 _xlfn.IFS(
                     K4259=1, Y4258+6,
                     M4259=1, Y4258+3,
                     O4259=1, Y4258+1,
                     TRUE, Y4258
                 ),
                 Y4258)
  )</f>
        <v>0</v>
      </c>
    </row>
    <row r="4260" spans="1:25" hidden="1" x14ac:dyDescent="0.2">
      <c r="A4260">
        <v>29</v>
      </c>
      <c r="B4260" t="s">
        <v>81</v>
      </c>
      <c r="C4260" t="str">
        <f t="shared" si="668"/>
        <v>O</v>
      </c>
      <c r="D4260">
        <v>3</v>
      </c>
      <c r="E4260">
        <v>7</v>
      </c>
      <c r="F4260">
        <v>-23</v>
      </c>
      <c r="G4260" t="s">
        <v>114</v>
      </c>
      <c r="H4260" t="s">
        <v>117</v>
      </c>
      <c r="I4260">
        <v>0</v>
      </c>
      <c r="J4260">
        <f t="shared" si="660"/>
        <v>0</v>
      </c>
      <c r="K4260">
        <f t="shared" si="669"/>
        <v>0</v>
      </c>
      <c r="L4260">
        <f t="shared" si="661"/>
        <v>0</v>
      </c>
      <c r="M4260">
        <f t="shared" si="662"/>
        <v>0</v>
      </c>
      <c r="N4260">
        <f t="shared" si="663"/>
        <v>0</v>
      </c>
      <c r="O4260">
        <f t="shared" si="664"/>
        <v>0</v>
      </c>
      <c r="P4260">
        <f t="shared" si="665"/>
        <v>0</v>
      </c>
      <c r="Q4260">
        <f t="shared" si="666"/>
        <v>0</v>
      </c>
      <c r="R4260">
        <f t="shared" si="667"/>
        <v>0</v>
      </c>
      <c r="S4260" t="s">
        <v>106</v>
      </c>
      <c r="T4260">
        <v>0</v>
      </c>
      <c r="U4260">
        <v>2020</v>
      </c>
      <c r="V4260">
        <v>0</v>
      </c>
      <c r="W4260">
        <v>0</v>
      </c>
      <c r="X4260" cm="1">
        <f t="array" ref="X4260">IF(S4259&lt;&gt;S4260, 0,
    IF(C4260="O",
         _xlfn.IFS(
             K4260=1, X4259+6,
             M4260=1, X4259+3,
             O4260=1, X4259+1,
             Q4260=1,X4259+2,
             TRUE, X4259
         ),
    X4259)
)</f>
        <v>0</v>
      </c>
      <c r="Y4260" cm="1">
        <f t="array" ref="Y4260">IF(S4259&lt;&gt;S4260, 0, IF(C4260="D",
                 _xlfn.IFS(
                     K4260=1, Y4259+6,
                     M4260=1, Y4259+3,
                     O4260=1, Y4259+1,
                     TRUE, Y4259
                 ),
                 Y4259)
  )</f>
        <v>0</v>
      </c>
    </row>
    <row r="4261" spans="1:25" x14ac:dyDescent="0.2">
      <c r="A4261">
        <v>33</v>
      </c>
      <c r="B4261" t="s">
        <v>81</v>
      </c>
      <c r="C4261" t="str">
        <f t="shared" si="668"/>
        <v>O</v>
      </c>
      <c r="D4261">
        <v>4</v>
      </c>
      <c r="E4261">
        <v>7</v>
      </c>
      <c r="F4261">
        <v>-23</v>
      </c>
      <c r="G4261" t="s">
        <v>130</v>
      </c>
      <c r="H4261" t="s">
        <v>144</v>
      </c>
      <c r="J4261">
        <f t="shared" si="660"/>
        <v>0</v>
      </c>
      <c r="K4261">
        <f t="shared" si="669"/>
        <v>0</v>
      </c>
      <c r="L4261">
        <f t="shared" si="661"/>
        <v>0</v>
      </c>
      <c r="M4261">
        <f t="shared" si="662"/>
        <v>0</v>
      </c>
      <c r="N4261">
        <f t="shared" si="663"/>
        <v>0</v>
      </c>
      <c r="O4261">
        <f t="shared" si="664"/>
        <v>0</v>
      </c>
      <c r="P4261">
        <f t="shared" si="665"/>
        <v>0</v>
      </c>
      <c r="Q4261">
        <f t="shared" si="666"/>
        <v>0</v>
      </c>
      <c r="R4261">
        <f t="shared" si="667"/>
        <v>0</v>
      </c>
      <c r="S4261" t="s">
        <v>106</v>
      </c>
      <c r="T4261">
        <v>0</v>
      </c>
      <c r="U4261">
        <v>2020</v>
      </c>
      <c r="V4261">
        <v>0</v>
      </c>
      <c r="W4261">
        <v>0</v>
      </c>
      <c r="X4261" cm="1">
        <f t="array" ref="X4261">IF(S4260&lt;&gt;S4261, 0,
    IF(C4261="O",
         _xlfn.IFS(
             K4261=1, X4260+6,
             M4261=1, X4260+3,
             O4261=1, X4260+1,
             Q4261=1,X4260+2,
             TRUE, X4260
         ),
    X4260)
)</f>
        <v>0</v>
      </c>
      <c r="Y4261" cm="1">
        <f t="array" ref="Y4261">IF(S4260&lt;&gt;S4261, 0, IF(C4261="D",
                 _xlfn.IFS(
                     K4261=1, Y4260+6,
                     M4261=1, Y4260+3,
                     O4261=1, Y4260+1,
                     TRUE, Y4260
                 ),
                 Y4260)
  )</f>
        <v>0</v>
      </c>
    </row>
    <row r="4262" spans="1:25" x14ac:dyDescent="0.2">
      <c r="A4262">
        <v>35</v>
      </c>
      <c r="B4262" t="s">
        <v>79</v>
      </c>
      <c r="C4262" t="str">
        <f t="shared" si="668"/>
        <v>D</v>
      </c>
      <c r="D4262">
        <v>1</v>
      </c>
      <c r="E4262">
        <v>10</v>
      </c>
      <c r="F4262">
        <v>30</v>
      </c>
      <c r="G4262" t="s">
        <v>116</v>
      </c>
      <c r="H4262" t="s">
        <v>115</v>
      </c>
      <c r="I4262">
        <v>0</v>
      </c>
      <c r="J4262">
        <f t="shared" si="660"/>
        <v>0</v>
      </c>
      <c r="K4262">
        <f t="shared" si="669"/>
        <v>0</v>
      </c>
      <c r="L4262">
        <f t="shared" si="661"/>
        <v>0</v>
      </c>
      <c r="M4262">
        <f t="shared" si="662"/>
        <v>0</v>
      </c>
      <c r="N4262">
        <f t="shared" si="663"/>
        <v>0</v>
      </c>
      <c r="O4262">
        <f t="shared" si="664"/>
        <v>0</v>
      </c>
      <c r="P4262">
        <f t="shared" si="665"/>
        <v>0</v>
      </c>
      <c r="Q4262">
        <f t="shared" si="666"/>
        <v>0</v>
      </c>
      <c r="R4262">
        <f t="shared" si="667"/>
        <v>0</v>
      </c>
      <c r="S4262" t="s">
        <v>106</v>
      </c>
      <c r="T4262">
        <v>0</v>
      </c>
      <c r="U4262">
        <v>2020</v>
      </c>
      <c r="V4262">
        <v>0</v>
      </c>
      <c r="W4262">
        <v>0</v>
      </c>
      <c r="X4262" cm="1">
        <f t="array" ref="X4262">IF(S4261&lt;&gt;S4262, 0,
    IF(C4262="O",
         _xlfn.IFS(
             K4262=1, X4261+6,
             M4262=1, X4261+3,
             O4262=1, X4261+1,
             Q4262=1,X4261+2,
             TRUE, X4261
         ),
    X4261)
)</f>
        <v>0</v>
      </c>
      <c r="Y4262" cm="1">
        <f t="array" ref="Y4262">IF(S4261&lt;&gt;S4262, 0, IF(C4262="D",
                 _xlfn.IFS(
                     K4262=1, Y4261+6,
                     M4262=1, Y4261+3,
                     O4262=1, Y4261+1,
                     TRUE, Y4261
                 ),
                 Y4261)
  )</f>
        <v>0</v>
      </c>
    </row>
    <row r="4263" spans="1:25" x14ac:dyDescent="0.2">
      <c r="A4263">
        <v>37</v>
      </c>
      <c r="B4263" t="s">
        <v>79</v>
      </c>
      <c r="C4263" t="str">
        <f t="shared" si="668"/>
        <v>D</v>
      </c>
      <c r="D4263">
        <v>2</v>
      </c>
      <c r="E4263">
        <v>10</v>
      </c>
      <c r="F4263">
        <v>30</v>
      </c>
      <c r="G4263" t="s">
        <v>114</v>
      </c>
      <c r="H4263" t="s">
        <v>113</v>
      </c>
      <c r="I4263">
        <v>8</v>
      </c>
      <c r="J4263">
        <f t="shared" si="660"/>
        <v>0</v>
      </c>
      <c r="K4263">
        <f t="shared" si="669"/>
        <v>0</v>
      </c>
      <c r="L4263">
        <f t="shared" si="661"/>
        <v>0</v>
      </c>
      <c r="M4263">
        <f t="shared" si="662"/>
        <v>0</v>
      </c>
      <c r="N4263">
        <f t="shared" si="663"/>
        <v>0</v>
      </c>
      <c r="O4263">
        <f t="shared" si="664"/>
        <v>0</v>
      </c>
      <c r="P4263">
        <f t="shared" si="665"/>
        <v>0</v>
      </c>
      <c r="Q4263">
        <f t="shared" si="666"/>
        <v>0</v>
      </c>
      <c r="R4263">
        <f t="shared" si="667"/>
        <v>0</v>
      </c>
      <c r="S4263" t="s">
        <v>106</v>
      </c>
      <c r="T4263">
        <v>0</v>
      </c>
      <c r="U4263">
        <v>2020</v>
      </c>
      <c r="V4263">
        <v>0</v>
      </c>
      <c r="W4263">
        <v>0</v>
      </c>
      <c r="X4263" cm="1">
        <f t="array" ref="X4263">IF(S4262&lt;&gt;S4263, 0,
    IF(C4263="O",
         _xlfn.IFS(
             K4263=1, X4262+6,
             M4263=1, X4262+3,
             O4263=1, X4262+1,
             Q4263=1,X4262+2,
             TRUE, X4262
         ),
    X4262)
)</f>
        <v>0</v>
      </c>
      <c r="Y4263" cm="1">
        <f t="array" ref="Y4263">IF(S4262&lt;&gt;S4263, 0, IF(C4263="D",
                 _xlfn.IFS(
                     K4263=1, Y4262+6,
                     M4263=1, Y4262+3,
                     O4263=1, Y4262+1,
                     TRUE, Y4262
                 ),
                 Y4262)
  )</f>
        <v>0</v>
      </c>
    </row>
    <row r="4264" spans="1:25" x14ac:dyDescent="0.2">
      <c r="A4264">
        <v>39</v>
      </c>
      <c r="B4264" t="s">
        <v>79</v>
      </c>
      <c r="C4264" t="str">
        <f t="shared" si="668"/>
        <v>D</v>
      </c>
      <c r="D4264">
        <v>3</v>
      </c>
      <c r="E4264">
        <v>2</v>
      </c>
      <c r="F4264">
        <v>22</v>
      </c>
      <c r="G4264" t="s">
        <v>116</v>
      </c>
      <c r="H4264" t="s">
        <v>113</v>
      </c>
      <c r="I4264">
        <v>7</v>
      </c>
      <c r="J4264">
        <f t="shared" si="660"/>
        <v>0</v>
      </c>
      <c r="K4264">
        <f t="shared" si="669"/>
        <v>0</v>
      </c>
      <c r="L4264">
        <f t="shared" si="661"/>
        <v>0</v>
      </c>
      <c r="M4264">
        <f t="shared" si="662"/>
        <v>0</v>
      </c>
      <c r="N4264">
        <f t="shared" si="663"/>
        <v>0</v>
      </c>
      <c r="O4264">
        <f t="shared" si="664"/>
        <v>0</v>
      </c>
      <c r="P4264">
        <f t="shared" si="665"/>
        <v>0</v>
      </c>
      <c r="Q4264">
        <f t="shared" si="666"/>
        <v>0</v>
      </c>
      <c r="R4264">
        <f t="shared" si="667"/>
        <v>0</v>
      </c>
      <c r="S4264" t="s">
        <v>106</v>
      </c>
      <c r="T4264">
        <v>0</v>
      </c>
      <c r="U4264">
        <v>2020</v>
      </c>
      <c r="V4264">
        <v>0</v>
      </c>
      <c r="W4264">
        <v>0</v>
      </c>
      <c r="X4264" cm="1">
        <f t="array" ref="X4264">IF(S4263&lt;&gt;S4264, 0,
    IF(C4264="O",
         _xlfn.IFS(
             K4264=1, X4263+6,
             M4264=1, X4263+3,
             O4264=1, X4263+1,
             Q4264=1,X4263+2,
             TRUE, X4263
         ),
    X4263)
)</f>
        <v>0</v>
      </c>
      <c r="Y4264" cm="1">
        <f t="array" ref="Y4264">IF(S4263&lt;&gt;S4264, 0, IF(C4264="D",
                 _xlfn.IFS(
                     K4264=1, Y4263+6,
                     M4264=1, Y4263+3,
                     O4264=1, Y4263+1,
                     TRUE, Y4263
                 ),
                 Y4263)
  )</f>
        <v>0</v>
      </c>
    </row>
    <row r="4265" spans="1:25" x14ac:dyDescent="0.2">
      <c r="A4265">
        <v>45</v>
      </c>
      <c r="B4265" t="s">
        <v>79</v>
      </c>
      <c r="C4265" t="str">
        <f t="shared" si="668"/>
        <v>D</v>
      </c>
      <c r="D4265">
        <v>1</v>
      </c>
      <c r="E4265">
        <v>15</v>
      </c>
      <c r="F4265">
        <v>20</v>
      </c>
      <c r="G4265" t="s">
        <v>114</v>
      </c>
      <c r="H4265" t="s">
        <v>113</v>
      </c>
      <c r="I4265">
        <v>15</v>
      </c>
      <c r="J4265">
        <f t="shared" si="660"/>
        <v>0</v>
      </c>
      <c r="K4265">
        <f t="shared" si="669"/>
        <v>0</v>
      </c>
      <c r="L4265">
        <f t="shared" si="661"/>
        <v>0</v>
      </c>
      <c r="M4265">
        <f t="shared" si="662"/>
        <v>0</v>
      </c>
      <c r="N4265">
        <f t="shared" si="663"/>
        <v>0</v>
      </c>
      <c r="O4265">
        <f t="shared" si="664"/>
        <v>0</v>
      </c>
      <c r="P4265">
        <f t="shared" si="665"/>
        <v>0</v>
      </c>
      <c r="Q4265">
        <f t="shared" si="666"/>
        <v>0</v>
      </c>
      <c r="R4265">
        <f t="shared" si="667"/>
        <v>0</v>
      </c>
      <c r="S4265" t="s">
        <v>106</v>
      </c>
      <c r="T4265">
        <v>0</v>
      </c>
      <c r="U4265">
        <v>2020</v>
      </c>
      <c r="V4265">
        <v>0</v>
      </c>
      <c r="W4265">
        <v>0</v>
      </c>
      <c r="X4265" cm="1">
        <f t="array" ref="X4265">IF(S4264&lt;&gt;S4265, 0,
    IF(C4265="O",
         _xlfn.IFS(
             K4265=1, X4264+6,
             M4265=1, X4264+3,
             O4265=1, X4264+1,
             Q4265=1,X4264+2,
             TRUE, X4264
         ),
    X4264)
)</f>
        <v>0</v>
      </c>
      <c r="Y4265" cm="1">
        <f t="array" ref="Y4265">IF(S4264&lt;&gt;S4265, 0, IF(C4265="D",
                 _xlfn.IFS(
                     K4265=1, Y4264+6,
                     M4265=1, Y4264+3,
                     O4265=1, Y4264+1,
                     TRUE, Y4264
                 ),
                 Y4264)
  )</f>
        <v>0</v>
      </c>
    </row>
    <row r="4266" spans="1:25" hidden="1" x14ac:dyDescent="0.2">
      <c r="A4266">
        <v>49</v>
      </c>
      <c r="B4266" t="s">
        <v>79</v>
      </c>
      <c r="C4266" t="str">
        <f t="shared" si="668"/>
        <v>D</v>
      </c>
      <c r="D4266">
        <v>1</v>
      </c>
      <c r="E4266">
        <v>5</v>
      </c>
      <c r="F4266">
        <v>5</v>
      </c>
      <c r="G4266" t="s">
        <v>116</v>
      </c>
      <c r="H4266" t="s">
        <v>115</v>
      </c>
      <c r="I4266">
        <v>1</v>
      </c>
      <c r="J4266">
        <f t="shared" si="660"/>
        <v>0</v>
      </c>
      <c r="K4266">
        <f t="shared" si="669"/>
        <v>0</v>
      </c>
      <c r="L4266">
        <f t="shared" si="661"/>
        <v>0</v>
      </c>
      <c r="M4266">
        <f t="shared" si="662"/>
        <v>0</v>
      </c>
      <c r="N4266">
        <f t="shared" si="663"/>
        <v>0</v>
      </c>
      <c r="O4266">
        <f t="shared" si="664"/>
        <v>0</v>
      </c>
      <c r="P4266">
        <f t="shared" si="665"/>
        <v>0</v>
      </c>
      <c r="Q4266">
        <f t="shared" si="666"/>
        <v>0</v>
      </c>
      <c r="R4266">
        <f t="shared" si="667"/>
        <v>0</v>
      </c>
      <c r="S4266" t="s">
        <v>106</v>
      </c>
      <c r="T4266">
        <v>0</v>
      </c>
      <c r="U4266">
        <v>2020</v>
      </c>
      <c r="V4266">
        <v>0</v>
      </c>
      <c r="W4266">
        <v>0</v>
      </c>
      <c r="X4266" cm="1">
        <f t="array" ref="X4266">IF(S4265&lt;&gt;S4266, 0,
    IF(C4266="O",
         _xlfn.IFS(
             K4266=1, X4265+6,
             M4266=1, X4265+3,
             O4266=1, X4265+1,
             Q4266=1,X4265+2,
             TRUE, X4265
         ),
    X4265)
)</f>
        <v>0</v>
      </c>
      <c r="Y4266" cm="1">
        <f t="array" ref="Y4266">IF(S4265&lt;&gt;S4266, 0, IF(C4266="D",
                 _xlfn.IFS(
                     K4266=1, Y4265+6,
                     M4266=1, Y4265+3,
                     O4266=1, Y4265+1,
                     TRUE, Y4265
                 ),
                 Y4265)
  )</f>
        <v>0</v>
      </c>
    </row>
    <row r="4267" spans="1:25" hidden="1" x14ac:dyDescent="0.2">
      <c r="A4267">
        <v>51</v>
      </c>
      <c r="B4267" t="s">
        <v>79</v>
      </c>
      <c r="C4267" t="str">
        <f t="shared" si="668"/>
        <v>D</v>
      </c>
      <c r="D4267">
        <v>2</v>
      </c>
      <c r="E4267">
        <v>4</v>
      </c>
      <c r="F4267">
        <v>4</v>
      </c>
      <c r="G4267" t="s">
        <v>116</v>
      </c>
      <c r="H4267" t="s">
        <v>115</v>
      </c>
      <c r="I4267">
        <v>-1</v>
      </c>
      <c r="J4267">
        <f t="shared" si="660"/>
        <v>0</v>
      </c>
      <c r="K4267">
        <f t="shared" si="669"/>
        <v>0</v>
      </c>
      <c r="L4267">
        <f t="shared" si="661"/>
        <v>0</v>
      </c>
      <c r="M4267">
        <f t="shared" si="662"/>
        <v>0</v>
      </c>
      <c r="N4267">
        <f t="shared" si="663"/>
        <v>0</v>
      </c>
      <c r="O4267">
        <f t="shared" si="664"/>
        <v>0</v>
      </c>
      <c r="P4267">
        <f t="shared" si="665"/>
        <v>0</v>
      </c>
      <c r="Q4267">
        <f t="shared" si="666"/>
        <v>0</v>
      </c>
      <c r="R4267">
        <f t="shared" si="667"/>
        <v>0</v>
      </c>
      <c r="S4267" t="s">
        <v>106</v>
      </c>
      <c r="T4267">
        <v>0</v>
      </c>
      <c r="U4267">
        <v>2020</v>
      </c>
      <c r="V4267">
        <v>0</v>
      </c>
      <c r="W4267">
        <v>0</v>
      </c>
      <c r="X4267" cm="1">
        <f t="array" ref="X4267">IF(S4266&lt;&gt;S4267, 0,
    IF(C4267="O",
         _xlfn.IFS(
             K4267=1, X4266+6,
             M4267=1, X4266+3,
             O4267=1, X4266+1,
             Q4267=1,X4266+2,
             TRUE, X4266
         ),
    X4266)
)</f>
        <v>0</v>
      </c>
      <c r="Y4267" cm="1">
        <f t="array" ref="Y4267">IF(S4266&lt;&gt;S4267, 0, IF(C4267="D",
                 _xlfn.IFS(
                     K4267=1, Y4266+6,
                     M4267=1, Y4266+3,
                     O4267=1, Y4266+1,
                     TRUE, Y4266
                 ),
                 Y4266)
  )</f>
        <v>0</v>
      </c>
    </row>
    <row r="4268" spans="1:25" hidden="1" x14ac:dyDescent="0.2">
      <c r="A4268">
        <v>55</v>
      </c>
      <c r="B4268" t="s">
        <v>79</v>
      </c>
      <c r="C4268" t="str">
        <f t="shared" si="668"/>
        <v>D</v>
      </c>
      <c r="D4268">
        <v>3</v>
      </c>
      <c r="E4268">
        <v>5</v>
      </c>
      <c r="F4268">
        <v>5</v>
      </c>
      <c r="G4268" t="s">
        <v>114</v>
      </c>
      <c r="H4268" t="s">
        <v>128</v>
      </c>
      <c r="I4268">
        <v>5</v>
      </c>
      <c r="J4268">
        <f t="shared" si="660"/>
        <v>0</v>
      </c>
      <c r="K4268">
        <f t="shared" si="669"/>
        <v>1</v>
      </c>
      <c r="L4268">
        <f t="shared" si="661"/>
        <v>0</v>
      </c>
      <c r="M4268">
        <f t="shared" si="662"/>
        <v>0</v>
      </c>
      <c r="N4268">
        <f t="shared" si="663"/>
        <v>0</v>
      </c>
      <c r="O4268">
        <f t="shared" si="664"/>
        <v>0</v>
      </c>
      <c r="P4268">
        <f t="shared" si="665"/>
        <v>0</v>
      </c>
      <c r="Q4268">
        <f t="shared" si="666"/>
        <v>0</v>
      </c>
      <c r="R4268">
        <f t="shared" si="667"/>
        <v>0</v>
      </c>
      <c r="S4268" t="s">
        <v>106</v>
      </c>
      <c r="T4268">
        <v>0</v>
      </c>
      <c r="U4268">
        <v>2020</v>
      </c>
      <c r="V4268">
        <v>0</v>
      </c>
      <c r="W4268">
        <v>0</v>
      </c>
      <c r="X4268" cm="1">
        <f t="array" ref="X4268">IF(S4267&lt;&gt;S4268, 0,
    IF(C4268="O",
         _xlfn.IFS(
             K4268=1, X4267+6,
             M4268=1, X4267+3,
             O4268=1, X4267+1,
             Q4268=1,X4267+2,
             TRUE, X4267
         ),
    X4267)
)</f>
        <v>0</v>
      </c>
      <c r="Y4268" cm="1">
        <f t="array" ref="Y4268">IF(S4267&lt;&gt;S4268, 0, IF(C4268="D",
                 _xlfn.IFS(
                     K4268=1, Y4267+6,
                     M4268=1, Y4267+3,
                     O4268=1, Y4267+1,
                     TRUE, Y4267
                 ),
                 Y4267)
  )</f>
        <v>6</v>
      </c>
    </row>
    <row r="4269" spans="1:25" x14ac:dyDescent="0.2">
      <c r="A4269">
        <v>57</v>
      </c>
      <c r="B4269" t="s">
        <v>79</v>
      </c>
      <c r="C4269" t="str">
        <f t="shared" si="668"/>
        <v>D</v>
      </c>
      <c r="F4269">
        <v>3</v>
      </c>
      <c r="G4269" t="s">
        <v>123</v>
      </c>
      <c r="H4269" t="s">
        <v>120</v>
      </c>
      <c r="J4269">
        <f t="shared" si="660"/>
        <v>0</v>
      </c>
      <c r="K4269">
        <f t="shared" si="669"/>
        <v>0</v>
      </c>
      <c r="L4269">
        <f t="shared" si="661"/>
        <v>0</v>
      </c>
      <c r="M4269">
        <f t="shared" si="662"/>
        <v>0</v>
      </c>
      <c r="N4269">
        <f t="shared" si="663"/>
        <v>1</v>
      </c>
      <c r="O4269">
        <f t="shared" si="664"/>
        <v>0</v>
      </c>
      <c r="P4269">
        <f t="shared" si="665"/>
        <v>0</v>
      </c>
      <c r="Q4269">
        <f t="shared" si="666"/>
        <v>0</v>
      </c>
      <c r="R4269">
        <f t="shared" si="667"/>
        <v>0</v>
      </c>
      <c r="S4269" t="s">
        <v>106</v>
      </c>
      <c r="T4269">
        <v>0</v>
      </c>
      <c r="U4269">
        <v>2020</v>
      </c>
      <c r="V4269">
        <v>0</v>
      </c>
      <c r="W4269">
        <v>0</v>
      </c>
      <c r="X4269" cm="1">
        <f t="array" ref="X4269">IF(S4268&lt;&gt;S4269, 0,
    IF(C4269="O",
         _xlfn.IFS(
             K4269=1, X4268+6,
             M4269=1, X4268+3,
             O4269=1, X4268+1,
             Q4269=1,X4268+2,
             TRUE, X4268
         ),
    X4268)
)</f>
        <v>0</v>
      </c>
      <c r="Y4269" cm="1">
        <f t="array" ref="Y4269">IF(S4268&lt;&gt;S4269, 0, IF(C4269="D",
                 _xlfn.IFS(
                     K4269=1, Y4268+6,
                     M4269=1, Y4268+3,
                     O4269=1, Y4268+1,
                     TRUE, Y4268
                 ),
                 Y4268)
  )</f>
        <v>6</v>
      </c>
    </row>
    <row r="4270" spans="1:25" x14ac:dyDescent="0.2">
      <c r="A4270">
        <v>59</v>
      </c>
      <c r="B4270" t="s">
        <v>78</v>
      </c>
      <c r="C4270" t="str">
        <f t="shared" si="668"/>
        <v>D</v>
      </c>
      <c r="F4270">
        <v>8</v>
      </c>
      <c r="G4270" t="s">
        <v>123</v>
      </c>
      <c r="H4270" t="s">
        <v>120</v>
      </c>
      <c r="J4270">
        <f t="shared" si="660"/>
        <v>0</v>
      </c>
      <c r="K4270">
        <f t="shared" si="669"/>
        <v>0</v>
      </c>
      <c r="L4270">
        <f t="shared" si="661"/>
        <v>0</v>
      </c>
      <c r="M4270">
        <f t="shared" si="662"/>
        <v>0</v>
      </c>
      <c r="N4270">
        <f t="shared" si="663"/>
        <v>1</v>
      </c>
      <c r="O4270">
        <f t="shared" si="664"/>
        <v>0</v>
      </c>
      <c r="P4270">
        <f t="shared" si="665"/>
        <v>0</v>
      </c>
      <c r="Q4270">
        <f t="shared" si="666"/>
        <v>0</v>
      </c>
      <c r="R4270">
        <f t="shared" si="667"/>
        <v>0</v>
      </c>
      <c r="S4270" t="s">
        <v>106</v>
      </c>
      <c r="T4270">
        <v>0</v>
      </c>
      <c r="U4270">
        <v>2020</v>
      </c>
      <c r="V4270">
        <v>0</v>
      </c>
      <c r="W4270">
        <v>0</v>
      </c>
      <c r="X4270" cm="1">
        <f t="array" ref="X4270">IF(S4269&lt;&gt;S4270, 0,
    IF(C4270="O",
         _xlfn.IFS(
             K4270=1, X4269+6,
             M4270=1, X4269+3,
             O4270=1, X4269+1,
             Q4270=1,X4269+2,
             TRUE, X4269
         ),
    X4269)
)</f>
        <v>0</v>
      </c>
      <c r="Y4270" cm="1">
        <f t="array" ref="Y4270">IF(S4269&lt;&gt;S4270, 0, IF(C4270="D",
                 _xlfn.IFS(
                     K4270=1, Y4269+6,
                     M4270=1, Y4269+3,
                     O4270=1, Y4269+1,
                     TRUE, Y4269
                 ),
                 Y4269)
  )</f>
        <v>6</v>
      </c>
    </row>
    <row r="4271" spans="1:25" x14ac:dyDescent="0.2">
      <c r="A4271">
        <v>61</v>
      </c>
      <c r="B4271" t="s">
        <v>78</v>
      </c>
      <c r="C4271" t="str">
        <f t="shared" si="668"/>
        <v>D</v>
      </c>
      <c r="F4271">
        <v>13</v>
      </c>
      <c r="G4271" t="s">
        <v>123</v>
      </c>
      <c r="H4271" t="s">
        <v>122</v>
      </c>
      <c r="J4271">
        <f t="shared" si="660"/>
        <v>0</v>
      </c>
      <c r="K4271">
        <f t="shared" si="669"/>
        <v>0</v>
      </c>
      <c r="L4271">
        <f t="shared" si="661"/>
        <v>0</v>
      </c>
      <c r="M4271">
        <f t="shared" si="662"/>
        <v>0</v>
      </c>
      <c r="N4271">
        <f t="shared" si="663"/>
        <v>1</v>
      </c>
      <c r="O4271">
        <f t="shared" si="664"/>
        <v>1</v>
      </c>
      <c r="P4271">
        <f t="shared" si="665"/>
        <v>0</v>
      </c>
      <c r="Q4271">
        <f t="shared" si="666"/>
        <v>0</v>
      </c>
      <c r="R4271">
        <f t="shared" si="667"/>
        <v>0</v>
      </c>
      <c r="S4271" t="s">
        <v>106</v>
      </c>
      <c r="T4271">
        <v>0</v>
      </c>
      <c r="U4271">
        <v>2020</v>
      </c>
      <c r="V4271">
        <v>0</v>
      </c>
      <c r="W4271">
        <v>0</v>
      </c>
      <c r="X4271" cm="1">
        <f t="array" ref="X4271">IF(S4270&lt;&gt;S4271, 0,
    IF(C4271="O",
         _xlfn.IFS(
             K4271=1, X4270+6,
             M4271=1, X4270+3,
             O4271=1, X4270+1,
             Q4271=1,X4270+2,
             TRUE, X4270
         ),
    X4270)
)</f>
        <v>0</v>
      </c>
      <c r="Y4271" cm="1">
        <f t="array" ref="Y4271">IF(S4270&lt;&gt;S4271, 0, IF(C4271="D",
                 _xlfn.IFS(
                     K4271=1, Y4270+6,
                     M4271=1, Y4270+3,
                     O4271=1, Y4270+1,
                     TRUE, Y4270
                 ),
                 Y4270)
  )</f>
        <v>7</v>
      </c>
    </row>
    <row r="4272" spans="1:25" x14ac:dyDescent="0.2">
      <c r="A4272">
        <v>67</v>
      </c>
      <c r="B4272" t="s">
        <v>81</v>
      </c>
      <c r="C4272" t="str">
        <f t="shared" si="668"/>
        <v>K</v>
      </c>
      <c r="D4272">
        <v>1</v>
      </c>
      <c r="E4272">
        <v>10</v>
      </c>
      <c r="F4272">
        <v>-26</v>
      </c>
      <c r="G4272" t="s">
        <v>116</v>
      </c>
      <c r="H4272" t="s">
        <v>115</v>
      </c>
      <c r="I4272">
        <v>5</v>
      </c>
      <c r="J4272">
        <f t="shared" si="660"/>
        <v>0</v>
      </c>
      <c r="K4272">
        <f t="shared" si="669"/>
        <v>0</v>
      </c>
      <c r="L4272">
        <f t="shared" si="661"/>
        <v>0</v>
      </c>
      <c r="M4272">
        <f t="shared" si="662"/>
        <v>0</v>
      </c>
      <c r="N4272">
        <f t="shared" si="663"/>
        <v>0</v>
      </c>
      <c r="O4272">
        <f t="shared" si="664"/>
        <v>0</v>
      </c>
      <c r="P4272">
        <f t="shared" si="665"/>
        <v>0</v>
      </c>
      <c r="Q4272">
        <f t="shared" si="666"/>
        <v>0</v>
      </c>
      <c r="R4272">
        <f t="shared" si="667"/>
        <v>0</v>
      </c>
      <c r="S4272" t="s">
        <v>106</v>
      </c>
      <c r="T4272">
        <v>0</v>
      </c>
      <c r="U4272">
        <v>2020</v>
      </c>
      <c r="V4272">
        <v>0</v>
      </c>
      <c r="W4272">
        <v>0</v>
      </c>
      <c r="X4272" cm="1">
        <f t="array" ref="X4272">IF(S4271&lt;&gt;S4272, 0,
    IF(C4272="O",
         _xlfn.IFS(
             K4272=1, X4271+6,
             M4272=1, X4271+3,
             O4272=1, X4271+1,
             Q4272=1,X4271+2,
             TRUE, X4271
         ),
    X4271)
)</f>
        <v>0</v>
      </c>
      <c r="Y4272" cm="1">
        <f t="array" ref="Y4272">IF(S4271&lt;&gt;S4272, 0, IF(C4272="D",
                 _xlfn.IFS(
                     K4272=1, Y4271+6,
                     M4272=1, Y4271+3,
                     O4272=1, Y4271+1,
                     TRUE, Y4271
                 ),
                 Y4271)
  )</f>
        <v>7</v>
      </c>
    </row>
    <row r="4273" spans="1:25" x14ac:dyDescent="0.2">
      <c r="A4273">
        <v>69</v>
      </c>
      <c r="B4273" t="s">
        <v>81</v>
      </c>
      <c r="C4273" t="str">
        <f t="shared" si="668"/>
        <v>O</v>
      </c>
      <c r="D4273">
        <v>2</v>
      </c>
      <c r="E4273">
        <v>5</v>
      </c>
      <c r="F4273">
        <v>-31</v>
      </c>
      <c r="G4273" t="s">
        <v>116</v>
      </c>
      <c r="H4273" t="s">
        <v>115</v>
      </c>
      <c r="I4273">
        <v>11</v>
      </c>
      <c r="J4273">
        <f t="shared" si="660"/>
        <v>1</v>
      </c>
      <c r="K4273">
        <f t="shared" si="669"/>
        <v>0</v>
      </c>
      <c r="L4273">
        <f t="shared" si="661"/>
        <v>0</v>
      </c>
      <c r="M4273">
        <f t="shared" si="662"/>
        <v>0</v>
      </c>
      <c r="N4273">
        <f t="shared" si="663"/>
        <v>0</v>
      </c>
      <c r="O4273">
        <f t="shared" si="664"/>
        <v>0</v>
      </c>
      <c r="P4273">
        <f t="shared" si="665"/>
        <v>0</v>
      </c>
      <c r="Q4273">
        <f t="shared" si="666"/>
        <v>0</v>
      </c>
      <c r="R4273">
        <f t="shared" si="667"/>
        <v>0</v>
      </c>
      <c r="S4273" t="s">
        <v>106</v>
      </c>
      <c r="T4273">
        <v>0</v>
      </c>
      <c r="U4273">
        <v>2020</v>
      </c>
      <c r="V4273">
        <v>0</v>
      </c>
      <c r="W4273">
        <v>0</v>
      </c>
      <c r="X4273" cm="1">
        <f t="array" ref="X4273">IF(S4272&lt;&gt;S4273, 0,
    IF(C4273="O",
         _xlfn.IFS(
             K4273=1, X4272+6,
             M4273=1, X4272+3,
             O4273=1, X4272+1,
             Q4273=1,X4272+2,
             TRUE, X4272
         ),
    X4272)
)</f>
        <v>0</v>
      </c>
      <c r="Y4273" cm="1">
        <f t="array" ref="Y4273">IF(S4272&lt;&gt;S4273, 0, IF(C4273="D",
                 _xlfn.IFS(
                     K4273=1, Y4272+6,
                     M4273=1, Y4272+3,
                     O4273=1, Y4272+1,
                     TRUE, Y4272
                 ),
                 Y4272)
  )</f>
        <v>7</v>
      </c>
    </row>
    <row r="4274" spans="1:25" x14ac:dyDescent="0.2">
      <c r="A4274">
        <v>71</v>
      </c>
      <c r="B4274" t="s">
        <v>81</v>
      </c>
      <c r="C4274" t="str">
        <f t="shared" si="668"/>
        <v>O</v>
      </c>
      <c r="D4274">
        <v>1</v>
      </c>
      <c r="E4274">
        <v>10</v>
      </c>
      <c r="F4274">
        <v>-42</v>
      </c>
      <c r="G4274" t="s">
        <v>116</v>
      </c>
      <c r="H4274" t="s">
        <v>115</v>
      </c>
      <c r="I4274">
        <v>10</v>
      </c>
      <c r="J4274">
        <f t="shared" si="660"/>
        <v>1</v>
      </c>
      <c r="K4274">
        <f t="shared" si="669"/>
        <v>0</v>
      </c>
      <c r="L4274">
        <f t="shared" si="661"/>
        <v>0</v>
      </c>
      <c r="M4274">
        <f t="shared" si="662"/>
        <v>0</v>
      </c>
      <c r="N4274">
        <f t="shared" si="663"/>
        <v>0</v>
      </c>
      <c r="O4274">
        <f t="shared" si="664"/>
        <v>0</v>
      </c>
      <c r="P4274">
        <f t="shared" si="665"/>
        <v>0</v>
      </c>
      <c r="Q4274">
        <f t="shared" si="666"/>
        <v>0</v>
      </c>
      <c r="R4274">
        <f t="shared" si="667"/>
        <v>0</v>
      </c>
      <c r="S4274" t="s">
        <v>106</v>
      </c>
      <c r="T4274">
        <v>0</v>
      </c>
      <c r="U4274">
        <v>2020</v>
      </c>
      <c r="V4274">
        <v>0</v>
      </c>
      <c r="W4274">
        <v>0</v>
      </c>
      <c r="X4274" cm="1">
        <f t="array" ref="X4274">IF(S4273&lt;&gt;S4274, 0,
    IF(C4274="O",
         _xlfn.IFS(
             K4274=1, X4273+6,
             M4274=1, X4273+3,
             O4274=1, X4273+1,
             Q4274=1,X4273+2,
             TRUE, X4273
         ),
    X4273)
)</f>
        <v>0</v>
      </c>
      <c r="Y4274" cm="1">
        <f t="array" ref="Y4274">IF(S4273&lt;&gt;S4274, 0, IF(C4274="D",
                 _xlfn.IFS(
                     K4274=1, Y4273+6,
                     M4274=1, Y4273+3,
                     O4274=1, Y4273+1,
                     TRUE, Y4273
                 ),
                 Y4273)
  )</f>
        <v>7</v>
      </c>
    </row>
    <row r="4275" spans="1:25" x14ac:dyDescent="0.2">
      <c r="A4275">
        <v>73</v>
      </c>
      <c r="B4275" t="s">
        <v>81</v>
      </c>
      <c r="C4275" t="str">
        <f t="shared" si="668"/>
        <v>O</v>
      </c>
      <c r="D4275">
        <v>1</v>
      </c>
      <c r="E4275">
        <v>10</v>
      </c>
      <c r="F4275">
        <v>48</v>
      </c>
      <c r="G4275" t="s">
        <v>114</v>
      </c>
      <c r="H4275" t="s">
        <v>120</v>
      </c>
      <c r="I4275">
        <v>13</v>
      </c>
      <c r="J4275">
        <f t="shared" si="660"/>
        <v>1</v>
      </c>
      <c r="K4275">
        <f t="shared" si="669"/>
        <v>0</v>
      </c>
      <c r="L4275">
        <f t="shared" si="661"/>
        <v>0</v>
      </c>
      <c r="M4275">
        <f t="shared" si="662"/>
        <v>0</v>
      </c>
      <c r="N4275">
        <f t="shared" si="663"/>
        <v>0</v>
      </c>
      <c r="O4275">
        <f t="shared" si="664"/>
        <v>0</v>
      </c>
      <c r="P4275">
        <f t="shared" si="665"/>
        <v>0</v>
      </c>
      <c r="Q4275">
        <f t="shared" si="666"/>
        <v>0</v>
      </c>
      <c r="R4275">
        <f t="shared" si="667"/>
        <v>0</v>
      </c>
      <c r="S4275" t="s">
        <v>106</v>
      </c>
      <c r="T4275">
        <v>0</v>
      </c>
      <c r="U4275">
        <v>2020</v>
      </c>
      <c r="V4275">
        <v>0</v>
      </c>
      <c r="W4275">
        <v>0</v>
      </c>
      <c r="X4275" cm="1">
        <f t="array" ref="X4275">IF(S4274&lt;&gt;S4275, 0,
    IF(C4275="O",
         _xlfn.IFS(
             K4275=1, X4274+6,
             M4275=1, X4274+3,
             O4275=1, X4274+1,
             Q4275=1,X4274+2,
             TRUE, X4274
         ),
    X4274)
)</f>
        <v>0</v>
      </c>
      <c r="Y4275" cm="1">
        <f t="array" ref="Y4275">IF(S4274&lt;&gt;S4275, 0, IF(C4275="D",
                 _xlfn.IFS(
                     K4275=1, Y4274+6,
                     M4275=1, Y4274+3,
                     O4275=1, Y4274+1,
                     TRUE, Y4274
                 ),
                 Y4274)
  )</f>
        <v>7</v>
      </c>
    </row>
    <row r="4276" spans="1:25" hidden="1" x14ac:dyDescent="0.2">
      <c r="A4276">
        <v>77</v>
      </c>
      <c r="B4276" t="s">
        <v>81</v>
      </c>
      <c r="C4276" t="str">
        <f t="shared" si="668"/>
        <v>O</v>
      </c>
      <c r="D4276">
        <v>1</v>
      </c>
      <c r="E4276">
        <v>10</v>
      </c>
      <c r="F4276">
        <v>35</v>
      </c>
      <c r="G4276" t="s">
        <v>116</v>
      </c>
      <c r="H4276" t="s">
        <v>115</v>
      </c>
      <c r="I4276">
        <v>2</v>
      </c>
      <c r="J4276">
        <f t="shared" si="660"/>
        <v>0</v>
      </c>
      <c r="K4276">
        <f t="shared" si="669"/>
        <v>0</v>
      </c>
      <c r="L4276">
        <f t="shared" si="661"/>
        <v>0</v>
      </c>
      <c r="M4276">
        <f t="shared" si="662"/>
        <v>0</v>
      </c>
      <c r="N4276">
        <f t="shared" si="663"/>
        <v>0</v>
      </c>
      <c r="O4276">
        <f t="shared" si="664"/>
        <v>0</v>
      </c>
      <c r="P4276">
        <f t="shared" si="665"/>
        <v>0</v>
      </c>
      <c r="Q4276">
        <f t="shared" si="666"/>
        <v>0</v>
      </c>
      <c r="R4276">
        <f t="shared" si="667"/>
        <v>0</v>
      </c>
      <c r="S4276" t="s">
        <v>106</v>
      </c>
      <c r="T4276">
        <v>0</v>
      </c>
      <c r="U4276">
        <v>2020</v>
      </c>
      <c r="V4276">
        <v>0</v>
      </c>
      <c r="W4276">
        <v>0</v>
      </c>
      <c r="X4276" cm="1">
        <f t="array" ref="X4276">IF(S4275&lt;&gt;S4276, 0,
    IF(C4276="O",
         _xlfn.IFS(
             K4276=1, X4275+6,
             M4276=1, X4275+3,
             O4276=1, X4275+1,
             Q4276=1,X4275+2,
             TRUE, X4275
         ),
    X4275)
)</f>
        <v>0</v>
      </c>
      <c r="Y4276" cm="1">
        <f t="array" ref="Y4276">IF(S4275&lt;&gt;S4276, 0, IF(C4276="D",
                 _xlfn.IFS(
                     K4276=1, Y4275+6,
                     M4276=1, Y4275+3,
                     O4276=1, Y4275+1,
                     TRUE, Y4275
                 ),
                 Y4275)
  )</f>
        <v>7</v>
      </c>
    </row>
    <row r="4277" spans="1:25" x14ac:dyDescent="0.2">
      <c r="A4277">
        <v>79</v>
      </c>
      <c r="B4277" t="s">
        <v>81</v>
      </c>
      <c r="C4277" t="str">
        <f t="shared" si="668"/>
        <v>O</v>
      </c>
      <c r="D4277">
        <v>2</v>
      </c>
      <c r="E4277">
        <v>8</v>
      </c>
      <c r="F4277">
        <v>33</v>
      </c>
      <c r="G4277" t="s">
        <v>114</v>
      </c>
      <c r="H4277" t="s">
        <v>117</v>
      </c>
      <c r="I4277">
        <v>-1</v>
      </c>
      <c r="J4277">
        <f t="shared" si="660"/>
        <v>0</v>
      </c>
      <c r="K4277">
        <f t="shared" si="669"/>
        <v>0</v>
      </c>
      <c r="L4277">
        <f t="shared" si="661"/>
        <v>0</v>
      </c>
      <c r="M4277">
        <f t="shared" si="662"/>
        <v>0</v>
      </c>
      <c r="N4277">
        <f t="shared" si="663"/>
        <v>0</v>
      </c>
      <c r="O4277">
        <f t="shared" si="664"/>
        <v>0</v>
      </c>
      <c r="P4277">
        <f t="shared" si="665"/>
        <v>0</v>
      </c>
      <c r="Q4277">
        <f t="shared" si="666"/>
        <v>0</v>
      </c>
      <c r="R4277">
        <f t="shared" si="667"/>
        <v>0</v>
      </c>
      <c r="S4277" t="s">
        <v>106</v>
      </c>
      <c r="T4277">
        <v>0</v>
      </c>
      <c r="U4277">
        <v>2020</v>
      </c>
      <c r="V4277">
        <v>0</v>
      </c>
      <c r="W4277">
        <v>0</v>
      </c>
      <c r="X4277" cm="1">
        <f t="array" ref="X4277">IF(S4276&lt;&gt;S4277, 0,
    IF(C4277="O",
         _xlfn.IFS(
             K4277=1, X4276+6,
             M4277=1, X4276+3,
             O4277=1, X4276+1,
             Q4277=1,X4276+2,
             TRUE, X4276
         ),
    X4276)
)</f>
        <v>0</v>
      </c>
      <c r="Y4277" cm="1">
        <f t="array" ref="Y4277">IF(S4276&lt;&gt;S4277, 0, IF(C4277="D",
                 _xlfn.IFS(
                     K4277=1, Y4276+6,
                     M4277=1, Y4276+3,
                     O4277=1, Y4276+1,
                     TRUE, Y4276
                 ),
                 Y4276)
  )</f>
        <v>7</v>
      </c>
    </row>
    <row r="4278" spans="1:25" x14ac:dyDescent="0.2">
      <c r="A4278">
        <v>83</v>
      </c>
      <c r="B4278" t="s">
        <v>81</v>
      </c>
      <c r="C4278" t="str">
        <f t="shared" si="668"/>
        <v>O</v>
      </c>
      <c r="D4278">
        <v>3</v>
      </c>
      <c r="E4278">
        <v>9</v>
      </c>
      <c r="F4278">
        <v>34</v>
      </c>
      <c r="G4278" t="s">
        <v>114</v>
      </c>
      <c r="H4278" t="s">
        <v>113</v>
      </c>
      <c r="I4278">
        <v>-10</v>
      </c>
      <c r="J4278">
        <f t="shared" si="660"/>
        <v>0</v>
      </c>
      <c r="K4278">
        <f t="shared" si="669"/>
        <v>0</v>
      </c>
      <c r="L4278">
        <f t="shared" si="661"/>
        <v>0</v>
      </c>
      <c r="M4278">
        <f t="shared" si="662"/>
        <v>0</v>
      </c>
      <c r="N4278">
        <f t="shared" si="663"/>
        <v>0</v>
      </c>
      <c r="O4278">
        <f t="shared" si="664"/>
        <v>0</v>
      </c>
      <c r="P4278">
        <f t="shared" si="665"/>
        <v>0</v>
      </c>
      <c r="Q4278">
        <f t="shared" si="666"/>
        <v>0</v>
      </c>
      <c r="R4278">
        <f t="shared" si="667"/>
        <v>0</v>
      </c>
      <c r="S4278" t="s">
        <v>106</v>
      </c>
      <c r="T4278">
        <v>0</v>
      </c>
      <c r="U4278">
        <v>2020</v>
      </c>
      <c r="V4278">
        <v>0</v>
      </c>
      <c r="W4278">
        <v>0</v>
      </c>
      <c r="X4278" cm="1">
        <f t="array" ref="X4278">IF(S4277&lt;&gt;S4278, 0,
    IF(C4278="O",
         _xlfn.IFS(
             K4278=1, X4277+6,
             M4278=1, X4277+3,
             O4278=1, X4277+1,
             Q4278=1,X4277+2,
             TRUE, X4277
         ),
    X4277)
)</f>
        <v>0</v>
      </c>
      <c r="Y4278" cm="1">
        <f t="array" ref="Y4278">IF(S4277&lt;&gt;S4278, 0, IF(C4278="D",
                 _xlfn.IFS(
                     K4278=1, Y4277+6,
                     M4278=1, Y4277+3,
                     O4278=1, Y4277+1,
                     TRUE, Y4277
                 ),
                 Y4277)
  )</f>
        <v>7</v>
      </c>
    </row>
    <row r="4279" spans="1:25" x14ac:dyDescent="0.2">
      <c r="A4279">
        <v>89</v>
      </c>
      <c r="B4279" t="s">
        <v>81</v>
      </c>
      <c r="C4279" t="str">
        <f t="shared" si="668"/>
        <v>O</v>
      </c>
      <c r="D4279">
        <v>3</v>
      </c>
      <c r="E4279">
        <v>19</v>
      </c>
      <c r="F4279">
        <v>44</v>
      </c>
      <c r="G4279" t="s">
        <v>114</v>
      </c>
      <c r="H4279" t="s">
        <v>121</v>
      </c>
      <c r="I4279">
        <v>-4</v>
      </c>
      <c r="J4279">
        <f t="shared" si="660"/>
        <v>0</v>
      </c>
      <c r="K4279">
        <f t="shared" si="669"/>
        <v>0</v>
      </c>
      <c r="L4279">
        <f t="shared" si="661"/>
        <v>0</v>
      </c>
      <c r="M4279">
        <f t="shared" si="662"/>
        <v>0</v>
      </c>
      <c r="N4279">
        <f t="shared" si="663"/>
        <v>0</v>
      </c>
      <c r="O4279">
        <f t="shared" si="664"/>
        <v>0</v>
      </c>
      <c r="P4279">
        <f t="shared" si="665"/>
        <v>0</v>
      </c>
      <c r="Q4279">
        <f t="shared" si="666"/>
        <v>0</v>
      </c>
      <c r="R4279">
        <f t="shared" si="667"/>
        <v>0</v>
      </c>
      <c r="S4279" t="s">
        <v>106</v>
      </c>
      <c r="T4279">
        <v>0</v>
      </c>
      <c r="U4279">
        <v>2020</v>
      </c>
      <c r="V4279">
        <v>0</v>
      </c>
      <c r="W4279">
        <v>0</v>
      </c>
      <c r="X4279" cm="1">
        <f t="array" ref="X4279">IF(S4278&lt;&gt;S4279, 0,
    IF(C4279="O",
         _xlfn.IFS(
             K4279=1, X4278+6,
             M4279=1, X4278+3,
             O4279=1, X4278+1,
             Q4279=1,X4278+2,
             TRUE, X4278
         ),
    X4278)
)</f>
        <v>0</v>
      </c>
      <c r="Y4279" cm="1">
        <f t="array" ref="Y4279">IF(S4278&lt;&gt;S4279, 0, IF(C4279="D",
                 _xlfn.IFS(
                     K4279=1, Y4278+6,
                     M4279=1, Y4278+3,
                     O4279=1, Y4278+1,
                     TRUE, Y4278
                 ),
                 Y4278)
  )</f>
        <v>7</v>
      </c>
    </row>
    <row r="4280" spans="1:25" x14ac:dyDescent="0.2">
      <c r="A4280">
        <v>91</v>
      </c>
      <c r="B4280" t="s">
        <v>81</v>
      </c>
      <c r="C4280" t="str">
        <f t="shared" si="668"/>
        <v>O</v>
      </c>
      <c r="D4280">
        <v>4</v>
      </c>
      <c r="E4280">
        <v>23</v>
      </c>
      <c r="F4280">
        <v>48</v>
      </c>
      <c r="G4280" t="s">
        <v>130</v>
      </c>
      <c r="H4280" t="s">
        <v>144</v>
      </c>
      <c r="J4280">
        <f t="shared" si="660"/>
        <v>0</v>
      </c>
      <c r="K4280">
        <f t="shared" si="669"/>
        <v>0</v>
      </c>
      <c r="L4280">
        <f t="shared" si="661"/>
        <v>0</v>
      </c>
      <c r="M4280">
        <f t="shared" si="662"/>
        <v>0</v>
      </c>
      <c r="N4280">
        <f t="shared" si="663"/>
        <v>0</v>
      </c>
      <c r="O4280">
        <f t="shared" si="664"/>
        <v>0</v>
      </c>
      <c r="P4280">
        <f t="shared" si="665"/>
        <v>0</v>
      </c>
      <c r="Q4280">
        <f t="shared" si="666"/>
        <v>0</v>
      </c>
      <c r="R4280">
        <f t="shared" si="667"/>
        <v>0</v>
      </c>
      <c r="S4280" t="s">
        <v>106</v>
      </c>
      <c r="T4280">
        <v>0</v>
      </c>
      <c r="U4280">
        <v>2020</v>
      </c>
      <c r="V4280">
        <v>0</v>
      </c>
      <c r="W4280">
        <v>0</v>
      </c>
      <c r="X4280" cm="1">
        <f t="array" ref="X4280">IF(S4279&lt;&gt;S4280, 0,
    IF(C4280="O",
         _xlfn.IFS(
             K4280=1, X4279+6,
             M4280=1, X4279+3,
             O4280=1, X4279+1,
             Q4280=1,X4279+2,
             TRUE, X4279
         ),
    X4279)
)</f>
        <v>0</v>
      </c>
      <c r="Y4280" cm="1">
        <f t="array" ref="Y4280">IF(S4279&lt;&gt;S4280, 0, IF(C4280="D",
                 _xlfn.IFS(
                     K4280=1, Y4279+6,
                     M4280=1, Y4279+3,
                     O4280=1, Y4279+1,
                     TRUE, Y4279
                 ),
                 Y4279)
  )</f>
        <v>7</v>
      </c>
    </row>
    <row r="4281" spans="1:25" hidden="1" x14ac:dyDescent="0.2">
      <c r="A4281">
        <v>95</v>
      </c>
      <c r="B4281" t="s">
        <v>79</v>
      </c>
      <c r="C4281" t="str">
        <f t="shared" si="668"/>
        <v>D</v>
      </c>
      <c r="D4281">
        <v>1</v>
      </c>
      <c r="E4281">
        <v>10</v>
      </c>
      <c r="F4281">
        <v>-39</v>
      </c>
      <c r="G4281" t="s">
        <v>116</v>
      </c>
      <c r="H4281" t="s">
        <v>115</v>
      </c>
      <c r="I4281">
        <v>5</v>
      </c>
      <c r="J4281">
        <f t="shared" si="660"/>
        <v>0</v>
      </c>
      <c r="K4281">
        <f t="shared" si="669"/>
        <v>0</v>
      </c>
      <c r="L4281">
        <f t="shared" si="661"/>
        <v>0</v>
      </c>
      <c r="M4281">
        <f t="shared" si="662"/>
        <v>0</v>
      </c>
      <c r="N4281">
        <f t="shared" si="663"/>
        <v>0</v>
      </c>
      <c r="O4281">
        <f t="shared" si="664"/>
        <v>0</v>
      </c>
      <c r="P4281">
        <f t="shared" si="665"/>
        <v>0</v>
      </c>
      <c r="Q4281">
        <f t="shared" si="666"/>
        <v>0</v>
      </c>
      <c r="R4281">
        <f t="shared" si="667"/>
        <v>0</v>
      </c>
      <c r="S4281" t="s">
        <v>106</v>
      </c>
      <c r="T4281">
        <v>0</v>
      </c>
      <c r="U4281">
        <v>2020</v>
      </c>
      <c r="V4281">
        <v>0</v>
      </c>
      <c r="W4281">
        <v>0</v>
      </c>
      <c r="X4281" cm="1">
        <f t="array" ref="X4281">IF(S4280&lt;&gt;S4281, 0,
    IF(C4281="O",
         _xlfn.IFS(
             K4281=1, X4280+6,
             M4281=1, X4280+3,
             O4281=1, X4280+1,
             Q4281=1,X4280+2,
             TRUE, X4280
         ),
    X4280)
)</f>
        <v>0</v>
      </c>
      <c r="Y4281" cm="1">
        <f t="array" ref="Y4281">IF(S4280&lt;&gt;S4281, 0, IF(C4281="D",
                 _xlfn.IFS(
                     K4281=1, Y4280+6,
                     M4281=1, Y4280+3,
                     O4281=1, Y4280+1,
                     TRUE, Y4280
                 ),
                 Y4280)
  )</f>
        <v>7</v>
      </c>
    </row>
    <row r="4282" spans="1:25" x14ac:dyDescent="0.2">
      <c r="A4282">
        <v>97</v>
      </c>
      <c r="B4282" t="s">
        <v>79</v>
      </c>
      <c r="C4282" t="str">
        <f t="shared" si="668"/>
        <v>D</v>
      </c>
      <c r="D4282">
        <v>2</v>
      </c>
      <c r="E4282">
        <v>5</v>
      </c>
      <c r="F4282">
        <v>-44</v>
      </c>
      <c r="G4282" t="s">
        <v>116</v>
      </c>
      <c r="H4282" t="s">
        <v>115</v>
      </c>
      <c r="I4282">
        <v>5</v>
      </c>
      <c r="J4282">
        <f t="shared" si="660"/>
        <v>1</v>
      </c>
      <c r="K4282">
        <f t="shared" si="669"/>
        <v>0</v>
      </c>
      <c r="L4282">
        <f t="shared" si="661"/>
        <v>0</v>
      </c>
      <c r="M4282">
        <f t="shared" si="662"/>
        <v>0</v>
      </c>
      <c r="N4282">
        <f t="shared" si="663"/>
        <v>0</v>
      </c>
      <c r="O4282">
        <f t="shared" si="664"/>
        <v>0</v>
      </c>
      <c r="P4282">
        <f t="shared" si="665"/>
        <v>0</v>
      </c>
      <c r="Q4282">
        <f t="shared" si="666"/>
        <v>0</v>
      </c>
      <c r="R4282">
        <f t="shared" si="667"/>
        <v>0</v>
      </c>
      <c r="S4282" t="s">
        <v>106</v>
      </c>
      <c r="T4282">
        <v>0</v>
      </c>
      <c r="U4282">
        <v>2020</v>
      </c>
      <c r="V4282">
        <v>0</v>
      </c>
      <c r="W4282">
        <v>0</v>
      </c>
      <c r="X4282" cm="1">
        <f t="array" ref="X4282">IF(S4281&lt;&gt;S4282, 0,
    IF(C4282="O",
         _xlfn.IFS(
             K4282=1, X4281+6,
             M4282=1, X4281+3,
             O4282=1, X4281+1,
             Q4282=1,X4281+2,
             TRUE, X4281
         ),
    X4281)
)</f>
        <v>0</v>
      </c>
      <c r="Y4282" cm="1">
        <f t="array" ref="Y4282">IF(S4281&lt;&gt;S4282, 0, IF(C4282="D",
                 _xlfn.IFS(
                     K4282=1, Y4281+6,
                     M4282=1, Y4281+3,
                     O4282=1, Y4281+1,
                     TRUE, Y4281
                 ),
                 Y4281)
  )</f>
        <v>7</v>
      </c>
    </row>
    <row r="4283" spans="1:25" x14ac:dyDescent="0.2">
      <c r="A4283">
        <v>101</v>
      </c>
      <c r="B4283" t="s">
        <v>79</v>
      </c>
      <c r="C4283" t="str">
        <f t="shared" si="668"/>
        <v>D</v>
      </c>
      <c r="D4283">
        <v>1</v>
      </c>
      <c r="E4283">
        <v>10</v>
      </c>
      <c r="F4283">
        <v>-49</v>
      </c>
      <c r="G4283" t="s">
        <v>116</v>
      </c>
      <c r="H4283" t="s">
        <v>115</v>
      </c>
      <c r="I4283">
        <v>1</v>
      </c>
      <c r="J4283">
        <f t="shared" si="660"/>
        <v>0</v>
      </c>
      <c r="K4283">
        <f t="shared" si="669"/>
        <v>0</v>
      </c>
      <c r="L4283">
        <f t="shared" si="661"/>
        <v>0</v>
      </c>
      <c r="M4283">
        <f t="shared" si="662"/>
        <v>0</v>
      </c>
      <c r="N4283">
        <f t="shared" si="663"/>
        <v>0</v>
      </c>
      <c r="O4283">
        <f t="shared" si="664"/>
        <v>0</v>
      </c>
      <c r="P4283">
        <f t="shared" si="665"/>
        <v>0</v>
      </c>
      <c r="Q4283">
        <f t="shared" si="666"/>
        <v>0</v>
      </c>
      <c r="R4283">
        <f t="shared" si="667"/>
        <v>0</v>
      </c>
      <c r="S4283" t="s">
        <v>106</v>
      </c>
      <c r="T4283">
        <v>0</v>
      </c>
      <c r="U4283">
        <v>2020</v>
      </c>
      <c r="V4283">
        <v>0</v>
      </c>
      <c r="W4283">
        <v>0</v>
      </c>
      <c r="X4283" cm="1">
        <f t="array" ref="X4283">IF(S4282&lt;&gt;S4283, 0,
    IF(C4283="O",
         _xlfn.IFS(
             K4283=1, X4282+6,
             M4283=1, X4282+3,
             O4283=1, X4282+1,
             Q4283=1,X4282+2,
             TRUE, X4282
         ),
    X4282)
)</f>
        <v>0</v>
      </c>
      <c r="Y4283" cm="1">
        <f t="array" ref="Y4283">IF(S4282&lt;&gt;S4283, 0, IF(C4283="D",
                 _xlfn.IFS(
                     K4283=1, Y4282+6,
                     M4283=1, Y4282+3,
                     O4283=1, Y4282+1,
                     TRUE, Y4282
                 ),
                 Y4282)
  )</f>
        <v>7</v>
      </c>
    </row>
    <row r="4284" spans="1:25" x14ac:dyDescent="0.2">
      <c r="A4284">
        <v>103</v>
      </c>
      <c r="B4284" t="s">
        <v>79</v>
      </c>
      <c r="C4284" t="str">
        <f t="shared" si="668"/>
        <v>D</v>
      </c>
      <c r="D4284">
        <v>2</v>
      </c>
      <c r="E4284">
        <v>9</v>
      </c>
      <c r="G4284" t="s">
        <v>114</v>
      </c>
      <c r="H4284" t="s">
        <v>117</v>
      </c>
      <c r="I4284">
        <v>0</v>
      </c>
      <c r="J4284">
        <f t="shared" si="660"/>
        <v>0</v>
      </c>
      <c r="K4284">
        <f t="shared" si="669"/>
        <v>0</v>
      </c>
      <c r="L4284">
        <f t="shared" si="661"/>
        <v>0</v>
      </c>
      <c r="M4284">
        <f t="shared" si="662"/>
        <v>0</v>
      </c>
      <c r="N4284">
        <f t="shared" si="663"/>
        <v>0</v>
      </c>
      <c r="O4284">
        <f t="shared" si="664"/>
        <v>0</v>
      </c>
      <c r="P4284">
        <f t="shared" si="665"/>
        <v>0</v>
      </c>
      <c r="Q4284">
        <f t="shared" si="666"/>
        <v>0</v>
      </c>
      <c r="R4284">
        <f t="shared" si="667"/>
        <v>0</v>
      </c>
      <c r="S4284" t="s">
        <v>106</v>
      </c>
      <c r="T4284">
        <v>0</v>
      </c>
      <c r="U4284">
        <v>2020</v>
      </c>
      <c r="V4284">
        <v>0</v>
      </c>
      <c r="W4284">
        <v>0</v>
      </c>
      <c r="X4284" cm="1">
        <f t="array" ref="X4284">IF(S4283&lt;&gt;S4284, 0,
    IF(C4284="O",
         _xlfn.IFS(
             K4284=1, X4283+6,
             M4284=1, X4283+3,
             O4284=1, X4283+1,
             Q4284=1,X4283+2,
             TRUE, X4283
         ),
    X4283)
)</f>
        <v>0</v>
      </c>
      <c r="Y4284" cm="1">
        <f t="array" ref="Y4284">IF(S4283&lt;&gt;S4284, 0, IF(C4284="D",
                 _xlfn.IFS(
                     K4284=1, Y4283+6,
                     M4284=1, Y4283+3,
                     O4284=1, Y4283+1,
                     TRUE, Y4283
                 ),
                 Y4283)
  )</f>
        <v>7</v>
      </c>
    </row>
    <row r="4285" spans="1:25" hidden="1" x14ac:dyDescent="0.2">
      <c r="A4285">
        <v>107</v>
      </c>
      <c r="B4285" t="s">
        <v>79</v>
      </c>
      <c r="C4285" t="str">
        <f t="shared" si="668"/>
        <v>D</v>
      </c>
      <c r="D4285">
        <v>3</v>
      </c>
      <c r="E4285">
        <v>10</v>
      </c>
      <c r="F4285">
        <v>50</v>
      </c>
      <c r="G4285" t="s">
        <v>114</v>
      </c>
      <c r="H4285" t="s">
        <v>117</v>
      </c>
      <c r="I4285">
        <v>0</v>
      </c>
      <c r="J4285">
        <f t="shared" si="660"/>
        <v>0</v>
      </c>
      <c r="K4285">
        <f t="shared" si="669"/>
        <v>0</v>
      </c>
      <c r="L4285">
        <f t="shared" si="661"/>
        <v>0</v>
      </c>
      <c r="M4285">
        <f t="shared" si="662"/>
        <v>0</v>
      </c>
      <c r="N4285">
        <f t="shared" si="663"/>
        <v>0</v>
      </c>
      <c r="O4285">
        <f t="shared" si="664"/>
        <v>0</v>
      </c>
      <c r="P4285">
        <f t="shared" si="665"/>
        <v>0</v>
      </c>
      <c r="Q4285">
        <f t="shared" si="666"/>
        <v>0</v>
      </c>
      <c r="R4285">
        <f t="shared" si="667"/>
        <v>0</v>
      </c>
      <c r="S4285" t="s">
        <v>106</v>
      </c>
      <c r="T4285">
        <v>0</v>
      </c>
      <c r="U4285">
        <v>2020</v>
      </c>
      <c r="V4285">
        <v>0</v>
      </c>
      <c r="W4285">
        <v>0</v>
      </c>
      <c r="X4285" cm="1">
        <f t="array" ref="X4285">IF(S4284&lt;&gt;S4285, 0,
    IF(C4285="O",
         _xlfn.IFS(
             K4285=1, X4284+6,
             M4285=1, X4284+3,
             O4285=1, X4284+1,
             Q4285=1,X4284+2,
             TRUE, X4284
         ),
    X4284)
)</f>
        <v>0</v>
      </c>
      <c r="Y4285" cm="1">
        <f t="array" ref="Y4285">IF(S4284&lt;&gt;S4285, 0, IF(C4285="D",
                 _xlfn.IFS(
                     K4285=1, Y4284+6,
                     M4285=1, Y4284+3,
                     O4285=1, Y4284+1,
                     TRUE, Y4284
                 ),
                 Y4284)
  )</f>
        <v>7</v>
      </c>
    </row>
    <row r="4286" spans="1:25" x14ac:dyDescent="0.2">
      <c r="A4286">
        <v>111</v>
      </c>
      <c r="B4286" t="s">
        <v>81</v>
      </c>
      <c r="C4286" t="str">
        <f t="shared" si="668"/>
        <v>O</v>
      </c>
      <c r="D4286">
        <v>1</v>
      </c>
      <c r="E4286">
        <v>10</v>
      </c>
      <c r="F4286">
        <v>-25</v>
      </c>
      <c r="G4286" t="s">
        <v>116</v>
      </c>
      <c r="H4286" t="s">
        <v>115</v>
      </c>
      <c r="I4286">
        <v>5</v>
      </c>
      <c r="J4286">
        <f t="shared" si="660"/>
        <v>0</v>
      </c>
      <c r="K4286">
        <f t="shared" si="669"/>
        <v>0</v>
      </c>
      <c r="L4286">
        <f t="shared" si="661"/>
        <v>0</v>
      </c>
      <c r="M4286">
        <f t="shared" si="662"/>
        <v>0</v>
      </c>
      <c r="N4286">
        <f t="shared" si="663"/>
        <v>0</v>
      </c>
      <c r="O4286">
        <f t="shared" si="664"/>
        <v>0</v>
      </c>
      <c r="P4286">
        <f t="shared" si="665"/>
        <v>0</v>
      </c>
      <c r="Q4286">
        <f t="shared" si="666"/>
        <v>0</v>
      </c>
      <c r="R4286">
        <f t="shared" si="667"/>
        <v>0</v>
      </c>
      <c r="S4286" t="s">
        <v>106</v>
      </c>
      <c r="T4286">
        <v>0</v>
      </c>
      <c r="U4286">
        <v>2020</v>
      </c>
      <c r="V4286">
        <v>0</v>
      </c>
      <c r="W4286">
        <v>0</v>
      </c>
      <c r="X4286" cm="1">
        <f t="array" ref="X4286">IF(S4285&lt;&gt;S4286, 0,
    IF(C4286="O",
         _xlfn.IFS(
             K4286=1, X4285+6,
             M4286=1, X4285+3,
             O4286=1, X4285+1,
             Q4286=1,X4285+2,
             TRUE, X4285
         ),
    X4285)
)</f>
        <v>0</v>
      </c>
      <c r="Y4286" cm="1">
        <f t="array" ref="Y4286">IF(S4285&lt;&gt;S4286, 0, IF(C4286="D",
                 _xlfn.IFS(
                     K4286=1, Y4285+6,
                     M4286=1, Y4285+3,
                     O4286=1, Y4285+1,
                     TRUE, Y4285
                 ),
                 Y4285)
  )</f>
        <v>7</v>
      </c>
    </row>
    <row r="4287" spans="1:25" hidden="1" x14ac:dyDescent="0.2">
      <c r="A4287">
        <v>113</v>
      </c>
      <c r="B4287" t="s">
        <v>81</v>
      </c>
      <c r="C4287" t="str">
        <f t="shared" si="668"/>
        <v>O</v>
      </c>
      <c r="D4287">
        <v>2</v>
      </c>
      <c r="E4287">
        <v>5</v>
      </c>
      <c r="F4287">
        <v>-30</v>
      </c>
      <c r="G4287" t="s">
        <v>116</v>
      </c>
      <c r="H4287" t="s">
        <v>115</v>
      </c>
      <c r="I4287">
        <v>12</v>
      </c>
      <c r="J4287">
        <f t="shared" si="660"/>
        <v>1</v>
      </c>
      <c r="K4287">
        <f t="shared" si="669"/>
        <v>0</v>
      </c>
      <c r="L4287">
        <f t="shared" si="661"/>
        <v>0</v>
      </c>
      <c r="M4287">
        <f t="shared" si="662"/>
        <v>0</v>
      </c>
      <c r="N4287">
        <f t="shared" si="663"/>
        <v>0</v>
      </c>
      <c r="O4287">
        <f t="shared" si="664"/>
        <v>0</v>
      </c>
      <c r="P4287">
        <f t="shared" si="665"/>
        <v>0</v>
      </c>
      <c r="Q4287">
        <f t="shared" si="666"/>
        <v>0</v>
      </c>
      <c r="R4287">
        <f t="shared" si="667"/>
        <v>0</v>
      </c>
      <c r="S4287" t="s">
        <v>106</v>
      </c>
      <c r="T4287">
        <v>0</v>
      </c>
      <c r="U4287">
        <v>2020</v>
      </c>
      <c r="V4287">
        <v>0</v>
      </c>
      <c r="W4287">
        <v>0</v>
      </c>
      <c r="X4287" cm="1">
        <f t="array" ref="X4287">IF(S4286&lt;&gt;S4287, 0,
    IF(C4287="O",
         _xlfn.IFS(
             K4287=1, X4286+6,
             M4287=1, X4286+3,
             O4287=1, X4286+1,
             Q4287=1,X4286+2,
             TRUE, X4286
         ),
    X4286)
)</f>
        <v>0</v>
      </c>
      <c r="Y4287" cm="1">
        <f t="array" ref="Y4287">IF(S4286&lt;&gt;S4287, 0, IF(C4287="D",
                 _xlfn.IFS(
                     K4287=1, Y4286+6,
                     M4287=1, Y4286+3,
                     O4287=1, Y4286+1,
                     TRUE, Y4286
                 ),
                 Y4286)
  )</f>
        <v>7</v>
      </c>
    </row>
    <row r="4288" spans="1:25" x14ac:dyDescent="0.2">
      <c r="A4288">
        <v>115</v>
      </c>
      <c r="B4288" t="s">
        <v>81</v>
      </c>
      <c r="C4288" t="str">
        <f t="shared" si="668"/>
        <v>O</v>
      </c>
      <c r="D4288">
        <v>1</v>
      </c>
      <c r="E4288">
        <v>10</v>
      </c>
      <c r="F4288">
        <v>-42</v>
      </c>
      <c r="G4288" t="s">
        <v>114</v>
      </c>
      <c r="H4288" t="s">
        <v>117</v>
      </c>
      <c r="I4288">
        <v>0</v>
      </c>
      <c r="J4288">
        <f t="shared" si="660"/>
        <v>0</v>
      </c>
      <c r="K4288">
        <f t="shared" si="669"/>
        <v>0</v>
      </c>
      <c r="L4288">
        <f t="shared" si="661"/>
        <v>0</v>
      </c>
      <c r="M4288">
        <f t="shared" si="662"/>
        <v>0</v>
      </c>
      <c r="N4288">
        <f t="shared" si="663"/>
        <v>0</v>
      </c>
      <c r="O4288">
        <f t="shared" si="664"/>
        <v>0</v>
      </c>
      <c r="P4288">
        <f t="shared" si="665"/>
        <v>0</v>
      </c>
      <c r="Q4288">
        <f t="shared" si="666"/>
        <v>0</v>
      </c>
      <c r="R4288">
        <f t="shared" si="667"/>
        <v>0</v>
      </c>
      <c r="S4288" t="s">
        <v>106</v>
      </c>
      <c r="T4288">
        <v>0</v>
      </c>
      <c r="U4288">
        <v>2020</v>
      </c>
      <c r="V4288">
        <v>0</v>
      </c>
      <c r="W4288">
        <v>0</v>
      </c>
      <c r="X4288" cm="1">
        <f t="array" ref="X4288">IF(S4287&lt;&gt;S4288, 0,
    IF(C4288="O",
         _xlfn.IFS(
             K4288=1, X4287+6,
             M4288=1, X4287+3,
             O4288=1, X4287+1,
             Q4288=1,X4287+2,
             TRUE, X4287
         ),
    X4287)
)</f>
        <v>0</v>
      </c>
      <c r="Y4288" cm="1">
        <f t="array" ref="Y4288">IF(S4287&lt;&gt;S4288, 0, IF(C4288="D",
                 _xlfn.IFS(
                     K4288=1, Y4287+6,
                     M4288=1, Y4287+3,
                     O4288=1, Y4287+1,
                     TRUE, Y4287
                 ),
                 Y4287)
  )</f>
        <v>7</v>
      </c>
    </row>
    <row r="4289" spans="1:25" x14ac:dyDescent="0.2">
      <c r="A4289">
        <v>117</v>
      </c>
      <c r="B4289" t="s">
        <v>81</v>
      </c>
      <c r="C4289" t="str">
        <f t="shared" si="668"/>
        <v>O</v>
      </c>
      <c r="D4289">
        <v>2</v>
      </c>
      <c r="E4289">
        <v>10</v>
      </c>
      <c r="F4289">
        <v>-42</v>
      </c>
      <c r="G4289" t="s">
        <v>116</v>
      </c>
      <c r="H4289" t="s">
        <v>115</v>
      </c>
      <c r="I4289">
        <v>4</v>
      </c>
      <c r="J4289">
        <f t="shared" si="660"/>
        <v>0</v>
      </c>
      <c r="K4289">
        <f t="shared" si="669"/>
        <v>0</v>
      </c>
      <c r="L4289">
        <f t="shared" si="661"/>
        <v>0</v>
      </c>
      <c r="M4289">
        <f t="shared" si="662"/>
        <v>0</v>
      </c>
      <c r="N4289">
        <f t="shared" si="663"/>
        <v>0</v>
      </c>
      <c r="O4289">
        <f t="shared" si="664"/>
        <v>0</v>
      </c>
      <c r="P4289">
        <f t="shared" si="665"/>
        <v>0</v>
      </c>
      <c r="Q4289">
        <f t="shared" si="666"/>
        <v>0</v>
      </c>
      <c r="R4289">
        <f t="shared" si="667"/>
        <v>0</v>
      </c>
      <c r="S4289" t="s">
        <v>106</v>
      </c>
      <c r="T4289">
        <v>0</v>
      </c>
      <c r="U4289">
        <v>2020</v>
      </c>
      <c r="V4289">
        <v>0</v>
      </c>
      <c r="W4289">
        <v>0</v>
      </c>
      <c r="X4289" cm="1">
        <f t="array" ref="X4289">IF(S4288&lt;&gt;S4289, 0,
    IF(C4289="O",
         _xlfn.IFS(
             K4289=1, X4288+6,
             M4289=1, X4288+3,
             O4289=1, X4288+1,
             Q4289=1,X4288+2,
             TRUE, X4288
         ),
    X4288)
)</f>
        <v>0</v>
      </c>
      <c r="Y4289" cm="1">
        <f t="array" ref="Y4289">IF(S4288&lt;&gt;S4289, 0, IF(C4289="D",
                 _xlfn.IFS(
                     K4289=1, Y4288+6,
                     M4289=1, Y4288+3,
                     O4289=1, Y4288+1,
                     TRUE, Y4288
                 ),
                 Y4288)
  )</f>
        <v>7</v>
      </c>
    </row>
    <row r="4290" spans="1:25" x14ac:dyDescent="0.2">
      <c r="A4290">
        <v>119</v>
      </c>
      <c r="B4290" t="s">
        <v>81</v>
      </c>
      <c r="C4290" t="str">
        <f t="shared" si="668"/>
        <v>O</v>
      </c>
      <c r="D4290">
        <v>3</v>
      </c>
      <c r="E4290">
        <v>6</v>
      </c>
      <c r="F4290">
        <v>-46</v>
      </c>
      <c r="G4290" t="s">
        <v>114</v>
      </c>
      <c r="H4290" t="s">
        <v>113</v>
      </c>
      <c r="I4290">
        <v>7</v>
      </c>
      <c r="J4290">
        <f t="shared" ref="J4290:J4353" si="670">IF(B4290&lt;&gt;B4291,0,IF(AND(D4291=1, E4291=10), 1, 0))</f>
        <v>1</v>
      </c>
      <c r="K4290">
        <f t="shared" si="669"/>
        <v>0</v>
      </c>
      <c r="L4290">
        <f t="shared" ref="L4290:L4353" si="671">IF(G4290 = "fg", 1, 0)</f>
        <v>0</v>
      </c>
      <c r="M4290">
        <f t="shared" ref="M4290:M4353" si="672">IF(AND(L4290=1,H4290="good"),1,0)</f>
        <v>0</v>
      </c>
      <c r="N4290">
        <f t="shared" ref="N4290:N4353" si="673">IF(OR(G4290 = "extra pt.",G4290 ="extra pt. block"), 1, 0)</f>
        <v>0</v>
      </c>
      <c r="O4290">
        <f t="shared" ref="O4290:O4353" si="674">IF(AND(N4290=1,H4290="good"),1,0)</f>
        <v>0</v>
      </c>
      <c r="P4290">
        <f t="shared" ref="P4290:P4353" si="675">IF(OR(G4290 = "2 pt.",G4290 ="2 pt. block"), 1, 0)</f>
        <v>0</v>
      </c>
      <c r="Q4290">
        <f t="shared" ref="Q4290:Q4353" si="676">IF(AND(P4290=1,H4290="good"),1,0)</f>
        <v>0</v>
      </c>
      <c r="R4290">
        <f t="shared" ref="R4290:R4353" si="677">IF(OR(H4290 = "fumble, def td", H4290 = "interception, def td", H4290= "sack, fumble, def td"), 1,0)</f>
        <v>0</v>
      </c>
      <c r="S4290" t="s">
        <v>106</v>
      </c>
      <c r="T4290">
        <v>0</v>
      </c>
      <c r="U4290">
        <v>2020</v>
      </c>
      <c r="V4290">
        <v>0</v>
      </c>
      <c r="W4290">
        <v>0</v>
      </c>
      <c r="X4290" cm="1">
        <f t="array" ref="X4290">IF(S4289&lt;&gt;S4290, 0,
    IF(C4290="O",
         _xlfn.IFS(
             K4290=1, X4289+6,
             M4290=1, X4289+3,
             O4290=1, X4289+1,
             Q4290=1,X4289+2,
             TRUE, X4289
         ),
    X4289)
)</f>
        <v>0</v>
      </c>
      <c r="Y4290" cm="1">
        <f t="array" ref="Y4290">IF(S4289&lt;&gt;S4290, 0, IF(C4290="D",
                 _xlfn.IFS(
                     K4290=1, Y4289+6,
                     M4290=1, Y4289+3,
                     O4290=1, Y4289+1,
                     TRUE, Y4289
                 ),
                 Y4289)
  )</f>
        <v>7</v>
      </c>
    </row>
    <row r="4291" spans="1:25" hidden="1" x14ac:dyDescent="0.2">
      <c r="A4291">
        <v>123</v>
      </c>
      <c r="B4291" t="s">
        <v>81</v>
      </c>
      <c r="C4291" t="str">
        <f t="shared" ref="C4291:C4354" si="678">IF(H4291="interception, def td", IF(C4290="O", "D", C4290), IF(B4290="K", B4289, IF(B4291="K", B4290, B4291)))</f>
        <v>O</v>
      </c>
      <c r="D4291">
        <v>1</v>
      </c>
      <c r="E4291">
        <v>10</v>
      </c>
      <c r="F4291">
        <v>47</v>
      </c>
      <c r="G4291" t="s">
        <v>114</v>
      </c>
      <c r="H4291" t="s">
        <v>113</v>
      </c>
      <c r="I4291">
        <v>5</v>
      </c>
      <c r="J4291">
        <f t="shared" si="670"/>
        <v>0</v>
      </c>
      <c r="K4291">
        <f t="shared" ref="K4291:K4354" si="679">IF(OR(H4291= "complete, td",H4291 ="rush, td", H4291 = "scramble, td"), 1, 0)</f>
        <v>0</v>
      </c>
      <c r="L4291">
        <f t="shared" si="671"/>
        <v>0</v>
      </c>
      <c r="M4291">
        <f t="shared" si="672"/>
        <v>0</v>
      </c>
      <c r="N4291">
        <f t="shared" si="673"/>
        <v>0</v>
      </c>
      <c r="O4291">
        <f t="shared" si="674"/>
        <v>0</v>
      </c>
      <c r="P4291">
        <f t="shared" si="675"/>
        <v>0</v>
      </c>
      <c r="Q4291">
        <f t="shared" si="676"/>
        <v>0</v>
      </c>
      <c r="R4291">
        <f t="shared" si="677"/>
        <v>0</v>
      </c>
      <c r="S4291" t="s">
        <v>106</v>
      </c>
      <c r="T4291">
        <v>0</v>
      </c>
      <c r="U4291">
        <v>2020</v>
      </c>
      <c r="V4291">
        <v>0</v>
      </c>
      <c r="W4291">
        <v>0</v>
      </c>
      <c r="X4291" cm="1">
        <f t="array" ref="X4291">IF(S4290&lt;&gt;S4291, 0,
    IF(C4291="O",
         _xlfn.IFS(
             K4291=1, X4290+6,
             M4291=1, X4290+3,
             O4291=1, X4290+1,
             Q4291=1,X4290+2,
             TRUE, X4290
         ),
    X4290)
)</f>
        <v>0</v>
      </c>
      <c r="Y4291" cm="1">
        <f t="array" ref="Y4291">IF(S4290&lt;&gt;S4291, 0, IF(C4291="D",
                 _xlfn.IFS(
                     K4291=1, Y4290+6,
                     M4291=1, Y4290+3,
                     O4291=1, Y4290+1,
                     TRUE, Y4290
                 ),
                 Y4290)
  )</f>
        <v>7</v>
      </c>
    </row>
    <row r="4292" spans="1:25" x14ac:dyDescent="0.2">
      <c r="A4292">
        <v>125</v>
      </c>
      <c r="B4292" t="s">
        <v>81</v>
      </c>
      <c r="C4292" t="str">
        <f t="shared" si="678"/>
        <v>O</v>
      </c>
      <c r="D4292">
        <v>2</v>
      </c>
      <c r="E4292">
        <v>5</v>
      </c>
      <c r="F4292">
        <v>42</v>
      </c>
      <c r="G4292" t="s">
        <v>116</v>
      </c>
      <c r="H4292" t="s">
        <v>115</v>
      </c>
      <c r="I4292">
        <v>6</v>
      </c>
      <c r="J4292">
        <f t="shared" si="670"/>
        <v>1</v>
      </c>
      <c r="K4292">
        <f t="shared" si="679"/>
        <v>0</v>
      </c>
      <c r="L4292">
        <f t="shared" si="671"/>
        <v>0</v>
      </c>
      <c r="M4292">
        <f t="shared" si="672"/>
        <v>0</v>
      </c>
      <c r="N4292">
        <f t="shared" si="673"/>
        <v>0</v>
      </c>
      <c r="O4292">
        <f t="shared" si="674"/>
        <v>0</v>
      </c>
      <c r="P4292">
        <f t="shared" si="675"/>
        <v>0</v>
      </c>
      <c r="Q4292">
        <f t="shared" si="676"/>
        <v>0</v>
      </c>
      <c r="R4292">
        <f t="shared" si="677"/>
        <v>0</v>
      </c>
      <c r="S4292" t="s">
        <v>106</v>
      </c>
      <c r="T4292">
        <v>0</v>
      </c>
      <c r="U4292">
        <v>2020</v>
      </c>
      <c r="V4292">
        <v>0</v>
      </c>
      <c r="W4292">
        <v>0</v>
      </c>
      <c r="X4292" cm="1">
        <f t="array" ref="X4292">IF(S4291&lt;&gt;S4292, 0,
    IF(C4292="O",
         _xlfn.IFS(
             K4292=1, X4291+6,
             M4292=1, X4291+3,
             O4292=1, X4291+1,
             Q4292=1,X4291+2,
             TRUE, X4291
         ),
    X4291)
)</f>
        <v>0</v>
      </c>
      <c r="Y4292" cm="1">
        <f t="array" ref="Y4292">IF(S4291&lt;&gt;S4292, 0, IF(C4292="D",
                 _xlfn.IFS(
                     K4292=1, Y4291+6,
                     M4292=1, Y4291+3,
                     O4292=1, Y4291+1,
                     TRUE, Y4291
                 ),
                 Y4291)
  )</f>
        <v>7</v>
      </c>
    </row>
    <row r="4293" spans="1:25" hidden="1" x14ac:dyDescent="0.2">
      <c r="A4293">
        <v>129</v>
      </c>
      <c r="B4293" t="s">
        <v>81</v>
      </c>
      <c r="C4293" t="str">
        <f t="shared" si="678"/>
        <v>O</v>
      </c>
      <c r="D4293">
        <v>1</v>
      </c>
      <c r="E4293">
        <v>10</v>
      </c>
      <c r="F4293">
        <v>36</v>
      </c>
      <c r="G4293" t="s">
        <v>114</v>
      </c>
      <c r="H4293" t="s">
        <v>117</v>
      </c>
      <c r="I4293">
        <v>0</v>
      </c>
      <c r="J4293">
        <f t="shared" si="670"/>
        <v>0</v>
      </c>
      <c r="K4293">
        <f t="shared" si="679"/>
        <v>0</v>
      </c>
      <c r="L4293">
        <f t="shared" si="671"/>
        <v>0</v>
      </c>
      <c r="M4293">
        <f t="shared" si="672"/>
        <v>0</v>
      </c>
      <c r="N4293">
        <f t="shared" si="673"/>
        <v>0</v>
      </c>
      <c r="O4293">
        <f t="shared" si="674"/>
        <v>0</v>
      </c>
      <c r="P4293">
        <f t="shared" si="675"/>
        <v>0</v>
      </c>
      <c r="Q4293">
        <f t="shared" si="676"/>
        <v>0</v>
      </c>
      <c r="R4293">
        <f t="shared" si="677"/>
        <v>0</v>
      </c>
      <c r="S4293" t="s">
        <v>106</v>
      </c>
      <c r="T4293">
        <v>0</v>
      </c>
      <c r="U4293">
        <v>2020</v>
      </c>
      <c r="V4293">
        <v>0</v>
      </c>
      <c r="W4293">
        <v>0</v>
      </c>
      <c r="X4293" cm="1">
        <f t="array" ref="X4293">IF(S4292&lt;&gt;S4293, 0,
    IF(C4293="O",
         _xlfn.IFS(
             K4293=1, X4292+6,
             M4293=1, X4292+3,
             O4293=1, X4292+1,
             Q4293=1,X4292+2,
             TRUE, X4292
         ),
    X4292)
)</f>
        <v>0</v>
      </c>
      <c r="Y4293" cm="1">
        <f t="array" ref="Y4293">IF(S4292&lt;&gt;S4293, 0, IF(C4293="D",
                 _xlfn.IFS(
                     K4293=1, Y4292+6,
                     M4293=1, Y4292+3,
                     O4293=1, Y4292+1,
                     TRUE, Y4292
                 ),
                 Y4292)
  )</f>
        <v>7</v>
      </c>
    </row>
    <row r="4294" spans="1:25" x14ac:dyDescent="0.2">
      <c r="A4294">
        <v>131</v>
      </c>
      <c r="B4294" t="s">
        <v>81</v>
      </c>
      <c r="C4294" t="str">
        <f t="shared" si="678"/>
        <v>O</v>
      </c>
      <c r="D4294">
        <v>2</v>
      </c>
      <c r="E4294">
        <v>10</v>
      </c>
      <c r="F4294">
        <v>36</v>
      </c>
      <c r="G4294" t="s">
        <v>114</v>
      </c>
      <c r="H4294" t="s">
        <v>139</v>
      </c>
      <c r="I4294">
        <v>2</v>
      </c>
      <c r="J4294">
        <f t="shared" si="670"/>
        <v>0</v>
      </c>
      <c r="K4294">
        <f t="shared" si="679"/>
        <v>0</v>
      </c>
      <c r="L4294">
        <f t="shared" si="671"/>
        <v>0</v>
      </c>
      <c r="M4294">
        <f t="shared" si="672"/>
        <v>0</v>
      </c>
      <c r="N4294">
        <f t="shared" si="673"/>
        <v>0</v>
      </c>
      <c r="O4294">
        <f t="shared" si="674"/>
        <v>0</v>
      </c>
      <c r="P4294">
        <f t="shared" si="675"/>
        <v>0</v>
      </c>
      <c r="Q4294">
        <f t="shared" si="676"/>
        <v>0</v>
      </c>
      <c r="R4294">
        <f t="shared" si="677"/>
        <v>0</v>
      </c>
      <c r="S4294" t="s">
        <v>106</v>
      </c>
      <c r="T4294">
        <v>0</v>
      </c>
      <c r="U4294">
        <v>2020</v>
      </c>
      <c r="V4294">
        <v>0</v>
      </c>
      <c r="W4294">
        <v>0</v>
      </c>
      <c r="X4294" cm="1">
        <f t="array" ref="X4294">IF(S4293&lt;&gt;S4294, 0,
    IF(C4294="O",
         _xlfn.IFS(
             K4294=1, X4293+6,
             M4294=1, X4293+3,
             O4294=1, X4293+1,
             Q4294=1,X4293+2,
             TRUE, X4293
         ),
    X4293)
)</f>
        <v>0</v>
      </c>
      <c r="Y4294" cm="1">
        <f t="array" ref="Y4294">IF(S4293&lt;&gt;S4294, 0, IF(C4294="D",
                 _xlfn.IFS(
                     K4294=1, Y4293+6,
                     M4294=1, Y4293+3,
                     O4294=1, Y4293+1,
                     TRUE, Y4293
                 ),
                 Y4293)
  )</f>
        <v>7</v>
      </c>
    </row>
    <row r="4295" spans="1:25" x14ac:dyDescent="0.2">
      <c r="A4295">
        <v>135</v>
      </c>
      <c r="B4295" t="s">
        <v>81</v>
      </c>
      <c r="C4295" t="str">
        <f t="shared" si="678"/>
        <v>O</v>
      </c>
      <c r="D4295">
        <v>3</v>
      </c>
      <c r="E4295">
        <v>8</v>
      </c>
      <c r="F4295">
        <v>34</v>
      </c>
      <c r="G4295" t="s">
        <v>114</v>
      </c>
      <c r="H4295" t="s">
        <v>119</v>
      </c>
      <c r="I4295">
        <v>0</v>
      </c>
      <c r="J4295">
        <f t="shared" si="670"/>
        <v>0</v>
      </c>
      <c r="K4295">
        <f t="shared" si="679"/>
        <v>0</v>
      </c>
      <c r="L4295">
        <f t="shared" si="671"/>
        <v>0</v>
      </c>
      <c r="M4295">
        <f t="shared" si="672"/>
        <v>0</v>
      </c>
      <c r="N4295">
        <f t="shared" si="673"/>
        <v>0</v>
      </c>
      <c r="O4295">
        <f t="shared" si="674"/>
        <v>0</v>
      </c>
      <c r="P4295">
        <f t="shared" si="675"/>
        <v>0</v>
      </c>
      <c r="Q4295">
        <f t="shared" si="676"/>
        <v>0</v>
      </c>
      <c r="R4295">
        <f t="shared" si="677"/>
        <v>0</v>
      </c>
      <c r="S4295" t="s">
        <v>106</v>
      </c>
      <c r="T4295">
        <v>0</v>
      </c>
      <c r="U4295">
        <v>2020</v>
      </c>
      <c r="V4295">
        <v>0</v>
      </c>
      <c r="W4295">
        <v>0</v>
      </c>
      <c r="X4295" cm="1">
        <f t="array" ref="X4295">IF(S4294&lt;&gt;S4295, 0,
    IF(C4295="O",
         _xlfn.IFS(
             K4295=1, X4294+6,
             M4295=1, X4294+3,
             O4295=1, X4294+1,
             Q4295=1,X4294+2,
             TRUE, X4294
         ),
    X4294)
)</f>
        <v>0</v>
      </c>
      <c r="Y4295" cm="1">
        <f t="array" ref="Y4295">IF(S4294&lt;&gt;S4295, 0, IF(C4295="D",
                 _xlfn.IFS(
                     K4295=1, Y4294+6,
                     M4295=1, Y4294+3,
                     O4295=1, Y4294+1,
                     TRUE, Y4294
                 ),
                 Y4294)
  )</f>
        <v>7</v>
      </c>
    </row>
    <row r="4296" spans="1:25" x14ac:dyDescent="0.2">
      <c r="A4296">
        <v>137</v>
      </c>
      <c r="B4296" t="s">
        <v>79</v>
      </c>
      <c r="C4296" t="str">
        <f t="shared" si="678"/>
        <v>D</v>
      </c>
      <c r="D4296">
        <v>1</v>
      </c>
      <c r="E4296">
        <v>10</v>
      </c>
      <c r="F4296">
        <v>-36</v>
      </c>
      <c r="G4296" t="s">
        <v>116</v>
      </c>
      <c r="H4296" t="s">
        <v>115</v>
      </c>
      <c r="I4296">
        <v>1</v>
      </c>
      <c r="J4296">
        <f t="shared" si="670"/>
        <v>0</v>
      </c>
      <c r="K4296">
        <f t="shared" si="679"/>
        <v>0</v>
      </c>
      <c r="L4296">
        <f t="shared" si="671"/>
        <v>0</v>
      </c>
      <c r="M4296">
        <f t="shared" si="672"/>
        <v>0</v>
      </c>
      <c r="N4296">
        <f t="shared" si="673"/>
        <v>0</v>
      </c>
      <c r="O4296">
        <f t="shared" si="674"/>
        <v>0</v>
      </c>
      <c r="P4296">
        <f t="shared" si="675"/>
        <v>0</v>
      </c>
      <c r="Q4296">
        <f t="shared" si="676"/>
        <v>0</v>
      </c>
      <c r="R4296">
        <f t="shared" si="677"/>
        <v>0</v>
      </c>
      <c r="S4296" t="s">
        <v>106</v>
      </c>
      <c r="T4296">
        <v>0</v>
      </c>
      <c r="U4296">
        <v>2020</v>
      </c>
      <c r="V4296">
        <v>0</v>
      </c>
      <c r="W4296">
        <v>0</v>
      </c>
      <c r="X4296" cm="1">
        <f t="array" ref="X4296">IF(S4295&lt;&gt;S4296, 0,
    IF(C4296="O",
         _xlfn.IFS(
             K4296=1, X4295+6,
             M4296=1, X4295+3,
             O4296=1, X4295+1,
             Q4296=1,X4295+2,
             TRUE, X4295
         ),
    X4295)
)</f>
        <v>0</v>
      </c>
      <c r="Y4296" cm="1">
        <f t="array" ref="Y4296">IF(S4295&lt;&gt;S4296, 0, IF(C4296="D",
                 _xlfn.IFS(
                     K4296=1, Y4295+6,
                     M4296=1, Y4295+3,
                     O4296=1, Y4295+1,
                     TRUE, Y4295
                 ),
                 Y4295)
  )</f>
        <v>7</v>
      </c>
    </row>
    <row r="4297" spans="1:25" x14ac:dyDescent="0.2">
      <c r="A4297">
        <v>139</v>
      </c>
      <c r="B4297" t="s">
        <v>79</v>
      </c>
      <c r="C4297" t="str">
        <f t="shared" si="678"/>
        <v>D</v>
      </c>
      <c r="D4297">
        <v>2</v>
      </c>
      <c r="E4297">
        <v>9</v>
      </c>
      <c r="F4297">
        <v>-37</v>
      </c>
      <c r="G4297" t="s">
        <v>116</v>
      </c>
      <c r="H4297" t="s">
        <v>115</v>
      </c>
      <c r="I4297">
        <v>8</v>
      </c>
      <c r="J4297">
        <f t="shared" si="670"/>
        <v>0</v>
      </c>
      <c r="K4297">
        <f t="shared" si="679"/>
        <v>0</v>
      </c>
      <c r="L4297">
        <f t="shared" si="671"/>
        <v>0</v>
      </c>
      <c r="M4297">
        <f t="shared" si="672"/>
        <v>0</v>
      </c>
      <c r="N4297">
        <f t="shared" si="673"/>
        <v>0</v>
      </c>
      <c r="O4297">
        <f t="shared" si="674"/>
        <v>0</v>
      </c>
      <c r="P4297">
        <f t="shared" si="675"/>
        <v>0</v>
      </c>
      <c r="Q4297">
        <f t="shared" si="676"/>
        <v>0</v>
      </c>
      <c r="R4297">
        <f t="shared" si="677"/>
        <v>0</v>
      </c>
      <c r="S4297" t="s">
        <v>106</v>
      </c>
      <c r="T4297">
        <v>0</v>
      </c>
      <c r="U4297">
        <v>2020</v>
      </c>
      <c r="V4297">
        <v>0</v>
      </c>
      <c r="W4297">
        <v>0</v>
      </c>
      <c r="X4297" cm="1">
        <f t="array" ref="X4297">IF(S4296&lt;&gt;S4297, 0,
    IF(C4297="O",
         _xlfn.IFS(
             K4297=1, X4296+6,
             M4297=1, X4296+3,
             O4297=1, X4296+1,
             Q4297=1,X4296+2,
             TRUE, X4296
         ),
    X4296)
)</f>
        <v>0</v>
      </c>
      <c r="Y4297" cm="1">
        <f t="array" ref="Y4297">IF(S4296&lt;&gt;S4297, 0, IF(C4297="D",
                 _xlfn.IFS(
                     K4297=1, Y4296+6,
                     M4297=1, Y4296+3,
                     O4297=1, Y4296+1,
                     TRUE, Y4296
                 ),
                 Y4296)
  )</f>
        <v>7</v>
      </c>
    </row>
    <row r="4298" spans="1:25" x14ac:dyDescent="0.2">
      <c r="A4298">
        <v>143</v>
      </c>
      <c r="B4298" t="s">
        <v>79</v>
      </c>
      <c r="C4298" t="str">
        <f t="shared" si="678"/>
        <v>D</v>
      </c>
      <c r="D4298">
        <v>3</v>
      </c>
      <c r="E4298">
        <v>1</v>
      </c>
      <c r="F4298">
        <v>-45</v>
      </c>
      <c r="G4298" t="s">
        <v>116</v>
      </c>
      <c r="H4298" t="s">
        <v>115</v>
      </c>
      <c r="I4298">
        <v>15</v>
      </c>
      <c r="J4298">
        <f t="shared" si="670"/>
        <v>1</v>
      </c>
      <c r="K4298">
        <f t="shared" si="679"/>
        <v>0</v>
      </c>
      <c r="L4298">
        <f t="shared" si="671"/>
        <v>0</v>
      </c>
      <c r="M4298">
        <f t="shared" si="672"/>
        <v>0</v>
      </c>
      <c r="N4298">
        <f t="shared" si="673"/>
        <v>0</v>
      </c>
      <c r="O4298">
        <f t="shared" si="674"/>
        <v>0</v>
      </c>
      <c r="P4298">
        <f t="shared" si="675"/>
        <v>0</v>
      </c>
      <c r="Q4298">
        <f t="shared" si="676"/>
        <v>0</v>
      </c>
      <c r="R4298">
        <f t="shared" si="677"/>
        <v>0</v>
      </c>
      <c r="S4298" t="s">
        <v>106</v>
      </c>
      <c r="T4298">
        <v>0</v>
      </c>
      <c r="U4298">
        <v>2020</v>
      </c>
      <c r="V4298">
        <v>0</v>
      </c>
      <c r="W4298">
        <v>0</v>
      </c>
      <c r="X4298" cm="1">
        <f t="array" ref="X4298">IF(S4297&lt;&gt;S4298, 0,
    IF(C4298="O",
         _xlfn.IFS(
             K4298=1, X4297+6,
             M4298=1, X4297+3,
             O4298=1, X4297+1,
             Q4298=1,X4297+2,
             TRUE, X4297
         ),
    X4297)
)</f>
        <v>0</v>
      </c>
      <c r="Y4298" cm="1">
        <f t="array" ref="Y4298">IF(S4297&lt;&gt;S4298, 0, IF(C4298="D",
                 _xlfn.IFS(
                     K4298=1, Y4297+6,
                     M4298=1, Y4297+3,
                     O4298=1, Y4297+1,
                     TRUE, Y4297
                 ),
                 Y4297)
  )</f>
        <v>7</v>
      </c>
    </row>
    <row r="4299" spans="1:25" x14ac:dyDescent="0.2">
      <c r="A4299">
        <v>145</v>
      </c>
      <c r="B4299" t="s">
        <v>79</v>
      </c>
      <c r="C4299" t="str">
        <f t="shared" si="678"/>
        <v>D</v>
      </c>
      <c r="D4299">
        <v>1</v>
      </c>
      <c r="E4299">
        <v>10</v>
      </c>
      <c r="F4299">
        <v>40</v>
      </c>
      <c r="G4299" t="s">
        <v>116</v>
      </c>
      <c r="H4299" t="s">
        <v>115</v>
      </c>
      <c r="I4299">
        <v>2</v>
      </c>
      <c r="J4299">
        <f t="shared" si="670"/>
        <v>0</v>
      </c>
      <c r="K4299">
        <f t="shared" si="679"/>
        <v>0</v>
      </c>
      <c r="L4299">
        <f t="shared" si="671"/>
        <v>0</v>
      </c>
      <c r="M4299">
        <f t="shared" si="672"/>
        <v>0</v>
      </c>
      <c r="N4299">
        <f t="shared" si="673"/>
        <v>0</v>
      </c>
      <c r="O4299">
        <f t="shared" si="674"/>
        <v>0</v>
      </c>
      <c r="P4299">
        <f t="shared" si="675"/>
        <v>0</v>
      </c>
      <c r="Q4299">
        <f t="shared" si="676"/>
        <v>0</v>
      </c>
      <c r="R4299">
        <f t="shared" si="677"/>
        <v>0</v>
      </c>
      <c r="S4299" t="s">
        <v>106</v>
      </c>
      <c r="T4299">
        <v>0</v>
      </c>
      <c r="U4299">
        <v>2020</v>
      </c>
      <c r="V4299">
        <v>0</v>
      </c>
      <c r="W4299">
        <v>0</v>
      </c>
      <c r="X4299" cm="1">
        <f t="array" ref="X4299">IF(S4298&lt;&gt;S4299, 0,
    IF(C4299="O",
         _xlfn.IFS(
             K4299=1, X4298+6,
             M4299=1, X4298+3,
             O4299=1, X4298+1,
             Q4299=1,X4298+2,
             TRUE, X4298
         ),
    X4298)
)</f>
        <v>0</v>
      </c>
      <c r="Y4299" cm="1">
        <f t="array" ref="Y4299">IF(S4298&lt;&gt;S4299, 0, IF(C4299="D",
                 _xlfn.IFS(
                     K4299=1, Y4298+6,
                     M4299=1, Y4298+3,
                     O4299=1, Y4298+1,
                     TRUE, Y4298
                 ),
                 Y4298)
  )</f>
        <v>7</v>
      </c>
    </row>
    <row r="4300" spans="1:25" x14ac:dyDescent="0.2">
      <c r="A4300">
        <v>149</v>
      </c>
      <c r="B4300" t="s">
        <v>79</v>
      </c>
      <c r="C4300" t="str">
        <f t="shared" si="678"/>
        <v>D</v>
      </c>
      <c r="D4300">
        <v>2</v>
      </c>
      <c r="E4300">
        <v>3</v>
      </c>
      <c r="F4300">
        <v>33</v>
      </c>
      <c r="G4300" t="s">
        <v>116</v>
      </c>
      <c r="H4300" t="s">
        <v>115</v>
      </c>
      <c r="I4300">
        <v>12</v>
      </c>
      <c r="J4300">
        <f t="shared" si="670"/>
        <v>1</v>
      </c>
      <c r="K4300">
        <f t="shared" si="679"/>
        <v>0</v>
      </c>
      <c r="L4300">
        <f t="shared" si="671"/>
        <v>0</v>
      </c>
      <c r="M4300">
        <f t="shared" si="672"/>
        <v>0</v>
      </c>
      <c r="N4300">
        <f t="shared" si="673"/>
        <v>0</v>
      </c>
      <c r="O4300">
        <f t="shared" si="674"/>
        <v>0</v>
      </c>
      <c r="P4300">
        <f t="shared" si="675"/>
        <v>0</v>
      </c>
      <c r="Q4300">
        <f t="shared" si="676"/>
        <v>0</v>
      </c>
      <c r="R4300">
        <f t="shared" si="677"/>
        <v>0</v>
      </c>
      <c r="S4300" t="s">
        <v>106</v>
      </c>
      <c r="T4300">
        <v>0</v>
      </c>
      <c r="U4300">
        <v>2020</v>
      </c>
      <c r="V4300">
        <v>0</v>
      </c>
      <c r="W4300">
        <v>0</v>
      </c>
      <c r="X4300" cm="1">
        <f t="array" ref="X4300">IF(S4299&lt;&gt;S4300, 0,
    IF(C4300="O",
         _xlfn.IFS(
             K4300=1, X4299+6,
             M4300=1, X4299+3,
             O4300=1, X4299+1,
             Q4300=1,X4299+2,
             TRUE, X4299
         ),
    X4299)
)</f>
        <v>0</v>
      </c>
      <c r="Y4300" cm="1">
        <f t="array" ref="Y4300">IF(S4299&lt;&gt;S4300, 0, IF(C4300="D",
                 _xlfn.IFS(
                     K4300=1, Y4299+6,
                     M4300=1, Y4299+3,
                     O4300=1, Y4299+1,
                     TRUE, Y4299
                 ),
                 Y4299)
  )</f>
        <v>7</v>
      </c>
    </row>
    <row r="4301" spans="1:25" x14ac:dyDescent="0.2">
      <c r="A4301">
        <v>151</v>
      </c>
      <c r="B4301" t="s">
        <v>79</v>
      </c>
      <c r="C4301" t="str">
        <f t="shared" si="678"/>
        <v>D</v>
      </c>
      <c r="D4301">
        <v>1</v>
      </c>
      <c r="E4301">
        <v>10</v>
      </c>
      <c r="F4301">
        <v>21</v>
      </c>
      <c r="G4301" t="s">
        <v>116</v>
      </c>
      <c r="H4301" t="s">
        <v>115</v>
      </c>
      <c r="I4301">
        <v>-1</v>
      </c>
      <c r="J4301">
        <f t="shared" si="670"/>
        <v>0</v>
      </c>
      <c r="K4301">
        <f t="shared" si="679"/>
        <v>0</v>
      </c>
      <c r="L4301">
        <f t="shared" si="671"/>
        <v>0</v>
      </c>
      <c r="M4301">
        <f t="shared" si="672"/>
        <v>0</v>
      </c>
      <c r="N4301">
        <f t="shared" si="673"/>
        <v>0</v>
      </c>
      <c r="O4301">
        <f t="shared" si="674"/>
        <v>0</v>
      </c>
      <c r="P4301">
        <f t="shared" si="675"/>
        <v>0</v>
      </c>
      <c r="Q4301">
        <f t="shared" si="676"/>
        <v>0</v>
      </c>
      <c r="R4301">
        <f t="shared" si="677"/>
        <v>0</v>
      </c>
      <c r="S4301" t="s">
        <v>106</v>
      </c>
      <c r="T4301">
        <v>0</v>
      </c>
      <c r="U4301">
        <v>2020</v>
      </c>
      <c r="V4301">
        <v>0</v>
      </c>
      <c r="W4301">
        <v>0</v>
      </c>
      <c r="X4301" cm="1">
        <f t="array" ref="X4301">IF(S4300&lt;&gt;S4301, 0,
    IF(C4301="O",
         _xlfn.IFS(
             K4301=1, X4300+6,
             M4301=1, X4300+3,
             O4301=1, X4300+1,
             Q4301=1,X4300+2,
             TRUE, X4300
         ),
    X4300)
)</f>
        <v>0</v>
      </c>
      <c r="Y4301" cm="1">
        <f t="array" ref="Y4301">IF(S4300&lt;&gt;S4301, 0, IF(C4301="D",
                 _xlfn.IFS(
                     K4301=1, Y4300+6,
                     M4301=1, Y4300+3,
                     O4301=1, Y4300+1,
                     TRUE, Y4300
                 ),
                 Y4300)
  )</f>
        <v>7</v>
      </c>
    </row>
    <row r="4302" spans="1:25" x14ac:dyDescent="0.2">
      <c r="A4302">
        <v>153</v>
      </c>
      <c r="B4302" t="s">
        <v>79</v>
      </c>
      <c r="C4302" t="str">
        <f t="shared" si="678"/>
        <v>D</v>
      </c>
      <c r="D4302">
        <v>2</v>
      </c>
      <c r="E4302">
        <v>11</v>
      </c>
      <c r="F4302">
        <v>22</v>
      </c>
      <c r="G4302" t="s">
        <v>116</v>
      </c>
      <c r="H4302" t="s">
        <v>125</v>
      </c>
      <c r="I4302">
        <v>22</v>
      </c>
      <c r="J4302">
        <f t="shared" si="670"/>
        <v>0</v>
      </c>
      <c r="K4302">
        <f t="shared" si="679"/>
        <v>1</v>
      </c>
      <c r="L4302">
        <f t="shared" si="671"/>
        <v>0</v>
      </c>
      <c r="M4302">
        <f t="shared" si="672"/>
        <v>0</v>
      </c>
      <c r="N4302">
        <f t="shared" si="673"/>
        <v>0</v>
      </c>
      <c r="O4302">
        <f t="shared" si="674"/>
        <v>0</v>
      </c>
      <c r="P4302">
        <f t="shared" si="675"/>
        <v>0</v>
      </c>
      <c r="Q4302">
        <f t="shared" si="676"/>
        <v>0</v>
      </c>
      <c r="R4302">
        <f t="shared" si="677"/>
        <v>0</v>
      </c>
      <c r="S4302" t="s">
        <v>106</v>
      </c>
      <c r="T4302">
        <v>0</v>
      </c>
      <c r="U4302">
        <v>2020</v>
      </c>
      <c r="V4302">
        <v>0</v>
      </c>
      <c r="W4302">
        <v>0</v>
      </c>
      <c r="X4302" cm="1">
        <f t="array" ref="X4302">IF(S4301&lt;&gt;S4302, 0,
    IF(C4302="O",
         _xlfn.IFS(
             K4302=1, X4301+6,
             M4302=1, X4301+3,
             O4302=1, X4301+1,
             Q4302=1,X4301+2,
             TRUE, X4301
         ),
    X4301)
)</f>
        <v>0</v>
      </c>
      <c r="Y4302" cm="1">
        <f t="array" ref="Y4302">IF(S4301&lt;&gt;S4302, 0, IF(C4302="D",
                 _xlfn.IFS(
                     K4302=1, Y4301+6,
                     M4302=1, Y4301+3,
                     O4302=1, Y4301+1,
                     TRUE, Y4301
                 ),
                 Y4301)
  )</f>
        <v>13</v>
      </c>
    </row>
    <row r="4303" spans="1:25" hidden="1" x14ac:dyDescent="0.2">
      <c r="A4303">
        <v>155</v>
      </c>
      <c r="B4303" t="s">
        <v>79</v>
      </c>
      <c r="C4303" t="str">
        <f t="shared" si="678"/>
        <v>D</v>
      </c>
      <c r="F4303">
        <v>3</v>
      </c>
      <c r="G4303" t="s">
        <v>123</v>
      </c>
      <c r="H4303" t="s">
        <v>122</v>
      </c>
      <c r="J4303">
        <f t="shared" si="670"/>
        <v>0</v>
      </c>
      <c r="K4303">
        <f t="shared" si="679"/>
        <v>0</v>
      </c>
      <c r="L4303">
        <f t="shared" si="671"/>
        <v>0</v>
      </c>
      <c r="M4303">
        <f t="shared" si="672"/>
        <v>0</v>
      </c>
      <c r="N4303">
        <f t="shared" si="673"/>
        <v>1</v>
      </c>
      <c r="O4303">
        <f t="shared" si="674"/>
        <v>1</v>
      </c>
      <c r="P4303">
        <f t="shared" si="675"/>
        <v>0</v>
      </c>
      <c r="Q4303">
        <f t="shared" si="676"/>
        <v>0</v>
      </c>
      <c r="R4303">
        <f t="shared" si="677"/>
        <v>0</v>
      </c>
      <c r="S4303" t="s">
        <v>106</v>
      </c>
      <c r="T4303">
        <v>0</v>
      </c>
      <c r="U4303">
        <v>2020</v>
      </c>
      <c r="V4303">
        <v>0</v>
      </c>
      <c r="W4303">
        <v>0</v>
      </c>
      <c r="X4303" cm="1">
        <f t="array" ref="X4303">IF(S4302&lt;&gt;S4303, 0,
    IF(C4303="O",
         _xlfn.IFS(
             K4303=1, X4302+6,
             M4303=1, X4302+3,
             O4303=1, X4302+1,
             Q4303=1,X4302+2,
             TRUE, X4302
         ),
    X4302)
)</f>
        <v>0</v>
      </c>
      <c r="Y4303" cm="1">
        <f t="array" ref="Y4303">IF(S4302&lt;&gt;S4303, 0, IF(C4303="D",
                 _xlfn.IFS(
                     K4303=1, Y4302+6,
                     M4303=1, Y4302+3,
                     O4303=1, Y4302+1,
                     TRUE, Y4302
                 ),
                 Y4302)
  )</f>
        <v>14</v>
      </c>
    </row>
    <row r="4304" spans="1:25" x14ac:dyDescent="0.2">
      <c r="A4304">
        <v>161</v>
      </c>
      <c r="B4304" t="s">
        <v>81</v>
      </c>
      <c r="C4304" t="str">
        <f t="shared" si="678"/>
        <v>O</v>
      </c>
      <c r="D4304">
        <v>1</v>
      </c>
      <c r="E4304">
        <v>10</v>
      </c>
      <c r="F4304">
        <v>50</v>
      </c>
      <c r="G4304" t="s">
        <v>114</v>
      </c>
      <c r="H4304" t="s">
        <v>113</v>
      </c>
      <c r="I4304">
        <v>10</v>
      </c>
      <c r="J4304">
        <f t="shared" si="670"/>
        <v>1</v>
      </c>
      <c r="K4304">
        <f t="shared" si="679"/>
        <v>0</v>
      </c>
      <c r="L4304">
        <f t="shared" si="671"/>
        <v>0</v>
      </c>
      <c r="M4304">
        <f t="shared" si="672"/>
        <v>0</v>
      </c>
      <c r="N4304">
        <f t="shared" si="673"/>
        <v>0</v>
      </c>
      <c r="O4304">
        <f t="shared" si="674"/>
        <v>0</v>
      </c>
      <c r="P4304">
        <f t="shared" si="675"/>
        <v>0</v>
      </c>
      <c r="Q4304">
        <f t="shared" si="676"/>
        <v>0</v>
      </c>
      <c r="R4304">
        <f t="shared" si="677"/>
        <v>0</v>
      </c>
      <c r="S4304" t="s">
        <v>106</v>
      </c>
      <c r="T4304">
        <v>0</v>
      </c>
      <c r="U4304">
        <v>2020</v>
      </c>
      <c r="V4304">
        <v>0</v>
      </c>
      <c r="W4304">
        <v>0</v>
      </c>
      <c r="X4304" cm="1">
        <f t="array" ref="X4304">IF(S4303&lt;&gt;S4304, 0,
    IF(C4304="O",
         _xlfn.IFS(
             K4304=1, X4303+6,
             M4304=1, X4303+3,
             O4304=1, X4303+1,
             Q4304=1,X4303+2,
             TRUE, X4303
         ),
    X4303)
)</f>
        <v>0</v>
      </c>
      <c r="Y4304" cm="1">
        <f t="array" ref="Y4304">IF(S4303&lt;&gt;S4304, 0, IF(C4304="D",
                 _xlfn.IFS(
                     K4304=1, Y4303+6,
                     M4304=1, Y4303+3,
                     O4304=1, Y4303+1,
                     TRUE, Y4303
                 ),
                 Y4303)
  )</f>
        <v>14</v>
      </c>
    </row>
    <row r="4305" spans="1:25" x14ac:dyDescent="0.2">
      <c r="A4305">
        <v>163</v>
      </c>
      <c r="B4305" t="s">
        <v>81</v>
      </c>
      <c r="C4305" t="str">
        <f t="shared" si="678"/>
        <v>O</v>
      </c>
      <c r="D4305">
        <v>1</v>
      </c>
      <c r="E4305">
        <v>10</v>
      </c>
      <c r="F4305">
        <v>40</v>
      </c>
      <c r="G4305" t="s">
        <v>114</v>
      </c>
      <c r="H4305" t="s">
        <v>119</v>
      </c>
      <c r="I4305">
        <v>0</v>
      </c>
      <c r="J4305">
        <f t="shared" si="670"/>
        <v>0</v>
      </c>
      <c r="K4305">
        <f t="shared" si="679"/>
        <v>0</v>
      </c>
      <c r="L4305">
        <f t="shared" si="671"/>
        <v>0</v>
      </c>
      <c r="M4305">
        <f t="shared" si="672"/>
        <v>0</v>
      </c>
      <c r="N4305">
        <f t="shared" si="673"/>
        <v>0</v>
      </c>
      <c r="O4305">
        <f t="shared" si="674"/>
        <v>0</v>
      </c>
      <c r="P4305">
        <f t="shared" si="675"/>
        <v>0</v>
      </c>
      <c r="Q4305">
        <f t="shared" si="676"/>
        <v>0</v>
      </c>
      <c r="R4305">
        <f t="shared" si="677"/>
        <v>0</v>
      </c>
      <c r="S4305" t="s">
        <v>106</v>
      </c>
      <c r="T4305">
        <v>0</v>
      </c>
      <c r="U4305">
        <v>2020</v>
      </c>
      <c r="V4305">
        <v>0</v>
      </c>
      <c r="W4305">
        <v>0</v>
      </c>
      <c r="X4305" cm="1">
        <f t="array" ref="X4305">IF(S4304&lt;&gt;S4305, 0,
    IF(C4305="O",
         _xlfn.IFS(
             K4305=1, X4304+6,
             M4305=1, X4304+3,
             O4305=1, X4304+1,
             Q4305=1,X4304+2,
             TRUE, X4304
         ),
    X4304)
)</f>
        <v>0</v>
      </c>
      <c r="Y4305" cm="1">
        <f t="array" ref="Y4305">IF(S4304&lt;&gt;S4305, 0, IF(C4305="D",
                 _xlfn.IFS(
                     K4305=1, Y4304+6,
                     M4305=1, Y4304+3,
                     O4305=1, Y4304+1,
                     TRUE, Y4304
                 ),
                 Y4304)
  )</f>
        <v>14</v>
      </c>
    </row>
    <row r="4306" spans="1:25" x14ac:dyDescent="0.2">
      <c r="A4306">
        <v>165</v>
      </c>
      <c r="B4306" t="s">
        <v>79</v>
      </c>
      <c r="C4306" t="str">
        <f t="shared" si="678"/>
        <v>D</v>
      </c>
      <c r="D4306">
        <v>1</v>
      </c>
      <c r="E4306">
        <v>10</v>
      </c>
      <c r="F4306">
        <v>-7</v>
      </c>
      <c r="G4306" t="s">
        <v>116</v>
      </c>
      <c r="H4306" t="s">
        <v>115</v>
      </c>
      <c r="I4306">
        <v>0</v>
      </c>
      <c r="J4306">
        <f t="shared" si="670"/>
        <v>0</v>
      </c>
      <c r="K4306">
        <f t="shared" si="679"/>
        <v>0</v>
      </c>
      <c r="L4306">
        <f t="shared" si="671"/>
        <v>0</v>
      </c>
      <c r="M4306">
        <f t="shared" si="672"/>
        <v>0</v>
      </c>
      <c r="N4306">
        <f t="shared" si="673"/>
        <v>0</v>
      </c>
      <c r="O4306">
        <f t="shared" si="674"/>
        <v>0</v>
      </c>
      <c r="P4306">
        <f t="shared" si="675"/>
        <v>0</v>
      </c>
      <c r="Q4306">
        <f t="shared" si="676"/>
        <v>0</v>
      </c>
      <c r="R4306">
        <f t="shared" si="677"/>
        <v>0</v>
      </c>
      <c r="S4306" t="s">
        <v>106</v>
      </c>
      <c r="T4306">
        <v>0</v>
      </c>
      <c r="U4306">
        <v>2020</v>
      </c>
      <c r="V4306">
        <v>0</v>
      </c>
      <c r="W4306">
        <v>0</v>
      </c>
      <c r="X4306" cm="1">
        <f t="array" ref="X4306">IF(S4305&lt;&gt;S4306, 0,
    IF(C4306="O",
         _xlfn.IFS(
             K4306=1, X4305+6,
             M4306=1, X4305+3,
             O4306=1, X4305+1,
             Q4306=1,X4305+2,
             TRUE, X4305
         ),
    X4305)
)</f>
        <v>0</v>
      </c>
      <c r="Y4306" cm="1">
        <f t="array" ref="Y4306">IF(S4305&lt;&gt;S4306, 0, IF(C4306="D",
                 _xlfn.IFS(
                     K4306=1, Y4305+6,
                     M4306=1, Y4305+3,
                     O4306=1, Y4305+1,
                     TRUE, Y4305
                 ),
                 Y4305)
  )</f>
        <v>14</v>
      </c>
    </row>
    <row r="4307" spans="1:25" x14ac:dyDescent="0.2">
      <c r="A4307">
        <v>167</v>
      </c>
      <c r="B4307" t="s">
        <v>79</v>
      </c>
      <c r="C4307" t="str">
        <f t="shared" si="678"/>
        <v>D</v>
      </c>
      <c r="D4307">
        <v>2</v>
      </c>
      <c r="E4307">
        <v>10</v>
      </c>
      <c r="F4307">
        <v>-7</v>
      </c>
      <c r="G4307" t="s">
        <v>116</v>
      </c>
      <c r="H4307" t="s">
        <v>115</v>
      </c>
      <c r="I4307">
        <v>2</v>
      </c>
      <c r="J4307">
        <f t="shared" si="670"/>
        <v>0</v>
      </c>
      <c r="K4307">
        <f t="shared" si="679"/>
        <v>0</v>
      </c>
      <c r="L4307">
        <f t="shared" si="671"/>
        <v>0</v>
      </c>
      <c r="M4307">
        <f t="shared" si="672"/>
        <v>0</v>
      </c>
      <c r="N4307">
        <f t="shared" si="673"/>
        <v>0</v>
      </c>
      <c r="O4307">
        <f t="shared" si="674"/>
        <v>0</v>
      </c>
      <c r="P4307">
        <f t="shared" si="675"/>
        <v>0</v>
      </c>
      <c r="Q4307">
        <f t="shared" si="676"/>
        <v>0</v>
      </c>
      <c r="R4307">
        <f t="shared" si="677"/>
        <v>0</v>
      </c>
      <c r="S4307" t="s">
        <v>106</v>
      </c>
      <c r="T4307">
        <v>0</v>
      </c>
      <c r="U4307">
        <v>2020</v>
      </c>
      <c r="V4307">
        <v>0</v>
      </c>
      <c r="W4307">
        <v>0</v>
      </c>
      <c r="X4307" cm="1">
        <f t="array" ref="X4307">IF(S4306&lt;&gt;S4307, 0,
    IF(C4307="O",
         _xlfn.IFS(
             K4307=1, X4306+6,
             M4307=1, X4306+3,
             O4307=1, X4306+1,
             Q4307=1,X4306+2,
             TRUE, X4306
         ),
    X4306)
)</f>
        <v>0</v>
      </c>
      <c r="Y4307" cm="1">
        <f t="array" ref="Y4307">IF(S4306&lt;&gt;S4307, 0, IF(C4307="D",
                 _xlfn.IFS(
                     K4307=1, Y4306+6,
                     M4307=1, Y4306+3,
                     O4307=1, Y4306+1,
                     TRUE, Y4306
                 ),
                 Y4306)
  )</f>
        <v>14</v>
      </c>
    </row>
    <row r="4308" spans="1:25" x14ac:dyDescent="0.2">
      <c r="A4308">
        <v>169</v>
      </c>
      <c r="B4308" t="s">
        <v>79</v>
      </c>
      <c r="C4308" t="str">
        <f t="shared" si="678"/>
        <v>D</v>
      </c>
      <c r="D4308">
        <v>3</v>
      </c>
      <c r="E4308">
        <v>8</v>
      </c>
      <c r="F4308">
        <v>-9</v>
      </c>
      <c r="G4308" t="s">
        <v>114</v>
      </c>
      <c r="H4308" t="s">
        <v>117</v>
      </c>
      <c r="I4308">
        <v>0</v>
      </c>
      <c r="J4308">
        <f t="shared" si="670"/>
        <v>0</v>
      </c>
      <c r="K4308">
        <f t="shared" si="679"/>
        <v>0</v>
      </c>
      <c r="L4308">
        <f t="shared" si="671"/>
        <v>0</v>
      </c>
      <c r="M4308">
        <f t="shared" si="672"/>
        <v>0</v>
      </c>
      <c r="N4308">
        <f t="shared" si="673"/>
        <v>0</v>
      </c>
      <c r="O4308">
        <f t="shared" si="674"/>
        <v>0</v>
      </c>
      <c r="P4308">
        <f t="shared" si="675"/>
        <v>0</v>
      </c>
      <c r="Q4308">
        <f t="shared" si="676"/>
        <v>0</v>
      </c>
      <c r="R4308">
        <f t="shared" si="677"/>
        <v>0</v>
      </c>
      <c r="S4308" t="s">
        <v>106</v>
      </c>
      <c r="T4308">
        <v>0</v>
      </c>
      <c r="U4308">
        <v>2020</v>
      </c>
      <c r="V4308">
        <v>0</v>
      </c>
      <c r="W4308">
        <v>0</v>
      </c>
      <c r="X4308" cm="1">
        <f t="array" ref="X4308">IF(S4307&lt;&gt;S4308, 0,
    IF(C4308="O",
         _xlfn.IFS(
             K4308=1, X4307+6,
             M4308=1, X4307+3,
             O4308=1, X4307+1,
             Q4308=1,X4307+2,
             TRUE, X4307
         ),
    X4307)
)</f>
        <v>0</v>
      </c>
      <c r="Y4308" cm="1">
        <f t="array" ref="Y4308">IF(S4307&lt;&gt;S4308, 0, IF(C4308="D",
                 _xlfn.IFS(
                     K4308=1, Y4307+6,
                     M4308=1, Y4307+3,
                     O4308=1, Y4307+1,
                     TRUE, Y4307
                 ),
                 Y4307)
  )</f>
        <v>14</v>
      </c>
    </row>
    <row r="4309" spans="1:25" x14ac:dyDescent="0.2">
      <c r="A4309">
        <v>173</v>
      </c>
      <c r="B4309" t="s">
        <v>81</v>
      </c>
      <c r="C4309" t="str">
        <f t="shared" si="678"/>
        <v>O</v>
      </c>
      <c r="D4309">
        <v>1</v>
      </c>
      <c r="E4309">
        <v>10</v>
      </c>
      <c r="F4309">
        <v>41</v>
      </c>
      <c r="G4309" t="s">
        <v>114</v>
      </c>
      <c r="H4309" t="s">
        <v>113</v>
      </c>
      <c r="I4309">
        <v>18</v>
      </c>
      <c r="J4309">
        <f t="shared" si="670"/>
        <v>1</v>
      </c>
      <c r="K4309">
        <f t="shared" si="679"/>
        <v>0</v>
      </c>
      <c r="L4309">
        <f t="shared" si="671"/>
        <v>0</v>
      </c>
      <c r="M4309">
        <f t="shared" si="672"/>
        <v>0</v>
      </c>
      <c r="N4309">
        <f t="shared" si="673"/>
        <v>0</v>
      </c>
      <c r="O4309">
        <f t="shared" si="674"/>
        <v>0</v>
      </c>
      <c r="P4309">
        <f t="shared" si="675"/>
        <v>0</v>
      </c>
      <c r="Q4309">
        <f t="shared" si="676"/>
        <v>0</v>
      </c>
      <c r="R4309">
        <f t="shared" si="677"/>
        <v>0</v>
      </c>
      <c r="S4309" t="s">
        <v>106</v>
      </c>
      <c r="T4309">
        <v>0</v>
      </c>
      <c r="U4309">
        <v>2020</v>
      </c>
      <c r="V4309">
        <v>0</v>
      </c>
      <c r="W4309">
        <v>0</v>
      </c>
      <c r="X4309" cm="1">
        <f t="array" ref="X4309">IF(S4308&lt;&gt;S4309, 0,
    IF(C4309="O",
         _xlfn.IFS(
             K4309=1, X4308+6,
             M4309=1, X4308+3,
             O4309=1, X4308+1,
             Q4309=1,X4308+2,
             TRUE, X4308
         ),
    X4308)
)</f>
        <v>0</v>
      </c>
      <c r="Y4309" cm="1">
        <f t="array" ref="Y4309">IF(S4308&lt;&gt;S4309, 0, IF(C4309="D",
                 _xlfn.IFS(
                     K4309=1, Y4308+6,
                     M4309=1, Y4308+3,
                     O4309=1, Y4308+1,
                     TRUE, Y4308
                 ),
                 Y4308)
  )</f>
        <v>14</v>
      </c>
    </row>
    <row r="4310" spans="1:25" x14ac:dyDescent="0.2">
      <c r="A4310">
        <v>175</v>
      </c>
      <c r="B4310" t="s">
        <v>81</v>
      </c>
      <c r="C4310" t="str">
        <f t="shared" si="678"/>
        <v>O</v>
      </c>
      <c r="D4310">
        <v>1</v>
      </c>
      <c r="E4310">
        <v>10</v>
      </c>
      <c r="F4310">
        <v>23</v>
      </c>
      <c r="G4310" t="s">
        <v>116</v>
      </c>
      <c r="H4310" t="s">
        <v>115</v>
      </c>
      <c r="I4310">
        <v>1</v>
      </c>
      <c r="J4310">
        <f t="shared" si="670"/>
        <v>0</v>
      </c>
      <c r="K4310">
        <f t="shared" si="679"/>
        <v>0</v>
      </c>
      <c r="L4310">
        <f t="shared" si="671"/>
        <v>0</v>
      </c>
      <c r="M4310">
        <f t="shared" si="672"/>
        <v>0</v>
      </c>
      <c r="N4310">
        <f t="shared" si="673"/>
        <v>0</v>
      </c>
      <c r="O4310">
        <f t="shared" si="674"/>
        <v>0</v>
      </c>
      <c r="P4310">
        <f t="shared" si="675"/>
        <v>0</v>
      </c>
      <c r="Q4310">
        <f t="shared" si="676"/>
        <v>0</v>
      </c>
      <c r="R4310">
        <f t="shared" si="677"/>
        <v>0</v>
      </c>
      <c r="S4310" t="s">
        <v>106</v>
      </c>
      <c r="T4310">
        <v>0</v>
      </c>
      <c r="U4310">
        <v>2020</v>
      </c>
      <c r="V4310">
        <v>0</v>
      </c>
      <c r="W4310">
        <v>0</v>
      </c>
      <c r="X4310" cm="1">
        <f t="array" ref="X4310">IF(S4309&lt;&gt;S4310, 0,
    IF(C4310="O",
         _xlfn.IFS(
             K4310=1, X4309+6,
             M4310=1, X4309+3,
             O4310=1, X4309+1,
             Q4310=1,X4309+2,
             TRUE, X4309
         ),
    X4309)
)</f>
        <v>0</v>
      </c>
      <c r="Y4310" cm="1">
        <f t="array" ref="Y4310">IF(S4309&lt;&gt;S4310, 0, IF(C4310="D",
                 _xlfn.IFS(
                     K4310=1, Y4309+6,
                     M4310=1, Y4309+3,
                     O4310=1, Y4309+1,
                     TRUE, Y4309
                 ),
                 Y4309)
  )</f>
        <v>14</v>
      </c>
    </row>
    <row r="4311" spans="1:25" x14ac:dyDescent="0.2">
      <c r="A4311">
        <v>177</v>
      </c>
      <c r="B4311" t="s">
        <v>81</v>
      </c>
      <c r="C4311" t="str">
        <f t="shared" si="678"/>
        <v>O</v>
      </c>
      <c r="D4311">
        <v>2</v>
      </c>
      <c r="E4311">
        <v>9</v>
      </c>
      <c r="F4311">
        <v>22</v>
      </c>
      <c r="G4311" t="s">
        <v>114</v>
      </c>
      <c r="H4311" t="s">
        <v>113</v>
      </c>
      <c r="I4311">
        <v>15</v>
      </c>
      <c r="J4311">
        <f t="shared" si="670"/>
        <v>0</v>
      </c>
      <c r="K4311">
        <f t="shared" si="679"/>
        <v>0</v>
      </c>
      <c r="L4311">
        <f t="shared" si="671"/>
        <v>0</v>
      </c>
      <c r="M4311">
        <f t="shared" si="672"/>
        <v>0</v>
      </c>
      <c r="N4311">
        <f t="shared" si="673"/>
        <v>0</v>
      </c>
      <c r="O4311">
        <f t="shared" si="674"/>
        <v>0</v>
      </c>
      <c r="P4311">
        <f t="shared" si="675"/>
        <v>0</v>
      </c>
      <c r="Q4311">
        <f t="shared" si="676"/>
        <v>0</v>
      </c>
      <c r="R4311">
        <f t="shared" si="677"/>
        <v>0</v>
      </c>
      <c r="S4311" t="s">
        <v>106</v>
      </c>
      <c r="T4311">
        <v>0</v>
      </c>
      <c r="U4311">
        <v>2020</v>
      </c>
      <c r="V4311">
        <v>0</v>
      </c>
      <c r="W4311">
        <v>0</v>
      </c>
      <c r="X4311" cm="1">
        <f t="array" ref="X4311">IF(S4310&lt;&gt;S4311, 0,
    IF(C4311="O",
         _xlfn.IFS(
             K4311=1, X4310+6,
             M4311=1, X4310+3,
             O4311=1, X4310+1,
             Q4311=1,X4310+2,
             TRUE, X4310
         ),
    X4310)
)</f>
        <v>0</v>
      </c>
      <c r="Y4311" cm="1">
        <f t="array" ref="Y4311">IF(S4310&lt;&gt;S4311, 0, IF(C4311="D",
                 _xlfn.IFS(
                     K4311=1, Y4310+6,
                     M4311=1, Y4310+3,
                     O4311=1, Y4310+1,
                     TRUE, Y4310
                 ),
                 Y4310)
  )</f>
        <v>14</v>
      </c>
    </row>
    <row r="4312" spans="1:25" x14ac:dyDescent="0.2">
      <c r="A4312">
        <v>179</v>
      </c>
      <c r="B4312" t="s">
        <v>81</v>
      </c>
      <c r="C4312" t="str">
        <f t="shared" si="678"/>
        <v>O</v>
      </c>
      <c r="D4312">
        <v>1</v>
      </c>
      <c r="E4312">
        <v>7</v>
      </c>
      <c r="F4312">
        <v>7</v>
      </c>
      <c r="G4312" t="s">
        <v>116</v>
      </c>
      <c r="H4312" t="s">
        <v>125</v>
      </c>
      <c r="I4312">
        <v>7</v>
      </c>
      <c r="J4312">
        <f t="shared" si="670"/>
        <v>0</v>
      </c>
      <c r="K4312">
        <f t="shared" si="679"/>
        <v>1</v>
      </c>
      <c r="L4312">
        <f t="shared" si="671"/>
        <v>0</v>
      </c>
      <c r="M4312">
        <f t="shared" si="672"/>
        <v>0</v>
      </c>
      <c r="N4312">
        <f t="shared" si="673"/>
        <v>0</v>
      </c>
      <c r="O4312">
        <f t="shared" si="674"/>
        <v>0</v>
      </c>
      <c r="P4312">
        <f t="shared" si="675"/>
        <v>0</v>
      </c>
      <c r="Q4312">
        <f t="shared" si="676"/>
        <v>0</v>
      </c>
      <c r="R4312">
        <f t="shared" si="677"/>
        <v>0</v>
      </c>
      <c r="S4312" t="s">
        <v>106</v>
      </c>
      <c r="T4312">
        <v>0</v>
      </c>
      <c r="U4312">
        <v>2020</v>
      </c>
      <c r="V4312">
        <v>0</v>
      </c>
      <c r="W4312">
        <v>0</v>
      </c>
      <c r="X4312" cm="1">
        <f t="array" ref="X4312">IF(S4311&lt;&gt;S4312, 0,
    IF(C4312="O",
         _xlfn.IFS(
             K4312=1, X4311+6,
             M4312=1, X4311+3,
             O4312=1, X4311+1,
             Q4312=1,X4311+2,
             TRUE, X4311
         ),
    X4311)
)</f>
        <v>6</v>
      </c>
      <c r="Y4312" cm="1">
        <f t="array" ref="Y4312">IF(S4311&lt;&gt;S4312, 0, IF(C4312="D",
                 _xlfn.IFS(
                     K4312=1, Y4311+6,
                     M4312=1, Y4311+3,
                     O4312=1, Y4311+1,
                     TRUE, Y4311
                 ),
                 Y4311)
  )</f>
        <v>14</v>
      </c>
    </row>
    <row r="4313" spans="1:25" x14ac:dyDescent="0.2">
      <c r="A4313">
        <v>181</v>
      </c>
      <c r="B4313" t="s">
        <v>81</v>
      </c>
      <c r="C4313" t="str">
        <f t="shared" si="678"/>
        <v>O</v>
      </c>
      <c r="F4313">
        <v>3</v>
      </c>
      <c r="G4313" t="s">
        <v>131</v>
      </c>
      <c r="H4313" t="s">
        <v>122</v>
      </c>
      <c r="J4313">
        <f t="shared" si="670"/>
        <v>0</v>
      </c>
      <c r="K4313">
        <f t="shared" si="679"/>
        <v>0</v>
      </c>
      <c r="L4313">
        <f t="shared" si="671"/>
        <v>0</v>
      </c>
      <c r="M4313">
        <f t="shared" si="672"/>
        <v>0</v>
      </c>
      <c r="N4313">
        <f t="shared" si="673"/>
        <v>1</v>
      </c>
      <c r="O4313">
        <f t="shared" si="674"/>
        <v>1</v>
      </c>
      <c r="P4313">
        <f t="shared" si="675"/>
        <v>0</v>
      </c>
      <c r="Q4313">
        <f t="shared" si="676"/>
        <v>0</v>
      </c>
      <c r="R4313">
        <f t="shared" si="677"/>
        <v>0</v>
      </c>
      <c r="S4313" t="s">
        <v>106</v>
      </c>
      <c r="T4313">
        <v>0</v>
      </c>
      <c r="U4313">
        <v>2020</v>
      </c>
      <c r="V4313">
        <v>0</v>
      </c>
      <c r="W4313">
        <v>0</v>
      </c>
      <c r="X4313" cm="1">
        <f t="array" ref="X4313">IF(S4312&lt;&gt;S4313, 0,
    IF(C4313="O",
         _xlfn.IFS(
             K4313=1, X4312+6,
             M4313=1, X4312+3,
             O4313=1, X4312+1,
             Q4313=1,X4312+2,
             TRUE, X4312
         ),
    X4312)
)</f>
        <v>7</v>
      </c>
      <c r="Y4313" cm="1">
        <f t="array" ref="Y4313">IF(S4312&lt;&gt;S4313, 0, IF(C4313="D",
                 _xlfn.IFS(
                     K4313=1, Y4312+6,
                     M4313=1, Y4312+3,
                     O4313=1, Y4312+1,
                     TRUE, Y4312
                 ),
                 Y4312)
  )</f>
        <v>14</v>
      </c>
    </row>
    <row r="4314" spans="1:25" x14ac:dyDescent="0.2">
      <c r="A4314">
        <v>189</v>
      </c>
      <c r="B4314" t="s">
        <v>79</v>
      </c>
      <c r="C4314" t="str">
        <f t="shared" si="678"/>
        <v>D</v>
      </c>
      <c r="D4314">
        <v>1</v>
      </c>
      <c r="E4314">
        <v>10</v>
      </c>
      <c r="F4314">
        <v>-9</v>
      </c>
      <c r="G4314" t="s">
        <v>116</v>
      </c>
      <c r="H4314" t="s">
        <v>115</v>
      </c>
      <c r="I4314">
        <v>24</v>
      </c>
      <c r="J4314">
        <f t="shared" si="670"/>
        <v>1</v>
      </c>
      <c r="K4314">
        <f t="shared" si="679"/>
        <v>0</v>
      </c>
      <c r="L4314">
        <f t="shared" si="671"/>
        <v>0</v>
      </c>
      <c r="M4314">
        <f t="shared" si="672"/>
        <v>0</v>
      </c>
      <c r="N4314">
        <f t="shared" si="673"/>
        <v>0</v>
      </c>
      <c r="O4314">
        <f t="shared" si="674"/>
        <v>0</v>
      </c>
      <c r="P4314">
        <f t="shared" si="675"/>
        <v>0</v>
      </c>
      <c r="Q4314">
        <f t="shared" si="676"/>
        <v>0</v>
      </c>
      <c r="R4314">
        <f t="shared" si="677"/>
        <v>0</v>
      </c>
      <c r="S4314" t="s">
        <v>106</v>
      </c>
      <c r="T4314">
        <v>0</v>
      </c>
      <c r="U4314">
        <v>2020</v>
      </c>
      <c r="V4314">
        <v>0</v>
      </c>
      <c r="W4314">
        <v>0</v>
      </c>
      <c r="X4314" cm="1">
        <f t="array" ref="X4314">IF(S4313&lt;&gt;S4314, 0,
    IF(C4314="O",
         _xlfn.IFS(
             K4314=1, X4313+6,
             M4314=1, X4313+3,
             O4314=1, X4313+1,
             Q4314=1,X4313+2,
             TRUE, X4313
         ),
    X4313)
)</f>
        <v>7</v>
      </c>
      <c r="Y4314" cm="1">
        <f t="array" ref="Y4314">IF(S4313&lt;&gt;S4314, 0, IF(C4314="D",
                 _xlfn.IFS(
                     K4314=1, Y4313+6,
                     M4314=1, Y4313+3,
                     O4314=1, Y4313+1,
                     TRUE, Y4313
                 ),
                 Y4313)
  )</f>
        <v>14</v>
      </c>
    </row>
    <row r="4315" spans="1:25" x14ac:dyDescent="0.2">
      <c r="A4315">
        <v>191</v>
      </c>
      <c r="B4315" t="s">
        <v>79</v>
      </c>
      <c r="C4315" t="str">
        <f t="shared" si="678"/>
        <v>D</v>
      </c>
      <c r="D4315">
        <v>1</v>
      </c>
      <c r="E4315">
        <v>10</v>
      </c>
      <c r="F4315">
        <v>-33</v>
      </c>
      <c r="G4315" t="s">
        <v>116</v>
      </c>
      <c r="H4315" t="s">
        <v>115</v>
      </c>
      <c r="I4315">
        <v>6</v>
      </c>
      <c r="J4315">
        <f t="shared" si="670"/>
        <v>0</v>
      </c>
      <c r="K4315">
        <f t="shared" si="679"/>
        <v>0</v>
      </c>
      <c r="L4315">
        <f t="shared" si="671"/>
        <v>0</v>
      </c>
      <c r="M4315">
        <f t="shared" si="672"/>
        <v>0</v>
      </c>
      <c r="N4315">
        <f t="shared" si="673"/>
        <v>0</v>
      </c>
      <c r="O4315">
        <f t="shared" si="674"/>
        <v>0</v>
      </c>
      <c r="P4315">
        <f t="shared" si="675"/>
        <v>0</v>
      </c>
      <c r="Q4315">
        <f t="shared" si="676"/>
        <v>0</v>
      </c>
      <c r="R4315">
        <f t="shared" si="677"/>
        <v>0</v>
      </c>
      <c r="S4315" t="s">
        <v>106</v>
      </c>
      <c r="T4315">
        <v>0</v>
      </c>
      <c r="U4315">
        <v>2020</v>
      </c>
      <c r="V4315">
        <v>0</v>
      </c>
      <c r="W4315">
        <v>0</v>
      </c>
      <c r="X4315" cm="1">
        <f t="array" ref="X4315">IF(S4314&lt;&gt;S4315, 0,
    IF(C4315="O",
         _xlfn.IFS(
             K4315=1, X4314+6,
             M4315=1, X4314+3,
             O4315=1, X4314+1,
             Q4315=1,X4314+2,
             TRUE, X4314
         ),
    X4314)
)</f>
        <v>7</v>
      </c>
      <c r="Y4315" cm="1">
        <f t="array" ref="Y4315">IF(S4314&lt;&gt;S4315, 0, IF(C4315="D",
                 _xlfn.IFS(
                     K4315=1, Y4314+6,
                     M4315=1, Y4314+3,
                     O4315=1, Y4314+1,
                     TRUE, Y4314
                 ),
                 Y4314)
  )</f>
        <v>14</v>
      </c>
    </row>
    <row r="4316" spans="1:25" x14ac:dyDescent="0.2">
      <c r="A4316">
        <v>193</v>
      </c>
      <c r="B4316" t="s">
        <v>79</v>
      </c>
      <c r="C4316" t="str">
        <f t="shared" si="678"/>
        <v>D</v>
      </c>
      <c r="D4316">
        <v>2</v>
      </c>
      <c r="E4316">
        <v>4</v>
      </c>
      <c r="F4316">
        <v>-39</v>
      </c>
      <c r="G4316" t="s">
        <v>116</v>
      </c>
      <c r="H4316" t="s">
        <v>115</v>
      </c>
      <c r="I4316">
        <v>2</v>
      </c>
      <c r="J4316">
        <f t="shared" si="670"/>
        <v>1</v>
      </c>
      <c r="K4316">
        <f t="shared" si="679"/>
        <v>0</v>
      </c>
      <c r="L4316">
        <f t="shared" si="671"/>
        <v>0</v>
      </c>
      <c r="M4316">
        <f t="shared" si="672"/>
        <v>0</v>
      </c>
      <c r="N4316">
        <f t="shared" si="673"/>
        <v>0</v>
      </c>
      <c r="O4316">
        <f t="shared" si="674"/>
        <v>0</v>
      </c>
      <c r="P4316">
        <f t="shared" si="675"/>
        <v>0</v>
      </c>
      <c r="Q4316">
        <f t="shared" si="676"/>
        <v>0</v>
      </c>
      <c r="R4316">
        <f t="shared" si="677"/>
        <v>0</v>
      </c>
      <c r="S4316" t="s">
        <v>106</v>
      </c>
      <c r="T4316">
        <v>0</v>
      </c>
      <c r="U4316">
        <v>2020</v>
      </c>
      <c r="V4316">
        <v>0</v>
      </c>
      <c r="W4316">
        <v>0</v>
      </c>
      <c r="X4316" cm="1">
        <f t="array" ref="X4316">IF(S4315&lt;&gt;S4316, 0,
    IF(C4316="O",
         _xlfn.IFS(
             K4316=1, X4315+6,
             M4316=1, X4315+3,
             O4316=1, X4315+1,
             Q4316=1,X4315+2,
             TRUE, X4315
         ),
    X4315)
)</f>
        <v>7</v>
      </c>
      <c r="Y4316" cm="1">
        <f t="array" ref="Y4316">IF(S4315&lt;&gt;S4316, 0, IF(C4316="D",
                 _xlfn.IFS(
                     K4316=1, Y4315+6,
                     M4316=1, Y4315+3,
                     O4316=1, Y4315+1,
                     TRUE, Y4315
                 ),
                 Y4315)
  )</f>
        <v>14</v>
      </c>
    </row>
    <row r="4317" spans="1:25" x14ac:dyDescent="0.2">
      <c r="A4317">
        <v>199</v>
      </c>
      <c r="B4317" t="s">
        <v>79</v>
      </c>
      <c r="C4317" t="str">
        <f t="shared" si="678"/>
        <v>D</v>
      </c>
      <c r="D4317">
        <v>1</v>
      </c>
      <c r="E4317">
        <v>10</v>
      </c>
      <c r="F4317">
        <v>-27</v>
      </c>
      <c r="G4317" t="s">
        <v>116</v>
      </c>
      <c r="H4317" t="s">
        <v>115</v>
      </c>
      <c r="I4317">
        <v>3</v>
      </c>
      <c r="J4317">
        <f t="shared" si="670"/>
        <v>0</v>
      </c>
      <c r="K4317">
        <f t="shared" si="679"/>
        <v>0</v>
      </c>
      <c r="L4317">
        <f t="shared" si="671"/>
        <v>0</v>
      </c>
      <c r="M4317">
        <f t="shared" si="672"/>
        <v>0</v>
      </c>
      <c r="N4317">
        <f t="shared" si="673"/>
        <v>0</v>
      </c>
      <c r="O4317">
        <f t="shared" si="674"/>
        <v>0</v>
      </c>
      <c r="P4317">
        <f t="shared" si="675"/>
        <v>0</v>
      </c>
      <c r="Q4317">
        <f t="shared" si="676"/>
        <v>0</v>
      </c>
      <c r="R4317">
        <f t="shared" si="677"/>
        <v>0</v>
      </c>
      <c r="S4317" t="s">
        <v>106</v>
      </c>
      <c r="T4317">
        <v>0</v>
      </c>
      <c r="U4317">
        <v>2020</v>
      </c>
      <c r="V4317">
        <v>0</v>
      </c>
      <c r="W4317">
        <v>0</v>
      </c>
      <c r="X4317" cm="1">
        <f t="array" ref="X4317">IF(S4316&lt;&gt;S4317, 0,
    IF(C4317="O",
         _xlfn.IFS(
             K4317=1, X4316+6,
             M4317=1, X4316+3,
             O4317=1, X4316+1,
             Q4317=1,X4316+2,
             TRUE, X4316
         ),
    X4316)
)</f>
        <v>7</v>
      </c>
      <c r="Y4317" cm="1">
        <f t="array" ref="Y4317">IF(S4316&lt;&gt;S4317, 0, IF(C4317="D",
                 _xlfn.IFS(
                     K4317=1, Y4316+6,
                     M4317=1, Y4316+3,
                     O4317=1, Y4316+1,
                     TRUE, Y4316
                 ),
                 Y4316)
  )</f>
        <v>14</v>
      </c>
    </row>
    <row r="4318" spans="1:25" x14ac:dyDescent="0.2">
      <c r="A4318">
        <v>201</v>
      </c>
      <c r="B4318" t="s">
        <v>79</v>
      </c>
      <c r="C4318" t="str">
        <f t="shared" si="678"/>
        <v>D</v>
      </c>
      <c r="D4318">
        <v>2</v>
      </c>
      <c r="E4318">
        <v>7</v>
      </c>
      <c r="F4318">
        <v>-30</v>
      </c>
      <c r="G4318" t="s">
        <v>114</v>
      </c>
      <c r="H4318" t="s">
        <v>113</v>
      </c>
      <c r="I4318">
        <v>25</v>
      </c>
      <c r="J4318">
        <f t="shared" si="670"/>
        <v>1</v>
      </c>
      <c r="K4318">
        <f t="shared" si="679"/>
        <v>0</v>
      </c>
      <c r="L4318">
        <f t="shared" si="671"/>
        <v>0</v>
      </c>
      <c r="M4318">
        <f t="shared" si="672"/>
        <v>0</v>
      </c>
      <c r="N4318">
        <f t="shared" si="673"/>
        <v>0</v>
      </c>
      <c r="O4318">
        <f t="shared" si="674"/>
        <v>0</v>
      </c>
      <c r="P4318">
        <f t="shared" si="675"/>
        <v>0</v>
      </c>
      <c r="Q4318">
        <f t="shared" si="676"/>
        <v>0</v>
      </c>
      <c r="R4318">
        <f t="shared" si="677"/>
        <v>0</v>
      </c>
      <c r="S4318" t="s">
        <v>106</v>
      </c>
      <c r="T4318">
        <v>0</v>
      </c>
      <c r="U4318">
        <v>2020</v>
      </c>
      <c r="V4318">
        <v>0</v>
      </c>
      <c r="W4318">
        <v>0</v>
      </c>
      <c r="X4318" cm="1">
        <f t="array" ref="X4318">IF(S4317&lt;&gt;S4318, 0,
    IF(C4318="O",
         _xlfn.IFS(
             K4318=1, X4317+6,
             M4318=1, X4317+3,
             O4318=1, X4317+1,
             Q4318=1,X4317+2,
             TRUE, X4317
         ),
    X4317)
)</f>
        <v>7</v>
      </c>
      <c r="Y4318" cm="1">
        <f t="array" ref="Y4318">IF(S4317&lt;&gt;S4318, 0, IF(C4318="D",
                 _xlfn.IFS(
                     K4318=1, Y4317+6,
                     M4318=1, Y4317+3,
                     O4318=1, Y4317+1,
                     TRUE, Y4317
                 ),
                 Y4317)
  )</f>
        <v>14</v>
      </c>
    </row>
    <row r="4319" spans="1:25" x14ac:dyDescent="0.2">
      <c r="A4319">
        <v>205</v>
      </c>
      <c r="B4319" t="s">
        <v>79</v>
      </c>
      <c r="C4319" t="str">
        <f t="shared" si="678"/>
        <v>D</v>
      </c>
      <c r="D4319">
        <v>1</v>
      </c>
      <c r="E4319">
        <v>10</v>
      </c>
      <c r="F4319">
        <v>45</v>
      </c>
      <c r="G4319" t="s">
        <v>116</v>
      </c>
      <c r="H4319" t="s">
        <v>115</v>
      </c>
      <c r="I4319">
        <v>-2</v>
      </c>
      <c r="J4319">
        <f t="shared" si="670"/>
        <v>0</v>
      </c>
      <c r="K4319">
        <f t="shared" si="679"/>
        <v>0</v>
      </c>
      <c r="L4319">
        <f t="shared" si="671"/>
        <v>0</v>
      </c>
      <c r="M4319">
        <f t="shared" si="672"/>
        <v>0</v>
      </c>
      <c r="N4319">
        <f t="shared" si="673"/>
        <v>0</v>
      </c>
      <c r="O4319">
        <f t="shared" si="674"/>
        <v>0</v>
      </c>
      <c r="P4319">
        <f t="shared" si="675"/>
        <v>0</v>
      </c>
      <c r="Q4319">
        <f t="shared" si="676"/>
        <v>0</v>
      </c>
      <c r="R4319">
        <f t="shared" si="677"/>
        <v>0</v>
      </c>
      <c r="S4319" t="s">
        <v>106</v>
      </c>
      <c r="T4319">
        <v>0</v>
      </c>
      <c r="U4319">
        <v>2020</v>
      </c>
      <c r="V4319">
        <v>0</v>
      </c>
      <c r="W4319">
        <v>0</v>
      </c>
      <c r="X4319" cm="1">
        <f t="array" ref="X4319">IF(S4318&lt;&gt;S4319, 0,
    IF(C4319="O",
         _xlfn.IFS(
             K4319=1, X4318+6,
             M4319=1, X4318+3,
             O4319=1, X4318+1,
             Q4319=1,X4318+2,
             TRUE, X4318
         ),
    X4318)
)</f>
        <v>7</v>
      </c>
      <c r="Y4319" cm="1">
        <f t="array" ref="Y4319">IF(S4318&lt;&gt;S4319, 0, IF(C4319="D",
                 _xlfn.IFS(
                     K4319=1, Y4318+6,
                     M4319=1, Y4318+3,
                     O4319=1, Y4318+1,
                     TRUE, Y4318
                 ),
                 Y4318)
  )</f>
        <v>14</v>
      </c>
    </row>
    <row r="4320" spans="1:25" x14ac:dyDescent="0.2">
      <c r="A4320">
        <v>207</v>
      </c>
      <c r="B4320" t="s">
        <v>79</v>
      </c>
      <c r="C4320" t="str">
        <f t="shared" si="678"/>
        <v>D</v>
      </c>
      <c r="D4320">
        <v>2</v>
      </c>
      <c r="E4320">
        <v>12</v>
      </c>
      <c r="F4320">
        <v>47</v>
      </c>
      <c r="G4320" t="s">
        <v>114</v>
      </c>
      <c r="H4320" t="s">
        <v>113</v>
      </c>
      <c r="I4320">
        <v>7</v>
      </c>
      <c r="J4320">
        <f t="shared" si="670"/>
        <v>0</v>
      </c>
      <c r="K4320">
        <f t="shared" si="679"/>
        <v>0</v>
      </c>
      <c r="L4320">
        <f t="shared" si="671"/>
        <v>0</v>
      </c>
      <c r="M4320">
        <f t="shared" si="672"/>
        <v>0</v>
      </c>
      <c r="N4320">
        <f t="shared" si="673"/>
        <v>0</v>
      </c>
      <c r="O4320">
        <f t="shared" si="674"/>
        <v>0</v>
      </c>
      <c r="P4320">
        <f t="shared" si="675"/>
        <v>0</v>
      </c>
      <c r="Q4320">
        <f t="shared" si="676"/>
        <v>0</v>
      </c>
      <c r="R4320">
        <f t="shared" si="677"/>
        <v>0</v>
      </c>
      <c r="S4320" t="s">
        <v>106</v>
      </c>
      <c r="T4320">
        <v>0</v>
      </c>
      <c r="U4320">
        <v>2020</v>
      </c>
      <c r="V4320">
        <v>0</v>
      </c>
      <c r="W4320">
        <v>0</v>
      </c>
      <c r="X4320" cm="1">
        <f t="array" ref="X4320">IF(S4319&lt;&gt;S4320, 0,
    IF(C4320="O",
         _xlfn.IFS(
             K4320=1, X4319+6,
             M4320=1, X4319+3,
             O4320=1, X4319+1,
             Q4320=1,X4319+2,
             TRUE, X4319
         ),
    X4319)
)</f>
        <v>7</v>
      </c>
      <c r="Y4320" cm="1">
        <f t="array" ref="Y4320">IF(S4319&lt;&gt;S4320, 0, IF(C4320="D",
                 _xlfn.IFS(
                     K4320=1, Y4319+6,
                     M4320=1, Y4319+3,
                     O4320=1, Y4319+1,
                     TRUE, Y4319
                 ),
                 Y4319)
  )</f>
        <v>14</v>
      </c>
    </row>
    <row r="4321" spans="1:25" x14ac:dyDescent="0.2">
      <c r="A4321">
        <v>209</v>
      </c>
      <c r="B4321" t="s">
        <v>79</v>
      </c>
      <c r="C4321" t="str">
        <f t="shared" si="678"/>
        <v>D</v>
      </c>
      <c r="D4321">
        <v>3</v>
      </c>
      <c r="E4321">
        <v>5</v>
      </c>
      <c r="F4321">
        <v>40</v>
      </c>
      <c r="G4321" t="s">
        <v>114</v>
      </c>
      <c r="H4321" t="s">
        <v>113</v>
      </c>
      <c r="I4321">
        <v>8</v>
      </c>
      <c r="J4321">
        <f t="shared" si="670"/>
        <v>1</v>
      </c>
      <c r="K4321">
        <f t="shared" si="679"/>
        <v>0</v>
      </c>
      <c r="L4321">
        <f t="shared" si="671"/>
        <v>0</v>
      </c>
      <c r="M4321">
        <f t="shared" si="672"/>
        <v>0</v>
      </c>
      <c r="N4321">
        <f t="shared" si="673"/>
        <v>0</v>
      </c>
      <c r="O4321">
        <f t="shared" si="674"/>
        <v>0</v>
      </c>
      <c r="P4321">
        <f t="shared" si="675"/>
        <v>0</v>
      </c>
      <c r="Q4321">
        <f t="shared" si="676"/>
        <v>0</v>
      </c>
      <c r="R4321">
        <f t="shared" si="677"/>
        <v>0</v>
      </c>
      <c r="S4321" t="s">
        <v>106</v>
      </c>
      <c r="T4321">
        <v>0</v>
      </c>
      <c r="U4321">
        <v>2020</v>
      </c>
      <c r="V4321">
        <v>0</v>
      </c>
      <c r="W4321">
        <v>0</v>
      </c>
      <c r="X4321" cm="1">
        <f t="array" ref="X4321">IF(S4320&lt;&gt;S4321, 0,
    IF(C4321="O",
         _xlfn.IFS(
             K4321=1, X4320+6,
             M4321=1, X4320+3,
             O4321=1, X4320+1,
             Q4321=1,X4320+2,
             TRUE, X4320
         ),
    X4320)
)</f>
        <v>7</v>
      </c>
      <c r="Y4321" cm="1">
        <f t="array" ref="Y4321">IF(S4320&lt;&gt;S4321, 0, IF(C4321="D",
                 _xlfn.IFS(
                     K4321=1, Y4320+6,
                     M4321=1, Y4320+3,
                     O4321=1, Y4320+1,
                     TRUE, Y4320
                 ),
                 Y4320)
  )</f>
        <v>14</v>
      </c>
    </row>
    <row r="4322" spans="1:25" x14ac:dyDescent="0.2">
      <c r="A4322">
        <v>211</v>
      </c>
      <c r="B4322" t="s">
        <v>79</v>
      </c>
      <c r="C4322" t="str">
        <f t="shared" si="678"/>
        <v>D</v>
      </c>
      <c r="D4322">
        <v>1</v>
      </c>
      <c r="E4322">
        <v>10</v>
      </c>
      <c r="F4322">
        <v>32</v>
      </c>
      <c r="G4322" t="s">
        <v>116</v>
      </c>
      <c r="H4322" t="s">
        <v>115</v>
      </c>
      <c r="I4322">
        <v>8</v>
      </c>
      <c r="J4322">
        <f t="shared" si="670"/>
        <v>0</v>
      </c>
      <c r="K4322">
        <f t="shared" si="679"/>
        <v>0</v>
      </c>
      <c r="L4322">
        <f t="shared" si="671"/>
        <v>0</v>
      </c>
      <c r="M4322">
        <f t="shared" si="672"/>
        <v>0</v>
      </c>
      <c r="N4322">
        <f t="shared" si="673"/>
        <v>0</v>
      </c>
      <c r="O4322">
        <f t="shared" si="674"/>
        <v>0</v>
      </c>
      <c r="P4322">
        <f t="shared" si="675"/>
        <v>0</v>
      </c>
      <c r="Q4322">
        <f t="shared" si="676"/>
        <v>0</v>
      </c>
      <c r="R4322">
        <f t="shared" si="677"/>
        <v>0</v>
      </c>
      <c r="S4322" t="s">
        <v>106</v>
      </c>
      <c r="T4322">
        <v>0</v>
      </c>
      <c r="U4322">
        <v>2020</v>
      </c>
      <c r="V4322">
        <v>0</v>
      </c>
      <c r="W4322">
        <v>0</v>
      </c>
      <c r="X4322" cm="1">
        <f t="array" ref="X4322">IF(S4321&lt;&gt;S4322, 0,
    IF(C4322="O",
         _xlfn.IFS(
             K4322=1, X4321+6,
             M4322=1, X4321+3,
             O4322=1, X4321+1,
             Q4322=1,X4321+2,
             TRUE, X4321
         ),
    X4321)
)</f>
        <v>7</v>
      </c>
      <c r="Y4322" cm="1">
        <f t="array" ref="Y4322">IF(S4321&lt;&gt;S4322, 0, IF(C4322="D",
                 _xlfn.IFS(
                     K4322=1, Y4321+6,
                     M4322=1, Y4321+3,
                     O4322=1, Y4321+1,
                     TRUE, Y4321
                 ),
                 Y4321)
  )</f>
        <v>14</v>
      </c>
    </row>
    <row r="4323" spans="1:25" x14ac:dyDescent="0.2">
      <c r="A4323">
        <v>213</v>
      </c>
      <c r="B4323" t="s">
        <v>79</v>
      </c>
      <c r="C4323" t="str">
        <f t="shared" si="678"/>
        <v>D</v>
      </c>
      <c r="D4323">
        <v>2</v>
      </c>
      <c r="E4323">
        <v>2</v>
      </c>
      <c r="F4323">
        <v>24</v>
      </c>
      <c r="G4323" t="s">
        <v>116</v>
      </c>
      <c r="H4323" t="s">
        <v>115</v>
      </c>
      <c r="I4323">
        <v>5</v>
      </c>
      <c r="J4323">
        <f t="shared" si="670"/>
        <v>1</v>
      </c>
      <c r="K4323">
        <f t="shared" si="679"/>
        <v>0</v>
      </c>
      <c r="L4323">
        <f t="shared" si="671"/>
        <v>0</v>
      </c>
      <c r="M4323">
        <f t="shared" si="672"/>
        <v>0</v>
      </c>
      <c r="N4323">
        <f t="shared" si="673"/>
        <v>0</v>
      </c>
      <c r="O4323">
        <f t="shared" si="674"/>
        <v>0</v>
      </c>
      <c r="P4323">
        <f t="shared" si="675"/>
        <v>0</v>
      </c>
      <c r="Q4323">
        <f t="shared" si="676"/>
        <v>0</v>
      </c>
      <c r="R4323">
        <f t="shared" si="677"/>
        <v>0</v>
      </c>
      <c r="S4323" t="s">
        <v>106</v>
      </c>
      <c r="T4323">
        <v>0</v>
      </c>
      <c r="U4323">
        <v>2020</v>
      </c>
      <c r="V4323">
        <v>0</v>
      </c>
      <c r="W4323">
        <v>0</v>
      </c>
      <c r="X4323" cm="1">
        <f t="array" ref="X4323">IF(S4322&lt;&gt;S4323, 0,
    IF(C4323="O",
         _xlfn.IFS(
             K4323=1, X4322+6,
             M4323=1, X4322+3,
             O4323=1, X4322+1,
             Q4323=1,X4322+2,
             TRUE, X4322
         ),
    X4322)
)</f>
        <v>7</v>
      </c>
      <c r="Y4323" cm="1">
        <f t="array" ref="Y4323">IF(S4322&lt;&gt;S4323, 0, IF(C4323="D",
                 _xlfn.IFS(
                     K4323=1, Y4322+6,
                     M4323=1, Y4322+3,
                     O4323=1, Y4322+1,
                     TRUE, Y4322
                 ),
                 Y4322)
  )</f>
        <v>14</v>
      </c>
    </row>
    <row r="4324" spans="1:25" x14ac:dyDescent="0.2">
      <c r="A4324">
        <v>215</v>
      </c>
      <c r="B4324" t="s">
        <v>79</v>
      </c>
      <c r="C4324" t="str">
        <f t="shared" si="678"/>
        <v>D</v>
      </c>
      <c r="D4324">
        <v>1</v>
      </c>
      <c r="E4324">
        <v>10</v>
      </c>
      <c r="F4324">
        <v>19</v>
      </c>
      <c r="G4324" t="s">
        <v>116</v>
      </c>
      <c r="H4324" t="s">
        <v>115</v>
      </c>
      <c r="I4324">
        <v>2</v>
      </c>
      <c r="J4324">
        <f t="shared" si="670"/>
        <v>0</v>
      </c>
      <c r="K4324">
        <f t="shared" si="679"/>
        <v>0</v>
      </c>
      <c r="L4324">
        <f t="shared" si="671"/>
        <v>0</v>
      </c>
      <c r="M4324">
        <f t="shared" si="672"/>
        <v>0</v>
      </c>
      <c r="N4324">
        <f t="shared" si="673"/>
        <v>0</v>
      </c>
      <c r="O4324">
        <f t="shared" si="674"/>
        <v>0</v>
      </c>
      <c r="P4324">
        <f t="shared" si="675"/>
        <v>0</v>
      </c>
      <c r="Q4324">
        <f t="shared" si="676"/>
        <v>0</v>
      </c>
      <c r="R4324">
        <f t="shared" si="677"/>
        <v>0</v>
      </c>
      <c r="S4324" t="s">
        <v>106</v>
      </c>
      <c r="T4324">
        <v>0</v>
      </c>
      <c r="U4324">
        <v>2020</v>
      </c>
      <c r="V4324">
        <v>0</v>
      </c>
      <c r="W4324">
        <v>0</v>
      </c>
      <c r="X4324" cm="1">
        <f t="array" ref="X4324">IF(S4323&lt;&gt;S4324, 0,
    IF(C4324="O",
         _xlfn.IFS(
             K4324=1, X4323+6,
             M4324=1, X4323+3,
             O4324=1, X4323+1,
             Q4324=1,X4323+2,
             TRUE, X4323
         ),
    X4323)
)</f>
        <v>7</v>
      </c>
      <c r="Y4324" cm="1">
        <f t="array" ref="Y4324">IF(S4323&lt;&gt;S4324, 0, IF(C4324="D",
                 _xlfn.IFS(
                     K4324=1, Y4323+6,
                     M4324=1, Y4323+3,
                     O4324=1, Y4323+1,
                     TRUE, Y4323
                 ),
                 Y4323)
  )</f>
        <v>14</v>
      </c>
    </row>
    <row r="4325" spans="1:25" x14ac:dyDescent="0.2">
      <c r="A4325">
        <v>217</v>
      </c>
      <c r="B4325" t="s">
        <v>79</v>
      </c>
      <c r="C4325" t="str">
        <f t="shared" si="678"/>
        <v>D</v>
      </c>
      <c r="D4325">
        <v>2</v>
      </c>
      <c r="E4325">
        <v>8</v>
      </c>
      <c r="F4325">
        <v>17</v>
      </c>
      <c r="G4325" t="s">
        <v>114</v>
      </c>
      <c r="H4325" t="s">
        <v>139</v>
      </c>
      <c r="I4325">
        <v>4</v>
      </c>
      <c r="J4325">
        <f t="shared" si="670"/>
        <v>0</v>
      </c>
      <c r="K4325">
        <f t="shared" si="679"/>
        <v>0</v>
      </c>
      <c r="L4325">
        <f t="shared" si="671"/>
        <v>0</v>
      </c>
      <c r="M4325">
        <f t="shared" si="672"/>
        <v>0</v>
      </c>
      <c r="N4325">
        <f t="shared" si="673"/>
        <v>0</v>
      </c>
      <c r="O4325">
        <f t="shared" si="674"/>
        <v>0</v>
      </c>
      <c r="P4325">
        <f t="shared" si="675"/>
        <v>0</v>
      </c>
      <c r="Q4325">
        <f t="shared" si="676"/>
        <v>0</v>
      </c>
      <c r="R4325">
        <f t="shared" si="677"/>
        <v>0</v>
      </c>
      <c r="S4325" t="s">
        <v>106</v>
      </c>
      <c r="T4325">
        <v>0</v>
      </c>
      <c r="U4325">
        <v>2020</v>
      </c>
      <c r="V4325">
        <v>0</v>
      </c>
      <c r="W4325">
        <v>0</v>
      </c>
      <c r="X4325" cm="1">
        <f t="array" ref="X4325">IF(S4324&lt;&gt;S4325, 0,
    IF(C4325="O",
         _xlfn.IFS(
             K4325=1, X4324+6,
             M4325=1, X4324+3,
             O4325=1, X4324+1,
             Q4325=1,X4324+2,
             TRUE, X4324
         ),
    X4324)
)</f>
        <v>7</v>
      </c>
      <c r="Y4325" cm="1">
        <f t="array" ref="Y4325">IF(S4324&lt;&gt;S4325, 0, IF(C4325="D",
                 _xlfn.IFS(
                     K4325=1, Y4324+6,
                     M4325=1, Y4324+3,
                     O4325=1, Y4324+1,
                     TRUE, Y4324
                 ),
                 Y4324)
  )</f>
        <v>14</v>
      </c>
    </row>
    <row r="4326" spans="1:25" hidden="1" x14ac:dyDescent="0.2">
      <c r="A4326">
        <v>219</v>
      </c>
      <c r="B4326" t="s">
        <v>79</v>
      </c>
      <c r="C4326" t="str">
        <f t="shared" si="678"/>
        <v>D</v>
      </c>
      <c r="D4326">
        <v>3</v>
      </c>
      <c r="E4326">
        <v>4</v>
      </c>
      <c r="F4326">
        <v>13</v>
      </c>
      <c r="G4326" t="s">
        <v>114</v>
      </c>
      <c r="H4326" t="s">
        <v>128</v>
      </c>
      <c r="I4326">
        <v>13</v>
      </c>
      <c r="J4326">
        <f t="shared" si="670"/>
        <v>0</v>
      </c>
      <c r="K4326">
        <f t="shared" si="679"/>
        <v>1</v>
      </c>
      <c r="L4326">
        <f t="shared" si="671"/>
        <v>0</v>
      </c>
      <c r="M4326">
        <f t="shared" si="672"/>
        <v>0</v>
      </c>
      <c r="N4326">
        <f t="shared" si="673"/>
        <v>0</v>
      </c>
      <c r="O4326">
        <f t="shared" si="674"/>
        <v>0</v>
      </c>
      <c r="P4326">
        <f t="shared" si="675"/>
        <v>0</v>
      </c>
      <c r="Q4326">
        <f t="shared" si="676"/>
        <v>0</v>
      </c>
      <c r="R4326">
        <f t="shared" si="677"/>
        <v>0</v>
      </c>
      <c r="S4326" t="s">
        <v>106</v>
      </c>
      <c r="T4326">
        <v>0</v>
      </c>
      <c r="U4326">
        <v>2020</v>
      </c>
      <c r="V4326">
        <v>0</v>
      </c>
      <c r="W4326">
        <v>0</v>
      </c>
      <c r="X4326" cm="1">
        <f t="array" ref="X4326">IF(S4325&lt;&gt;S4326, 0,
    IF(C4326="O",
         _xlfn.IFS(
             K4326=1, X4325+6,
             M4326=1, X4325+3,
             O4326=1, X4325+1,
             Q4326=1,X4325+2,
             TRUE, X4325
         ),
    X4325)
)</f>
        <v>7</v>
      </c>
      <c r="Y4326" cm="1">
        <f t="array" ref="Y4326">IF(S4325&lt;&gt;S4326, 0, IF(C4326="D",
                 _xlfn.IFS(
                     K4326=1, Y4325+6,
                     M4326=1, Y4325+3,
                     O4326=1, Y4325+1,
                     TRUE, Y4325
                 ),
                 Y4325)
  )</f>
        <v>20</v>
      </c>
    </row>
    <row r="4327" spans="1:25" hidden="1" x14ac:dyDescent="0.2">
      <c r="A4327">
        <v>221</v>
      </c>
      <c r="B4327" t="s">
        <v>79</v>
      </c>
      <c r="C4327" t="str">
        <f t="shared" si="678"/>
        <v>D</v>
      </c>
      <c r="F4327">
        <v>3</v>
      </c>
      <c r="G4327" t="s">
        <v>123</v>
      </c>
      <c r="H4327" t="s">
        <v>122</v>
      </c>
      <c r="J4327">
        <f t="shared" si="670"/>
        <v>0</v>
      </c>
      <c r="K4327">
        <f t="shared" si="679"/>
        <v>0</v>
      </c>
      <c r="L4327">
        <f t="shared" si="671"/>
        <v>0</v>
      </c>
      <c r="M4327">
        <f t="shared" si="672"/>
        <v>0</v>
      </c>
      <c r="N4327">
        <f t="shared" si="673"/>
        <v>1</v>
      </c>
      <c r="O4327">
        <f t="shared" si="674"/>
        <v>1</v>
      </c>
      <c r="P4327">
        <f t="shared" si="675"/>
        <v>0</v>
      </c>
      <c r="Q4327">
        <f t="shared" si="676"/>
        <v>0</v>
      </c>
      <c r="R4327">
        <f t="shared" si="677"/>
        <v>0</v>
      </c>
      <c r="S4327" t="s">
        <v>106</v>
      </c>
      <c r="T4327">
        <v>0</v>
      </c>
      <c r="U4327">
        <v>2020</v>
      </c>
      <c r="V4327">
        <v>0</v>
      </c>
      <c r="W4327">
        <v>0</v>
      </c>
      <c r="X4327" cm="1">
        <f t="array" ref="X4327">IF(S4326&lt;&gt;S4327, 0,
    IF(C4327="O",
         _xlfn.IFS(
             K4327=1, X4326+6,
             M4327=1, X4326+3,
             O4327=1, X4326+1,
             Q4327=1,X4326+2,
             TRUE, X4326
         ),
    X4326)
)</f>
        <v>7</v>
      </c>
      <c r="Y4327" cm="1">
        <f t="array" ref="Y4327">IF(S4326&lt;&gt;S4327, 0, IF(C4327="D",
                 _xlfn.IFS(
                     K4327=1, Y4326+6,
                     M4327=1, Y4326+3,
                     O4327=1, Y4326+1,
                     TRUE, Y4326
                 ),
                 Y4326)
  )</f>
        <v>21</v>
      </c>
    </row>
    <row r="4328" spans="1:25" x14ac:dyDescent="0.2">
      <c r="A4328">
        <v>225</v>
      </c>
      <c r="B4328" t="s">
        <v>81</v>
      </c>
      <c r="C4328" t="str">
        <f t="shared" si="678"/>
        <v>O</v>
      </c>
      <c r="D4328">
        <v>1</v>
      </c>
      <c r="E4328">
        <v>10</v>
      </c>
      <c r="F4328">
        <v>-13</v>
      </c>
      <c r="G4328" t="s">
        <v>116</v>
      </c>
      <c r="H4328" t="s">
        <v>115</v>
      </c>
      <c r="I4328">
        <v>4</v>
      </c>
      <c r="J4328">
        <f t="shared" si="670"/>
        <v>0</v>
      </c>
      <c r="K4328">
        <f t="shared" si="679"/>
        <v>0</v>
      </c>
      <c r="L4328">
        <f t="shared" si="671"/>
        <v>0</v>
      </c>
      <c r="M4328">
        <f t="shared" si="672"/>
        <v>0</v>
      </c>
      <c r="N4328">
        <f t="shared" si="673"/>
        <v>0</v>
      </c>
      <c r="O4328">
        <f t="shared" si="674"/>
        <v>0</v>
      </c>
      <c r="P4328">
        <f t="shared" si="675"/>
        <v>0</v>
      </c>
      <c r="Q4328">
        <f t="shared" si="676"/>
        <v>0</v>
      </c>
      <c r="R4328">
        <f t="shared" si="677"/>
        <v>0</v>
      </c>
      <c r="S4328" t="s">
        <v>106</v>
      </c>
      <c r="T4328">
        <v>0</v>
      </c>
      <c r="U4328">
        <v>2020</v>
      </c>
      <c r="V4328">
        <v>0</v>
      </c>
      <c r="W4328">
        <v>0</v>
      </c>
      <c r="X4328" cm="1">
        <f t="array" ref="X4328">IF(S4327&lt;&gt;S4328, 0,
    IF(C4328="O",
         _xlfn.IFS(
             K4328=1, X4327+6,
             M4328=1, X4327+3,
             O4328=1, X4327+1,
             Q4328=1,X4327+2,
             TRUE, X4327
         ),
    X4327)
)</f>
        <v>7</v>
      </c>
      <c r="Y4328" cm="1">
        <f t="array" ref="Y4328">IF(S4327&lt;&gt;S4328, 0, IF(C4328="D",
                 _xlfn.IFS(
                     K4328=1, Y4327+6,
                     M4328=1, Y4327+3,
                     O4328=1, Y4327+1,
                     TRUE, Y4327
                 ),
                 Y4327)
  )</f>
        <v>21</v>
      </c>
    </row>
    <row r="4329" spans="1:25" hidden="1" x14ac:dyDescent="0.2">
      <c r="A4329">
        <v>227</v>
      </c>
      <c r="B4329" t="s">
        <v>81</v>
      </c>
      <c r="C4329" t="str">
        <f t="shared" si="678"/>
        <v>O</v>
      </c>
      <c r="D4329">
        <v>2</v>
      </c>
      <c r="E4329">
        <v>6</v>
      </c>
      <c r="F4329">
        <v>-17</v>
      </c>
      <c r="G4329" t="s">
        <v>116</v>
      </c>
      <c r="H4329" t="s">
        <v>115</v>
      </c>
      <c r="I4329">
        <v>7</v>
      </c>
      <c r="J4329">
        <f t="shared" si="670"/>
        <v>1</v>
      </c>
      <c r="K4329">
        <f t="shared" si="679"/>
        <v>0</v>
      </c>
      <c r="L4329">
        <f t="shared" si="671"/>
        <v>0</v>
      </c>
      <c r="M4329">
        <f t="shared" si="672"/>
        <v>0</v>
      </c>
      <c r="N4329">
        <f t="shared" si="673"/>
        <v>0</v>
      </c>
      <c r="O4329">
        <f t="shared" si="674"/>
        <v>0</v>
      </c>
      <c r="P4329">
        <f t="shared" si="675"/>
        <v>0</v>
      </c>
      <c r="Q4329">
        <f t="shared" si="676"/>
        <v>0</v>
      </c>
      <c r="R4329">
        <f t="shared" si="677"/>
        <v>0</v>
      </c>
      <c r="S4329" t="s">
        <v>106</v>
      </c>
      <c r="T4329">
        <v>0</v>
      </c>
      <c r="U4329">
        <v>2020</v>
      </c>
      <c r="V4329">
        <v>0</v>
      </c>
      <c r="W4329">
        <v>0</v>
      </c>
      <c r="X4329" cm="1">
        <f t="array" ref="X4329">IF(S4328&lt;&gt;S4329, 0,
    IF(C4329="O",
         _xlfn.IFS(
             K4329=1, X4328+6,
             M4329=1, X4328+3,
             O4329=1, X4328+1,
             Q4329=1,X4328+2,
             TRUE, X4328
         ),
    X4328)
)</f>
        <v>7</v>
      </c>
      <c r="Y4329" cm="1">
        <f t="array" ref="Y4329">IF(S4328&lt;&gt;S4329, 0, IF(C4329="D",
                 _xlfn.IFS(
                     K4329=1, Y4328+6,
                     M4329=1, Y4328+3,
                     O4329=1, Y4328+1,
                     TRUE, Y4328
                 ),
                 Y4328)
  )</f>
        <v>21</v>
      </c>
    </row>
    <row r="4330" spans="1:25" x14ac:dyDescent="0.2">
      <c r="A4330">
        <v>229</v>
      </c>
      <c r="B4330" t="s">
        <v>81</v>
      </c>
      <c r="C4330" t="str">
        <f t="shared" si="678"/>
        <v>O</v>
      </c>
      <c r="D4330">
        <v>1</v>
      </c>
      <c r="E4330">
        <v>10</v>
      </c>
      <c r="F4330">
        <v>-24</v>
      </c>
      <c r="G4330" t="s">
        <v>116</v>
      </c>
      <c r="H4330" t="s">
        <v>115</v>
      </c>
      <c r="I4330">
        <v>-11</v>
      </c>
      <c r="J4330">
        <f t="shared" si="670"/>
        <v>0</v>
      </c>
      <c r="K4330">
        <f t="shared" si="679"/>
        <v>0</v>
      </c>
      <c r="L4330">
        <f t="shared" si="671"/>
        <v>0</v>
      </c>
      <c r="M4330">
        <f t="shared" si="672"/>
        <v>0</v>
      </c>
      <c r="N4330">
        <f t="shared" si="673"/>
        <v>0</v>
      </c>
      <c r="O4330">
        <f t="shared" si="674"/>
        <v>0</v>
      </c>
      <c r="P4330">
        <f t="shared" si="675"/>
        <v>0</v>
      </c>
      <c r="Q4330">
        <f t="shared" si="676"/>
        <v>0</v>
      </c>
      <c r="R4330">
        <f t="shared" si="677"/>
        <v>0</v>
      </c>
      <c r="S4330" t="s">
        <v>106</v>
      </c>
      <c r="T4330">
        <v>0</v>
      </c>
      <c r="U4330">
        <v>2020</v>
      </c>
      <c r="V4330">
        <v>0</v>
      </c>
      <c r="W4330">
        <v>0</v>
      </c>
      <c r="X4330" cm="1">
        <f t="array" ref="X4330">IF(S4329&lt;&gt;S4330, 0,
    IF(C4330="O",
         _xlfn.IFS(
             K4330=1, X4329+6,
             M4330=1, X4329+3,
             O4330=1, X4329+1,
             Q4330=1,X4329+2,
             TRUE, X4329
         ),
    X4329)
)</f>
        <v>7</v>
      </c>
      <c r="Y4330" cm="1">
        <f t="array" ref="Y4330">IF(S4329&lt;&gt;S4330, 0, IF(C4330="D",
                 _xlfn.IFS(
                     K4330=1, Y4329+6,
                     M4330=1, Y4329+3,
                     O4330=1, Y4329+1,
                     TRUE, Y4329
                 ),
                 Y4329)
  )</f>
        <v>21</v>
      </c>
    </row>
    <row r="4331" spans="1:25" x14ac:dyDescent="0.2">
      <c r="A4331">
        <v>233</v>
      </c>
      <c r="B4331" t="s">
        <v>81</v>
      </c>
      <c r="C4331" t="str">
        <f t="shared" si="678"/>
        <v>O</v>
      </c>
      <c r="D4331">
        <v>2</v>
      </c>
      <c r="E4331">
        <v>20</v>
      </c>
      <c r="F4331">
        <v>-13</v>
      </c>
      <c r="G4331" t="s">
        <v>114</v>
      </c>
      <c r="H4331" t="s">
        <v>117</v>
      </c>
      <c r="I4331">
        <v>0</v>
      </c>
      <c r="J4331">
        <f t="shared" si="670"/>
        <v>0</v>
      </c>
      <c r="K4331">
        <f t="shared" si="679"/>
        <v>0</v>
      </c>
      <c r="L4331">
        <f t="shared" si="671"/>
        <v>0</v>
      </c>
      <c r="M4331">
        <f t="shared" si="672"/>
        <v>0</v>
      </c>
      <c r="N4331">
        <f t="shared" si="673"/>
        <v>0</v>
      </c>
      <c r="O4331">
        <f t="shared" si="674"/>
        <v>0</v>
      </c>
      <c r="P4331">
        <f t="shared" si="675"/>
        <v>0</v>
      </c>
      <c r="Q4331">
        <f t="shared" si="676"/>
        <v>0</v>
      </c>
      <c r="R4331">
        <f t="shared" si="677"/>
        <v>0</v>
      </c>
      <c r="S4331" t="s">
        <v>106</v>
      </c>
      <c r="T4331">
        <v>0</v>
      </c>
      <c r="U4331">
        <v>2020</v>
      </c>
      <c r="V4331">
        <v>0</v>
      </c>
      <c r="W4331">
        <v>0</v>
      </c>
      <c r="X4331" cm="1">
        <f t="array" ref="X4331">IF(S4330&lt;&gt;S4331, 0,
    IF(C4331="O",
         _xlfn.IFS(
             K4331=1, X4330+6,
             M4331=1, X4330+3,
             O4331=1, X4330+1,
             Q4331=1,X4330+2,
             TRUE, X4330
         ),
    X4330)
)</f>
        <v>7</v>
      </c>
      <c r="Y4331" cm="1">
        <f t="array" ref="Y4331">IF(S4330&lt;&gt;S4331, 0, IF(C4331="D",
                 _xlfn.IFS(
                     K4331=1, Y4330+6,
                     M4331=1, Y4330+3,
                     O4331=1, Y4330+1,
                     TRUE, Y4330
                 ),
                 Y4330)
  )</f>
        <v>21</v>
      </c>
    </row>
    <row r="4332" spans="1:25" x14ac:dyDescent="0.2">
      <c r="A4332">
        <v>235</v>
      </c>
      <c r="B4332" t="s">
        <v>81</v>
      </c>
      <c r="C4332" t="str">
        <f t="shared" si="678"/>
        <v>O</v>
      </c>
      <c r="D4332">
        <v>3</v>
      </c>
      <c r="E4332">
        <v>20</v>
      </c>
      <c r="F4332">
        <v>-13</v>
      </c>
      <c r="G4332" t="s">
        <v>114</v>
      </c>
      <c r="H4332" t="s">
        <v>113</v>
      </c>
      <c r="I4332">
        <v>11</v>
      </c>
      <c r="J4332">
        <f t="shared" si="670"/>
        <v>0</v>
      </c>
      <c r="K4332">
        <f t="shared" si="679"/>
        <v>0</v>
      </c>
      <c r="L4332">
        <f t="shared" si="671"/>
        <v>0</v>
      </c>
      <c r="M4332">
        <f t="shared" si="672"/>
        <v>0</v>
      </c>
      <c r="N4332">
        <f t="shared" si="673"/>
        <v>0</v>
      </c>
      <c r="O4332">
        <f t="shared" si="674"/>
        <v>0</v>
      </c>
      <c r="P4332">
        <f t="shared" si="675"/>
        <v>0</v>
      </c>
      <c r="Q4332">
        <f t="shared" si="676"/>
        <v>0</v>
      </c>
      <c r="R4332">
        <f t="shared" si="677"/>
        <v>0</v>
      </c>
      <c r="S4332" t="s">
        <v>106</v>
      </c>
      <c r="T4332">
        <v>0</v>
      </c>
      <c r="U4332">
        <v>2020</v>
      </c>
      <c r="V4332">
        <v>0</v>
      </c>
      <c r="W4332">
        <v>0</v>
      </c>
      <c r="X4332" cm="1">
        <f t="array" ref="X4332">IF(S4331&lt;&gt;S4332, 0,
    IF(C4332="O",
         _xlfn.IFS(
             K4332=1, X4331+6,
             M4332=1, X4331+3,
             O4332=1, X4331+1,
             Q4332=1,X4331+2,
             TRUE, X4331
         ),
    X4331)
)</f>
        <v>7</v>
      </c>
      <c r="Y4332" cm="1">
        <f t="array" ref="Y4332">IF(S4331&lt;&gt;S4332, 0, IF(C4332="D",
                 _xlfn.IFS(
                     K4332=1, Y4331+6,
                     M4332=1, Y4331+3,
                     O4332=1, Y4331+1,
                     TRUE, Y4331
                 ),
                 Y4331)
  )</f>
        <v>21</v>
      </c>
    </row>
    <row r="4333" spans="1:25" x14ac:dyDescent="0.2">
      <c r="A4333">
        <v>237</v>
      </c>
      <c r="B4333" t="s">
        <v>81</v>
      </c>
      <c r="C4333" t="str">
        <f t="shared" si="678"/>
        <v>O</v>
      </c>
      <c r="D4333">
        <v>4</v>
      </c>
      <c r="E4333">
        <v>9</v>
      </c>
      <c r="F4333">
        <v>-24</v>
      </c>
      <c r="G4333" t="s">
        <v>130</v>
      </c>
      <c r="H4333" t="s">
        <v>129</v>
      </c>
      <c r="J4333">
        <f t="shared" si="670"/>
        <v>0</v>
      </c>
      <c r="K4333">
        <f t="shared" si="679"/>
        <v>0</v>
      </c>
      <c r="L4333">
        <f t="shared" si="671"/>
        <v>0</v>
      </c>
      <c r="M4333">
        <f t="shared" si="672"/>
        <v>0</v>
      </c>
      <c r="N4333">
        <f t="shared" si="673"/>
        <v>0</v>
      </c>
      <c r="O4333">
        <f t="shared" si="674"/>
        <v>0</v>
      </c>
      <c r="P4333">
        <f t="shared" si="675"/>
        <v>0</v>
      </c>
      <c r="Q4333">
        <f t="shared" si="676"/>
        <v>0</v>
      </c>
      <c r="R4333">
        <f t="shared" si="677"/>
        <v>0</v>
      </c>
      <c r="S4333" t="s">
        <v>106</v>
      </c>
      <c r="T4333">
        <v>0</v>
      </c>
      <c r="U4333">
        <v>2020</v>
      </c>
      <c r="V4333">
        <v>0</v>
      </c>
      <c r="W4333">
        <v>0</v>
      </c>
      <c r="X4333" cm="1">
        <f t="array" ref="X4333">IF(S4332&lt;&gt;S4333, 0,
    IF(C4333="O",
         _xlfn.IFS(
             K4333=1, X4332+6,
             M4333=1, X4332+3,
             O4333=1, X4332+1,
             Q4333=1,X4332+2,
             TRUE, X4332
         ),
    X4332)
)</f>
        <v>7</v>
      </c>
      <c r="Y4333" cm="1">
        <f t="array" ref="Y4333">IF(S4332&lt;&gt;S4333, 0, IF(C4333="D",
                 _xlfn.IFS(
                     K4333=1, Y4332+6,
                     M4333=1, Y4332+3,
                     O4333=1, Y4332+1,
                     TRUE, Y4332
                 ),
                 Y4332)
  )</f>
        <v>21</v>
      </c>
    </row>
    <row r="4334" spans="1:25" x14ac:dyDescent="0.2">
      <c r="A4334">
        <v>239</v>
      </c>
      <c r="B4334" t="s">
        <v>79</v>
      </c>
      <c r="C4334" t="str">
        <f t="shared" si="678"/>
        <v>D</v>
      </c>
      <c r="D4334">
        <v>1</v>
      </c>
      <c r="E4334">
        <v>10</v>
      </c>
      <c r="F4334">
        <v>34</v>
      </c>
      <c r="G4334" t="s">
        <v>116</v>
      </c>
      <c r="H4334" t="s">
        <v>115</v>
      </c>
      <c r="I4334">
        <v>1</v>
      </c>
      <c r="J4334">
        <f t="shared" si="670"/>
        <v>0</v>
      </c>
      <c r="K4334">
        <f t="shared" si="679"/>
        <v>0</v>
      </c>
      <c r="L4334">
        <f t="shared" si="671"/>
        <v>0</v>
      </c>
      <c r="M4334">
        <f t="shared" si="672"/>
        <v>0</v>
      </c>
      <c r="N4334">
        <f t="shared" si="673"/>
        <v>0</v>
      </c>
      <c r="O4334">
        <f t="shared" si="674"/>
        <v>0</v>
      </c>
      <c r="P4334">
        <f t="shared" si="675"/>
        <v>0</v>
      </c>
      <c r="Q4334">
        <f t="shared" si="676"/>
        <v>0</v>
      </c>
      <c r="R4334">
        <f t="shared" si="677"/>
        <v>0</v>
      </c>
      <c r="S4334" t="s">
        <v>106</v>
      </c>
      <c r="T4334">
        <v>0</v>
      </c>
      <c r="U4334">
        <v>2020</v>
      </c>
      <c r="V4334">
        <v>0</v>
      </c>
      <c r="W4334">
        <v>0</v>
      </c>
      <c r="X4334" cm="1">
        <f t="array" ref="X4334">IF(S4333&lt;&gt;S4334, 0,
    IF(C4334="O",
         _xlfn.IFS(
             K4334=1, X4333+6,
             M4334=1, X4333+3,
             O4334=1, X4333+1,
             Q4334=1,X4333+2,
             TRUE, X4333
         ),
    X4333)
)</f>
        <v>7</v>
      </c>
      <c r="Y4334" cm="1">
        <f t="array" ref="Y4334">IF(S4333&lt;&gt;S4334, 0, IF(C4334="D",
                 _xlfn.IFS(
                     K4334=1, Y4333+6,
                     M4334=1, Y4333+3,
                     O4334=1, Y4333+1,
                     TRUE, Y4333
                 ),
                 Y4333)
  )</f>
        <v>21</v>
      </c>
    </row>
    <row r="4335" spans="1:25" x14ac:dyDescent="0.2">
      <c r="A4335">
        <v>243</v>
      </c>
      <c r="B4335" t="s">
        <v>79</v>
      </c>
      <c r="C4335" t="str">
        <f t="shared" si="678"/>
        <v>D</v>
      </c>
      <c r="D4335">
        <v>2</v>
      </c>
      <c r="E4335">
        <v>9</v>
      </c>
      <c r="F4335">
        <v>33</v>
      </c>
      <c r="G4335" t="s">
        <v>114</v>
      </c>
      <c r="H4335" t="s">
        <v>113</v>
      </c>
      <c r="I4335">
        <v>0</v>
      </c>
      <c r="J4335">
        <f t="shared" si="670"/>
        <v>0</v>
      </c>
      <c r="K4335">
        <f t="shared" si="679"/>
        <v>0</v>
      </c>
      <c r="L4335">
        <f t="shared" si="671"/>
        <v>0</v>
      </c>
      <c r="M4335">
        <f t="shared" si="672"/>
        <v>0</v>
      </c>
      <c r="N4335">
        <f t="shared" si="673"/>
        <v>0</v>
      </c>
      <c r="O4335">
        <f t="shared" si="674"/>
        <v>0</v>
      </c>
      <c r="P4335">
        <f t="shared" si="675"/>
        <v>0</v>
      </c>
      <c r="Q4335">
        <f t="shared" si="676"/>
        <v>0</v>
      </c>
      <c r="R4335">
        <f t="shared" si="677"/>
        <v>0</v>
      </c>
      <c r="S4335" t="s">
        <v>106</v>
      </c>
      <c r="T4335">
        <v>0</v>
      </c>
      <c r="U4335">
        <v>2020</v>
      </c>
      <c r="V4335">
        <v>0</v>
      </c>
      <c r="W4335">
        <v>0</v>
      </c>
      <c r="X4335" cm="1">
        <f t="array" ref="X4335">IF(S4334&lt;&gt;S4335, 0,
    IF(C4335="O",
         _xlfn.IFS(
             K4335=1, X4334+6,
             M4335=1, X4334+3,
             O4335=1, X4334+1,
             Q4335=1,X4334+2,
             TRUE, X4334
         ),
    X4334)
)</f>
        <v>7</v>
      </c>
      <c r="Y4335" cm="1">
        <f t="array" ref="Y4335">IF(S4334&lt;&gt;S4335, 0, IF(C4335="D",
                 _xlfn.IFS(
                     K4335=1, Y4334+6,
                     M4335=1, Y4334+3,
                     O4335=1, Y4334+1,
                     TRUE, Y4334
                 ),
                 Y4334)
  )</f>
        <v>21</v>
      </c>
    </row>
    <row r="4336" spans="1:25" x14ac:dyDescent="0.2">
      <c r="A4336">
        <v>245</v>
      </c>
      <c r="B4336" t="s">
        <v>79</v>
      </c>
      <c r="C4336" t="str">
        <f t="shared" si="678"/>
        <v>D</v>
      </c>
      <c r="D4336">
        <v>3</v>
      </c>
      <c r="E4336">
        <v>9</v>
      </c>
      <c r="F4336">
        <v>33</v>
      </c>
      <c r="G4336" t="s">
        <v>114</v>
      </c>
      <c r="H4336" t="s">
        <v>117</v>
      </c>
      <c r="I4336">
        <v>0</v>
      </c>
      <c r="J4336">
        <f t="shared" si="670"/>
        <v>0</v>
      </c>
      <c r="K4336">
        <f t="shared" si="679"/>
        <v>0</v>
      </c>
      <c r="L4336">
        <f t="shared" si="671"/>
        <v>0</v>
      </c>
      <c r="M4336">
        <f t="shared" si="672"/>
        <v>0</v>
      </c>
      <c r="N4336">
        <f t="shared" si="673"/>
        <v>0</v>
      </c>
      <c r="O4336">
        <f t="shared" si="674"/>
        <v>0</v>
      </c>
      <c r="P4336">
        <f t="shared" si="675"/>
        <v>0</v>
      </c>
      <c r="Q4336">
        <f t="shared" si="676"/>
        <v>0</v>
      </c>
      <c r="R4336">
        <f t="shared" si="677"/>
        <v>0</v>
      </c>
      <c r="S4336" t="s">
        <v>106</v>
      </c>
      <c r="T4336">
        <v>0</v>
      </c>
      <c r="U4336">
        <v>2020</v>
      </c>
      <c r="V4336">
        <v>0</v>
      </c>
      <c r="W4336">
        <v>0</v>
      </c>
      <c r="X4336" cm="1">
        <f t="array" ref="X4336">IF(S4335&lt;&gt;S4336, 0,
    IF(C4336="O",
         _xlfn.IFS(
             K4336=1, X4335+6,
             M4336=1, X4335+3,
             O4336=1, X4335+1,
             Q4336=1,X4335+2,
             TRUE, X4335
         ),
    X4335)
)</f>
        <v>7</v>
      </c>
      <c r="Y4336" cm="1">
        <f t="array" ref="Y4336">IF(S4335&lt;&gt;S4336, 0, IF(C4336="D",
                 _xlfn.IFS(
                     K4336=1, Y4335+6,
                     M4336=1, Y4335+3,
                     O4336=1, Y4335+1,
                     TRUE, Y4335
                 ),
                 Y4335)
  )</f>
        <v>21</v>
      </c>
    </row>
    <row r="4337" spans="1:25" x14ac:dyDescent="0.2">
      <c r="A4337">
        <v>247</v>
      </c>
      <c r="B4337" t="s">
        <v>79</v>
      </c>
      <c r="C4337" t="str">
        <f t="shared" si="678"/>
        <v>D</v>
      </c>
      <c r="D4337">
        <v>4</v>
      </c>
      <c r="E4337">
        <v>9</v>
      </c>
      <c r="F4337">
        <v>33</v>
      </c>
      <c r="G4337" t="s">
        <v>114</v>
      </c>
      <c r="H4337" t="s">
        <v>117</v>
      </c>
      <c r="I4337">
        <v>0</v>
      </c>
      <c r="J4337">
        <f t="shared" si="670"/>
        <v>0</v>
      </c>
      <c r="K4337">
        <f t="shared" si="679"/>
        <v>0</v>
      </c>
      <c r="L4337">
        <f t="shared" si="671"/>
        <v>0</v>
      </c>
      <c r="M4337">
        <f t="shared" si="672"/>
        <v>0</v>
      </c>
      <c r="N4337">
        <f t="shared" si="673"/>
        <v>0</v>
      </c>
      <c r="O4337">
        <f t="shared" si="674"/>
        <v>0</v>
      </c>
      <c r="P4337">
        <f t="shared" si="675"/>
        <v>0</v>
      </c>
      <c r="Q4337">
        <f t="shared" si="676"/>
        <v>0</v>
      </c>
      <c r="R4337">
        <f t="shared" si="677"/>
        <v>0</v>
      </c>
      <c r="S4337" t="s">
        <v>106</v>
      </c>
      <c r="T4337">
        <v>0</v>
      </c>
      <c r="U4337">
        <v>2020</v>
      </c>
      <c r="V4337">
        <v>0</v>
      </c>
      <c r="W4337">
        <v>0</v>
      </c>
      <c r="X4337" cm="1">
        <f t="array" ref="X4337">IF(S4336&lt;&gt;S4337, 0,
    IF(C4337="O",
         _xlfn.IFS(
             K4337=1, X4336+6,
             M4337=1, X4336+3,
             O4337=1, X4336+1,
             Q4337=1,X4336+2,
             TRUE, X4336
         ),
    X4336)
)</f>
        <v>7</v>
      </c>
      <c r="Y4337" cm="1">
        <f t="array" ref="Y4337">IF(S4336&lt;&gt;S4337, 0, IF(C4337="D",
                 _xlfn.IFS(
                     K4337=1, Y4336+6,
                     M4337=1, Y4336+3,
                     O4337=1, Y4336+1,
                     TRUE, Y4336
                 ),
                 Y4336)
  )</f>
        <v>21</v>
      </c>
    </row>
    <row r="4338" spans="1:25" x14ac:dyDescent="0.2">
      <c r="A4338">
        <v>249</v>
      </c>
      <c r="B4338" t="s">
        <v>81</v>
      </c>
      <c r="C4338" t="str">
        <f t="shared" si="678"/>
        <v>O</v>
      </c>
      <c r="D4338">
        <v>1</v>
      </c>
      <c r="E4338">
        <v>10</v>
      </c>
      <c r="F4338">
        <v>-33</v>
      </c>
      <c r="G4338" t="s">
        <v>114</v>
      </c>
      <c r="H4338" t="s">
        <v>113</v>
      </c>
      <c r="I4338">
        <v>8</v>
      </c>
      <c r="J4338">
        <f t="shared" si="670"/>
        <v>0</v>
      </c>
      <c r="K4338">
        <f t="shared" si="679"/>
        <v>0</v>
      </c>
      <c r="L4338">
        <f t="shared" si="671"/>
        <v>0</v>
      </c>
      <c r="M4338">
        <f t="shared" si="672"/>
        <v>0</v>
      </c>
      <c r="N4338">
        <f t="shared" si="673"/>
        <v>0</v>
      </c>
      <c r="O4338">
        <f t="shared" si="674"/>
        <v>0</v>
      </c>
      <c r="P4338">
        <f t="shared" si="675"/>
        <v>0</v>
      </c>
      <c r="Q4338">
        <f t="shared" si="676"/>
        <v>0</v>
      </c>
      <c r="R4338">
        <f t="shared" si="677"/>
        <v>0</v>
      </c>
      <c r="S4338" t="s">
        <v>106</v>
      </c>
      <c r="T4338">
        <v>0</v>
      </c>
      <c r="U4338">
        <v>2020</v>
      </c>
      <c r="V4338">
        <v>0</v>
      </c>
      <c r="W4338">
        <v>0</v>
      </c>
      <c r="X4338" cm="1">
        <f t="array" ref="X4338">IF(S4337&lt;&gt;S4338, 0,
    IF(C4338="O",
         _xlfn.IFS(
             K4338=1, X4337+6,
             M4338=1, X4337+3,
             O4338=1, X4337+1,
             Q4338=1,X4337+2,
             TRUE, X4337
         ),
    X4337)
)</f>
        <v>7</v>
      </c>
      <c r="Y4338" cm="1">
        <f t="array" ref="Y4338">IF(S4337&lt;&gt;S4338, 0, IF(C4338="D",
                 _xlfn.IFS(
                     K4338=1, Y4337+6,
                     M4338=1, Y4337+3,
                     O4338=1, Y4337+1,
                     TRUE, Y4337
                 ),
                 Y4337)
  )</f>
        <v>21</v>
      </c>
    </row>
    <row r="4339" spans="1:25" x14ac:dyDescent="0.2">
      <c r="A4339">
        <v>251</v>
      </c>
      <c r="B4339" t="s">
        <v>81</v>
      </c>
      <c r="C4339" t="str">
        <f t="shared" si="678"/>
        <v>O</v>
      </c>
      <c r="D4339">
        <v>2</v>
      </c>
      <c r="E4339">
        <v>2</v>
      </c>
      <c r="F4339">
        <v>-41</v>
      </c>
      <c r="G4339" t="s">
        <v>116</v>
      </c>
      <c r="H4339" t="s">
        <v>115</v>
      </c>
      <c r="I4339">
        <v>-3</v>
      </c>
      <c r="J4339">
        <f t="shared" si="670"/>
        <v>1</v>
      </c>
      <c r="K4339">
        <f t="shared" si="679"/>
        <v>0</v>
      </c>
      <c r="L4339">
        <f t="shared" si="671"/>
        <v>0</v>
      </c>
      <c r="M4339">
        <f t="shared" si="672"/>
        <v>0</v>
      </c>
      <c r="N4339">
        <f t="shared" si="673"/>
        <v>0</v>
      </c>
      <c r="O4339">
        <f t="shared" si="674"/>
        <v>0</v>
      </c>
      <c r="P4339">
        <f t="shared" si="675"/>
        <v>0</v>
      </c>
      <c r="Q4339">
        <f t="shared" si="676"/>
        <v>0</v>
      </c>
      <c r="R4339">
        <f t="shared" si="677"/>
        <v>0</v>
      </c>
      <c r="S4339" t="s">
        <v>106</v>
      </c>
      <c r="T4339">
        <v>0</v>
      </c>
      <c r="U4339">
        <v>2020</v>
      </c>
      <c r="V4339">
        <v>0</v>
      </c>
      <c r="W4339">
        <v>0</v>
      </c>
      <c r="X4339" cm="1">
        <f t="array" ref="X4339">IF(S4338&lt;&gt;S4339, 0,
    IF(C4339="O",
         _xlfn.IFS(
             K4339=1, X4338+6,
             M4339=1, X4338+3,
             O4339=1, X4338+1,
             Q4339=1,X4338+2,
             TRUE, X4338
         ),
    X4338)
)</f>
        <v>7</v>
      </c>
      <c r="Y4339" cm="1">
        <f t="array" ref="Y4339">IF(S4338&lt;&gt;S4339, 0, IF(C4339="D",
                 _xlfn.IFS(
                     K4339=1, Y4338+6,
                     M4339=1, Y4338+3,
                     O4339=1, Y4338+1,
                     TRUE, Y4338
                 ),
                 Y4338)
  )</f>
        <v>21</v>
      </c>
    </row>
    <row r="4340" spans="1:25" hidden="1" x14ac:dyDescent="0.2">
      <c r="A4340">
        <v>255</v>
      </c>
      <c r="B4340" t="s">
        <v>81</v>
      </c>
      <c r="C4340" t="str">
        <f t="shared" si="678"/>
        <v>O</v>
      </c>
      <c r="D4340">
        <v>1</v>
      </c>
      <c r="E4340">
        <v>10</v>
      </c>
      <c r="F4340">
        <v>-43</v>
      </c>
      <c r="G4340" t="s">
        <v>114</v>
      </c>
      <c r="H4340" t="s">
        <v>117</v>
      </c>
      <c r="I4340">
        <v>0</v>
      </c>
      <c r="J4340">
        <f t="shared" si="670"/>
        <v>0</v>
      </c>
      <c r="K4340">
        <f t="shared" si="679"/>
        <v>0</v>
      </c>
      <c r="L4340">
        <f t="shared" si="671"/>
        <v>0</v>
      </c>
      <c r="M4340">
        <f t="shared" si="672"/>
        <v>0</v>
      </c>
      <c r="N4340">
        <f t="shared" si="673"/>
        <v>0</v>
      </c>
      <c r="O4340">
        <f t="shared" si="674"/>
        <v>0</v>
      </c>
      <c r="P4340">
        <f t="shared" si="675"/>
        <v>0</v>
      </c>
      <c r="Q4340">
        <f t="shared" si="676"/>
        <v>0</v>
      </c>
      <c r="R4340">
        <f t="shared" si="677"/>
        <v>0</v>
      </c>
      <c r="S4340" t="s">
        <v>106</v>
      </c>
      <c r="T4340">
        <v>0</v>
      </c>
      <c r="U4340">
        <v>2020</v>
      </c>
      <c r="V4340">
        <v>0</v>
      </c>
      <c r="W4340">
        <v>0</v>
      </c>
      <c r="X4340" cm="1">
        <f t="array" ref="X4340">IF(S4339&lt;&gt;S4340, 0,
    IF(C4340="O",
         _xlfn.IFS(
             K4340=1, X4339+6,
             M4340=1, X4339+3,
             O4340=1, X4339+1,
             Q4340=1,X4339+2,
             TRUE, X4339
         ),
    X4339)
)</f>
        <v>7</v>
      </c>
      <c r="Y4340" cm="1">
        <f t="array" ref="Y4340">IF(S4339&lt;&gt;S4340, 0, IF(C4340="D",
                 _xlfn.IFS(
                     K4340=1, Y4339+6,
                     M4340=1, Y4339+3,
                     O4340=1, Y4339+1,
                     TRUE, Y4339
                 ),
                 Y4339)
  )</f>
        <v>21</v>
      </c>
    </row>
    <row r="4341" spans="1:25" x14ac:dyDescent="0.2">
      <c r="A4341">
        <v>257</v>
      </c>
      <c r="B4341" t="s">
        <v>81</v>
      </c>
      <c r="C4341" t="str">
        <f t="shared" si="678"/>
        <v>O</v>
      </c>
      <c r="D4341">
        <v>2</v>
      </c>
      <c r="E4341">
        <v>10</v>
      </c>
      <c r="F4341">
        <v>-43</v>
      </c>
      <c r="G4341" t="s">
        <v>116</v>
      </c>
      <c r="H4341" t="s">
        <v>115</v>
      </c>
      <c r="I4341">
        <v>0</v>
      </c>
      <c r="J4341">
        <f t="shared" si="670"/>
        <v>0</v>
      </c>
      <c r="K4341">
        <f t="shared" si="679"/>
        <v>0</v>
      </c>
      <c r="L4341">
        <f t="shared" si="671"/>
        <v>0</v>
      </c>
      <c r="M4341">
        <f t="shared" si="672"/>
        <v>0</v>
      </c>
      <c r="N4341">
        <f t="shared" si="673"/>
        <v>0</v>
      </c>
      <c r="O4341">
        <f t="shared" si="674"/>
        <v>0</v>
      </c>
      <c r="P4341">
        <f t="shared" si="675"/>
        <v>0</v>
      </c>
      <c r="Q4341">
        <f t="shared" si="676"/>
        <v>0</v>
      </c>
      <c r="R4341">
        <f t="shared" si="677"/>
        <v>0</v>
      </c>
      <c r="S4341" t="s">
        <v>106</v>
      </c>
      <c r="T4341">
        <v>0</v>
      </c>
      <c r="U4341">
        <v>2020</v>
      </c>
      <c r="V4341">
        <v>0</v>
      </c>
      <c r="W4341">
        <v>0</v>
      </c>
      <c r="X4341" cm="1">
        <f t="array" ref="X4341">IF(S4340&lt;&gt;S4341, 0,
    IF(C4341="O",
         _xlfn.IFS(
             K4341=1, X4340+6,
             M4341=1, X4340+3,
             O4341=1, X4340+1,
             Q4341=1,X4340+2,
             TRUE, X4340
         ),
    X4340)
)</f>
        <v>7</v>
      </c>
      <c r="Y4341" cm="1">
        <f t="array" ref="Y4341">IF(S4340&lt;&gt;S4341, 0, IF(C4341="D",
                 _xlfn.IFS(
                     K4341=1, Y4340+6,
                     M4341=1, Y4340+3,
                     O4341=1, Y4340+1,
                     TRUE, Y4340
                 ),
                 Y4340)
  )</f>
        <v>21</v>
      </c>
    </row>
    <row r="4342" spans="1:25" x14ac:dyDescent="0.2">
      <c r="A4342">
        <v>259</v>
      </c>
      <c r="B4342" t="s">
        <v>81</v>
      </c>
      <c r="C4342" t="str">
        <f t="shared" si="678"/>
        <v>O</v>
      </c>
      <c r="D4342">
        <v>3</v>
      </c>
      <c r="E4342">
        <v>10</v>
      </c>
      <c r="F4342">
        <v>-43</v>
      </c>
      <c r="G4342" t="s">
        <v>114</v>
      </c>
      <c r="H4342" t="s">
        <v>113</v>
      </c>
      <c r="I4342">
        <v>17</v>
      </c>
      <c r="J4342">
        <f t="shared" si="670"/>
        <v>1</v>
      </c>
      <c r="K4342">
        <f t="shared" si="679"/>
        <v>0</v>
      </c>
      <c r="L4342">
        <f t="shared" si="671"/>
        <v>0</v>
      </c>
      <c r="M4342">
        <f t="shared" si="672"/>
        <v>0</v>
      </c>
      <c r="N4342">
        <f t="shared" si="673"/>
        <v>0</v>
      </c>
      <c r="O4342">
        <f t="shared" si="674"/>
        <v>0</v>
      </c>
      <c r="P4342">
        <f t="shared" si="675"/>
        <v>0</v>
      </c>
      <c r="Q4342">
        <f t="shared" si="676"/>
        <v>0</v>
      </c>
      <c r="R4342">
        <f t="shared" si="677"/>
        <v>0</v>
      </c>
      <c r="S4342" t="s">
        <v>106</v>
      </c>
      <c r="T4342">
        <v>0</v>
      </c>
      <c r="U4342">
        <v>2020</v>
      </c>
      <c r="V4342">
        <v>0</v>
      </c>
      <c r="W4342">
        <v>0</v>
      </c>
      <c r="X4342" cm="1">
        <f t="array" ref="X4342">IF(S4341&lt;&gt;S4342, 0,
    IF(C4342="O",
         _xlfn.IFS(
             K4342=1, X4341+6,
             M4342=1, X4341+3,
             O4342=1, X4341+1,
             Q4342=1,X4341+2,
             TRUE, X4341
         ),
    X4341)
)</f>
        <v>7</v>
      </c>
      <c r="Y4342" cm="1">
        <f t="array" ref="Y4342">IF(S4341&lt;&gt;S4342, 0, IF(C4342="D",
                 _xlfn.IFS(
                     K4342=1, Y4341+6,
                     M4342=1, Y4341+3,
                     O4342=1, Y4341+1,
                     TRUE, Y4341
                 ),
                 Y4341)
  )</f>
        <v>21</v>
      </c>
    </row>
    <row r="4343" spans="1:25" x14ac:dyDescent="0.2">
      <c r="A4343">
        <v>261</v>
      </c>
      <c r="B4343" t="s">
        <v>81</v>
      </c>
      <c r="C4343" t="str">
        <f t="shared" si="678"/>
        <v>O</v>
      </c>
      <c r="D4343">
        <v>1</v>
      </c>
      <c r="E4343">
        <v>10</v>
      </c>
      <c r="F4343">
        <v>40</v>
      </c>
      <c r="G4343" t="s">
        <v>116</v>
      </c>
      <c r="H4343" t="s">
        <v>115</v>
      </c>
      <c r="I4343">
        <v>-4</v>
      </c>
      <c r="J4343">
        <f t="shared" si="670"/>
        <v>0</v>
      </c>
      <c r="K4343">
        <f t="shared" si="679"/>
        <v>0</v>
      </c>
      <c r="L4343">
        <f t="shared" si="671"/>
        <v>0</v>
      </c>
      <c r="M4343">
        <f t="shared" si="672"/>
        <v>0</v>
      </c>
      <c r="N4343">
        <f t="shared" si="673"/>
        <v>0</v>
      </c>
      <c r="O4343">
        <f t="shared" si="674"/>
        <v>0</v>
      </c>
      <c r="P4343">
        <f t="shared" si="675"/>
        <v>0</v>
      </c>
      <c r="Q4343">
        <f t="shared" si="676"/>
        <v>0</v>
      </c>
      <c r="R4343">
        <f t="shared" si="677"/>
        <v>0</v>
      </c>
      <c r="S4343" t="s">
        <v>106</v>
      </c>
      <c r="T4343">
        <v>0</v>
      </c>
      <c r="U4343">
        <v>2020</v>
      </c>
      <c r="V4343">
        <v>0</v>
      </c>
      <c r="W4343">
        <v>0</v>
      </c>
      <c r="X4343" cm="1">
        <f t="array" ref="X4343">IF(S4342&lt;&gt;S4343, 0,
    IF(C4343="O",
         _xlfn.IFS(
             K4343=1, X4342+6,
             M4343=1, X4342+3,
             O4343=1, X4342+1,
             Q4343=1,X4342+2,
             TRUE, X4342
         ),
    X4342)
)</f>
        <v>7</v>
      </c>
      <c r="Y4343" cm="1">
        <f t="array" ref="Y4343">IF(S4342&lt;&gt;S4343, 0, IF(C4343="D",
                 _xlfn.IFS(
                     K4343=1, Y4342+6,
                     M4343=1, Y4342+3,
                     O4343=1, Y4342+1,
                     TRUE, Y4342
                 ),
                 Y4342)
  )</f>
        <v>21</v>
      </c>
    </row>
    <row r="4344" spans="1:25" x14ac:dyDescent="0.2">
      <c r="A4344">
        <v>263</v>
      </c>
      <c r="B4344" t="s">
        <v>81</v>
      </c>
      <c r="C4344" t="str">
        <f t="shared" si="678"/>
        <v>O</v>
      </c>
      <c r="D4344">
        <v>2</v>
      </c>
      <c r="E4344">
        <v>14</v>
      </c>
      <c r="F4344">
        <v>44</v>
      </c>
      <c r="G4344" t="s">
        <v>114</v>
      </c>
      <c r="H4344" t="s">
        <v>117</v>
      </c>
      <c r="I4344">
        <v>0</v>
      </c>
      <c r="J4344">
        <f t="shared" si="670"/>
        <v>0</v>
      </c>
      <c r="K4344">
        <f t="shared" si="679"/>
        <v>0</v>
      </c>
      <c r="L4344">
        <f t="shared" si="671"/>
        <v>0</v>
      </c>
      <c r="M4344">
        <f t="shared" si="672"/>
        <v>0</v>
      </c>
      <c r="N4344">
        <f t="shared" si="673"/>
        <v>0</v>
      </c>
      <c r="O4344">
        <f t="shared" si="674"/>
        <v>0</v>
      </c>
      <c r="P4344">
        <f t="shared" si="675"/>
        <v>0</v>
      </c>
      <c r="Q4344">
        <f t="shared" si="676"/>
        <v>0</v>
      </c>
      <c r="R4344">
        <f t="shared" si="677"/>
        <v>0</v>
      </c>
      <c r="S4344" t="s">
        <v>106</v>
      </c>
      <c r="T4344">
        <v>0</v>
      </c>
      <c r="U4344">
        <v>2020</v>
      </c>
      <c r="V4344">
        <v>0</v>
      </c>
      <c r="W4344">
        <v>0</v>
      </c>
      <c r="X4344" cm="1">
        <f t="array" ref="X4344">IF(S4343&lt;&gt;S4344, 0,
    IF(C4344="O",
         _xlfn.IFS(
             K4344=1, X4343+6,
             M4344=1, X4343+3,
             O4344=1, X4343+1,
             Q4344=1,X4343+2,
             TRUE, X4343
         ),
    X4343)
)</f>
        <v>7</v>
      </c>
      <c r="Y4344" cm="1">
        <f t="array" ref="Y4344">IF(S4343&lt;&gt;S4344, 0, IF(C4344="D",
                 _xlfn.IFS(
                     K4344=1, Y4343+6,
                     M4344=1, Y4343+3,
                     O4344=1, Y4343+1,
                     TRUE, Y4343
                 ),
                 Y4343)
  )</f>
        <v>21</v>
      </c>
    </row>
    <row r="4345" spans="1:25" x14ac:dyDescent="0.2">
      <c r="A4345">
        <v>265</v>
      </c>
      <c r="B4345" t="s">
        <v>81</v>
      </c>
      <c r="C4345" t="str">
        <f t="shared" si="678"/>
        <v>O</v>
      </c>
      <c r="D4345">
        <v>3</v>
      </c>
      <c r="E4345">
        <v>14</v>
      </c>
      <c r="F4345">
        <v>44</v>
      </c>
      <c r="G4345" t="s">
        <v>114</v>
      </c>
      <c r="H4345" t="s">
        <v>117</v>
      </c>
      <c r="I4345">
        <v>0</v>
      </c>
      <c r="J4345">
        <f t="shared" si="670"/>
        <v>0</v>
      </c>
      <c r="K4345">
        <f t="shared" si="679"/>
        <v>0</v>
      </c>
      <c r="L4345">
        <f t="shared" si="671"/>
        <v>0</v>
      </c>
      <c r="M4345">
        <f t="shared" si="672"/>
        <v>0</v>
      </c>
      <c r="N4345">
        <f t="shared" si="673"/>
        <v>0</v>
      </c>
      <c r="O4345">
        <f t="shared" si="674"/>
        <v>0</v>
      </c>
      <c r="P4345">
        <f t="shared" si="675"/>
        <v>0</v>
      </c>
      <c r="Q4345">
        <f t="shared" si="676"/>
        <v>0</v>
      </c>
      <c r="R4345">
        <f t="shared" si="677"/>
        <v>0</v>
      </c>
      <c r="S4345" t="s">
        <v>106</v>
      </c>
      <c r="T4345">
        <v>0</v>
      </c>
      <c r="U4345">
        <v>2020</v>
      </c>
      <c r="V4345">
        <v>0</v>
      </c>
      <c r="W4345">
        <v>0</v>
      </c>
      <c r="X4345" cm="1">
        <f t="array" ref="X4345">IF(S4344&lt;&gt;S4345, 0,
    IF(C4345="O",
         _xlfn.IFS(
             K4345=1, X4344+6,
             M4345=1, X4344+3,
             O4345=1, X4344+1,
             Q4345=1,X4344+2,
             TRUE, X4344
         ),
    X4344)
)</f>
        <v>7</v>
      </c>
      <c r="Y4345" cm="1">
        <f t="array" ref="Y4345">IF(S4344&lt;&gt;S4345, 0, IF(C4345="D",
                 _xlfn.IFS(
                     K4345=1, Y4344+6,
                     M4345=1, Y4344+3,
                     O4345=1, Y4344+1,
                     TRUE, Y4344
                 ),
                 Y4344)
  )</f>
        <v>21</v>
      </c>
    </row>
    <row r="4346" spans="1:25" x14ac:dyDescent="0.2">
      <c r="A4346">
        <v>267</v>
      </c>
      <c r="B4346" t="s">
        <v>81</v>
      </c>
      <c r="C4346" t="str">
        <f t="shared" si="678"/>
        <v>O</v>
      </c>
      <c r="D4346">
        <v>4</v>
      </c>
      <c r="E4346">
        <v>14</v>
      </c>
      <c r="F4346">
        <v>44</v>
      </c>
      <c r="G4346" t="s">
        <v>148</v>
      </c>
      <c r="H4346" t="s">
        <v>115</v>
      </c>
      <c r="J4346">
        <f t="shared" si="670"/>
        <v>0</v>
      </c>
      <c r="K4346">
        <f t="shared" si="679"/>
        <v>0</v>
      </c>
      <c r="L4346">
        <f t="shared" si="671"/>
        <v>0</v>
      </c>
      <c r="M4346">
        <f t="shared" si="672"/>
        <v>0</v>
      </c>
      <c r="N4346">
        <f t="shared" si="673"/>
        <v>0</v>
      </c>
      <c r="O4346">
        <f t="shared" si="674"/>
        <v>0</v>
      </c>
      <c r="P4346">
        <f t="shared" si="675"/>
        <v>0</v>
      </c>
      <c r="Q4346">
        <f t="shared" si="676"/>
        <v>0</v>
      </c>
      <c r="R4346">
        <f t="shared" si="677"/>
        <v>0</v>
      </c>
      <c r="S4346" t="s">
        <v>106</v>
      </c>
      <c r="T4346">
        <v>0</v>
      </c>
      <c r="U4346">
        <v>2020</v>
      </c>
      <c r="V4346">
        <v>0</v>
      </c>
      <c r="W4346">
        <v>0</v>
      </c>
      <c r="X4346" cm="1">
        <f t="array" ref="X4346">IF(S4345&lt;&gt;S4346, 0,
    IF(C4346="O",
         _xlfn.IFS(
             K4346=1, X4345+6,
             M4346=1, X4345+3,
             O4346=1, X4345+1,
             Q4346=1,X4345+2,
             TRUE, X4345
         ),
    X4345)
)</f>
        <v>7</v>
      </c>
      <c r="Y4346" cm="1">
        <f t="array" ref="Y4346">IF(S4345&lt;&gt;S4346, 0, IF(C4346="D",
                 _xlfn.IFS(
                     K4346=1, Y4345+6,
                     M4346=1, Y4345+3,
                     O4346=1, Y4345+1,
                     TRUE, Y4345
                 ),
                 Y4345)
  )</f>
        <v>21</v>
      </c>
    </row>
    <row r="4347" spans="1:25" x14ac:dyDescent="0.2">
      <c r="A4347">
        <v>269</v>
      </c>
      <c r="B4347" t="s">
        <v>79</v>
      </c>
      <c r="C4347" t="str">
        <f t="shared" si="678"/>
        <v>D</v>
      </c>
      <c r="D4347">
        <v>1</v>
      </c>
      <c r="E4347">
        <v>10</v>
      </c>
      <c r="F4347">
        <v>-39</v>
      </c>
      <c r="G4347" t="s">
        <v>116</v>
      </c>
      <c r="H4347" t="s">
        <v>115</v>
      </c>
      <c r="I4347">
        <v>-4</v>
      </c>
      <c r="J4347">
        <f t="shared" si="670"/>
        <v>0</v>
      </c>
      <c r="K4347">
        <f t="shared" si="679"/>
        <v>0</v>
      </c>
      <c r="L4347">
        <f t="shared" si="671"/>
        <v>0</v>
      </c>
      <c r="M4347">
        <f t="shared" si="672"/>
        <v>0</v>
      </c>
      <c r="N4347">
        <f t="shared" si="673"/>
        <v>0</v>
      </c>
      <c r="O4347">
        <f t="shared" si="674"/>
        <v>0</v>
      </c>
      <c r="P4347">
        <f t="shared" si="675"/>
        <v>0</v>
      </c>
      <c r="Q4347">
        <f t="shared" si="676"/>
        <v>0</v>
      </c>
      <c r="R4347">
        <f t="shared" si="677"/>
        <v>0</v>
      </c>
      <c r="S4347" t="s">
        <v>106</v>
      </c>
      <c r="T4347">
        <v>0</v>
      </c>
      <c r="U4347">
        <v>2020</v>
      </c>
      <c r="V4347">
        <v>0</v>
      </c>
      <c r="W4347">
        <v>0</v>
      </c>
      <c r="X4347" cm="1">
        <f t="array" ref="X4347">IF(S4346&lt;&gt;S4347, 0,
    IF(C4347="O",
         _xlfn.IFS(
             K4347=1, X4346+6,
             M4347=1, X4346+3,
             O4347=1, X4346+1,
             Q4347=1,X4346+2,
             TRUE, X4346
         ),
    X4346)
)</f>
        <v>7</v>
      </c>
      <c r="Y4347" cm="1">
        <f t="array" ref="Y4347">IF(S4346&lt;&gt;S4347, 0, IF(C4347="D",
                 _xlfn.IFS(
                     K4347=1, Y4346+6,
                     M4347=1, Y4346+3,
                     O4347=1, Y4346+1,
                     TRUE, Y4346
                 ),
                 Y4346)
  )</f>
        <v>21</v>
      </c>
    </row>
    <row r="4348" spans="1:25" x14ac:dyDescent="0.2">
      <c r="A4348">
        <v>273</v>
      </c>
      <c r="B4348" t="s">
        <v>79</v>
      </c>
      <c r="C4348" t="str">
        <f t="shared" si="678"/>
        <v>D</v>
      </c>
      <c r="D4348">
        <v>2</v>
      </c>
      <c r="E4348">
        <v>14</v>
      </c>
      <c r="F4348">
        <v>-35</v>
      </c>
      <c r="G4348" t="s">
        <v>114</v>
      </c>
      <c r="H4348" t="s">
        <v>113</v>
      </c>
      <c r="I4348">
        <v>18</v>
      </c>
      <c r="J4348">
        <f t="shared" si="670"/>
        <v>1</v>
      </c>
      <c r="K4348">
        <f t="shared" si="679"/>
        <v>0</v>
      </c>
      <c r="L4348">
        <f t="shared" si="671"/>
        <v>0</v>
      </c>
      <c r="M4348">
        <f t="shared" si="672"/>
        <v>0</v>
      </c>
      <c r="N4348">
        <f t="shared" si="673"/>
        <v>0</v>
      </c>
      <c r="O4348">
        <f t="shared" si="674"/>
        <v>0</v>
      </c>
      <c r="P4348">
        <f t="shared" si="675"/>
        <v>0</v>
      </c>
      <c r="Q4348">
        <f t="shared" si="676"/>
        <v>0</v>
      </c>
      <c r="R4348">
        <f t="shared" si="677"/>
        <v>0</v>
      </c>
      <c r="S4348" t="s">
        <v>106</v>
      </c>
      <c r="T4348">
        <v>0</v>
      </c>
      <c r="U4348">
        <v>2020</v>
      </c>
      <c r="V4348">
        <v>0</v>
      </c>
      <c r="W4348">
        <v>0</v>
      </c>
      <c r="X4348" cm="1">
        <f t="array" ref="X4348">IF(S4347&lt;&gt;S4348, 0,
    IF(C4348="O",
         _xlfn.IFS(
             K4348=1, X4347+6,
             M4348=1, X4347+3,
             O4348=1, X4347+1,
             Q4348=1,X4347+2,
             TRUE, X4347
         ),
    X4347)
)</f>
        <v>7</v>
      </c>
      <c r="Y4348" cm="1">
        <f t="array" ref="Y4348">IF(S4347&lt;&gt;S4348, 0, IF(C4348="D",
                 _xlfn.IFS(
                     K4348=1, Y4347+6,
                     M4348=1, Y4347+3,
                     O4348=1, Y4347+1,
                     TRUE, Y4347
                 ),
                 Y4347)
  )</f>
        <v>21</v>
      </c>
    </row>
    <row r="4349" spans="1:25" x14ac:dyDescent="0.2">
      <c r="A4349">
        <v>275</v>
      </c>
      <c r="B4349" t="s">
        <v>79</v>
      </c>
      <c r="C4349" t="str">
        <f t="shared" si="678"/>
        <v>D</v>
      </c>
      <c r="D4349">
        <v>1</v>
      </c>
      <c r="E4349">
        <v>10</v>
      </c>
      <c r="F4349">
        <v>47</v>
      </c>
      <c r="G4349" t="s">
        <v>116</v>
      </c>
      <c r="H4349" t="s">
        <v>115</v>
      </c>
      <c r="I4349">
        <v>12</v>
      </c>
      <c r="J4349">
        <f t="shared" si="670"/>
        <v>1</v>
      </c>
      <c r="K4349">
        <f t="shared" si="679"/>
        <v>0</v>
      </c>
      <c r="L4349">
        <f t="shared" si="671"/>
        <v>0</v>
      </c>
      <c r="M4349">
        <f t="shared" si="672"/>
        <v>0</v>
      </c>
      <c r="N4349">
        <f t="shared" si="673"/>
        <v>0</v>
      </c>
      <c r="O4349">
        <f t="shared" si="674"/>
        <v>0</v>
      </c>
      <c r="P4349">
        <f t="shared" si="675"/>
        <v>0</v>
      </c>
      <c r="Q4349">
        <f t="shared" si="676"/>
        <v>0</v>
      </c>
      <c r="R4349">
        <f t="shared" si="677"/>
        <v>0</v>
      </c>
      <c r="S4349" t="s">
        <v>106</v>
      </c>
      <c r="T4349">
        <v>0</v>
      </c>
      <c r="U4349">
        <v>2020</v>
      </c>
      <c r="V4349">
        <v>0</v>
      </c>
      <c r="W4349">
        <v>0</v>
      </c>
      <c r="X4349" cm="1">
        <f t="array" ref="X4349">IF(S4348&lt;&gt;S4349, 0,
    IF(C4349="O",
         _xlfn.IFS(
             K4349=1, X4348+6,
             M4349=1, X4348+3,
             O4349=1, X4348+1,
             Q4349=1,X4348+2,
             TRUE, X4348
         ),
    X4348)
)</f>
        <v>7</v>
      </c>
      <c r="Y4349" cm="1">
        <f t="array" ref="Y4349">IF(S4348&lt;&gt;S4349, 0, IF(C4349="D",
                 _xlfn.IFS(
                     K4349=1, Y4348+6,
                     M4349=1, Y4348+3,
                     O4349=1, Y4348+1,
                     TRUE, Y4348
                 ),
                 Y4348)
  )</f>
        <v>21</v>
      </c>
    </row>
    <row r="4350" spans="1:25" x14ac:dyDescent="0.2">
      <c r="A4350">
        <v>277</v>
      </c>
      <c r="B4350" t="s">
        <v>79</v>
      </c>
      <c r="C4350" t="str">
        <f t="shared" si="678"/>
        <v>D</v>
      </c>
      <c r="D4350">
        <v>1</v>
      </c>
      <c r="E4350">
        <v>10</v>
      </c>
      <c r="F4350">
        <v>35</v>
      </c>
      <c r="G4350" t="s">
        <v>116</v>
      </c>
      <c r="H4350" t="s">
        <v>115</v>
      </c>
      <c r="I4350">
        <v>11</v>
      </c>
      <c r="J4350">
        <f t="shared" si="670"/>
        <v>1</v>
      </c>
      <c r="K4350">
        <f t="shared" si="679"/>
        <v>0</v>
      </c>
      <c r="L4350">
        <f t="shared" si="671"/>
        <v>0</v>
      </c>
      <c r="M4350">
        <f t="shared" si="672"/>
        <v>0</v>
      </c>
      <c r="N4350">
        <f t="shared" si="673"/>
        <v>0</v>
      </c>
      <c r="O4350">
        <f t="shared" si="674"/>
        <v>0</v>
      </c>
      <c r="P4350">
        <f t="shared" si="675"/>
        <v>0</v>
      </c>
      <c r="Q4350">
        <f t="shared" si="676"/>
        <v>0</v>
      </c>
      <c r="R4350">
        <f t="shared" si="677"/>
        <v>0</v>
      </c>
      <c r="S4350" t="s">
        <v>106</v>
      </c>
      <c r="T4350">
        <v>0</v>
      </c>
      <c r="U4350">
        <v>2020</v>
      </c>
      <c r="V4350">
        <v>0</v>
      </c>
      <c r="W4350">
        <v>0</v>
      </c>
      <c r="X4350" cm="1">
        <f t="array" ref="X4350">IF(S4349&lt;&gt;S4350, 0,
    IF(C4350="O",
         _xlfn.IFS(
             K4350=1, X4349+6,
             M4350=1, X4349+3,
             O4350=1, X4349+1,
             Q4350=1,X4349+2,
             TRUE, X4349
         ),
    X4349)
)</f>
        <v>7</v>
      </c>
      <c r="Y4350" cm="1">
        <f t="array" ref="Y4350">IF(S4349&lt;&gt;S4350, 0, IF(C4350="D",
                 _xlfn.IFS(
                     K4350=1, Y4349+6,
                     M4350=1, Y4349+3,
                     O4350=1, Y4349+1,
                     TRUE, Y4349
                 ),
                 Y4349)
  )</f>
        <v>21</v>
      </c>
    </row>
    <row r="4351" spans="1:25" x14ac:dyDescent="0.2">
      <c r="A4351">
        <v>279</v>
      </c>
      <c r="B4351" t="s">
        <v>79</v>
      </c>
      <c r="C4351" t="str">
        <f t="shared" si="678"/>
        <v>D</v>
      </c>
      <c r="D4351">
        <v>1</v>
      </c>
      <c r="E4351">
        <v>10</v>
      </c>
      <c r="F4351">
        <v>24</v>
      </c>
      <c r="G4351" t="s">
        <v>116</v>
      </c>
      <c r="H4351" t="s">
        <v>115</v>
      </c>
      <c r="I4351">
        <v>1</v>
      </c>
      <c r="J4351">
        <f t="shared" si="670"/>
        <v>0</v>
      </c>
      <c r="K4351">
        <f t="shared" si="679"/>
        <v>0</v>
      </c>
      <c r="L4351">
        <f t="shared" si="671"/>
        <v>0</v>
      </c>
      <c r="M4351">
        <f t="shared" si="672"/>
        <v>0</v>
      </c>
      <c r="N4351">
        <f t="shared" si="673"/>
        <v>0</v>
      </c>
      <c r="O4351">
        <f t="shared" si="674"/>
        <v>0</v>
      </c>
      <c r="P4351">
        <f t="shared" si="675"/>
        <v>0</v>
      </c>
      <c r="Q4351">
        <f t="shared" si="676"/>
        <v>0</v>
      </c>
      <c r="R4351">
        <f t="shared" si="677"/>
        <v>0</v>
      </c>
      <c r="S4351" t="s">
        <v>106</v>
      </c>
      <c r="T4351">
        <v>0</v>
      </c>
      <c r="U4351">
        <v>2020</v>
      </c>
      <c r="V4351">
        <v>0</v>
      </c>
      <c r="W4351">
        <v>0</v>
      </c>
      <c r="X4351" cm="1">
        <f t="array" ref="X4351">IF(S4350&lt;&gt;S4351, 0,
    IF(C4351="O",
         _xlfn.IFS(
             K4351=1, X4350+6,
             M4351=1, X4350+3,
             O4351=1, X4350+1,
             Q4351=1,X4350+2,
             TRUE, X4350
         ),
    X4350)
)</f>
        <v>7</v>
      </c>
      <c r="Y4351" cm="1">
        <f t="array" ref="Y4351">IF(S4350&lt;&gt;S4351, 0, IF(C4351="D",
                 _xlfn.IFS(
                     K4351=1, Y4350+6,
                     M4351=1, Y4350+3,
                     O4351=1, Y4350+1,
                     TRUE, Y4350
                 ),
                 Y4350)
  )</f>
        <v>21</v>
      </c>
    </row>
    <row r="4352" spans="1:25" x14ac:dyDescent="0.2">
      <c r="A4352">
        <v>281</v>
      </c>
      <c r="B4352" t="s">
        <v>79</v>
      </c>
      <c r="C4352" t="str">
        <f t="shared" si="678"/>
        <v>D</v>
      </c>
      <c r="D4352">
        <v>2</v>
      </c>
      <c r="E4352">
        <v>9</v>
      </c>
      <c r="F4352">
        <v>23</v>
      </c>
      <c r="G4352" t="s">
        <v>114</v>
      </c>
      <c r="H4352" t="s">
        <v>113</v>
      </c>
      <c r="I4352">
        <v>13</v>
      </c>
      <c r="J4352">
        <f t="shared" si="670"/>
        <v>1</v>
      </c>
      <c r="K4352">
        <f t="shared" si="679"/>
        <v>0</v>
      </c>
      <c r="L4352">
        <f t="shared" si="671"/>
        <v>0</v>
      </c>
      <c r="M4352">
        <f t="shared" si="672"/>
        <v>0</v>
      </c>
      <c r="N4352">
        <f t="shared" si="673"/>
        <v>0</v>
      </c>
      <c r="O4352">
        <f t="shared" si="674"/>
        <v>0</v>
      </c>
      <c r="P4352">
        <f t="shared" si="675"/>
        <v>0</v>
      </c>
      <c r="Q4352">
        <f t="shared" si="676"/>
        <v>0</v>
      </c>
      <c r="R4352">
        <f t="shared" si="677"/>
        <v>0</v>
      </c>
      <c r="S4352" t="s">
        <v>106</v>
      </c>
      <c r="T4352">
        <v>0</v>
      </c>
      <c r="U4352">
        <v>2020</v>
      </c>
      <c r="V4352">
        <v>0</v>
      </c>
      <c r="W4352">
        <v>0</v>
      </c>
      <c r="X4352" cm="1">
        <f t="array" ref="X4352">IF(S4351&lt;&gt;S4352, 0,
    IF(C4352="O",
         _xlfn.IFS(
             K4352=1, X4351+6,
             M4352=1, X4351+3,
             O4352=1, X4351+1,
             Q4352=1,X4351+2,
             TRUE, X4351
         ),
    X4351)
)</f>
        <v>7</v>
      </c>
      <c r="Y4352" cm="1">
        <f t="array" ref="Y4352">IF(S4351&lt;&gt;S4352, 0, IF(C4352="D",
                 _xlfn.IFS(
                     K4352=1, Y4351+6,
                     M4352=1, Y4351+3,
                     O4352=1, Y4351+1,
                     TRUE, Y4351
                 ),
                 Y4351)
  )</f>
        <v>21</v>
      </c>
    </row>
    <row r="4353" spans="1:25" x14ac:dyDescent="0.2">
      <c r="A4353">
        <v>283</v>
      </c>
      <c r="B4353" t="s">
        <v>79</v>
      </c>
      <c r="C4353" t="str">
        <f t="shared" si="678"/>
        <v>D</v>
      </c>
      <c r="D4353">
        <v>1</v>
      </c>
      <c r="E4353">
        <v>10</v>
      </c>
      <c r="F4353">
        <v>10</v>
      </c>
      <c r="G4353" t="s">
        <v>116</v>
      </c>
      <c r="H4353" t="s">
        <v>115</v>
      </c>
      <c r="I4353">
        <v>3</v>
      </c>
      <c r="J4353">
        <f t="shared" si="670"/>
        <v>0</v>
      </c>
      <c r="K4353">
        <f t="shared" si="679"/>
        <v>0</v>
      </c>
      <c r="L4353">
        <f t="shared" si="671"/>
        <v>0</v>
      </c>
      <c r="M4353">
        <f t="shared" si="672"/>
        <v>0</v>
      </c>
      <c r="N4353">
        <f t="shared" si="673"/>
        <v>0</v>
      </c>
      <c r="O4353">
        <f t="shared" si="674"/>
        <v>0</v>
      </c>
      <c r="P4353">
        <f t="shared" si="675"/>
        <v>0</v>
      </c>
      <c r="Q4353">
        <f t="shared" si="676"/>
        <v>0</v>
      </c>
      <c r="R4353">
        <f t="shared" si="677"/>
        <v>0</v>
      </c>
      <c r="S4353" t="s">
        <v>106</v>
      </c>
      <c r="T4353">
        <v>0</v>
      </c>
      <c r="U4353">
        <v>2020</v>
      </c>
      <c r="V4353">
        <v>0</v>
      </c>
      <c r="W4353">
        <v>0</v>
      </c>
      <c r="X4353" cm="1">
        <f t="array" ref="X4353">IF(S4352&lt;&gt;S4353, 0,
    IF(C4353="O",
         _xlfn.IFS(
             K4353=1, X4352+6,
             M4353=1, X4352+3,
             O4353=1, X4352+1,
             Q4353=1,X4352+2,
             TRUE, X4352
         ),
    X4352)
)</f>
        <v>7</v>
      </c>
      <c r="Y4353" cm="1">
        <f t="array" ref="Y4353">IF(S4352&lt;&gt;S4353, 0, IF(C4353="D",
                 _xlfn.IFS(
                     K4353=1, Y4352+6,
                     M4353=1, Y4352+3,
                     O4353=1, Y4352+1,
                     TRUE, Y4352
                 ),
                 Y4352)
  )</f>
        <v>21</v>
      </c>
    </row>
    <row r="4354" spans="1:25" x14ac:dyDescent="0.2">
      <c r="A4354">
        <v>285</v>
      </c>
      <c r="B4354" t="s">
        <v>79</v>
      </c>
      <c r="C4354" t="str">
        <f t="shared" si="678"/>
        <v>D</v>
      </c>
      <c r="D4354">
        <v>2</v>
      </c>
      <c r="E4354">
        <v>7</v>
      </c>
      <c r="F4354">
        <v>7</v>
      </c>
      <c r="G4354" t="s">
        <v>116</v>
      </c>
      <c r="H4354" t="s">
        <v>115</v>
      </c>
      <c r="I4354">
        <v>-1</v>
      </c>
      <c r="J4354">
        <f t="shared" ref="J4354:J4417" si="680">IF(B4354&lt;&gt;B4355,0,IF(AND(D4355=1, E4355=10), 1, 0))</f>
        <v>0</v>
      </c>
      <c r="K4354">
        <f t="shared" si="679"/>
        <v>0</v>
      </c>
      <c r="L4354">
        <f t="shared" ref="L4354:L4417" si="681">IF(G4354 = "fg", 1, 0)</f>
        <v>0</v>
      </c>
      <c r="M4354">
        <f t="shared" ref="M4354:M4417" si="682">IF(AND(L4354=1,H4354="good"),1,0)</f>
        <v>0</v>
      </c>
      <c r="N4354">
        <f t="shared" ref="N4354:N4417" si="683">IF(OR(G4354 = "extra pt.",G4354 ="extra pt. block"), 1, 0)</f>
        <v>0</v>
      </c>
      <c r="O4354">
        <f t="shared" ref="O4354:O4417" si="684">IF(AND(N4354=1,H4354="good"),1,0)</f>
        <v>0</v>
      </c>
      <c r="P4354">
        <f t="shared" ref="P4354:P4417" si="685">IF(OR(G4354 = "2 pt.",G4354 ="2 pt. block"), 1, 0)</f>
        <v>0</v>
      </c>
      <c r="Q4354">
        <f t="shared" ref="Q4354:Q4417" si="686">IF(AND(P4354=1,H4354="good"),1,0)</f>
        <v>0</v>
      </c>
      <c r="R4354">
        <f t="shared" ref="R4354:R4417" si="687">IF(OR(H4354 = "fumble, def td", H4354 = "interception, def td", H4354= "sack, fumble, def td"), 1,0)</f>
        <v>0</v>
      </c>
      <c r="S4354" t="s">
        <v>106</v>
      </c>
      <c r="T4354">
        <v>0</v>
      </c>
      <c r="U4354">
        <v>2020</v>
      </c>
      <c r="V4354">
        <v>0</v>
      </c>
      <c r="W4354">
        <v>0</v>
      </c>
      <c r="X4354" cm="1">
        <f t="array" ref="X4354">IF(S4353&lt;&gt;S4354, 0,
    IF(C4354="O",
         _xlfn.IFS(
             K4354=1, X4353+6,
             M4354=1, X4353+3,
             O4354=1, X4353+1,
             Q4354=1,X4353+2,
             TRUE, X4353
         ),
    X4353)
)</f>
        <v>7</v>
      </c>
      <c r="Y4354" cm="1">
        <f t="array" ref="Y4354">IF(S4353&lt;&gt;S4354, 0, IF(C4354="D",
                 _xlfn.IFS(
                     K4354=1, Y4353+6,
                     M4354=1, Y4353+3,
                     O4354=1, Y4353+1,
                     TRUE, Y4353
                 ),
                 Y4353)
  )</f>
        <v>21</v>
      </c>
    </row>
    <row r="4355" spans="1:25" x14ac:dyDescent="0.2">
      <c r="A4355">
        <v>287</v>
      </c>
      <c r="B4355" t="s">
        <v>79</v>
      </c>
      <c r="C4355" t="str">
        <f t="shared" ref="C4355:C4418" si="688">IF(H4355="interception, def td", IF(C4354="O", "D", C4354), IF(B4354="K", B4353, IF(B4355="K", B4354, B4355)))</f>
        <v>D</v>
      </c>
      <c r="D4355">
        <v>3</v>
      </c>
      <c r="E4355">
        <v>8</v>
      </c>
      <c r="F4355">
        <v>8</v>
      </c>
      <c r="G4355" t="s">
        <v>114</v>
      </c>
      <c r="H4355" t="s">
        <v>128</v>
      </c>
      <c r="I4355">
        <v>8</v>
      </c>
      <c r="J4355">
        <f t="shared" si="680"/>
        <v>0</v>
      </c>
      <c r="K4355">
        <f t="shared" ref="K4355:K4418" si="689">IF(OR(H4355= "complete, td",H4355 ="rush, td", H4355 = "scramble, td"), 1, 0)</f>
        <v>1</v>
      </c>
      <c r="L4355">
        <f t="shared" si="681"/>
        <v>0</v>
      </c>
      <c r="M4355">
        <f t="shared" si="682"/>
        <v>0</v>
      </c>
      <c r="N4355">
        <f t="shared" si="683"/>
        <v>0</v>
      </c>
      <c r="O4355">
        <f t="shared" si="684"/>
        <v>0</v>
      </c>
      <c r="P4355">
        <f t="shared" si="685"/>
        <v>0</v>
      </c>
      <c r="Q4355">
        <f t="shared" si="686"/>
        <v>0</v>
      </c>
      <c r="R4355">
        <f t="shared" si="687"/>
        <v>0</v>
      </c>
      <c r="S4355" t="s">
        <v>106</v>
      </c>
      <c r="T4355">
        <v>0</v>
      </c>
      <c r="U4355">
        <v>2020</v>
      </c>
      <c r="V4355">
        <v>0</v>
      </c>
      <c r="W4355">
        <v>0</v>
      </c>
      <c r="X4355" cm="1">
        <f t="array" ref="X4355">IF(S4354&lt;&gt;S4355, 0,
    IF(C4355="O",
         _xlfn.IFS(
             K4355=1, X4354+6,
             M4355=1, X4354+3,
             O4355=1, X4354+1,
             Q4355=1,X4354+2,
             TRUE, X4354
         ),
    X4354)
)</f>
        <v>7</v>
      </c>
      <c r="Y4355" cm="1">
        <f t="array" ref="Y4355">IF(S4354&lt;&gt;S4355, 0, IF(C4355="D",
                 _xlfn.IFS(
                     K4355=1, Y4354+6,
                     M4355=1, Y4354+3,
                     O4355=1, Y4354+1,
                     TRUE, Y4354
                 ),
                 Y4354)
  )</f>
        <v>27</v>
      </c>
    </row>
    <row r="4356" spans="1:25" x14ac:dyDescent="0.2">
      <c r="A4356">
        <v>289</v>
      </c>
      <c r="B4356" t="s">
        <v>79</v>
      </c>
      <c r="C4356" t="str">
        <f t="shared" si="688"/>
        <v>D</v>
      </c>
      <c r="F4356">
        <v>3</v>
      </c>
      <c r="G4356" t="s">
        <v>123</v>
      </c>
      <c r="H4356" t="s">
        <v>126</v>
      </c>
      <c r="J4356">
        <f t="shared" si="680"/>
        <v>0</v>
      </c>
      <c r="K4356">
        <f t="shared" si="689"/>
        <v>0</v>
      </c>
      <c r="L4356">
        <f t="shared" si="681"/>
        <v>0</v>
      </c>
      <c r="M4356">
        <f t="shared" si="682"/>
        <v>0</v>
      </c>
      <c r="N4356">
        <f t="shared" si="683"/>
        <v>1</v>
      </c>
      <c r="O4356">
        <f t="shared" si="684"/>
        <v>0</v>
      </c>
      <c r="P4356">
        <f t="shared" si="685"/>
        <v>0</v>
      </c>
      <c r="Q4356">
        <f t="shared" si="686"/>
        <v>0</v>
      </c>
      <c r="R4356">
        <f t="shared" si="687"/>
        <v>0</v>
      </c>
      <c r="S4356" t="s">
        <v>106</v>
      </c>
      <c r="T4356">
        <v>0</v>
      </c>
      <c r="U4356">
        <v>2020</v>
      </c>
      <c r="V4356">
        <v>0</v>
      </c>
      <c r="W4356">
        <v>0</v>
      </c>
      <c r="X4356" cm="1">
        <f t="array" ref="X4356">IF(S4355&lt;&gt;S4356, 0,
    IF(C4356="O",
         _xlfn.IFS(
             K4356=1, X4355+6,
             M4356=1, X4355+3,
             O4356=1, X4355+1,
             Q4356=1,X4355+2,
             TRUE, X4355
         ),
    X4355)
)</f>
        <v>7</v>
      </c>
      <c r="Y4356" cm="1">
        <f t="array" ref="Y4356">IF(S4355&lt;&gt;S4356, 0, IF(C4356="D",
                 _xlfn.IFS(
                     K4356=1, Y4355+6,
                     M4356=1, Y4355+3,
                     O4356=1, Y4355+1,
                     TRUE, Y4355
                 ),
                 Y4355)
  )</f>
        <v>27</v>
      </c>
    </row>
    <row r="4357" spans="1:25" x14ac:dyDescent="0.2">
      <c r="A4357">
        <v>295</v>
      </c>
      <c r="B4357" t="s">
        <v>81</v>
      </c>
      <c r="C4357" t="str">
        <f t="shared" si="688"/>
        <v>O</v>
      </c>
      <c r="D4357">
        <v>1</v>
      </c>
      <c r="E4357">
        <v>10</v>
      </c>
      <c r="F4357">
        <v>-37</v>
      </c>
      <c r="G4357" t="s">
        <v>114</v>
      </c>
      <c r="H4357" t="s">
        <v>117</v>
      </c>
      <c r="I4357">
        <v>0</v>
      </c>
      <c r="J4357">
        <f t="shared" si="680"/>
        <v>0</v>
      </c>
      <c r="K4357">
        <f t="shared" si="689"/>
        <v>0</v>
      </c>
      <c r="L4357">
        <f t="shared" si="681"/>
        <v>0</v>
      </c>
      <c r="M4357">
        <f t="shared" si="682"/>
        <v>0</v>
      </c>
      <c r="N4357">
        <f t="shared" si="683"/>
        <v>0</v>
      </c>
      <c r="O4357">
        <f t="shared" si="684"/>
        <v>0</v>
      </c>
      <c r="P4357">
        <f t="shared" si="685"/>
        <v>0</v>
      </c>
      <c r="Q4357">
        <f t="shared" si="686"/>
        <v>0</v>
      </c>
      <c r="R4357">
        <f t="shared" si="687"/>
        <v>0</v>
      </c>
      <c r="S4357" t="s">
        <v>106</v>
      </c>
      <c r="T4357">
        <v>0</v>
      </c>
      <c r="U4357">
        <v>2020</v>
      </c>
      <c r="V4357">
        <v>0</v>
      </c>
      <c r="W4357">
        <v>0</v>
      </c>
      <c r="X4357" cm="1">
        <f t="array" ref="X4357">IF(S4356&lt;&gt;S4357, 0,
    IF(C4357="O",
         _xlfn.IFS(
             K4357=1, X4356+6,
             M4357=1, X4356+3,
             O4357=1, X4356+1,
             Q4357=1,X4356+2,
             TRUE, X4356
         ),
    X4356)
)</f>
        <v>7</v>
      </c>
      <c r="Y4357" cm="1">
        <f t="array" ref="Y4357">IF(S4356&lt;&gt;S4357, 0, IF(C4357="D",
                 _xlfn.IFS(
                     K4357=1, Y4356+6,
                     M4357=1, Y4356+3,
                     O4357=1, Y4356+1,
                     TRUE, Y4356
                 ),
                 Y4356)
  )</f>
        <v>27</v>
      </c>
    </row>
    <row r="4358" spans="1:25" x14ac:dyDescent="0.2">
      <c r="A4358">
        <v>297</v>
      </c>
      <c r="B4358" t="s">
        <v>81</v>
      </c>
      <c r="C4358" t="str">
        <f t="shared" si="688"/>
        <v>O</v>
      </c>
      <c r="D4358">
        <v>2</v>
      </c>
      <c r="E4358">
        <v>10</v>
      </c>
      <c r="F4358">
        <v>-37</v>
      </c>
      <c r="G4358" t="s">
        <v>114</v>
      </c>
      <c r="H4358" t="s">
        <v>117</v>
      </c>
      <c r="I4358">
        <v>0</v>
      </c>
      <c r="J4358">
        <f t="shared" si="680"/>
        <v>0</v>
      </c>
      <c r="K4358">
        <f t="shared" si="689"/>
        <v>0</v>
      </c>
      <c r="L4358">
        <f t="shared" si="681"/>
        <v>0</v>
      </c>
      <c r="M4358">
        <f t="shared" si="682"/>
        <v>0</v>
      </c>
      <c r="N4358">
        <f t="shared" si="683"/>
        <v>0</v>
      </c>
      <c r="O4358">
        <f t="shared" si="684"/>
        <v>0</v>
      </c>
      <c r="P4358">
        <f t="shared" si="685"/>
        <v>0</v>
      </c>
      <c r="Q4358">
        <f t="shared" si="686"/>
        <v>0</v>
      </c>
      <c r="R4358">
        <f t="shared" si="687"/>
        <v>0</v>
      </c>
      <c r="S4358" t="s">
        <v>106</v>
      </c>
      <c r="T4358">
        <v>0</v>
      </c>
      <c r="U4358">
        <v>2020</v>
      </c>
      <c r="V4358">
        <v>0</v>
      </c>
      <c r="W4358">
        <v>0</v>
      </c>
      <c r="X4358" cm="1">
        <f t="array" ref="X4358">IF(S4357&lt;&gt;S4358, 0,
    IF(C4358="O",
         _xlfn.IFS(
             K4358=1, X4357+6,
             M4358=1, X4357+3,
             O4358=1, X4357+1,
             Q4358=1,X4357+2,
             TRUE, X4357
         ),
    X4357)
)</f>
        <v>7</v>
      </c>
      <c r="Y4358" cm="1">
        <f t="array" ref="Y4358">IF(S4357&lt;&gt;S4358, 0, IF(C4358="D",
                 _xlfn.IFS(
                     K4358=1, Y4357+6,
                     M4358=1, Y4357+3,
                     O4358=1, Y4357+1,
                     TRUE, Y4357
                 ),
                 Y4357)
  )</f>
        <v>27</v>
      </c>
    </row>
    <row r="4359" spans="1:25" x14ac:dyDescent="0.2">
      <c r="A4359">
        <v>299</v>
      </c>
      <c r="B4359" t="s">
        <v>81</v>
      </c>
      <c r="C4359" t="str">
        <f t="shared" si="688"/>
        <v>O</v>
      </c>
      <c r="D4359">
        <v>3</v>
      </c>
      <c r="E4359">
        <v>10</v>
      </c>
      <c r="F4359">
        <v>-37</v>
      </c>
      <c r="G4359" t="s">
        <v>114</v>
      </c>
      <c r="H4359" t="s">
        <v>121</v>
      </c>
      <c r="I4359">
        <v>-6</v>
      </c>
      <c r="J4359">
        <f t="shared" si="680"/>
        <v>0</v>
      </c>
      <c r="K4359">
        <f t="shared" si="689"/>
        <v>0</v>
      </c>
      <c r="L4359">
        <f t="shared" si="681"/>
        <v>0</v>
      </c>
      <c r="M4359">
        <f t="shared" si="682"/>
        <v>0</v>
      </c>
      <c r="N4359">
        <f t="shared" si="683"/>
        <v>0</v>
      </c>
      <c r="O4359">
        <f t="shared" si="684"/>
        <v>0</v>
      </c>
      <c r="P4359">
        <f t="shared" si="685"/>
        <v>0</v>
      </c>
      <c r="Q4359">
        <f t="shared" si="686"/>
        <v>0</v>
      </c>
      <c r="R4359">
        <f t="shared" si="687"/>
        <v>0</v>
      </c>
      <c r="S4359" t="s">
        <v>106</v>
      </c>
      <c r="T4359">
        <v>0</v>
      </c>
      <c r="U4359">
        <v>2020</v>
      </c>
      <c r="V4359">
        <v>0</v>
      </c>
      <c r="W4359">
        <v>0</v>
      </c>
      <c r="X4359" cm="1">
        <f t="array" ref="X4359">IF(S4358&lt;&gt;S4359, 0,
    IF(C4359="O",
         _xlfn.IFS(
             K4359=1, X4358+6,
             M4359=1, X4358+3,
             O4359=1, X4358+1,
             Q4359=1,X4358+2,
             TRUE, X4358
         ),
    X4358)
)</f>
        <v>7</v>
      </c>
      <c r="Y4359" cm="1">
        <f t="array" ref="Y4359">IF(S4358&lt;&gt;S4359, 0, IF(C4359="D",
                 _xlfn.IFS(
                     K4359=1, Y4358+6,
                     M4359=1, Y4358+3,
                     O4359=1, Y4358+1,
                     TRUE, Y4358
                 ),
                 Y4358)
  )</f>
        <v>27</v>
      </c>
    </row>
    <row r="4360" spans="1:25" x14ac:dyDescent="0.2">
      <c r="A4360">
        <v>301</v>
      </c>
      <c r="B4360" t="s">
        <v>81</v>
      </c>
      <c r="C4360" t="str">
        <f t="shared" si="688"/>
        <v>O</v>
      </c>
      <c r="D4360">
        <v>4</v>
      </c>
      <c r="E4360">
        <v>16</v>
      </c>
      <c r="F4360">
        <v>-31</v>
      </c>
      <c r="G4360" t="s">
        <v>130</v>
      </c>
      <c r="H4360" t="s">
        <v>129</v>
      </c>
      <c r="J4360">
        <f t="shared" si="680"/>
        <v>0</v>
      </c>
      <c r="K4360">
        <f t="shared" si="689"/>
        <v>0</v>
      </c>
      <c r="L4360">
        <f t="shared" si="681"/>
        <v>0</v>
      </c>
      <c r="M4360">
        <f t="shared" si="682"/>
        <v>0</v>
      </c>
      <c r="N4360">
        <f t="shared" si="683"/>
        <v>0</v>
      </c>
      <c r="O4360">
        <f t="shared" si="684"/>
        <v>0</v>
      </c>
      <c r="P4360">
        <f t="shared" si="685"/>
        <v>0</v>
      </c>
      <c r="Q4360">
        <f t="shared" si="686"/>
        <v>0</v>
      </c>
      <c r="R4360">
        <f t="shared" si="687"/>
        <v>0</v>
      </c>
      <c r="S4360" t="s">
        <v>106</v>
      </c>
      <c r="T4360">
        <v>0</v>
      </c>
      <c r="U4360">
        <v>2020</v>
      </c>
      <c r="V4360">
        <v>0</v>
      </c>
      <c r="W4360">
        <v>0</v>
      </c>
      <c r="X4360" cm="1">
        <f t="array" ref="X4360">IF(S4359&lt;&gt;S4360, 0,
    IF(C4360="O",
         _xlfn.IFS(
             K4360=1, X4359+6,
             M4360=1, X4359+3,
             O4360=1, X4359+1,
             Q4360=1,X4359+2,
             TRUE, X4359
         ),
    X4359)
)</f>
        <v>7</v>
      </c>
      <c r="Y4360" cm="1">
        <f t="array" ref="Y4360">IF(S4359&lt;&gt;S4360, 0, IF(C4360="D",
                 _xlfn.IFS(
                     K4360=1, Y4359+6,
                     M4360=1, Y4359+3,
                     O4360=1, Y4359+1,
                     TRUE, Y4359
                 ),
                 Y4359)
  )</f>
        <v>27</v>
      </c>
    </row>
    <row r="4361" spans="1:25" x14ac:dyDescent="0.2">
      <c r="A4361">
        <v>303</v>
      </c>
      <c r="B4361" t="s">
        <v>79</v>
      </c>
      <c r="C4361" t="str">
        <f t="shared" si="688"/>
        <v>D</v>
      </c>
      <c r="D4361">
        <v>1</v>
      </c>
      <c r="E4361">
        <v>10</v>
      </c>
      <c r="F4361">
        <v>-48</v>
      </c>
      <c r="G4361" t="s">
        <v>116</v>
      </c>
      <c r="H4361" t="s">
        <v>115</v>
      </c>
      <c r="I4361">
        <v>1</v>
      </c>
      <c r="J4361">
        <f t="shared" si="680"/>
        <v>0</v>
      </c>
      <c r="K4361">
        <f t="shared" si="689"/>
        <v>0</v>
      </c>
      <c r="L4361">
        <f t="shared" si="681"/>
        <v>0</v>
      </c>
      <c r="M4361">
        <f t="shared" si="682"/>
        <v>0</v>
      </c>
      <c r="N4361">
        <f t="shared" si="683"/>
        <v>0</v>
      </c>
      <c r="O4361">
        <f t="shared" si="684"/>
        <v>0</v>
      </c>
      <c r="P4361">
        <f t="shared" si="685"/>
        <v>0</v>
      </c>
      <c r="Q4361">
        <f t="shared" si="686"/>
        <v>0</v>
      </c>
      <c r="R4361">
        <f t="shared" si="687"/>
        <v>0</v>
      </c>
      <c r="S4361" t="s">
        <v>106</v>
      </c>
      <c r="T4361">
        <v>0</v>
      </c>
      <c r="U4361">
        <v>2020</v>
      </c>
      <c r="V4361">
        <v>0</v>
      </c>
      <c r="W4361">
        <v>0</v>
      </c>
      <c r="X4361" cm="1">
        <f t="array" ref="X4361">IF(S4360&lt;&gt;S4361, 0,
    IF(C4361="O",
         _xlfn.IFS(
             K4361=1, X4360+6,
             M4361=1, X4360+3,
             O4361=1, X4360+1,
             Q4361=1,X4360+2,
             TRUE, X4360
         ),
    X4360)
)</f>
        <v>7</v>
      </c>
      <c r="Y4361" cm="1">
        <f t="array" ref="Y4361">IF(S4360&lt;&gt;S4361, 0, IF(C4361="D",
                 _xlfn.IFS(
                     K4361=1, Y4360+6,
                     M4361=1, Y4360+3,
                     O4361=1, Y4360+1,
                     TRUE, Y4360
                 ),
                 Y4360)
  )</f>
        <v>27</v>
      </c>
    </row>
    <row r="4362" spans="1:25" x14ac:dyDescent="0.2">
      <c r="A4362">
        <v>305</v>
      </c>
      <c r="B4362" t="s">
        <v>79</v>
      </c>
      <c r="C4362" t="str">
        <f t="shared" si="688"/>
        <v>D</v>
      </c>
      <c r="D4362">
        <v>2</v>
      </c>
      <c r="E4362">
        <v>9</v>
      </c>
      <c r="F4362">
        <v>-49</v>
      </c>
      <c r="G4362" t="s">
        <v>116</v>
      </c>
      <c r="H4362" t="s">
        <v>115</v>
      </c>
      <c r="I4362">
        <v>3</v>
      </c>
      <c r="J4362">
        <f t="shared" si="680"/>
        <v>0</v>
      </c>
      <c r="K4362">
        <f t="shared" si="689"/>
        <v>0</v>
      </c>
      <c r="L4362">
        <f t="shared" si="681"/>
        <v>0</v>
      </c>
      <c r="M4362">
        <f t="shared" si="682"/>
        <v>0</v>
      </c>
      <c r="N4362">
        <f t="shared" si="683"/>
        <v>0</v>
      </c>
      <c r="O4362">
        <f t="shared" si="684"/>
        <v>0</v>
      </c>
      <c r="P4362">
        <f t="shared" si="685"/>
        <v>0</v>
      </c>
      <c r="Q4362">
        <f t="shared" si="686"/>
        <v>0</v>
      </c>
      <c r="R4362">
        <f t="shared" si="687"/>
        <v>0</v>
      </c>
      <c r="S4362" t="s">
        <v>106</v>
      </c>
      <c r="T4362">
        <v>0</v>
      </c>
      <c r="U4362">
        <v>2020</v>
      </c>
      <c r="V4362">
        <v>0</v>
      </c>
      <c r="W4362">
        <v>0</v>
      </c>
      <c r="X4362" cm="1">
        <f t="array" ref="X4362">IF(S4361&lt;&gt;S4362, 0,
    IF(C4362="O",
         _xlfn.IFS(
             K4362=1, X4361+6,
             M4362=1, X4361+3,
             O4362=1, X4361+1,
             Q4362=1,X4361+2,
             TRUE, X4361
         ),
    X4361)
)</f>
        <v>7</v>
      </c>
      <c r="Y4362" cm="1">
        <f t="array" ref="Y4362">IF(S4361&lt;&gt;S4362, 0, IF(C4362="D",
                 _xlfn.IFS(
                     K4362=1, Y4361+6,
                     M4362=1, Y4361+3,
                     O4362=1, Y4361+1,
                     TRUE, Y4361
                 ),
                 Y4361)
  )</f>
        <v>27</v>
      </c>
    </row>
    <row r="4363" spans="1:25" x14ac:dyDescent="0.2">
      <c r="A4363">
        <v>309</v>
      </c>
      <c r="B4363" t="s">
        <v>79</v>
      </c>
      <c r="C4363" t="str">
        <f t="shared" si="688"/>
        <v>D</v>
      </c>
      <c r="D4363">
        <v>3</v>
      </c>
      <c r="E4363">
        <v>6</v>
      </c>
      <c r="F4363">
        <v>48</v>
      </c>
      <c r="G4363" t="s">
        <v>116</v>
      </c>
      <c r="H4363" t="s">
        <v>115</v>
      </c>
      <c r="I4363">
        <v>0</v>
      </c>
      <c r="J4363">
        <f t="shared" si="680"/>
        <v>0</v>
      </c>
      <c r="K4363">
        <f t="shared" si="689"/>
        <v>0</v>
      </c>
      <c r="L4363">
        <f t="shared" si="681"/>
        <v>0</v>
      </c>
      <c r="M4363">
        <f t="shared" si="682"/>
        <v>0</v>
      </c>
      <c r="N4363">
        <f t="shared" si="683"/>
        <v>0</v>
      </c>
      <c r="O4363">
        <f t="shared" si="684"/>
        <v>0</v>
      </c>
      <c r="P4363">
        <f t="shared" si="685"/>
        <v>0</v>
      </c>
      <c r="Q4363">
        <f t="shared" si="686"/>
        <v>0</v>
      </c>
      <c r="R4363">
        <f t="shared" si="687"/>
        <v>0</v>
      </c>
      <c r="S4363" t="s">
        <v>106</v>
      </c>
      <c r="T4363">
        <v>0</v>
      </c>
      <c r="U4363">
        <v>2020</v>
      </c>
      <c r="V4363">
        <v>0</v>
      </c>
      <c r="W4363">
        <v>0</v>
      </c>
      <c r="X4363" cm="1">
        <f t="array" ref="X4363">IF(S4362&lt;&gt;S4363, 0,
    IF(C4363="O",
         _xlfn.IFS(
             K4363=1, X4362+6,
             M4363=1, X4362+3,
             O4363=1, X4362+1,
             Q4363=1,X4362+2,
             TRUE, X4362
         ),
    X4362)
)</f>
        <v>7</v>
      </c>
      <c r="Y4363" cm="1">
        <f t="array" ref="Y4363">IF(S4362&lt;&gt;S4363, 0, IF(C4363="D",
                 _xlfn.IFS(
                     K4363=1, Y4362+6,
                     M4363=1, Y4362+3,
                     O4363=1, Y4362+1,
                     TRUE, Y4362
                 ),
                 Y4362)
  )</f>
        <v>27</v>
      </c>
    </row>
    <row r="4364" spans="1:25" x14ac:dyDescent="0.2">
      <c r="A4364">
        <v>313</v>
      </c>
      <c r="B4364" t="s">
        <v>81</v>
      </c>
      <c r="C4364" t="str">
        <f t="shared" si="688"/>
        <v>O</v>
      </c>
      <c r="D4364">
        <v>1</v>
      </c>
      <c r="E4364">
        <v>10</v>
      </c>
      <c r="F4364">
        <v>-17</v>
      </c>
      <c r="G4364" t="s">
        <v>114</v>
      </c>
      <c r="H4364" t="s">
        <v>117</v>
      </c>
      <c r="I4364">
        <v>0</v>
      </c>
      <c r="J4364">
        <f t="shared" si="680"/>
        <v>0</v>
      </c>
      <c r="K4364">
        <f t="shared" si="689"/>
        <v>0</v>
      </c>
      <c r="L4364">
        <f t="shared" si="681"/>
        <v>0</v>
      </c>
      <c r="M4364">
        <f t="shared" si="682"/>
        <v>0</v>
      </c>
      <c r="N4364">
        <f t="shared" si="683"/>
        <v>0</v>
      </c>
      <c r="O4364">
        <f t="shared" si="684"/>
        <v>0</v>
      </c>
      <c r="P4364">
        <f t="shared" si="685"/>
        <v>0</v>
      </c>
      <c r="Q4364">
        <f t="shared" si="686"/>
        <v>0</v>
      </c>
      <c r="R4364">
        <f t="shared" si="687"/>
        <v>0</v>
      </c>
      <c r="S4364" t="s">
        <v>106</v>
      </c>
      <c r="T4364">
        <v>0</v>
      </c>
      <c r="U4364">
        <v>2020</v>
      </c>
      <c r="V4364">
        <v>0</v>
      </c>
      <c r="W4364">
        <v>0</v>
      </c>
      <c r="X4364" cm="1">
        <f t="array" ref="X4364">IF(S4363&lt;&gt;S4364, 0,
    IF(C4364="O",
         _xlfn.IFS(
             K4364=1, X4363+6,
             M4364=1, X4363+3,
             O4364=1, X4363+1,
             Q4364=1,X4363+2,
             TRUE, X4363
         ),
    X4363)
)</f>
        <v>7</v>
      </c>
      <c r="Y4364" cm="1">
        <f t="array" ref="Y4364">IF(S4363&lt;&gt;S4364, 0, IF(C4364="D",
                 _xlfn.IFS(
                     K4364=1, Y4363+6,
                     M4364=1, Y4363+3,
                     O4364=1, Y4363+1,
                     TRUE, Y4363
                 ),
                 Y4363)
  )</f>
        <v>27</v>
      </c>
    </row>
    <row r="4365" spans="1:25" x14ac:dyDescent="0.2">
      <c r="A4365">
        <v>315</v>
      </c>
      <c r="B4365" t="s">
        <v>81</v>
      </c>
      <c r="C4365" t="str">
        <f t="shared" si="688"/>
        <v>O</v>
      </c>
      <c r="D4365">
        <v>2</v>
      </c>
      <c r="E4365">
        <v>10</v>
      </c>
      <c r="F4365">
        <v>-17</v>
      </c>
      <c r="G4365" t="s">
        <v>114</v>
      </c>
      <c r="H4365" t="s">
        <v>117</v>
      </c>
      <c r="I4365">
        <v>0</v>
      </c>
      <c r="J4365">
        <f t="shared" si="680"/>
        <v>0</v>
      </c>
      <c r="K4365">
        <f t="shared" si="689"/>
        <v>0</v>
      </c>
      <c r="L4365">
        <f t="shared" si="681"/>
        <v>0</v>
      </c>
      <c r="M4365">
        <f t="shared" si="682"/>
        <v>0</v>
      </c>
      <c r="N4365">
        <f t="shared" si="683"/>
        <v>0</v>
      </c>
      <c r="O4365">
        <f t="shared" si="684"/>
        <v>0</v>
      </c>
      <c r="P4365">
        <f t="shared" si="685"/>
        <v>0</v>
      </c>
      <c r="Q4365">
        <f t="shared" si="686"/>
        <v>0</v>
      </c>
      <c r="R4365">
        <f t="shared" si="687"/>
        <v>0</v>
      </c>
      <c r="S4365" t="s">
        <v>106</v>
      </c>
      <c r="T4365">
        <v>0</v>
      </c>
      <c r="U4365">
        <v>2020</v>
      </c>
      <c r="V4365">
        <v>0</v>
      </c>
      <c r="W4365">
        <v>0</v>
      </c>
      <c r="X4365" cm="1">
        <f t="array" ref="X4365">IF(S4364&lt;&gt;S4365, 0,
    IF(C4365="O",
         _xlfn.IFS(
             K4365=1, X4364+6,
             M4365=1, X4364+3,
             O4365=1, X4364+1,
             Q4365=1,X4364+2,
             TRUE, X4364
         ),
    X4364)
)</f>
        <v>7</v>
      </c>
      <c r="Y4365" cm="1">
        <f t="array" ref="Y4365">IF(S4364&lt;&gt;S4365, 0, IF(C4365="D",
                 _xlfn.IFS(
                     K4365=1, Y4364+6,
                     M4365=1, Y4364+3,
                     O4365=1, Y4364+1,
                     TRUE, Y4364
                 ),
                 Y4364)
  )</f>
        <v>27</v>
      </c>
    </row>
    <row r="4366" spans="1:25" x14ac:dyDescent="0.2">
      <c r="A4366">
        <v>317</v>
      </c>
      <c r="B4366" t="s">
        <v>81</v>
      </c>
      <c r="C4366" t="str">
        <f t="shared" si="688"/>
        <v>O</v>
      </c>
      <c r="D4366">
        <v>3</v>
      </c>
      <c r="E4366">
        <v>10</v>
      </c>
      <c r="F4366">
        <v>-17</v>
      </c>
      <c r="G4366" t="s">
        <v>114</v>
      </c>
      <c r="H4366" t="s">
        <v>117</v>
      </c>
      <c r="I4366">
        <v>0</v>
      </c>
      <c r="J4366">
        <f t="shared" si="680"/>
        <v>0</v>
      </c>
      <c r="K4366">
        <f t="shared" si="689"/>
        <v>0</v>
      </c>
      <c r="L4366">
        <f t="shared" si="681"/>
        <v>0</v>
      </c>
      <c r="M4366">
        <f t="shared" si="682"/>
        <v>0</v>
      </c>
      <c r="N4366">
        <f t="shared" si="683"/>
        <v>0</v>
      </c>
      <c r="O4366">
        <f t="shared" si="684"/>
        <v>0</v>
      </c>
      <c r="P4366">
        <f t="shared" si="685"/>
        <v>0</v>
      </c>
      <c r="Q4366">
        <f t="shared" si="686"/>
        <v>0</v>
      </c>
      <c r="R4366">
        <f t="shared" si="687"/>
        <v>0</v>
      </c>
      <c r="S4366" t="s">
        <v>106</v>
      </c>
      <c r="T4366">
        <v>0</v>
      </c>
      <c r="U4366">
        <v>2020</v>
      </c>
      <c r="V4366">
        <v>0</v>
      </c>
      <c r="W4366">
        <v>0</v>
      </c>
      <c r="X4366" cm="1">
        <f t="array" ref="X4366">IF(S4365&lt;&gt;S4366, 0,
    IF(C4366="O",
         _xlfn.IFS(
             K4366=1, X4365+6,
             M4366=1, X4365+3,
             O4366=1, X4365+1,
             Q4366=1,X4365+2,
             TRUE, X4365
         ),
    X4365)
)</f>
        <v>7</v>
      </c>
      <c r="Y4366" cm="1">
        <f t="array" ref="Y4366">IF(S4365&lt;&gt;S4366, 0, IF(C4366="D",
                 _xlfn.IFS(
                     K4366=1, Y4365+6,
                     M4366=1, Y4365+3,
                     O4366=1, Y4365+1,
                     TRUE, Y4365
                 ),
                 Y4365)
  )</f>
        <v>27</v>
      </c>
    </row>
    <row r="4367" spans="1:25" x14ac:dyDescent="0.2">
      <c r="A4367">
        <v>319</v>
      </c>
      <c r="B4367" t="s">
        <v>81</v>
      </c>
      <c r="C4367" t="str">
        <f t="shared" si="688"/>
        <v>O</v>
      </c>
      <c r="D4367">
        <v>4</v>
      </c>
      <c r="E4367">
        <v>10</v>
      </c>
      <c r="F4367">
        <v>-17</v>
      </c>
      <c r="G4367" t="s">
        <v>130</v>
      </c>
      <c r="H4367" t="s">
        <v>129</v>
      </c>
      <c r="J4367">
        <f t="shared" si="680"/>
        <v>0</v>
      </c>
      <c r="K4367">
        <f t="shared" si="689"/>
        <v>0</v>
      </c>
      <c r="L4367">
        <f t="shared" si="681"/>
        <v>0</v>
      </c>
      <c r="M4367">
        <f t="shared" si="682"/>
        <v>0</v>
      </c>
      <c r="N4367">
        <f t="shared" si="683"/>
        <v>0</v>
      </c>
      <c r="O4367">
        <f t="shared" si="684"/>
        <v>0</v>
      </c>
      <c r="P4367">
        <f t="shared" si="685"/>
        <v>0</v>
      </c>
      <c r="Q4367">
        <f t="shared" si="686"/>
        <v>0</v>
      </c>
      <c r="R4367">
        <f t="shared" si="687"/>
        <v>0</v>
      </c>
      <c r="S4367" t="s">
        <v>106</v>
      </c>
      <c r="T4367">
        <v>0</v>
      </c>
      <c r="U4367">
        <v>2020</v>
      </c>
      <c r="V4367">
        <v>0</v>
      </c>
      <c r="W4367">
        <v>0</v>
      </c>
      <c r="X4367" cm="1">
        <f t="array" ref="X4367">IF(S4366&lt;&gt;S4367, 0,
    IF(C4367="O",
         _xlfn.IFS(
             K4367=1, X4366+6,
             M4367=1, X4366+3,
             O4367=1, X4366+1,
             Q4367=1,X4366+2,
             TRUE, X4366
         ),
    X4366)
)</f>
        <v>7</v>
      </c>
      <c r="Y4367" cm="1">
        <f t="array" ref="Y4367">IF(S4366&lt;&gt;S4367, 0, IF(C4367="D",
                 _xlfn.IFS(
                     K4367=1, Y4366+6,
                     M4367=1, Y4366+3,
                     O4367=1, Y4366+1,
                     TRUE, Y4366
                 ),
                 Y4366)
  )</f>
        <v>27</v>
      </c>
    </row>
    <row r="4368" spans="1:25" x14ac:dyDescent="0.2">
      <c r="A4368">
        <v>321</v>
      </c>
      <c r="B4368" t="s">
        <v>79</v>
      </c>
      <c r="C4368" t="str">
        <f t="shared" si="688"/>
        <v>D</v>
      </c>
      <c r="D4368">
        <v>1</v>
      </c>
      <c r="E4368">
        <v>10</v>
      </c>
      <c r="F4368">
        <v>50</v>
      </c>
      <c r="G4368" t="s">
        <v>116</v>
      </c>
      <c r="H4368" t="s">
        <v>115</v>
      </c>
      <c r="I4368">
        <v>2</v>
      </c>
      <c r="J4368">
        <f t="shared" si="680"/>
        <v>0</v>
      </c>
      <c r="K4368">
        <f t="shared" si="689"/>
        <v>0</v>
      </c>
      <c r="L4368">
        <f t="shared" si="681"/>
        <v>0</v>
      </c>
      <c r="M4368">
        <f t="shared" si="682"/>
        <v>0</v>
      </c>
      <c r="N4368">
        <f t="shared" si="683"/>
        <v>0</v>
      </c>
      <c r="O4368">
        <f t="shared" si="684"/>
        <v>0</v>
      </c>
      <c r="P4368">
        <f t="shared" si="685"/>
        <v>0</v>
      </c>
      <c r="Q4368">
        <f t="shared" si="686"/>
        <v>0</v>
      </c>
      <c r="R4368">
        <f t="shared" si="687"/>
        <v>0</v>
      </c>
      <c r="S4368" t="s">
        <v>106</v>
      </c>
      <c r="T4368">
        <v>0</v>
      </c>
      <c r="U4368">
        <v>2020</v>
      </c>
      <c r="V4368">
        <v>0</v>
      </c>
      <c r="W4368">
        <v>0</v>
      </c>
      <c r="X4368" cm="1">
        <f t="array" ref="X4368">IF(S4367&lt;&gt;S4368, 0,
    IF(C4368="O",
         _xlfn.IFS(
             K4368=1, X4367+6,
             M4368=1, X4367+3,
             O4368=1, X4367+1,
             Q4368=1,X4367+2,
             TRUE, X4367
         ),
    X4367)
)</f>
        <v>7</v>
      </c>
      <c r="Y4368" cm="1">
        <f t="array" ref="Y4368">IF(S4367&lt;&gt;S4368, 0, IF(C4368="D",
                 _xlfn.IFS(
                     K4368=1, Y4367+6,
                     M4368=1, Y4367+3,
                     O4368=1, Y4367+1,
                     TRUE, Y4367
                 ),
                 Y4367)
  )</f>
        <v>27</v>
      </c>
    </row>
    <row r="4369" spans="1:25" x14ac:dyDescent="0.2">
      <c r="A4369">
        <v>323</v>
      </c>
      <c r="B4369" t="s">
        <v>79</v>
      </c>
      <c r="C4369" t="str">
        <f t="shared" si="688"/>
        <v>D</v>
      </c>
      <c r="D4369">
        <v>2</v>
      </c>
      <c r="E4369">
        <v>8</v>
      </c>
      <c r="F4369">
        <v>48</v>
      </c>
      <c r="G4369" t="s">
        <v>116</v>
      </c>
      <c r="H4369" t="s">
        <v>115</v>
      </c>
      <c r="I4369">
        <v>0</v>
      </c>
      <c r="J4369">
        <f t="shared" si="680"/>
        <v>0</v>
      </c>
      <c r="K4369">
        <f t="shared" si="689"/>
        <v>0</v>
      </c>
      <c r="L4369">
        <f t="shared" si="681"/>
        <v>0</v>
      </c>
      <c r="M4369">
        <f t="shared" si="682"/>
        <v>0</v>
      </c>
      <c r="N4369">
        <f t="shared" si="683"/>
        <v>0</v>
      </c>
      <c r="O4369">
        <f t="shared" si="684"/>
        <v>0</v>
      </c>
      <c r="P4369">
        <f t="shared" si="685"/>
        <v>0</v>
      </c>
      <c r="Q4369">
        <f t="shared" si="686"/>
        <v>0</v>
      </c>
      <c r="R4369">
        <f t="shared" si="687"/>
        <v>0</v>
      </c>
      <c r="S4369" t="s">
        <v>106</v>
      </c>
      <c r="T4369">
        <v>0</v>
      </c>
      <c r="U4369">
        <v>2020</v>
      </c>
      <c r="V4369">
        <v>0</v>
      </c>
      <c r="W4369">
        <v>0</v>
      </c>
      <c r="X4369" cm="1">
        <f t="array" ref="X4369">IF(S4368&lt;&gt;S4369, 0,
    IF(C4369="O",
         _xlfn.IFS(
             K4369=1, X4368+6,
             M4369=1, X4368+3,
             O4369=1, X4368+1,
             Q4369=1,X4368+2,
             TRUE, X4368
         ),
    X4368)
)</f>
        <v>7</v>
      </c>
      <c r="Y4369" cm="1">
        <f t="array" ref="Y4369">IF(S4368&lt;&gt;S4369, 0, IF(C4369="D",
                 _xlfn.IFS(
                     K4369=1, Y4368+6,
                     M4369=1, Y4368+3,
                     O4369=1, Y4368+1,
                     TRUE, Y4368
                 ),
                 Y4368)
  )</f>
        <v>27</v>
      </c>
    </row>
    <row r="4370" spans="1:25" x14ac:dyDescent="0.2">
      <c r="A4370">
        <v>327</v>
      </c>
      <c r="B4370" t="s">
        <v>79</v>
      </c>
      <c r="C4370" t="str">
        <f t="shared" si="688"/>
        <v>D</v>
      </c>
      <c r="D4370">
        <v>3</v>
      </c>
      <c r="E4370">
        <v>8</v>
      </c>
      <c r="F4370">
        <v>48</v>
      </c>
      <c r="G4370" t="s">
        <v>116</v>
      </c>
      <c r="H4370" t="s">
        <v>115</v>
      </c>
      <c r="I4370">
        <v>10</v>
      </c>
      <c r="J4370">
        <f t="shared" si="680"/>
        <v>1</v>
      </c>
      <c r="K4370">
        <f t="shared" si="689"/>
        <v>0</v>
      </c>
      <c r="L4370">
        <f t="shared" si="681"/>
        <v>0</v>
      </c>
      <c r="M4370">
        <f t="shared" si="682"/>
        <v>0</v>
      </c>
      <c r="N4370">
        <f t="shared" si="683"/>
        <v>0</v>
      </c>
      <c r="O4370">
        <f t="shared" si="684"/>
        <v>0</v>
      </c>
      <c r="P4370">
        <f t="shared" si="685"/>
        <v>0</v>
      </c>
      <c r="Q4370">
        <f t="shared" si="686"/>
        <v>0</v>
      </c>
      <c r="R4370">
        <f t="shared" si="687"/>
        <v>0</v>
      </c>
      <c r="S4370" t="s">
        <v>106</v>
      </c>
      <c r="T4370">
        <v>0</v>
      </c>
      <c r="U4370">
        <v>2020</v>
      </c>
      <c r="V4370">
        <v>0</v>
      </c>
      <c r="W4370">
        <v>0</v>
      </c>
      <c r="X4370" cm="1">
        <f t="array" ref="X4370">IF(S4369&lt;&gt;S4370, 0,
    IF(C4370="O",
         _xlfn.IFS(
             K4370=1, X4369+6,
             M4370=1, X4369+3,
             O4370=1, X4369+1,
             Q4370=1,X4369+2,
             TRUE, X4369
         ),
    X4369)
)</f>
        <v>7</v>
      </c>
      <c r="Y4370" cm="1">
        <f t="array" ref="Y4370">IF(S4369&lt;&gt;S4370, 0, IF(C4370="D",
                 _xlfn.IFS(
                     K4370=1, Y4369+6,
                     M4370=1, Y4369+3,
                     O4370=1, Y4369+1,
                     TRUE, Y4369
                 ),
                 Y4369)
  )</f>
        <v>27</v>
      </c>
    </row>
    <row r="4371" spans="1:25" x14ac:dyDescent="0.2">
      <c r="A4371">
        <v>329</v>
      </c>
      <c r="B4371" t="s">
        <v>79</v>
      </c>
      <c r="C4371" t="str">
        <f t="shared" si="688"/>
        <v>D</v>
      </c>
      <c r="D4371">
        <v>1</v>
      </c>
      <c r="E4371">
        <v>10</v>
      </c>
      <c r="F4371">
        <v>38</v>
      </c>
      <c r="G4371" t="s">
        <v>116</v>
      </c>
      <c r="H4371" t="s">
        <v>115</v>
      </c>
      <c r="I4371">
        <v>1</v>
      </c>
      <c r="J4371">
        <f t="shared" si="680"/>
        <v>0</v>
      </c>
      <c r="K4371">
        <f t="shared" si="689"/>
        <v>0</v>
      </c>
      <c r="L4371">
        <f t="shared" si="681"/>
        <v>0</v>
      </c>
      <c r="M4371">
        <f t="shared" si="682"/>
        <v>0</v>
      </c>
      <c r="N4371">
        <f t="shared" si="683"/>
        <v>0</v>
      </c>
      <c r="O4371">
        <f t="shared" si="684"/>
        <v>0</v>
      </c>
      <c r="P4371">
        <f t="shared" si="685"/>
        <v>0</v>
      </c>
      <c r="Q4371">
        <f t="shared" si="686"/>
        <v>0</v>
      </c>
      <c r="R4371">
        <f t="shared" si="687"/>
        <v>0</v>
      </c>
      <c r="S4371" t="s">
        <v>106</v>
      </c>
      <c r="T4371">
        <v>0</v>
      </c>
      <c r="U4371">
        <v>2020</v>
      </c>
      <c r="V4371">
        <v>0</v>
      </c>
      <c r="W4371">
        <v>0</v>
      </c>
      <c r="X4371" cm="1">
        <f t="array" ref="X4371">IF(S4370&lt;&gt;S4371, 0,
    IF(C4371="O",
         _xlfn.IFS(
             K4371=1, X4370+6,
             M4371=1, X4370+3,
             O4371=1, X4370+1,
             Q4371=1,X4370+2,
             TRUE, X4370
         ),
    X4370)
)</f>
        <v>7</v>
      </c>
      <c r="Y4371" cm="1">
        <f t="array" ref="Y4371">IF(S4370&lt;&gt;S4371, 0, IF(C4371="D",
                 _xlfn.IFS(
                     K4371=1, Y4370+6,
                     M4371=1, Y4370+3,
                     O4371=1, Y4370+1,
                     TRUE, Y4370
                 ),
                 Y4370)
  )</f>
        <v>27</v>
      </c>
    </row>
    <row r="4372" spans="1:25" x14ac:dyDescent="0.2">
      <c r="A4372">
        <v>331</v>
      </c>
      <c r="B4372" t="s">
        <v>79</v>
      </c>
      <c r="C4372" t="str">
        <f t="shared" si="688"/>
        <v>D</v>
      </c>
      <c r="D4372">
        <v>2</v>
      </c>
      <c r="E4372">
        <v>9</v>
      </c>
      <c r="F4372">
        <v>37</v>
      </c>
      <c r="G4372" t="s">
        <v>116</v>
      </c>
      <c r="H4372" t="s">
        <v>115</v>
      </c>
      <c r="I4372">
        <v>2</v>
      </c>
      <c r="J4372">
        <f t="shared" si="680"/>
        <v>0</v>
      </c>
      <c r="K4372">
        <f t="shared" si="689"/>
        <v>0</v>
      </c>
      <c r="L4372">
        <f t="shared" si="681"/>
        <v>0</v>
      </c>
      <c r="M4372">
        <f t="shared" si="682"/>
        <v>0</v>
      </c>
      <c r="N4372">
        <f t="shared" si="683"/>
        <v>0</v>
      </c>
      <c r="O4372">
        <f t="shared" si="684"/>
        <v>0</v>
      </c>
      <c r="P4372">
        <f t="shared" si="685"/>
        <v>0</v>
      </c>
      <c r="Q4372">
        <f t="shared" si="686"/>
        <v>0</v>
      </c>
      <c r="R4372">
        <f t="shared" si="687"/>
        <v>0</v>
      </c>
      <c r="S4372" t="s">
        <v>106</v>
      </c>
      <c r="T4372">
        <v>0</v>
      </c>
      <c r="U4372">
        <v>2020</v>
      </c>
      <c r="V4372">
        <v>0</v>
      </c>
      <c r="W4372">
        <v>0</v>
      </c>
      <c r="X4372" cm="1">
        <f t="array" ref="X4372">IF(S4371&lt;&gt;S4372, 0,
    IF(C4372="O",
         _xlfn.IFS(
             K4372=1, X4371+6,
             M4372=1, X4371+3,
             O4372=1, X4371+1,
             Q4372=1,X4371+2,
             TRUE, X4371
         ),
    X4371)
)</f>
        <v>7</v>
      </c>
      <c r="Y4372" cm="1">
        <f t="array" ref="Y4372">IF(S4371&lt;&gt;S4372, 0, IF(C4372="D",
                 _xlfn.IFS(
                     K4372=1, Y4371+6,
                     M4372=1, Y4371+3,
                     O4372=1, Y4371+1,
                     TRUE, Y4371
                 ),
                 Y4371)
  )</f>
        <v>27</v>
      </c>
    </row>
    <row r="4373" spans="1:25" x14ac:dyDescent="0.2">
      <c r="A4373">
        <v>335</v>
      </c>
      <c r="B4373" t="s">
        <v>79</v>
      </c>
      <c r="C4373" t="str">
        <f t="shared" si="688"/>
        <v>D</v>
      </c>
      <c r="D4373">
        <v>3</v>
      </c>
      <c r="E4373">
        <v>12</v>
      </c>
      <c r="F4373">
        <v>40</v>
      </c>
      <c r="G4373" t="s">
        <v>116</v>
      </c>
      <c r="H4373" t="s">
        <v>115</v>
      </c>
      <c r="I4373">
        <v>-1</v>
      </c>
      <c r="J4373">
        <f t="shared" si="680"/>
        <v>0</v>
      </c>
      <c r="K4373">
        <f t="shared" si="689"/>
        <v>0</v>
      </c>
      <c r="L4373">
        <f t="shared" si="681"/>
        <v>0</v>
      </c>
      <c r="M4373">
        <f t="shared" si="682"/>
        <v>0</v>
      </c>
      <c r="N4373">
        <f t="shared" si="683"/>
        <v>0</v>
      </c>
      <c r="O4373">
        <f t="shared" si="684"/>
        <v>0</v>
      </c>
      <c r="P4373">
        <f t="shared" si="685"/>
        <v>0</v>
      </c>
      <c r="Q4373">
        <f t="shared" si="686"/>
        <v>0</v>
      </c>
      <c r="R4373">
        <f t="shared" si="687"/>
        <v>0</v>
      </c>
      <c r="S4373" t="s">
        <v>106</v>
      </c>
      <c r="T4373">
        <v>0</v>
      </c>
      <c r="U4373">
        <v>2020</v>
      </c>
      <c r="V4373">
        <v>0</v>
      </c>
      <c r="W4373">
        <v>0</v>
      </c>
      <c r="X4373" cm="1">
        <f t="array" ref="X4373">IF(S4372&lt;&gt;S4373, 0,
    IF(C4373="O",
         _xlfn.IFS(
             K4373=1, X4372+6,
             M4373=1, X4372+3,
             O4373=1, X4372+1,
             Q4373=1,X4372+2,
             TRUE, X4372
         ),
    X4372)
)</f>
        <v>7</v>
      </c>
      <c r="Y4373" cm="1">
        <f t="array" ref="Y4373">IF(S4372&lt;&gt;S4373, 0, IF(C4373="D",
                 _xlfn.IFS(
                     K4373=1, Y4372+6,
                     M4373=1, Y4372+3,
                     O4373=1, Y4372+1,
                     TRUE, Y4372
                 ),
                 Y4372)
  )</f>
        <v>27</v>
      </c>
    </row>
    <row r="4374" spans="1:25" x14ac:dyDescent="0.2">
      <c r="A4374">
        <v>339</v>
      </c>
      <c r="B4374" t="s">
        <v>81</v>
      </c>
      <c r="C4374" t="str">
        <f t="shared" si="688"/>
        <v>O</v>
      </c>
      <c r="D4374">
        <v>1</v>
      </c>
      <c r="E4374">
        <v>10</v>
      </c>
      <c r="F4374">
        <v>-20</v>
      </c>
      <c r="G4374" t="s">
        <v>114</v>
      </c>
      <c r="H4374" t="s">
        <v>117</v>
      </c>
      <c r="I4374">
        <v>0</v>
      </c>
      <c r="J4374">
        <f t="shared" si="680"/>
        <v>0</v>
      </c>
      <c r="K4374">
        <f t="shared" si="689"/>
        <v>0</v>
      </c>
      <c r="L4374">
        <f t="shared" si="681"/>
        <v>0</v>
      </c>
      <c r="M4374">
        <f t="shared" si="682"/>
        <v>0</v>
      </c>
      <c r="N4374">
        <f t="shared" si="683"/>
        <v>0</v>
      </c>
      <c r="O4374">
        <f t="shared" si="684"/>
        <v>0</v>
      </c>
      <c r="P4374">
        <f t="shared" si="685"/>
        <v>0</v>
      </c>
      <c r="Q4374">
        <f t="shared" si="686"/>
        <v>0</v>
      </c>
      <c r="R4374">
        <f t="shared" si="687"/>
        <v>0</v>
      </c>
      <c r="S4374" t="s">
        <v>106</v>
      </c>
      <c r="T4374">
        <v>0</v>
      </c>
      <c r="U4374">
        <v>2020</v>
      </c>
      <c r="V4374">
        <v>0</v>
      </c>
      <c r="W4374">
        <v>0</v>
      </c>
      <c r="X4374" cm="1">
        <f t="array" ref="X4374">IF(S4373&lt;&gt;S4374, 0,
    IF(C4374="O",
         _xlfn.IFS(
             K4374=1, X4373+6,
             M4374=1, X4373+3,
             O4374=1, X4373+1,
             Q4374=1,X4373+2,
             TRUE, X4373
         ),
    X4373)
)</f>
        <v>7</v>
      </c>
      <c r="Y4374" cm="1">
        <f t="array" ref="Y4374">IF(S4373&lt;&gt;S4374, 0, IF(C4374="D",
                 _xlfn.IFS(
                     K4374=1, Y4373+6,
                     M4374=1, Y4373+3,
                     O4374=1, Y4373+1,
                     TRUE, Y4373
                 ),
                 Y4373)
  )</f>
        <v>27</v>
      </c>
    </row>
    <row r="4375" spans="1:25" x14ac:dyDescent="0.2">
      <c r="A4375">
        <v>341</v>
      </c>
      <c r="B4375" t="s">
        <v>81</v>
      </c>
      <c r="C4375" t="str">
        <f t="shared" si="688"/>
        <v>O</v>
      </c>
      <c r="D4375">
        <v>2</v>
      </c>
      <c r="E4375">
        <v>10</v>
      </c>
      <c r="F4375">
        <v>-20</v>
      </c>
      <c r="G4375" t="s">
        <v>116</v>
      </c>
      <c r="H4375" t="s">
        <v>115</v>
      </c>
      <c r="I4375">
        <v>2</v>
      </c>
      <c r="J4375">
        <f t="shared" si="680"/>
        <v>0</v>
      </c>
      <c r="K4375">
        <f t="shared" si="689"/>
        <v>0</v>
      </c>
      <c r="L4375">
        <f t="shared" si="681"/>
        <v>0</v>
      </c>
      <c r="M4375">
        <f t="shared" si="682"/>
        <v>0</v>
      </c>
      <c r="N4375">
        <f t="shared" si="683"/>
        <v>0</v>
      </c>
      <c r="O4375">
        <f t="shared" si="684"/>
        <v>0</v>
      </c>
      <c r="P4375">
        <f t="shared" si="685"/>
        <v>0</v>
      </c>
      <c r="Q4375">
        <f t="shared" si="686"/>
        <v>0</v>
      </c>
      <c r="R4375">
        <f t="shared" si="687"/>
        <v>0</v>
      </c>
      <c r="S4375" t="s">
        <v>106</v>
      </c>
      <c r="T4375">
        <v>0</v>
      </c>
      <c r="U4375">
        <v>2020</v>
      </c>
      <c r="V4375">
        <v>0</v>
      </c>
      <c r="W4375">
        <v>0</v>
      </c>
      <c r="X4375" cm="1">
        <f t="array" ref="X4375">IF(S4374&lt;&gt;S4375, 0,
    IF(C4375="O",
         _xlfn.IFS(
             K4375=1, X4374+6,
             M4375=1, X4374+3,
             O4375=1, X4374+1,
             Q4375=1,X4374+2,
             TRUE, X4374
         ),
    X4374)
)</f>
        <v>7</v>
      </c>
      <c r="Y4375" cm="1">
        <f t="array" ref="Y4375">IF(S4374&lt;&gt;S4375, 0, IF(C4375="D",
                 _xlfn.IFS(
                     K4375=1, Y4374+6,
                     M4375=1, Y4374+3,
                     O4375=1, Y4374+1,
                     TRUE, Y4374
                 ),
                 Y4374)
  )</f>
        <v>27</v>
      </c>
    </row>
    <row r="4376" spans="1:25" hidden="1" x14ac:dyDescent="0.2">
      <c r="A4376">
        <v>343</v>
      </c>
      <c r="B4376" t="s">
        <v>81</v>
      </c>
      <c r="C4376" t="str">
        <f t="shared" si="688"/>
        <v>O</v>
      </c>
      <c r="D4376">
        <v>3</v>
      </c>
      <c r="E4376">
        <v>8</v>
      </c>
      <c r="F4376">
        <v>-22</v>
      </c>
      <c r="G4376" t="s">
        <v>114</v>
      </c>
      <c r="H4376" t="s">
        <v>117</v>
      </c>
      <c r="I4376">
        <v>0</v>
      </c>
      <c r="J4376">
        <f t="shared" si="680"/>
        <v>0</v>
      </c>
      <c r="K4376">
        <f t="shared" si="689"/>
        <v>0</v>
      </c>
      <c r="L4376">
        <f t="shared" si="681"/>
        <v>0</v>
      </c>
      <c r="M4376">
        <f t="shared" si="682"/>
        <v>0</v>
      </c>
      <c r="N4376">
        <f t="shared" si="683"/>
        <v>0</v>
      </c>
      <c r="O4376">
        <f t="shared" si="684"/>
        <v>0</v>
      </c>
      <c r="P4376">
        <f t="shared" si="685"/>
        <v>0</v>
      </c>
      <c r="Q4376">
        <f t="shared" si="686"/>
        <v>0</v>
      </c>
      <c r="R4376">
        <f t="shared" si="687"/>
        <v>0</v>
      </c>
      <c r="S4376" t="s">
        <v>106</v>
      </c>
      <c r="T4376">
        <v>0</v>
      </c>
      <c r="U4376">
        <v>2020</v>
      </c>
      <c r="V4376">
        <v>0</v>
      </c>
      <c r="W4376">
        <v>0</v>
      </c>
      <c r="X4376" cm="1">
        <f t="array" ref="X4376">IF(S4375&lt;&gt;S4376, 0,
    IF(C4376="O",
         _xlfn.IFS(
             K4376=1, X4375+6,
             M4376=1, X4375+3,
             O4376=1, X4375+1,
             Q4376=1,X4375+2,
             TRUE, X4375
         ),
    X4375)
)</f>
        <v>7</v>
      </c>
      <c r="Y4376" cm="1">
        <f t="array" ref="Y4376">IF(S4375&lt;&gt;S4376, 0, IF(C4376="D",
                 _xlfn.IFS(
                     K4376=1, Y4375+6,
                     M4376=1, Y4375+3,
                     O4376=1, Y4375+1,
                     TRUE, Y4375
                 ),
                 Y4375)
  )</f>
        <v>27</v>
      </c>
    </row>
    <row r="4377" spans="1:25" x14ac:dyDescent="0.2">
      <c r="A4377">
        <v>345</v>
      </c>
      <c r="B4377" t="s">
        <v>81</v>
      </c>
      <c r="C4377" t="str">
        <f t="shared" si="688"/>
        <v>O</v>
      </c>
      <c r="D4377">
        <v>4</v>
      </c>
      <c r="E4377">
        <v>8</v>
      </c>
      <c r="F4377">
        <v>-22</v>
      </c>
      <c r="G4377" t="s">
        <v>130</v>
      </c>
      <c r="H4377" t="s">
        <v>129</v>
      </c>
      <c r="J4377">
        <f t="shared" si="680"/>
        <v>0</v>
      </c>
      <c r="K4377">
        <f t="shared" si="689"/>
        <v>0</v>
      </c>
      <c r="L4377">
        <f t="shared" si="681"/>
        <v>0</v>
      </c>
      <c r="M4377">
        <f t="shared" si="682"/>
        <v>0</v>
      </c>
      <c r="N4377">
        <f t="shared" si="683"/>
        <v>0</v>
      </c>
      <c r="O4377">
        <f t="shared" si="684"/>
        <v>0</v>
      </c>
      <c r="P4377">
        <f t="shared" si="685"/>
        <v>0</v>
      </c>
      <c r="Q4377">
        <f t="shared" si="686"/>
        <v>0</v>
      </c>
      <c r="R4377">
        <f t="shared" si="687"/>
        <v>0</v>
      </c>
      <c r="S4377" t="s">
        <v>106</v>
      </c>
      <c r="T4377">
        <v>0</v>
      </c>
      <c r="U4377">
        <v>2020</v>
      </c>
      <c r="V4377">
        <v>0</v>
      </c>
      <c r="W4377">
        <v>0</v>
      </c>
      <c r="X4377" cm="1">
        <f t="array" ref="X4377">IF(S4376&lt;&gt;S4377, 0,
    IF(C4377="O",
         _xlfn.IFS(
             K4377=1, X4376+6,
             M4377=1, X4376+3,
             O4377=1, X4376+1,
             Q4377=1,X4376+2,
             TRUE, X4376
         ),
    X4376)
)</f>
        <v>7</v>
      </c>
      <c r="Y4377" cm="1">
        <f t="array" ref="Y4377">IF(S4376&lt;&gt;S4377, 0, IF(C4377="D",
                 _xlfn.IFS(
                     K4377=1, Y4376+6,
                     M4377=1, Y4376+3,
                     O4377=1, Y4376+1,
                     TRUE, Y4376
                 ),
                 Y4376)
  )</f>
        <v>27</v>
      </c>
    </row>
    <row r="4378" spans="1:25" x14ac:dyDescent="0.2">
      <c r="A4378">
        <v>347</v>
      </c>
      <c r="B4378" t="s">
        <v>79</v>
      </c>
      <c r="C4378" t="str">
        <f t="shared" si="688"/>
        <v>D</v>
      </c>
      <c r="D4378">
        <v>1</v>
      </c>
      <c r="E4378">
        <v>10</v>
      </c>
      <c r="F4378">
        <v>-35</v>
      </c>
      <c r="G4378" t="s">
        <v>116</v>
      </c>
      <c r="H4378" t="s">
        <v>115</v>
      </c>
      <c r="I4378">
        <v>-2</v>
      </c>
      <c r="J4378">
        <f t="shared" si="680"/>
        <v>1</v>
      </c>
      <c r="K4378">
        <f t="shared" si="689"/>
        <v>0</v>
      </c>
      <c r="L4378">
        <f t="shared" si="681"/>
        <v>0</v>
      </c>
      <c r="M4378">
        <f t="shared" si="682"/>
        <v>0</v>
      </c>
      <c r="N4378">
        <f t="shared" si="683"/>
        <v>0</v>
      </c>
      <c r="O4378">
        <f t="shared" si="684"/>
        <v>0</v>
      </c>
      <c r="P4378">
        <f t="shared" si="685"/>
        <v>0</v>
      </c>
      <c r="Q4378">
        <f t="shared" si="686"/>
        <v>0</v>
      </c>
      <c r="R4378">
        <f t="shared" si="687"/>
        <v>0</v>
      </c>
      <c r="S4378" t="s">
        <v>106</v>
      </c>
      <c r="T4378">
        <v>0</v>
      </c>
      <c r="U4378">
        <v>2020</v>
      </c>
      <c r="V4378">
        <v>0</v>
      </c>
      <c r="W4378">
        <v>0</v>
      </c>
      <c r="X4378" cm="1">
        <f t="array" ref="X4378">IF(S4377&lt;&gt;S4378, 0,
    IF(C4378="O",
         _xlfn.IFS(
             K4378=1, X4377+6,
             M4378=1, X4377+3,
             O4378=1, X4377+1,
             Q4378=1,X4377+2,
             TRUE, X4377
         ),
    X4377)
)</f>
        <v>7</v>
      </c>
      <c r="Y4378" cm="1">
        <f t="array" ref="Y4378">IF(S4377&lt;&gt;S4378, 0, IF(C4378="D",
                 _xlfn.IFS(
                     K4378=1, Y4377+6,
                     M4378=1, Y4377+3,
                     O4378=1, Y4377+1,
                     TRUE, Y4377
                 ),
                 Y4377)
  )</f>
        <v>27</v>
      </c>
    </row>
    <row r="4379" spans="1:25" x14ac:dyDescent="0.2">
      <c r="A4379">
        <v>13</v>
      </c>
      <c r="B4379" t="s">
        <v>79</v>
      </c>
      <c r="C4379" t="str">
        <f t="shared" si="688"/>
        <v>D</v>
      </c>
      <c r="D4379">
        <v>1</v>
      </c>
      <c r="E4379">
        <v>10</v>
      </c>
      <c r="F4379">
        <v>-11</v>
      </c>
      <c r="G4379" t="s">
        <v>116</v>
      </c>
      <c r="H4379" t="s">
        <v>115</v>
      </c>
      <c r="I4379">
        <v>7</v>
      </c>
      <c r="J4379">
        <f t="shared" si="680"/>
        <v>1</v>
      </c>
      <c r="K4379">
        <f t="shared" si="689"/>
        <v>0</v>
      </c>
      <c r="L4379">
        <f t="shared" si="681"/>
        <v>0</v>
      </c>
      <c r="M4379">
        <f t="shared" si="682"/>
        <v>0</v>
      </c>
      <c r="N4379">
        <f t="shared" si="683"/>
        <v>0</v>
      </c>
      <c r="O4379">
        <f t="shared" si="684"/>
        <v>0</v>
      </c>
      <c r="P4379">
        <f t="shared" si="685"/>
        <v>0</v>
      </c>
      <c r="Q4379">
        <f t="shared" si="686"/>
        <v>0</v>
      </c>
      <c r="R4379">
        <f t="shared" si="687"/>
        <v>0</v>
      </c>
      <c r="S4379" t="s">
        <v>60</v>
      </c>
      <c r="T4379">
        <v>0</v>
      </c>
      <c r="U4379">
        <v>2020</v>
      </c>
      <c r="V4379">
        <v>0</v>
      </c>
      <c r="W4379">
        <v>0</v>
      </c>
      <c r="X4379" cm="1">
        <f t="array" ref="X4379">IF(S4378&lt;&gt;S4379, 0,
    IF(C4379="O",
         _xlfn.IFS(
             K4379=1, X4378+6,
             M4379=1, X4378+3,
             O4379=1, X4378+1,
             Q4379=1,X4378+2,
             TRUE, X4378
         ),
    X4378)
)</f>
        <v>0</v>
      </c>
      <c r="Y4379" cm="1">
        <f t="array" ref="Y4379">IF(S4378&lt;&gt;S4379, 0, IF(C4379="D",
                 _xlfn.IFS(
                     K4379=1, Y4378+6,
                     M4379=1, Y4378+3,
                     O4379=1, Y4378+1,
                     TRUE, Y4378
                 ),
                 Y4378)
  )</f>
        <v>0</v>
      </c>
    </row>
    <row r="4380" spans="1:25" x14ac:dyDescent="0.2">
      <c r="A4380">
        <v>17</v>
      </c>
      <c r="B4380" t="s">
        <v>79</v>
      </c>
      <c r="C4380" t="str">
        <f t="shared" si="688"/>
        <v>D</v>
      </c>
      <c r="D4380">
        <v>1</v>
      </c>
      <c r="E4380">
        <v>10</v>
      </c>
      <c r="F4380">
        <v>-23</v>
      </c>
      <c r="G4380" t="s">
        <v>114</v>
      </c>
      <c r="H4380" t="s">
        <v>117</v>
      </c>
      <c r="I4380">
        <v>0</v>
      </c>
      <c r="J4380">
        <f t="shared" si="680"/>
        <v>0</v>
      </c>
      <c r="K4380">
        <f t="shared" si="689"/>
        <v>0</v>
      </c>
      <c r="L4380">
        <f t="shared" si="681"/>
        <v>0</v>
      </c>
      <c r="M4380">
        <f t="shared" si="682"/>
        <v>0</v>
      </c>
      <c r="N4380">
        <f t="shared" si="683"/>
        <v>0</v>
      </c>
      <c r="O4380">
        <f t="shared" si="684"/>
        <v>0</v>
      </c>
      <c r="P4380">
        <f t="shared" si="685"/>
        <v>0</v>
      </c>
      <c r="Q4380">
        <f t="shared" si="686"/>
        <v>0</v>
      </c>
      <c r="R4380">
        <f t="shared" si="687"/>
        <v>0</v>
      </c>
      <c r="S4380" t="s">
        <v>60</v>
      </c>
      <c r="T4380">
        <v>0</v>
      </c>
      <c r="U4380">
        <v>2020</v>
      </c>
      <c r="V4380">
        <v>0</v>
      </c>
      <c r="W4380">
        <v>0</v>
      </c>
      <c r="X4380" cm="1">
        <f t="array" ref="X4380">IF(S4379&lt;&gt;S4380, 0,
    IF(C4380="O",
         _xlfn.IFS(
             K4380=1, X4379+6,
             M4380=1, X4379+3,
             O4380=1, X4379+1,
             Q4380=1,X4379+2,
             TRUE, X4379
         ),
    X4379)
)</f>
        <v>0</v>
      </c>
      <c r="Y4380" cm="1">
        <f t="array" ref="Y4380">IF(S4379&lt;&gt;S4380, 0, IF(C4380="D",
                 _xlfn.IFS(
                     K4380=1, Y4379+6,
                     M4380=1, Y4379+3,
                     O4380=1, Y4379+1,
                     TRUE, Y4379
                 ),
                 Y4379)
  )</f>
        <v>0</v>
      </c>
    </row>
    <row r="4381" spans="1:25" x14ac:dyDescent="0.2">
      <c r="A4381">
        <v>19</v>
      </c>
      <c r="B4381" t="s">
        <v>79</v>
      </c>
      <c r="C4381" t="str">
        <f t="shared" si="688"/>
        <v>D</v>
      </c>
      <c r="D4381">
        <v>2</v>
      </c>
      <c r="E4381">
        <v>10</v>
      </c>
      <c r="F4381">
        <v>-23</v>
      </c>
      <c r="G4381" t="s">
        <v>116</v>
      </c>
      <c r="H4381" t="s">
        <v>115</v>
      </c>
      <c r="I4381">
        <v>3</v>
      </c>
      <c r="J4381">
        <f t="shared" si="680"/>
        <v>0</v>
      </c>
      <c r="K4381">
        <f t="shared" si="689"/>
        <v>0</v>
      </c>
      <c r="L4381">
        <f t="shared" si="681"/>
        <v>0</v>
      </c>
      <c r="M4381">
        <f t="shared" si="682"/>
        <v>0</v>
      </c>
      <c r="N4381">
        <f t="shared" si="683"/>
        <v>0</v>
      </c>
      <c r="O4381">
        <f t="shared" si="684"/>
        <v>0</v>
      </c>
      <c r="P4381">
        <f t="shared" si="685"/>
        <v>0</v>
      </c>
      <c r="Q4381">
        <f t="shared" si="686"/>
        <v>0</v>
      </c>
      <c r="R4381">
        <f t="shared" si="687"/>
        <v>0</v>
      </c>
      <c r="S4381" t="s">
        <v>60</v>
      </c>
      <c r="T4381">
        <v>0</v>
      </c>
      <c r="U4381">
        <v>2020</v>
      </c>
      <c r="V4381">
        <v>0</v>
      </c>
      <c r="W4381">
        <v>0</v>
      </c>
      <c r="X4381" cm="1">
        <f t="array" ref="X4381">IF(S4380&lt;&gt;S4381, 0,
    IF(C4381="O",
         _xlfn.IFS(
             K4381=1, X4380+6,
             M4381=1, X4380+3,
             O4381=1, X4380+1,
             Q4381=1,X4380+2,
             TRUE, X4380
         ),
    X4380)
)</f>
        <v>0</v>
      </c>
      <c r="Y4381" cm="1">
        <f t="array" ref="Y4381">IF(S4380&lt;&gt;S4381, 0, IF(C4381="D",
                 _xlfn.IFS(
                     K4381=1, Y4380+6,
                     M4381=1, Y4380+3,
                     O4381=1, Y4380+1,
                     TRUE, Y4380
                 ),
                 Y4380)
  )</f>
        <v>0</v>
      </c>
    </row>
    <row r="4382" spans="1:25" hidden="1" x14ac:dyDescent="0.2">
      <c r="A4382">
        <v>21</v>
      </c>
      <c r="B4382" t="s">
        <v>79</v>
      </c>
      <c r="C4382" t="str">
        <f t="shared" si="688"/>
        <v>D</v>
      </c>
      <c r="D4382">
        <v>3</v>
      </c>
      <c r="E4382">
        <v>7</v>
      </c>
      <c r="F4382">
        <v>-26</v>
      </c>
      <c r="G4382" t="s">
        <v>114</v>
      </c>
      <c r="H4382" t="s">
        <v>139</v>
      </c>
      <c r="I4382">
        <v>34</v>
      </c>
      <c r="J4382">
        <f t="shared" si="680"/>
        <v>1</v>
      </c>
      <c r="K4382">
        <f t="shared" si="689"/>
        <v>0</v>
      </c>
      <c r="L4382">
        <f t="shared" si="681"/>
        <v>0</v>
      </c>
      <c r="M4382">
        <f t="shared" si="682"/>
        <v>0</v>
      </c>
      <c r="N4382">
        <f t="shared" si="683"/>
        <v>0</v>
      </c>
      <c r="O4382">
        <f t="shared" si="684"/>
        <v>0</v>
      </c>
      <c r="P4382">
        <f t="shared" si="685"/>
        <v>0</v>
      </c>
      <c r="Q4382">
        <f t="shared" si="686"/>
        <v>0</v>
      </c>
      <c r="R4382">
        <f t="shared" si="687"/>
        <v>0</v>
      </c>
      <c r="S4382" t="s">
        <v>60</v>
      </c>
      <c r="T4382">
        <v>0</v>
      </c>
      <c r="U4382">
        <v>2020</v>
      </c>
      <c r="V4382">
        <v>0</v>
      </c>
      <c r="W4382">
        <v>0</v>
      </c>
      <c r="X4382" cm="1">
        <f t="array" ref="X4382">IF(S4381&lt;&gt;S4382, 0,
    IF(C4382="O",
         _xlfn.IFS(
             K4382=1, X4381+6,
             M4382=1, X4381+3,
             O4382=1, X4381+1,
             Q4382=1,X4381+2,
             TRUE, X4381
         ),
    X4381)
)</f>
        <v>0</v>
      </c>
      <c r="Y4382" cm="1">
        <f t="array" ref="Y4382">IF(S4381&lt;&gt;S4382, 0, IF(C4382="D",
                 _xlfn.IFS(
                     K4382=1, Y4381+6,
                     M4382=1, Y4381+3,
                     O4382=1, Y4381+1,
                     TRUE, Y4381
                 ),
                 Y4381)
  )</f>
        <v>0</v>
      </c>
    </row>
    <row r="4383" spans="1:25" x14ac:dyDescent="0.2">
      <c r="A4383">
        <v>25</v>
      </c>
      <c r="B4383" t="s">
        <v>79</v>
      </c>
      <c r="C4383" t="str">
        <f t="shared" si="688"/>
        <v>D</v>
      </c>
      <c r="D4383">
        <v>1</v>
      </c>
      <c r="E4383">
        <v>10</v>
      </c>
      <c r="F4383">
        <v>40</v>
      </c>
      <c r="G4383" t="s">
        <v>114</v>
      </c>
      <c r="H4383" t="s">
        <v>113</v>
      </c>
      <c r="I4383">
        <v>18</v>
      </c>
      <c r="J4383">
        <f t="shared" si="680"/>
        <v>1</v>
      </c>
      <c r="K4383">
        <f t="shared" si="689"/>
        <v>0</v>
      </c>
      <c r="L4383">
        <f t="shared" si="681"/>
        <v>0</v>
      </c>
      <c r="M4383">
        <f t="shared" si="682"/>
        <v>0</v>
      </c>
      <c r="N4383">
        <f t="shared" si="683"/>
        <v>0</v>
      </c>
      <c r="O4383">
        <f t="shared" si="684"/>
        <v>0</v>
      </c>
      <c r="P4383">
        <f t="shared" si="685"/>
        <v>0</v>
      </c>
      <c r="Q4383">
        <f t="shared" si="686"/>
        <v>0</v>
      </c>
      <c r="R4383">
        <f t="shared" si="687"/>
        <v>0</v>
      </c>
      <c r="S4383" t="s">
        <v>60</v>
      </c>
      <c r="T4383">
        <v>0</v>
      </c>
      <c r="U4383">
        <v>2020</v>
      </c>
      <c r="V4383">
        <v>0</v>
      </c>
      <c r="W4383">
        <v>0</v>
      </c>
      <c r="X4383" cm="1">
        <f t="array" ref="X4383">IF(S4382&lt;&gt;S4383, 0,
    IF(C4383="O",
         _xlfn.IFS(
             K4383=1, X4382+6,
             M4383=1, X4382+3,
             O4383=1, X4382+1,
             Q4383=1,X4382+2,
             TRUE, X4382
         ),
    X4382)
)</f>
        <v>0</v>
      </c>
      <c r="Y4383" cm="1">
        <f t="array" ref="Y4383">IF(S4382&lt;&gt;S4383, 0, IF(C4383="D",
                 _xlfn.IFS(
                     K4383=1, Y4382+6,
                     M4383=1, Y4382+3,
                     O4383=1, Y4382+1,
                     TRUE, Y4382
                 ),
                 Y4382)
  )</f>
        <v>0</v>
      </c>
    </row>
    <row r="4384" spans="1:25" x14ac:dyDescent="0.2">
      <c r="A4384">
        <v>27</v>
      </c>
      <c r="B4384" t="s">
        <v>79</v>
      </c>
      <c r="C4384" t="str">
        <f t="shared" si="688"/>
        <v>D</v>
      </c>
      <c r="D4384">
        <v>1</v>
      </c>
      <c r="E4384">
        <v>10</v>
      </c>
      <c r="F4384">
        <v>22</v>
      </c>
      <c r="G4384" t="s">
        <v>116</v>
      </c>
      <c r="H4384" t="s">
        <v>115</v>
      </c>
      <c r="I4384">
        <v>6</v>
      </c>
      <c r="J4384">
        <f t="shared" si="680"/>
        <v>0</v>
      </c>
      <c r="K4384">
        <f t="shared" si="689"/>
        <v>0</v>
      </c>
      <c r="L4384">
        <f t="shared" si="681"/>
        <v>0</v>
      </c>
      <c r="M4384">
        <f t="shared" si="682"/>
        <v>0</v>
      </c>
      <c r="N4384">
        <f t="shared" si="683"/>
        <v>0</v>
      </c>
      <c r="O4384">
        <f t="shared" si="684"/>
        <v>0</v>
      </c>
      <c r="P4384">
        <f t="shared" si="685"/>
        <v>0</v>
      </c>
      <c r="Q4384">
        <f t="shared" si="686"/>
        <v>0</v>
      </c>
      <c r="R4384">
        <f t="shared" si="687"/>
        <v>0</v>
      </c>
      <c r="S4384" t="s">
        <v>60</v>
      </c>
      <c r="T4384">
        <v>0</v>
      </c>
      <c r="U4384">
        <v>2020</v>
      </c>
      <c r="V4384">
        <v>0</v>
      </c>
      <c r="W4384">
        <v>0</v>
      </c>
      <c r="X4384" cm="1">
        <f t="array" ref="X4384">IF(S4383&lt;&gt;S4384, 0,
    IF(C4384="O",
         _xlfn.IFS(
             K4384=1, X4383+6,
             M4384=1, X4383+3,
             O4384=1, X4383+1,
             Q4384=1,X4383+2,
             TRUE, X4383
         ),
    X4383)
)</f>
        <v>0</v>
      </c>
      <c r="Y4384" cm="1">
        <f t="array" ref="Y4384">IF(S4383&lt;&gt;S4384, 0, IF(C4384="D",
                 _xlfn.IFS(
                     K4384=1, Y4383+6,
                     M4384=1, Y4383+3,
                     O4384=1, Y4383+1,
                     TRUE, Y4383
                 ),
                 Y4383)
  )</f>
        <v>0</v>
      </c>
    </row>
    <row r="4385" spans="1:25" x14ac:dyDescent="0.2">
      <c r="A4385">
        <v>29</v>
      </c>
      <c r="B4385" t="s">
        <v>79</v>
      </c>
      <c r="C4385" t="str">
        <f t="shared" si="688"/>
        <v>D</v>
      </c>
      <c r="D4385">
        <v>2</v>
      </c>
      <c r="E4385">
        <v>4</v>
      </c>
      <c r="F4385">
        <v>16</v>
      </c>
      <c r="G4385" t="s">
        <v>116</v>
      </c>
      <c r="H4385" t="s">
        <v>115</v>
      </c>
      <c r="I4385">
        <v>1</v>
      </c>
      <c r="J4385">
        <f t="shared" si="680"/>
        <v>0</v>
      </c>
      <c r="K4385">
        <f t="shared" si="689"/>
        <v>0</v>
      </c>
      <c r="L4385">
        <f t="shared" si="681"/>
        <v>0</v>
      </c>
      <c r="M4385">
        <f t="shared" si="682"/>
        <v>0</v>
      </c>
      <c r="N4385">
        <f t="shared" si="683"/>
        <v>0</v>
      </c>
      <c r="O4385">
        <f t="shared" si="684"/>
        <v>0</v>
      </c>
      <c r="P4385">
        <f t="shared" si="685"/>
        <v>0</v>
      </c>
      <c r="Q4385">
        <f t="shared" si="686"/>
        <v>0</v>
      </c>
      <c r="R4385">
        <f t="shared" si="687"/>
        <v>0</v>
      </c>
      <c r="S4385" t="s">
        <v>60</v>
      </c>
      <c r="T4385">
        <v>0</v>
      </c>
      <c r="U4385">
        <v>2020</v>
      </c>
      <c r="V4385">
        <v>0</v>
      </c>
      <c r="W4385">
        <v>0</v>
      </c>
      <c r="X4385" cm="1">
        <f t="array" ref="X4385">IF(S4384&lt;&gt;S4385, 0,
    IF(C4385="O",
         _xlfn.IFS(
             K4385=1, X4384+6,
             M4385=1, X4384+3,
             O4385=1, X4384+1,
             Q4385=1,X4384+2,
             TRUE, X4384
         ),
    X4384)
)</f>
        <v>0</v>
      </c>
      <c r="Y4385" cm="1">
        <f t="array" ref="Y4385">IF(S4384&lt;&gt;S4385, 0, IF(C4385="D",
                 _xlfn.IFS(
                     K4385=1, Y4384+6,
                     M4385=1, Y4384+3,
                     O4385=1, Y4384+1,
                     TRUE, Y4384
                 ),
                 Y4384)
  )</f>
        <v>0</v>
      </c>
    </row>
    <row r="4386" spans="1:25" x14ac:dyDescent="0.2">
      <c r="A4386">
        <v>31</v>
      </c>
      <c r="B4386" t="s">
        <v>79</v>
      </c>
      <c r="C4386" t="str">
        <f t="shared" si="688"/>
        <v>D</v>
      </c>
      <c r="D4386">
        <v>3</v>
      </c>
      <c r="E4386">
        <v>3</v>
      </c>
      <c r="F4386">
        <v>15</v>
      </c>
      <c r="G4386" t="s">
        <v>116</v>
      </c>
      <c r="H4386" t="s">
        <v>115</v>
      </c>
      <c r="I4386">
        <v>7</v>
      </c>
      <c r="J4386">
        <f t="shared" si="680"/>
        <v>0</v>
      </c>
      <c r="K4386">
        <f t="shared" si="689"/>
        <v>0</v>
      </c>
      <c r="L4386">
        <f t="shared" si="681"/>
        <v>0</v>
      </c>
      <c r="M4386">
        <f t="shared" si="682"/>
        <v>0</v>
      </c>
      <c r="N4386">
        <f t="shared" si="683"/>
        <v>0</v>
      </c>
      <c r="O4386">
        <f t="shared" si="684"/>
        <v>0</v>
      </c>
      <c r="P4386">
        <f t="shared" si="685"/>
        <v>0</v>
      </c>
      <c r="Q4386">
        <f t="shared" si="686"/>
        <v>0</v>
      </c>
      <c r="R4386">
        <f t="shared" si="687"/>
        <v>0</v>
      </c>
      <c r="S4386" t="s">
        <v>60</v>
      </c>
      <c r="T4386">
        <v>0</v>
      </c>
      <c r="U4386">
        <v>2020</v>
      </c>
      <c r="V4386">
        <v>0</v>
      </c>
      <c r="W4386">
        <v>0</v>
      </c>
      <c r="X4386" cm="1">
        <f t="array" ref="X4386">IF(S4385&lt;&gt;S4386, 0,
    IF(C4386="O",
         _xlfn.IFS(
             K4386=1, X4385+6,
             M4386=1, X4385+3,
             O4386=1, X4385+1,
             Q4386=1,X4385+2,
             TRUE, X4385
         ),
    X4385)
)</f>
        <v>0</v>
      </c>
      <c r="Y4386" cm="1">
        <f t="array" ref="Y4386">IF(S4385&lt;&gt;S4386, 0, IF(C4386="D",
                 _xlfn.IFS(
                     K4386=1, Y4385+6,
                     M4386=1, Y4385+3,
                     O4386=1, Y4385+1,
                     TRUE, Y4385
                 ),
                 Y4385)
  )</f>
        <v>0</v>
      </c>
    </row>
    <row r="4387" spans="1:25" x14ac:dyDescent="0.2">
      <c r="A4387">
        <v>33</v>
      </c>
      <c r="B4387" t="s">
        <v>79</v>
      </c>
      <c r="C4387" t="str">
        <f t="shared" si="688"/>
        <v>D</v>
      </c>
      <c r="D4387">
        <v>1</v>
      </c>
      <c r="E4387">
        <v>8</v>
      </c>
      <c r="F4387">
        <v>8</v>
      </c>
      <c r="G4387" t="s">
        <v>116</v>
      </c>
      <c r="H4387" t="s">
        <v>115</v>
      </c>
      <c r="I4387">
        <v>4</v>
      </c>
      <c r="J4387">
        <f t="shared" si="680"/>
        <v>0</v>
      </c>
      <c r="K4387">
        <f t="shared" si="689"/>
        <v>0</v>
      </c>
      <c r="L4387">
        <f t="shared" si="681"/>
        <v>0</v>
      </c>
      <c r="M4387">
        <f t="shared" si="682"/>
        <v>0</v>
      </c>
      <c r="N4387">
        <f t="shared" si="683"/>
        <v>0</v>
      </c>
      <c r="O4387">
        <f t="shared" si="684"/>
        <v>0</v>
      </c>
      <c r="P4387">
        <f t="shared" si="685"/>
        <v>0</v>
      </c>
      <c r="Q4387">
        <f t="shared" si="686"/>
        <v>0</v>
      </c>
      <c r="R4387">
        <f t="shared" si="687"/>
        <v>0</v>
      </c>
      <c r="S4387" t="s">
        <v>60</v>
      </c>
      <c r="T4387">
        <v>0</v>
      </c>
      <c r="U4387">
        <v>2020</v>
      </c>
      <c r="V4387">
        <v>0</v>
      </c>
      <c r="W4387">
        <v>0</v>
      </c>
      <c r="X4387" cm="1">
        <f t="array" ref="X4387">IF(S4386&lt;&gt;S4387, 0,
    IF(C4387="O",
         _xlfn.IFS(
             K4387=1, X4386+6,
             M4387=1, X4386+3,
             O4387=1, X4386+1,
             Q4387=1,X4386+2,
             TRUE, X4386
         ),
    X4386)
)</f>
        <v>0</v>
      </c>
      <c r="Y4387" cm="1">
        <f t="array" ref="Y4387">IF(S4386&lt;&gt;S4387, 0, IF(C4387="D",
                 _xlfn.IFS(
                     K4387=1, Y4386+6,
                     M4387=1, Y4386+3,
                     O4387=1, Y4386+1,
                     TRUE, Y4386
                 ),
                 Y4386)
  )</f>
        <v>0</v>
      </c>
    </row>
    <row r="4388" spans="1:25" x14ac:dyDescent="0.2">
      <c r="A4388">
        <v>35</v>
      </c>
      <c r="B4388" t="s">
        <v>79</v>
      </c>
      <c r="C4388" t="str">
        <f t="shared" si="688"/>
        <v>D</v>
      </c>
      <c r="D4388">
        <v>2</v>
      </c>
      <c r="E4388">
        <v>4</v>
      </c>
      <c r="F4388">
        <v>4</v>
      </c>
      <c r="G4388" t="s">
        <v>116</v>
      </c>
      <c r="H4388" t="s">
        <v>115</v>
      </c>
      <c r="I4388">
        <v>1</v>
      </c>
      <c r="J4388">
        <f t="shared" si="680"/>
        <v>0</v>
      </c>
      <c r="K4388">
        <f t="shared" si="689"/>
        <v>0</v>
      </c>
      <c r="L4388">
        <f t="shared" si="681"/>
        <v>0</v>
      </c>
      <c r="M4388">
        <f t="shared" si="682"/>
        <v>0</v>
      </c>
      <c r="N4388">
        <f t="shared" si="683"/>
        <v>0</v>
      </c>
      <c r="O4388">
        <f t="shared" si="684"/>
        <v>0</v>
      </c>
      <c r="P4388">
        <f t="shared" si="685"/>
        <v>0</v>
      </c>
      <c r="Q4388">
        <f t="shared" si="686"/>
        <v>0</v>
      </c>
      <c r="R4388">
        <f t="shared" si="687"/>
        <v>0</v>
      </c>
      <c r="S4388" t="s">
        <v>60</v>
      </c>
      <c r="T4388">
        <v>0</v>
      </c>
      <c r="U4388">
        <v>2020</v>
      </c>
      <c r="V4388">
        <v>0</v>
      </c>
      <c r="W4388">
        <v>0</v>
      </c>
      <c r="X4388" cm="1">
        <f t="array" ref="X4388">IF(S4387&lt;&gt;S4388, 0,
    IF(C4388="O",
         _xlfn.IFS(
             K4388=1, X4387+6,
             M4388=1, X4387+3,
             O4388=1, X4387+1,
             Q4388=1,X4387+2,
             TRUE, X4387
         ),
    X4387)
)</f>
        <v>0</v>
      </c>
      <c r="Y4388" cm="1">
        <f t="array" ref="Y4388">IF(S4387&lt;&gt;S4388, 0, IF(C4388="D",
                 _xlfn.IFS(
                     K4388=1, Y4387+6,
                     M4388=1, Y4387+3,
                     O4388=1, Y4387+1,
                     TRUE, Y4387
                 ),
                 Y4387)
  )</f>
        <v>0</v>
      </c>
    </row>
    <row r="4389" spans="1:25" x14ac:dyDescent="0.2">
      <c r="A4389">
        <v>37</v>
      </c>
      <c r="B4389" t="s">
        <v>79</v>
      </c>
      <c r="C4389" t="str">
        <f t="shared" si="688"/>
        <v>D</v>
      </c>
      <c r="D4389">
        <v>3</v>
      </c>
      <c r="E4389">
        <v>3</v>
      </c>
      <c r="F4389">
        <v>3</v>
      </c>
      <c r="G4389" t="s">
        <v>116</v>
      </c>
      <c r="H4389" t="s">
        <v>125</v>
      </c>
      <c r="I4389">
        <v>3</v>
      </c>
      <c r="J4389">
        <f t="shared" si="680"/>
        <v>0</v>
      </c>
      <c r="K4389">
        <f t="shared" si="689"/>
        <v>1</v>
      </c>
      <c r="L4389">
        <f t="shared" si="681"/>
        <v>0</v>
      </c>
      <c r="M4389">
        <f t="shared" si="682"/>
        <v>0</v>
      </c>
      <c r="N4389">
        <f t="shared" si="683"/>
        <v>0</v>
      </c>
      <c r="O4389">
        <f t="shared" si="684"/>
        <v>0</v>
      </c>
      <c r="P4389">
        <f t="shared" si="685"/>
        <v>0</v>
      </c>
      <c r="Q4389">
        <f t="shared" si="686"/>
        <v>0</v>
      </c>
      <c r="R4389">
        <f t="shared" si="687"/>
        <v>0</v>
      </c>
      <c r="S4389" t="s">
        <v>60</v>
      </c>
      <c r="T4389">
        <v>0</v>
      </c>
      <c r="U4389">
        <v>2020</v>
      </c>
      <c r="V4389">
        <v>0</v>
      </c>
      <c r="W4389">
        <v>0</v>
      </c>
      <c r="X4389" cm="1">
        <f t="array" ref="X4389">IF(S4388&lt;&gt;S4389, 0,
    IF(C4389="O",
         _xlfn.IFS(
             K4389=1, X4388+6,
             M4389=1, X4388+3,
             O4389=1, X4388+1,
             Q4389=1,X4388+2,
             TRUE, X4388
         ),
    X4388)
)</f>
        <v>0</v>
      </c>
      <c r="Y4389" cm="1">
        <f t="array" ref="Y4389">IF(S4388&lt;&gt;S4389, 0, IF(C4389="D",
                 _xlfn.IFS(
                     K4389=1, Y4388+6,
                     M4389=1, Y4388+3,
                     O4389=1, Y4388+1,
                     TRUE, Y4388
                 ),
                 Y4388)
  )</f>
        <v>6</v>
      </c>
    </row>
    <row r="4390" spans="1:25" x14ac:dyDescent="0.2">
      <c r="A4390">
        <v>39</v>
      </c>
      <c r="B4390" t="s">
        <v>79</v>
      </c>
      <c r="C4390" t="str">
        <f t="shared" si="688"/>
        <v>D</v>
      </c>
      <c r="F4390">
        <v>3</v>
      </c>
      <c r="G4390" t="s">
        <v>123</v>
      </c>
      <c r="H4390" t="s">
        <v>126</v>
      </c>
      <c r="J4390">
        <f t="shared" si="680"/>
        <v>0</v>
      </c>
      <c r="K4390">
        <f t="shared" si="689"/>
        <v>0</v>
      </c>
      <c r="L4390">
        <f t="shared" si="681"/>
        <v>0</v>
      </c>
      <c r="M4390">
        <f t="shared" si="682"/>
        <v>0</v>
      </c>
      <c r="N4390">
        <f t="shared" si="683"/>
        <v>1</v>
      </c>
      <c r="O4390">
        <f t="shared" si="684"/>
        <v>0</v>
      </c>
      <c r="P4390">
        <f t="shared" si="685"/>
        <v>0</v>
      </c>
      <c r="Q4390">
        <f t="shared" si="686"/>
        <v>0</v>
      </c>
      <c r="R4390">
        <f t="shared" si="687"/>
        <v>0</v>
      </c>
      <c r="S4390" t="s">
        <v>60</v>
      </c>
      <c r="T4390">
        <v>0</v>
      </c>
      <c r="U4390">
        <v>2020</v>
      </c>
      <c r="V4390">
        <v>0</v>
      </c>
      <c r="W4390">
        <v>0</v>
      </c>
      <c r="X4390" cm="1">
        <f t="array" ref="X4390">IF(S4389&lt;&gt;S4390, 0,
    IF(C4390="O",
         _xlfn.IFS(
             K4390=1, X4389+6,
             M4390=1, X4389+3,
             O4390=1, X4389+1,
             Q4390=1,X4389+2,
             TRUE, X4389
         ),
    X4389)
)</f>
        <v>0</v>
      </c>
      <c r="Y4390" cm="1">
        <f t="array" ref="Y4390">IF(S4389&lt;&gt;S4390, 0, IF(C4390="D",
                 _xlfn.IFS(
                     K4390=1, Y4389+6,
                     M4390=1, Y4389+3,
                     O4390=1, Y4389+1,
                     TRUE, Y4389
                 ),
                 Y4389)
  )</f>
        <v>6</v>
      </c>
    </row>
    <row r="4391" spans="1:25" x14ac:dyDescent="0.2">
      <c r="A4391">
        <v>43</v>
      </c>
      <c r="B4391" t="s">
        <v>81</v>
      </c>
      <c r="C4391" t="str">
        <f t="shared" si="688"/>
        <v>O</v>
      </c>
      <c r="D4391">
        <v>1</v>
      </c>
      <c r="E4391">
        <v>10</v>
      </c>
      <c r="F4391">
        <v>-15</v>
      </c>
      <c r="G4391" t="s">
        <v>114</v>
      </c>
      <c r="H4391" t="s">
        <v>117</v>
      </c>
      <c r="I4391">
        <v>0</v>
      </c>
      <c r="J4391">
        <f t="shared" si="680"/>
        <v>0</v>
      </c>
      <c r="K4391">
        <f t="shared" si="689"/>
        <v>0</v>
      </c>
      <c r="L4391">
        <f t="shared" si="681"/>
        <v>0</v>
      </c>
      <c r="M4391">
        <f t="shared" si="682"/>
        <v>0</v>
      </c>
      <c r="N4391">
        <f t="shared" si="683"/>
        <v>0</v>
      </c>
      <c r="O4391">
        <f t="shared" si="684"/>
        <v>0</v>
      </c>
      <c r="P4391">
        <f t="shared" si="685"/>
        <v>0</v>
      </c>
      <c r="Q4391">
        <f t="shared" si="686"/>
        <v>0</v>
      </c>
      <c r="R4391">
        <f t="shared" si="687"/>
        <v>0</v>
      </c>
      <c r="S4391" t="s">
        <v>60</v>
      </c>
      <c r="T4391">
        <v>0</v>
      </c>
      <c r="U4391">
        <v>2020</v>
      </c>
      <c r="V4391">
        <v>0</v>
      </c>
      <c r="W4391">
        <v>0</v>
      </c>
      <c r="X4391" cm="1">
        <f t="array" ref="X4391">IF(S4390&lt;&gt;S4391, 0,
    IF(C4391="O",
         _xlfn.IFS(
             K4391=1, X4390+6,
             M4391=1, X4390+3,
             O4391=1, X4390+1,
             Q4391=1,X4390+2,
             TRUE, X4390
         ),
    X4390)
)</f>
        <v>0</v>
      </c>
      <c r="Y4391" cm="1">
        <f t="array" ref="Y4391">IF(S4390&lt;&gt;S4391, 0, IF(C4391="D",
                 _xlfn.IFS(
                     K4391=1, Y4390+6,
                     M4391=1, Y4390+3,
                     O4391=1, Y4390+1,
                     TRUE, Y4390
                 ),
                 Y4390)
  )</f>
        <v>6</v>
      </c>
    </row>
    <row r="4392" spans="1:25" x14ac:dyDescent="0.2">
      <c r="A4392">
        <v>45</v>
      </c>
      <c r="B4392" t="s">
        <v>81</v>
      </c>
      <c r="C4392" t="str">
        <f t="shared" si="688"/>
        <v>O</v>
      </c>
      <c r="D4392">
        <v>2</v>
      </c>
      <c r="E4392">
        <v>10</v>
      </c>
      <c r="F4392">
        <v>-15</v>
      </c>
      <c r="G4392" t="s">
        <v>114</v>
      </c>
      <c r="H4392" t="s">
        <v>113</v>
      </c>
      <c r="I4392">
        <v>11</v>
      </c>
      <c r="J4392">
        <f t="shared" si="680"/>
        <v>1</v>
      </c>
      <c r="K4392">
        <f t="shared" si="689"/>
        <v>0</v>
      </c>
      <c r="L4392">
        <f t="shared" si="681"/>
        <v>0</v>
      </c>
      <c r="M4392">
        <f t="shared" si="682"/>
        <v>0</v>
      </c>
      <c r="N4392">
        <f t="shared" si="683"/>
        <v>0</v>
      </c>
      <c r="O4392">
        <f t="shared" si="684"/>
        <v>0</v>
      </c>
      <c r="P4392">
        <f t="shared" si="685"/>
        <v>0</v>
      </c>
      <c r="Q4392">
        <f t="shared" si="686"/>
        <v>0</v>
      </c>
      <c r="R4392">
        <f t="shared" si="687"/>
        <v>0</v>
      </c>
      <c r="S4392" t="s">
        <v>60</v>
      </c>
      <c r="T4392">
        <v>0</v>
      </c>
      <c r="U4392">
        <v>2020</v>
      </c>
      <c r="V4392">
        <v>0</v>
      </c>
      <c r="W4392">
        <v>0</v>
      </c>
      <c r="X4392" cm="1">
        <f t="array" ref="X4392">IF(S4391&lt;&gt;S4392, 0,
    IF(C4392="O",
         _xlfn.IFS(
             K4392=1, X4391+6,
             M4392=1, X4391+3,
             O4392=1, X4391+1,
             Q4392=1,X4391+2,
             TRUE, X4391
         ),
    X4391)
)</f>
        <v>0</v>
      </c>
      <c r="Y4392" cm="1">
        <f t="array" ref="Y4392">IF(S4391&lt;&gt;S4392, 0, IF(C4392="D",
                 _xlfn.IFS(
                     K4392=1, Y4391+6,
                     M4392=1, Y4391+3,
                     O4392=1, Y4391+1,
                     TRUE, Y4391
                 ),
                 Y4391)
  )</f>
        <v>6</v>
      </c>
    </row>
    <row r="4393" spans="1:25" x14ac:dyDescent="0.2">
      <c r="A4393">
        <v>47</v>
      </c>
      <c r="B4393" t="s">
        <v>81</v>
      </c>
      <c r="C4393" t="str">
        <f t="shared" si="688"/>
        <v>O</v>
      </c>
      <c r="D4393">
        <v>1</v>
      </c>
      <c r="E4393">
        <v>10</v>
      </c>
      <c r="F4393">
        <v>-26</v>
      </c>
      <c r="G4393" t="s">
        <v>114</v>
      </c>
      <c r="H4393" t="s">
        <v>113</v>
      </c>
      <c r="I4393">
        <v>4</v>
      </c>
      <c r="J4393">
        <f t="shared" si="680"/>
        <v>0</v>
      </c>
      <c r="K4393">
        <f t="shared" si="689"/>
        <v>0</v>
      </c>
      <c r="L4393">
        <f t="shared" si="681"/>
        <v>0</v>
      </c>
      <c r="M4393">
        <f t="shared" si="682"/>
        <v>0</v>
      </c>
      <c r="N4393">
        <f t="shared" si="683"/>
        <v>0</v>
      </c>
      <c r="O4393">
        <f t="shared" si="684"/>
        <v>0</v>
      </c>
      <c r="P4393">
        <f t="shared" si="685"/>
        <v>0</v>
      </c>
      <c r="Q4393">
        <f t="shared" si="686"/>
        <v>0</v>
      </c>
      <c r="R4393">
        <f t="shared" si="687"/>
        <v>0</v>
      </c>
      <c r="S4393" t="s">
        <v>60</v>
      </c>
      <c r="T4393">
        <v>0</v>
      </c>
      <c r="U4393">
        <v>2020</v>
      </c>
      <c r="V4393">
        <v>0</v>
      </c>
      <c r="W4393">
        <v>0</v>
      </c>
      <c r="X4393" cm="1">
        <f t="array" ref="X4393">IF(S4392&lt;&gt;S4393, 0,
    IF(C4393="O",
         _xlfn.IFS(
             K4393=1, X4392+6,
             M4393=1, X4392+3,
             O4393=1, X4392+1,
             Q4393=1,X4392+2,
             TRUE, X4392
         ),
    X4392)
)</f>
        <v>0</v>
      </c>
      <c r="Y4393" cm="1">
        <f t="array" ref="Y4393">IF(S4392&lt;&gt;S4393, 0, IF(C4393="D",
                 _xlfn.IFS(
                     K4393=1, Y4392+6,
                     M4393=1, Y4392+3,
                     O4393=1, Y4392+1,
                     TRUE, Y4392
                 ),
                 Y4392)
  )</f>
        <v>6</v>
      </c>
    </row>
    <row r="4394" spans="1:25" x14ac:dyDescent="0.2">
      <c r="A4394">
        <v>49</v>
      </c>
      <c r="B4394" t="s">
        <v>81</v>
      </c>
      <c r="C4394" t="str">
        <f t="shared" si="688"/>
        <v>O</v>
      </c>
      <c r="D4394">
        <v>2</v>
      </c>
      <c r="E4394">
        <v>6</v>
      </c>
      <c r="F4394">
        <v>-30</v>
      </c>
      <c r="G4394" t="s">
        <v>116</v>
      </c>
      <c r="H4394" t="s">
        <v>115</v>
      </c>
      <c r="I4394">
        <v>2</v>
      </c>
      <c r="J4394">
        <f t="shared" si="680"/>
        <v>0</v>
      </c>
      <c r="K4394">
        <f t="shared" si="689"/>
        <v>0</v>
      </c>
      <c r="L4394">
        <f t="shared" si="681"/>
        <v>0</v>
      </c>
      <c r="M4394">
        <f t="shared" si="682"/>
        <v>0</v>
      </c>
      <c r="N4394">
        <f t="shared" si="683"/>
        <v>0</v>
      </c>
      <c r="O4394">
        <f t="shared" si="684"/>
        <v>0</v>
      </c>
      <c r="P4394">
        <f t="shared" si="685"/>
        <v>0</v>
      </c>
      <c r="Q4394">
        <f t="shared" si="686"/>
        <v>0</v>
      </c>
      <c r="R4394">
        <f t="shared" si="687"/>
        <v>0</v>
      </c>
      <c r="S4394" t="s">
        <v>60</v>
      </c>
      <c r="T4394">
        <v>0</v>
      </c>
      <c r="U4394">
        <v>2020</v>
      </c>
      <c r="V4394">
        <v>0</v>
      </c>
      <c r="W4394">
        <v>0</v>
      </c>
      <c r="X4394" cm="1">
        <f t="array" ref="X4394">IF(S4393&lt;&gt;S4394, 0,
    IF(C4394="O",
         _xlfn.IFS(
             K4394=1, X4393+6,
             M4394=1, X4393+3,
             O4394=1, X4393+1,
             Q4394=1,X4393+2,
             TRUE, X4393
         ),
    X4393)
)</f>
        <v>0</v>
      </c>
      <c r="Y4394" cm="1">
        <f t="array" ref="Y4394">IF(S4393&lt;&gt;S4394, 0, IF(C4394="D",
                 _xlfn.IFS(
                     K4394=1, Y4393+6,
                     M4394=1, Y4393+3,
                     O4394=1, Y4393+1,
                     TRUE, Y4393
                 ),
                 Y4393)
  )</f>
        <v>6</v>
      </c>
    </row>
    <row r="4395" spans="1:25" x14ac:dyDescent="0.2">
      <c r="A4395">
        <v>51</v>
      </c>
      <c r="B4395" t="s">
        <v>81</v>
      </c>
      <c r="C4395" t="str">
        <f t="shared" si="688"/>
        <v>O</v>
      </c>
      <c r="D4395">
        <v>3</v>
      </c>
      <c r="E4395">
        <v>4</v>
      </c>
      <c r="F4395">
        <v>-32</v>
      </c>
      <c r="G4395" t="s">
        <v>114</v>
      </c>
      <c r="H4395" t="s">
        <v>113</v>
      </c>
      <c r="I4395">
        <v>8</v>
      </c>
      <c r="J4395">
        <f t="shared" si="680"/>
        <v>1</v>
      </c>
      <c r="K4395">
        <f t="shared" si="689"/>
        <v>0</v>
      </c>
      <c r="L4395">
        <f t="shared" si="681"/>
        <v>0</v>
      </c>
      <c r="M4395">
        <f t="shared" si="682"/>
        <v>0</v>
      </c>
      <c r="N4395">
        <f t="shared" si="683"/>
        <v>0</v>
      </c>
      <c r="O4395">
        <f t="shared" si="684"/>
        <v>0</v>
      </c>
      <c r="P4395">
        <f t="shared" si="685"/>
        <v>0</v>
      </c>
      <c r="Q4395">
        <f t="shared" si="686"/>
        <v>0</v>
      </c>
      <c r="R4395">
        <f t="shared" si="687"/>
        <v>0</v>
      </c>
      <c r="S4395" t="s">
        <v>60</v>
      </c>
      <c r="T4395">
        <v>0</v>
      </c>
      <c r="U4395">
        <v>2020</v>
      </c>
      <c r="V4395">
        <v>0</v>
      </c>
      <c r="W4395">
        <v>0</v>
      </c>
      <c r="X4395" cm="1">
        <f t="array" ref="X4395">IF(S4394&lt;&gt;S4395, 0,
    IF(C4395="O",
         _xlfn.IFS(
             K4395=1, X4394+6,
             M4395=1, X4394+3,
             O4395=1, X4394+1,
             Q4395=1,X4394+2,
             TRUE, X4394
         ),
    X4394)
)</f>
        <v>0</v>
      </c>
      <c r="Y4395" cm="1">
        <f t="array" ref="Y4395">IF(S4394&lt;&gt;S4395, 0, IF(C4395="D",
                 _xlfn.IFS(
                     K4395=1, Y4394+6,
                     M4395=1, Y4394+3,
                     O4395=1, Y4394+1,
                     TRUE, Y4394
                 ),
                 Y4394)
  )</f>
        <v>6</v>
      </c>
    </row>
    <row r="4396" spans="1:25" x14ac:dyDescent="0.2">
      <c r="A4396">
        <v>53</v>
      </c>
      <c r="B4396" t="s">
        <v>81</v>
      </c>
      <c r="C4396" t="str">
        <f t="shared" si="688"/>
        <v>O</v>
      </c>
      <c r="D4396">
        <v>1</v>
      </c>
      <c r="E4396">
        <v>10</v>
      </c>
      <c r="F4396">
        <v>-40</v>
      </c>
      <c r="G4396" t="s">
        <v>114</v>
      </c>
      <c r="H4396" t="s">
        <v>120</v>
      </c>
      <c r="I4396">
        <v>-5</v>
      </c>
      <c r="J4396">
        <f t="shared" si="680"/>
        <v>0</v>
      </c>
      <c r="K4396">
        <f t="shared" si="689"/>
        <v>0</v>
      </c>
      <c r="L4396">
        <f t="shared" si="681"/>
        <v>0</v>
      </c>
      <c r="M4396">
        <f t="shared" si="682"/>
        <v>0</v>
      </c>
      <c r="N4396">
        <f t="shared" si="683"/>
        <v>0</v>
      </c>
      <c r="O4396">
        <f t="shared" si="684"/>
        <v>0</v>
      </c>
      <c r="P4396">
        <f t="shared" si="685"/>
        <v>0</v>
      </c>
      <c r="Q4396">
        <f t="shared" si="686"/>
        <v>0</v>
      </c>
      <c r="R4396">
        <f t="shared" si="687"/>
        <v>0</v>
      </c>
      <c r="S4396" t="s">
        <v>60</v>
      </c>
      <c r="T4396">
        <v>0</v>
      </c>
      <c r="U4396">
        <v>2020</v>
      </c>
      <c r="V4396">
        <v>0</v>
      </c>
      <c r="W4396">
        <v>0</v>
      </c>
      <c r="X4396" cm="1">
        <f t="array" ref="X4396">IF(S4395&lt;&gt;S4396, 0,
    IF(C4396="O",
         _xlfn.IFS(
             K4396=1, X4395+6,
             M4396=1, X4395+3,
             O4396=1, X4395+1,
             Q4396=1,X4395+2,
             TRUE, X4395
         ),
    X4395)
)</f>
        <v>0</v>
      </c>
      <c r="Y4396" cm="1">
        <f t="array" ref="Y4396">IF(S4395&lt;&gt;S4396, 0, IF(C4396="D",
                 _xlfn.IFS(
                     K4396=1, Y4395+6,
                     M4396=1, Y4395+3,
                     O4396=1, Y4395+1,
                     TRUE, Y4395
                 ),
                 Y4395)
  )</f>
        <v>6</v>
      </c>
    </row>
    <row r="4397" spans="1:25" x14ac:dyDescent="0.2">
      <c r="A4397">
        <v>57</v>
      </c>
      <c r="B4397" t="s">
        <v>81</v>
      </c>
      <c r="C4397" t="str">
        <f t="shared" si="688"/>
        <v>O</v>
      </c>
      <c r="D4397">
        <v>1</v>
      </c>
      <c r="E4397">
        <v>15</v>
      </c>
      <c r="F4397">
        <v>-35</v>
      </c>
      <c r="G4397" t="s">
        <v>114</v>
      </c>
      <c r="H4397" t="s">
        <v>117</v>
      </c>
      <c r="I4397">
        <v>0</v>
      </c>
      <c r="J4397">
        <f t="shared" si="680"/>
        <v>0</v>
      </c>
      <c r="K4397">
        <f t="shared" si="689"/>
        <v>0</v>
      </c>
      <c r="L4397">
        <f t="shared" si="681"/>
        <v>0</v>
      </c>
      <c r="M4397">
        <f t="shared" si="682"/>
        <v>0</v>
      </c>
      <c r="N4397">
        <f t="shared" si="683"/>
        <v>0</v>
      </c>
      <c r="O4397">
        <f t="shared" si="684"/>
        <v>0</v>
      </c>
      <c r="P4397">
        <f t="shared" si="685"/>
        <v>0</v>
      </c>
      <c r="Q4397">
        <f t="shared" si="686"/>
        <v>0</v>
      </c>
      <c r="R4397">
        <f t="shared" si="687"/>
        <v>0</v>
      </c>
      <c r="S4397" t="s">
        <v>60</v>
      </c>
      <c r="T4397">
        <v>0</v>
      </c>
      <c r="U4397">
        <v>2020</v>
      </c>
      <c r="V4397">
        <v>0</v>
      </c>
      <c r="W4397">
        <v>0</v>
      </c>
      <c r="X4397" cm="1">
        <f t="array" ref="X4397">IF(S4396&lt;&gt;S4397, 0,
    IF(C4397="O",
         _xlfn.IFS(
             K4397=1, X4396+6,
             M4397=1, X4396+3,
             O4397=1, X4396+1,
             Q4397=1,X4396+2,
             TRUE, X4396
         ),
    X4396)
)</f>
        <v>0</v>
      </c>
      <c r="Y4397" cm="1">
        <f t="array" ref="Y4397">IF(S4396&lt;&gt;S4397, 0, IF(C4397="D",
                 _xlfn.IFS(
                     K4397=1, Y4396+6,
                     M4397=1, Y4396+3,
                     O4397=1, Y4396+1,
                     TRUE, Y4396
                 ),
                 Y4396)
  )</f>
        <v>6</v>
      </c>
    </row>
    <row r="4398" spans="1:25" x14ac:dyDescent="0.2">
      <c r="A4398">
        <v>59</v>
      </c>
      <c r="B4398" t="s">
        <v>81</v>
      </c>
      <c r="C4398" t="str">
        <f t="shared" si="688"/>
        <v>O</v>
      </c>
      <c r="D4398">
        <v>2</v>
      </c>
      <c r="E4398">
        <v>15</v>
      </c>
      <c r="F4398">
        <v>-35</v>
      </c>
      <c r="G4398" t="s">
        <v>114</v>
      </c>
      <c r="H4398" t="s">
        <v>113</v>
      </c>
      <c r="I4398">
        <v>9</v>
      </c>
      <c r="J4398">
        <f t="shared" si="680"/>
        <v>0</v>
      </c>
      <c r="K4398">
        <f t="shared" si="689"/>
        <v>0</v>
      </c>
      <c r="L4398">
        <f t="shared" si="681"/>
        <v>0</v>
      </c>
      <c r="M4398">
        <f t="shared" si="682"/>
        <v>0</v>
      </c>
      <c r="N4398">
        <f t="shared" si="683"/>
        <v>0</v>
      </c>
      <c r="O4398">
        <f t="shared" si="684"/>
        <v>0</v>
      </c>
      <c r="P4398">
        <f t="shared" si="685"/>
        <v>0</v>
      </c>
      <c r="Q4398">
        <f t="shared" si="686"/>
        <v>0</v>
      </c>
      <c r="R4398">
        <f t="shared" si="687"/>
        <v>0</v>
      </c>
      <c r="S4398" t="s">
        <v>60</v>
      </c>
      <c r="T4398">
        <v>0</v>
      </c>
      <c r="U4398">
        <v>2020</v>
      </c>
      <c r="V4398">
        <v>0</v>
      </c>
      <c r="W4398">
        <v>0</v>
      </c>
      <c r="X4398" cm="1">
        <f t="array" ref="X4398">IF(S4397&lt;&gt;S4398, 0,
    IF(C4398="O",
         _xlfn.IFS(
             K4398=1, X4397+6,
             M4398=1, X4397+3,
             O4398=1, X4397+1,
             Q4398=1,X4397+2,
             TRUE, X4397
         ),
    X4397)
)</f>
        <v>0</v>
      </c>
      <c r="Y4398" cm="1">
        <f t="array" ref="Y4398">IF(S4397&lt;&gt;S4398, 0, IF(C4398="D",
                 _xlfn.IFS(
                     K4398=1, Y4397+6,
                     M4398=1, Y4397+3,
                     O4398=1, Y4397+1,
                     TRUE, Y4397
                 ),
                 Y4397)
  )</f>
        <v>6</v>
      </c>
    </row>
    <row r="4399" spans="1:25" x14ac:dyDescent="0.2">
      <c r="A4399">
        <v>61</v>
      </c>
      <c r="B4399" t="s">
        <v>81</v>
      </c>
      <c r="C4399" t="str">
        <f t="shared" si="688"/>
        <v>O</v>
      </c>
      <c r="D4399">
        <v>3</v>
      </c>
      <c r="E4399">
        <v>6</v>
      </c>
      <c r="F4399">
        <v>-44</v>
      </c>
      <c r="G4399" t="s">
        <v>114</v>
      </c>
      <c r="H4399" t="s">
        <v>139</v>
      </c>
      <c r="I4399">
        <v>0</v>
      </c>
      <c r="J4399">
        <f t="shared" si="680"/>
        <v>0</v>
      </c>
      <c r="K4399">
        <f t="shared" si="689"/>
        <v>0</v>
      </c>
      <c r="L4399">
        <f t="shared" si="681"/>
        <v>0</v>
      </c>
      <c r="M4399">
        <f t="shared" si="682"/>
        <v>0</v>
      </c>
      <c r="N4399">
        <f t="shared" si="683"/>
        <v>0</v>
      </c>
      <c r="O4399">
        <f t="shared" si="684"/>
        <v>0</v>
      </c>
      <c r="P4399">
        <f t="shared" si="685"/>
        <v>0</v>
      </c>
      <c r="Q4399">
        <f t="shared" si="686"/>
        <v>0</v>
      </c>
      <c r="R4399">
        <f t="shared" si="687"/>
        <v>0</v>
      </c>
      <c r="S4399" t="s">
        <v>60</v>
      </c>
      <c r="T4399">
        <v>0</v>
      </c>
      <c r="U4399">
        <v>2020</v>
      </c>
      <c r="V4399">
        <v>0</v>
      </c>
      <c r="W4399">
        <v>0</v>
      </c>
      <c r="X4399" cm="1">
        <f t="array" ref="X4399">IF(S4398&lt;&gt;S4399, 0,
    IF(C4399="O",
         _xlfn.IFS(
             K4399=1, X4398+6,
             M4399=1, X4398+3,
             O4399=1, X4398+1,
             Q4399=1,X4398+2,
             TRUE, X4398
         ),
    X4398)
)</f>
        <v>0</v>
      </c>
      <c r="Y4399" cm="1">
        <f t="array" ref="Y4399">IF(S4398&lt;&gt;S4399, 0, IF(C4399="D",
                 _xlfn.IFS(
                     K4399=1, Y4398+6,
                     M4399=1, Y4398+3,
                     O4399=1, Y4398+1,
                     TRUE, Y4398
                 ),
                 Y4398)
  )</f>
        <v>6</v>
      </c>
    </row>
    <row r="4400" spans="1:25" x14ac:dyDescent="0.2">
      <c r="A4400">
        <v>63</v>
      </c>
      <c r="B4400" t="s">
        <v>81</v>
      </c>
      <c r="C4400" t="str">
        <f t="shared" si="688"/>
        <v>O</v>
      </c>
      <c r="D4400">
        <v>4</v>
      </c>
      <c r="E4400">
        <v>6</v>
      </c>
      <c r="F4400">
        <v>-44</v>
      </c>
      <c r="G4400" t="s">
        <v>130</v>
      </c>
      <c r="H4400" t="s">
        <v>129</v>
      </c>
      <c r="J4400">
        <f t="shared" si="680"/>
        <v>0</v>
      </c>
      <c r="K4400">
        <f t="shared" si="689"/>
        <v>0</v>
      </c>
      <c r="L4400">
        <f t="shared" si="681"/>
        <v>0</v>
      </c>
      <c r="M4400">
        <f t="shared" si="682"/>
        <v>0</v>
      </c>
      <c r="N4400">
        <f t="shared" si="683"/>
        <v>0</v>
      </c>
      <c r="O4400">
        <f t="shared" si="684"/>
        <v>0</v>
      </c>
      <c r="P4400">
        <f t="shared" si="685"/>
        <v>0</v>
      </c>
      <c r="Q4400">
        <f t="shared" si="686"/>
        <v>0</v>
      </c>
      <c r="R4400">
        <f t="shared" si="687"/>
        <v>0</v>
      </c>
      <c r="S4400" t="s">
        <v>60</v>
      </c>
      <c r="T4400">
        <v>0</v>
      </c>
      <c r="U4400">
        <v>2020</v>
      </c>
      <c r="V4400">
        <v>0</v>
      </c>
      <c r="W4400">
        <v>0</v>
      </c>
      <c r="X4400" cm="1">
        <f t="array" ref="X4400">IF(S4399&lt;&gt;S4400, 0,
    IF(C4400="O",
         _xlfn.IFS(
             K4400=1, X4399+6,
             M4400=1, X4399+3,
             O4400=1, X4399+1,
             Q4400=1,X4399+2,
             TRUE, X4399
         ),
    X4399)
)</f>
        <v>0</v>
      </c>
      <c r="Y4400" cm="1">
        <f t="array" ref="Y4400">IF(S4399&lt;&gt;S4400, 0, IF(C4400="D",
                 _xlfn.IFS(
                     K4400=1, Y4399+6,
                     M4400=1, Y4399+3,
                     O4400=1, Y4399+1,
                     TRUE, Y4399
                 ),
                 Y4399)
  )</f>
        <v>6</v>
      </c>
    </row>
    <row r="4401" spans="1:25" x14ac:dyDescent="0.2">
      <c r="A4401">
        <v>65</v>
      </c>
      <c r="B4401" t="s">
        <v>79</v>
      </c>
      <c r="C4401" t="str">
        <f t="shared" si="688"/>
        <v>D</v>
      </c>
      <c r="D4401">
        <v>1</v>
      </c>
      <c r="E4401">
        <v>10</v>
      </c>
      <c r="F4401">
        <v>-15</v>
      </c>
      <c r="G4401" t="s">
        <v>116</v>
      </c>
      <c r="H4401" t="s">
        <v>115</v>
      </c>
      <c r="I4401">
        <v>0</v>
      </c>
      <c r="J4401">
        <f t="shared" si="680"/>
        <v>0</v>
      </c>
      <c r="K4401">
        <f t="shared" si="689"/>
        <v>0</v>
      </c>
      <c r="L4401">
        <f t="shared" si="681"/>
        <v>0</v>
      </c>
      <c r="M4401">
        <f t="shared" si="682"/>
        <v>0</v>
      </c>
      <c r="N4401">
        <f t="shared" si="683"/>
        <v>0</v>
      </c>
      <c r="O4401">
        <f t="shared" si="684"/>
        <v>0</v>
      </c>
      <c r="P4401">
        <f t="shared" si="685"/>
        <v>0</v>
      </c>
      <c r="Q4401">
        <f t="shared" si="686"/>
        <v>0</v>
      </c>
      <c r="R4401">
        <f t="shared" si="687"/>
        <v>0</v>
      </c>
      <c r="S4401" t="s">
        <v>60</v>
      </c>
      <c r="T4401">
        <v>0</v>
      </c>
      <c r="U4401">
        <v>2020</v>
      </c>
      <c r="V4401">
        <v>0</v>
      </c>
      <c r="W4401">
        <v>0</v>
      </c>
      <c r="X4401" cm="1">
        <f t="array" ref="X4401">IF(S4400&lt;&gt;S4401, 0,
    IF(C4401="O",
         _xlfn.IFS(
             K4401=1, X4400+6,
             M4401=1, X4400+3,
             O4401=1, X4400+1,
             Q4401=1,X4400+2,
             TRUE, X4400
         ),
    X4400)
)</f>
        <v>0</v>
      </c>
      <c r="Y4401" cm="1">
        <f t="array" ref="Y4401">IF(S4400&lt;&gt;S4401, 0, IF(C4401="D",
                 _xlfn.IFS(
                     K4401=1, Y4400+6,
                     M4401=1, Y4400+3,
                     O4401=1, Y4400+1,
                     TRUE, Y4400
                 ),
                 Y4400)
  )</f>
        <v>6</v>
      </c>
    </row>
    <row r="4402" spans="1:25" hidden="1" x14ac:dyDescent="0.2">
      <c r="A4402">
        <v>69</v>
      </c>
      <c r="B4402" t="s">
        <v>79</v>
      </c>
      <c r="C4402" t="str">
        <f t="shared" si="688"/>
        <v>D</v>
      </c>
      <c r="D4402">
        <v>2</v>
      </c>
      <c r="E4402">
        <v>10</v>
      </c>
      <c r="F4402">
        <v>-15</v>
      </c>
      <c r="G4402" t="s">
        <v>116</v>
      </c>
      <c r="H4402" t="s">
        <v>120</v>
      </c>
      <c r="I4402">
        <v>-5</v>
      </c>
      <c r="J4402">
        <f t="shared" si="680"/>
        <v>0</v>
      </c>
      <c r="K4402">
        <f t="shared" si="689"/>
        <v>0</v>
      </c>
      <c r="L4402">
        <f t="shared" si="681"/>
        <v>0</v>
      </c>
      <c r="M4402">
        <f t="shared" si="682"/>
        <v>0</v>
      </c>
      <c r="N4402">
        <f t="shared" si="683"/>
        <v>0</v>
      </c>
      <c r="O4402">
        <f t="shared" si="684"/>
        <v>0</v>
      </c>
      <c r="P4402">
        <f t="shared" si="685"/>
        <v>0</v>
      </c>
      <c r="Q4402">
        <f t="shared" si="686"/>
        <v>0</v>
      </c>
      <c r="R4402">
        <f t="shared" si="687"/>
        <v>0</v>
      </c>
      <c r="S4402" t="s">
        <v>60</v>
      </c>
      <c r="T4402">
        <v>0</v>
      </c>
      <c r="U4402">
        <v>2020</v>
      </c>
      <c r="V4402">
        <v>0</v>
      </c>
      <c r="W4402">
        <v>0</v>
      </c>
      <c r="X4402" cm="1">
        <f t="array" ref="X4402">IF(S4401&lt;&gt;S4402, 0,
    IF(C4402="O",
         _xlfn.IFS(
             K4402=1, X4401+6,
             M4402=1, X4401+3,
             O4402=1, X4401+1,
             Q4402=1,X4401+2,
             TRUE, X4401
         ),
    X4401)
)</f>
        <v>0</v>
      </c>
      <c r="Y4402" cm="1">
        <f t="array" ref="Y4402">IF(S4401&lt;&gt;S4402, 0, IF(C4402="D",
                 _xlfn.IFS(
                     K4402=1, Y4401+6,
                     M4402=1, Y4401+3,
                     O4402=1, Y4401+1,
                     TRUE, Y4401
                 ),
                 Y4401)
  )</f>
        <v>6</v>
      </c>
    </row>
    <row r="4403" spans="1:25" x14ac:dyDescent="0.2">
      <c r="A4403">
        <v>73</v>
      </c>
      <c r="B4403" t="s">
        <v>79</v>
      </c>
      <c r="C4403" t="str">
        <f t="shared" si="688"/>
        <v>D</v>
      </c>
      <c r="D4403">
        <v>3</v>
      </c>
      <c r="E4403">
        <v>15</v>
      </c>
      <c r="F4403">
        <v>-10</v>
      </c>
      <c r="G4403" t="s">
        <v>116</v>
      </c>
      <c r="H4403" t="s">
        <v>115</v>
      </c>
      <c r="I4403">
        <v>10</v>
      </c>
      <c r="J4403">
        <f t="shared" si="680"/>
        <v>0</v>
      </c>
      <c r="K4403">
        <f t="shared" si="689"/>
        <v>0</v>
      </c>
      <c r="L4403">
        <f t="shared" si="681"/>
        <v>0</v>
      </c>
      <c r="M4403">
        <f t="shared" si="682"/>
        <v>0</v>
      </c>
      <c r="N4403">
        <f t="shared" si="683"/>
        <v>0</v>
      </c>
      <c r="O4403">
        <f t="shared" si="684"/>
        <v>0</v>
      </c>
      <c r="P4403">
        <f t="shared" si="685"/>
        <v>0</v>
      </c>
      <c r="Q4403">
        <f t="shared" si="686"/>
        <v>0</v>
      </c>
      <c r="R4403">
        <f t="shared" si="687"/>
        <v>0</v>
      </c>
      <c r="S4403" t="s">
        <v>60</v>
      </c>
      <c r="T4403">
        <v>0</v>
      </c>
      <c r="U4403">
        <v>2020</v>
      </c>
      <c r="V4403">
        <v>0</v>
      </c>
      <c r="W4403">
        <v>0</v>
      </c>
      <c r="X4403" cm="1">
        <f t="array" ref="X4403">IF(S4402&lt;&gt;S4403, 0,
    IF(C4403="O",
         _xlfn.IFS(
             K4403=1, X4402+6,
             M4403=1, X4402+3,
             O4403=1, X4402+1,
             Q4403=1,X4402+2,
             TRUE, X4402
         ),
    X4402)
)</f>
        <v>0</v>
      </c>
      <c r="Y4403" cm="1">
        <f t="array" ref="Y4403">IF(S4402&lt;&gt;S4403, 0, IF(C4403="D",
                 _xlfn.IFS(
                     K4403=1, Y4402+6,
                     M4403=1, Y4402+3,
                     O4403=1, Y4402+1,
                     TRUE, Y4402
                 ),
                 Y4402)
  )</f>
        <v>6</v>
      </c>
    </row>
    <row r="4404" spans="1:25" x14ac:dyDescent="0.2">
      <c r="A4404">
        <v>75</v>
      </c>
      <c r="B4404" t="s">
        <v>79</v>
      </c>
      <c r="C4404" t="str">
        <f t="shared" si="688"/>
        <v>D</v>
      </c>
      <c r="D4404">
        <v>4</v>
      </c>
      <c r="E4404">
        <v>5</v>
      </c>
      <c r="F4404">
        <v>-20</v>
      </c>
      <c r="G4404" t="s">
        <v>116</v>
      </c>
      <c r="H4404" t="s">
        <v>115</v>
      </c>
      <c r="I4404">
        <v>42</v>
      </c>
      <c r="J4404">
        <f t="shared" si="680"/>
        <v>1</v>
      </c>
      <c r="K4404">
        <f t="shared" si="689"/>
        <v>0</v>
      </c>
      <c r="L4404">
        <f t="shared" si="681"/>
        <v>0</v>
      </c>
      <c r="M4404">
        <f t="shared" si="682"/>
        <v>0</v>
      </c>
      <c r="N4404">
        <f t="shared" si="683"/>
        <v>0</v>
      </c>
      <c r="O4404">
        <f t="shared" si="684"/>
        <v>0</v>
      </c>
      <c r="P4404">
        <f t="shared" si="685"/>
        <v>0</v>
      </c>
      <c r="Q4404">
        <f t="shared" si="686"/>
        <v>0</v>
      </c>
      <c r="R4404">
        <f t="shared" si="687"/>
        <v>0</v>
      </c>
      <c r="S4404" t="s">
        <v>60</v>
      </c>
      <c r="T4404">
        <v>0</v>
      </c>
      <c r="U4404">
        <v>2020</v>
      </c>
      <c r="V4404">
        <v>0</v>
      </c>
      <c r="W4404">
        <v>0</v>
      </c>
      <c r="X4404" cm="1">
        <f t="array" ref="X4404">IF(S4403&lt;&gt;S4404, 0,
    IF(C4404="O",
         _xlfn.IFS(
             K4404=1, X4403+6,
             M4404=1, X4403+3,
             O4404=1, X4403+1,
             Q4404=1,X4403+2,
             TRUE, X4403
         ),
    X4403)
)</f>
        <v>0</v>
      </c>
      <c r="Y4404" cm="1">
        <f t="array" ref="Y4404">IF(S4403&lt;&gt;S4404, 0, IF(C4404="D",
                 _xlfn.IFS(
                     K4404=1, Y4403+6,
                     M4404=1, Y4403+3,
                     O4404=1, Y4403+1,
                     TRUE, Y4403
                 ),
                 Y4403)
  )</f>
        <v>6</v>
      </c>
    </row>
    <row r="4405" spans="1:25" x14ac:dyDescent="0.2">
      <c r="A4405">
        <v>77</v>
      </c>
      <c r="B4405" t="s">
        <v>79</v>
      </c>
      <c r="C4405" t="str">
        <f t="shared" si="688"/>
        <v>D</v>
      </c>
      <c r="D4405">
        <v>1</v>
      </c>
      <c r="E4405">
        <v>10</v>
      </c>
      <c r="F4405">
        <v>38</v>
      </c>
      <c r="G4405" t="s">
        <v>116</v>
      </c>
      <c r="H4405" t="s">
        <v>115</v>
      </c>
      <c r="I4405">
        <v>-2</v>
      </c>
      <c r="J4405">
        <f t="shared" si="680"/>
        <v>0</v>
      </c>
      <c r="K4405">
        <f t="shared" si="689"/>
        <v>0</v>
      </c>
      <c r="L4405">
        <f t="shared" si="681"/>
        <v>0</v>
      </c>
      <c r="M4405">
        <f t="shared" si="682"/>
        <v>0</v>
      </c>
      <c r="N4405">
        <f t="shared" si="683"/>
        <v>0</v>
      </c>
      <c r="O4405">
        <f t="shared" si="684"/>
        <v>0</v>
      </c>
      <c r="P4405">
        <f t="shared" si="685"/>
        <v>0</v>
      </c>
      <c r="Q4405">
        <f t="shared" si="686"/>
        <v>0</v>
      </c>
      <c r="R4405">
        <f t="shared" si="687"/>
        <v>0</v>
      </c>
      <c r="S4405" t="s">
        <v>60</v>
      </c>
      <c r="T4405">
        <v>0</v>
      </c>
      <c r="U4405">
        <v>2020</v>
      </c>
      <c r="V4405">
        <v>0</v>
      </c>
      <c r="W4405">
        <v>0</v>
      </c>
      <c r="X4405" cm="1">
        <f t="array" ref="X4405">IF(S4404&lt;&gt;S4405, 0,
    IF(C4405="O",
         _xlfn.IFS(
             K4405=1, X4404+6,
             M4405=1, X4404+3,
             O4405=1, X4404+1,
             Q4405=1,X4404+2,
             TRUE, X4404
         ),
    X4404)
)</f>
        <v>0</v>
      </c>
      <c r="Y4405" cm="1">
        <f t="array" ref="Y4405">IF(S4404&lt;&gt;S4405, 0, IF(C4405="D",
                 _xlfn.IFS(
                     K4405=1, Y4404+6,
                     M4405=1, Y4404+3,
                     O4405=1, Y4404+1,
                     TRUE, Y4404
                 ),
                 Y4404)
  )</f>
        <v>6</v>
      </c>
    </row>
    <row r="4406" spans="1:25" x14ac:dyDescent="0.2">
      <c r="A4406">
        <v>79</v>
      </c>
      <c r="B4406" t="s">
        <v>79</v>
      </c>
      <c r="C4406" t="str">
        <f t="shared" si="688"/>
        <v>D</v>
      </c>
      <c r="D4406">
        <v>2</v>
      </c>
      <c r="E4406">
        <v>12</v>
      </c>
      <c r="F4406">
        <v>40</v>
      </c>
      <c r="G4406" t="s">
        <v>114</v>
      </c>
      <c r="H4406" t="s">
        <v>120</v>
      </c>
      <c r="I4406">
        <v>15</v>
      </c>
      <c r="J4406">
        <f t="shared" si="680"/>
        <v>1</v>
      </c>
      <c r="K4406">
        <f t="shared" si="689"/>
        <v>0</v>
      </c>
      <c r="L4406">
        <f t="shared" si="681"/>
        <v>0</v>
      </c>
      <c r="M4406">
        <f t="shared" si="682"/>
        <v>0</v>
      </c>
      <c r="N4406">
        <f t="shared" si="683"/>
        <v>0</v>
      </c>
      <c r="O4406">
        <f t="shared" si="684"/>
        <v>0</v>
      </c>
      <c r="P4406">
        <f t="shared" si="685"/>
        <v>0</v>
      </c>
      <c r="Q4406">
        <f t="shared" si="686"/>
        <v>0</v>
      </c>
      <c r="R4406">
        <f t="shared" si="687"/>
        <v>0</v>
      </c>
      <c r="S4406" t="s">
        <v>60</v>
      </c>
      <c r="T4406">
        <v>0</v>
      </c>
      <c r="U4406">
        <v>2020</v>
      </c>
      <c r="V4406">
        <v>0</v>
      </c>
      <c r="W4406">
        <v>0</v>
      </c>
      <c r="X4406" cm="1">
        <f t="array" ref="X4406">IF(S4405&lt;&gt;S4406, 0,
    IF(C4406="O",
         _xlfn.IFS(
             K4406=1, X4405+6,
             M4406=1, X4405+3,
             O4406=1, X4405+1,
             Q4406=1,X4405+2,
             TRUE, X4405
         ),
    X4405)
)</f>
        <v>0</v>
      </c>
      <c r="Y4406" cm="1">
        <f t="array" ref="Y4406">IF(S4405&lt;&gt;S4406, 0, IF(C4406="D",
                 _xlfn.IFS(
                     K4406=1, Y4405+6,
                     M4406=1, Y4405+3,
                     O4406=1, Y4405+1,
                     TRUE, Y4405
                 ),
                 Y4405)
  )</f>
        <v>6</v>
      </c>
    </row>
    <row r="4407" spans="1:25" hidden="1" x14ac:dyDescent="0.2">
      <c r="A4407">
        <v>81</v>
      </c>
      <c r="B4407" t="s">
        <v>79</v>
      </c>
      <c r="C4407" t="str">
        <f t="shared" si="688"/>
        <v>D</v>
      </c>
      <c r="D4407">
        <v>1</v>
      </c>
      <c r="E4407">
        <v>10</v>
      </c>
      <c r="F4407">
        <v>25</v>
      </c>
      <c r="G4407" t="s">
        <v>114</v>
      </c>
      <c r="H4407" t="s">
        <v>128</v>
      </c>
      <c r="I4407">
        <v>25</v>
      </c>
      <c r="J4407">
        <f t="shared" si="680"/>
        <v>0</v>
      </c>
      <c r="K4407">
        <f t="shared" si="689"/>
        <v>1</v>
      </c>
      <c r="L4407">
        <f t="shared" si="681"/>
        <v>0</v>
      </c>
      <c r="M4407">
        <f t="shared" si="682"/>
        <v>0</v>
      </c>
      <c r="N4407">
        <f t="shared" si="683"/>
        <v>0</v>
      </c>
      <c r="O4407">
        <f t="shared" si="684"/>
        <v>0</v>
      </c>
      <c r="P4407">
        <f t="shared" si="685"/>
        <v>0</v>
      </c>
      <c r="Q4407">
        <f t="shared" si="686"/>
        <v>0</v>
      </c>
      <c r="R4407">
        <f t="shared" si="687"/>
        <v>0</v>
      </c>
      <c r="S4407" t="s">
        <v>60</v>
      </c>
      <c r="T4407">
        <v>0</v>
      </c>
      <c r="U4407">
        <v>2020</v>
      </c>
      <c r="V4407">
        <v>0</v>
      </c>
      <c r="W4407">
        <v>0</v>
      </c>
      <c r="X4407" cm="1">
        <f t="array" ref="X4407">IF(S4406&lt;&gt;S4407, 0,
    IF(C4407="O",
         _xlfn.IFS(
             K4407=1, X4406+6,
             M4407=1, X4406+3,
             O4407=1, X4406+1,
             Q4407=1,X4406+2,
             TRUE, X4406
         ),
    X4406)
)</f>
        <v>0</v>
      </c>
      <c r="Y4407" cm="1">
        <f t="array" ref="Y4407">IF(S4406&lt;&gt;S4407, 0, IF(C4407="D",
                 _xlfn.IFS(
                     K4407=1, Y4406+6,
                     M4407=1, Y4406+3,
                     O4407=1, Y4406+1,
                     TRUE, Y4406
                 ),
                 Y4406)
  )</f>
        <v>12</v>
      </c>
    </row>
    <row r="4408" spans="1:25" x14ac:dyDescent="0.2">
      <c r="A4408">
        <v>83</v>
      </c>
      <c r="B4408" t="s">
        <v>79</v>
      </c>
      <c r="C4408" t="str">
        <f t="shared" si="688"/>
        <v>D</v>
      </c>
      <c r="F4408">
        <v>3</v>
      </c>
      <c r="G4408" t="s">
        <v>135</v>
      </c>
      <c r="H4408" t="s">
        <v>126</v>
      </c>
      <c r="J4408">
        <f t="shared" si="680"/>
        <v>0</v>
      </c>
      <c r="K4408">
        <f t="shared" si="689"/>
        <v>0</v>
      </c>
      <c r="L4408">
        <f t="shared" si="681"/>
        <v>0</v>
      </c>
      <c r="M4408">
        <f t="shared" si="682"/>
        <v>0</v>
      </c>
      <c r="N4408">
        <f t="shared" si="683"/>
        <v>0</v>
      </c>
      <c r="O4408">
        <f t="shared" si="684"/>
        <v>0</v>
      </c>
      <c r="P4408">
        <f t="shared" si="685"/>
        <v>0</v>
      </c>
      <c r="Q4408">
        <f t="shared" si="686"/>
        <v>0</v>
      </c>
      <c r="R4408">
        <f t="shared" si="687"/>
        <v>0</v>
      </c>
      <c r="S4408" t="s">
        <v>60</v>
      </c>
      <c r="T4408">
        <v>0</v>
      </c>
      <c r="U4408">
        <v>2020</v>
      </c>
      <c r="V4408">
        <v>0</v>
      </c>
      <c r="W4408">
        <v>0</v>
      </c>
      <c r="X4408" cm="1">
        <f t="array" ref="X4408">IF(S4407&lt;&gt;S4408, 0,
    IF(C4408="O",
         _xlfn.IFS(
             K4408=1, X4407+6,
             M4408=1, X4407+3,
             O4408=1, X4407+1,
             Q4408=1,X4407+2,
             TRUE, X4407
         ),
    X4407)
)</f>
        <v>0</v>
      </c>
      <c r="Y4408" cm="1">
        <f t="array" ref="Y4408">IF(S4407&lt;&gt;S4408, 0, IF(C4408="D",
                 _xlfn.IFS(
                     K4408=1, Y4407+6,
                     M4408=1, Y4407+3,
                     O4408=1, Y4407+1,
                     TRUE, Y4407
                 ),
                 Y4407)
  )</f>
        <v>12</v>
      </c>
    </row>
    <row r="4409" spans="1:25" x14ac:dyDescent="0.2">
      <c r="A4409">
        <v>89</v>
      </c>
      <c r="B4409" t="s">
        <v>81</v>
      </c>
      <c r="C4409" t="str">
        <f t="shared" si="688"/>
        <v>O</v>
      </c>
      <c r="D4409">
        <v>1</v>
      </c>
      <c r="E4409">
        <v>10</v>
      </c>
      <c r="F4409">
        <v>-14</v>
      </c>
      <c r="G4409" t="s">
        <v>116</v>
      </c>
      <c r="H4409" t="s">
        <v>115</v>
      </c>
      <c r="I4409">
        <v>4</v>
      </c>
      <c r="J4409">
        <f t="shared" si="680"/>
        <v>0</v>
      </c>
      <c r="K4409">
        <f t="shared" si="689"/>
        <v>0</v>
      </c>
      <c r="L4409">
        <f t="shared" si="681"/>
        <v>0</v>
      </c>
      <c r="M4409">
        <f t="shared" si="682"/>
        <v>0</v>
      </c>
      <c r="N4409">
        <f t="shared" si="683"/>
        <v>0</v>
      </c>
      <c r="O4409">
        <f t="shared" si="684"/>
        <v>0</v>
      </c>
      <c r="P4409">
        <f t="shared" si="685"/>
        <v>0</v>
      </c>
      <c r="Q4409">
        <f t="shared" si="686"/>
        <v>0</v>
      </c>
      <c r="R4409">
        <f t="shared" si="687"/>
        <v>0</v>
      </c>
      <c r="S4409" t="s">
        <v>60</v>
      </c>
      <c r="T4409">
        <v>0</v>
      </c>
      <c r="U4409">
        <v>2020</v>
      </c>
      <c r="V4409">
        <v>0</v>
      </c>
      <c r="W4409">
        <v>0</v>
      </c>
      <c r="X4409" cm="1">
        <f t="array" ref="X4409">IF(S4408&lt;&gt;S4409, 0,
    IF(C4409="O",
         _xlfn.IFS(
             K4409=1, X4408+6,
             M4409=1, X4408+3,
             O4409=1, X4408+1,
             Q4409=1,X4408+2,
             TRUE, X4408
         ),
    X4408)
)</f>
        <v>0</v>
      </c>
      <c r="Y4409" cm="1">
        <f t="array" ref="Y4409">IF(S4408&lt;&gt;S4409, 0, IF(C4409="D",
                 _xlfn.IFS(
                     K4409=1, Y4408+6,
                     M4409=1, Y4408+3,
                     O4409=1, Y4408+1,
                     TRUE, Y4408
                 ),
                 Y4408)
  )</f>
        <v>12</v>
      </c>
    </row>
    <row r="4410" spans="1:25" x14ac:dyDescent="0.2">
      <c r="A4410">
        <v>93</v>
      </c>
      <c r="B4410" t="s">
        <v>81</v>
      </c>
      <c r="C4410" t="str">
        <f t="shared" si="688"/>
        <v>O</v>
      </c>
      <c r="D4410">
        <v>2</v>
      </c>
      <c r="E4410">
        <v>6</v>
      </c>
      <c r="F4410">
        <v>-18</v>
      </c>
      <c r="G4410" t="s">
        <v>116</v>
      </c>
      <c r="H4410" t="s">
        <v>115</v>
      </c>
      <c r="I4410">
        <v>-3</v>
      </c>
      <c r="J4410">
        <f t="shared" si="680"/>
        <v>0</v>
      </c>
      <c r="K4410">
        <f t="shared" si="689"/>
        <v>0</v>
      </c>
      <c r="L4410">
        <f t="shared" si="681"/>
        <v>0</v>
      </c>
      <c r="M4410">
        <f t="shared" si="682"/>
        <v>0</v>
      </c>
      <c r="N4410">
        <f t="shared" si="683"/>
        <v>0</v>
      </c>
      <c r="O4410">
        <f t="shared" si="684"/>
        <v>0</v>
      </c>
      <c r="P4410">
        <f t="shared" si="685"/>
        <v>0</v>
      </c>
      <c r="Q4410">
        <f t="shared" si="686"/>
        <v>0</v>
      </c>
      <c r="R4410">
        <f t="shared" si="687"/>
        <v>0</v>
      </c>
      <c r="S4410" t="s">
        <v>60</v>
      </c>
      <c r="T4410">
        <v>0</v>
      </c>
      <c r="U4410">
        <v>2020</v>
      </c>
      <c r="V4410">
        <v>0</v>
      </c>
      <c r="W4410">
        <v>0</v>
      </c>
      <c r="X4410" cm="1">
        <f t="array" ref="X4410">IF(S4409&lt;&gt;S4410, 0,
    IF(C4410="O",
         _xlfn.IFS(
             K4410=1, X4409+6,
             M4410=1, X4409+3,
             O4410=1, X4409+1,
             Q4410=1,X4409+2,
             TRUE, X4409
         ),
    X4409)
)</f>
        <v>0</v>
      </c>
      <c r="Y4410" cm="1">
        <f t="array" ref="Y4410">IF(S4409&lt;&gt;S4410, 0, IF(C4410="D",
                 _xlfn.IFS(
                     K4410=1, Y4409+6,
                     M4410=1, Y4409+3,
                     O4410=1, Y4409+1,
                     TRUE, Y4409
                 ),
                 Y4409)
  )</f>
        <v>12</v>
      </c>
    </row>
    <row r="4411" spans="1:25" hidden="1" x14ac:dyDescent="0.2">
      <c r="A4411">
        <v>95</v>
      </c>
      <c r="B4411" t="s">
        <v>81</v>
      </c>
      <c r="C4411" t="str">
        <f t="shared" si="688"/>
        <v>O</v>
      </c>
      <c r="D4411">
        <v>3</v>
      </c>
      <c r="E4411">
        <v>9</v>
      </c>
      <c r="F4411">
        <v>-15</v>
      </c>
      <c r="G4411" t="s">
        <v>114</v>
      </c>
      <c r="H4411" t="s">
        <v>121</v>
      </c>
      <c r="I4411">
        <v>-5</v>
      </c>
      <c r="J4411">
        <f t="shared" si="680"/>
        <v>0</v>
      </c>
      <c r="K4411">
        <f t="shared" si="689"/>
        <v>0</v>
      </c>
      <c r="L4411">
        <f t="shared" si="681"/>
        <v>0</v>
      </c>
      <c r="M4411">
        <f t="shared" si="682"/>
        <v>0</v>
      </c>
      <c r="N4411">
        <f t="shared" si="683"/>
        <v>0</v>
      </c>
      <c r="O4411">
        <f t="shared" si="684"/>
        <v>0</v>
      </c>
      <c r="P4411">
        <f t="shared" si="685"/>
        <v>0</v>
      </c>
      <c r="Q4411">
        <f t="shared" si="686"/>
        <v>0</v>
      </c>
      <c r="R4411">
        <f t="shared" si="687"/>
        <v>0</v>
      </c>
      <c r="S4411" t="s">
        <v>60</v>
      </c>
      <c r="T4411">
        <v>0</v>
      </c>
      <c r="U4411">
        <v>2020</v>
      </c>
      <c r="V4411">
        <v>0</v>
      </c>
      <c r="W4411">
        <v>0</v>
      </c>
      <c r="X4411" cm="1">
        <f t="array" ref="X4411">IF(S4410&lt;&gt;S4411, 0,
    IF(C4411="O",
         _xlfn.IFS(
             K4411=1, X4410+6,
             M4411=1, X4410+3,
             O4411=1, X4410+1,
             Q4411=1,X4410+2,
             TRUE, X4410
         ),
    X4410)
)</f>
        <v>0</v>
      </c>
      <c r="Y4411" cm="1">
        <f t="array" ref="Y4411">IF(S4410&lt;&gt;S4411, 0, IF(C4411="D",
                 _xlfn.IFS(
                     K4411=1, Y4410+6,
                     M4411=1, Y4410+3,
                     O4411=1, Y4410+1,
                     TRUE, Y4410
                 ),
                 Y4410)
  )</f>
        <v>12</v>
      </c>
    </row>
    <row r="4412" spans="1:25" x14ac:dyDescent="0.2">
      <c r="A4412">
        <v>97</v>
      </c>
      <c r="B4412" t="s">
        <v>81</v>
      </c>
      <c r="C4412" t="str">
        <f t="shared" si="688"/>
        <v>O</v>
      </c>
      <c r="D4412">
        <v>4</v>
      </c>
      <c r="E4412">
        <v>14</v>
      </c>
      <c r="F4412">
        <v>-10</v>
      </c>
      <c r="G4412" t="s">
        <v>130</v>
      </c>
      <c r="H4412" t="s">
        <v>129</v>
      </c>
      <c r="J4412">
        <f t="shared" si="680"/>
        <v>0</v>
      </c>
      <c r="K4412">
        <f t="shared" si="689"/>
        <v>0</v>
      </c>
      <c r="L4412">
        <f t="shared" si="681"/>
        <v>0</v>
      </c>
      <c r="M4412">
        <f t="shared" si="682"/>
        <v>0</v>
      </c>
      <c r="N4412">
        <f t="shared" si="683"/>
        <v>0</v>
      </c>
      <c r="O4412">
        <f t="shared" si="684"/>
        <v>0</v>
      </c>
      <c r="P4412">
        <f t="shared" si="685"/>
        <v>0</v>
      </c>
      <c r="Q4412">
        <f t="shared" si="686"/>
        <v>0</v>
      </c>
      <c r="R4412">
        <f t="shared" si="687"/>
        <v>0</v>
      </c>
      <c r="S4412" t="s">
        <v>60</v>
      </c>
      <c r="T4412">
        <v>0</v>
      </c>
      <c r="U4412">
        <v>2020</v>
      </c>
      <c r="V4412">
        <v>0</v>
      </c>
      <c r="W4412">
        <v>0</v>
      </c>
      <c r="X4412" cm="1">
        <f t="array" ref="X4412">IF(S4411&lt;&gt;S4412, 0,
    IF(C4412="O",
         _xlfn.IFS(
             K4412=1, X4411+6,
             M4412=1, X4411+3,
             O4412=1, X4411+1,
             Q4412=1,X4411+2,
             TRUE, X4411
         ),
    X4411)
)</f>
        <v>0</v>
      </c>
      <c r="Y4412" cm="1">
        <f t="array" ref="Y4412">IF(S4411&lt;&gt;S4412, 0, IF(C4412="D",
                 _xlfn.IFS(
                     K4412=1, Y4411+6,
                     M4412=1, Y4411+3,
                     O4412=1, Y4411+1,
                     TRUE, Y4411
                 ),
                 Y4411)
  )</f>
        <v>12</v>
      </c>
    </row>
    <row r="4413" spans="1:25" x14ac:dyDescent="0.2">
      <c r="A4413">
        <v>99</v>
      </c>
      <c r="B4413" t="s">
        <v>79</v>
      </c>
      <c r="C4413" t="str">
        <f t="shared" si="688"/>
        <v>D</v>
      </c>
      <c r="D4413">
        <v>1</v>
      </c>
      <c r="E4413">
        <v>10</v>
      </c>
      <c r="F4413">
        <v>35</v>
      </c>
      <c r="G4413" t="s">
        <v>116</v>
      </c>
      <c r="H4413" t="s">
        <v>115</v>
      </c>
      <c r="I4413">
        <v>9</v>
      </c>
      <c r="J4413">
        <f t="shared" si="680"/>
        <v>0</v>
      </c>
      <c r="K4413">
        <f t="shared" si="689"/>
        <v>0</v>
      </c>
      <c r="L4413">
        <f t="shared" si="681"/>
        <v>0</v>
      </c>
      <c r="M4413">
        <f t="shared" si="682"/>
        <v>0</v>
      </c>
      <c r="N4413">
        <f t="shared" si="683"/>
        <v>0</v>
      </c>
      <c r="O4413">
        <f t="shared" si="684"/>
        <v>0</v>
      </c>
      <c r="P4413">
        <f t="shared" si="685"/>
        <v>0</v>
      </c>
      <c r="Q4413">
        <f t="shared" si="686"/>
        <v>0</v>
      </c>
      <c r="R4413">
        <f t="shared" si="687"/>
        <v>0</v>
      </c>
      <c r="S4413" t="s">
        <v>60</v>
      </c>
      <c r="T4413">
        <v>0</v>
      </c>
      <c r="U4413">
        <v>2020</v>
      </c>
      <c r="V4413">
        <v>0</v>
      </c>
      <c r="W4413">
        <v>0</v>
      </c>
      <c r="X4413" cm="1">
        <f t="array" ref="X4413">IF(S4412&lt;&gt;S4413, 0,
    IF(C4413="O",
         _xlfn.IFS(
             K4413=1, X4412+6,
             M4413=1, X4412+3,
             O4413=1, X4412+1,
             Q4413=1,X4412+2,
             TRUE, X4412
         ),
    X4412)
)</f>
        <v>0</v>
      </c>
      <c r="Y4413" cm="1">
        <f t="array" ref="Y4413">IF(S4412&lt;&gt;S4413, 0, IF(C4413="D",
                 _xlfn.IFS(
                     K4413=1, Y4412+6,
                     M4413=1, Y4412+3,
                     O4413=1, Y4412+1,
                     TRUE, Y4412
                 ),
                 Y4412)
  )</f>
        <v>12</v>
      </c>
    </row>
    <row r="4414" spans="1:25" x14ac:dyDescent="0.2">
      <c r="A4414">
        <v>101</v>
      </c>
      <c r="B4414" t="s">
        <v>79</v>
      </c>
      <c r="C4414" t="str">
        <f t="shared" si="688"/>
        <v>D</v>
      </c>
      <c r="D4414">
        <v>2</v>
      </c>
      <c r="E4414">
        <v>1</v>
      </c>
      <c r="F4414">
        <v>26</v>
      </c>
      <c r="G4414" t="s">
        <v>116</v>
      </c>
      <c r="H4414" t="s">
        <v>115</v>
      </c>
      <c r="I4414">
        <v>1</v>
      </c>
      <c r="J4414">
        <f t="shared" si="680"/>
        <v>1</v>
      </c>
      <c r="K4414">
        <f t="shared" si="689"/>
        <v>0</v>
      </c>
      <c r="L4414">
        <f t="shared" si="681"/>
        <v>0</v>
      </c>
      <c r="M4414">
        <f t="shared" si="682"/>
        <v>0</v>
      </c>
      <c r="N4414">
        <f t="shared" si="683"/>
        <v>0</v>
      </c>
      <c r="O4414">
        <f t="shared" si="684"/>
        <v>0</v>
      </c>
      <c r="P4414">
        <f t="shared" si="685"/>
        <v>0</v>
      </c>
      <c r="Q4414">
        <f t="shared" si="686"/>
        <v>0</v>
      </c>
      <c r="R4414">
        <f t="shared" si="687"/>
        <v>0</v>
      </c>
      <c r="S4414" t="s">
        <v>60</v>
      </c>
      <c r="T4414">
        <v>0</v>
      </c>
      <c r="U4414">
        <v>2020</v>
      </c>
      <c r="V4414">
        <v>0</v>
      </c>
      <c r="W4414">
        <v>0</v>
      </c>
      <c r="X4414" cm="1">
        <f t="array" ref="X4414">IF(S4413&lt;&gt;S4414, 0,
    IF(C4414="O",
         _xlfn.IFS(
             K4414=1, X4413+6,
             M4414=1, X4413+3,
             O4414=1, X4413+1,
             Q4414=1,X4413+2,
             TRUE, X4413
         ),
    X4413)
)</f>
        <v>0</v>
      </c>
      <c r="Y4414" cm="1">
        <f t="array" ref="Y4414">IF(S4413&lt;&gt;S4414, 0, IF(C4414="D",
                 _xlfn.IFS(
                     K4414=1, Y4413+6,
                     M4414=1, Y4413+3,
                     O4414=1, Y4413+1,
                     TRUE, Y4413
                 ),
                 Y4413)
  )</f>
        <v>12</v>
      </c>
    </row>
    <row r="4415" spans="1:25" x14ac:dyDescent="0.2">
      <c r="A4415">
        <v>103</v>
      </c>
      <c r="B4415" t="s">
        <v>79</v>
      </c>
      <c r="C4415" t="str">
        <f t="shared" si="688"/>
        <v>D</v>
      </c>
      <c r="D4415">
        <v>1</v>
      </c>
      <c r="E4415">
        <v>10</v>
      </c>
      <c r="F4415">
        <v>25</v>
      </c>
      <c r="G4415" t="s">
        <v>116</v>
      </c>
      <c r="H4415" t="s">
        <v>115</v>
      </c>
      <c r="I4415">
        <v>1</v>
      </c>
      <c r="J4415">
        <f t="shared" si="680"/>
        <v>0</v>
      </c>
      <c r="K4415">
        <f t="shared" si="689"/>
        <v>0</v>
      </c>
      <c r="L4415">
        <f t="shared" si="681"/>
        <v>0</v>
      </c>
      <c r="M4415">
        <f t="shared" si="682"/>
        <v>0</v>
      </c>
      <c r="N4415">
        <f t="shared" si="683"/>
        <v>0</v>
      </c>
      <c r="O4415">
        <f t="shared" si="684"/>
        <v>0</v>
      </c>
      <c r="P4415">
        <f t="shared" si="685"/>
        <v>0</v>
      </c>
      <c r="Q4415">
        <f t="shared" si="686"/>
        <v>0</v>
      </c>
      <c r="R4415">
        <f t="shared" si="687"/>
        <v>0</v>
      </c>
      <c r="S4415" t="s">
        <v>60</v>
      </c>
      <c r="T4415">
        <v>0</v>
      </c>
      <c r="U4415">
        <v>2020</v>
      </c>
      <c r="V4415">
        <v>0</v>
      </c>
      <c r="W4415">
        <v>0</v>
      </c>
      <c r="X4415" cm="1">
        <f t="array" ref="X4415">IF(S4414&lt;&gt;S4415, 0,
    IF(C4415="O",
         _xlfn.IFS(
             K4415=1, X4414+6,
             M4415=1, X4414+3,
             O4415=1, X4414+1,
             Q4415=1,X4414+2,
             TRUE, X4414
         ),
    X4414)
)</f>
        <v>0</v>
      </c>
      <c r="Y4415" cm="1">
        <f t="array" ref="Y4415">IF(S4414&lt;&gt;S4415, 0, IF(C4415="D",
                 _xlfn.IFS(
                     K4415=1, Y4414+6,
                     M4415=1, Y4414+3,
                     O4415=1, Y4414+1,
                     TRUE, Y4414
                 ),
                 Y4414)
  )</f>
        <v>12</v>
      </c>
    </row>
    <row r="4416" spans="1:25" x14ac:dyDescent="0.2">
      <c r="A4416">
        <v>105</v>
      </c>
      <c r="B4416" t="s">
        <v>79</v>
      </c>
      <c r="C4416" t="str">
        <f t="shared" si="688"/>
        <v>D</v>
      </c>
      <c r="D4416">
        <v>2</v>
      </c>
      <c r="E4416">
        <v>9</v>
      </c>
      <c r="F4416">
        <v>24</v>
      </c>
      <c r="G4416" t="s">
        <v>114</v>
      </c>
      <c r="H4416" t="s">
        <v>128</v>
      </c>
      <c r="I4416">
        <v>24</v>
      </c>
      <c r="J4416">
        <f t="shared" si="680"/>
        <v>0</v>
      </c>
      <c r="K4416">
        <f t="shared" si="689"/>
        <v>1</v>
      </c>
      <c r="L4416">
        <f t="shared" si="681"/>
        <v>0</v>
      </c>
      <c r="M4416">
        <f t="shared" si="682"/>
        <v>0</v>
      </c>
      <c r="N4416">
        <f t="shared" si="683"/>
        <v>0</v>
      </c>
      <c r="O4416">
        <f t="shared" si="684"/>
        <v>0</v>
      </c>
      <c r="P4416">
        <f t="shared" si="685"/>
        <v>0</v>
      </c>
      <c r="Q4416">
        <f t="shared" si="686"/>
        <v>0</v>
      </c>
      <c r="R4416">
        <f t="shared" si="687"/>
        <v>0</v>
      </c>
      <c r="S4416" t="s">
        <v>60</v>
      </c>
      <c r="T4416">
        <v>0</v>
      </c>
      <c r="U4416">
        <v>2020</v>
      </c>
      <c r="V4416">
        <v>0</v>
      </c>
      <c r="W4416">
        <v>0</v>
      </c>
      <c r="X4416" cm="1">
        <f t="array" ref="X4416">IF(S4415&lt;&gt;S4416, 0,
    IF(C4416="O",
         _xlfn.IFS(
             K4416=1, X4415+6,
             M4416=1, X4415+3,
             O4416=1, X4415+1,
             Q4416=1,X4415+2,
             TRUE, X4415
         ),
    X4415)
)</f>
        <v>0</v>
      </c>
      <c r="Y4416" cm="1">
        <f t="array" ref="Y4416">IF(S4415&lt;&gt;S4416, 0, IF(C4416="D",
                 _xlfn.IFS(
                     K4416=1, Y4415+6,
                     M4416=1, Y4415+3,
                     O4416=1, Y4415+1,
                     TRUE, Y4415
                 ),
                 Y4415)
  )</f>
        <v>18</v>
      </c>
    </row>
    <row r="4417" spans="1:25" x14ac:dyDescent="0.2">
      <c r="A4417">
        <v>107</v>
      </c>
      <c r="B4417" t="s">
        <v>79</v>
      </c>
      <c r="C4417" t="str">
        <f t="shared" si="688"/>
        <v>D</v>
      </c>
      <c r="F4417">
        <v>3</v>
      </c>
      <c r="G4417" t="s">
        <v>123</v>
      </c>
      <c r="H4417" t="s">
        <v>122</v>
      </c>
      <c r="J4417">
        <f t="shared" si="680"/>
        <v>0</v>
      </c>
      <c r="K4417">
        <f t="shared" si="689"/>
        <v>0</v>
      </c>
      <c r="L4417">
        <f t="shared" si="681"/>
        <v>0</v>
      </c>
      <c r="M4417">
        <f t="shared" si="682"/>
        <v>0</v>
      </c>
      <c r="N4417">
        <f t="shared" si="683"/>
        <v>1</v>
      </c>
      <c r="O4417">
        <f t="shared" si="684"/>
        <v>1</v>
      </c>
      <c r="P4417">
        <f t="shared" si="685"/>
        <v>0</v>
      </c>
      <c r="Q4417">
        <f t="shared" si="686"/>
        <v>0</v>
      </c>
      <c r="R4417">
        <f t="shared" si="687"/>
        <v>0</v>
      </c>
      <c r="S4417" t="s">
        <v>60</v>
      </c>
      <c r="T4417">
        <v>0</v>
      </c>
      <c r="U4417">
        <v>2020</v>
      </c>
      <c r="V4417">
        <v>0</v>
      </c>
      <c r="W4417">
        <v>0</v>
      </c>
      <c r="X4417" cm="1">
        <f t="array" ref="X4417">IF(S4416&lt;&gt;S4417, 0,
    IF(C4417="O",
         _xlfn.IFS(
             K4417=1, X4416+6,
             M4417=1, X4416+3,
             O4417=1, X4416+1,
             Q4417=1,X4416+2,
             TRUE, X4416
         ),
    X4416)
)</f>
        <v>0</v>
      </c>
      <c r="Y4417" cm="1">
        <f t="array" ref="Y4417">IF(S4416&lt;&gt;S4417, 0, IF(C4417="D",
                 _xlfn.IFS(
                     K4417=1, Y4416+6,
                     M4417=1, Y4416+3,
                     O4417=1, Y4416+1,
                     TRUE, Y4416
                 ),
                 Y4416)
  )</f>
        <v>19</v>
      </c>
    </row>
    <row r="4418" spans="1:25" x14ac:dyDescent="0.2">
      <c r="A4418">
        <v>113</v>
      </c>
      <c r="B4418" t="s">
        <v>81</v>
      </c>
      <c r="C4418" t="str">
        <f t="shared" si="688"/>
        <v>O</v>
      </c>
      <c r="D4418">
        <v>1</v>
      </c>
      <c r="E4418">
        <v>10</v>
      </c>
      <c r="F4418">
        <v>26</v>
      </c>
      <c r="G4418" t="s">
        <v>114</v>
      </c>
      <c r="H4418" t="s">
        <v>117</v>
      </c>
      <c r="I4418">
        <v>0</v>
      </c>
      <c r="J4418">
        <f t="shared" ref="J4418:J4481" si="690">IF(B4418&lt;&gt;B4419,0,IF(AND(D4419=1, E4419=10), 1, 0))</f>
        <v>0</v>
      </c>
      <c r="K4418">
        <f t="shared" si="689"/>
        <v>0</v>
      </c>
      <c r="L4418">
        <f t="shared" ref="L4418:L4481" si="691">IF(G4418 = "fg", 1, 0)</f>
        <v>0</v>
      </c>
      <c r="M4418">
        <f t="shared" ref="M4418:M4481" si="692">IF(AND(L4418=1,H4418="good"),1,0)</f>
        <v>0</v>
      </c>
      <c r="N4418">
        <f t="shared" ref="N4418:N4481" si="693">IF(OR(G4418 = "extra pt.",G4418 ="extra pt. block"), 1, 0)</f>
        <v>0</v>
      </c>
      <c r="O4418">
        <f t="shared" ref="O4418:O4481" si="694">IF(AND(N4418=1,H4418="good"),1,0)</f>
        <v>0</v>
      </c>
      <c r="P4418">
        <f t="shared" ref="P4418:P4481" si="695">IF(OR(G4418 = "2 pt.",G4418 ="2 pt. block"), 1, 0)</f>
        <v>0</v>
      </c>
      <c r="Q4418">
        <f t="shared" ref="Q4418:Q4481" si="696">IF(AND(P4418=1,H4418="good"),1,0)</f>
        <v>0</v>
      </c>
      <c r="R4418">
        <f t="shared" ref="R4418:R4481" si="697">IF(OR(H4418 = "fumble, def td", H4418 = "interception, def td", H4418= "sack, fumble, def td"), 1,0)</f>
        <v>0</v>
      </c>
      <c r="S4418" t="s">
        <v>60</v>
      </c>
      <c r="T4418">
        <v>0</v>
      </c>
      <c r="U4418">
        <v>2020</v>
      </c>
      <c r="V4418">
        <v>0</v>
      </c>
      <c r="W4418">
        <v>0</v>
      </c>
      <c r="X4418" cm="1">
        <f t="array" ref="X4418">IF(S4417&lt;&gt;S4418, 0,
    IF(C4418="O",
         _xlfn.IFS(
             K4418=1, X4417+6,
             M4418=1, X4417+3,
             O4418=1, X4417+1,
             Q4418=1,X4417+2,
             TRUE, X4417
         ),
    X4417)
)</f>
        <v>0</v>
      </c>
      <c r="Y4418" cm="1">
        <f t="array" ref="Y4418">IF(S4417&lt;&gt;S4418, 0, IF(C4418="D",
                 _xlfn.IFS(
                     K4418=1, Y4417+6,
                     M4418=1, Y4417+3,
                     O4418=1, Y4417+1,
                     TRUE, Y4417
                 ),
                 Y4417)
  )</f>
        <v>19</v>
      </c>
    </row>
    <row r="4419" spans="1:25" x14ac:dyDescent="0.2">
      <c r="A4419">
        <v>115</v>
      </c>
      <c r="B4419" t="s">
        <v>81</v>
      </c>
      <c r="C4419" t="str">
        <f t="shared" ref="C4419:C4482" si="698">IF(H4419="interception, def td", IF(C4418="O", "D", C4418), IF(B4418="K", B4417, IF(B4419="K", B4418, B4419)))</f>
        <v>O</v>
      </c>
      <c r="D4419">
        <v>2</v>
      </c>
      <c r="E4419">
        <v>10</v>
      </c>
      <c r="F4419">
        <v>26</v>
      </c>
      <c r="G4419" t="s">
        <v>116</v>
      </c>
      <c r="H4419" t="s">
        <v>115</v>
      </c>
      <c r="I4419">
        <v>8</v>
      </c>
      <c r="J4419">
        <f t="shared" si="690"/>
        <v>0</v>
      </c>
      <c r="K4419">
        <f t="shared" ref="K4419:K4482" si="699">IF(OR(H4419= "complete, td",H4419 ="rush, td", H4419 = "scramble, td"), 1, 0)</f>
        <v>0</v>
      </c>
      <c r="L4419">
        <f t="shared" si="691"/>
        <v>0</v>
      </c>
      <c r="M4419">
        <f t="shared" si="692"/>
        <v>0</v>
      </c>
      <c r="N4419">
        <f t="shared" si="693"/>
        <v>0</v>
      </c>
      <c r="O4419">
        <f t="shared" si="694"/>
        <v>0</v>
      </c>
      <c r="P4419">
        <f t="shared" si="695"/>
        <v>0</v>
      </c>
      <c r="Q4419">
        <f t="shared" si="696"/>
        <v>0</v>
      </c>
      <c r="R4419">
        <f t="shared" si="697"/>
        <v>0</v>
      </c>
      <c r="S4419" t="s">
        <v>60</v>
      </c>
      <c r="T4419">
        <v>0</v>
      </c>
      <c r="U4419">
        <v>2020</v>
      </c>
      <c r="V4419">
        <v>0</v>
      </c>
      <c r="W4419">
        <v>0</v>
      </c>
      <c r="X4419" cm="1">
        <f t="array" ref="X4419">IF(S4418&lt;&gt;S4419, 0,
    IF(C4419="O",
         _xlfn.IFS(
             K4419=1, X4418+6,
             M4419=1, X4418+3,
             O4419=1, X4418+1,
             Q4419=1,X4418+2,
             TRUE, X4418
         ),
    X4418)
)</f>
        <v>0</v>
      </c>
      <c r="Y4419" cm="1">
        <f t="array" ref="Y4419">IF(S4418&lt;&gt;S4419, 0, IF(C4419="D",
                 _xlfn.IFS(
                     K4419=1, Y4418+6,
                     M4419=1, Y4418+3,
                     O4419=1, Y4418+1,
                     TRUE, Y4418
                 ),
                 Y4418)
  )</f>
        <v>19</v>
      </c>
    </row>
    <row r="4420" spans="1:25" x14ac:dyDescent="0.2">
      <c r="A4420">
        <v>117</v>
      </c>
      <c r="B4420" t="s">
        <v>81</v>
      </c>
      <c r="C4420" t="str">
        <f t="shared" si="698"/>
        <v>O</v>
      </c>
      <c r="D4420">
        <v>3</v>
      </c>
      <c r="E4420">
        <v>2</v>
      </c>
      <c r="F4420">
        <v>18</v>
      </c>
      <c r="G4420" t="s">
        <v>116</v>
      </c>
      <c r="H4420" t="s">
        <v>115</v>
      </c>
      <c r="I4420">
        <v>4</v>
      </c>
      <c r="J4420">
        <f t="shared" si="690"/>
        <v>1</v>
      </c>
      <c r="K4420">
        <f t="shared" si="699"/>
        <v>0</v>
      </c>
      <c r="L4420">
        <f t="shared" si="691"/>
        <v>0</v>
      </c>
      <c r="M4420">
        <f t="shared" si="692"/>
        <v>0</v>
      </c>
      <c r="N4420">
        <f t="shared" si="693"/>
        <v>0</v>
      </c>
      <c r="O4420">
        <f t="shared" si="694"/>
        <v>0</v>
      </c>
      <c r="P4420">
        <f t="shared" si="695"/>
        <v>0</v>
      </c>
      <c r="Q4420">
        <f t="shared" si="696"/>
        <v>0</v>
      </c>
      <c r="R4420">
        <f t="shared" si="697"/>
        <v>0</v>
      </c>
      <c r="S4420" t="s">
        <v>60</v>
      </c>
      <c r="T4420">
        <v>0</v>
      </c>
      <c r="U4420">
        <v>2020</v>
      </c>
      <c r="V4420">
        <v>0</v>
      </c>
      <c r="W4420">
        <v>0</v>
      </c>
      <c r="X4420" cm="1">
        <f t="array" ref="X4420">IF(S4419&lt;&gt;S4420, 0,
    IF(C4420="O",
         _xlfn.IFS(
             K4420=1, X4419+6,
             M4420=1, X4419+3,
             O4420=1, X4419+1,
             Q4420=1,X4419+2,
             TRUE, X4419
         ),
    X4419)
)</f>
        <v>0</v>
      </c>
      <c r="Y4420" cm="1">
        <f t="array" ref="Y4420">IF(S4419&lt;&gt;S4420, 0, IF(C4420="D",
                 _xlfn.IFS(
                     K4420=1, Y4419+6,
                     M4420=1, Y4419+3,
                     O4420=1, Y4419+1,
                     TRUE, Y4419
                 ),
                 Y4419)
  )</f>
        <v>19</v>
      </c>
    </row>
    <row r="4421" spans="1:25" x14ac:dyDescent="0.2">
      <c r="A4421">
        <v>119</v>
      </c>
      <c r="B4421" t="s">
        <v>81</v>
      </c>
      <c r="C4421" t="str">
        <f t="shared" si="698"/>
        <v>O</v>
      </c>
      <c r="D4421">
        <v>1</v>
      </c>
      <c r="E4421">
        <v>10</v>
      </c>
      <c r="F4421">
        <v>14</v>
      </c>
      <c r="G4421" t="s">
        <v>114</v>
      </c>
      <c r="H4421" t="s">
        <v>113</v>
      </c>
      <c r="I4421">
        <v>3</v>
      </c>
      <c r="J4421">
        <f t="shared" si="690"/>
        <v>0</v>
      </c>
      <c r="K4421">
        <f t="shared" si="699"/>
        <v>0</v>
      </c>
      <c r="L4421">
        <f t="shared" si="691"/>
        <v>0</v>
      </c>
      <c r="M4421">
        <f t="shared" si="692"/>
        <v>0</v>
      </c>
      <c r="N4421">
        <f t="shared" si="693"/>
        <v>0</v>
      </c>
      <c r="O4421">
        <f t="shared" si="694"/>
        <v>0</v>
      </c>
      <c r="P4421">
        <f t="shared" si="695"/>
        <v>0</v>
      </c>
      <c r="Q4421">
        <f t="shared" si="696"/>
        <v>0</v>
      </c>
      <c r="R4421">
        <f t="shared" si="697"/>
        <v>0</v>
      </c>
      <c r="S4421" t="s">
        <v>60</v>
      </c>
      <c r="T4421">
        <v>0</v>
      </c>
      <c r="U4421">
        <v>2020</v>
      </c>
      <c r="V4421">
        <v>0</v>
      </c>
      <c r="W4421">
        <v>0</v>
      </c>
      <c r="X4421" cm="1">
        <f t="array" ref="X4421">IF(S4420&lt;&gt;S4421, 0,
    IF(C4421="O",
         _xlfn.IFS(
             K4421=1, X4420+6,
             M4421=1, X4420+3,
             O4421=1, X4420+1,
             Q4421=1,X4420+2,
             TRUE, X4420
         ),
    X4420)
)</f>
        <v>0</v>
      </c>
      <c r="Y4421" cm="1">
        <f t="array" ref="Y4421">IF(S4420&lt;&gt;S4421, 0, IF(C4421="D",
                 _xlfn.IFS(
                     K4421=1, Y4420+6,
                     M4421=1, Y4420+3,
                     O4421=1, Y4420+1,
                     TRUE, Y4420
                 ),
                 Y4420)
  )</f>
        <v>19</v>
      </c>
    </row>
    <row r="4422" spans="1:25" x14ac:dyDescent="0.2">
      <c r="A4422">
        <v>125</v>
      </c>
      <c r="B4422" t="s">
        <v>81</v>
      </c>
      <c r="C4422" t="str">
        <f t="shared" si="698"/>
        <v>O</v>
      </c>
      <c r="D4422">
        <v>2</v>
      </c>
      <c r="E4422">
        <v>7</v>
      </c>
      <c r="F4422">
        <v>11</v>
      </c>
      <c r="G4422" t="s">
        <v>116</v>
      </c>
      <c r="H4422" t="s">
        <v>115</v>
      </c>
      <c r="I4422">
        <v>1</v>
      </c>
      <c r="J4422">
        <f t="shared" si="690"/>
        <v>0</v>
      </c>
      <c r="K4422">
        <f t="shared" si="699"/>
        <v>0</v>
      </c>
      <c r="L4422">
        <f t="shared" si="691"/>
        <v>0</v>
      </c>
      <c r="M4422">
        <f t="shared" si="692"/>
        <v>0</v>
      </c>
      <c r="N4422">
        <f t="shared" si="693"/>
        <v>0</v>
      </c>
      <c r="O4422">
        <f t="shared" si="694"/>
        <v>0</v>
      </c>
      <c r="P4422">
        <f t="shared" si="695"/>
        <v>0</v>
      </c>
      <c r="Q4422">
        <f t="shared" si="696"/>
        <v>0</v>
      </c>
      <c r="R4422">
        <f t="shared" si="697"/>
        <v>0</v>
      </c>
      <c r="S4422" t="s">
        <v>60</v>
      </c>
      <c r="T4422">
        <v>0</v>
      </c>
      <c r="U4422">
        <v>2020</v>
      </c>
      <c r="V4422">
        <v>0</v>
      </c>
      <c r="W4422">
        <v>0</v>
      </c>
      <c r="X4422" cm="1">
        <f t="array" ref="X4422">IF(S4421&lt;&gt;S4422, 0,
    IF(C4422="O",
         _xlfn.IFS(
             K4422=1, X4421+6,
             M4422=1, X4421+3,
             O4422=1, X4421+1,
             Q4422=1,X4421+2,
             TRUE, X4421
         ),
    X4421)
)</f>
        <v>0</v>
      </c>
      <c r="Y4422" cm="1">
        <f t="array" ref="Y4422">IF(S4421&lt;&gt;S4422, 0, IF(C4422="D",
                 _xlfn.IFS(
                     K4422=1, Y4421+6,
                     M4422=1, Y4421+3,
                     O4422=1, Y4421+1,
                     TRUE, Y4421
                 ),
                 Y4421)
  )</f>
        <v>19</v>
      </c>
    </row>
    <row r="4423" spans="1:25" x14ac:dyDescent="0.2">
      <c r="A4423">
        <v>127</v>
      </c>
      <c r="B4423" t="s">
        <v>81</v>
      </c>
      <c r="C4423" t="str">
        <f t="shared" si="698"/>
        <v>O</v>
      </c>
      <c r="D4423">
        <v>4</v>
      </c>
      <c r="E4423">
        <v>6</v>
      </c>
      <c r="F4423">
        <v>10</v>
      </c>
      <c r="G4423" t="s">
        <v>136</v>
      </c>
      <c r="H4423" t="s">
        <v>126</v>
      </c>
      <c r="J4423">
        <f t="shared" si="690"/>
        <v>0</v>
      </c>
      <c r="K4423">
        <f t="shared" si="699"/>
        <v>0</v>
      </c>
      <c r="L4423">
        <f t="shared" si="691"/>
        <v>1</v>
      </c>
      <c r="M4423">
        <f t="shared" si="692"/>
        <v>0</v>
      </c>
      <c r="N4423">
        <f t="shared" si="693"/>
        <v>0</v>
      </c>
      <c r="O4423">
        <f t="shared" si="694"/>
        <v>0</v>
      </c>
      <c r="P4423">
        <f t="shared" si="695"/>
        <v>0</v>
      </c>
      <c r="Q4423">
        <f t="shared" si="696"/>
        <v>0</v>
      </c>
      <c r="R4423">
        <f t="shared" si="697"/>
        <v>0</v>
      </c>
      <c r="S4423" t="s">
        <v>60</v>
      </c>
      <c r="T4423">
        <v>0</v>
      </c>
      <c r="U4423">
        <v>2020</v>
      </c>
      <c r="V4423">
        <v>0</v>
      </c>
      <c r="W4423">
        <v>0</v>
      </c>
      <c r="X4423" cm="1">
        <f t="array" ref="X4423">IF(S4422&lt;&gt;S4423, 0,
    IF(C4423="O",
         _xlfn.IFS(
             K4423=1, X4422+6,
             M4423=1, X4422+3,
             O4423=1, X4422+1,
             Q4423=1,X4422+2,
             TRUE, X4422
         ),
    X4422)
)</f>
        <v>0</v>
      </c>
      <c r="Y4423" cm="1">
        <f t="array" ref="Y4423">IF(S4422&lt;&gt;S4423, 0, IF(C4423="D",
                 _xlfn.IFS(
                     K4423=1, Y4422+6,
                     M4423=1, Y4422+3,
                     O4423=1, Y4422+1,
                     TRUE, Y4422
                 ),
                 Y4422)
  )</f>
        <v>19</v>
      </c>
    </row>
    <row r="4424" spans="1:25" x14ac:dyDescent="0.2">
      <c r="A4424">
        <v>129</v>
      </c>
      <c r="B4424" t="s">
        <v>79</v>
      </c>
      <c r="C4424" t="str">
        <f t="shared" si="698"/>
        <v>D</v>
      </c>
      <c r="D4424">
        <v>1</v>
      </c>
      <c r="E4424">
        <v>10</v>
      </c>
      <c r="F4424">
        <v>-20</v>
      </c>
      <c r="G4424" t="s">
        <v>116</v>
      </c>
      <c r="H4424" t="s">
        <v>115</v>
      </c>
      <c r="I4424">
        <v>13</v>
      </c>
      <c r="J4424">
        <f t="shared" si="690"/>
        <v>1</v>
      </c>
      <c r="K4424">
        <f t="shared" si="699"/>
        <v>0</v>
      </c>
      <c r="L4424">
        <f t="shared" si="691"/>
        <v>0</v>
      </c>
      <c r="M4424">
        <f t="shared" si="692"/>
        <v>0</v>
      </c>
      <c r="N4424">
        <f t="shared" si="693"/>
        <v>0</v>
      </c>
      <c r="O4424">
        <f t="shared" si="694"/>
        <v>0</v>
      </c>
      <c r="P4424">
        <f t="shared" si="695"/>
        <v>0</v>
      </c>
      <c r="Q4424">
        <f t="shared" si="696"/>
        <v>0</v>
      </c>
      <c r="R4424">
        <f t="shared" si="697"/>
        <v>0</v>
      </c>
      <c r="S4424" t="s">
        <v>60</v>
      </c>
      <c r="T4424">
        <v>0</v>
      </c>
      <c r="U4424">
        <v>2020</v>
      </c>
      <c r="V4424">
        <v>0</v>
      </c>
      <c r="W4424">
        <v>0</v>
      </c>
      <c r="X4424" cm="1">
        <f t="array" ref="X4424">IF(S4423&lt;&gt;S4424, 0,
    IF(C4424="O",
         _xlfn.IFS(
             K4424=1, X4423+6,
             M4424=1, X4423+3,
             O4424=1, X4423+1,
             Q4424=1,X4423+2,
             TRUE, X4423
         ),
    X4423)
)</f>
        <v>0</v>
      </c>
      <c r="Y4424" cm="1">
        <f t="array" ref="Y4424">IF(S4423&lt;&gt;S4424, 0, IF(C4424="D",
                 _xlfn.IFS(
                     K4424=1, Y4423+6,
                     M4424=1, Y4423+3,
                     O4424=1, Y4423+1,
                     TRUE, Y4423
                 ),
                 Y4423)
  )</f>
        <v>19</v>
      </c>
    </row>
    <row r="4425" spans="1:25" x14ac:dyDescent="0.2">
      <c r="A4425">
        <v>131</v>
      </c>
      <c r="B4425" t="s">
        <v>79</v>
      </c>
      <c r="C4425" t="str">
        <f t="shared" si="698"/>
        <v>D</v>
      </c>
      <c r="D4425">
        <v>1</v>
      </c>
      <c r="E4425">
        <v>10</v>
      </c>
      <c r="F4425">
        <v>-33</v>
      </c>
      <c r="G4425" t="s">
        <v>114</v>
      </c>
      <c r="H4425" t="s">
        <v>113</v>
      </c>
      <c r="I4425">
        <v>1</v>
      </c>
      <c r="J4425">
        <f t="shared" si="690"/>
        <v>0</v>
      </c>
      <c r="K4425">
        <f t="shared" si="699"/>
        <v>0</v>
      </c>
      <c r="L4425">
        <f t="shared" si="691"/>
        <v>0</v>
      </c>
      <c r="M4425">
        <f t="shared" si="692"/>
        <v>0</v>
      </c>
      <c r="N4425">
        <f t="shared" si="693"/>
        <v>0</v>
      </c>
      <c r="O4425">
        <f t="shared" si="694"/>
        <v>0</v>
      </c>
      <c r="P4425">
        <f t="shared" si="695"/>
        <v>0</v>
      </c>
      <c r="Q4425">
        <f t="shared" si="696"/>
        <v>0</v>
      </c>
      <c r="R4425">
        <f t="shared" si="697"/>
        <v>0</v>
      </c>
      <c r="S4425" t="s">
        <v>60</v>
      </c>
      <c r="T4425">
        <v>0</v>
      </c>
      <c r="U4425">
        <v>2020</v>
      </c>
      <c r="V4425">
        <v>0</v>
      </c>
      <c r="W4425">
        <v>0</v>
      </c>
      <c r="X4425" cm="1">
        <f t="array" ref="X4425">IF(S4424&lt;&gt;S4425, 0,
    IF(C4425="O",
         _xlfn.IFS(
             K4425=1, X4424+6,
             M4425=1, X4424+3,
             O4425=1, X4424+1,
             Q4425=1,X4424+2,
             TRUE, X4424
         ),
    X4424)
)</f>
        <v>0</v>
      </c>
      <c r="Y4425" cm="1">
        <f t="array" ref="Y4425">IF(S4424&lt;&gt;S4425, 0, IF(C4425="D",
                 _xlfn.IFS(
                     K4425=1, Y4424+6,
                     M4425=1, Y4424+3,
                     O4425=1, Y4424+1,
                     TRUE, Y4424
                 ),
                 Y4424)
  )</f>
        <v>19</v>
      </c>
    </row>
    <row r="4426" spans="1:25" x14ac:dyDescent="0.2">
      <c r="A4426">
        <v>133</v>
      </c>
      <c r="B4426" t="s">
        <v>79</v>
      </c>
      <c r="C4426" t="str">
        <f t="shared" si="698"/>
        <v>D</v>
      </c>
      <c r="D4426">
        <v>2</v>
      </c>
      <c r="E4426">
        <v>9</v>
      </c>
      <c r="F4426">
        <v>-34</v>
      </c>
      <c r="G4426" t="s">
        <v>114</v>
      </c>
      <c r="H4426" t="s">
        <v>113</v>
      </c>
      <c r="I4426">
        <v>11</v>
      </c>
      <c r="J4426">
        <f t="shared" si="690"/>
        <v>1</v>
      </c>
      <c r="K4426">
        <f t="shared" si="699"/>
        <v>0</v>
      </c>
      <c r="L4426">
        <f t="shared" si="691"/>
        <v>0</v>
      </c>
      <c r="M4426">
        <f t="shared" si="692"/>
        <v>0</v>
      </c>
      <c r="N4426">
        <f t="shared" si="693"/>
        <v>0</v>
      </c>
      <c r="O4426">
        <f t="shared" si="694"/>
        <v>0</v>
      </c>
      <c r="P4426">
        <f t="shared" si="695"/>
        <v>0</v>
      </c>
      <c r="Q4426">
        <f t="shared" si="696"/>
        <v>0</v>
      </c>
      <c r="R4426">
        <f t="shared" si="697"/>
        <v>0</v>
      </c>
      <c r="S4426" t="s">
        <v>60</v>
      </c>
      <c r="T4426">
        <v>0</v>
      </c>
      <c r="U4426">
        <v>2020</v>
      </c>
      <c r="V4426">
        <v>0</v>
      </c>
      <c r="W4426">
        <v>0</v>
      </c>
      <c r="X4426" cm="1">
        <f t="array" ref="X4426">IF(S4425&lt;&gt;S4426, 0,
    IF(C4426="O",
         _xlfn.IFS(
             K4426=1, X4425+6,
             M4426=1, X4425+3,
             O4426=1, X4425+1,
             Q4426=1,X4425+2,
             TRUE, X4425
         ),
    X4425)
)</f>
        <v>0</v>
      </c>
      <c r="Y4426" cm="1">
        <f t="array" ref="Y4426">IF(S4425&lt;&gt;S4426, 0, IF(C4426="D",
                 _xlfn.IFS(
                     K4426=1, Y4425+6,
                     M4426=1, Y4425+3,
                     O4426=1, Y4425+1,
                     TRUE, Y4425
                 ),
                 Y4425)
  )</f>
        <v>19</v>
      </c>
    </row>
    <row r="4427" spans="1:25" x14ac:dyDescent="0.2">
      <c r="A4427">
        <v>135</v>
      </c>
      <c r="B4427" t="s">
        <v>79</v>
      </c>
      <c r="C4427" t="str">
        <f t="shared" si="698"/>
        <v>D</v>
      </c>
      <c r="D4427">
        <v>1</v>
      </c>
      <c r="E4427">
        <v>10</v>
      </c>
      <c r="F4427">
        <v>-45</v>
      </c>
      <c r="G4427" t="s">
        <v>116</v>
      </c>
      <c r="H4427" t="s">
        <v>125</v>
      </c>
      <c r="I4427">
        <v>55</v>
      </c>
      <c r="J4427">
        <f t="shared" si="690"/>
        <v>0</v>
      </c>
      <c r="K4427">
        <f t="shared" si="699"/>
        <v>1</v>
      </c>
      <c r="L4427">
        <f t="shared" si="691"/>
        <v>0</v>
      </c>
      <c r="M4427">
        <f t="shared" si="692"/>
        <v>0</v>
      </c>
      <c r="N4427">
        <f t="shared" si="693"/>
        <v>0</v>
      </c>
      <c r="O4427">
        <f t="shared" si="694"/>
        <v>0</v>
      </c>
      <c r="P4427">
        <f t="shared" si="695"/>
        <v>0</v>
      </c>
      <c r="Q4427">
        <f t="shared" si="696"/>
        <v>0</v>
      </c>
      <c r="R4427">
        <f t="shared" si="697"/>
        <v>0</v>
      </c>
      <c r="S4427" t="s">
        <v>60</v>
      </c>
      <c r="T4427">
        <v>0</v>
      </c>
      <c r="U4427">
        <v>2020</v>
      </c>
      <c r="V4427">
        <v>0</v>
      </c>
      <c r="W4427">
        <v>0</v>
      </c>
      <c r="X4427" cm="1">
        <f t="array" ref="X4427">IF(S4426&lt;&gt;S4427, 0,
    IF(C4427="O",
         _xlfn.IFS(
             K4427=1, X4426+6,
             M4427=1, X4426+3,
             O4427=1, X4426+1,
             Q4427=1,X4426+2,
             TRUE, X4426
         ),
    X4426)
)</f>
        <v>0</v>
      </c>
      <c r="Y4427" cm="1">
        <f t="array" ref="Y4427">IF(S4426&lt;&gt;S4427, 0, IF(C4427="D",
                 _xlfn.IFS(
                     K4427=1, Y4426+6,
                     M4427=1, Y4426+3,
                     O4427=1, Y4426+1,
                     TRUE, Y4426
                 ),
                 Y4426)
  )</f>
        <v>25</v>
      </c>
    </row>
    <row r="4428" spans="1:25" x14ac:dyDescent="0.2">
      <c r="A4428">
        <v>137</v>
      </c>
      <c r="B4428" t="s">
        <v>79</v>
      </c>
      <c r="C4428" t="str">
        <f t="shared" si="698"/>
        <v>D</v>
      </c>
      <c r="F4428">
        <v>3</v>
      </c>
      <c r="G4428" t="s">
        <v>123</v>
      </c>
      <c r="H4428" t="s">
        <v>122</v>
      </c>
      <c r="J4428">
        <f t="shared" si="690"/>
        <v>0</v>
      </c>
      <c r="K4428">
        <f t="shared" si="699"/>
        <v>0</v>
      </c>
      <c r="L4428">
        <f t="shared" si="691"/>
        <v>0</v>
      </c>
      <c r="M4428">
        <f t="shared" si="692"/>
        <v>0</v>
      </c>
      <c r="N4428">
        <f t="shared" si="693"/>
        <v>1</v>
      </c>
      <c r="O4428">
        <f t="shared" si="694"/>
        <v>1</v>
      </c>
      <c r="P4428">
        <f t="shared" si="695"/>
        <v>0</v>
      </c>
      <c r="Q4428">
        <f t="shared" si="696"/>
        <v>0</v>
      </c>
      <c r="R4428">
        <f t="shared" si="697"/>
        <v>0</v>
      </c>
      <c r="S4428" t="s">
        <v>60</v>
      </c>
      <c r="T4428">
        <v>0</v>
      </c>
      <c r="U4428">
        <v>2020</v>
      </c>
      <c r="V4428">
        <v>0</v>
      </c>
      <c r="W4428">
        <v>0</v>
      </c>
      <c r="X4428" cm="1">
        <f t="array" ref="X4428">IF(S4427&lt;&gt;S4428, 0,
    IF(C4428="O",
         _xlfn.IFS(
             K4428=1, X4427+6,
             M4428=1, X4427+3,
             O4428=1, X4427+1,
             Q4428=1,X4427+2,
             TRUE, X4427
         ),
    X4427)
)</f>
        <v>0</v>
      </c>
      <c r="Y4428" cm="1">
        <f t="array" ref="Y4428">IF(S4427&lt;&gt;S4428, 0, IF(C4428="D",
                 _xlfn.IFS(
                     K4428=1, Y4427+6,
                     M4428=1, Y4427+3,
                     O4428=1, Y4427+1,
                     TRUE, Y4427
                 ),
                 Y4427)
  )</f>
        <v>26</v>
      </c>
    </row>
    <row r="4429" spans="1:25" x14ac:dyDescent="0.2">
      <c r="A4429">
        <v>143</v>
      </c>
      <c r="B4429" t="s">
        <v>81</v>
      </c>
      <c r="C4429" t="str">
        <f t="shared" si="698"/>
        <v>O</v>
      </c>
      <c r="D4429">
        <v>1</v>
      </c>
      <c r="E4429">
        <v>10</v>
      </c>
      <c r="F4429">
        <v>-25</v>
      </c>
      <c r="G4429" t="s">
        <v>114</v>
      </c>
      <c r="H4429" t="s">
        <v>117</v>
      </c>
      <c r="I4429">
        <v>0</v>
      </c>
      <c r="J4429">
        <f t="shared" si="690"/>
        <v>0</v>
      </c>
      <c r="K4429">
        <f t="shared" si="699"/>
        <v>0</v>
      </c>
      <c r="L4429">
        <f t="shared" si="691"/>
        <v>0</v>
      </c>
      <c r="M4429">
        <f t="shared" si="692"/>
        <v>0</v>
      </c>
      <c r="N4429">
        <f t="shared" si="693"/>
        <v>0</v>
      </c>
      <c r="O4429">
        <f t="shared" si="694"/>
        <v>0</v>
      </c>
      <c r="P4429">
        <f t="shared" si="695"/>
        <v>0</v>
      </c>
      <c r="Q4429">
        <f t="shared" si="696"/>
        <v>0</v>
      </c>
      <c r="R4429">
        <f t="shared" si="697"/>
        <v>0</v>
      </c>
      <c r="S4429" t="s">
        <v>60</v>
      </c>
      <c r="T4429">
        <v>0</v>
      </c>
      <c r="U4429">
        <v>2020</v>
      </c>
      <c r="V4429">
        <v>0</v>
      </c>
      <c r="W4429">
        <v>0</v>
      </c>
      <c r="X4429" cm="1">
        <f t="array" ref="X4429">IF(S4428&lt;&gt;S4429, 0,
    IF(C4429="O",
         _xlfn.IFS(
             K4429=1, X4428+6,
             M4429=1, X4428+3,
             O4429=1, X4428+1,
             Q4429=1,X4428+2,
             TRUE, X4428
         ),
    X4428)
)</f>
        <v>0</v>
      </c>
      <c r="Y4429" cm="1">
        <f t="array" ref="Y4429">IF(S4428&lt;&gt;S4429, 0, IF(C4429="D",
                 _xlfn.IFS(
                     K4429=1, Y4428+6,
                     M4429=1, Y4428+3,
                     O4429=1, Y4428+1,
                     TRUE, Y4428
                 ),
                 Y4428)
  )</f>
        <v>26</v>
      </c>
    </row>
    <row r="4430" spans="1:25" x14ac:dyDescent="0.2">
      <c r="A4430">
        <v>145</v>
      </c>
      <c r="B4430" t="s">
        <v>81</v>
      </c>
      <c r="C4430" t="str">
        <f t="shared" si="698"/>
        <v>O</v>
      </c>
      <c r="D4430">
        <v>2</v>
      </c>
      <c r="E4430">
        <v>10</v>
      </c>
      <c r="F4430">
        <v>-25</v>
      </c>
      <c r="G4430" t="s">
        <v>114</v>
      </c>
      <c r="H4430" t="s">
        <v>117</v>
      </c>
      <c r="I4430">
        <v>0</v>
      </c>
      <c r="J4430">
        <f t="shared" si="690"/>
        <v>0</v>
      </c>
      <c r="K4430">
        <f t="shared" si="699"/>
        <v>0</v>
      </c>
      <c r="L4430">
        <f t="shared" si="691"/>
        <v>0</v>
      </c>
      <c r="M4430">
        <f t="shared" si="692"/>
        <v>0</v>
      </c>
      <c r="N4430">
        <f t="shared" si="693"/>
        <v>0</v>
      </c>
      <c r="O4430">
        <f t="shared" si="694"/>
        <v>0</v>
      </c>
      <c r="P4430">
        <f t="shared" si="695"/>
        <v>0</v>
      </c>
      <c r="Q4430">
        <f t="shared" si="696"/>
        <v>0</v>
      </c>
      <c r="R4430">
        <f t="shared" si="697"/>
        <v>0</v>
      </c>
      <c r="S4430" t="s">
        <v>60</v>
      </c>
      <c r="T4430">
        <v>0</v>
      </c>
      <c r="U4430">
        <v>2020</v>
      </c>
      <c r="V4430">
        <v>0</v>
      </c>
      <c r="W4430">
        <v>0</v>
      </c>
      <c r="X4430" cm="1">
        <f t="array" ref="X4430">IF(S4429&lt;&gt;S4430, 0,
    IF(C4430="O",
         _xlfn.IFS(
             K4430=1, X4429+6,
             M4430=1, X4429+3,
             O4430=1, X4429+1,
             Q4430=1,X4429+2,
             TRUE, X4429
         ),
    X4429)
)</f>
        <v>0</v>
      </c>
      <c r="Y4430" cm="1">
        <f t="array" ref="Y4430">IF(S4429&lt;&gt;S4430, 0, IF(C4430="D",
                 _xlfn.IFS(
                     K4430=1, Y4429+6,
                     M4430=1, Y4429+3,
                     O4430=1, Y4429+1,
                     TRUE, Y4429
                 ),
                 Y4429)
  )</f>
        <v>26</v>
      </c>
    </row>
    <row r="4431" spans="1:25" x14ac:dyDescent="0.2">
      <c r="A4431">
        <v>147</v>
      </c>
      <c r="B4431" t="s">
        <v>81</v>
      </c>
      <c r="C4431" t="str">
        <f t="shared" si="698"/>
        <v>O</v>
      </c>
      <c r="D4431">
        <v>3</v>
      </c>
      <c r="E4431">
        <v>10</v>
      </c>
      <c r="F4431">
        <v>-25</v>
      </c>
      <c r="G4431" t="s">
        <v>114</v>
      </c>
      <c r="H4431" t="s">
        <v>113</v>
      </c>
      <c r="I4431">
        <v>13</v>
      </c>
      <c r="J4431">
        <f t="shared" si="690"/>
        <v>1</v>
      </c>
      <c r="K4431">
        <f t="shared" si="699"/>
        <v>0</v>
      </c>
      <c r="L4431">
        <f t="shared" si="691"/>
        <v>0</v>
      </c>
      <c r="M4431">
        <f t="shared" si="692"/>
        <v>0</v>
      </c>
      <c r="N4431">
        <f t="shared" si="693"/>
        <v>0</v>
      </c>
      <c r="O4431">
        <f t="shared" si="694"/>
        <v>0</v>
      </c>
      <c r="P4431">
        <f t="shared" si="695"/>
        <v>0</v>
      </c>
      <c r="Q4431">
        <f t="shared" si="696"/>
        <v>0</v>
      </c>
      <c r="R4431">
        <f t="shared" si="697"/>
        <v>0</v>
      </c>
      <c r="S4431" t="s">
        <v>60</v>
      </c>
      <c r="T4431">
        <v>0</v>
      </c>
      <c r="U4431">
        <v>2020</v>
      </c>
      <c r="V4431">
        <v>0</v>
      </c>
      <c r="W4431">
        <v>0</v>
      </c>
      <c r="X4431" cm="1">
        <f t="array" ref="X4431">IF(S4430&lt;&gt;S4431, 0,
    IF(C4431="O",
         _xlfn.IFS(
             K4431=1, X4430+6,
             M4431=1, X4430+3,
             O4431=1, X4430+1,
             Q4431=1,X4430+2,
             TRUE, X4430
         ),
    X4430)
)</f>
        <v>0</v>
      </c>
      <c r="Y4431" cm="1">
        <f t="array" ref="Y4431">IF(S4430&lt;&gt;S4431, 0, IF(C4431="D",
                 _xlfn.IFS(
                     K4431=1, Y4430+6,
                     M4431=1, Y4430+3,
                     O4431=1, Y4430+1,
                     TRUE, Y4430
                 ),
                 Y4430)
  )</f>
        <v>26</v>
      </c>
    </row>
    <row r="4432" spans="1:25" x14ac:dyDescent="0.2">
      <c r="A4432">
        <v>149</v>
      </c>
      <c r="B4432" t="s">
        <v>81</v>
      </c>
      <c r="C4432" t="str">
        <f t="shared" si="698"/>
        <v>O</v>
      </c>
      <c r="D4432">
        <v>1</v>
      </c>
      <c r="E4432">
        <v>10</v>
      </c>
      <c r="F4432">
        <v>-38</v>
      </c>
      <c r="G4432" t="s">
        <v>114</v>
      </c>
      <c r="H4432" t="s">
        <v>117</v>
      </c>
      <c r="I4432">
        <v>0</v>
      </c>
      <c r="J4432">
        <f t="shared" si="690"/>
        <v>0</v>
      </c>
      <c r="K4432">
        <f t="shared" si="699"/>
        <v>0</v>
      </c>
      <c r="L4432">
        <f t="shared" si="691"/>
        <v>0</v>
      </c>
      <c r="M4432">
        <f t="shared" si="692"/>
        <v>0</v>
      </c>
      <c r="N4432">
        <f t="shared" si="693"/>
        <v>0</v>
      </c>
      <c r="O4432">
        <f t="shared" si="694"/>
        <v>0</v>
      </c>
      <c r="P4432">
        <f t="shared" si="695"/>
        <v>0</v>
      </c>
      <c r="Q4432">
        <f t="shared" si="696"/>
        <v>0</v>
      </c>
      <c r="R4432">
        <f t="shared" si="697"/>
        <v>0</v>
      </c>
      <c r="S4432" t="s">
        <v>60</v>
      </c>
      <c r="T4432">
        <v>0</v>
      </c>
      <c r="U4432">
        <v>2020</v>
      </c>
      <c r="V4432">
        <v>0</v>
      </c>
      <c r="W4432">
        <v>0</v>
      </c>
      <c r="X4432" cm="1">
        <f t="array" ref="X4432">IF(S4431&lt;&gt;S4432, 0,
    IF(C4432="O",
         _xlfn.IFS(
             K4432=1, X4431+6,
             M4432=1, X4431+3,
             O4432=1, X4431+1,
             Q4432=1,X4431+2,
             TRUE, X4431
         ),
    X4431)
)</f>
        <v>0</v>
      </c>
      <c r="Y4432" cm="1">
        <f t="array" ref="Y4432">IF(S4431&lt;&gt;S4432, 0, IF(C4432="D",
                 _xlfn.IFS(
                     K4432=1, Y4431+6,
                     M4432=1, Y4431+3,
                     O4432=1, Y4431+1,
                     TRUE, Y4431
                 ),
                 Y4431)
  )</f>
        <v>26</v>
      </c>
    </row>
    <row r="4433" spans="1:25" x14ac:dyDescent="0.2">
      <c r="A4433">
        <v>151</v>
      </c>
      <c r="B4433" t="s">
        <v>81</v>
      </c>
      <c r="C4433" t="str">
        <f t="shared" si="698"/>
        <v>O</v>
      </c>
      <c r="D4433">
        <v>2</v>
      </c>
      <c r="E4433">
        <v>10</v>
      </c>
      <c r="F4433">
        <v>-38</v>
      </c>
      <c r="G4433" t="s">
        <v>114</v>
      </c>
      <c r="H4433" t="s">
        <v>113</v>
      </c>
      <c r="I4433">
        <v>47</v>
      </c>
      <c r="J4433">
        <f t="shared" si="690"/>
        <v>1</v>
      </c>
      <c r="K4433">
        <f t="shared" si="699"/>
        <v>0</v>
      </c>
      <c r="L4433">
        <f t="shared" si="691"/>
        <v>0</v>
      </c>
      <c r="M4433">
        <f t="shared" si="692"/>
        <v>0</v>
      </c>
      <c r="N4433">
        <f t="shared" si="693"/>
        <v>0</v>
      </c>
      <c r="O4433">
        <f t="shared" si="694"/>
        <v>0</v>
      </c>
      <c r="P4433">
        <f t="shared" si="695"/>
        <v>0</v>
      </c>
      <c r="Q4433">
        <f t="shared" si="696"/>
        <v>0</v>
      </c>
      <c r="R4433">
        <f t="shared" si="697"/>
        <v>0</v>
      </c>
      <c r="S4433" t="s">
        <v>60</v>
      </c>
      <c r="T4433">
        <v>0</v>
      </c>
      <c r="U4433">
        <v>2020</v>
      </c>
      <c r="V4433">
        <v>0</v>
      </c>
      <c r="W4433">
        <v>0</v>
      </c>
      <c r="X4433" cm="1">
        <f t="array" ref="X4433">IF(S4432&lt;&gt;S4433, 0,
    IF(C4433="O",
         _xlfn.IFS(
             K4433=1, X4432+6,
             M4433=1, X4432+3,
             O4433=1, X4432+1,
             Q4433=1,X4432+2,
             TRUE, X4432
         ),
    X4432)
)</f>
        <v>0</v>
      </c>
      <c r="Y4433" cm="1">
        <f t="array" ref="Y4433">IF(S4432&lt;&gt;S4433, 0, IF(C4433="D",
                 _xlfn.IFS(
                     K4433=1, Y4432+6,
                     M4433=1, Y4432+3,
                     O4433=1, Y4432+1,
                     TRUE, Y4432
                 ),
                 Y4432)
  )</f>
        <v>26</v>
      </c>
    </row>
    <row r="4434" spans="1:25" x14ac:dyDescent="0.2">
      <c r="A4434">
        <v>155</v>
      </c>
      <c r="B4434" t="s">
        <v>81</v>
      </c>
      <c r="C4434" t="str">
        <f t="shared" si="698"/>
        <v>O</v>
      </c>
      <c r="D4434">
        <v>1</v>
      </c>
      <c r="E4434">
        <v>10</v>
      </c>
      <c r="F4434">
        <v>15</v>
      </c>
      <c r="G4434" t="s">
        <v>116</v>
      </c>
      <c r="H4434" t="s">
        <v>115</v>
      </c>
      <c r="I4434">
        <v>0</v>
      </c>
      <c r="J4434">
        <f t="shared" si="690"/>
        <v>0</v>
      </c>
      <c r="K4434">
        <f t="shared" si="699"/>
        <v>0</v>
      </c>
      <c r="L4434">
        <f t="shared" si="691"/>
        <v>0</v>
      </c>
      <c r="M4434">
        <f t="shared" si="692"/>
        <v>0</v>
      </c>
      <c r="N4434">
        <f t="shared" si="693"/>
        <v>0</v>
      </c>
      <c r="O4434">
        <f t="shared" si="694"/>
        <v>0</v>
      </c>
      <c r="P4434">
        <f t="shared" si="695"/>
        <v>0</v>
      </c>
      <c r="Q4434">
        <f t="shared" si="696"/>
        <v>0</v>
      </c>
      <c r="R4434">
        <f t="shared" si="697"/>
        <v>0</v>
      </c>
      <c r="S4434" t="s">
        <v>60</v>
      </c>
      <c r="T4434">
        <v>0</v>
      </c>
      <c r="U4434">
        <v>2020</v>
      </c>
      <c r="V4434">
        <v>0</v>
      </c>
      <c r="W4434">
        <v>0</v>
      </c>
      <c r="X4434" cm="1">
        <f t="array" ref="X4434">IF(S4433&lt;&gt;S4434, 0,
    IF(C4434="O",
         _xlfn.IFS(
             K4434=1, X4433+6,
             M4434=1, X4433+3,
             O4434=1, X4433+1,
             Q4434=1,X4433+2,
             TRUE, X4433
         ),
    X4433)
)</f>
        <v>0</v>
      </c>
      <c r="Y4434" cm="1">
        <f t="array" ref="Y4434">IF(S4433&lt;&gt;S4434, 0, IF(C4434="D",
                 _xlfn.IFS(
                     K4434=1, Y4433+6,
                     M4434=1, Y4433+3,
                     O4434=1, Y4433+1,
                     TRUE, Y4433
                 ),
                 Y4433)
  )</f>
        <v>26</v>
      </c>
    </row>
    <row r="4435" spans="1:25" x14ac:dyDescent="0.2">
      <c r="A4435">
        <v>157</v>
      </c>
      <c r="B4435" t="s">
        <v>81</v>
      </c>
      <c r="C4435" t="str">
        <f t="shared" si="698"/>
        <v>O</v>
      </c>
      <c r="D4435">
        <v>2</v>
      </c>
      <c r="E4435">
        <v>10</v>
      </c>
      <c r="F4435">
        <v>15</v>
      </c>
      <c r="G4435" t="s">
        <v>116</v>
      </c>
      <c r="H4435" t="s">
        <v>115</v>
      </c>
      <c r="I4435">
        <v>0</v>
      </c>
      <c r="J4435">
        <f t="shared" si="690"/>
        <v>0</v>
      </c>
      <c r="K4435">
        <f t="shared" si="699"/>
        <v>0</v>
      </c>
      <c r="L4435">
        <f t="shared" si="691"/>
        <v>0</v>
      </c>
      <c r="M4435">
        <f t="shared" si="692"/>
        <v>0</v>
      </c>
      <c r="N4435">
        <f t="shared" si="693"/>
        <v>0</v>
      </c>
      <c r="O4435">
        <f t="shared" si="694"/>
        <v>0</v>
      </c>
      <c r="P4435">
        <f t="shared" si="695"/>
        <v>0</v>
      </c>
      <c r="Q4435">
        <f t="shared" si="696"/>
        <v>0</v>
      </c>
      <c r="R4435">
        <f t="shared" si="697"/>
        <v>0</v>
      </c>
      <c r="S4435" t="s">
        <v>60</v>
      </c>
      <c r="T4435">
        <v>0</v>
      </c>
      <c r="U4435">
        <v>2020</v>
      </c>
      <c r="V4435">
        <v>0</v>
      </c>
      <c r="W4435">
        <v>0</v>
      </c>
      <c r="X4435" cm="1">
        <f t="array" ref="X4435">IF(S4434&lt;&gt;S4435, 0,
    IF(C4435="O",
         _xlfn.IFS(
             K4435=1, X4434+6,
             M4435=1, X4434+3,
             O4435=1, X4434+1,
             Q4435=1,X4434+2,
             TRUE, X4434
         ),
    X4434)
)</f>
        <v>0</v>
      </c>
      <c r="Y4435" cm="1">
        <f t="array" ref="Y4435">IF(S4434&lt;&gt;S4435, 0, IF(C4435="D",
                 _xlfn.IFS(
                     K4435=1, Y4434+6,
                     M4435=1, Y4434+3,
                     O4435=1, Y4434+1,
                     TRUE, Y4434
                 ),
                 Y4434)
  )</f>
        <v>26</v>
      </c>
    </row>
    <row r="4436" spans="1:25" x14ac:dyDescent="0.2">
      <c r="A4436">
        <v>163</v>
      </c>
      <c r="B4436" t="s">
        <v>81</v>
      </c>
      <c r="C4436" t="str">
        <f t="shared" si="698"/>
        <v>O</v>
      </c>
      <c r="D4436">
        <v>3</v>
      </c>
      <c r="E4436">
        <v>10</v>
      </c>
      <c r="F4436">
        <v>15</v>
      </c>
      <c r="G4436" t="s">
        <v>114</v>
      </c>
      <c r="H4436" t="s">
        <v>117</v>
      </c>
      <c r="I4436">
        <v>0</v>
      </c>
      <c r="J4436">
        <f t="shared" si="690"/>
        <v>0</v>
      </c>
      <c r="K4436">
        <f t="shared" si="699"/>
        <v>0</v>
      </c>
      <c r="L4436">
        <f t="shared" si="691"/>
        <v>0</v>
      </c>
      <c r="M4436">
        <f t="shared" si="692"/>
        <v>0</v>
      </c>
      <c r="N4436">
        <f t="shared" si="693"/>
        <v>0</v>
      </c>
      <c r="O4436">
        <f t="shared" si="694"/>
        <v>0</v>
      </c>
      <c r="P4436">
        <f t="shared" si="695"/>
        <v>0</v>
      </c>
      <c r="Q4436">
        <f t="shared" si="696"/>
        <v>0</v>
      </c>
      <c r="R4436">
        <f t="shared" si="697"/>
        <v>0</v>
      </c>
      <c r="S4436" t="s">
        <v>60</v>
      </c>
      <c r="T4436">
        <v>0</v>
      </c>
      <c r="U4436">
        <v>2020</v>
      </c>
      <c r="V4436">
        <v>0</v>
      </c>
      <c r="W4436">
        <v>0</v>
      </c>
      <c r="X4436" cm="1">
        <f t="array" ref="X4436">IF(S4435&lt;&gt;S4436, 0,
    IF(C4436="O",
         _xlfn.IFS(
             K4436=1, X4435+6,
             M4436=1, X4435+3,
             O4436=1, X4435+1,
             Q4436=1,X4435+2,
             TRUE, X4435
         ),
    X4435)
)</f>
        <v>0</v>
      </c>
      <c r="Y4436" cm="1">
        <f t="array" ref="Y4436">IF(S4435&lt;&gt;S4436, 0, IF(C4436="D",
                 _xlfn.IFS(
                     K4436=1, Y4435+6,
                     M4436=1, Y4435+3,
                     O4436=1, Y4435+1,
                     TRUE, Y4435
                 ),
                 Y4435)
  )</f>
        <v>26</v>
      </c>
    </row>
    <row r="4437" spans="1:25" x14ac:dyDescent="0.2">
      <c r="A4437">
        <v>165</v>
      </c>
      <c r="B4437" t="s">
        <v>81</v>
      </c>
      <c r="C4437" t="str">
        <f t="shared" si="698"/>
        <v>O</v>
      </c>
      <c r="D4437">
        <v>4</v>
      </c>
      <c r="E4437">
        <v>10</v>
      </c>
      <c r="F4437">
        <v>15</v>
      </c>
      <c r="G4437" t="s">
        <v>136</v>
      </c>
      <c r="H4437" t="s">
        <v>122</v>
      </c>
      <c r="J4437">
        <f t="shared" si="690"/>
        <v>0</v>
      </c>
      <c r="K4437">
        <f t="shared" si="699"/>
        <v>0</v>
      </c>
      <c r="L4437">
        <f t="shared" si="691"/>
        <v>1</v>
      </c>
      <c r="M4437">
        <f t="shared" si="692"/>
        <v>1</v>
      </c>
      <c r="N4437">
        <f t="shared" si="693"/>
        <v>0</v>
      </c>
      <c r="O4437">
        <f t="shared" si="694"/>
        <v>0</v>
      </c>
      <c r="P4437">
        <f t="shared" si="695"/>
        <v>0</v>
      </c>
      <c r="Q4437">
        <f t="shared" si="696"/>
        <v>0</v>
      </c>
      <c r="R4437">
        <f t="shared" si="697"/>
        <v>0</v>
      </c>
      <c r="S4437" t="s">
        <v>60</v>
      </c>
      <c r="T4437">
        <v>0</v>
      </c>
      <c r="U4437">
        <v>2020</v>
      </c>
      <c r="V4437">
        <v>0</v>
      </c>
      <c r="W4437">
        <v>0</v>
      </c>
      <c r="X4437" cm="1">
        <f t="array" ref="X4437">IF(S4436&lt;&gt;S4437, 0,
    IF(C4437="O",
         _xlfn.IFS(
             K4437=1, X4436+6,
             M4437=1, X4436+3,
             O4437=1, X4436+1,
             Q4437=1,X4436+2,
             TRUE, X4436
         ),
    X4436)
)</f>
        <v>3</v>
      </c>
      <c r="Y4437" cm="1">
        <f t="array" ref="Y4437">IF(S4436&lt;&gt;S4437, 0, IF(C4437="D",
                 _xlfn.IFS(
                     K4437=1, Y4436+6,
                     M4437=1, Y4436+3,
                     O4437=1, Y4436+1,
                     TRUE, Y4436
                 ),
                 Y4436)
  )</f>
        <v>26</v>
      </c>
    </row>
    <row r="4438" spans="1:25" x14ac:dyDescent="0.2">
      <c r="A4438">
        <v>169</v>
      </c>
      <c r="B4438" t="s">
        <v>79</v>
      </c>
      <c r="C4438" t="str">
        <f t="shared" si="698"/>
        <v>D</v>
      </c>
      <c r="D4438">
        <v>1</v>
      </c>
      <c r="E4438">
        <v>10</v>
      </c>
      <c r="F4438">
        <v>-20</v>
      </c>
      <c r="G4438" t="s">
        <v>116</v>
      </c>
      <c r="H4438" t="s">
        <v>115</v>
      </c>
      <c r="I4438">
        <v>-2</v>
      </c>
      <c r="J4438">
        <f t="shared" si="690"/>
        <v>0</v>
      </c>
      <c r="K4438">
        <f t="shared" si="699"/>
        <v>0</v>
      </c>
      <c r="L4438">
        <f t="shared" si="691"/>
        <v>0</v>
      </c>
      <c r="M4438">
        <f t="shared" si="692"/>
        <v>0</v>
      </c>
      <c r="N4438">
        <f t="shared" si="693"/>
        <v>0</v>
      </c>
      <c r="O4438">
        <f t="shared" si="694"/>
        <v>0</v>
      </c>
      <c r="P4438">
        <f t="shared" si="695"/>
        <v>0</v>
      </c>
      <c r="Q4438">
        <f t="shared" si="696"/>
        <v>0</v>
      </c>
      <c r="R4438">
        <f t="shared" si="697"/>
        <v>0</v>
      </c>
      <c r="S4438" t="s">
        <v>60</v>
      </c>
      <c r="T4438">
        <v>0</v>
      </c>
      <c r="U4438">
        <v>2020</v>
      </c>
      <c r="V4438">
        <v>0</v>
      </c>
      <c r="W4438">
        <v>0</v>
      </c>
      <c r="X4438" cm="1">
        <f t="array" ref="X4438">IF(S4437&lt;&gt;S4438, 0,
    IF(C4438="O",
         _xlfn.IFS(
             K4438=1, X4437+6,
             M4438=1, X4437+3,
             O4438=1, X4437+1,
             Q4438=1,X4437+2,
             TRUE, X4437
         ),
    X4437)
)</f>
        <v>3</v>
      </c>
      <c r="Y4438" cm="1">
        <f t="array" ref="Y4438">IF(S4437&lt;&gt;S4438, 0, IF(C4438="D",
                 _xlfn.IFS(
                     K4438=1, Y4437+6,
                     M4438=1, Y4437+3,
                     O4438=1, Y4437+1,
                     TRUE, Y4437
                 ),
                 Y4437)
  )</f>
        <v>26</v>
      </c>
    </row>
    <row r="4439" spans="1:25" x14ac:dyDescent="0.2">
      <c r="A4439">
        <v>171</v>
      </c>
      <c r="B4439" t="s">
        <v>79</v>
      </c>
      <c r="C4439" t="str">
        <f t="shared" si="698"/>
        <v>D</v>
      </c>
      <c r="D4439">
        <v>2</v>
      </c>
      <c r="E4439">
        <v>12</v>
      </c>
      <c r="F4439">
        <v>-18</v>
      </c>
      <c r="G4439" t="s">
        <v>116</v>
      </c>
      <c r="H4439" t="s">
        <v>115</v>
      </c>
      <c r="I4439">
        <v>-1</v>
      </c>
      <c r="J4439">
        <f t="shared" si="690"/>
        <v>0</v>
      </c>
      <c r="K4439">
        <f t="shared" si="699"/>
        <v>0</v>
      </c>
      <c r="L4439">
        <f t="shared" si="691"/>
        <v>0</v>
      </c>
      <c r="M4439">
        <f t="shared" si="692"/>
        <v>0</v>
      </c>
      <c r="N4439">
        <f t="shared" si="693"/>
        <v>0</v>
      </c>
      <c r="O4439">
        <f t="shared" si="694"/>
        <v>0</v>
      </c>
      <c r="P4439">
        <f t="shared" si="695"/>
        <v>0</v>
      </c>
      <c r="Q4439">
        <f t="shared" si="696"/>
        <v>0</v>
      </c>
      <c r="R4439">
        <f t="shared" si="697"/>
        <v>0</v>
      </c>
      <c r="S4439" t="s">
        <v>60</v>
      </c>
      <c r="T4439">
        <v>0</v>
      </c>
      <c r="U4439">
        <v>2020</v>
      </c>
      <c r="V4439">
        <v>0</v>
      </c>
      <c r="W4439">
        <v>0</v>
      </c>
      <c r="X4439" cm="1">
        <f t="array" ref="X4439">IF(S4438&lt;&gt;S4439, 0,
    IF(C4439="O",
         _xlfn.IFS(
             K4439=1, X4438+6,
             M4439=1, X4438+3,
             O4439=1, X4438+1,
             Q4439=1,X4438+2,
             TRUE, X4438
         ),
    X4438)
)</f>
        <v>3</v>
      </c>
      <c r="Y4439" cm="1">
        <f t="array" ref="Y4439">IF(S4438&lt;&gt;S4439, 0, IF(C4439="D",
                 _xlfn.IFS(
                     K4439=1, Y4438+6,
                     M4439=1, Y4438+3,
                     O4439=1, Y4438+1,
                     TRUE, Y4438
                 ),
                 Y4438)
  )</f>
        <v>26</v>
      </c>
    </row>
    <row r="4440" spans="1:25" x14ac:dyDescent="0.2">
      <c r="A4440">
        <v>173</v>
      </c>
      <c r="B4440" t="s">
        <v>79</v>
      </c>
      <c r="C4440" t="str">
        <f t="shared" si="698"/>
        <v>D</v>
      </c>
      <c r="D4440">
        <v>3</v>
      </c>
      <c r="E4440">
        <v>13</v>
      </c>
      <c r="F4440">
        <v>-17</v>
      </c>
      <c r="G4440" t="s">
        <v>116</v>
      </c>
      <c r="H4440" t="s">
        <v>115</v>
      </c>
      <c r="I4440">
        <v>0</v>
      </c>
      <c r="J4440">
        <f t="shared" si="690"/>
        <v>0</v>
      </c>
      <c r="K4440">
        <f t="shared" si="699"/>
        <v>0</v>
      </c>
      <c r="L4440">
        <f t="shared" si="691"/>
        <v>0</v>
      </c>
      <c r="M4440">
        <f t="shared" si="692"/>
        <v>0</v>
      </c>
      <c r="N4440">
        <f t="shared" si="693"/>
        <v>0</v>
      </c>
      <c r="O4440">
        <f t="shared" si="694"/>
        <v>0</v>
      </c>
      <c r="P4440">
        <f t="shared" si="695"/>
        <v>0</v>
      </c>
      <c r="Q4440">
        <f t="shared" si="696"/>
        <v>0</v>
      </c>
      <c r="R4440">
        <f t="shared" si="697"/>
        <v>0</v>
      </c>
      <c r="S4440" t="s">
        <v>60</v>
      </c>
      <c r="T4440">
        <v>0</v>
      </c>
      <c r="U4440">
        <v>2020</v>
      </c>
      <c r="V4440">
        <v>0</v>
      </c>
      <c r="W4440">
        <v>0</v>
      </c>
      <c r="X4440" cm="1">
        <f t="array" ref="X4440">IF(S4439&lt;&gt;S4440, 0,
    IF(C4440="O",
         _xlfn.IFS(
             K4440=1, X4439+6,
             M4440=1, X4439+3,
             O4440=1, X4439+1,
             Q4440=1,X4439+2,
             TRUE, X4439
         ),
    X4439)
)</f>
        <v>3</v>
      </c>
      <c r="Y4440" cm="1">
        <f t="array" ref="Y4440">IF(S4439&lt;&gt;S4440, 0, IF(C4440="D",
                 _xlfn.IFS(
                     K4440=1, Y4439+6,
                     M4440=1, Y4439+3,
                     O4440=1, Y4439+1,
                     TRUE, Y4439
                 ),
                 Y4439)
  )</f>
        <v>26</v>
      </c>
    </row>
    <row r="4441" spans="1:25" x14ac:dyDescent="0.2">
      <c r="A4441">
        <v>177</v>
      </c>
      <c r="B4441" t="s">
        <v>81</v>
      </c>
      <c r="C4441" t="str">
        <f t="shared" si="698"/>
        <v>O</v>
      </c>
      <c r="D4441">
        <v>1</v>
      </c>
      <c r="E4441">
        <v>10</v>
      </c>
      <c r="F4441">
        <v>-27</v>
      </c>
      <c r="G4441" t="s">
        <v>116</v>
      </c>
      <c r="H4441" t="s">
        <v>115</v>
      </c>
      <c r="I4441">
        <v>12</v>
      </c>
      <c r="J4441">
        <f t="shared" si="690"/>
        <v>1</v>
      </c>
      <c r="K4441">
        <f t="shared" si="699"/>
        <v>0</v>
      </c>
      <c r="L4441">
        <f t="shared" si="691"/>
        <v>0</v>
      </c>
      <c r="M4441">
        <f t="shared" si="692"/>
        <v>0</v>
      </c>
      <c r="N4441">
        <f t="shared" si="693"/>
        <v>0</v>
      </c>
      <c r="O4441">
        <f t="shared" si="694"/>
        <v>0</v>
      </c>
      <c r="P4441">
        <f t="shared" si="695"/>
        <v>0</v>
      </c>
      <c r="Q4441">
        <f t="shared" si="696"/>
        <v>0</v>
      </c>
      <c r="R4441">
        <f t="shared" si="697"/>
        <v>0</v>
      </c>
      <c r="S4441" t="s">
        <v>60</v>
      </c>
      <c r="T4441">
        <v>0</v>
      </c>
      <c r="U4441">
        <v>2020</v>
      </c>
      <c r="V4441">
        <v>0</v>
      </c>
      <c r="W4441">
        <v>0</v>
      </c>
      <c r="X4441" cm="1">
        <f t="array" ref="X4441">IF(S4440&lt;&gt;S4441, 0,
    IF(C4441="O",
         _xlfn.IFS(
             K4441=1, X4440+6,
             M4441=1, X4440+3,
             O4441=1, X4440+1,
             Q4441=1,X4440+2,
             TRUE, X4440
         ),
    X4440)
)</f>
        <v>3</v>
      </c>
      <c r="Y4441" cm="1">
        <f t="array" ref="Y4441">IF(S4440&lt;&gt;S4441, 0, IF(C4441="D",
                 _xlfn.IFS(
                     K4441=1, Y4440+6,
                     M4441=1, Y4440+3,
                     O4441=1, Y4440+1,
                     TRUE, Y4440
                 ),
                 Y4440)
  )</f>
        <v>26</v>
      </c>
    </row>
    <row r="4442" spans="1:25" hidden="1" x14ac:dyDescent="0.2">
      <c r="A4442">
        <v>181</v>
      </c>
      <c r="B4442" t="s">
        <v>81</v>
      </c>
      <c r="C4442" t="str">
        <f t="shared" si="698"/>
        <v>O</v>
      </c>
      <c r="D4442">
        <v>1</v>
      </c>
      <c r="E4442">
        <v>10</v>
      </c>
      <c r="F4442">
        <v>-39</v>
      </c>
      <c r="G4442" t="s">
        <v>116</v>
      </c>
      <c r="H4442" t="s">
        <v>115</v>
      </c>
      <c r="I4442">
        <v>3</v>
      </c>
      <c r="J4442">
        <f t="shared" si="690"/>
        <v>0</v>
      </c>
      <c r="K4442">
        <f t="shared" si="699"/>
        <v>0</v>
      </c>
      <c r="L4442">
        <f t="shared" si="691"/>
        <v>0</v>
      </c>
      <c r="M4442">
        <f t="shared" si="692"/>
        <v>0</v>
      </c>
      <c r="N4442">
        <f t="shared" si="693"/>
        <v>0</v>
      </c>
      <c r="O4442">
        <f t="shared" si="694"/>
        <v>0</v>
      </c>
      <c r="P4442">
        <f t="shared" si="695"/>
        <v>0</v>
      </c>
      <c r="Q4442">
        <f t="shared" si="696"/>
        <v>0</v>
      </c>
      <c r="R4442">
        <f t="shared" si="697"/>
        <v>0</v>
      </c>
      <c r="S4442" t="s">
        <v>60</v>
      </c>
      <c r="T4442">
        <v>0</v>
      </c>
      <c r="U4442">
        <v>2020</v>
      </c>
      <c r="V4442">
        <v>0</v>
      </c>
      <c r="W4442">
        <v>0</v>
      </c>
      <c r="X4442" cm="1">
        <f t="array" ref="X4442">IF(S4441&lt;&gt;S4442, 0,
    IF(C4442="O",
         _xlfn.IFS(
             K4442=1, X4441+6,
             M4442=1, X4441+3,
             O4442=1, X4441+1,
             Q4442=1,X4441+2,
             TRUE, X4441
         ),
    X4441)
)</f>
        <v>3</v>
      </c>
      <c r="Y4442" cm="1">
        <f t="array" ref="Y4442">IF(S4441&lt;&gt;S4442, 0, IF(C4442="D",
                 _xlfn.IFS(
                     K4442=1, Y4441+6,
                     M4442=1, Y4441+3,
                     O4442=1, Y4441+1,
                     TRUE, Y4441
                 ),
                 Y4441)
  )</f>
        <v>26</v>
      </c>
    </row>
    <row r="4443" spans="1:25" x14ac:dyDescent="0.2">
      <c r="A4443">
        <v>183</v>
      </c>
      <c r="B4443" t="s">
        <v>81</v>
      </c>
      <c r="C4443" t="str">
        <f t="shared" si="698"/>
        <v>O</v>
      </c>
      <c r="D4443">
        <v>2</v>
      </c>
      <c r="E4443">
        <v>7</v>
      </c>
      <c r="F4443">
        <v>-42</v>
      </c>
      <c r="G4443" t="s">
        <v>116</v>
      </c>
      <c r="H4443" t="s">
        <v>115</v>
      </c>
      <c r="I4443">
        <v>2</v>
      </c>
      <c r="J4443">
        <f t="shared" si="690"/>
        <v>0</v>
      </c>
      <c r="K4443">
        <f t="shared" si="699"/>
        <v>0</v>
      </c>
      <c r="L4443">
        <f t="shared" si="691"/>
        <v>0</v>
      </c>
      <c r="M4443">
        <f t="shared" si="692"/>
        <v>0</v>
      </c>
      <c r="N4443">
        <f t="shared" si="693"/>
        <v>0</v>
      </c>
      <c r="O4443">
        <f t="shared" si="694"/>
        <v>0</v>
      </c>
      <c r="P4443">
        <f t="shared" si="695"/>
        <v>0</v>
      </c>
      <c r="Q4443">
        <f t="shared" si="696"/>
        <v>0</v>
      </c>
      <c r="R4443">
        <f t="shared" si="697"/>
        <v>0</v>
      </c>
      <c r="S4443" t="s">
        <v>60</v>
      </c>
      <c r="T4443">
        <v>0</v>
      </c>
      <c r="U4443">
        <v>2020</v>
      </c>
      <c r="V4443">
        <v>0</v>
      </c>
      <c r="W4443">
        <v>0</v>
      </c>
      <c r="X4443" cm="1">
        <f t="array" ref="X4443">IF(S4442&lt;&gt;S4443, 0,
    IF(C4443="O",
         _xlfn.IFS(
             K4443=1, X4442+6,
             M4443=1, X4442+3,
             O4443=1, X4442+1,
             Q4443=1,X4442+2,
             TRUE, X4442
         ),
    X4442)
)</f>
        <v>3</v>
      </c>
      <c r="Y4443" cm="1">
        <f t="array" ref="Y4443">IF(S4442&lt;&gt;S4443, 0, IF(C4443="D",
                 _xlfn.IFS(
                     K4443=1, Y4442+6,
                     M4443=1, Y4442+3,
                     O4443=1, Y4442+1,
                     TRUE, Y4442
                 ),
                 Y4442)
  )</f>
        <v>26</v>
      </c>
    </row>
    <row r="4444" spans="1:25" x14ac:dyDescent="0.2">
      <c r="A4444">
        <v>185</v>
      </c>
      <c r="B4444" t="s">
        <v>81</v>
      </c>
      <c r="C4444" t="str">
        <f t="shared" si="698"/>
        <v>O</v>
      </c>
      <c r="D4444">
        <v>3</v>
      </c>
      <c r="E4444">
        <v>5</v>
      </c>
      <c r="F4444">
        <v>-44</v>
      </c>
      <c r="G4444" t="s">
        <v>114</v>
      </c>
      <c r="H4444" t="s">
        <v>113</v>
      </c>
      <c r="I4444">
        <v>-3</v>
      </c>
      <c r="J4444">
        <f t="shared" si="690"/>
        <v>0</v>
      </c>
      <c r="K4444">
        <f t="shared" si="699"/>
        <v>0</v>
      </c>
      <c r="L4444">
        <f t="shared" si="691"/>
        <v>0</v>
      </c>
      <c r="M4444">
        <f t="shared" si="692"/>
        <v>0</v>
      </c>
      <c r="N4444">
        <f t="shared" si="693"/>
        <v>0</v>
      </c>
      <c r="O4444">
        <f t="shared" si="694"/>
        <v>0</v>
      </c>
      <c r="P4444">
        <f t="shared" si="695"/>
        <v>0</v>
      </c>
      <c r="Q4444">
        <f t="shared" si="696"/>
        <v>0</v>
      </c>
      <c r="R4444">
        <f t="shared" si="697"/>
        <v>0</v>
      </c>
      <c r="S4444" t="s">
        <v>60</v>
      </c>
      <c r="T4444">
        <v>0</v>
      </c>
      <c r="U4444">
        <v>2020</v>
      </c>
      <c r="V4444">
        <v>0</v>
      </c>
      <c r="W4444">
        <v>0</v>
      </c>
      <c r="X4444" cm="1">
        <f t="array" ref="X4444">IF(S4443&lt;&gt;S4444, 0,
    IF(C4444="O",
         _xlfn.IFS(
             K4444=1, X4443+6,
             M4444=1, X4443+3,
             O4444=1, X4443+1,
             Q4444=1,X4443+2,
             TRUE, X4443
         ),
    X4443)
)</f>
        <v>3</v>
      </c>
      <c r="Y4444" cm="1">
        <f t="array" ref="Y4444">IF(S4443&lt;&gt;S4444, 0, IF(C4444="D",
                 _xlfn.IFS(
                     K4444=1, Y4443+6,
                     M4444=1, Y4443+3,
                     O4444=1, Y4443+1,
                     TRUE, Y4443
                 ),
                 Y4443)
  )</f>
        <v>26</v>
      </c>
    </row>
    <row r="4445" spans="1:25" x14ac:dyDescent="0.2">
      <c r="A4445">
        <v>187</v>
      </c>
      <c r="B4445" t="s">
        <v>81</v>
      </c>
      <c r="C4445" t="str">
        <f t="shared" si="698"/>
        <v>O</v>
      </c>
      <c r="D4445">
        <v>4</v>
      </c>
      <c r="E4445">
        <v>8</v>
      </c>
      <c r="F4445">
        <v>-41</v>
      </c>
      <c r="G4445" t="s">
        <v>130</v>
      </c>
      <c r="H4445" t="s">
        <v>129</v>
      </c>
      <c r="J4445">
        <f t="shared" si="690"/>
        <v>0</v>
      </c>
      <c r="K4445">
        <f t="shared" si="699"/>
        <v>0</v>
      </c>
      <c r="L4445">
        <f t="shared" si="691"/>
        <v>0</v>
      </c>
      <c r="M4445">
        <f t="shared" si="692"/>
        <v>0</v>
      </c>
      <c r="N4445">
        <f t="shared" si="693"/>
        <v>0</v>
      </c>
      <c r="O4445">
        <f t="shared" si="694"/>
        <v>0</v>
      </c>
      <c r="P4445">
        <f t="shared" si="695"/>
        <v>0</v>
      </c>
      <c r="Q4445">
        <f t="shared" si="696"/>
        <v>0</v>
      </c>
      <c r="R4445">
        <f t="shared" si="697"/>
        <v>0</v>
      </c>
      <c r="S4445" t="s">
        <v>60</v>
      </c>
      <c r="T4445">
        <v>0</v>
      </c>
      <c r="U4445">
        <v>2020</v>
      </c>
      <c r="V4445">
        <v>0</v>
      </c>
      <c r="W4445">
        <v>0</v>
      </c>
      <c r="X4445" cm="1">
        <f t="array" ref="X4445">IF(S4444&lt;&gt;S4445, 0,
    IF(C4445="O",
         _xlfn.IFS(
             K4445=1, X4444+6,
             M4445=1, X4444+3,
             O4445=1, X4444+1,
             Q4445=1,X4444+2,
             TRUE, X4444
         ),
    X4444)
)</f>
        <v>3</v>
      </c>
      <c r="Y4445" cm="1">
        <f t="array" ref="Y4445">IF(S4444&lt;&gt;S4445, 0, IF(C4445="D",
                 _xlfn.IFS(
                     K4445=1, Y4444+6,
                     M4445=1, Y4444+3,
                     O4445=1, Y4444+1,
                     TRUE, Y4444
                 ),
                 Y4444)
  )</f>
        <v>26</v>
      </c>
    </row>
    <row r="4446" spans="1:25" x14ac:dyDescent="0.2">
      <c r="A4446">
        <v>189</v>
      </c>
      <c r="B4446" t="s">
        <v>79</v>
      </c>
      <c r="C4446" t="str">
        <f t="shared" si="698"/>
        <v>D</v>
      </c>
      <c r="D4446">
        <v>1</v>
      </c>
      <c r="E4446">
        <v>10</v>
      </c>
      <c r="F4446">
        <v>-18</v>
      </c>
      <c r="G4446" t="s">
        <v>116</v>
      </c>
      <c r="H4446" t="s">
        <v>115</v>
      </c>
      <c r="I4446">
        <v>4</v>
      </c>
      <c r="J4446">
        <f t="shared" si="690"/>
        <v>0</v>
      </c>
      <c r="K4446">
        <f t="shared" si="699"/>
        <v>0</v>
      </c>
      <c r="L4446">
        <f t="shared" si="691"/>
        <v>0</v>
      </c>
      <c r="M4446">
        <f t="shared" si="692"/>
        <v>0</v>
      </c>
      <c r="N4446">
        <f t="shared" si="693"/>
        <v>0</v>
      </c>
      <c r="O4446">
        <f t="shared" si="694"/>
        <v>0</v>
      </c>
      <c r="P4446">
        <f t="shared" si="695"/>
        <v>0</v>
      </c>
      <c r="Q4446">
        <f t="shared" si="696"/>
        <v>0</v>
      </c>
      <c r="R4446">
        <f t="shared" si="697"/>
        <v>0</v>
      </c>
      <c r="S4446" t="s">
        <v>60</v>
      </c>
      <c r="T4446">
        <v>0</v>
      </c>
      <c r="U4446">
        <v>2020</v>
      </c>
      <c r="V4446">
        <v>0</v>
      </c>
      <c r="W4446">
        <v>0</v>
      </c>
      <c r="X4446" cm="1">
        <f t="array" ref="X4446">IF(S4445&lt;&gt;S4446, 0,
    IF(C4446="O",
         _xlfn.IFS(
             K4446=1, X4445+6,
             M4446=1, X4445+3,
             O4446=1, X4445+1,
             Q4446=1,X4445+2,
             TRUE, X4445
         ),
    X4445)
)</f>
        <v>3</v>
      </c>
      <c r="Y4446" cm="1">
        <f t="array" ref="Y4446">IF(S4445&lt;&gt;S4446, 0, IF(C4446="D",
                 _xlfn.IFS(
                     K4446=1, Y4445+6,
                     M4446=1, Y4445+3,
                     O4446=1, Y4445+1,
                     TRUE, Y4445
                 ),
                 Y4445)
  )</f>
        <v>26</v>
      </c>
    </row>
    <row r="4447" spans="1:25" x14ac:dyDescent="0.2">
      <c r="A4447">
        <v>191</v>
      </c>
      <c r="B4447" t="s">
        <v>79</v>
      </c>
      <c r="C4447" t="str">
        <f t="shared" si="698"/>
        <v>D</v>
      </c>
      <c r="D4447">
        <v>2</v>
      </c>
      <c r="E4447">
        <v>6</v>
      </c>
      <c r="F4447">
        <v>-22</v>
      </c>
      <c r="G4447" t="s">
        <v>114</v>
      </c>
      <c r="H4447" t="s">
        <v>113</v>
      </c>
      <c r="I4447">
        <v>-1</v>
      </c>
      <c r="J4447">
        <f t="shared" si="690"/>
        <v>0</v>
      </c>
      <c r="K4447">
        <f t="shared" si="699"/>
        <v>0</v>
      </c>
      <c r="L4447">
        <f t="shared" si="691"/>
        <v>0</v>
      </c>
      <c r="M4447">
        <f t="shared" si="692"/>
        <v>0</v>
      </c>
      <c r="N4447">
        <f t="shared" si="693"/>
        <v>0</v>
      </c>
      <c r="O4447">
        <f t="shared" si="694"/>
        <v>0</v>
      </c>
      <c r="P4447">
        <f t="shared" si="695"/>
        <v>0</v>
      </c>
      <c r="Q4447">
        <f t="shared" si="696"/>
        <v>0</v>
      </c>
      <c r="R4447">
        <f t="shared" si="697"/>
        <v>0</v>
      </c>
      <c r="S4447" t="s">
        <v>60</v>
      </c>
      <c r="T4447">
        <v>0</v>
      </c>
      <c r="U4447">
        <v>2020</v>
      </c>
      <c r="V4447">
        <v>0</v>
      </c>
      <c r="W4447">
        <v>0</v>
      </c>
      <c r="X4447" cm="1">
        <f t="array" ref="X4447">IF(S4446&lt;&gt;S4447, 0,
    IF(C4447="O",
         _xlfn.IFS(
             K4447=1, X4446+6,
             M4447=1, X4446+3,
             O4447=1, X4446+1,
             Q4447=1,X4446+2,
             TRUE, X4446
         ),
    X4446)
)</f>
        <v>3</v>
      </c>
      <c r="Y4447" cm="1">
        <f t="array" ref="Y4447">IF(S4446&lt;&gt;S4447, 0, IF(C4447="D",
                 _xlfn.IFS(
                     K4447=1, Y4446+6,
                     M4447=1, Y4446+3,
                     O4447=1, Y4446+1,
                     TRUE, Y4446
                 ),
                 Y4446)
  )</f>
        <v>26</v>
      </c>
    </row>
    <row r="4448" spans="1:25" x14ac:dyDescent="0.2">
      <c r="A4448">
        <v>193</v>
      </c>
      <c r="B4448" t="s">
        <v>79</v>
      </c>
      <c r="C4448" t="str">
        <f t="shared" si="698"/>
        <v>D</v>
      </c>
      <c r="D4448">
        <v>3</v>
      </c>
      <c r="E4448">
        <v>7</v>
      </c>
      <c r="F4448">
        <v>-21</v>
      </c>
      <c r="G4448" t="s">
        <v>114</v>
      </c>
      <c r="H4448" t="s">
        <v>113</v>
      </c>
      <c r="I4448">
        <v>13</v>
      </c>
      <c r="J4448">
        <f t="shared" si="690"/>
        <v>1</v>
      </c>
      <c r="K4448">
        <f t="shared" si="699"/>
        <v>0</v>
      </c>
      <c r="L4448">
        <f t="shared" si="691"/>
        <v>0</v>
      </c>
      <c r="M4448">
        <f t="shared" si="692"/>
        <v>0</v>
      </c>
      <c r="N4448">
        <f t="shared" si="693"/>
        <v>0</v>
      </c>
      <c r="O4448">
        <f t="shared" si="694"/>
        <v>0</v>
      </c>
      <c r="P4448">
        <f t="shared" si="695"/>
        <v>0</v>
      </c>
      <c r="Q4448">
        <f t="shared" si="696"/>
        <v>0</v>
      </c>
      <c r="R4448">
        <f t="shared" si="697"/>
        <v>0</v>
      </c>
      <c r="S4448" t="s">
        <v>60</v>
      </c>
      <c r="T4448">
        <v>0</v>
      </c>
      <c r="U4448">
        <v>2020</v>
      </c>
      <c r="V4448">
        <v>0</v>
      </c>
      <c r="W4448">
        <v>0</v>
      </c>
      <c r="X4448" cm="1">
        <f t="array" ref="X4448">IF(S4447&lt;&gt;S4448, 0,
    IF(C4448="O",
         _xlfn.IFS(
             K4448=1, X4447+6,
             M4448=1, X4447+3,
             O4448=1, X4447+1,
             Q4448=1,X4447+2,
             TRUE, X4447
         ),
    X4447)
)</f>
        <v>3</v>
      </c>
      <c r="Y4448" cm="1">
        <f t="array" ref="Y4448">IF(S4447&lt;&gt;S4448, 0, IF(C4448="D",
                 _xlfn.IFS(
                     K4448=1, Y4447+6,
                     M4448=1, Y4447+3,
                     O4448=1, Y4447+1,
                     TRUE, Y4447
                 ),
                 Y4447)
  )</f>
        <v>26</v>
      </c>
    </row>
    <row r="4449" spans="1:25" x14ac:dyDescent="0.2">
      <c r="A4449">
        <v>195</v>
      </c>
      <c r="B4449" t="s">
        <v>79</v>
      </c>
      <c r="C4449" t="str">
        <f t="shared" si="698"/>
        <v>D</v>
      </c>
      <c r="D4449">
        <v>1</v>
      </c>
      <c r="E4449">
        <v>10</v>
      </c>
      <c r="F4449">
        <v>-34</v>
      </c>
      <c r="G4449" t="s">
        <v>114</v>
      </c>
      <c r="H4449" t="s">
        <v>117</v>
      </c>
      <c r="I4449">
        <v>0</v>
      </c>
      <c r="J4449">
        <f t="shared" si="690"/>
        <v>0</v>
      </c>
      <c r="K4449">
        <f t="shared" si="699"/>
        <v>0</v>
      </c>
      <c r="L4449">
        <f t="shared" si="691"/>
        <v>0</v>
      </c>
      <c r="M4449">
        <f t="shared" si="692"/>
        <v>0</v>
      </c>
      <c r="N4449">
        <f t="shared" si="693"/>
        <v>0</v>
      </c>
      <c r="O4449">
        <f t="shared" si="694"/>
        <v>0</v>
      </c>
      <c r="P4449">
        <f t="shared" si="695"/>
        <v>0</v>
      </c>
      <c r="Q4449">
        <f t="shared" si="696"/>
        <v>0</v>
      </c>
      <c r="R4449">
        <f t="shared" si="697"/>
        <v>0</v>
      </c>
      <c r="S4449" t="s">
        <v>60</v>
      </c>
      <c r="T4449">
        <v>0</v>
      </c>
      <c r="U4449">
        <v>2020</v>
      </c>
      <c r="V4449">
        <v>0</v>
      </c>
      <c r="W4449">
        <v>0</v>
      </c>
      <c r="X4449" cm="1">
        <f t="array" ref="X4449">IF(S4448&lt;&gt;S4449, 0,
    IF(C4449="O",
         _xlfn.IFS(
             K4449=1, X4448+6,
             M4449=1, X4448+3,
             O4449=1, X4448+1,
             Q4449=1,X4448+2,
             TRUE, X4448
         ),
    X4448)
)</f>
        <v>3</v>
      </c>
      <c r="Y4449" cm="1">
        <f t="array" ref="Y4449">IF(S4448&lt;&gt;S4449, 0, IF(C4449="D",
                 _xlfn.IFS(
                     K4449=1, Y4448+6,
                     M4449=1, Y4448+3,
                     O4449=1, Y4448+1,
                     TRUE, Y4448
                 ),
                 Y4448)
  )</f>
        <v>26</v>
      </c>
    </row>
    <row r="4450" spans="1:25" x14ac:dyDescent="0.2">
      <c r="A4450">
        <v>197</v>
      </c>
      <c r="B4450" t="s">
        <v>79</v>
      </c>
      <c r="C4450" t="str">
        <f t="shared" si="698"/>
        <v>D</v>
      </c>
      <c r="D4450">
        <v>2</v>
      </c>
      <c r="E4450">
        <v>10</v>
      </c>
      <c r="F4450">
        <v>-34</v>
      </c>
      <c r="G4450" t="s">
        <v>116</v>
      </c>
      <c r="H4450" t="s">
        <v>115</v>
      </c>
      <c r="I4450">
        <v>2</v>
      </c>
      <c r="J4450">
        <f t="shared" si="690"/>
        <v>0</v>
      </c>
      <c r="K4450">
        <f t="shared" si="699"/>
        <v>0</v>
      </c>
      <c r="L4450">
        <f t="shared" si="691"/>
        <v>0</v>
      </c>
      <c r="M4450">
        <f t="shared" si="692"/>
        <v>0</v>
      </c>
      <c r="N4450">
        <f t="shared" si="693"/>
        <v>0</v>
      </c>
      <c r="O4450">
        <f t="shared" si="694"/>
        <v>0</v>
      </c>
      <c r="P4450">
        <f t="shared" si="695"/>
        <v>0</v>
      </c>
      <c r="Q4450">
        <f t="shared" si="696"/>
        <v>0</v>
      </c>
      <c r="R4450">
        <f t="shared" si="697"/>
        <v>0</v>
      </c>
      <c r="S4450" t="s">
        <v>60</v>
      </c>
      <c r="T4450">
        <v>0</v>
      </c>
      <c r="U4450">
        <v>2020</v>
      </c>
      <c r="V4450">
        <v>0</v>
      </c>
      <c r="W4450">
        <v>0</v>
      </c>
      <c r="X4450" cm="1">
        <f t="array" ref="X4450">IF(S4449&lt;&gt;S4450, 0,
    IF(C4450="O",
         _xlfn.IFS(
             K4450=1, X4449+6,
             M4450=1, X4449+3,
             O4450=1, X4449+1,
             Q4450=1,X4449+2,
             TRUE, X4449
         ),
    X4449)
)</f>
        <v>3</v>
      </c>
      <c r="Y4450" cm="1">
        <f t="array" ref="Y4450">IF(S4449&lt;&gt;S4450, 0, IF(C4450="D",
                 _xlfn.IFS(
                     K4450=1, Y4449+6,
                     M4450=1, Y4449+3,
                     O4450=1, Y4449+1,
                     TRUE, Y4449
                 ),
                 Y4449)
  )</f>
        <v>26</v>
      </c>
    </row>
    <row r="4451" spans="1:25" x14ac:dyDescent="0.2">
      <c r="A4451">
        <v>201</v>
      </c>
      <c r="B4451" t="s">
        <v>79</v>
      </c>
      <c r="C4451" t="str">
        <f t="shared" si="698"/>
        <v>D</v>
      </c>
      <c r="D4451">
        <v>3</v>
      </c>
      <c r="E4451">
        <v>8</v>
      </c>
      <c r="F4451">
        <v>-36</v>
      </c>
      <c r="G4451" t="s">
        <v>114</v>
      </c>
      <c r="H4451" t="s">
        <v>117</v>
      </c>
      <c r="I4451">
        <v>0</v>
      </c>
      <c r="J4451">
        <f t="shared" si="690"/>
        <v>0</v>
      </c>
      <c r="K4451">
        <f t="shared" si="699"/>
        <v>0</v>
      </c>
      <c r="L4451">
        <f t="shared" si="691"/>
        <v>0</v>
      </c>
      <c r="M4451">
        <f t="shared" si="692"/>
        <v>0</v>
      </c>
      <c r="N4451">
        <f t="shared" si="693"/>
        <v>0</v>
      </c>
      <c r="O4451">
        <f t="shared" si="694"/>
        <v>0</v>
      </c>
      <c r="P4451">
        <f t="shared" si="695"/>
        <v>0</v>
      </c>
      <c r="Q4451">
        <f t="shared" si="696"/>
        <v>0</v>
      </c>
      <c r="R4451">
        <f t="shared" si="697"/>
        <v>0</v>
      </c>
      <c r="S4451" t="s">
        <v>60</v>
      </c>
      <c r="T4451">
        <v>0</v>
      </c>
      <c r="U4451">
        <v>2020</v>
      </c>
      <c r="V4451">
        <v>0</v>
      </c>
      <c r="W4451">
        <v>0</v>
      </c>
      <c r="X4451" cm="1">
        <f t="array" ref="X4451">IF(S4450&lt;&gt;S4451, 0,
    IF(C4451="O",
         _xlfn.IFS(
             K4451=1, X4450+6,
             M4451=1, X4450+3,
             O4451=1, X4450+1,
             Q4451=1,X4450+2,
             TRUE, X4450
         ),
    X4450)
)</f>
        <v>3</v>
      </c>
      <c r="Y4451" cm="1">
        <f t="array" ref="Y4451">IF(S4450&lt;&gt;S4451, 0, IF(C4451="D",
                 _xlfn.IFS(
                     K4451=1, Y4450+6,
                     M4451=1, Y4450+3,
                     O4451=1, Y4450+1,
                     TRUE, Y4450
                 ),
                 Y4450)
  )</f>
        <v>26</v>
      </c>
    </row>
    <row r="4452" spans="1:25" hidden="1" x14ac:dyDescent="0.2">
      <c r="A4452">
        <v>205</v>
      </c>
      <c r="B4452" t="s">
        <v>81</v>
      </c>
      <c r="C4452" t="str">
        <f t="shared" si="698"/>
        <v>O</v>
      </c>
      <c r="D4452">
        <v>1</v>
      </c>
      <c r="E4452">
        <v>10</v>
      </c>
      <c r="F4452">
        <v>-27</v>
      </c>
      <c r="G4452" t="s">
        <v>114</v>
      </c>
      <c r="H4452" t="s">
        <v>113</v>
      </c>
      <c r="I4452">
        <v>11</v>
      </c>
      <c r="J4452">
        <f t="shared" si="690"/>
        <v>1</v>
      </c>
      <c r="K4452">
        <f t="shared" si="699"/>
        <v>0</v>
      </c>
      <c r="L4452">
        <f t="shared" si="691"/>
        <v>0</v>
      </c>
      <c r="M4452">
        <f t="shared" si="692"/>
        <v>0</v>
      </c>
      <c r="N4452">
        <f t="shared" si="693"/>
        <v>0</v>
      </c>
      <c r="O4452">
        <f t="shared" si="694"/>
        <v>0</v>
      </c>
      <c r="P4452">
        <f t="shared" si="695"/>
        <v>0</v>
      </c>
      <c r="Q4452">
        <f t="shared" si="696"/>
        <v>0</v>
      </c>
      <c r="R4452">
        <f t="shared" si="697"/>
        <v>0</v>
      </c>
      <c r="S4452" t="s">
        <v>60</v>
      </c>
      <c r="T4452">
        <v>0</v>
      </c>
      <c r="U4452">
        <v>2020</v>
      </c>
      <c r="V4452">
        <v>0</v>
      </c>
      <c r="W4452">
        <v>0</v>
      </c>
      <c r="X4452" cm="1">
        <f t="array" ref="X4452">IF(S4451&lt;&gt;S4452, 0,
    IF(C4452="O",
         _xlfn.IFS(
             K4452=1, X4451+6,
             M4452=1, X4451+3,
             O4452=1, X4451+1,
             Q4452=1,X4451+2,
             TRUE, X4451
         ),
    X4451)
)</f>
        <v>3</v>
      </c>
      <c r="Y4452" cm="1">
        <f t="array" ref="Y4452">IF(S4451&lt;&gt;S4452, 0, IF(C4452="D",
                 _xlfn.IFS(
                     K4452=1, Y4451+6,
                     M4452=1, Y4451+3,
                     O4452=1, Y4451+1,
                     TRUE, Y4451
                 ),
                 Y4451)
  )</f>
        <v>26</v>
      </c>
    </row>
    <row r="4453" spans="1:25" x14ac:dyDescent="0.2">
      <c r="A4453">
        <v>207</v>
      </c>
      <c r="B4453" t="s">
        <v>81</v>
      </c>
      <c r="C4453" t="str">
        <f t="shared" si="698"/>
        <v>O</v>
      </c>
      <c r="D4453">
        <v>1</v>
      </c>
      <c r="E4453">
        <v>10</v>
      </c>
      <c r="F4453">
        <v>-38</v>
      </c>
      <c r="G4453" t="s">
        <v>114</v>
      </c>
      <c r="H4453" t="s">
        <v>117</v>
      </c>
      <c r="I4453">
        <v>0</v>
      </c>
      <c r="J4453">
        <f t="shared" si="690"/>
        <v>0</v>
      </c>
      <c r="K4453">
        <f t="shared" si="699"/>
        <v>0</v>
      </c>
      <c r="L4453">
        <f t="shared" si="691"/>
        <v>0</v>
      </c>
      <c r="M4453">
        <f t="shared" si="692"/>
        <v>0</v>
      </c>
      <c r="N4453">
        <f t="shared" si="693"/>
        <v>0</v>
      </c>
      <c r="O4453">
        <f t="shared" si="694"/>
        <v>0</v>
      </c>
      <c r="P4453">
        <f t="shared" si="695"/>
        <v>0</v>
      </c>
      <c r="Q4453">
        <f t="shared" si="696"/>
        <v>0</v>
      </c>
      <c r="R4453">
        <f t="shared" si="697"/>
        <v>0</v>
      </c>
      <c r="S4453" t="s">
        <v>60</v>
      </c>
      <c r="T4453">
        <v>0</v>
      </c>
      <c r="U4453">
        <v>2020</v>
      </c>
      <c r="V4453">
        <v>0</v>
      </c>
      <c r="W4453">
        <v>0</v>
      </c>
      <c r="X4453" cm="1">
        <f t="array" ref="X4453">IF(S4452&lt;&gt;S4453, 0,
    IF(C4453="O",
         _xlfn.IFS(
             K4453=1, X4452+6,
             M4453=1, X4452+3,
             O4453=1, X4452+1,
             Q4453=1,X4452+2,
             TRUE, X4452
         ),
    X4452)
)</f>
        <v>3</v>
      </c>
      <c r="Y4453" cm="1">
        <f t="array" ref="Y4453">IF(S4452&lt;&gt;S4453, 0, IF(C4453="D",
                 _xlfn.IFS(
                     K4453=1, Y4452+6,
                     M4453=1, Y4452+3,
                     O4453=1, Y4452+1,
                     TRUE, Y4452
                 ),
                 Y4452)
  )</f>
        <v>26</v>
      </c>
    </row>
    <row r="4454" spans="1:25" x14ac:dyDescent="0.2">
      <c r="A4454">
        <v>209</v>
      </c>
      <c r="B4454" t="s">
        <v>81</v>
      </c>
      <c r="C4454" t="str">
        <f t="shared" si="698"/>
        <v>O</v>
      </c>
      <c r="D4454">
        <v>2</v>
      </c>
      <c r="E4454">
        <v>10</v>
      </c>
      <c r="F4454">
        <v>-38</v>
      </c>
      <c r="G4454" t="s">
        <v>114</v>
      </c>
      <c r="H4454" t="s">
        <v>113</v>
      </c>
      <c r="I4454">
        <v>6</v>
      </c>
      <c r="J4454">
        <f t="shared" si="690"/>
        <v>0</v>
      </c>
      <c r="K4454">
        <f t="shared" si="699"/>
        <v>0</v>
      </c>
      <c r="L4454">
        <f t="shared" si="691"/>
        <v>0</v>
      </c>
      <c r="M4454">
        <f t="shared" si="692"/>
        <v>0</v>
      </c>
      <c r="N4454">
        <f t="shared" si="693"/>
        <v>0</v>
      </c>
      <c r="O4454">
        <f t="shared" si="694"/>
        <v>0</v>
      </c>
      <c r="P4454">
        <f t="shared" si="695"/>
        <v>0</v>
      </c>
      <c r="Q4454">
        <f t="shared" si="696"/>
        <v>0</v>
      </c>
      <c r="R4454">
        <f t="shared" si="697"/>
        <v>0</v>
      </c>
      <c r="S4454" t="s">
        <v>60</v>
      </c>
      <c r="T4454">
        <v>0</v>
      </c>
      <c r="U4454">
        <v>2020</v>
      </c>
      <c r="V4454">
        <v>0</v>
      </c>
      <c r="W4454">
        <v>0</v>
      </c>
      <c r="X4454" cm="1">
        <f t="array" ref="X4454">IF(S4453&lt;&gt;S4454, 0,
    IF(C4454="O",
         _xlfn.IFS(
             K4454=1, X4453+6,
             M4454=1, X4453+3,
             O4454=1, X4453+1,
             Q4454=1,X4453+2,
             TRUE, X4453
         ),
    X4453)
)</f>
        <v>3</v>
      </c>
      <c r="Y4454" cm="1">
        <f t="array" ref="Y4454">IF(S4453&lt;&gt;S4454, 0, IF(C4454="D",
                 _xlfn.IFS(
                     K4454=1, Y4453+6,
                     M4454=1, Y4453+3,
                     O4454=1, Y4453+1,
                     TRUE, Y4453
                 ),
                 Y4453)
  )</f>
        <v>26</v>
      </c>
    </row>
    <row r="4455" spans="1:25" x14ac:dyDescent="0.2">
      <c r="A4455">
        <v>211</v>
      </c>
      <c r="B4455" t="s">
        <v>81</v>
      </c>
      <c r="C4455" t="str">
        <f t="shared" si="698"/>
        <v>O</v>
      </c>
      <c r="D4455">
        <v>3</v>
      </c>
      <c r="E4455">
        <v>4</v>
      </c>
      <c r="F4455">
        <v>-44</v>
      </c>
      <c r="G4455" t="s">
        <v>116</v>
      </c>
      <c r="H4455" t="s">
        <v>115</v>
      </c>
      <c r="I4455">
        <v>5</v>
      </c>
      <c r="J4455">
        <f t="shared" si="690"/>
        <v>1</v>
      </c>
      <c r="K4455">
        <f t="shared" si="699"/>
        <v>0</v>
      </c>
      <c r="L4455">
        <f t="shared" si="691"/>
        <v>0</v>
      </c>
      <c r="M4455">
        <f t="shared" si="692"/>
        <v>0</v>
      </c>
      <c r="N4455">
        <f t="shared" si="693"/>
        <v>0</v>
      </c>
      <c r="O4455">
        <f t="shared" si="694"/>
        <v>0</v>
      </c>
      <c r="P4455">
        <f t="shared" si="695"/>
        <v>0</v>
      </c>
      <c r="Q4455">
        <f t="shared" si="696"/>
        <v>0</v>
      </c>
      <c r="R4455">
        <f t="shared" si="697"/>
        <v>0</v>
      </c>
      <c r="S4455" t="s">
        <v>60</v>
      </c>
      <c r="T4455">
        <v>0</v>
      </c>
      <c r="U4455">
        <v>2020</v>
      </c>
      <c r="V4455">
        <v>0</v>
      </c>
      <c r="W4455">
        <v>0</v>
      </c>
      <c r="X4455" cm="1">
        <f t="array" ref="X4455">IF(S4454&lt;&gt;S4455, 0,
    IF(C4455="O",
         _xlfn.IFS(
             K4455=1, X4454+6,
             M4455=1, X4454+3,
             O4455=1, X4454+1,
             Q4455=1,X4454+2,
             TRUE, X4454
         ),
    X4454)
)</f>
        <v>3</v>
      </c>
      <c r="Y4455" cm="1">
        <f t="array" ref="Y4455">IF(S4454&lt;&gt;S4455, 0, IF(C4455="D",
                 _xlfn.IFS(
                     K4455=1, Y4454+6,
                     M4455=1, Y4454+3,
                     O4455=1, Y4454+1,
                     TRUE, Y4454
                 ),
                 Y4454)
  )</f>
        <v>26</v>
      </c>
    </row>
    <row r="4456" spans="1:25" x14ac:dyDescent="0.2">
      <c r="A4456">
        <v>213</v>
      </c>
      <c r="B4456" t="s">
        <v>81</v>
      </c>
      <c r="C4456" t="str">
        <f t="shared" si="698"/>
        <v>O</v>
      </c>
      <c r="D4456">
        <v>1</v>
      </c>
      <c r="E4456">
        <v>10</v>
      </c>
      <c r="F4456">
        <v>-49</v>
      </c>
      <c r="G4456" t="s">
        <v>116</v>
      </c>
      <c r="H4456" t="s">
        <v>115</v>
      </c>
      <c r="I4456">
        <v>9</v>
      </c>
      <c r="J4456">
        <f t="shared" si="690"/>
        <v>0</v>
      </c>
      <c r="K4456">
        <f t="shared" si="699"/>
        <v>0</v>
      </c>
      <c r="L4456">
        <f t="shared" si="691"/>
        <v>0</v>
      </c>
      <c r="M4456">
        <f t="shared" si="692"/>
        <v>0</v>
      </c>
      <c r="N4456">
        <f t="shared" si="693"/>
        <v>0</v>
      </c>
      <c r="O4456">
        <f t="shared" si="694"/>
        <v>0</v>
      </c>
      <c r="P4456">
        <f t="shared" si="695"/>
        <v>0</v>
      </c>
      <c r="Q4456">
        <f t="shared" si="696"/>
        <v>0</v>
      </c>
      <c r="R4456">
        <f t="shared" si="697"/>
        <v>0</v>
      </c>
      <c r="S4456" t="s">
        <v>60</v>
      </c>
      <c r="T4456">
        <v>0</v>
      </c>
      <c r="U4456">
        <v>2020</v>
      </c>
      <c r="V4456">
        <v>0</v>
      </c>
      <c r="W4456">
        <v>0</v>
      </c>
      <c r="X4456" cm="1">
        <f t="array" ref="X4456">IF(S4455&lt;&gt;S4456, 0,
    IF(C4456="O",
         _xlfn.IFS(
             K4456=1, X4455+6,
             M4456=1, X4455+3,
             O4456=1, X4455+1,
             Q4456=1,X4455+2,
             TRUE, X4455
         ),
    X4455)
)</f>
        <v>3</v>
      </c>
      <c r="Y4456" cm="1">
        <f t="array" ref="Y4456">IF(S4455&lt;&gt;S4456, 0, IF(C4456="D",
                 _xlfn.IFS(
                     K4456=1, Y4455+6,
                     M4456=1, Y4455+3,
                     O4456=1, Y4455+1,
                     TRUE, Y4455
                 ),
                 Y4455)
  )</f>
        <v>26</v>
      </c>
    </row>
    <row r="4457" spans="1:25" x14ac:dyDescent="0.2">
      <c r="A4457">
        <v>215</v>
      </c>
      <c r="B4457" t="s">
        <v>81</v>
      </c>
      <c r="C4457" t="str">
        <f t="shared" si="698"/>
        <v>O</v>
      </c>
      <c r="D4457">
        <v>2</v>
      </c>
      <c r="E4457">
        <v>1</v>
      </c>
      <c r="F4457">
        <v>42</v>
      </c>
      <c r="G4457" t="s">
        <v>114</v>
      </c>
      <c r="H4457" t="s">
        <v>120</v>
      </c>
      <c r="I4457">
        <v>14</v>
      </c>
      <c r="J4457">
        <f t="shared" si="690"/>
        <v>1</v>
      </c>
      <c r="K4457">
        <f t="shared" si="699"/>
        <v>0</v>
      </c>
      <c r="L4457">
        <f t="shared" si="691"/>
        <v>0</v>
      </c>
      <c r="M4457">
        <f t="shared" si="692"/>
        <v>0</v>
      </c>
      <c r="N4457">
        <f t="shared" si="693"/>
        <v>0</v>
      </c>
      <c r="O4457">
        <f t="shared" si="694"/>
        <v>0</v>
      </c>
      <c r="P4457">
        <f t="shared" si="695"/>
        <v>0</v>
      </c>
      <c r="Q4457">
        <f t="shared" si="696"/>
        <v>0</v>
      </c>
      <c r="R4457">
        <f t="shared" si="697"/>
        <v>0</v>
      </c>
      <c r="S4457" t="s">
        <v>60</v>
      </c>
      <c r="T4457">
        <v>0</v>
      </c>
      <c r="U4457">
        <v>2020</v>
      </c>
      <c r="V4457">
        <v>0</v>
      </c>
      <c r="W4457">
        <v>0</v>
      </c>
      <c r="X4457" cm="1">
        <f t="array" ref="X4457">IF(S4456&lt;&gt;S4457, 0,
    IF(C4457="O",
         _xlfn.IFS(
             K4457=1, X4456+6,
             M4457=1, X4456+3,
             O4457=1, X4456+1,
             Q4457=1,X4456+2,
             TRUE, X4456
         ),
    X4456)
)</f>
        <v>3</v>
      </c>
      <c r="Y4457" cm="1">
        <f t="array" ref="Y4457">IF(S4456&lt;&gt;S4457, 0, IF(C4457="D",
                 _xlfn.IFS(
                     K4457=1, Y4456+6,
                     M4457=1, Y4456+3,
                     O4457=1, Y4456+1,
                     TRUE, Y4456
                 ),
                 Y4456)
  )</f>
        <v>26</v>
      </c>
    </row>
    <row r="4458" spans="1:25" x14ac:dyDescent="0.2">
      <c r="A4458">
        <v>221</v>
      </c>
      <c r="B4458" t="s">
        <v>81</v>
      </c>
      <c r="C4458" t="str">
        <f t="shared" si="698"/>
        <v>O</v>
      </c>
      <c r="D4458">
        <v>1</v>
      </c>
      <c r="E4458">
        <v>10</v>
      </c>
      <c r="F4458">
        <v>28</v>
      </c>
      <c r="G4458" t="s">
        <v>116</v>
      </c>
      <c r="H4458" t="s">
        <v>115</v>
      </c>
      <c r="I4458">
        <v>0</v>
      </c>
      <c r="J4458">
        <f t="shared" si="690"/>
        <v>0</v>
      </c>
      <c r="K4458">
        <f t="shared" si="699"/>
        <v>0</v>
      </c>
      <c r="L4458">
        <f t="shared" si="691"/>
        <v>0</v>
      </c>
      <c r="M4458">
        <f t="shared" si="692"/>
        <v>0</v>
      </c>
      <c r="N4458">
        <f t="shared" si="693"/>
        <v>0</v>
      </c>
      <c r="O4458">
        <f t="shared" si="694"/>
        <v>0</v>
      </c>
      <c r="P4458">
        <f t="shared" si="695"/>
        <v>0</v>
      </c>
      <c r="Q4458">
        <f t="shared" si="696"/>
        <v>0</v>
      </c>
      <c r="R4458">
        <f t="shared" si="697"/>
        <v>0</v>
      </c>
      <c r="S4458" t="s">
        <v>60</v>
      </c>
      <c r="T4458">
        <v>0</v>
      </c>
      <c r="U4458">
        <v>2020</v>
      </c>
      <c r="V4458">
        <v>0</v>
      </c>
      <c r="W4458">
        <v>0</v>
      </c>
      <c r="X4458" cm="1">
        <f t="array" ref="X4458">IF(S4457&lt;&gt;S4458, 0,
    IF(C4458="O",
         _xlfn.IFS(
             K4458=1, X4457+6,
             M4458=1, X4457+3,
             O4458=1, X4457+1,
             Q4458=1,X4457+2,
             TRUE, X4457
         ),
    X4457)
)</f>
        <v>3</v>
      </c>
      <c r="Y4458" cm="1">
        <f t="array" ref="Y4458">IF(S4457&lt;&gt;S4458, 0, IF(C4458="D",
                 _xlfn.IFS(
                     K4458=1, Y4457+6,
                     M4458=1, Y4457+3,
                     O4458=1, Y4457+1,
                     TRUE, Y4457
                 ),
                 Y4457)
  )</f>
        <v>26</v>
      </c>
    </row>
    <row r="4459" spans="1:25" x14ac:dyDescent="0.2">
      <c r="A4459">
        <v>223</v>
      </c>
      <c r="B4459" t="s">
        <v>81</v>
      </c>
      <c r="C4459" t="str">
        <f t="shared" si="698"/>
        <v>O</v>
      </c>
      <c r="D4459">
        <v>2</v>
      </c>
      <c r="E4459">
        <v>10</v>
      </c>
      <c r="F4459">
        <v>28</v>
      </c>
      <c r="G4459" t="s">
        <v>114</v>
      </c>
      <c r="H4459" t="s">
        <v>117</v>
      </c>
      <c r="I4459">
        <v>0</v>
      </c>
      <c r="J4459">
        <f t="shared" si="690"/>
        <v>0</v>
      </c>
      <c r="K4459">
        <f t="shared" si="699"/>
        <v>0</v>
      </c>
      <c r="L4459">
        <f t="shared" si="691"/>
        <v>0</v>
      </c>
      <c r="M4459">
        <f t="shared" si="692"/>
        <v>0</v>
      </c>
      <c r="N4459">
        <f t="shared" si="693"/>
        <v>0</v>
      </c>
      <c r="O4459">
        <f t="shared" si="694"/>
        <v>0</v>
      </c>
      <c r="P4459">
        <f t="shared" si="695"/>
        <v>0</v>
      </c>
      <c r="Q4459">
        <f t="shared" si="696"/>
        <v>0</v>
      </c>
      <c r="R4459">
        <f t="shared" si="697"/>
        <v>0</v>
      </c>
      <c r="S4459" t="s">
        <v>60</v>
      </c>
      <c r="T4459">
        <v>0</v>
      </c>
      <c r="U4459">
        <v>2020</v>
      </c>
      <c r="V4459">
        <v>0</v>
      </c>
      <c r="W4459">
        <v>0</v>
      </c>
      <c r="X4459" cm="1">
        <f t="array" ref="X4459">IF(S4458&lt;&gt;S4459, 0,
    IF(C4459="O",
         _xlfn.IFS(
             K4459=1, X4458+6,
             M4459=1, X4458+3,
             O4459=1, X4458+1,
             Q4459=1,X4458+2,
             TRUE, X4458
         ),
    X4458)
)</f>
        <v>3</v>
      </c>
      <c r="Y4459" cm="1">
        <f t="array" ref="Y4459">IF(S4458&lt;&gt;S4459, 0, IF(C4459="D",
                 _xlfn.IFS(
                     K4459=1, Y4458+6,
                     M4459=1, Y4458+3,
                     O4459=1, Y4458+1,
                     TRUE, Y4458
                 ),
                 Y4458)
  )</f>
        <v>26</v>
      </c>
    </row>
    <row r="4460" spans="1:25" x14ac:dyDescent="0.2">
      <c r="A4460">
        <v>225</v>
      </c>
      <c r="B4460" t="s">
        <v>81</v>
      </c>
      <c r="C4460" t="str">
        <f t="shared" si="698"/>
        <v>O</v>
      </c>
      <c r="D4460">
        <v>3</v>
      </c>
      <c r="E4460">
        <v>10</v>
      </c>
      <c r="F4460">
        <v>28</v>
      </c>
      <c r="G4460" t="s">
        <v>114</v>
      </c>
      <c r="H4460" t="s">
        <v>117</v>
      </c>
      <c r="I4460">
        <v>0</v>
      </c>
      <c r="J4460">
        <f t="shared" si="690"/>
        <v>0</v>
      </c>
      <c r="K4460">
        <f t="shared" si="699"/>
        <v>0</v>
      </c>
      <c r="L4460">
        <f t="shared" si="691"/>
        <v>0</v>
      </c>
      <c r="M4460">
        <f t="shared" si="692"/>
        <v>0</v>
      </c>
      <c r="N4460">
        <f t="shared" si="693"/>
        <v>0</v>
      </c>
      <c r="O4460">
        <f t="shared" si="694"/>
        <v>0</v>
      </c>
      <c r="P4460">
        <f t="shared" si="695"/>
        <v>0</v>
      </c>
      <c r="Q4460">
        <f t="shared" si="696"/>
        <v>0</v>
      </c>
      <c r="R4460">
        <f t="shared" si="697"/>
        <v>0</v>
      </c>
      <c r="S4460" t="s">
        <v>60</v>
      </c>
      <c r="T4460">
        <v>0</v>
      </c>
      <c r="U4460">
        <v>2020</v>
      </c>
      <c r="V4460">
        <v>0</v>
      </c>
      <c r="W4460">
        <v>0</v>
      </c>
      <c r="X4460" cm="1">
        <f t="array" ref="X4460">IF(S4459&lt;&gt;S4460, 0,
    IF(C4460="O",
         _xlfn.IFS(
             K4460=1, X4459+6,
             M4460=1, X4459+3,
             O4460=1, X4459+1,
             Q4460=1,X4459+2,
             TRUE, X4459
         ),
    X4459)
)</f>
        <v>3</v>
      </c>
      <c r="Y4460" cm="1">
        <f t="array" ref="Y4460">IF(S4459&lt;&gt;S4460, 0, IF(C4460="D",
                 _xlfn.IFS(
                     K4460=1, Y4459+6,
                     M4460=1, Y4459+3,
                     O4460=1, Y4459+1,
                     TRUE, Y4459
                 ),
                 Y4459)
  )</f>
        <v>26</v>
      </c>
    </row>
    <row r="4461" spans="1:25" x14ac:dyDescent="0.2">
      <c r="A4461">
        <v>227</v>
      </c>
      <c r="B4461" t="s">
        <v>81</v>
      </c>
      <c r="C4461" t="str">
        <f t="shared" si="698"/>
        <v>O</v>
      </c>
      <c r="D4461">
        <v>4</v>
      </c>
      <c r="E4461">
        <v>10</v>
      </c>
      <c r="F4461">
        <v>28</v>
      </c>
      <c r="G4461" t="s">
        <v>114</v>
      </c>
      <c r="H4461" t="s">
        <v>121</v>
      </c>
      <c r="I4461">
        <v>0</v>
      </c>
      <c r="J4461">
        <f t="shared" si="690"/>
        <v>0</v>
      </c>
      <c r="K4461">
        <f t="shared" si="699"/>
        <v>0</v>
      </c>
      <c r="L4461">
        <f t="shared" si="691"/>
        <v>0</v>
      </c>
      <c r="M4461">
        <f t="shared" si="692"/>
        <v>0</v>
      </c>
      <c r="N4461">
        <f t="shared" si="693"/>
        <v>0</v>
      </c>
      <c r="O4461">
        <f t="shared" si="694"/>
        <v>0</v>
      </c>
      <c r="P4461">
        <f t="shared" si="695"/>
        <v>0</v>
      </c>
      <c r="Q4461">
        <f t="shared" si="696"/>
        <v>0</v>
      </c>
      <c r="R4461">
        <f t="shared" si="697"/>
        <v>0</v>
      </c>
      <c r="S4461" t="s">
        <v>60</v>
      </c>
      <c r="T4461">
        <v>0</v>
      </c>
      <c r="U4461">
        <v>2020</v>
      </c>
      <c r="V4461">
        <v>0</v>
      </c>
      <c r="W4461">
        <v>0</v>
      </c>
      <c r="X4461" cm="1">
        <f t="array" ref="X4461">IF(S4460&lt;&gt;S4461, 0,
    IF(C4461="O",
         _xlfn.IFS(
             K4461=1, X4460+6,
             M4461=1, X4460+3,
             O4461=1, X4460+1,
             Q4461=1,X4460+2,
             TRUE, X4460
         ),
    X4460)
)</f>
        <v>3</v>
      </c>
      <c r="Y4461" cm="1">
        <f t="array" ref="Y4461">IF(S4460&lt;&gt;S4461, 0, IF(C4461="D",
                 _xlfn.IFS(
                     K4461=1, Y4460+6,
                     M4461=1, Y4460+3,
                     O4461=1, Y4460+1,
                     TRUE, Y4460
                 ),
                 Y4460)
  )</f>
        <v>26</v>
      </c>
    </row>
    <row r="4462" spans="1:25" x14ac:dyDescent="0.2">
      <c r="A4462">
        <v>229</v>
      </c>
      <c r="B4462" t="s">
        <v>79</v>
      </c>
      <c r="C4462" t="str">
        <f t="shared" si="698"/>
        <v>D</v>
      </c>
      <c r="D4462">
        <v>1</v>
      </c>
      <c r="E4462">
        <v>10</v>
      </c>
      <c r="F4462">
        <v>-35</v>
      </c>
      <c r="G4462" t="s">
        <v>116</v>
      </c>
      <c r="H4462" t="s">
        <v>115</v>
      </c>
      <c r="I4462">
        <v>5</v>
      </c>
      <c r="J4462">
        <f t="shared" si="690"/>
        <v>0</v>
      </c>
      <c r="K4462">
        <f t="shared" si="699"/>
        <v>0</v>
      </c>
      <c r="L4462">
        <f t="shared" si="691"/>
        <v>0</v>
      </c>
      <c r="M4462">
        <f t="shared" si="692"/>
        <v>0</v>
      </c>
      <c r="N4462">
        <f t="shared" si="693"/>
        <v>0</v>
      </c>
      <c r="O4462">
        <f t="shared" si="694"/>
        <v>0</v>
      </c>
      <c r="P4462">
        <f t="shared" si="695"/>
        <v>0</v>
      </c>
      <c r="Q4462">
        <f t="shared" si="696"/>
        <v>0</v>
      </c>
      <c r="R4462">
        <f t="shared" si="697"/>
        <v>0</v>
      </c>
      <c r="S4462" t="s">
        <v>60</v>
      </c>
      <c r="T4462">
        <v>0</v>
      </c>
      <c r="U4462">
        <v>2020</v>
      </c>
      <c r="V4462">
        <v>0</v>
      </c>
      <c r="W4462">
        <v>0</v>
      </c>
      <c r="X4462" cm="1">
        <f t="array" ref="X4462">IF(S4461&lt;&gt;S4462, 0,
    IF(C4462="O",
         _xlfn.IFS(
             K4462=1, X4461+6,
             M4462=1, X4461+3,
             O4462=1, X4461+1,
             Q4462=1,X4461+2,
             TRUE, X4461
         ),
    X4461)
)</f>
        <v>3</v>
      </c>
      <c r="Y4462" cm="1">
        <f t="array" ref="Y4462">IF(S4461&lt;&gt;S4462, 0, IF(C4462="D",
                 _xlfn.IFS(
                     K4462=1, Y4461+6,
                     M4462=1, Y4461+3,
                     O4462=1, Y4461+1,
                     TRUE, Y4461
                 ),
                 Y4461)
  )</f>
        <v>26</v>
      </c>
    </row>
    <row r="4463" spans="1:25" x14ac:dyDescent="0.2">
      <c r="A4463">
        <v>231</v>
      </c>
      <c r="B4463" t="s">
        <v>79</v>
      </c>
      <c r="C4463" t="str">
        <f t="shared" si="698"/>
        <v>D</v>
      </c>
      <c r="D4463">
        <v>2</v>
      </c>
      <c r="E4463">
        <v>5</v>
      </c>
      <c r="F4463">
        <v>-40</v>
      </c>
      <c r="G4463" t="s">
        <v>114</v>
      </c>
      <c r="H4463" t="s">
        <v>117</v>
      </c>
      <c r="I4463">
        <v>0</v>
      </c>
      <c r="J4463">
        <f t="shared" si="690"/>
        <v>0</v>
      </c>
      <c r="K4463">
        <f t="shared" si="699"/>
        <v>0</v>
      </c>
      <c r="L4463">
        <f t="shared" si="691"/>
        <v>0</v>
      </c>
      <c r="M4463">
        <f t="shared" si="692"/>
        <v>0</v>
      </c>
      <c r="N4463">
        <f t="shared" si="693"/>
        <v>0</v>
      </c>
      <c r="O4463">
        <f t="shared" si="694"/>
        <v>0</v>
      </c>
      <c r="P4463">
        <f t="shared" si="695"/>
        <v>0</v>
      </c>
      <c r="Q4463">
        <f t="shared" si="696"/>
        <v>0</v>
      </c>
      <c r="R4463">
        <f t="shared" si="697"/>
        <v>0</v>
      </c>
      <c r="S4463" t="s">
        <v>60</v>
      </c>
      <c r="T4463">
        <v>0</v>
      </c>
      <c r="U4463">
        <v>2020</v>
      </c>
      <c r="V4463">
        <v>0</v>
      </c>
      <c r="W4463">
        <v>0</v>
      </c>
      <c r="X4463" cm="1">
        <f t="array" ref="X4463">IF(S4462&lt;&gt;S4463, 0,
    IF(C4463="O",
         _xlfn.IFS(
             K4463=1, X4462+6,
             M4463=1, X4462+3,
             O4463=1, X4462+1,
             Q4463=1,X4462+2,
             TRUE, X4462
         ),
    X4462)
)</f>
        <v>3</v>
      </c>
      <c r="Y4463" cm="1">
        <f t="array" ref="Y4463">IF(S4462&lt;&gt;S4463, 0, IF(C4463="D",
                 _xlfn.IFS(
                     K4463=1, Y4462+6,
                     M4463=1, Y4462+3,
                     O4463=1, Y4462+1,
                     TRUE, Y4462
                 ),
                 Y4462)
  )</f>
        <v>26</v>
      </c>
    </row>
    <row r="4464" spans="1:25" x14ac:dyDescent="0.2">
      <c r="A4464">
        <v>233</v>
      </c>
      <c r="B4464" t="s">
        <v>79</v>
      </c>
      <c r="C4464" t="str">
        <f t="shared" si="698"/>
        <v>D</v>
      </c>
      <c r="D4464">
        <v>3</v>
      </c>
      <c r="E4464">
        <v>5</v>
      </c>
      <c r="F4464">
        <v>-40</v>
      </c>
      <c r="G4464" t="s">
        <v>116</v>
      </c>
      <c r="H4464" t="s">
        <v>115</v>
      </c>
      <c r="I4464">
        <v>3</v>
      </c>
      <c r="J4464">
        <f t="shared" si="690"/>
        <v>0</v>
      </c>
      <c r="K4464">
        <f t="shared" si="699"/>
        <v>0</v>
      </c>
      <c r="L4464">
        <f t="shared" si="691"/>
        <v>0</v>
      </c>
      <c r="M4464">
        <f t="shared" si="692"/>
        <v>0</v>
      </c>
      <c r="N4464">
        <f t="shared" si="693"/>
        <v>0</v>
      </c>
      <c r="O4464">
        <f t="shared" si="694"/>
        <v>0</v>
      </c>
      <c r="P4464">
        <f t="shared" si="695"/>
        <v>0</v>
      </c>
      <c r="Q4464">
        <f t="shared" si="696"/>
        <v>0</v>
      </c>
      <c r="R4464">
        <f t="shared" si="697"/>
        <v>0</v>
      </c>
      <c r="S4464" t="s">
        <v>60</v>
      </c>
      <c r="T4464">
        <v>0</v>
      </c>
      <c r="U4464">
        <v>2020</v>
      </c>
      <c r="V4464">
        <v>0</v>
      </c>
      <c r="W4464">
        <v>0</v>
      </c>
      <c r="X4464" cm="1">
        <f t="array" ref="X4464">IF(S4463&lt;&gt;S4464, 0,
    IF(C4464="O",
         _xlfn.IFS(
             K4464=1, X4463+6,
             M4464=1, X4463+3,
             O4464=1, X4463+1,
             Q4464=1,X4463+2,
             TRUE, X4463
         ),
    X4463)
)</f>
        <v>3</v>
      </c>
      <c r="Y4464" cm="1">
        <f t="array" ref="Y4464">IF(S4463&lt;&gt;S4464, 0, IF(C4464="D",
                 _xlfn.IFS(
                     K4464=1, Y4463+6,
                     M4464=1, Y4463+3,
                     O4464=1, Y4463+1,
                     TRUE, Y4463
                 ),
                 Y4463)
  )</f>
        <v>26</v>
      </c>
    </row>
    <row r="4465" spans="1:25" x14ac:dyDescent="0.2">
      <c r="A4465">
        <v>237</v>
      </c>
      <c r="B4465" t="s">
        <v>81</v>
      </c>
      <c r="C4465" t="str">
        <f t="shared" si="698"/>
        <v>O</v>
      </c>
      <c r="D4465">
        <v>1</v>
      </c>
      <c r="E4465">
        <v>10</v>
      </c>
      <c r="F4465">
        <v>-16</v>
      </c>
      <c r="G4465" t="s">
        <v>114</v>
      </c>
      <c r="H4465" t="s">
        <v>113</v>
      </c>
      <c r="I4465">
        <v>21</v>
      </c>
      <c r="J4465">
        <f t="shared" si="690"/>
        <v>1</v>
      </c>
      <c r="K4465">
        <f t="shared" si="699"/>
        <v>0</v>
      </c>
      <c r="L4465">
        <f t="shared" si="691"/>
        <v>0</v>
      </c>
      <c r="M4465">
        <f t="shared" si="692"/>
        <v>0</v>
      </c>
      <c r="N4465">
        <f t="shared" si="693"/>
        <v>0</v>
      </c>
      <c r="O4465">
        <f t="shared" si="694"/>
        <v>0</v>
      </c>
      <c r="P4465">
        <f t="shared" si="695"/>
        <v>0</v>
      </c>
      <c r="Q4465">
        <f t="shared" si="696"/>
        <v>0</v>
      </c>
      <c r="R4465">
        <f t="shared" si="697"/>
        <v>0</v>
      </c>
      <c r="S4465" t="s">
        <v>60</v>
      </c>
      <c r="T4465">
        <v>0</v>
      </c>
      <c r="U4465">
        <v>2020</v>
      </c>
      <c r="V4465">
        <v>0</v>
      </c>
      <c r="W4465">
        <v>0</v>
      </c>
      <c r="X4465" cm="1">
        <f t="array" ref="X4465">IF(S4464&lt;&gt;S4465, 0,
    IF(C4465="O",
         _xlfn.IFS(
             K4465=1, X4464+6,
             M4465=1, X4464+3,
             O4465=1, X4464+1,
             Q4465=1,X4464+2,
             TRUE, X4464
         ),
    X4464)
)</f>
        <v>3</v>
      </c>
      <c r="Y4465" cm="1">
        <f t="array" ref="Y4465">IF(S4464&lt;&gt;S4465, 0, IF(C4465="D",
                 _xlfn.IFS(
                     K4465=1, Y4464+6,
                     M4465=1, Y4464+3,
                     O4465=1, Y4464+1,
                     TRUE, Y4464
                 ),
                 Y4464)
  )</f>
        <v>26</v>
      </c>
    </row>
    <row r="4466" spans="1:25" x14ac:dyDescent="0.2">
      <c r="A4466">
        <v>241</v>
      </c>
      <c r="B4466" t="s">
        <v>81</v>
      </c>
      <c r="C4466" t="str">
        <f t="shared" si="698"/>
        <v>O</v>
      </c>
      <c r="D4466">
        <v>1</v>
      </c>
      <c r="E4466">
        <v>10</v>
      </c>
      <c r="F4466">
        <v>-37</v>
      </c>
      <c r="G4466" t="s">
        <v>114</v>
      </c>
      <c r="H4466" t="s">
        <v>121</v>
      </c>
      <c r="I4466">
        <v>-7</v>
      </c>
      <c r="J4466">
        <f t="shared" si="690"/>
        <v>0</v>
      </c>
      <c r="K4466">
        <f t="shared" si="699"/>
        <v>0</v>
      </c>
      <c r="L4466">
        <f t="shared" si="691"/>
        <v>0</v>
      </c>
      <c r="M4466">
        <f t="shared" si="692"/>
        <v>0</v>
      </c>
      <c r="N4466">
        <f t="shared" si="693"/>
        <v>0</v>
      </c>
      <c r="O4466">
        <f t="shared" si="694"/>
        <v>0</v>
      </c>
      <c r="P4466">
        <f t="shared" si="695"/>
        <v>0</v>
      </c>
      <c r="Q4466">
        <f t="shared" si="696"/>
        <v>0</v>
      </c>
      <c r="R4466">
        <f t="shared" si="697"/>
        <v>0</v>
      </c>
      <c r="S4466" t="s">
        <v>60</v>
      </c>
      <c r="T4466">
        <v>0</v>
      </c>
      <c r="U4466">
        <v>2020</v>
      </c>
      <c r="V4466">
        <v>0</v>
      </c>
      <c r="W4466">
        <v>0</v>
      </c>
      <c r="X4466" cm="1">
        <f t="array" ref="X4466">IF(S4465&lt;&gt;S4466, 0,
    IF(C4466="O",
         _xlfn.IFS(
             K4466=1, X4465+6,
             M4466=1, X4465+3,
             O4466=1, X4465+1,
             Q4466=1,X4465+2,
             TRUE, X4465
         ),
    X4465)
)</f>
        <v>3</v>
      </c>
      <c r="Y4466" cm="1">
        <f t="array" ref="Y4466">IF(S4465&lt;&gt;S4466, 0, IF(C4466="D",
                 _xlfn.IFS(
                     K4466=1, Y4465+6,
                     M4466=1, Y4465+3,
                     O4466=1, Y4465+1,
                     TRUE, Y4465
                 ),
                 Y4465)
  )</f>
        <v>26</v>
      </c>
    </row>
    <row r="4467" spans="1:25" x14ac:dyDescent="0.2">
      <c r="A4467">
        <v>243</v>
      </c>
      <c r="B4467" t="s">
        <v>81</v>
      </c>
      <c r="C4467" t="str">
        <f t="shared" si="698"/>
        <v>O</v>
      </c>
      <c r="D4467">
        <v>2</v>
      </c>
      <c r="E4467">
        <v>17</v>
      </c>
      <c r="F4467">
        <v>-30</v>
      </c>
      <c r="G4467" t="s">
        <v>114</v>
      </c>
      <c r="H4467" t="s">
        <v>117</v>
      </c>
      <c r="I4467">
        <v>0</v>
      </c>
      <c r="J4467">
        <f t="shared" si="690"/>
        <v>0</v>
      </c>
      <c r="K4467">
        <f t="shared" si="699"/>
        <v>0</v>
      </c>
      <c r="L4467">
        <f t="shared" si="691"/>
        <v>0</v>
      </c>
      <c r="M4467">
        <f t="shared" si="692"/>
        <v>0</v>
      </c>
      <c r="N4467">
        <f t="shared" si="693"/>
        <v>0</v>
      </c>
      <c r="O4467">
        <f t="shared" si="694"/>
        <v>0</v>
      </c>
      <c r="P4467">
        <f t="shared" si="695"/>
        <v>0</v>
      </c>
      <c r="Q4467">
        <f t="shared" si="696"/>
        <v>0</v>
      </c>
      <c r="R4467">
        <f t="shared" si="697"/>
        <v>0</v>
      </c>
      <c r="S4467" t="s">
        <v>60</v>
      </c>
      <c r="T4467">
        <v>0</v>
      </c>
      <c r="U4467">
        <v>2020</v>
      </c>
      <c r="V4467">
        <v>0</v>
      </c>
      <c r="W4467">
        <v>0</v>
      </c>
      <c r="X4467" cm="1">
        <f t="array" ref="X4467">IF(S4466&lt;&gt;S4467, 0,
    IF(C4467="O",
         _xlfn.IFS(
             K4467=1, X4466+6,
             M4467=1, X4466+3,
             O4467=1, X4466+1,
             Q4467=1,X4466+2,
             TRUE, X4466
         ),
    X4466)
)</f>
        <v>3</v>
      </c>
      <c r="Y4467" cm="1">
        <f t="array" ref="Y4467">IF(S4466&lt;&gt;S4467, 0, IF(C4467="D",
                 _xlfn.IFS(
                     K4467=1, Y4466+6,
                     M4467=1, Y4466+3,
                     O4467=1, Y4466+1,
                     TRUE, Y4466
                 ),
                 Y4466)
  )</f>
        <v>26</v>
      </c>
    </row>
    <row r="4468" spans="1:25" x14ac:dyDescent="0.2">
      <c r="A4468">
        <v>245</v>
      </c>
      <c r="B4468" t="s">
        <v>81</v>
      </c>
      <c r="C4468" t="str">
        <f t="shared" si="698"/>
        <v>O</v>
      </c>
      <c r="D4468">
        <v>3</v>
      </c>
      <c r="E4468">
        <v>17</v>
      </c>
      <c r="F4468">
        <v>-30</v>
      </c>
      <c r="G4468" t="s">
        <v>114</v>
      </c>
      <c r="H4468" t="s">
        <v>117</v>
      </c>
      <c r="I4468">
        <v>0</v>
      </c>
      <c r="J4468">
        <f t="shared" si="690"/>
        <v>0</v>
      </c>
      <c r="K4468">
        <f t="shared" si="699"/>
        <v>0</v>
      </c>
      <c r="L4468">
        <f t="shared" si="691"/>
        <v>0</v>
      </c>
      <c r="M4468">
        <f t="shared" si="692"/>
        <v>0</v>
      </c>
      <c r="N4468">
        <f t="shared" si="693"/>
        <v>0</v>
      </c>
      <c r="O4468">
        <f t="shared" si="694"/>
        <v>0</v>
      </c>
      <c r="P4468">
        <f t="shared" si="695"/>
        <v>0</v>
      </c>
      <c r="Q4468">
        <f t="shared" si="696"/>
        <v>0</v>
      </c>
      <c r="R4468">
        <f t="shared" si="697"/>
        <v>0</v>
      </c>
      <c r="S4468" t="s">
        <v>60</v>
      </c>
      <c r="T4468">
        <v>0</v>
      </c>
      <c r="U4468">
        <v>2020</v>
      </c>
      <c r="V4468">
        <v>0</v>
      </c>
      <c r="W4468">
        <v>0</v>
      </c>
      <c r="X4468" cm="1">
        <f t="array" ref="X4468">IF(S4467&lt;&gt;S4468, 0,
    IF(C4468="O",
         _xlfn.IFS(
             K4468=1, X4467+6,
             M4468=1, X4467+3,
             O4468=1, X4467+1,
             Q4468=1,X4467+2,
             TRUE, X4467
         ),
    X4467)
)</f>
        <v>3</v>
      </c>
      <c r="Y4468" cm="1">
        <f t="array" ref="Y4468">IF(S4467&lt;&gt;S4468, 0, IF(C4468="D",
                 _xlfn.IFS(
                     K4468=1, Y4467+6,
                     M4468=1, Y4467+3,
                     O4468=1, Y4467+1,
                     TRUE, Y4467
                 ),
                 Y4467)
  )</f>
        <v>26</v>
      </c>
    </row>
    <row r="4469" spans="1:25" x14ac:dyDescent="0.2">
      <c r="A4469">
        <v>247</v>
      </c>
      <c r="B4469" t="s">
        <v>81</v>
      </c>
      <c r="C4469" t="str">
        <f t="shared" si="698"/>
        <v>O</v>
      </c>
      <c r="D4469">
        <v>4</v>
      </c>
      <c r="E4469">
        <v>17</v>
      </c>
      <c r="F4469">
        <v>-30</v>
      </c>
      <c r="G4469" t="s">
        <v>130</v>
      </c>
      <c r="H4469" t="s">
        <v>129</v>
      </c>
      <c r="J4469">
        <f t="shared" si="690"/>
        <v>0</v>
      </c>
      <c r="K4469">
        <f t="shared" si="699"/>
        <v>0</v>
      </c>
      <c r="L4469">
        <f t="shared" si="691"/>
        <v>0</v>
      </c>
      <c r="M4469">
        <f t="shared" si="692"/>
        <v>0</v>
      </c>
      <c r="N4469">
        <f t="shared" si="693"/>
        <v>0</v>
      </c>
      <c r="O4469">
        <f t="shared" si="694"/>
        <v>0</v>
      </c>
      <c r="P4469">
        <f t="shared" si="695"/>
        <v>0</v>
      </c>
      <c r="Q4469">
        <f t="shared" si="696"/>
        <v>0</v>
      </c>
      <c r="R4469">
        <f t="shared" si="697"/>
        <v>0</v>
      </c>
      <c r="S4469" t="s">
        <v>60</v>
      </c>
      <c r="T4469">
        <v>0</v>
      </c>
      <c r="U4469">
        <v>2020</v>
      </c>
      <c r="V4469">
        <v>0</v>
      </c>
      <c r="W4469">
        <v>0</v>
      </c>
      <c r="X4469" cm="1">
        <f t="array" ref="X4469">IF(S4468&lt;&gt;S4469, 0,
    IF(C4469="O",
         _xlfn.IFS(
             K4469=1, X4468+6,
             M4469=1, X4468+3,
             O4469=1, X4468+1,
             Q4469=1,X4468+2,
             TRUE, X4468
         ),
    X4468)
)</f>
        <v>3</v>
      </c>
      <c r="Y4469" cm="1">
        <f t="array" ref="Y4469">IF(S4468&lt;&gt;S4469, 0, IF(C4469="D",
                 _xlfn.IFS(
                     K4469=1, Y4468+6,
                     M4469=1, Y4468+3,
                     O4469=1, Y4468+1,
                     TRUE, Y4468
                 ),
                 Y4468)
  )</f>
        <v>26</v>
      </c>
    </row>
    <row r="4470" spans="1:25" x14ac:dyDescent="0.2">
      <c r="A4470">
        <v>249</v>
      </c>
      <c r="B4470" t="s">
        <v>79</v>
      </c>
      <c r="C4470" t="str">
        <f t="shared" si="698"/>
        <v>D</v>
      </c>
      <c r="D4470">
        <v>1</v>
      </c>
      <c r="E4470">
        <v>10</v>
      </c>
      <c r="F4470">
        <v>-34</v>
      </c>
      <c r="G4470" t="s">
        <v>116</v>
      </c>
      <c r="H4470" t="s">
        <v>115</v>
      </c>
      <c r="I4470">
        <v>7</v>
      </c>
      <c r="J4470">
        <f t="shared" si="690"/>
        <v>0</v>
      </c>
      <c r="K4470">
        <f t="shared" si="699"/>
        <v>0</v>
      </c>
      <c r="L4470">
        <f t="shared" si="691"/>
        <v>0</v>
      </c>
      <c r="M4470">
        <f t="shared" si="692"/>
        <v>0</v>
      </c>
      <c r="N4470">
        <f t="shared" si="693"/>
        <v>0</v>
      </c>
      <c r="O4470">
        <f t="shared" si="694"/>
        <v>0</v>
      </c>
      <c r="P4470">
        <f t="shared" si="695"/>
        <v>0</v>
      </c>
      <c r="Q4470">
        <f t="shared" si="696"/>
        <v>0</v>
      </c>
      <c r="R4470">
        <f t="shared" si="697"/>
        <v>0</v>
      </c>
      <c r="S4470" t="s">
        <v>60</v>
      </c>
      <c r="T4470">
        <v>0</v>
      </c>
      <c r="U4470">
        <v>2020</v>
      </c>
      <c r="V4470">
        <v>0</v>
      </c>
      <c r="W4470">
        <v>0</v>
      </c>
      <c r="X4470" cm="1">
        <f t="array" ref="X4470">IF(S4469&lt;&gt;S4470, 0,
    IF(C4470="O",
         _xlfn.IFS(
             K4470=1, X4469+6,
             M4470=1, X4469+3,
             O4470=1, X4469+1,
             Q4470=1,X4469+2,
             TRUE, X4469
         ),
    X4469)
)</f>
        <v>3</v>
      </c>
      <c r="Y4470" cm="1">
        <f t="array" ref="Y4470">IF(S4469&lt;&gt;S4470, 0, IF(C4470="D",
                 _xlfn.IFS(
                     K4470=1, Y4469+6,
                     M4470=1, Y4469+3,
                     O4470=1, Y4469+1,
                     TRUE, Y4469
                 ),
                 Y4469)
  )</f>
        <v>26</v>
      </c>
    </row>
    <row r="4471" spans="1:25" x14ac:dyDescent="0.2">
      <c r="A4471">
        <v>251</v>
      </c>
      <c r="B4471" t="s">
        <v>79</v>
      </c>
      <c r="C4471" t="str">
        <f t="shared" si="698"/>
        <v>D</v>
      </c>
      <c r="D4471">
        <v>2</v>
      </c>
      <c r="E4471">
        <v>3</v>
      </c>
      <c r="F4471">
        <v>-41</v>
      </c>
      <c r="G4471" t="s">
        <v>114</v>
      </c>
      <c r="H4471" t="s">
        <v>121</v>
      </c>
      <c r="I4471">
        <v>-7</v>
      </c>
      <c r="J4471">
        <f t="shared" si="690"/>
        <v>0</v>
      </c>
      <c r="K4471">
        <f t="shared" si="699"/>
        <v>0</v>
      </c>
      <c r="L4471">
        <f t="shared" si="691"/>
        <v>0</v>
      </c>
      <c r="M4471">
        <f t="shared" si="692"/>
        <v>0</v>
      </c>
      <c r="N4471">
        <f t="shared" si="693"/>
        <v>0</v>
      </c>
      <c r="O4471">
        <f t="shared" si="694"/>
        <v>0</v>
      </c>
      <c r="P4471">
        <f t="shared" si="695"/>
        <v>0</v>
      </c>
      <c r="Q4471">
        <f t="shared" si="696"/>
        <v>0</v>
      </c>
      <c r="R4471">
        <f t="shared" si="697"/>
        <v>0</v>
      </c>
      <c r="S4471" t="s">
        <v>60</v>
      </c>
      <c r="T4471">
        <v>0</v>
      </c>
      <c r="U4471">
        <v>2020</v>
      </c>
      <c r="V4471">
        <v>0</v>
      </c>
      <c r="W4471">
        <v>0</v>
      </c>
      <c r="X4471" cm="1">
        <f t="array" ref="X4471">IF(S4470&lt;&gt;S4471, 0,
    IF(C4471="O",
         _xlfn.IFS(
             K4471=1, X4470+6,
             M4471=1, X4470+3,
             O4471=1, X4470+1,
             Q4471=1,X4470+2,
             TRUE, X4470
         ),
    X4470)
)</f>
        <v>3</v>
      </c>
      <c r="Y4471" cm="1">
        <f t="array" ref="Y4471">IF(S4470&lt;&gt;S4471, 0, IF(C4471="D",
                 _xlfn.IFS(
                     K4471=1, Y4470+6,
                     M4471=1, Y4470+3,
                     O4471=1, Y4470+1,
                     TRUE, Y4470
                 ),
                 Y4470)
  )</f>
        <v>26</v>
      </c>
    </row>
    <row r="4472" spans="1:25" hidden="1" x14ac:dyDescent="0.2">
      <c r="A4472">
        <v>253</v>
      </c>
      <c r="B4472" t="s">
        <v>79</v>
      </c>
      <c r="C4472" t="str">
        <f t="shared" si="698"/>
        <v>D</v>
      </c>
      <c r="D4472">
        <v>3</v>
      </c>
      <c r="E4472">
        <v>10</v>
      </c>
      <c r="F4472">
        <v>-34</v>
      </c>
      <c r="G4472" t="s">
        <v>116</v>
      </c>
      <c r="H4472" t="s">
        <v>115</v>
      </c>
      <c r="I4472">
        <v>19</v>
      </c>
      <c r="J4472">
        <f t="shared" si="690"/>
        <v>1</v>
      </c>
      <c r="K4472">
        <f t="shared" si="699"/>
        <v>0</v>
      </c>
      <c r="L4472">
        <f t="shared" si="691"/>
        <v>0</v>
      </c>
      <c r="M4472">
        <f t="shared" si="692"/>
        <v>0</v>
      </c>
      <c r="N4472">
        <f t="shared" si="693"/>
        <v>0</v>
      </c>
      <c r="O4472">
        <f t="shared" si="694"/>
        <v>0</v>
      </c>
      <c r="P4472">
        <f t="shared" si="695"/>
        <v>0</v>
      </c>
      <c r="Q4472">
        <f t="shared" si="696"/>
        <v>0</v>
      </c>
      <c r="R4472">
        <f t="shared" si="697"/>
        <v>0</v>
      </c>
      <c r="S4472" t="s">
        <v>60</v>
      </c>
      <c r="T4472">
        <v>0</v>
      </c>
      <c r="U4472">
        <v>2020</v>
      </c>
      <c r="V4472">
        <v>0</v>
      </c>
      <c r="W4472">
        <v>0</v>
      </c>
      <c r="X4472" cm="1">
        <f t="array" ref="X4472">IF(S4471&lt;&gt;S4472, 0,
    IF(C4472="O",
         _xlfn.IFS(
             K4472=1, X4471+6,
             M4472=1, X4471+3,
             O4472=1, X4471+1,
             Q4472=1,X4471+2,
             TRUE, X4471
         ),
    X4471)
)</f>
        <v>3</v>
      </c>
      <c r="Y4472" cm="1">
        <f t="array" ref="Y4472">IF(S4471&lt;&gt;S4472, 0, IF(C4472="D",
                 _xlfn.IFS(
                     K4472=1, Y4471+6,
                     M4472=1, Y4471+3,
                     O4472=1, Y4471+1,
                     TRUE, Y4471
                 ),
                 Y4471)
  )</f>
        <v>26</v>
      </c>
    </row>
    <row r="4473" spans="1:25" x14ac:dyDescent="0.2">
      <c r="A4473">
        <v>255</v>
      </c>
      <c r="B4473" t="s">
        <v>79</v>
      </c>
      <c r="C4473" t="str">
        <f t="shared" si="698"/>
        <v>D</v>
      </c>
      <c r="D4473">
        <v>1</v>
      </c>
      <c r="E4473">
        <v>10</v>
      </c>
      <c r="F4473">
        <v>47</v>
      </c>
      <c r="G4473" t="s">
        <v>116</v>
      </c>
      <c r="H4473" t="s">
        <v>115</v>
      </c>
      <c r="I4473">
        <v>5</v>
      </c>
      <c r="J4473">
        <f t="shared" si="690"/>
        <v>0</v>
      </c>
      <c r="K4473">
        <f t="shared" si="699"/>
        <v>0</v>
      </c>
      <c r="L4473">
        <f t="shared" si="691"/>
        <v>0</v>
      </c>
      <c r="M4473">
        <f t="shared" si="692"/>
        <v>0</v>
      </c>
      <c r="N4473">
        <f t="shared" si="693"/>
        <v>0</v>
      </c>
      <c r="O4473">
        <f t="shared" si="694"/>
        <v>0</v>
      </c>
      <c r="P4473">
        <f t="shared" si="695"/>
        <v>0</v>
      </c>
      <c r="Q4473">
        <f t="shared" si="696"/>
        <v>0</v>
      </c>
      <c r="R4473">
        <f t="shared" si="697"/>
        <v>0</v>
      </c>
      <c r="S4473" t="s">
        <v>60</v>
      </c>
      <c r="T4473">
        <v>0</v>
      </c>
      <c r="U4473">
        <v>2020</v>
      </c>
      <c r="V4473">
        <v>0</v>
      </c>
      <c r="W4473">
        <v>0</v>
      </c>
      <c r="X4473" cm="1">
        <f t="array" ref="X4473">IF(S4472&lt;&gt;S4473, 0,
    IF(C4473="O",
         _xlfn.IFS(
             K4473=1, X4472+6,
             M4473=1, X4472+3,
             O4473=1, X4472+1,
             Q4473=1,X4472+2,
             TRUE, X4472
         ),
    X4472)
)</f>
        <v>3</v>
      </c>
      <c r="Y4473" cm="1">
        <f t="array" ref="Y4473">IF(S4472&lt;&gt;S4473, 0, IF(C4473="D",
                 _xlfn.IFS(
                     K4473=1, Y4472+6,
                     M4473=1, Y4472+3,
                     O4473=1, Y4472+1,
                     TRUE, Y4472
                 ),
                 Y4472)
  )</f>
        <v>26</v>
      </c>
    </row>
    <row r="4474" spans="1:25" hidden="1" x14ac:dyDescent="0.2">
      <c r="A4474">
        <v>257</v>
      </c>
      <c r="B4474" t="s">
        <v>79</v>
      </c>
      <c r="C4474" t="str">
        <f t="shared" si="698"/>
        <v>D</v>
      </c>
      <c r="D4474">
        <v>2</v>
      </c>
      <c r="E4474">
        <v>5</v>
      </c>
      <c r="F4474">
        <v>42</v>
      </c>
      <c r="G4474" t="s">
        <v>116</v>
      </c>
      <c r="H4474" t="s">
        <v>120</v>
      </c>
      <c r="I4474">
        <v>-15</v>
      </c>
      <c r="J4474">
        <f t="shared" si="690"/>
        <v>0</v>
      </c>
      <c r="K4474">
        <f t="shared" si="699"/>
        <v>0</v>
      </c>
      <c r="L4474">
        <f t="shared" si="691"/>
        <v>0</v>
      </c>
      <c r="M4474">
        <f t="shared" si="692"/>
        <v>0</v>
      </c>
      <c r="N4474">
        <f t="shared" si="693"/>
        <v>0</v>
      </c>
      <c r="O4474">
        <f t="shared" si="694"/>
        <v>0</v>
      </c>
      <c r="P4474">
        <f t="shared" si="695"/>
        <v>0</v>
      </c>
      <c r="Q4474">
        <f t="shared" si="696"/>
        <v>0</v>
      </c>
      <c r="R4474">
        <f t="shared" si="697"/>
        <v>0</v>
      </c>
      <c r="S4474" t="s">
        <v>60</v>
      </c>
      <c r="T4474">
        <v>0</v>
      </c>
      <c r="U4474">
        <v>2020</v>
      </c>
      <c r="V4474">
        <v>0</v>
      </c>
      <c r="W4474">
        <v>0</v>
      </c>
      <c r="X4474" cm="1">
        <f t="array" ref="X4474">IF(S4473&lt;&gt;S4474, 0,
    IF(C4474="O",
         _xlfn.IFS(
             K4474=1, X4473+6,
             M4474=1, X4473+3,
             O4474=1, X4473+1,
             Q4474=1,X4473+2,
             TRUE, X4473
         ),
    X4473)
)</f>
        <v>3</v>
      </c>
      <c r="Y4474" cm="1">
        <f t="array" ref="Y4474">IF(S4473&lt;&gt;S4474, 0, IF(C4474="D",
                 _xlfn.IFS(
                     K4474=1, Y4473+6,
                     M4474=1, Y4473+3,
                     O4474=1, Y4473+1,
                     TRUE, Y4473
                 ),
                 Y4473)
  )</f>
        <v>26</v>
      </c>
    </row>
    <row r="4475" spans="1:25" x14ac:dyDescent="0.2">
      <c r="A4475">
        <v>261</v>
      </c>
      <c r="B4475" t="s">
        <v>79</v>
      </c>
      <c r="C4475" t="str">
        <f t="shared" si="698"/>
        <v>D</v>
      </c>
      <c r="D4475">
        <v>3</v>
      </c>
      <c r="E4475">
        <v>20</v>
      </c>
      <c r="F4475">
        <v>-43</v>
      </c>
      <c r="G4475" t="s">
        <v>116</v>
      </c>
      <c r="H4475" t="s">
        <v>115</v>
      </c>
      <c r="I4475">
        <v>4</v>
      </c>
      <c r="J4475">
        <f t="shared" si="690"/>
        <v>0</v>
      </c>
      <c r="K4475">
        <f t="shared" si="699"/>
        <v>0</v>
      </c>
      <c r="L4475">
        <f t="shared" si="691"/>
        <v>0</v>
      </c>
      <c r="M4475">
        <f t="shared" si="692"/>
        <v>0</v>
      </c>
      <c r="N4475">
        <f t="shared" si="693"/>
        <v>0</v>
      </c>
      <c r="O4475">
        <f t="shared" si="694"/>
        <v>0</v>
      </c>
      <c r="P4475">
        <f t="shared" si="695"/>
        <v>0</v>
      </c>
      <c r="Q4475">
        <f t="shared" si="696"/>
        <v>0</v>
      </c>
      <c r="R4475">
        <f t="shared" si="697"/>
        <v>0</v>
      </c>
      <c r="S4475" t="s">
        <v>60</v>
      </c>
      <c r="T4475">
        <v>0</v>
      </c>
      <c r="U4475">
        <v>2020</v>
      </c>
      <c r="V4475">
        <v>0</v>
      </c>
      <c r="W4475">
        <v>0</v>
      </c>
      <c r="X4475" cm="1">
        <f t="array" ref="X4475">IF(S4474&lt;&gt;S4475, 0,
    IF(C4475="O",
         _xlfn.IFS(
             K4475=1, X4474+6,
             M4475=1, X4474+3,
             O4475=1, X4474+1,
             Q4475=1,X4474+2,
             TRUE, X4474
         ),
    X4474)
)</f>
        <v>3</v>
      </c>
      <c r="Y4475" cm="1">
        <f t="array" ref="Y4475">IF(S4474&lt;&gt;S4475, 0, IF(C4475="D",
                 _xlfn.IFS(
                     K4475=1, Y4474+6,
                     M4475=1, Y4474+3,
                     O4475=1, Y4474+1,
                     TRUE, Y4474
                 ),
                 Y4474)
  )</f>
        <v>26</v>
      </c>
    </row>
    <row r="4476" spans="1:25" x14ac:dyDescent="0.2">
      <c r="A4476">
        <v>267</v>
      </c>
      <c r="B4476" t="s">
        <v>81</v>
      </c>
      <c r="C4476" t="str">
        <f t="shared" si="698"/>
        <v>O</v>
      </c>
      <c r="D4476">
        <v>1</v>
      </c>
      <c r="E4476">
        <v>10</v>
      </c>
      <c r="F4476">
        <v>-20</v>
      </c>
      <c r="G4476" t="s">
        <v>114</v>
      </c>
      <c r="H4476" t="s">
        <v>113</v>
      </c>
      <c r="I4476">
        <v>10</v>
      </c>
      <c r="J4476">
        <f t="shared" si="690"/>
        <v>1</v>
      </c>
      <c r="K4476">
        <f t="shared" si="699"/>
        <v>0</v>
      </c>
      <c r="L4476">
        <f t="shared" si="691"/>
        <v>0</v>
      </c>
      <c r="M4476">
        <f t="shared" si="692"/>
        <v>0</v>
      </c>
      <c r="N4476">
        <f t="shared" si="693"/>
        <v>0</v>
      </c>
      <c r="O4476">
        <f t="shared" si="694"/>
        <v>0</v>
      </c>
      <c r="P4476">
        <f t="shared" si="695"/>
        <v>0</v>
      </c>
      <c r="Q4476">
        <f t="shared" si="696"/>
        <v>0</v>
      </c>
      <c r="R4476">
        <f t="shared" si="697"/>
        <v>0</v>
      </c>
      <c r="S4476" t="s">
        <v>60</v>
      </c>
      <c r="T4476">
        <v>0</v>
      </c>
      <c r="U4476">
        <v>2020</v>
      </c>
      <c r="V4476">
        <v>0</v>
      </c>
      <c r="W4476">
        <v>0</v>
      </c>
      <c r="X4476" cm="1">
        <f t="array" ref="X4476">IF(S4475&lt;&gt;S4476, 0,
    IF(C4476="O",
         _xlfn.IFS(
             K4476=1, X4475+6,
             M4476=1, X4475+3,
             O4476=1, X4475+1,
             Q4476=1,X4475+2,
             TRUE, X4475
         ),
    X4475)
)</f>
        <v>3</v>
      </c>
      <c r="Y4476" cm="1">
        <f t="array" ref="Y4476">IF(S4475&lt;&gt;S4476, 0, IF(C4476="D",
                 _xlfn.IFS(
                     K4476=1, Y4475+6,
                     M4476=1, Y4475+3,
                     O4476=1, Y4475+1,
                     TRUE, Y4475
                 ),
                 Y4475)
  )</f>
        <v>26</v>
      </c>
    </row>
    <row r="4477" spans="1:25" x14ac:dyDescent="0.2">
      <c r="A4477">
        <v>271</v>
      </c>
      <c r="B4477" t="s">
        <v>81</v>
      </c>
      <c r="C4477" t="str">
        <f t="shared" si="698"/>
        <v>O</v>
      </c>
      <c r="D4477">
        <v>1</v>
      </c>
      <c r="E4477">
        <v>10</v>
      </c>
      <c r="F4477">
        <v>-30</v>
      </c>
      <c r="G4477" t="s">
        <v>116</v>
      </c>
      <c r="H4477" t="s">
        <v>115</v>
      </c>
      <c r="I4477">
        <v>8</v>
      </c>
      <c r="J4477">
        <f t="shared" si="690"/>
        <v>0</v>
      </c>
      <c r="K4477">
        <f t="shared" si="699"/>
        <v>0</v>
      </c>
      <c r="L4477">
        <f t="shared" si="691"/>
        <v>0</v>
      </c>
      <c r="M4477">
        <f t="shared" si="692"/>
        <v>0</v>
      </c>
      <c r="N4477">
        <f t="shared" si="693"/>
        <v>0</v>
      </c>
      <c r="O4477">
        <f t="shared" si="694"/>
        <v>0</v>
      </c>
      <c r="P4477">
        <f t="shared" si="695"/>
        <v>0</v>
      </c>
      <c r="Q4477">
        <f t="shared" si="696"/>
        <v>0</v>
      </c>
      <c r="R4477">
        <f t="shared" si="697"/>
        <v>0</v>
      </c>
      <c r="S4477" t="s">
        <v>60</v>
      </c>
      <c r="T4477">
        <v>0</v>
      </c>
      <c r="U4477">
        <v>2020</v>
      </c>
      <c r="V4477">
        <v>0</v>
      </c>
      <c r="W4477">
        <v>0</v>
      </c>
      <c r="X4477" cm="1">
        <f t="array" ref="X4477">IF(S4476&lt;&gt;S4477, 0,
    IF(C4477="O",
         _xlfn.IFS(
             K4477=1, X4476+6,
             M4477=1, X4476+3,
             O4477=1, X4476+1,
             Q4477=1,X4476+2,
             TRUE, X4476
         ),
    X4476)
)</f>
        <v>3</v>
      </c>
      <c r="Y4477" cm="1">
        <f t="array" ref="Y4477">IF(S4476&lt;&gt;S4477, 0, IF(C4477="D",
                 _xlfn.IFS(
                     K4477=1, Y4476+6,
                     M4477=1, Y4476+3,
                     O4477=1, Y4476+1,
                     TRUE, Y4476
                 ),
                 Y4476)
  )</f>
        <v>26</v>
      </c>
    </row>
    <row r="4478" spans="1:25" x14ac:dyDescent="0.2">
      <c r="A4478">
        <v>273</v>
      </c>
      <c r="B4478" t="s">
        <v>81</v>
      </c>
      <c r="C4478" t="str">
        <f t="shared" si="698"/>
        <v>O</v>
      </c>
      <c r="D4478">
        <v>2</v>
      </c>
      <c r="E4478">
        <v>2</v>
      </c>
      <c r="F4478">
        <v>-38</v>
      </c>
      <c r="G4478" t="s">
        <v>116</v>
      </c>
      <c r="H4478" t="s">
        <v>115</v>
      </c>
      <c r="I4478">
        <v>0</v>
      </c>
      <c r="J4478">
        <f t="shared" si="690"/>
        <v>0</v>
      </c>
      <c r="K4478">
        <f t="shared" si="699"/>
        <v>0</v>
      </c>
      <c r="L4478">
        <f t="shared" si="691"/>
        <v>0</v>
      </c>
      <c r="M4478">
        <f t="shared" si="692"/>
        <v>0</v>
      </c>
      <c r="N4478">
        <f t="shared" si="693"/>
        <v>0</v>
      </c>
      <c r="O4478">
        <f t="shared" si="694"/>
        <v>0</v>
      </c>
      <c r="P4478">
        <f t="shared" si="695"/>
        <v>0</v>
      </c>
      <c r="Q4478">
        <f t="shared" si="696"/>
        <v>0</v>
      </c>
      <c r="R4478">
        <f t="shared" si="697"/>
        <v>0</v>
      </c>
      <c r="S4478" t="s">
        <v>60</v>
      </c>
      <c r="T4478">
        <v>0</v>
      </c>
      <c r="U4478">
        <v>2020</v>
      </c>
      <c r="V4478">
        <v>0</v>
      </c>
      <c r="W4478">
        <v>0</v>
      </c>
      <c r="X4478" cm="1">
        <f t="array" ref="X4478">IF(S4477&lt;&gt;S4478, 0,
    IF(C4478="O",
         _xlfn.IFS(
             K4478=1, X4477+6,
             M4478=1, X4477+3,
             O4478=1, X4477+1,
             Q4478=1,X4477+2,
             TRUE, X4477
         ),
    X4477)
)</f>
        <v>3</v>
      </c>
      <c r="Y4478" cm="1">
        <f t="array" ref="Y4478">IF(S4477&lt;&gt;S4478, 0, IF(C4478="D",
                 _xlfn.IFS(
                     K4478=1, Y4477+6,
                     M4478=1, Y4477+3,
                     O4478=1, Y4477+1,
                     TRUE, Y4477
                 ),
                 Y4477)
  )</f>
        <v>26</v>
      </c>
    </row>
    <row r="4479" spans="1:25" x14ac:dyDescent="0.2">
      <c r="A4479">
        <v>275</v>
      </c>
      <c r="B4479" t="s">
        <v>81</v>
      </c>
      <c r="C4479" t="str">
        <f t="shared" si="698"/>
        <v>D</v>
      </c>
      <c r="D4479">
        <v>3</v>
      </c>
      <c r="E4479">
        <v>2</v>
      </c>
      <c r="F4479">
        <v>-38</v>
      </c>
      <c r="G4479" t="s">
        <v>114</v>
      </c>
      <c r="H4479" t="s">
        <v>124</v>
      </c>
      <c r="I4479">
        <v>62</v>
      </c>
      <c r="J4479">
        <f t="shared" si="690"/>
        <v>0</v>
      </c>
      <c r="K4479">
        <f t="shared" si="699"/>
        <v>0</v>
      </c>
      <c r="L4479">
        <f t="shared" si="691"/>
        <v>0</v>
      </c>
      <c r="M4479">
        <f t="shared" si="692"/>
        <v>0</v>
      </c>
      <c r="N4479">
        <f t="shared" si="693"/>
        <v>0</v>
      </c>
      <c r="O4479">
        <f t="shared" si="694"/>
        <v>0</v>
      </c>
      <c r="P4479">
        <f t="shared" si="695"/>
        <v>0</v>
      </c>
      <c r="Q4479">
        <f t="shared" si="696"/>
        <v>0</v>
      </c>
      <c r="R4479">
        <f t="shared" si="697"/>
        <v>1</v>
      </c>
      <c r="S4479" t="s">
        <v>60</v>
      </c>
      <c r="T4479">
        <v>0</v>
      </c>
      <c r="U4479">
        <v>2020</v>
      </c>
      <c r="V4479">
        <v>0</v>
      </c>
      <c r="W4479">
        <v>0</v>
      </c>
      <c r="X4479" cm="1">
        <f t="array" ref="X4479">IF(S4478&lt;&gt;S4479, 0,
    IF(C4479="O",
         _xlfn.IFS(
             K4479=1, X4478+6,
             M4479=1, X4478+3,
             O4479=1, X4478+1,
             Q4479=1,X4478+2,
             TRUE, X4478
         ),
    X4478)
)</f>
        <v>3</v>
      </c>
      <c r="Y4479" cm="1">
        <f t="array" ref="Y4479">IF(S4478&lt;&gt;S4479, 0, IF(C4479="D",
                 _xlfn.IFS(
                     K4479=1, Y4478+6,
                     M4479=1, Y4478+3,
                     O4479=1, Y4478+1,
                     TRUE, Y4478
                 ),
                 Y4478)
  )</f>
        <v>26</v>
      </c>
    </row>
    <row r="4480" spans="1:25" x14ac:dyDescent="0.2">
      <c r="A4480">
        <v>277</v>
      </c>
      <c r="B4480" t="s">
        <v>81</v>
      </c>
      <c r="C4480" t="str">
        <f t="shared" si="698"/>
        <v>O</v>
      </c>
      <c r="F4480">
        <v>3</v>
      </c>
      <c r="G4480" t="s">
        <v>123</v>
      </c>
      <c r="H4480" t="s">
        <v>120</v>
      </c>
      <c r="J4480">
        <f t="shared" si="690"/>
        <v>0</v>
      </c>
      <c r="K4480">
        <f t="shared" si="699"/>
        <v>0</v>
      </c>
      <c r="L4480">
        <f t="shared" si="691"/>
        <v>0</v>
      </c>
      <c r="M4480">
        <f t="shared" si="692"/>
        <v>0</v>
      </c>
      <c r="N4480">
        <f t="shared" si="693"/>
        <v>1</v>
      </c>
      <c r="O4480">
        <f t="shared" si="694"/>
        <v>0</v>
      </c>
      <c r="P4480">
        <f t="shared" si="695"/>
        <v>0</v>
      </c>
      <c r="Q4480">
        <f t="shared" si="696"/>
        <v>0</v>
      </c>
      <c r="R4480">
        <f t="shared" si="697"/>
        <v>0</v>
      </c>
      <c r="S4480" t="s">
        <v>60</v>
      </c>
      <c r="T4480">
        <v>0</v>
      </c>
      <c r="U4480">
        <v>2020</v>
      </c>
      <c r="V4480">
        <v>0</v>
      </c>
      <c r="W4480">
        <v>0</v>
      </c>
      <c r="X4480" cm="1">
        <f t="array" ref="X4480">IF(S4479&lt;&gt;S4480, 0,
    IF(C4480="O",
         _xlfn.IFS(
             K4480=1, X4479+6,
             M4480=1, X4479+3,
             O4480=1, X4479+1,
             Q4480=1,X4479+2,
             TRUE, X4479
         ),
    X4479)
)</f>
        <v>3</v>
      </c>
      <c r="Y4480" cm="1">
        <f t="array" ref="Y4480">IF(S4479&lt;&gt;S4480, 0, IF(C4480="D",
                 _xlfn.IFS(
                     K4480=1, Y4479+6,
                     M4480=1, Y4479+3,
                     O4480=1, Y4479+1,
                     TRUE, Y4479
                 ),
                 Y4479)
  )</f>
        <v>26</v>
      </c>
    </row>
    <row r="4481" spans="1:25" hidden="1" x14ac:dyDescent="0.2">
      <c r="A4481">
        <v>279</v>
      </c>
      <c r="B4481" t="s">
        <v>78</v>
      </c>
      <c r="C4481" t="str">
        <f t="shared" si="698"/>
        <v>O</v>
      </c>
      <c r="F4481">
        <v>3</v>
      </c>
      <c r="G4481" t="s">
        <v>123</v>
      </c>
      <c r="H4481" t="s">
        <v>122</v>
      </c>
      <c r="J4481">
        <f t="shared" si="690"/>
        <v>0</v>
      </c>
      <c r="K4481">
        <f t="shared" si="699"/>
        <v>0</v>
      </c>
      <c r="L4481">
        <f t="shared" si="691"/>
        <v>0</v>
      </c>
      <c r="M4481">
        <f t="shared" si="692"/>
        <v>0</v>
      </c>
      <c r="N4481">
        <f t="shared" si="693"/>
        <v>1</v>
      </c>
      <c r="O4481">
        <f t="shared" si="694"/>
        <v>1</v>
      </c>
      <c r="P4481">
        <f t="shared" si="695"/>
        <v>0</v>
      </c>
      <c r="Q4481">
        <f t="shared" si="696"/>
        <v>0</v>
      </c>
      <c r="R4481">
        <f t="shared" si="697"/>
        <v>0</v>
      </c>
      <c r="S4481" t="s">
        <v>60</v>
      </c>
      <c r="T4481">
        <v>0</v>
      </c>
      <c r="U4481">
        <v>2020</v>
      </c>
      <c r="V4481">
        <v>0</v>
      </c>
      <c r="W4481">
        <v>0</v>
      </c>
      <c r="X4481" cm="1">
        <f t="array" ref="X4481">IF(S4480&lt;&gt;S4481, 0,
    IF(C4481="O",
         _xlfn.IFS(
             K4481=1, X4480+6,
             M4481=1, X4480+3,
             O4481=1, X4480+1,
             Q4481=1,X4480+2,
             TRUE, X4480
         ),
    X4480)
)</f>
        <v>4</v>
      </c>
      <c r="Y4481" cm="1">
        <f t="array" ref="Y4481">IF(S4480&lt;&gt;S4481, 0, IF(C4481="D",
                 _xlfn.IFS(
                     K4481=1, Y4480+6,
                     M4481=1, Y4480+3,
                     O4481=1, Y4480+1,
                     TRUE, Y4480
                 ),
                 Y4480)
  )</f>
        <v>26</v>
      </c>
    </row>
    <row r="4482" spans="1:25" x14ac:dyDescent="0.2">
      <c r="A4482">
        <v>283</v>
      </c>
      <c r="B4482" t="s">
        <v>81</v>
      </c>
      <c r="C4482" t="str">
        <f t="shared" si="698"/>
        <v>O</v>
      </c>
      <c r="D4482">
        <v>1</v>
      </c>
      <c r="E4482">
        <v>10</v>
      </c>
      <c r="F4482">
        <v>-20</v>
      </c>
      <c r="G4482" t="s">
        <v>114</v>
      </c>
      <c r="H4482" t="s">
        <v>113</v>
      </c>
      <c r="I4482">
        <v>7</v>
      </c>
      <c r="J4482">
        <f t="shared" ref="J4482:J4545" si="700">IF(B4482&lt;&gt;B4483,0,IF(AND(D4483=1, E4483=10), 1, 0))</f>
        <v>0</v>
      </c>
      <c r="K4482">
        <f t="shared" si="699"/>
        <v>0</v>
      </c>
      <c r="L4482">
        <f t="shared" ref="L4482:L4545" si="701">IF(G4482 = "fg", 1, 0)</f>
        <v>0</v>
      </c>
      <c r="M4482">
        <f t="shared" ref="M4482:M4545" si="702">IF(AND(L4482=1,H4482="good"),1,0)</f>
        <v>0</v>
      </c>
      <c r="N4482">
        <f t="shared" ref="N4482:N4545" si="703">IF(OR(G4482 = "extra pt.",G4482 ="extra pt. block"), 1, 0)</f>
        <v>0</v>
      </c>
      <c r="O4482">
        <f t="shared" ref="O4482:O4545" si="704">IF(AND(N4482=1,H4482="good"),1,0)</f>
        <v>0</v>
      </c>
      <c r="P4482">
        <f t="shared" ref="P4482:P4545" si="705">IF(OR(G4482 = "2 pt.",G4482 ="2 pt. block"), 1, 0)</f>
        <v>0</v>
      </c>
      <c r="Q4482">
        <f t="shared" ref="Q4482:Q4545" si="706">IF(AND(P4482=1,H4482="good"),1,0)</f>
        <v>0</v>
      </c>
      <c r="R4482">
        <f t="shared" ref="R4482:R4545" si="707">IF(OR(H4482 = "fumble, def td", H4482 = "interception, def td", H4482= "sack, fumble, def td"), 1,0)</f>
        <v>0</v>
      </c>
      <c r="S4482" t="s">
        <v>60</v>
      </c>
      <c r="T4482">
        <v>0</v>
      </c>
      <c r="U4482">
        <v>2020</v>
      </c>
      <c r="V4482">
        <v>0</v>
      </c>
      <c r="W4482">
        <v>0</v>
      </c>
      <c r="X4482" cm="1">
        <f t="array" ref="X4482">IF(S4481&lt;&gt;S4482, 0,
    IF(C4482="O",
         _xlfn.IFS(
             K4482=1, X4481+6,
             M4482=1, X4481+3,
             O4482=1, X4481+1,
             Q4482=1,X4481+2,
             TRUE, X4481
         ),
    X4481)
)</f>
        <v>4</v>
      </c>
      <c r="Y4482" cm="1">
        <f t="array" ref="Y4482">IF(S4481&lt;&gt;S4482, 0, IF(C4482="D",
                 _xlfn.IFS(
                     K4482=1, Y4481+6,
                     M4482=1, Y4481+3,
                     O4482=1, Y4481+1,
                     TRUE, Y4481
                 ),
                 Y4481)
  )</f>
        <v>26</v>
      </c>
    </row>
    <row r="4483" spans="1:25" x14ac:dyDescent="0.2">
      <c r="A4483">
        <v>285</v>
      </c>
      <c r="B4483" t="s">
        <v>81</v>
      </c>
      <c r="C4483" t="str">
        <f t="shared" ref="C4483:C4546" si="708">IF(H4483="interception, def td", IF(C4482="O", "D", C4482), IF(B4482="K", B4481, IF(B4483="K", B4482, B4483)))</f>
        <v>O</v>
      </c>
      <c r="D4483">
        <v>2</v>
      </c>
      <c r="E4483">
        <v>3</v>
      </c>
      <c r="F4483">
        <v>-27</v>
      </c>
      <c r="G4483" t="s">
        <v>114</v>
      </c>
      <c r="H4483" t="s">
        <v>113</v>
      </c>
      <c r="I4483">
        <v>2</v>
      </c>
      <c r="J4483">
        <f t="shared" si="700"/>
        <v>0</v>
      </c>
      <c r="K4483">
        <f t="shared" ref="K4483:K4546" si="709">IF(OR(H4483= "complete, td",H4483 ="rush, td", H4483 = "scramble, td"), 1, 0)</f>
        <v>0</v>
      </c>
      <c r="L4483">
        <f t="shared" si="701"/>
        <v>0</v>
      </c>
      <c r="M4483">
        <f t="shared" si="702"/>
        <v>0</v>
      </c>
      <c r="N4483">
        <f t="shared" si="703"/>
        <v>0</v>
      </c>
      <c r="O4483">
        <f t="shared" si="704"/>
        <v>0</v>
      </c>
      <c r="P4483">
        <f t="shared" si="705"/>
        <v>0</v>
      </c>
      <c r="Q4483">
        <f t="shared" si="706"/>
        <v>0</v>
      </c>
      <c r="R4483">
        <f t="shared" si="707"/>
        <v>0</v>
      </c>
      <c r="S4483" t="s">
        <v>60</v>
      </c>
      <c r="T4483">
        <v>0</v>
      </c>
      <c r="U4483">
        <v>2020</v>
      </c>
      <c r="V4483">
        <v>0</v>
      </c>
      <c r="W4483">
        <v>0</v>
      </c>
      <c r="X4483" cm="1">
        <f t="array" ref="X4483">IF(S4482&lt;&gt;S4483, 0,
    IF(C4483="O",
         _xlfn.IFS(
             K4483=1, X4482+6,
             M4483=1, X4482+3,
             O4483=1, X4482+1,
             Q4483=1,X4482+2,
             TRUE, X4482
         ),
    X4482)
)</f>
        <v>4</v>
      </c>
      <c r="Y4483" cm="1">
        <f t="array" ref="Y4483">IF(S4482&lt;&gt;S4483, 0, IF(C4483="D",
                 _xlfn.IFS(
                     K4483=1, Y4482+6,
                     M4483=1, Y4482+3,
                     O4483=1, Y4482+1,
                     TRUE, Y4482
                 ),
                 Y4482)
  )</f>
        <v>26</v>
      </c>
    </row>
    <row r="4484" spans="1:25" x14ac:dyDescent="0.2">
      <c r="A4484">
        <v>287</v>
      </c>
      <c r="B4484" t="s">
        <v>81</v>
      </c>
      <c r="C4484" t="str">
        <f t="shared" si="708"/>
        <v>O</v>
      </c>
      <c r="D4484">
        <v>3</v>
      </c>
      <c r="E4484">
        <v>1</v>
      </c>
      <c r="F4484">
        <v>-29</v>
      </c>
      <c r="G4484" t="s">
        <v>116</v>
      </c>
      <c r="H4484" t="s">
        <v>115</v>
      </c>
      <c r="I4484">
        <v>6</v>
      </c>
      <c r="J4484">
        <f t="shared" si="700"/>
        <v>1</v>
      </c>
      <c r="K4484">
        <f t="shared" si="709"/>
        <v>0</v>
      </c>
      <c r="L4484">
        <f t="shared" si="701"/>
        <v>0</v>
      </c>
      <c r="M4484">
        <f t="shared" si="702"/>
        <v>0</v>
      </c>
      <c r="N4484">
        <f t="shared" si="703"/>
        <v>0</v>
      </c>
      <c r="O4484">
        <f t="shared" si="704"/>
        <v>0</v>
      </c>
      <c r="P4484">
        <f t="shared" si="705"/>
        <v>0</v>
      </c>
      <c r="Q4484">
        <f t="shared" si="706"/>
        <v>0</v>
      </c>
      <c r="R4484">
        <f t="shared" si="707"/>
        <v>0</v>
      </c>
      <c r="S4484" t="s">
        <v>60</v>
      </c>
      <c r="T4484">
        <v>0</v>
      </c>
      <c r="U4484">
        <v>2020</v>
      </c>
      <c r="V4484">
        <v>0</v>
      </c>
      <c r="W4484">
        <v>0</v>
      </c>
      <c r="X4484" cm="1">
        <f t="array" ref="X4484">IF(S4483&lt;&gt;S4484, 0,
    IF(C4484="O",
         _xlfn.IFS(
             K4484=1, X4483+6,
             M4484=1, X4483+3,
             O4484=1, X4483+1,
             Q4484=1,X4483+2,
             TRUE, X4483
         ),
    X4483)
)</f>
        <v>4</v>
      </c>
      <c r="Y4484" cm="1">
        <f t="array" ref="Y4484">IF(S4483&lt;&gt;S4484, 0, IF(C4484="D",
                 _xlfn.IFS(
                     K4484=1, Y4483+6,
                     M4484=1, Y4483+3,
                     O4484=1, Y4483+1,
                     TRUE, Y4483
                 ),
                 Y4483)
  )</f>
        <v>26</v>
      </c>
    </row>
    <row r="4485" spans="1:25" x14ac:dyDescent="0.2">
      <c r="A4485">
        <v>289</v>
      </c>
      <c r="B4485" t="s">
        <v>81</v>
      </c>
      <c r="C4485" t="str">
        <f t="shared" si="708"/>
        <v>O</v>
      </c>
      <c r="D4485">
        <v>1</v>
      </c>
      <c r="E4485">
        <v>10</v>
      </c>
      <c r="F4485">
        <v>-35</v>
      </c>
      <c r="G4485" t="s">
        <v>114</v>
      </c>
      <c r="H4485" t="s">
        <v>140</v>
      </c>
      <c r="I4485">
        <v>0</v>
      </c>
      <c r="J4485">
        <f t="shared" si="700"/>
        <v>0</v>
      </c>
      <c r="K4485">
        <f t="shared" si="709"/>
        <v>0</v>
      </c>
      <c r="L4485">
        <f t="shared" si="701"/>
        <v>0</v>
      </c>
      <c r="M4485">
        <f t="shared" si="702"/>
        <v>0</v>
      </c>
      <c r="N4485">
        <f t="shared" si="703"/>
        <v>0</v>
      </c>
      <c r="O4485">
        <f t="shared" si="704"/>
        <v>0</v>
      </c>
      <c r="P4485">
        <f t="shared" si="705"/>
        <v>0</v>
      </c>
      <c r="Q4485">
        <f t="shared" si="706"/>
        <v>0</v>
      </c>
      <c r="R4485">
        <f t="shared" si="707"/>
        <v>0</v>
      </c>
      <c r="S4485" t="s">
        <v>60</v>
      </c>
      <c r="T4485">
        <v>0</v>
      </c>
      <c r="U4485">
        <v>2020</v>
      </c>
      <c r="V4485">
        <v>0</v>
      </c>
      <c r="W4485">
        <v>0</v>
      </c>
      <c r="X4485" cm="1">
        <f t="array" ref="X4485">IF(S4484&lt;&gt;S4485, 0,
    IF(C4485="O",
         _xlfn.IFS(
             K4485=1, X4484+6,
             M4485=1, X4484+3,
             O4485=1, X4484+1,
             Q4485=1,X4484+2,
             TRUE, X4484
         ),
    X4484)
)</f>
        <v>4</v>
      </c>
      <c r="Y4485" cm="1">
        <f t="array" ref="Y4485">IF(S4484&lt;&gt;S4485, 0, IF(C4485="D",
                 _xlfn.IFS(
                     K4485=1, Y4484+6,
                     M4485=1, Y4484+3,
                     O4485=1, Y4484+1,
                     TRUE, Y4484
                 ),
                 Y4484)
  )</f>
        <v>26</v>
      </c>
    </row>
    <row r="4486" spans="1:25" x14ac:dyDescent="0.2">
      <c r="A4486">
        <v>291</v>
      </c>
      <c r="B4486" t="s">
        <v>79</v>
      </c>
      <c r="C4486" t="str">
        <f t="shared" si="708"/>
        <v>D</v>
      </c>
      <c r="D4486">
        <v>1</v>
      </c>
      <c r="E4486">
        <v>10</v>
      </c>
      <c r="F4486">
        <v>50</v>
      </c>
      <c r="G4486" t="s">
        <v>116</v>
      </c>
      <c r="H4486" t="s">
        <v>115</v>
      </c>
      <c r="I4486">
        <v>0</v>
      </c>
      <c r="J4486">
        <f t="shared" si="700"/>
        <v>0</v>
      </c>
      <c r="K4486">
        <f t="shared" si="709"/>
        <v>0</v>
      </c>
      <c r="L4486">
        <f t="shared" si="701"/>
        <v>0</v>
      </c>
      <c r="M4486">
        <f t="shared" si="702"/>
        <v>0</v>
      </c>
      <c r="N4486">
        <f t="shared" si="703"/>
        <v>0</v>
      </c>
      <c r="O4486">
        <f t="shared" si="704"/>
        <v>0</v>
      </c>
      <c r="P4486">
        <f t="shared" si="705"/>
        <v>0</v>
      </c>
      <c r="Q4486">
        <f t="shared" si="706"/>
        <v>0</v>
      </c>
      <c r="R4486">
        <f t="shared" si="707"/>
        <v>0</v>
      </c>
      <c r="S4486" t="s">
        <v>60</v>
      </c>
      <c r="T4486">
        <v>0</v>
      </c>
      <c r="U4486">
        <v>2020</v>
      </c>
      <c r="V4486">
        <v>0</v>
      </c>
      <c r="W4486">
        <v>0</v>
      </c>
      <c r="X4486" cm="1">
        <f t="array" ref="X4486">IF(S4485&lt;&gt;S4486, 0,
    IF(C4486="O",
         _xlfn.IFS(
             K4486=1, X4485+6,
             M4486=1, X4485+3,
             O4486=1, X4485+1,
             Q4486=1,X4485+2,
             TRUE, X4485
         ),
    X4485)
)</f>
        <v>4</v>
      </c>
      <c r="Y4486" cm="1">
        <f t="array" ref="Y4486">IF(S4485&lt;&gt;S4486, 0, IF(C4486="D",
                 _xlfn.IFS(
                     K4486=1, Y4485+6,
                     M4486=1, Y4485+3,
                     O4486=1, Y4485+1,
                     TRUE, Y4485
                 ),
                 Y4485)
  )</f>
        <v>26</v>
      </c>
    </row>
    <row r="4487" spans="1:25" x14ac:dyDescent="0.2">
      <c r="A4487">
        <v>295</v>
      </c>
      <c r="B4487" t="s">
        <v>79</v>
      </c>
      <c r="C4487" t="str">
        <f t="shared" si="708"/>
        <v>D</v>
      </c>
      <c r="D4487">
        <v>2</v>
      </c>
      <c r="E4487">
        <v>10</v>
      </c>
      <c r="F4487">
        <v>50</v>
      </c>
      <c r="G4487" t="s">
        <v>116</v>
      </c>
      <c r="H4487" t="s">
        <v>115</v>
      </c>
      <c r="I4487">
        <v>-10</v>
      </c>
      <c r="J4487">
        <f t="shared" si="700"/>
        <v>0</v>
      </c>
      <c r="K4487">
        <f t="shared" si="709"/>
        <v>0</v>
      </c>
      <c r="L4487">
        <f t="shared" si="701"/>
        <v>0</v>
      </c>
      <c r="M4487">
        <f t="shared" si="702"/>
        <v>0</v>
      </c>
      <c r="N4487">
        <f t="shared" si="703"/>
        <v>0</v>
      </c>
      <c r="O4487">
        <f t="shared" si="704"/>
        <v>0</v>
      </c>
      <c r="P4487">
        <f t="shared" si="705"/>
        <v>0</v>
      </c>
      <c r="Q4487">
        <f t="shared" si="706"/>
        <v>0</v>
      </c>
      <c r="R4487">
        <f t="shared" si="707"/>
        <v>0</v>
      </c>
      <c r="S4487" t="s">
        <v>60</v>
      </c>
      <c r="T4487">
        <v>0</v>
      </c>
      <c r="U4487">
        <v>2020</v>
      </c>
      <c r="V4487">
        <v>0</v>
      </c>
      <c r="W4487">
        <v>0</v>
      </c>
      <c r="X4487" cm="1">
        <f t="array" ref="X4487">IF(S4486&lt;&gt;S4487, 0,
    IF(C4487="O",
         _xlfn.IFS(
             K4487=1, X4486+6,
             M4487=1, X4486+3,
             O4487=1, X4486+1,
             Q4487=1,X4486+2,
             TRUE, X4486
         ),
    X4486)
)</f>
        <v>4</v>
      </c>
      <c r="Y4487" cm="1">
        <f t="array" ref="Y4487">IF(S4486&lt;&gt;S4487, 0, IF(C4487="D",
                 _xlfn.IFS(
                     K4487=1, Y4486+6,
                     M4487=1, Y4486+3,
                     O4487=1, Y4486+1,
                     TRUE, Y4486
                 ),
                 Y4486)
  )</f>
        <v>26</v>
      </c>
    </row>
    <row r="4488" spans="1:25" x14ac:dyDescent="0.2">
      <c r="A4488">
        <v>301</v>
      </c>
      <c r="B4488" t="s">
        <v>79</v>
      </c>
      <c r="C4488" t="str">
        <f t="shared" si="708"/>
        <v>D</v>
      </c>
      <c r="D4488">
        <v>3</v>
      </c>
      <c r="E4488">
        <v>10</v>
      </c>
      <c r="F4488">
        <v>-40</v>
      </c>
      <c r="G4488" t="s">
        <v>114</v>
      </c>
      <c r="H4488" t="s">
        <v>117</v>
      </c>
      <c r="I4488">
        <v>0</v>
      </c>
      <c r="J4488">
        <f t="shared" si="700"/>
        <v>0</v>
      </c>
      <c r="K4488">
        <f t="shared" si="709"/>
        <v>0</v>
      </c>
      <c r="L4488">
        <f t="shared" si="701"/>
        <v>0</v>
      </c>
      <c r="M4488">
        <f t="shared" si="702"/>
        <v>0</v>
      </c>
      <c r="N4488">
        <f t="shared" si="703"/>
        <v>0</v>
      </c>
      <c r="O4488">
        <f t="shared" si="704"/>
        <v>0</v>
      </c>
      <c r="P4488">
        <f t="shared" si="705"/>
        <v>0</v>
      </c>
      <c r="Q4488">
        <f t="shared" si="706"/>
        <v>0</v>
      </c>
      <c r="R4488">
        <f t="shared" si="707"/>
        <v>0</v>
      </c>
      <c r="S4488" t="s">
        <v>60</v>
      </c>
      <c r="T4488">
        <v>0</v>
      </c>
      <c r="U4488">
        <v>2020</v>
      </c>
      <c r="V4488">
        <v>0</v>
      </c>
      <c r="W4488">
        <v>0</v>
      </c>
      <c r="X4488" cm="1">
        <f t="array" ref="X4488">IF(S4487&lt;&gt;S4488, 0,
    IF(C4488="O",
         _xlfn.IFS(
             K4488=1, X4487+6,
             M4488=1, X4487+3,
             O4488=1, X4487+1,
             Q4488=1,X4487+2,
             TRUE, X4487
         ),
    X4487)
)</f>
        <v>4</v>
      </c>
      <c r="Y4488" cm="1">
        <f t="array" ref="Y4488">IF(S4487&lt;&gt;S4488, 0, IF(C4488="D",
                 _xlfn.IFS(
                     K4488=1, Y4487+6,
                     M4488=1, Y4487+3,
                     O4488=1, Y4487+1,
                     TRUE, Y4487
                 ),
                 Y4487)
  )</f>
        <v>26</v>
      </c>
    </row>
    <row r="4489" spans="1:25" x14ac:dyDescent="0.2">
      <c r="A4489">
        <v>303</v>
      </c>
      <c r="B4489" t="s">
        <v>79</v>
      </c>
      <c r="C4489" t="str">
        <f t="shared" si="708"/>
        <v>D</v>
      </c>
      <c r="D4489">
        <v>4</v>
      </c>
      <c r="E4489">
        <v>10</v>
      </c>
      <c r="F4489">
        <v>-40</v>
      </c>
      <c r="G4489" t="s">
        <v>114</v>
      </c>
      <c r="H4489" t="s">
        <v>128</v>
      </c>
      <c r="I4489">
        <v>60</v>
      </c>
      <c r="J4489">
        <f t="shared" si="700"/>
        <v>0</v>
      </c>
      <c r="K4489">
        <f t="shared" si="709"/>
        <v>1</v>
      </c>
      <c r="L4489">
        <f t="shared" si="701"/>
        <v>0</v>
      </c>
      <c r="M4489">
        <f t="shared" si="702"/>
        <v>0</v>
      </c>
      <c r="N4489">
        <f t="shared" si="703"/>
        <v>0</v>
      </c>
      <c r="O4489">
        <f t="shared" si="704"/>
        <v>0</v>
      </c>
      <c r="P4489">
        <f t="shared" si="705"/>
        <v>0</v>
      </c>
      <c r="Q4489">
        <f t="shared" si="706"/>
        <v>0</v>
      </c>
      <c r="R4489">
        <f t="shared" si="707"/>
        <v>0</v>
      </c>
      <c r="S4489" t="s">
        <v>60</v>
      </c>
      <c r="T4489">
        <v>0</v>
      </c>
      <c r="U4489">
        <v>2020</v>
      </c>
      <c r="V4489">
        <v>0</v>
      </c>
      <c r="W4489">
        <v>0</v>
      </c>
      <c r="X4489" cm="1">
        <f t="array" ref="X4489">IF(S4488&lt;&gt;S4489, 0,
    IF(C4489="O",
         _xlfn.IFS(
             K4489=1, X4488+6,
             M4489=1, X4488+3,
             O4489=1, X4488+1,
             Q4489=1,X4488+2,
             TRUE, X4488
         ),
    X4488)
)</f>
        <v>4</v>
      </c>
      <c r="Y4489" cm="1">
        <f t="array" ref="Y4489">IF(S4488&lt;&gt;S4489, 0, IF(C4489="D",
                 _xlfn.IFS(
                     K4489=1, Y4488+6,
                     M4489=1, Y4488+3,
                     O4489=1, Y4488+1,
                     TRUE, Y4488
                 ),
                 Y4488)
  )</f>
        <v>32</v>
      </c>
    </row>
    <row r="4490" spans="1:25" x14ac:dyDescent="0.2">
      <c r="A4490">
        <v>305</v>
      </c>
      <c r="B4490" t="s">
        <v>79</v>
      </c>
      <c r="C4490" t="str">
        <f t="shared" si="708"/>
        <v>D</v>
      </c>
      <c r="F4490">
        <v>3</v>
      </c>
      <c r="G4490" t="s">
        <v>135</v>
      </c>
      <c r="H4490" t="s">
        <v>126</v>
      </c>
      <c r="J4490">
        <f t="shared" si="700"/>
        <v>1</v>
      </c>
      <c r="K4490">
        <f t="shared" si="709"/>
        <v>0</v>
      </c>
      <c r="L4490">
        <f t="shared" si="701"/>
        <v>0</v>
      </c>
      <c r="M4490">
        <f t="shared" si="702"/>
        <v>0</v>
      </c>
      <c r="N4490">
        <f t="shared" si="703"/>
        <v>0</v>
      </c>
      <c r="O4490">
        <f t="shared" si="704"/>
        <v>0</v>
      </c>
      <c r="P4490">
        <f t="shared" si="705"/>
        <v>0</v>
      </c>
      <c r="Q4490">
        <f t="shared" si="706"/>
        <v>0</v>
      </c>
      <c r="R4490">
        <f t="shared" si="707"/>
        <v>0</v>
      </c>
      <c r="S4490" t="s">
        <v>60</v>
      </c>
      <c r="T4490">
        <v>0</v>
      </c>
      <c r="U4490">
        <v>2020</v>
      </c>
      <c r="V4490">
        <v>0</v>
      </c>
      <c r="W4490">
        <v>0</v>
      </c>
      <c r="X4490" cm="1">
        <f t="array" ref="X4490">IF(S4489&lt;&gt;S4490, 0,
    IF(C4490="O",
         _xlfn.IFS(
             K4490=1, X4489+6,
             M4490=1, X4489+3,
             O4490=1, X4489+1,
             Q4490=1,X4489+2,
             TRUE, X4489
         ),
    X4489)
)</f>
        <v>4</v>
      </c>
      <c r="Y4490" cm="1">
        <f t="array" ref="Y4490">IF(S4489&lt;&gt;S4490, 0, IF(C4490="D",
                 _xlfn.IFS(
                     K4490=1, Y4489+6,
                     M4490=1, Y4489+3,
                     O4490=1, Y4489+1,
                     TRUE, Y4489
                 ),
                 Y4489)
  )</f>
        <v>32</v>
      </c>
    </row>
    <row r="4491" spans="1:25" x14ac:dyDescent="0.2">
      <c r="A4491">
        <v>9</v>
      </c>
      <c r="B4491" t="s">
        <v>79</v>
      </c>
      <c r="C4491" t="str">
        <f t="shared" si="708"/>
        <v>D</v>
      </c>
      <c r="D4491">
        <v>1</v>
      </c>
      <c r="E4491">
        <v>10</v>
      </c>
      <c r="F4491">
        <v>-32</v>
      </c>
      <c r="G4491" t="s">
        <v>114</v>
      </c>
      <c r="H4491" t="s">
        <v>117</v>
      </c>
      <c r="I4491">
        <v>0</v>
      </c>
      <c r="J4491">
        <f t="shared" si="700"/>
        <v>0</v>
      </c>
      <c r="K4491">
        <f t="shared" si="709"/>
        <v>0</v>
      </c>
      <c r="L4491">
        <f t="shared" si="701"/>
        <v>0</v>
      </c>
      <c r="M4491">
        <f t="shared" si="702"/>
        <v>0</v>
      </c>
      <c r="N4491">
        <f t="shared" si="703"/>
        <v>0</v>
      </c>
      <c r="O4491">
        <f t="shared" si="704"/>
        <v>0</v>
      </c>
      <c r="P4491">
        <f t="shared" si="705"/>
        <v>0</v>
      </c>
      <c r="Q4491">
        <f t="shared" si="706"/>
        <v>0</v>
      </c>
      <c r="R4491">
        <f t="shared" si="707"/>
        <v>0</v>
      </c>
      <c r="S4491" t="s">
        <v>107</v>
      </c>
      <c r="T4491">
        <v>0</v>
      </c>
      <c r="U4491">
        <v>2020</v>
      </c>
      <c r="V4491">
        <v>1</v>
      </c>
      <c r="W4491">
        <v>1</v>
      </c>
      <c r="X4491" cm="1">
        <f t="array" ref="X4491">IF(S4490&lt;&gt;S4491, 0,
    IF(C4491="O",
         _xlfn.IFS(
             K4491=1, X4490+6,
             M4491=1, X4490+3,
             O4491=1, X4490+1,
             Q4491=1,X4490+2,
             TRUE, X4490
         ),
    X4490)
)</f>
        <v>0</v>
      </c>
      <c r="Y4491" cm="1">
        <f t="array" ref="Y4491">IF(S4490&lt;&gt;S4491, 0, IF(C4491="D",
                 _xlfn.IFS(
                     K4491=1, Y4490+6,
                     M4491=1, Y4490+3,
                     O4491=1, Y4490+1,
                     TRUE, Y4490
                 ),
                 Y4490)
  )</f>
        <v>0</v>
      </c>
    </row>
    <row r="4492" spans="1:25" x14ac:dyDescent="0.2">
      <c r="A4492">
        <v>11</v>
      </c>
      <c r="B4492" t="s">
        <v>79</v>
      </c>
      <c r="C4492" t="str">
        <f t="shared" si="708"/>
        <v>D</v>
      </c>
      <c r="D4492">
        <v>2</v>
      </c>
      <c r="E4492">
        <v>10</v>
      </c>
      <c r="F4492">
        <v>-32</v>
      </c>
      <c r="G4492" t="s">
        <v>116</v>
      </c>
      <c r="H4492" t="s">
        <v>115</v>
      </c>
      <c r="I4492">
        <v>0</v>
      </c>
      <c r="J4492">
        <f t="shared" si="700"/>
        <v>0</v>
      </c>
      <c r="K4492">
        <f t="shared" si="709"/>
        <v>0</v>
      </c>
      <c r="L4492">
        <f t="shared" si="701"/>
        <v>0</v>
      </c>
      <c r="M4492">
        <f t="shared" si="702"/>
        <v>0</v>
      </c>
      <c r="N4492">
        <f t="shared" si="703"/>
        <v>0</v>
      </c>
      <c r="O4492">
        <f t="shared" si="704"/>
        <v>0</v>
      </c>
      <c r="P4492">
        <f t="shared" si="705"/>
        <v>0</v>
      </c>
      <c r="Q4492">
        <f t="shared" si="706"/>
        <v>0</v>
      </c>
      <c r="R4492">
        <f t="shared" si="707"/>
        <v>0</v>
      </c>
      <c r="S4492" t="s">
        <v>107</v>
      </c>
      <c r="T4492">
        <v>0</v>
      </c>
      <c r="U4492">
        <v>2020</v>
      </c>
      <c r="V4492">
        <v>1</v>
      </c>
      <c r="W4492">
        <v>1</v>
      </c>
      <c r="X4492" cm="1">
        <f t="array" ref="X4492">IF(S4491&lt;&gt;S4492, 0,
    IF(C4492="O",
         _xlfn.IFS(
             K4492=1, X4491+6,
             M4492=1, X4491+3,
             O4492=1, X4491+1,
             Q4492=1,X4491+2,
             TRUE, X4491
         ),
    X4491)
)</f>
        <v>0</v>
      </c>
      <c r="Y4492" cm="1">
        <f t="array" ref="Y4492">IF(S4491&lt;&gt;S4492, 0, IF(C4492="D",
                 _xlfn.IFS(
                     K4492=1, Y4491+6,
                     M4492=1, Y4491+3,
                     O4492=1, Y4491+1,
                     TRUE, Y4491
                 ),
                 Y4491)
  )</f>
        <v>0</v>
      </c>
    </row>
    <row r="4493" spans="1:25" x14ac:dyDescent="0.2">
      <c r="A4493">
        <v>13</v>
      </c>
      <c r="B4493" t="s">
        <v>79</v>
      </c>
      <c r="C4493" t="str">
        <f t="shared" si="708"/>
        <v>D</v>
      </c>
      <c r="D4493">
        <v>3</v>
      </c>
      <c r="E4493">
        <v>10</v>
      </c>
      <c r="F4493">
        <v>-32</v>
      </c>
      <c r="G4493" t="s">
        <v>116</v>
      </c>
      <c r="H4493" t="s">
        <v>115</v>
      </c>
      <c r="I4493">
        <v>-4</v>
      </c>
      <c r="J4493">
        <f t="shared" si="700"/>
        <v>0</v>
      </c>
      <c r="K4493">
        <f t="shared" si="709"/>
        <v>0</v>
      </c>
      <c r="L4493">
        <f t="shared" si="701"/>
        <v>0</v>
      </c>
      <c r="M4493">
        <f t="shared" si="702"/>
        <v>0</v>
      </c>
      <c r="N4493">
        <f t="shared" si="703"/>
        <v>0</v>
      </c>
      <c r="O4493">
        <f t="shared" si="704"/>
        <v>0</v>
      </c>
      <c r="P4493">
        <f t="shared" si="705"/>
        <v>0</v>
      </c>
      <c r="Q4493">
        <f t="shared" si="706"/>
        <v>0</v>
      </c>
      <c r="R4493">
        <f t="shared" si="707"/>
        <v>0</v>
      </c>
      <c r="S4493" t="s">
        <v>107</v>
      </c>
      <c r="T4493">
        <v>0</v>
      </c>
      <c r="U4493">
        <v>2020</v>
      </c>
      <c r="V4493">
        <v>1</v>
      </c>
      <c r="W4493">
        <v>1</v>
      </c>
      <c r="X4493" cm="1">
        <f t="array" ref="X4493">IF(S4492&lt;&gt;S4493, 0,
    IF(C4493="O",
         _xlfn.IFS(
             K4493=1, X4492+6,
             M4493=1, X4492+3,
             O4493=1, X4492+1,
             Q4493=1,X4492+2,
             TRUE, X4492
         ),
    X4492)
)</f>
        <v>0</v>
      </c>
      <c r="Y4493" cm="1">
        <f t="array" ref="Y4493">IF(S4492&lt;&gt;S4493, 0, IF(C4493="D",
                 _xlfn.IFS(
                     K4493=1, Y4492+6,
                     M4493=1, Y4492+3,
                     O4493=1, Y4492+1,
                     TRUE, Y4492
                 ),
                 Y4492)
  )</f>
        <v>0</v>
      </c>
    </row>
    <row r="4494" spans="1:25" x14ac:dyDescent="0.2">
      <c r="A4494">
        <v>17</v>
      </c>
      <c r="B4494" t="s">
        <v>81</v>
      </c>
      <c r="C4494" t="str">
        <f t="shared" si="708"/>
        <v>O</v>
      </c>
      <c r="D4494">
        <v>1</v>
      </c>
      <c r="E4494">
        <v>10</v>
      </c>
      <c r="F4494">
        <v>-34</v>
      </c>
      <c r="G4494" t="s">
        <v>114</v>
      </c>
      <c r="H4494" t="s">
        <v>117</v>
      </c>
      <c r="I4494">
        <v>0</v>
      </c>
      <c r="J4494">
        <f t="shared" si="700"/>
        <v>0</v>
      </c>
      <c r="K4494">
        <f t="shared" si="709"/>
        <v>0</v>
      </c>
      <c r="L4494">
        <f t="shared" si="701"/>
        <v>0</v>
      </c>
      <c r="M4494">
        <f t="shared" si="702"/>
        <v>0</v>
      </c>
      <c r="N4494">
        <f t="shared" si="703"/>
        <v>0</v>
      </c>
      <c r="O4494">
        <f t="shared" si="704"/>
        <v>0</v>
      </c>
      <c r="P4494">
        <f t="shared" si="705"/>
        <v>0</v>
      </c>
      <c r="Q4494">
        <f t="shared" si="706"/>
        <v>0</v>
      </c>
      <c r="R4494">
        <f t="shared" si="707"/>
        <v>0</v>
      </c>
      <c r="S4494" t="s">
        <v>107</v>
      </c>
      <c r="T4494">
        <v>0</v>
      </c>
      <c r="U4494">
        <v>2020</v>
      </c>
      <c r="V4494">
        <v>1</v>
      </c>
      <c r="W4494">
        <v>1</v>
      </c>
      <c r="X4494" cm="1">
        <f t="array" ref="X4494">IF(S4493&lt;&gt;S4494, 0,
    IF(C4494="O",
         _xlfn.IFS(
             K4494=1, X4493+6,
             M4494=1, X4493+3,
             O4494=1, X4493+1,
             Q4494=1,X4493+2,
             TRUE, X4493
         ),
    X4493)
)</f>
        <v>0</v>
      </c>
      <c r="Y4494" cm="1">
        <f t="array" ref="Y4494">IF(S4493&lt;&gt;S4494, 0, IF(C4494="D",
                 _xlfn.IFS(
                     K4494=1, Y4493+6,
                     M4494=1, Y4493+3,
                     O4494=1, Y4493+1,
                     TRUE, Y4493
                 ),
                 Y4493)
  )</f>
        <v>0</v>
      </c>
    </row>
    <row r="4495" spans="1:25" x14ac:dyDescent="0.2">
      <c r="A4495">
        <v>21</v>
      </c>
      <c r="B4495" t="s">
        <v>81</v>
      </c>
      <c r="C4495" t="str">
        <f t="shared" si="708"/>
        <v>O</v>
      </c>
      <c r="D4495">
        <v>2</v>
      </c>
      <c r="E4495">
        <v>10</v>
      </c>
      <c r="F4495">
        <v>-34</v>
      </c>
      <c r="G4495" t="s">
        <v>114</v>
      </c>
      <c r="H4495" t="s">
        <v>113</v>
      </c>
      <c r="I4495">
        <v>0</v>
      </c>
      <c r="J4495">
        <f t="shared" si="700"/>
        <v>0</v>
      </c>
      <c r="K4495">
        <f t="shared" si="709"/>
        <v>0</v>
      </c>
      <c r="L4495">
        <f t="shared" si="701"/>
        <v>0</v>
      </c>
      <c r="M4495">
        <f t="shared" si="702"/>
        <v>0</v>
      </c>
      <c r="N4495">
        <f t="shared" si="703"/>
        <v>0</v>
      </c>
      <c r="O4495">
        <f t="shared" si="704"/>
        <v>0</v>
      </c>
      <c r="P4495">
        <f t="shared" si="705"/>
        <v>0</v>
      </c>
      <c r="Q4495">
        <f t="shared" si="706"/>
        <v>0</v>
      </c>
      <c r="R4495">
        <f t="shared" si="707"/>
        <v>0</v>
      </c>
      <c r="S4495" t="s">
        <v>107</v>
      </c>
      <c r="T4495">
        <v>0</v>
      </c>
      <c r="U4495">
        <v>2020</v>
      </c>
      <c r="V4495">
        <v>1</v>
      </c>
      <c r="W4495">
        <v>1</v>
      </c>
      <c r="X4495" cm="1">
        <f t="array" ref="X4495">IF(S4494&lt;&gt;S4495, 0,
    IF(C4495="O",
         _xlfn.IFS(
             K4495=1, X4494+6,
             M4495=1, X4494+3,
             O4495=1, X4494+1,
             Q4495=1,X4494+2,
             TRUE, X4494
         ),
    X4494)
)</f>
        <v>0</v>
      </c>
      <c r="Y4495" cm="1">
        <f t="array" ref="Y4495">IF(S4494&lt;&gt;S4495, 0, IF(C4495="D",
                 _xlfn.IFS(
                     K4495=1, Y4494+6,
                     M4495=1, Y4494+3,
                     O4495=1, Y4494+1,
                     TRUE, Y4494
                 ),
                 Y4494)
  )</f>
        <v>0</v>
      </c>
    </row>
    <row r="4496" spans="1:25" x14ac:dyDescent="0.2">
      <c r="A4496">
        <v>23</v>
      </c>
      <c r="B4496" t="s">
        <v>81</v>
      </c>
      <c r="C4496" t="str">
        <f t="shared" si="708"/>
        <v>O</v>
      </c>
      <c r="D4496">
        <v>3</v>
      </c>
      <c r="E4496">
        <v>10</v>
      </c>
      <c r="F4496">
        <v>-34</v>
      </c>
      <c r="G4496" t="s">
        <v>114</v>
      </c>
      <c r="H4496" t="s">
        <v>117</v>
      </c>
      <c r="I4496">
        <v>0</v>
      </c>
      <c r="J4496">
        <f t="shared" si="700"/>
        <v>0</v>
      </c>
      <c r="K4496">
        <f t="shared" si="709"/>
        <v>0</v>
      </c>
      <c r="L4496">
        <f t="shared" si="701"/>
        <v>0</v>
      </c>
      <c r="M4496">
        <f t="shared" si="702"/>
        <v>0</v>
      </c>
      <c r="N4496">
        <f t="shared" si="703"/>
        <v>0</v>
      </c>
      <c r="O4496">
        <f t="shared" si="704"/>
        <v>0</v>
      </c>
      <c r="P4496">
        <f t="shared" si="705"/>
        <v>0</v>
      </c>
      <c r="Q4496">
        <f t="shared" si="706"/>
        <v>0</v>
      </c>
      <c r="R4496">
        <f t="shared" si="707"/>
        <v>0</v>
      </c>
      <c r="S4496" t="s">
        <v>107</v>
      </c>
      <c r="T4496">
        <v>0</v>
      </c>
      <c r="U4496">
        <v>2020</v>
      </c>
      <c r="V4496">
        <v>1</v>
      </c>
      <c r="W4496">
        <v>1</v>
      </c>
      <c r="X4496" cm="1">
        <f t="array" ref="X4496">IF(S4495&lt;&gt;S4496, 0,
    IF(C4496="O",
         _xlfn.IFS(
             K4496=1, X4495+6,
             M4496=1, X4495+3,
             O4496=1, X4495+1,
             Q4496=1,X4495+2,
             TRUE, X4495
         ),
    X4495)
)</f>
        <v>0</v>
      </c>
      <c r="Y4496" cm="1">
        <f t="array" ref="Y4496">IF(S4495&lt;&gt;S4496, 0, IF(C4496="D",
                 _xlfn.IFS(
                     K4496=1, Y4495+6,
                     M4496=1, Y4495+3,
                     O4496=1, Y4495+1,
                     TRUE, Y4495
                 ),
                 Y4495)
  )</f>
        <v>0</v>
      </c>
    </row>
    <row r="4497" spans="1:25" x14ac:dyDescent="0.2">
      <c r="A4497">
        <v>29</v>
      </c>
      <c r="B4497" t="s">
        <v>81</v>
      </c>
      <c r="C4497" t="str">
        <f t="shared" si="708"/>
        <v>O</v>
      </c>
      <c r="D4497">
        <v>4</v>
      </c>
      <c r="E4497">
        <v>10</v>
      </c>
      <c r="F4497">
        <v>-34</v>
      </c>
      <c r="G4497" t="s">
        <v>130</v>
      </c>
      <c r="H4497" t="s">
        <v>120</v>
      </c>
      <c r="I4497">
        <v>-5</v>
      </c>
      <c r="J4497">
        <f t="shared" si="700"/>
        <v>0</v>
      </c>
      <c r="K4497">
        <f t="shared" si="709"/>
        <v>0</v>
      </c>
      <c r="L4497">
        <f t="shared" si="701"/>
        <v>0</v>
      </c>
      <c r="M4497">
        <f t="shared" si="702"/>
        <v>0</v>
      </c>
      <c r="N4497">
        <f t="shared" si="703"/>
        <v>0</v>
      </c>
      <c r="O4497">
        <f t="shared" si="704"/>
        <v>0</v>
      </c>
      <c r="P4497">
        <f t="shared" si="705"/>
        <v>0</v>
      </c>
      <c r="Q4497">
        <f t="shared" si="706"/>
        <v>0</v>
      </c>
      <c r="R4497">
        <f t="shared" si="707"/>
        <v>0</v>
      </c>
      <c r="S4497" t="s">
        <v>107</v>
      </c>
      <c r="T4497">
        <v>0</v>
      </c>
      <c r="U4497">
        <v>2020</v>
      </c>
      <c r="V4497">
        <v>1</v>
      </c>
      <c r="W4497">
        <v>1</v>
      </c>
      <c r="X4497" cm="1">
        <f t="array" ref="X4497">IF(S4496&lt;&gt;S4497, 0,
    IF(C4497="O",
         _xlfn.IFS(
             K4497=1, X4496+6,
             M4497=1, X4496+3,
             O4497=1, X4496+1,
             Q4497=1,X4496+2,
             TRUE, X4496
         ),
    X4496)
)</f>
        <v>0</v>
      </c>
      <c r="Y4497" cm="1">
        <f t="array" ref="Y4497">IF(S4496&lt;&gt;S4497, 0, IF(C4497="D",
                 _xlfn.IFS(
                     K4497=1, Y4496+6,
                     M4497=1, Y4496+3,
                     O4497=1, Y4496+1,
                     TRUE, Y4496
                 ),
                 Y4496)
  )</f>
        <v>0</v>
      </c>
    </row>
    <row r="4498" spans="1:25" x14ac:dyDescent="0.2">
      <c r="A4498">
        <v>31</v>
      </c>
      <c r="B4498" t="s">
        <v>78</v>
      </c>
      <c r="C4498" t="str">
        <f t="shared" si="708"/>
        <v>O</v>
      </c>
      <c r="D4498">
        <v>4</v>
      </c>
      <c r="E4498">
        <v>15</v>
      </c>
      <c r="F4498">
        <v>-29</v>
      </c>
      <c r="G4498" t="s">
        <v>130</v>
      </c>
      <c r="H4498" t="s">
        <v>147</v>
      </c>
      <c r="I4498">
        <v>71</v>
      </c>
      <c r="J4498">
        <f t="shared" si="700"/>
        <v>0</v>
      </c>
      <c r="K4498">
        <f t="shared" si="709"/>
        <v>0</v>
      </c>
      <c r="L4498">
        <f t="shared" si="701"/>
        <v>0</v>
      </c>
      <c r="M4498">
        <f t="shared" si="702"/>
        <v>0</v>
      </c>
      <c r="N4498">
        <f t="shared" si="703"/>
        <v>0</v>
      </c>
      <c r="O4498">
        <f t="shared" si="704"/>
        <v>0</v>
      </c>
      <c r="P4498">
        <f t="shared" si="705"/>
        <v>0</v>
      </c>
      <c r="Q4498">
        <f t="shared" si="706"/>
        <v>0</v>
      </c>
      <c r="R4498">
        <f t="shared" si="707"/>
        <v>0</v>
      </c>
      <c r="S4498" t="s">
        <v>107</v>
      </c>
      <c r="T4498">
        <v>0</v>
      </c>
      <c r="U4498">
        <v>2020</v>
      </c>
      <c r="V4498">
        <v>1</v>
      </c>
      <c r="W4498">
        <v>1</v>
      </c>
      <c r="X4498" cm="1">
        <f t="array" ref="X4498">IF(S4497&lt;&gt;S4498, 0,
    IF(C4498="O",
         _xlfn.IFS(
             K4498=1, X4497+6,
             M4498=1, X4497+3,
             O4498=1, X4497+1,
             Q4498=1,X4497+2,
             TRUE, X4497
         ),
    X4497)
)</f>
        <v>0</v>
      </c>
      <c r="Y4498" cm="1">
        <f t="array" ref="Y4498">IF(S4497&lt;&gt;S4498, 0, IF(C4498="D",
                 _xlfn.IFS(
                     K4498=1, Y4497+6,
                     M4498=1, Y4497+3,
                     O4498=1, Y4497+1,
                     TRUE, Y4497
                 ),
                 Y4497)
  )</f>
        <v>0</v>
      </c>
    </row>
    <row r="4499" spans="1:25" x14ac:dyDescent="0.2">
      <c r="A4499">
        <v>33</v>
      </c>
      <c r="B4499" t="s">
        <v>78</v>
      </c>
      <c r="C4499" t="str">
        <f t="shared" si="708"/>
        <v>O</v>
      </c>
      <c r="F4499">
        <v>3</v>
      </c>
      <c r="G4499" t="s">
        <v>135</v>
      </c>
      <c r="H4499" t="s">
        <v>122</v>
      </c>
      <c r="J4499">
        <f t="shared" si="700"/>
        <v>0</v>
      </c>
      <c r="K4499">
        <f t="shared" si="709"/>
        <v>0</v>
      </c>
      <c r="L4499">
        <f t="shared" si="701"/>
        <v>0</v>
      </c>
      <c r="M4499">
        <f t="shared" si="702"/>
        <v>0</v>
      </c>
      <c r="N4499">
        <f t="shared" si="703"/>
        <v>0</v>
      </c>
      <c r="O4499">
        <f t="shared" si="704"/>
        <v>0</v>
      </c>
      <c r="P4499">
        <f t="shared" si="705"/>
        <v>0</v>
      </c>
      <c r="Q4499">
        <f t="shared" si="706"/>
        <v>0</v>
      </c>
      <c r="R4499">
        <f t="shared" si="707"/>
        <v>0</v>
      </c>
      <c r="S4499" t="s">
        <v>107</v>
      </c>
      <c r="T4499">
        <v>0</v>
      </c>
      <c r="U4499">
        <v>2020</v>
      </c>
      <c r="V4499">
        <v>1</v>
      </c>
      <c r="W4499">
        <v>1</v>
      </c>
      <c r="X4499" cm="1">
        <f t="array" ref="X4499">IF(S4498&lt;&gt;S4499, 0,
    IF(C4499="O",
         _xlfn.IFS(
             K4499=1, X4498+6,
             M4499=1, X4498+3,
             O4499=1, X4498+1,
             Q4499=1,X4498+2,
             TRUE, X4498
         ),
    X4498)
)</f>
        <v>0</v>
      </c>
      <c r="Y4499" cm="1">
        <f t="array" ref="Y4499">IF(S4498&lt;&gt;S4499, 0, IF(C4499="D",
                 _xlfn.IFS(
                     K4499=1, Y4498+6,
                     M4499=1, Y4498+3,
                     O4499=1, Y4498+1,
                     TRUE, Y4498
                 ),
                 Y4498)
  )</f>
        <v>0</v>
      </c>
    </row>
    <row r="4500" spans="1:25" x14ac:dyDescent="0.2">
      <c r="A4500">
        <v>39</v>
      </c>
      <c r="B4500" t="s">
        <v>81</v>
      </c>
      <c r="C4500" t="str">
        <f t="shared" si="708"/>
        <v>K</v>
      </c>
      <c r="D4500">
        <v>1</v>
      </c>
      <c r="E4500">
        <v>10</v>
      </c>
      <c r="F4500">
        <v>-31</v>
      </c>
      <c r="G4500" t="s">
        <v>116</v>
      </c>
      <c r="H4500" t="s">
        <v>115</v>
      </c>
      <c r="I4500">
        <v>0</v>
      </c>
      <c r="J4500">
        <f t="shared" si="700"/>
        <v>0</v>
      </c>
      <c r="K4500">
        <f t="shared" si="709"/>
        <v>0</v>
      </c>
      <c r="L4500">
        <f t="shared" si="701"/>
        <v>0</v>
      </c>
      <c r="M4500">
        <f t="shared" si="702"/>
        <v>0</v>
      </c>
      <c r="N4500">
        <f t="shared" si="703"/>
        <v>0</v>
      </c>
      <c r="O4500">
        <f t="shared" si="704"/>
        <v>0</v>
      </c>
      <c r="P4500">
        <f t="shared" si="705"/>
        <v>0</v>
      </c>
      <c r="Q4500">
        <f t="shared" si="706"/>
        <v>0</v>
      </c>
      <c r="R4500">
        <f t="shared" si="707"/>
        <v>0</v>
      </c>
      <c r="S4500" t="s">
        <v>107</v>
      </c>
      <c r="T4500">
        <v>0</v>
      </c>
      <c r="U4500">
        <v>2020</v>
      </c>
      <c r="V4500">
        <v>1</v>
      </c>
      <c r="W4500">
        <v>1</v>
      </c>
      <c r="X4500" cm="1">
        <f t="array" ref="X4500">IF(S4499&lt;&gt;S4500, 0,
    IF(C4500="O",
         _xlfn.IFS(
             K4500=1, X4499+6,
             M4500=1, X4499+3,
             O4500=1, X4499+1,
             Q4500=1,X4499+2,
             TRUE, X4499
         ),
    X4499)
)</f>
        <v>0</v>
      </c>
      <c r="Y4500" cm="1">
        <f t="array" ref="Y4500">IF(S4499&lt;&gt;S4500, 0, IF(C4500="D",
                 _xlfn.IFS(
                     K4500=1, Y4499+6,
                     M4500=1, Y4499+3,
                     O4500=1, Y4499+1,
                     TRUE, Y4499
                 ),
                 Y4499)
  )</f>
        <v>0</v>
      </c>
    </row>
    <row r="4501" spans="1:25" x14ac:dyDescent="0.2">
      <c r="A4501">
        <v>41</v>
      </c>
      <c r="B4501" t="s">
        <v>81</v>
      </c>
      <c r="C4501" t="str">
        <f t="shared" si="708"/>
        <v>O</v>
      </c>
      <c r="D4501">
        <v>2</v>
      </c>
      <c r="E4501">
        <v>10</v>
      </c>
      <c r="F4501">
        <v>-31</v>
      </c>
      <c r="G4501" t="s">
        <v>114</v>
      </c>
      <c r="H4501" t="s">
        <v>121</v>
      </c>
      <c r="I4501">
        <v>-9</v>
      </c>
      <c r="J4501">
        <f t="shared" si="700"/>
        <v>0</v>
      </c>
      <c r="K4501">
        <f t="shared" si="709"/>
        <v>0</v>
      </c>
      <c r="L4501">
        <f t="shared" si="701"/>
        <v>0</v>
      </c>
      <c r="M4501">
        <f t="shared" si="702"/>
        <v>0</v>
      </c>
      <c r="N4501">
        <f t="shared" si="703"/>
        <v>0</v>
      </c>
      <c r="O4501">
        <f t="shared" si="704"/>
        <v>0</v>
      </c>
      <c r="P4501">
        <f t="shared" si="705"/>
        <v>0</v>
      </c>
      <c r="Q4501">
        <f t="shared" si="706"/>
        <v>0</v>
      </c>
      <c r="R4501">
        <f t="shared" si="707"/>
        <v>0</v>
      </c>
      <c r="S4501" t="s">
        <v>107</v>
      </c>
      <c r="T4501">
        <v>0</v>
      </c>
      <c r="U4501">
        <v>2020</v>
      </c>
      <c r="V4501">
        <v>1</v>
      </c>
      <c r="W4501">
        <v>1</v>
      </c>
      <c r="X4501" cm="1">
        <f t="array" ref="X4501">IF(S4500&lt;&gt;S4501, 0,
    IF(C4501="O",
         _xlfn.IFS(
             K4501=1, X4500+6,
             M4501=1, X4500+3,
             O4501=1, X4500+1,
             Q4501=1,X4500+2,
             TRUE, X4500
         ),
    X4500)
)</f>
        <v>0</v>
      </c>
      <c r="Y4501" cm="1">
        <f t="array" ref="Y4501">IF(S4500&lt;&gt;S4501, 0, IF(C4501="D",
                 _xlfn.IFS(
                     K4501=1, Y4500+6,
                     M4501=1, Y4500+3,
                     O4501=1, Y4500+1,
                     TRUE, Y4500
                 ),
                 Y4500)
  )</f>
        <v>0</v>
      </c>
    </row>
    <row r="4502" spans="1:25" x14ac:dyDescent="0.2">
      <c r="A4502">
        <v>43</v>
      </c>
      <c r="B4502" t="s">
        <v>81</v>
      </c>
      <c r="C4502" t="str">
        <f t="shared" si="708"/>
        <v>O</v>
      </c>
      <c r="D4502">
        <v>3</v>
      </c>
      <c r="E4502">
        <v>19</v>
      </c>
      <c r="F4502">
        <v>-22</v>
      </c>
      <c r="G4502" t="s">
        <v>114</v>
      </c>
      <c r="H4502" t="s">
        <v>113</v>
      </c>
      <c r="I4502">
        <v>15</v>
      </c>
      <c r="J4502">
        <f t="shared" si="700"/>
        <v>0</v>
      </c>
      <c r="K4502">
        <f t="shared" si="709"/>
        <v>0</v>
      </c>
      <c r="L4502">
        <f t="shared" si="701"/>
        <v>0</v>
      </c>
      <c r="M4502">
        <f t="shared" si="702"/>
        <v>0</v>
      </c>
      <c r="N4502">
        <f t="shared" si="703"/>
        <v>0</v>
      </c>
      <c r="O4502">
        <f t="shared" si="704"/>
        <v>0</v>
      </c>
      <c r="P4502">
        <f t="shared" si="705"/>
        <v>0</v>
      </c>
      <c r="Q4502">
        <f t="shared" si="706"/>
        <v>0</v>
      </c>
      <c r="R4502">
        <f t="shared" si="707"/>
        <v>0</v>
      </c>
      <c r="S4502" t="s">
        <v>107</v>
      </c>
      <c r="T4502">
        <v>0</v>
      </c>
      <c r="U4502">
        <v>2020</v>
      </c>
      <c r="V4502">
        <v>1</v>
      </c>
      <c r="W4502">
        <v>1</v>
      </c>
      <c r="X4502" cm="1">
        <f t="array" ref="X4502">IF(S4501&lt;&gt;S4502, 0,
    IF(C4502="O",
         _xlfn.IFS(
             K4502=1, X4501+6,
             M4502=1, X4501+3,
             O4502=1, X4501+1,
             Q4502=1,X4501+2,
             TRUE, X4501
         ),
    X4501)
)</f>
        <v>0</v>
      </c>
      <c r="Y4502" cm="1">
        <f t="array" ref="Y4502">IF(S4501&lt;&gt;S4502, 0, IF(C4502="D",
                 _xlfn.IFS(
                     K4502=1, Y4501+6,
                     M4502=1, Y4501+3,
                     O4502=1, Y4501+1,
                     TRUE, Y4501
                 ),
                 Y4501)
  )</f>
        <v>0</v>
      </c>
    </row>
    <row r="4503" spans="1:25" x14ac:dyDescent="0.2">
      <c r="A4503">
        <v>45</v>
      </c>
      <c r="B4503" t="s">
        <v>81</v>
      </c>
      <c r="C4503" t="str">
        <f t="shared" si="708"/>
        <v>O</v>
      </c>
      <c r="D4503">
        <v>4</v>
      </c>
      <c r="E4503">
        <v>4</v>
      </c>
      <c r="F4503">
        <v>-37</v>
      </c>
      <c r="G4503" t="s">
        <v>130</v>
      </c>
      <c r="H4503" t="s">
        <v>129</v>
      </c>
      <c r="J4503">
        <f t="shared" si="700"/>
        <v>0</v>
      </c>
      <c r="K4503">
        <f t="shared" si="709"/>
        <v>0</v>
      </c>
      <c r="L4503">
        <f t="shared" si="701"/>
        <v>0</v>
      </c>
      <c r="M4503">
        <f t="shared" si="702"/>
        <v>0</v>
      </c>
      <c r="N4503">
        <f t="shared" si="703"/>
        <v>0</v>
      </c>
      <c r="O4503">
        <f t="shared" si="704"/>
        <v>0</v>
      </c>
      <c r="P4503">
        <f t="shared" si="705"/>
        <v>0</v>
      </c>
      <c r="Q4503">
        <f t="shared" si="706"/>
        <v>0</v>
      </c>
      <c r="R4503">
        <f t="shared" si="707"/>
        <v>0</v>
      </c>
      <c r="S4503" t="s">
        <v>107</v>
      </c>
      <c r="T4503">
        <v>0</v>
      </c>
      <c r="U4503">
        <v>2020</v>
      </c>
      <c r="V4503">
        <v>1</v>
      </c>
      <c r="W4503">
        <v>1</v>
      </c>
      <c r="X4503" cm="1">
        <f t="array" ref="X4503">IF(S4502&lt;&gt;S4503, 0,
    IF(C4503="O",
         _xlfn.IFS(
             K4503=1, X4502+6,
             M4503=1, X4502+3,
             O4503=1, X4502+1,
             Q4503=1,X4502+2,
             TRUE, X4502
         ),
    X4502)
)</f>
        <v>0</v>
      </c>
      <c r="Y4503" cm="1">
        <f t="array" ref="Y4503">IF(S4502&lt;&gt;S4503, 0, IF(C4503="D",
                 _xlfn.IFS(
                     K4503=1, Y4502+6,
                     M4503=1, Y4502+3,
                     O4503=1, Y4502+1,
                     TRUE, Y4502
                 ),
                 Y4502)
  )</f>
        <v>0</v>
      </c>
    </row>
    <row r="4504" spans="1:25" x14ac:dyDescent="0.2">
      <c r="A4504">
        <v>47</v>
      </c>
      <c r="B4504" t="s">
        <v>79</v>
      </c>
      <c r="C4504" t="str">
        <f t="shared" si="708"/>
        <v>D</v>
      </c>
      <c r="D4504">
        <v>1</v>
      </c>
      <c r="E4504">
        <v>10</v>
      </c>
      <c r="F4504">
        <v>-27</v>
      </c>
      <c r="G4504" t="s">
        <v>116</v>
      </c>
      <c r="H4504" t="s">
        <v>115</v>
      </c>
      <c r="I4504">
        <v>-1</v>
      </c>
      <c r="J4504">
        <f t="shared" si="700"/>
        <v>0</v>
      </c>
      <c r="K4504">
        <f t="shared" si="709"/>
        <v>0</v>
      </c>
      <c r="L4504">
        <f t="shared" si="701"/>
        <v>0</v>
      </c>
      <c r="M4504">
        <f t="shared" si="702"/>
        <v>0</v>
      </c>
      <c r="N4504">
        <f t="shared" si="703"/>
        <v>0</v>
      </c>
      <c r="O4504">
        <f t="shared" si="704"/>
        <v>0</v>
      </c>
      <c r="P4504">
        <f t="shared" si="705"/>
        <v>0</v>
      </c>
      <c r="Q4504">
        <f t="shared" si="706"/>
        <v>0</v>
      </c>
      <c r="R4504">
        <f t="shared" si="707"/>
        <v>0</v>
      </c>
      <c r="S4504" t="s">
        <v>107</v>
      </c>
      <c r="T4504">
        <v>0</v>
      </c>
      <c r="U4504">
        <v>2020</v>
      </c>
      <c r="V4504">
        <v>1</v>
      </c>
      <c r="W4504">
        <v>1</v>
      </c>
      <c r="X4504" cm="1">
        <f t="array" ref="X4504">IF(S4503&lt;&gt;S4504, 0,
    IF(C4504="O",
         _xlfn.IFS(
             K4504=1, X4503+6,
             M4504=1, X4503+3,
             O4504=1, X4503+1,
             Q4504=1,X4503+2,
             TRUE, X4503
         ),
    X4503)
)</f>
        <v>0</v>
      </c>
      <c r="Y4504" cm="1">
        <f t="array" ref="Y4504">IF(S4503&lt;&gt;S4504, 0, IF(C4504="D",
                 _xlfn.IFS(
                     K4504=1, Y4503+6,
                     M4504=1, Y4503+3,
                     O4504=1, Y4503+1,
                     TRUE, Y4503
                 ),
                 Y4503)
  )</f>
        <v>0</v>
      </c>
    </row>
    <row r="4505" spans="1:25" hidden="1" x14ac:dyDescent="0.2">
      <c r="A4505">
        <v>49</v>
      </c>
      <c r="B4505" t="s">
        <v>79</v>
      </c>
      <c r="C4505" t="str">
        <f t="shared" si="708"/>
        <v>D</v>
      </c>
      <c r="D4505">
        <v>2</v>
      </c>
      <c r="E4505">
        <v>11</v>
      </c>
      <c r="F4505">
        <v>-26</v>
      </c>
      <c r="G4505" t="s">
        <v>116</v>
      </c>
      <c r="H4505" t="s">
        <v>115</v>
      </c>
      <c r="I4505">
        <v>1</v>
      </c>
      <c r="J4505">
        <f t="shared" si="700"/>
        <v>0</v>
      </c>
      <c r="K4505">
        <f t="shared" si="709"/>
        <v>0</v>
      </c>
      <c r="L4505">
        <f t="shared" si="701"/>
        <v>0</v>
      </c>
      <c r="M4505">
        <f t="shared" si="702"/>
        <v>0</v>
      </c>
      <c r="N4505">
        <f t="shared" si="703"/>
        <v>0</v>
      </c>
      <c r="O4505">
        <f t="shared" si="704"/>
        <v>0</v>
      </c>
      <c r="P4505">
        <f t="shared" si="705"/>
        <v>0</v>
      </c>
      <c r="Q4505">
        <f t="shared" si="706"/>
        <v>0</v>
      </c>
      <c r="R4505">
        <f t="shared" si="707"/>
        <v>0</v>
      </c>
      <c r="S4505" t="s">
        <v>107</v>
      </c>
      <c r="T4505">
        <v>0</v>
      </c>
      <c r="U4505">
        <v>2020</v>
      </c>
      <c r="V4505">
        <v>1</v>
      </c>
      <c r="W4505">
        <v>1</v>
      </c>
      <c r="X4505" cm="1">
        <f t="array" ref="X4505">IF(S4504&lt;&gt;S4505, 0,
    IF(C4505="O",
         _xlfn.IFS(
             K4505=1, X4504+6,
             M4505=1, X4504+3,
             O4505=1, X4504+1,
             Q4505=1,X4504+2,
             TRUE, X4504
         ),
    X4504)
)</f>
        <v>0</v>
      </c>
      <c r="Y4505" cm="1">
        <f t="array" ref="Y4505">IF(S4504&lt;&gt;S4505, 0, IF(C4505="D",
                 _xlfn.IFS(
                     K4505=1, Y4504+6,
                     M4505=1, Y4504+3,
                     O4505=1, Y4504+1,
                     TRUE, Y4504
                 ),
                 Y4504)
  )</f>
        <v>0</v>
      </c>
    </row>
    <row r="4506" spans="1:25" x14ac:dyDescent="0.2">
      <c r="A4506">
        <v>53</v>
      </c>
      <c r="B4506" t="s">
        <v>79</v>
      </c>
      <c r="C4506" t="str">
        <f t="shared" si="708"/>
        <v>D</v>
      </c>
      <c r="D4506">
        <v>3</v>
      </c>
      <c r="E4506">
        <v>10</v>
      </c>
      <c r="F4506">
        <v>-27</v>
      </c>
      <c r="G4506" t="s">
        <v>114</v>
      </c>
      <c r="H4506" t="s">
        <v>117</v>
      </c>
      <c r="I4506">
        <v>0</v>
      </c>
      <c r="J4506">
        <f t="shared" si="700"/>
        <v>0</v>
      </c>
      <c r="K4506">
        <f t="shared" si="709"/>
        <v>0</v>
      </c>
      <c r="L4506">
        <f t="shared" si="701"/>
        <v>0</v>
      </c>
      <c r="M4506">
        <f t="shared" si="702"/>
        <v>0</v>
      </c>
      <c r="N4506">
        <f t="shared" si="703"/>
        <v>0</v>
      </c>
      <c r="O4506">
        <f t="shared" si="704"/>
        <v>0</v>
      </c>
      <c r="P4506">
        <f t="shared" si="705"/>
        <v>0</v>
      </c>
      <c r="Q4506">
        <f t="shared" si="706"/>
        <v>0</v>
      </c>
      <c r="R4506">
        <f t="shared" si="707"/>
        <v>0</v>
      </c>
      <c r="S4506" t="s">
        <v>107</v>
      </c>
      <c r="T4506">
        <v>0</v>
      </c>
      <c r="U4506">
        <v>2020</v>
      </c>
      <c r="V4506">
        <v>1</v>
      </c>
      <c r="W4506">
        <v>1</v>
      </c>
      <c r="X4506" cm="1">
        <f t="array" ref="X4506">IF(S4505&lt;&gt;S4506, 0,
    IF(C4506="O",
         _xlfn.IFS(
             K4506=1, X4505+6,
             M4506=1, X4505+3,
             O4506=1, X4505+1,
             Q4506=1,X4505+2,
             TRUE, X4505
         ),
    X4505)
)</f>
        <v>0</v>
      </c>
      <c r="Y4506" cm="1">
        <f t="array" ref="Y4506">IF(S4505&lt;&gt;S4506, 0, IF(C4506="D",
                 _xlfn.IFS(
                     K4506=1, Y4505+6,
                     M4506=1, Y4505+3,
                     O4506=1, Y4505+1,
                     TRUE, Y4505
                 ),
                 Y4505)
  )</f>
        <v>0</v>
      </c>
    </row>
    <row r="4507" spans="1:25" x14ac:dyDescent="0.2">
      <c r="A4507">
        <v>59</v>
      </c>
      <c r="B4507" t="s">
        <v>81</v>
      </c>
      <c r="C4507" t="str">
        <f t="shared" si="708"/>
        <v>O</v>
      </c>
      <c r="D4507">
        <v>1</v>
      </c>
      <c r="E4507">
        <v>10</v>
      </c>
      <c r="F4507">
        <v>-32</v>
      </c>
      <c r="G4507" t="s">
        <v>114</v>
      </c>
      <c r="H4507" t="s">
        <v>113</v>
      </c>
      <c r="I4507">
        <v>4</v>
      </c>
      <c r="J4507">
        <f t="shared" si="700"/>
        <v>0</v>
      </c>
      <c r="K4507">
        <f t="shared" si="709"/>
        <v>0</v>
      </c>
      <c r="L4507">
        <f t="shared" si="701"/>
        <v>0</v>
      </c>
      <c r="M4507">
        <f t="shared" si="702"/>
        <v>0</v>
      </c>
      <c r="N4507">
        <f t="shared" si="703"/>
        <v>0</v>
      </c>
      <c r="O4507">
        <f t="shared" si="704"/>
        <v>0</v>
      </c>
      <c r="P4507">
        <f t="shared" si="705"/>
        <v>0</v>
      </c>
      <c r="Q4507">
        <f t="shared" si="706"/>
        <v>0</v>
      </c>
      <c r="R4507">
        <f t="shared" si="707"/>
        <v>0</v>
      </c>
      <c r="S4507" t="s">
        <v>107</v>
      </c>
      <c r="T4507">
        <v>0</v>
      </c>
      <c r="U4507">
        <v>2020</v>
      </c>
      <c r="V4507">
        <v>1</v>
      </c>
      <c r="W4507">
        <v>1</v>
      </c>
      <c r="X4507" cm="1">
        <f t="array" ref="X4507">IF(S4506&lt;&gt;S4507, 0,
    IF(C4507="O",
         _xlfn.IFS(
             K4507=1, X4506+6,
             M4507=1, X4506+3,
             O4507=1, X4506+1,
             Q4507=1,X4506+2,
             TRUE, X4506
         ),
    X4506)
)</f>
        <v>0</v>
      </c>
      <c r="Y4507" cm="1">
        <f t="array" ref="Y4507">IF(S4506&lt;&gt;S4507, 0, IF(C4507="D",
                 _xlfn.IFS(
                     K4507=1, Y4506+6,
                     M4507=1, Y4506+3,
                     O4507=1, Y4506+1,
                     TRUE, Y4506
                 ),
                 Y4506)
  )</f>
        <v>0</v>
      </c>
    </row>
    <row r="4508" spans="1:25" x14ac:dyDescent="0.2">
      <c r="A4508">
        <v>61</v>
      </c>
      <c r="B4508" t="s">
        <v>81</v>
      </c>
      <c r="C4508" t="str">
        <f t="shared" si="708"/>
        <v>O</v>
      </c>
      <c r="D4508">
        <v>2</v>
      </c>
      <c r="E4508">
        <v>6</v>
      </c>
      <c r="F4508">
        <v>-36</v>
      </c>
      <c r="G4508" t="s">
        <v>114</v>
      </c>
      <c r="H4508" t="s">
        <v>113</v>
      </c>
      <c r="I4508">
        <v>8</v>
      </c>
      <c r="J4508">
        <f t="shared" si="700"/>
        <v>1</v>
      </c>
      <c r="K4508">
        <f t="shared" si="709"/>
        <v>0</v>
      </c>
      <c r="L4508">
        <f t="shared" si="701"/>
        <v>0</v>
      </c>
      <c r="M4508">
        <f t="shared" si="702"/>
        <v>0</v>
      </c>
      <c r="N4508">
        <f t="shared" si="703"/>
        <v>0</v>
      </c>
      <c r="O4508">
        <f t="shared" si="704"/>
        <v>0</v>
      </c>
      <c r="P4508">
        <f t="shared" si="705"/>
        <v>0</v>
      </c>
      <c r="Q4508">
        <f t="shared" si="706"/>
        <v>0</v>
      </c>
      <c r="R4508">
        <f t="shared" si="707"/>
        <v>0</v>
      </c>
      <c r="S4508" t="s">
        <v>107</v>
      </c>
      <c r="T4508">
        <v>0</v>
      </c>
      <c r="U4508">
        <v>2020</v>
      </c>
      <c r="V4508">
        <v>1</v>
      </c>
      <c r="W4508">
        <v>1</v>
      </c>
      <c r="X4508" cm="1">
        <f t="array" ref="X4508">IF(S4507&lt;&gt;S4508, 0,
    IF(C4508="O",
         _xlfn.IFS(
             K4508=1, X4507+6,
             M4508=1, X4507+3,
             O4508=1, X4507+1,
             Q4508=1,X4507+2,
             TRUE, X4507
         ),
    X4507)
)</f>
        <v>0</v>
      </c>
      <c r="Y4508" cm="1">
        <f t="array" ref="Y4508">IF(S4507&lt;&gt;S4508, 0, IF(C4508="D",
                 _xlfn.IFS(
                     K4508=1, Y4507+6,
                     M4508=1, Y4507+3,
                     O4508=1, Y4507+1,
                     TRUE, Y4507
                 ),
                 Y4507)
  )</f>
        <v>0</v>
      </c>
    </row>
    <row r="4509" spans="1:25" hidden="1" x14ac:dyDescent="0.2">
      <c r="A4509">
        <v>63</v>
      </c>
      <c r="B4509" t="s">
        <v>81</v>
      </c>
      <c r="C4509" t="str">
        <f t="shared" si="708"/>
        <v>O</v>
      </c>
      <c r="D4509">
        <v>1</v>
      </c>
      <c r="E4509">
        <v>10</v>
      </c>
      <c r="F4509">
        <v>-44</v>
      </c>
      <c r="G4509" t="s">
        <v>116</v>
      </c>
      <c r="H4509" t="s">
        <v>115</v>
      </c>
      <c r="I4509">
        <v>1</v>
      </c>
      <c r="J4509">
        <f t="shared" si="700"/>
        <v>0</v>
      </c>
      <c r="K4509">
        <f t="shared" si="709"/>
        <v>0</v>
      </c>
      <c r="L4509">
        <f t="shared" si="701"/>
        <v>0</v>
      </c>
      <c r="M4509">
        <f t="shared" si="702"/>
        <v>0</v>
      </c>
      <c r="N4509">
        <f t="shared" si="703"/>
        <v>0</v>
      </c>
      <c r="O4509">
        <f t="shared" si="704"/>
        <v>0</v>
      </c>
      <c r="P4509">
        <f t="shared" si="705"/>
        <v>0</v>
      </c>
      <c r="Q4509">
        <f t="shared" si="706"/>
        <v>0</v>
      </c>
      <c r="R4509">
        <f t="shared" si="707"/>
        <v>0</v>
      </c>
      <c r="S4509" t="s">
        <v>107</v>
      </c>
      <c r="T4509">
        <v>0</v>
      </c>
      <c r="U4509">
        <v>2020</v>
      </c>
      <c r="V4509">
        <v>1</v>
      </c>
      <c r="W4509">
        <v>1</v>
      </c>
      <c r="X4509" cm="1">
        <f t="array" ref="X4509">IF(S4508&lt;&gt;S4509, 0,
    IF(C4509="O",
         _xlfn.IFS(
             K4509=1, X4508+6,
             M4509=1, X4508+3,
             O4509=1, X4508+1,
             Q4509=1,X4508+2,
             TRUE, X4508
         ),
    X4508)
)</f>
        <v>0</v>
      </c>
      <c r="Y4509" cm="1">
        <f t="array" ref="Y4509">IF(S4508&lt;&gt;S4509, 0, IF(C4509="D",
                 _xlfn.IFS(
                     K4509=1, Y4508+6,
                     M4509=1, Y4508+3,
                     O4509=1, Y4508+1,
                     TRUE, Y4508
                 ),
                 Y4508)
  )</f>
        <v>0</v>
      </c>
    </row>
    <row r="4510" spans="1:25" x14ac:dyDescent="0.2">
      <c r="A4510">
        <v>65</v>
      </c>
      <c r="B4510" t="s">
        <v>81</v>
      </c>
      <c r="C4510" t="str">
        <f t="shared" si="708"/>
        <v>O</v>
      </c>
      <c r="D4510">
        <v>2</v>
      </c>
      <c r="E4510">
        <v>9</v>
      </c>
      <c r="F4510">
        <v>-45</v>
      </c>
      <c r="G4510" t="s">
        <v>114</v>
      </c>
      <c r="H4510" t="s">
        <v>117</v>
      </c>
      <c r="I4510">
        <v>0</v>
      </c>
      <c r="J4510">
        <f t="shared" si="700"/>
        <v>0</v>
      </c>
      <c r="K4510">
        <f t="shared" si="709"/>
        <v>0</v>
      </c>
      <c r="L4510">
        <f t="shared" si="701"/>
        <v>0</v>
      </c>
      <c r="M4510">
        <f t="shared" si="702"/>
        <v>0</v>
      </c>
      <c r="N4510">
        <f t="shared" si="703"/>
        <v>0</v>
      </c>
      <c r="O4510">
        <f t="shared" si="704"/>
        <v>0</v>
      </c>
      <c r="P4510">
        <f t="shared" si="705"/>
        <v>0</v>
      </c>
      <c r="Q4510">
        <f t="shared" si="706"/>
        <v>0</v>
      </c>
      <c r="R4510">
        <f t="shared" si="707"/>
        <v>0</v>
      </c>
      <c r="S4510" t="s">
        <v>107</v>
      </c>
      <c r="T4510">
        <v>0</v>
      </c>
      <c r="U4510">
        <v>2020</v>
      </c>
      <c r="V4510">
        <v>1</v>
      </c>
      <c r="W4510">
        <v>1</v>
      </c>
      <c r="X4510" cm="1">
        <f t="array" ref="X4510">IF(S4509&lt;&gt;S4510, 0,
    IF(C4510="O",
         _xlfn.IFS(
             K4510=1, X4509+6,
             M4510=1, X4509+3,
             O4510=1, X4509+1,
             Q4510=1,X4509+2,
             TRUE, X4509
         ),
    X4509)
)</f>
        <v>0</v>
      </c>
      <c r="Y4510" cm="1">
        <f t="array" ref="Y4510">IF(S4509&lt;&gt;S4510, 0, IF(C4510="D",
                 _xlfn.IFS(
                     K4510=1, Y4509+6,
                     M4510=1, Y4509+3,
                     O4510=1, Y4509+1,
                     TRUE, Y4509
                 ),
                 Y4509)
  )</f>
        <v>0</v>
      </c>
    </row>
    <row r="4511" spans="1:25" x14ac:dyDescent="0.2">
      <c r="A4511">
        <v>67</v>
      </c>
      <c r="B4511" t="s">
        <v>81</v>
      </c>
      <c r="C4511" t="str">
        <f t="shared" si="708"/>
        <v>O</v>
      </c>
      <c r="D4511">
        <v>3</v>
      </c>
      <c r="E4511">
        <v>9</v>
      </c>
      <c r="F4511">
        <v>-45</v>
      </c>
      <c r="G4511" t="s">
        <v>114</v>
      </c>
      <c r="H4511" t="s">
        <v>113</v>
      </c>
      <c r="I4511">
        <v>8</v>
      </c>
      <c r="J4511">
        <f t="shared" si="700"/>
        <v>1</v>
      </c>
      <c r="K4511">
        <f t="shared" si="709"/>
        <v>0</v>
      </c>
      <c r="L4511">
        <f t="shared" si="701"/>
        <v>0</v>
      </c>
      <c r="M4511">
        <f t="shared" si="702"/>
        <v>0</v>
      </c>
      <c r="N4511">
        <f t="shared" si="703"/>
        <v>0</v>
      </c>
      <c r="O4511">
        <f t="shared" si="704"/>
        <v>0</v>
      </c>
      <c r="P4511">
        <f t="shared" si="705"/>
        <v>0</v>
      </c>
      <c r="Q4511">
        <f t="shared" si="706"/>
        <v>0</v>
      </c>
      <c r="R4511">
        <f t="shared" si="707"/>
        <v>0</v>
      </c>
      <c r="S4511" t="s">
        <v>107</v>
      </c>
      <c r="T4511">
        <v>0</v>
      </c>
      <c r="U4511">
        <v>2020</v>
      </c>
      <c r="V4511">
        <v>1</v>
      </c>
      <c r="W4511">
        <v>1</v>
      </c>
      <c r="X4511" cm="1">
        <f t="array" ref="X4511">IF(S4510&lt;&gt;S4511, 0,
    IF(C4511="O",
         _xlfn.IFS(
             K4511=1, X4510+6,
             M4511=1, X4510+3,
             O4511=1, X4510+1,
             Q4511=1,X4510+2,
             TRUE, X4510
         ),
    X4510)
)</f>
        <v>0</v>
      </c>
      <c r="Y4511" cm="1">
        <f t="array" ref="Y4511">IF(S4510&lt;&gt;S4511, 0, IF(C4511="D",
                 _xlfn.IFS(
                     K4511=1, Y4510+6,
                     M4511=1, Y4510+3,
                     O4511=1, Y4510+1,
                     TRUE, Y4510
                 ),
                 Y4510)
  )</f>
        <v>0</v>
      </c>
    </row>
    <row r="4512" spans="1:25" x14ac:dyDescent="0.2">
      <c r="A4512">
        <v>73</v>
      </c>
      <c r="B4512" t="s">
        <v>81</v>
      </c>
      <c r="C4512" t="str">
        <f t="shared" si="708"/>
        <v>O</v>
      </c>
      <c r="D4512">
        <v>1</v>
      </c>
      <c r="E4512">
        <v>10</v>
      </c>
      <c r="F4512">
        <v>42</v>
      </c>
      <c r="G4512" t="s">
        <v>116</v>
      </c>
      <c r="H4512" t="s">
        <v>115</v>
      </c>
      <c r="I4512">
        <v>17</v>
      </c>
      <c r="J4512">
        <f t="shared" si="700"/>
        <v>1</v>
      </c>
      <c r="K4512">
        <f t="shared" si="709"/>
        <v>0</v>
      </c>
      <c r="L4512">
        <f t="shared" si="701"/>
        <v>0</v>
      </c>
      <c r="M4512">
        <f t="shared" si="702"/>
        <v>0</v>
      </c>
      <c r="N4512">
        <f t="shared" si="703"/>
        <v>0</v>
      </c>
      <c r="O4512">
        <f t="shared" si="704"/>
        <v>0</v>
      </c>
      <c r="P4512">
        <f t="shared" si="705"/>
        <v>0</v>
      </c>
      <c r="Q4512">
        <f t="shared" si="706"/>
        <v>0</v>
      </c>
      <c r="R4512">
        <f t="shared" si="707"/>
        <v>0</v>
      </c>
      <c r="S4512" t="s">
        <v>107</v>
      </c>
      <c r="T4512">
        <v>0</v>
      </c>
      <c r="U4512">
        <v>2020</v>
      </c>
      <c r="V4512">
        <v>1</v>
      </c>
      <c r="W4512">
        <v>1</v>
      </c>
      <c r="X4512" cm="1">
        <f t="array" ref="X4512">IF(S4511&lt;&gt;S4512, 0,
    IF(C4512="O",
         _xlfn.IFS(
             K4512=1, X4511+6,
             M4512=1, X4511+3,
             O4512=1, X4511+1,
             Q4512=1,X4511+2,
             TRUE, X4511
         ),
    X4511)
)</f>
        <v>0</v>
      </c>
      <c r="Y4512" cm="1">
        <f t="array" ref="Y4512">IF(S4511&lt;&gt;S4512, 0, IF(C4512="D",
                 _xlfn.IFS(
                     K4512=1, Y4511+6,
                     M4512=1, Y4511+3,
                     O4512=1, Y4511+1,
                     TRUE, Y4511
                 ),
                 Y4511)
  )</f>
        <v>0</v>
      </c>
    </row>
    <row r="4513" spans="1:25" x14ac:dyDescent="0.2">
      <c r="A4513">
        <v>79</v>
      </c>
      <c r="B4513" t="s">
        <v>81</v>
      </c>
      <c r="C4513" t="str">
        <f t="shared" si="708"/>
        <v>O</v>
      </c>
      <c r="D4513">
        <v>1</v>
      </c>
      <c r="E4513">
        <v>10</v>
      </c>
      <c r="F4513">
        <v>25</v>
      </c>
      <c r="G4513" t="s">
        <v>116</v>
      </c>
      <c r="H4513" t="s">
        <v>115</v>
      </c>
      <c r="I4513">
        <v>1</v>
      </c>
      <c r="J4513">
        <f t="shared" si="700"/>
        <v>0</v>
      </c>
      <c r="K4513">
        <f t="shared" si="709"/>
        <v>0</v>
      </c>
      <c r="L4513">
        <f t="shared" si="701"/>
        <v>0</v>
      </c>
      <c r="M4513">
        <f t="shared" si="702"/>
        <v>0</v>
      </c>
      <c r="N4513">
        <f t="shared" si="703"/>
        <v>0</v>
      </c>
      <c r="O4513">
        <f t="shared" si="704"/>
        <v>0</v>
      </c>
      <c r="P4513">
        <f t="shared" si="705"/>
        <v>0</v>
      </c>
      <c r="Q4513">
        <f t="shared" si="706"/>
        <v>0</v>
      </c>
      <c r="R4513">
        <f t="shared" si="707"/>
        <v>0</v>
      </c>
      <c r="S4513" t="s">
        <v>107</v>
      </c>
      <c r="T4513">
        <v>0</v>
      </c>
      <c r="U4513">
        <v>2020</v>
      </c>
      <c r="V4513">
        <v>1</v>
      </c>
      <c r="W4513">
        <v>1</v>
      </c>
      <c r="X4513" cm="1">
        <f t="array" ref="X4513">IF(S4512&lt;&gt;S4513, 0,
    IF(C4513="O",
         _xlfn.IFS(
             K4513=1, X4512+6,
             M4513=1, X4512+3,
             O4513=1, X4512+1,
             Q4513=1,X4512+2,
             TRUE, X4512
         ),
    X4512)
)</f>
        <v>0</v>
      </c>
      <c r="Y4513" cm="1">
        <f t="array" ref="Y4513">IF(S4512&lt;&gt;S4513, 0, IF(C4513="D",
                 _xlfn.IFS(
                     K4513=1, Y4512+6,
                     M4513=1, Y4512+3,
                     O4513=1, Y4512+1,
                     TRUE, Y4512
                 ),
                 Y4512)
  )</f>
        <v>0</v>
      </c>
    </row>
    <row r="4514" spans="1:25" x14ac:dyDescent="0.2">
      <c r="A4514">
        <v>81</v>
      </c>
      <c r="B4514" t="s">
        <v>81</v>
      </c>
      <c r="C4514" t="str">
        <f t="shared" si="708"/>
        <v>O</v>
      </c>
      <c r="D4514">
        <v>2</v>
      </c>
      <c r="E4514">
        <v>9</v>
      </c>
      <c r="F4514">
        <v>24</v>
      </c>
      <c r="G4514" t="s">
        <v>116</v>
      </c>
      <c r="H4514" t="s">
        <v>115</v>
      </c>
      <c r="I4514">
        <v>3</v>
      </c>
      <c r="J4514">
        <f t="shared" si="700"/>
        <v>0</v>
      </c>
      <c r="K4514">
        <f t="shared" si="709"/>
        <v>0</v>
      </c>
      <c r="L4514">
        <f t="shared" si="701"/>
        <v>0</v>
      </c>
      <c r="M4514">
        <f t="shared" si="702"/>
        <v>0</v>
      </c>
      <c r="N4514">
        <f t="shared" si="703"/>
        <v>0</v>
      </c>
      <c r="O4514">
        <f t="shared" si="704"/>
        <v>0</v>
      </c>
      <c r="P4514">
        <f t="shared" si="705"/>
        <v>0</v>
      </c>
      <c r="Q4514">
        <f t="shared" si="706"/>
        <v>0</v>
      </c>
      <c r="R4514">
        <f t="shared" si="707"/>
        <v>0</v>
      </c>
      <c r="S4514" t="s">
        <v>107</v>
      </c>
      <c r="T4514">
        <v>0</v>
      </c>
      <c r="U4514">
        <v>2020</v>
      </c>
      <c r="V4514">
        <v>1</v>
      </c>
      <c r="W4514">
        <v>1</v>
      </c>
      <c r="X4514" cm="1">
        <f t="array" ref="X4514">IF(S4513&lt;&gt;S4514, 0,
    IF(C4514="O",
         _xlfn.IFS(
             K4514=1, X4513+6,
             M4514=1, X4513+3,
             O4514=1, X4513+1,
             Q4514=1,X4513+2,
             TRUE, X4513
         ),
    X4513)
)</f>
        <v>0</v>
      </c>
      <c r="Y4514" cm="1">
        <f t="array" ref="Y4514">IF(S4513&lt;&gt;S4514, 0, IF(C4514="D",
                 _xlfn.IFS(
                     K4514=1, Y4513+6,
                     M4514=1, Y4513+3,
                     O4514=1, Y4513+1,
                     TRUE, Y4513
                 ),
                 Y4513)
  )</f>
        <v>0</v>
      </c>
    </row>
    <row r="4515" spans="1:25" x14ac:dyDescent="0.2">
      <c r="A4515">
        <v>83</v>
      </c>
      <c r="B4515" t="s">
        <v>81</v>
      </c>
      <c r="C4515" t="str">
        <f t="shared" si="708"/>
        <v>O</v>
      </c>
      <c r="D4515">
        <v>3</v>
      </c>
      <c r="E4515">
        <v>6</v>
      </c>
      <c r="F4515">
        <v>21</v>
      </c>
      <c r="G4515" t="s">
        <v>114</v>
      </c>
      <c r="H4515" t="s">
        <v>117</v>
      </c>
      <c r="I4515">
        <v>0</v>
      </c>
      <c r="J4515">
        <f t="shared" si="700"/>
        <v>0</v>
      </c>
      <c r="K4515">
        <f t="shared" si="709"/>
        <v>0</v>
      </c>
      <c r="L4515">
        <f t="shared" si="701"/>
        <v>0</v>
      </c>
      <c r="M4515">
        <f t="shared" si="702"/>
        <v>0</v>
      </c>
      <c r="N4515">
        <f t="shared" si="703"/>
        <v>0</v>
      </c>
      <c r="O4515">
        <f t="shared" si="704"/>
        <v>0</v>
      </c>
      <c r="P4515">
        <f t="shared" si="705"/>
        <v>0</v>
      </c>
      <c r="Q4515">
        <f t="shared" si="706"/>
        <v>0</v>
      </c>
      <c r="R4515">
        <f t="shared" si="707"/>
        <v>0</v>
      </c>
      <c r="S4515" t="s">
        <v>107</v>
      </c>
      <c r="T4515">
        <v>0</v>
      </c>
      <c r="U4515">
        <v>2020</v>
      </c>
      <c r="V4515">
        <v>1</v>
      </c>
      <c r="W4515">
        <v>1</v>
      </c>
      <c r="X4515" cm="1">
        <f t="array" ref="X4515">IF(S4514&lt;&gt;S4515, 0,
    IF(C4515="O",
         _xlfn.IFS(
             K4515=1, X4514+6,
             M4515=1, X4514+3,
             O4515=1, X4514+1,
             Q4515=1,X4514+2,
             TRUE, X4514
         ),
    X4514)
)</f>
        <v>0</v>
      </c>
      <c r="Y4515" cm="1">
        <f t="array" ref="Y4515">IF(S4514&lt;&gt;S4515, 0, IF(C4515="D",
                 _xlfn.IFS(
                     K4515=1, Y4514+6,
                     M4515=1, Y4514+3,
                     O4515=1, Y4514+1,
                     TRUE, Y4514
                 ),
                 Y4514)
  )</f>
        <v>0</v>
      </c>
    </row>
    <row r="4516" spans="1:25" x14ac:dyDescent="0.2">
      <c r="A4516">
        <v>85</v>
      </c>
      <c r="B4516" t="s">
        <v>81</v>
      </c>
      <c r="C4516" t="str">
        <f t="shared" si="708"/>
        <v>O</v>
      </c>
      <c r="D4516">
        <v>4</v>
      </c>
      <c r="E4516">
        <v>6</v>
      </c>
      <c r="F4516">
        <v>21</v>
      </c>
      <c r="G4516" t="s">
        <v>136</v>
      </c>
      <c r="H4516" t="s">
        <v>122</v>
      </c>
      <c r="J4516">
        <f t="shared" si="700"/>
        <v>0</v>
      </c>
      <c r="K4516">
        <f t="shared" si="709"/>
        <v>0</v>
      </c>
      <c r="L4516">
        <f t="shared" si="701"/>
        <v>1</v>
      </c>
      <c r="M4516">
        <f t="shared" si="702"/>
        <v>1</v>
      </c>
      <c r="N4516">
        <f t="shared" si="703"/>
        <v>0</v>
      </c>
      <c r="O4516">
        <f t="shared" si="704"/>
        <v>0</v>
      </c>
      <c r="P4516">
        <f t="shared" si="705"/>
        <v>0</v>
      </c>
      <c r="Q4516">
        <f t="shared" si="706"/>
        <v>0</v>
      </c>
      <c r="R4516">
        <f t="shared" si="707"/>
        <v>0</v>
      </c>
      <c r="S4516" t="s">
        <v>107</v>
      </c>
      <c r="T4516">
        <v>0</v>
      </c>
      <c r="U4516">
        <v>2020</v>
      </c>
      <c r="V4516">
        <v>1</v>
      </c>
      <c r="W4516">
        <v>1</v>
      </c>
      <c r="X4516" cm="1">
        <f t="array" ref="X4516">IF(S4515&lt;&gt;S4516, 0,
    IF(C4516="O",
         _xlfn.IFS(
             K4516=1, X4515+6,
             M4516=1, X4515+3,
             O4516=1, X4515+1,
             Q4516=1,X4515+2,
             TRUE, X4515
         ),
    X4515)
)</f>
        <v>3</v>
      </c>
      <c r="Y4516" cm="1">
        <f t="array" ref="Y4516">IF(S4515&lt;&gt;S4516, 0, IF(C4516="D",
                 _xlfn.IFS(
                     K4516=1, Y4515+6,
                     M4516=1, Y4515+3,
                     O4516=1, Y4515+1,
                     TRUE, Y4515
                 ),
                 Y4515)
  )</f>
        <v>0</v>
      </c>
    </row>
    <row r="4517" spans="1:25" x14ac:dyDescent="0.2">
      <c r="A4517">
        <v>91</v>
      </c>
      <c r="B4517" t="s">
        <v>79</v>
      </c>
      <c r="C4517" t="str">
        <f t="shared" si="708"/>
        <v>D</v>
      </c>
      <c r="D4517">
        <v>1</v>
      </c>
      <c r="E4517">
        <v>10</v>
      </c>
      <c r="F4517">
        <v>-20</v>
      </c>
      <c r="G4517" t="s">
        <v>116</v>
      </c>
      <c r="H4517" t="s">
        <v>115</v>
      </c>
      <c r="I4517">
        <v>3</v>
      </c>
      <c r="J4517">
        <f t="shared" si="700"/>
        <v>0</v>
      </c>
      <c r="K4517">
        <f t="shared" si="709"/>
        <v>0</v>
      </c>
      <c r="L4517">
        <f t="shared" si="701"/>
        <v>0</v>
      </c>
      <c r="M4517">
        <f t="shared" si="702"/>
        <v>0</v>
      </c>
      <c r="N4517">
        <f t="shared" si="703"/>
        <v>0</v>
      </c>
      <c r="O4517">
        <f t="shared" si="704"/>
        <v>0</v>
      </c>
      <c r="P4517">
        <f t="shared" si="705"/>
        <v>0</v>
      </c>
      <c r="Q4517">
        <f t="shared" si="706"/>
        <v>0</v>
      </c>
      <c r="R4517">
        <f t="shared" si="707"/>
        <v>0</v>
      </c>
      <c r="S4517" t="s">
        <v>107</v>
      </c>
      <c r="T4517">
        <v>0</v>
      </c>
      <c r="U4517">
        <v>2020</v>
      </c>
      <c r="V4517">
        <v>1</v>
      </c>
      <c r="W4517">
        <v>1</v>
      </c>
      <c r="X4517" cm="1">
        <f t="array" ref="X4517">IF(S4516&lt;&gt;S4517, 0,
    IF(C4517="O",
         _xlfn.IFS(
             K4517=1, X4516+6,
             M4517=1, X4516+3,
             O4517=1, X4516+1,
             Q4517=1,X4516+2,
             TRUE, X4516
         ),
    X4516)
)</f>
        <v>3</v>
      </c>
      <c r="Y4517" cm="1">
        <f t="array" ref="Y4517">IF(S4516&lt;&gt;S4517, 0, IF(C4517="D",
                 _xlfn.IFS(
                     K4517=1, Y4516+6,
                     M4517=1, Y4516+3,
                     O4517=1, Y4516+1,
                     TRUE, Y4516
                 ),
                 Y4516)
  )</f>
        <v>0</v>
      </c>
    </row>
    <row r="4518" spans="1:25" x14ac:dyDescent="0.2">
      <c r="A4518">
        <v>93</v>
      </c>
      <c r="B4518" t="s">
        <v>79</v>
      </c>
      <c r="C4518" t="str">
        <f t="shared" si="708"/>
        <v>D</v>
      </c>
      <c r="D4518">
        <v>2</v>
      </c>
      <c r="E4518">
        <v>7</v>
      </c>
      <c r="F4518">
        <v>-23</v>
      </c>
      <c r="G4518" t="s">
        <v>116</v>
      </c>
      <c r="H4518" t="s">
        <v>115</v>
      </c>
      <c r="I4518">
        <v>46</v>
      </c>
      <c r="J4518">
        <f t="shared" si="700"/>
        <v>1</v>
      </c>
      <c r="K4518">
        <f t="shared" si="709"/>
        <v>0</v>
      </c>
      <c r="L4518">
        <f t="shared" si="701"/>
        <v>0</v>
      </c>
      <c r="M4518">
        <f t="shared" si="702"/>
        <v>0</v>
      </c>
      <c r="N4518">
        <f t="shared" si="703"/>
        <v>0</v>
      </c>
      <c r="O4518">
        <f t="shared" si="704"/>
        <v>0</v>
      </c>
      <c r="P4518">
        <f t="shared" si="705"/>
        <v>0</v>
      </c>
      <c r="Q4518">
        <f t="shared" si="706"/>
        <v>0</v>
      </c>
      <c r="R4518">
        <f t="shared" si="707"/>
        <v>0</v>
      </c>
      <c r="S4518" t="s">
        <v>107</v>
      </c>
      <c r="T4518">
        <v>0</v>
      </c>
      <c r="U4518">
        <v>2020</v>
      </c>
      <c r="V4518">
        <v>1</v>
      </c>
      <c r="W4518">
        <v>1</v>
      </c>
      <c r="X4518" cm="1">
        <f t="array" ref="X4518">IF(S4517&lt;&gt;S4518, 0,
    IF(C4518="O",
         _xlfn.IFS(
             K4518=1, X4517+6,
             M4518=1, X4517+3,
             O4518=1, X4517+1,
             Q4518=1,X4517+2,
             TRUE, X4517
         ),
    X4517)
)</f>
        <v>3</v>
      </c>
      <c r="Y4518" cm="1">
        <f t="array" ref="Y4518">IF(S4517&lt;&gt;S4518, 0, IF(C4518="D",
                 _xlfn.IFS(
                     K4518=1, Y4517+6,
                     M4518=1, Y4517+3,
                     O4518=1, Y4517+1,
                     TRUE, Y4517
                 ),
                 Y4517)
  )</f>
        <v>0</v>
      </c>
    </row>
    <row r="4519" spans="1:25" x14ac:dyDescent="0.2">
      <c r="A4519">
        <v>99</v>
      </c>
      <c r="B4519" t="s">
        <v>79</v>
      </c>
      <c r="C4519" t="str">
        <f t="shared" si="708"/>
        <v>D</v>
      </c>
      <c r="D4519">
        <v>1</v>
      </c>
      <c r="E4519">
        <v>10</v>
      </c>
      <c r="F4519">
        <v>31</v>
      </c>
      <c r="G4519" t="s">
        <v>116</v>
      </c>
      <c r="H4519" t="s">
        <v>115</v>
      </c>
      <c r="I4519">
        <v>1</v>
      </c>
      <c r="J4519">
        <f t="shared" si="700"/>
        <v>0</v>
      </c>
      <c r="K4519">
        <f t="shared" si="709"/>
        <v>0</v>
      </c>
      <c r="L4519">
        <f t="shared" si="701"/>
        <v>0</v>
      </c>
      <c r="M4519">
        <f t="shared" si="702"/>
        <v>0</v>
      </c>
      <c r="N4519">
        <f t="shared" si="703"/>
        <v>0</v>
      </c>
      <c r="O4519">
        <f t="shared" si="704"/>
        <v>0</v>
      </c>
      <c r="P4519">
        <f t="shared" si="705"/>
        <v>0</v>
      </c>
      <c r="Q4519">
        <f t="shared" si="706"/>
        <v>0</v>
      </c>
      <c r="R4519">
        <f t="shared" si="707"/>
        <v>0</v>
      </c>
      <c r="S4519" t="s">
        <v>107</v>
      </c>
      <c r="T4519">
        <v>0</v>
      </c>
      <c r="U4519">
        <v>2020</v>
      </c>
      <c r="V4519">
        <v>1</v>
      </c>
      <c r="W4519">
        <v>1</v>
      </c>
      <c r="X4519" cm="1">
        <f t="array" ref="X4519">IF(S4518&lt;&gt;S4519, 0,
    IF(C4519="O",
         _xlfn.IFS(
             K4519=1, X4518+6,
             M4519=1, X4518+3,
             O4519=1, X4518+1,
             Q4519=1,X4518+2,
             TRUE, X4518
         ),
    X4518)
)</f>
        <v>3</v>
      </c>
      <c r="Y4519" cm="1">
        <f t="array" ref="Y4519">IF(S4518&lt;&gt;S4519, 0, IF(C4519="D",
                 _xlfn.IFS(
                     K4519=1, Y4518+6,
                     M4519=1, Y4518+3,
                     O4519=1, Y4518+1,
                     TRUE, Y4518
                 ),
                 Y4518)
  )</f>
        <v>0</v>
      </c>
    </row>
    <row r="4520" spans="1:25" x14ac:dyDescent="0.2">
      <c r="A4520">
        <v>101</v>
      </c>
      <c r="B4520" t="s">
        <v>79</v>
      </c>
      <c r="C4520" t="str">
        <f t="shared" si="708"/>
        <v>D</v>
      </c>
      <c r="D4520">
        <v>2</v>
      </c>
      <c r="E4520">
        <v>9</v>
      </c>
      <c r="F4520">
        <v>30</v>
      </c>
      <c r="G4520" t="s">
        <v>116</v>
      </c>
      <c r="H4520" t="s">
        <v>115</v>
      </c>
      <c r="I4520">
        <v>-6</v>
      </c>
      <c r="J4520">
        <f t="shared" si="700"/>
        <v>0</v>
      </c>
      <c r="K4520">
        <f t="shared" si="709"/>
        <v>0</v>
      </c>
      <c r="L4520">
        <f t="shared" si="701"/>
        <v>0</v>
      </c>
      <c r="M4520">
        <f t="shared" si="702"/>
        <v>0</v>
      </c>
      <c r="N4520">
        <f t="shared" si="703"/>
        <v>0</v>
      </c>
      <c r="O4520">
        <f t="shared" si="704"/>
        <v>0</v>
      </c>
      <c r="P4520">
        <f t="shared" si="705"/>
        <v>0</v>
      </c>
      <c r="Q4520">
        <f t="shared" si="706"/>
        <v>0</v>
      </c>
      <c r="R4520">
        <f t="shared" si="707"/>
        <v>0</v>
      </c>
      <c r="S4520" t="s">
        <v>107</v>
      </c>
      <c r="T4520">
        <v>0</v>
      </c>
      <c r="U4520">
        <v>2020</v>
      </c>
      <c r="V4520">
        <v>1</v>
      </c>
      <c r="W4520">
        <v>1</v>
      </c>
      <c r="X4520" cm="1">
        <f t="array" ref="X4520">IF(S4519&lt;&gt;S4520, 0,
    IF(C4520="O",
         _xlfn.IFS(
             K4520=1, X4519+6,
             M4520=1, X4519+3,
             O4520=1, X4519+1,
             Q4520=1,X4519+2,
             TRUE, X4519
         ),
    X4519)
)</f>
        <v>3</v>
      </c>
      <c r="Y4520" cm="1">
        <f t="array" ref="Y4520">IF(S4519&lt;&gt;S4520, 0, IF(C4520="D",
                 _xlfn.IFS(
                     K4520=1, Y4519+6,
                     M4520=1, Y4519+3,
                     O4520=1, Y4519+1,
                     TRUE, Y4519
                 ),
                 Y4519)
  )</f>
        <v>0</v>
      </c>
    </row>
    <row r="4521" spans="1:25" x14ac:dyDescent="0.2">
      <c r="A4521">
        <v>105</v>
      </c>
      <c r="B4521" t="s">
        <v>79</v>
      </c>
      <c r="C4521" t="str">
        <f t="shared" si="708"/>
        <v>D</v>
      </c>
      <c r="D4521">
        <v>3</v>
      </c>
      <c r="E4521">
        <v>20</v>
      </c>
      <c r="F4521">
        <v>41</v>
      </c>
      <c r="G4521" t="s">
        <v>114</v>
      </c>
      <c r="H4521" t="s">
        <v>113</v>
      </c>
      <c r="I4521">
        <v>6</v>
      </c>
      <c r="J4521">
        <f t="shared" si="700"/>
        <v>0</v>
      </c>
      <c r="K4521">
        <f t="shared" si="709"/>
        <v>0</v>
      </c>
      <c r="L4521">
        <f t="shared" si="701"/>
        <v>0</v>
      </c>
      <c r="M4521">
        <f t="shared" si="702"/>
        <v>0</v>
      </c>
      <c r="N4521">
        <f t="shared" si="703"/>
        <v>0</v>
      </c>
      <c r="O4521">
        <f t="shared" si="704"/>
        <v>0</v>
      </c>
      <c r="P4521">
        <f t="shared" si="705"/>
        <v>0</v>
      </c>
      <c r="Q4521">
        <f t="shared" si="706"/>
        <v>0</v>
      </c>
      <c r="R4521">
        <f t="shared" si="707"/>
        <v>0</v>
      </c>
      <c r="S4521" t="s">
        <v>107</v>
      </c>
      <c r="T4521">
        <v>0</v>
      </c>
      <c r="U4521">
        <v>2020</v>
      </c>
      <c r="V4521">
        <v>1</v>
      </c>
      <c r="W4521">
        <v>1</v>
      </c>
      <c r="X4521" cm="1">
        <f t="array" ref="X4521">IF(S4520&lt;&gt;S4521, 0,
    IF(C4521="O",
         _xlfn.IFS(
             K4521=1, X4520+6,
             M4521=1, X4520+3,
             O4521=1, X4520+1,
             Q4521=1,X4520+2,
             TRUE, X4520
         ),
    X4520)
)</f>
        <v>3</v>
      </c>
      <c r="Y4521" cm="1">
        <f t="array" ref="Y4521">IF(S4520&lt;&gt;S4521, 0, IF(C4521="D",
                 _xlfn.IFS(
                     K4521=1, Y4520+6,
                     M4521=1, Y4520+3,
                     O4521=1, Y4520+1,
                     TRUE, Y4520
                 ),
                 Y4520)
  )</f>
        <v>0</v>
      </c>
    </row>
    <row r="4522" spans="1:25" hidden="1" x14ac:dyDescent="0.2">
      <c r="A4522">
        <v>109</v>
      </c>
      <c r="B4522" t="s">
        <v>79</v>
      </c>
      <c r="C4522" t="str">
        <f t="shared" si="708"/>
        <v>D</v>
      </c>
      <c r="D4522">
        <v>4</v>
      </c>
      <c r="E4522">
        <v>14</v>
      </c>
      <c r="F4522">
        <v>35</v>
      </c>
      <c r="G4522" t="s">
        <v>114</v>
      </c>
      <c r="H4522" t="s">
        <v>113</v>
      </c>
      <c r="I4522">
        <v>18</v>
      </c>
      <c r="J4522">
        <f t="shared" si="700"/>
        <v>1</v>
      </c>
      <c r="K4522">
        <f t="shared" si="709"/>
        <v>0</v>
      </c>
      <c r="L4522">
        <f t="shared" si="701"/>
        <v>0</v>
      </c>
      <c r="M4522">
        <f t="shared" si="702"/>
        <v>0</v>
      </c>
      <c r="N4522">
        <f t="shared" si="703"/>
        <v>0</v>
      </c>
      <c r="O4522">
        <f t="shared" si="704"/>
        <v>0</v>
      </c>
      <c r="P4522">
        <f t="shared" si="705"/>
        <v>0</v>
      </c>
      <c r="Q4522">
        <f t="shared" si="706"/>
        <v>0</v>
      </c>
      <c r="R4522">
        <f t="shared" si="707"/>
        <v>0</v>
      </c>
      <c r="S4522" t="s">
        <v>107</v>
      </c>
      <c r="T4522">
        <v>0</v>
      </c>
      <c r="U4522">
        <v>2020</v>
      </c>
      <c r="V4522">
        <v>1</v>
      </c>
      <c r="W4522">
        <v>1</v>
      </c>
      <c r="X4522" cm="1">
        <f t="array" ref="X4522">IF(S4521&lt;&gt;S4522, 0,
    IF(C4522="O",
         _xlfn.IFS(
             K4522=1, X4521+6,
             M4522=1, X4521+3,
             O4522=1, X4521+1,
             Q4522=1,X4521+2,
             TRUE, X4521
         ),
    X4521)
)</f>
        <v>3</v>
      </c>
      <c r="Y4522" cm="1">
        <f t="array" ref="Y4522">IF(S4521&lt;&gt;S4522, 0, IF(C4522="D",
                 _xlfn.IFS(
                     K4522=1, Y4521+6,
                     M4522=1, Y4521+3,
                     O4522=1, Y4521+1,
                     TRUE, Y4521
                 ),
                 Y4521)
  )</f>
        <v>0</v>
      </c>
    </row>
    <row r="4523" spans="1:25" x14ac:dyDescent="0.2">
      <c r="A4523">
        <v>111</v>
      </c>
      <c r="B4523" t="s">
        <v>79</v>
      </c>
      <c r="C4523" t="str">
        <f t="shared" si="708"/>
        <v>D</v>
      </c>
      <c r="D4523">
        <v>1</v>
      </c>
      <c r="E4523">
        <v>10</v>
      </c>
      <c r="F4523">
        <v>17</v>
      </c>
      <c r="G4523" t="s">
        <v>116</v>
      </c>
      <c r="H4523" t="s">
        <v>115</v>
      </c>
      <c r="I4523">
        <v>1</v>
      </c>
      <c r="J4523">
        <f t="shared" si="700"/>
        <v>0</v>
      </c>
      <c r="K4523">
        <f t="shared" si="709"/>
        <v>0</v>
      </c>
      <c r="L4523">
        <f t="shared" si="701"/>
        <v>0</v>
      </c>
      <c r="M4523">
        <f t="shared" si="702"/>
        <v>0</v>
      </c>
      <c r="N4523">
        <f t="shared" si="703"/>
        <v>0</v>
      </c>
      <c r="O4523">
        <f t="shared" si="704"/>
        <v>0</v>
      </c>
      <c r="P4523">
        <f t="shared" si="705"/>
        <v>0</v>
      </c>
      <c r="Q4523">
        <f t="shared" si="706"/>
        <v>0</v>
      </c>
      <c r="R4523">
        <f t="shared" si="707"/>
        <v>0</v>
      </c>
      <c r="S4523" t="s">
        <v>107</v>
      </c>
      <c r="T4523">
        <v>0</v>
      </c>
      <c r="U4523">
        <v>2020</v>
      </c>
      <c r="V4523">
        <v>1</v>
      </c>
      <c r="W4523">
        <v>1</v>
      </c>
      <c r="X4523" cm="1">
        <f t="array" ref="X4523">IF(S4522&lt;&gt;S4523, 0,
    IF(C4523="O",
         _xlfn.IFS(
             K4523=1, X4522+6,
             M4523=1, X4522+3,
             O4523=1, X4522+1,
             Q4523=1,X4522+2,
             TRUE, X4522
         ),
    X4522)
)</f>
        <v>3</v>
      </c>
      <c r="Y4523" cm="1">
        <f t="array" ref="Y4523">IF(S4522&lt;&gt;S4523, 0, IF(C4523="D",
                 _xlfn.IFS(
                     K4523=1, Y4522+6,
                     M4523=1, Y4522+3,
                     O4523=1, Y4522+1,
                     TRUE, Y4522
                 ),
                 Y4522)
  )</f>
        <v>0</v>
      </c>
    </row>
    <row r="4524" spans="1:25" x14ac:dyDescent="0.2">
      <c r="A4524">
        <v>113</v>
      </c>
      <c r="B4524" t="s">
        <v>79</v>
      </c>
      <c r="C4524" t="str">
        <f t="shared" si="708"/>
        <v>D</v>
      </c>
      <c r="D4524">
        <v>2</v>
      </c>
      <c r="E4524">
        <v>9</v>
      </c>
      <c r="F4524">
        <v>16</v>
      </c>
      <c r="G4524" t="s">
        <v>116</v>
      </c>
      <c r="H4524" t="s">
        <v>115</v>
      </c>
      <c r="I4524">
        <v>4</v>
      </c>
      <c r="J4524">
        <f t="shared" si="700"/>
        <v>0</v>
      </c>
      <c r="K4524">
        <f t="shared" si="709"/>
        <v>0</v>
      </c>
      <c r="L4524">
        <f t="shared" si="701"/>
        <v>0</v>
      </c>
      <c r="M4524">
        <f t="shared" si="702"/>
        <v>0</v>
      </c>
      <c r="N4524">
        <f t="shared" si="703"/>
        <v>0</v>
      </c>
      <c r="O4524">
        <f t="shared" si="704"/>
        <v>0</v>
      </c>
      <c r="P4524">
        <f t="shared" si="705"/>
        <v>0</v>
      </c>
      <c r="Q4524">
        <f t="shared" si="706"/>
        <v>0</v>
      </c>
      <c r="R4524">
        <f t="shared" si="707"/>
        <v>0</v>
      </c>
      <c r="S4524" t="s">
        <v>107</v>
      </c>
      <c r="T4524">
        <v>0</v>
      </c>
      <c r="U4524">
        <v>2020</v>
      </c>
      <c r="V4524">
        <v>1</v>
      </c>
      <c r="W4524">
        <v>1</v>
      </c>
      <c r="X4524" cm="1">
        <f t="array" ref="X4524">IF(S4523&lt;&gt;S4524, 0,
    IF(C4524="O",
         _xlfn.IFS(
             K4524=1, X4523+6,
             M4524=1, X4523+3,
             O4524=1, X4523+1,
             Q4524=1,X4523+2,
             TRUE, X4523
         ),
    X4523)
)</f>
        <v>3</v>
      </c>
      <c r="Y4524" cm="1">
        <f t="array" ref="Y4524">IF(S4523&lt;&gt;S4524, 0, IF(C4524="D",
                 _xlfn.IFS(
                     K4524=1, Y4523+6,
                     M4524=1, Y4523+3,
                     O4524=1, Y4523+1,
                     TRUE, Y4523
                 ),
                 Y4523)
  )</f>
        <v>0</v>
      </c>
    </row>
    <row r="4525" spans="1:25" x14ac:dyDescent="0.2">
      <c r="A4525">
        <v>115</v>
      </c>
      <c r="B4525" t="s">
        <v>79</v>
      </c>
      <c r="C4525" t="str">
        <f t="shared" si="708"/>
        <v>D</v>
      </c>
      <c r="D4525">
        <v>3</v>
      </c>
      <c r="E4525">
        <v>5</v>
      </c>
      <c r="F4525">
        <v>12</v>
      </c>
      <c r="G4525" t="s">
        <v>116</v>
      </c>
      <c r="H4525" t="s">
        <v>115</v>
      </c>
      <c r="I4525">
        <v>3</v>
      </c>
      <c r="J4525">
        <f t="shared" si="700"/>
        <v>0</v>
      </c>
      <c r="K4525">
        <f t="shared" si="709"/>
        <v>0</v>
      </c>
      <c r="L4525">
        <f t="shared" si="701"/>
        <v>0</v>
      </c>
      <c r="M4525">
        <f t="shared" si="702"/>
        <v>0</v>
      </c>
      <c r="N4525">
        <f t="shared" si="703"/>
        <v>0</v>
      </c>
      <c r="O4525">
        <f t="shared" si="704"/>
        <v>0</v>
      </c>
      <c r="P4525">
        <f t="shared" si="705"/>
        <v>0</v>
      </c>
      <c r="Q4525">
        <f t="shared" si="706"/>
        <v>0</v>
      </c>
      <c r="R4525">
        <f t="shared" si="707"/>
        <v>0</v>
      </c>
      <c r="S4525" t="s">
        <v>107</v>
      </c>
      <c r="T4525">
        <v>0</v>
      </c>
      <c r="U4525">
        <v>2020</v>
      </c>
      <c r="V4525">
        <v>1</v>
      </c>
      <c r="W4525">
        <v>1</v>
      </c>
      <c r="X4525" cm="1">
        <f t="array" ref="X4525">IF(S4524&lt;&gt;S4525, 0,
    IF(C4525="O",
         _xlfn.IFS(
             K4525=1, X4524+6,
             M4525=1, X4524+3,
             O4525=1, X4524+1,
             Q4525=1,X4524+2,
             TRUE, X4524
         ),
    X4524)
)</f>
        <v>3</v>
      </c>
      <c r="Y4525" cm="1">
        <f t="array" ref="Y4525">IF(S4524&lt;&gt;S4525, 0, IF(C4525="D",
                 _xlfn.IFS(
                     K4525=1, Y4524+6,
                     M4525=1, Y4524+3,
                     O4525=1, Y4524+1,
                     TRUE, Y4524
                 ),
                 Y4524)
  )</f>
        <v>0</v>
      </c>
    </row>
    <row r="4526" spans="1:25" x14ac:dyDescent="0.2">
      <c r="A4526">
        <v>119</v>
      </c>
      <c r="B4526" t="s">
        <v>79</v>
      </c>
      <c r="C4526" t="str">
        <f t="shared" si="708"/>
        <v>D</v>
      </c>
      <c r="D4526">
        <v>4</v>
      </c>
      <c r="E4526">
        <v>2</v>
      </c>
      <c r="F4526">
        <v>9</v>
      </c>
      <c r="G4526" t="s">
        <v>116</v>
      </c>
      <c r="H4526" t="s">
        <v>115</v>
      </c>
      <c r="I4526">
        <v>-1</v>
      </c>
      <c r="J4526">
        <f t="shared" si="700"/>
        <v>0</v>
      </c>
      <c r="K4526">
        <f t="shared" si="709"/>
        <v>0</v>
      </c>
      <c r="L4526">
        <f t="shared" si="701"/>
        <v>0</v>
      </c>
      <c r="M4526">
        <f t="shared" si="702"/>
        <v>0</v>
      </c>
      <c r="N4526">
        <f t="shared" si="703"/>
        <v>0</v>
      </c>
      <c r="O4526">
        <f t="shared" si="704"/>
        <v>0</v>
      </c>
      <c r="P4526">
        <f t="shared" si="705"/>
        <v>0</v>
      </c>
      <c r="Q4526">
        <f t="shared" si="706"/>
        <v>0</v>
      </c>
      <c r="R4526">
        <f t="shared" si="707"/>
        <v>0</v>
      </c>
      <c r="S4526" t="s">
        <v>107</v>
      </c>
      <c r="T4526">
        <v>0</v>
      </c>
      <c r="U4526">
        <v>2020</v>
      </c>
      <c r="V4526">
        <v>1</v>
      </c>
      <c r="W4526">
        <v>1</v>
      </c>
      <c r="X4526" cm="1">
        <f t="array" ref="X4526">IF(S4525&lt;&gt;S4526, 0,
    IF(C4526="O",
         _xlfn.IFS(
             K4526=1, X4525+6,
             M4526=1, X4525+3,
             O4526=1, X4525+1,
             Q4526=1,X4525+2,
             TRUE, X4525
         ),
    X4525)
)</f>
        <v>3</v>
      </c>
      <c r="Y4526" cm="1">
        <f t="array" ref="Y4526">IF(S4525&lt;&gt;S4526, 0, IF(C4526="D",
                 _xlfn.IFS(
                     K4526=1, Y4525+6,
                     M4526=1, Y4525+3,
                     O4526=1, Y4525+1,
                     TRUE, Y4525
                 ),
                 Y4525)
  )</f>
        <v>0</v>
      </c>
    </row>
    <row r="4527" spans="1:25" x14ac:dyDescent="0.2">
      <c r="A4527">
        <v>121</v>
      </c>
      <c r="B4527" t="s">
        <v>81</v>
      </c>
      <c r="C4527" t="str">
        <f t="shared" si="708"/>
        <v>O</v>
      </c>
      <c r="D4527">
        <v>1</v>
      </c>
      <c r="E4527">
        <v>10</v>
      </c>
      <c r="F4527">
        <v>-10</v>
      </c>
      <c r="G4527" t="s">
        <v>114</v>
      </c>
      <c r="H4527" t="s">
        <v>113</v>
      </c>
      <c r="I4527">
        <v>24</v>
      </c>
      <c r="J4527">
        <f t="shared" si="700"/>
        <v>1</v>
      </c>
      <c r="K4527">
        <f t="shared" si="709"/>
        <v>0</v>
      </c>
      <c r="L4527">
        <f t="shared" si="701"/>
        <v>0</v>
      </c>
      <c r="M4527">
        <f t="shared" si="702"/>
        <v>0</v>
      </c>
      <c r="N4527">
        <f t="shared" si="703"/>
        <v>0</v>
      </c>
      <c r="O4527">
        <f t="shared" si="704"/>
        <v>0</v>
      </c>
      <c r="P4527">
        <f t="shared" si="705"/>
        <v>0</v>
      </c>
      <c r="Q4527">
        <f t="shared" si="706"/>
        <v>0</v>
      </c>
      <c r="R4527">
        <f t="shared" si="707"/>
        <v>0</v>
      </c>
      <c r="S4527" t="s">
        <v>107</v>
      </c>
      <c r="T4527">
        <v>0</v>
      </c>
      <c r="U4527">
        <v>2020</v>
      </c>
      <c r="V4527">
        <v>1</v>
      </c>
      <c r="W4527">
        <v>1</v>
      </c>
      <c r="X4527" cm="1">
        <f t="array" ref="X4527">IF(S4526&lt;&gt;S4527, 0,
    IF(C4527="O",
         _xlfn.IFS(
             K4527=1, X4526+6,
             M4527=1, X4526+3,
             O4527=1, X4526+1,
             Q4527=1,X4526+2,
             TRUE, X4526
         ),
    X4526)
)</f>
        <v>3</v>
      </c>
      <c r="Y4527" cm="1">
        <f t="array" ref="Y4527">IF(S4526&lt;&gt;S4527, 0, IF(C4527="D",
                 _xlfn.IFS(
                     K4527=1, Y4526+6,
                     M4527=1, Y4526+3,
                     O4527=1, Y4526+1,
                     TRUE, Y4526
                 ),
                 Y4526)
  )</f>
        <v>0</v>
      </c>
    </row>
    <row r="4528" spans="1:25" x14ac:dyDescent="0.2">
      <c r="A4528">
        <v>123</v>
      </c>
      <c r="B4528" t="s">
        <v>81</v>
      </c>
      <c r="C4528" t="str">
        <f t="shared" si="708"/>
        <v>O</v>
      </c>
      <c r="D4528">
        <v>1</v>
      </c>
      <c r="E4528">
        <v>10</v>
      </c>
      <c r="F4528">
        <v>-34</v>
      </c>
      <c r="G4528" t="s">
        <v>116</v>
      </c>
      <c r="H4528" t="s">
        <v>115</v>
      </c>
      <c r="I4528">
        <v>4</v>
      </c>
      <c r="J4528">
        <f t="shared" si="700"/>
        <v>0</v>
      </c>
      <c r="K4528">
        <f t="shared" si="709"/>
        <v>0</v>
      </c>
      <c r="L4528">
        <f t="shared" si="701"/>
        <v>0</v>
      </c>
      <c r="M4528">
        <f t="shared" si="702"/>
        <v>0</v>
      </c>
      <c r="N4528">
        <f t="shared" si="703"/>
        <v>0</v>
      </c>
      <c r="O4528">
        <f t="shared" si="704"/>
        <v>0</v>
      </c>
      <c r="P4528">
        <f t="shared" si="705"/>
        <v>0</v>
      </c>
      <c r="Q4528">
        <f t="shared" si="706"/>
        <v>0</v>
      </c>
      <c r="R4528">
        <f t="shared" si="707"/>
        <v>0</v>
      </c>
      <c r="S4528" t="s">
        <v>107</v>
      </c>
      <c r="T4528">
        <v>0</v>
      </c>
      <c r="U4528">
        <v>2020</v>
      </c>
      <c r="V4528">
        <v>1</v>
      </c>
      <c r="W4528">
        <v>1</v>
      </c>
      <c r="X4528" cm="1">
        <f t="array" ref="X4528">IF(S4527&lt;&gt;S4528, 0,
    IF(C4528="O",
         _xlfn.IFS(
             K4528=1, X4527+6,
             M4528=1, X4527+3,
             O4528=1, X4527+1,
             Q4528=1,X4527+2,
             TRUE, X4527
         ),
    X4527)
)</f>
        <v>3</v>
      </c>
      <c r="Y4528" cm="1">
        <f t="array" ref="Y4528">IF(S4527&lt;&gt;S4528, 0, IF(C4528="D",
                 _xlfn.IFS(
                     K4528=1, Y4527+6,
                     M4528=1, Y4527+3,
                     O4528=1, Y4527+1,
                     TRUE, Y4527
                 ),
                 Y4527)
  )</f>
        <v>0</v>
      </c>
    </row>
    <row r="4529" spans="1:25" x14ac:dyDescent="0.2">
      <c r="A4529">
        <v>125</v>
      </c>
      <c r="B4529" t="s">
        <v>81</v>
      </c>
      <c r="C4529" t="str">
        <f t="shared" si="708"/>
        <v>O</v>
      </c>
      <c r="D4529">
        <v>2</v>
      </c>
      <c r="E4529">
        <v>6</v>
      </c>
      <c r="F4529">
        <v>-38</v>
      </c>
      <c r="G4529" t="s">
        <v>116</v>
      </c>
      <c r="H4529" t="s">
        <v>115</v>
      </c>
      <c r="I4529">
        <v>10</v>
      </c>
      <c r="J4529">
        <f t="shared" si="700"/>
        <v>1</v>
      </c>
      <c r="K4529">
        <f t="shared" si="709"/>
        <v>0</v>
      </c>
      <c r="L4529">
        <f t="shared" si="701"/>
        <v>0</v>
      </c>
      <c r="M4529">
        <f t="shared" si="702"/>
        <v>0</v>
      </c>
      <c r="N4529">
        <f t="shared" si="703"/>
        <v>0</v>
      </c>
      <c r="O4529">
        <f t="shared" si="704"/>
        <v>0</v>
      </c>
      <c r="P4529">
        <f t="shared" si="705"/>
        <v>0</v>
      </c>
      <c r="Q4529">
        <f t="shared" si="706"/>
        <v>0</v>
      </c>
      <c r="R4529">
        <f t="shared" si="707"/>
        <v>0</v>
      </c>
      <c r="S4529" t="s">
        <v>107</v>
      </c>
      <c r="T4529">
        <v>0</v>
      </c>
      <c r="U4529">
        <v>2020</v>
      </c>
      <c r="V4529">
        <v>1</v>
      </c>
      <c r="W4529">
        <v>1</v>
      </c>
      <c r="X4529" cm="1">
        <f t="array" ref="X4529">IF(S4528&lt;&gt;S4529, 0,
    IF(C4529="O",
         _xlfn.IFS(
             K4529=1, X4528+6,
             M4529=1, X4528+3,
             O4529=1, X4528+1,
             Q4529=1,X4528+2,
             TRUE, X4528
         ),
    X4528)
)</f>
        <v>3</v>
      </c>
      <c r="Y4529" cm="1">
        <f t="array" ref="Y4529">IF(S4528&lt;&gt;S4529, 0, IF(C4529="D",
                 _xlfn.IFS(
                     K4529=1, Y4528+6,
                     M4529=1, Y4528+3,
                     O4529=1, Y4528+1,
                     TRUE, Y4528
                 ),
                 Y4528)
  )</f>
        <v>0</v>
      </c>
    </row>
    <row r="4530" spans="1:25" x14ac:dyDescent="0.2">
      <c r="A4530">
        <v>127</v>
      </c>
      <c r="B4530" t="s">
        <v>81</v>
      </c>
      <c r="C4530" t="str">
        <f t="shared" si="708"/>
        <v>O</v>
      </c>
      <c r="D4530">
        <v>1</v>
      </c>
      <c r="E4530">
        <v>10</v>
      </c>
      <c r="F4530">
        <v>-48</v>
      </c>
      <c r="G4530" t="s">
        <v>114</v>
      </c>
      <c r="H4530" t="s">
        <v>117</v>
      </c>
      <c r="I4530">
        <v>0</v>
      </c>
      <c r="J4530">
        <f t="shared" si="700"/>
        <v>0</v>
      </c>
      <c r="K4530">
        <f t="shared" si="709"/>
        <v>0</v>
      </c>
      <c r="L4530">
        <f t="shared" si="701"/>
        <v>0</v>
      </c>
      <c r="M4530">
        <f t="shared" si="702"/>
        <v>0</v>
      </c>
      <c r="N4530">
        <f t="shared" si="703"/>
        <v>0</v>
      </c>
      <c r="O4530">
        <f t="shared" si="704"/>
        <v>0</v>
      </c>
      <c r="P4530">
        <f t="shared" si="705"/>
        <v>0</v>
      </c>
      <c r="Q4530">
        <f t="shared" si="706"/>
        <v>0</v>
      </c>
      <c r="R4530">
        <f t="shared" si="707"/>
        <v>0</v>
      </c>
      <c r="S4530" t="s">
        <v>107</v>
      </c>
      <c r="T4530">
        <v>0</v>
      </c>
      <c r="U4530">
        <v>2020</v>
      </c>
      <c r="V4530">
        <v>1</v>
      </c>
      <c r="W4530">
        <v>1</v>
      </c>
      <c r="X4530" cm="1">
        <f t="array" ref="X4530">IF(S4529&lt;&gt;S4530, 0,
    IF(C4530="O",
         _xlfn.IFS(
             K4530=1, X4529+6,
             M4530=1, X4529+3,
             O4530=1, X4529+1,
             Q4530=1,X4529+2,
             TRUE, X4529
         ),
    X4529)
)</f>
        <v>3</v>
      </c>
      <c r="Y4530" cm="1">
        <f t="array" ref="Y4530">IF(S4529&lt;&gt;S4530, 0, IF(C4530="D",
                 _xlfn.IFS(
                     K4530=1, Y4529+6,
                     M4530=1, Y4529+3,
                     O4530=1, Y4529+1,
                     TRUE, Y4529
                 ),
                 Y4529)
  )</f>
        <v>0</v>
      </c>
    </row>
    <row r="4531" spans="1:25" x14ac:dyDescent="0.2">
      <c r="A4531">
        <v>129</v>
      </c>
      <c r="B4531" t="s">
        <v>81</v>
      </c>
      <c r="C4531" t="str">
        <f t="shared" si="708"/>
        <v>O</v>
      </c>
      <c r="D4531">
        <v>2</v>
      </c>
      <c r="E4531">
        <v>10</v>
      </c>
      <c r="F4531">
        <v>-48</v>
      </c>
      <c r="G4531" t="s">
        <v>116</v>
      </c>
      <c r="H4531" t="s">
        <v>115</v>
      </c>
      <c r="I4531">
        <v>3</v>
      </c>
      <c r="J4531">
        <f t="shared" si="700"/>
        <v>0</v>
      </c>
      <c r="K4531">
        <f t="shared" si="709"/>
        <v>0</v>
      </c>
      <c r="L4531">
        <f t="shared" si="701"/>
        <v>0</v>
      </c>
      <c r="M4531">
        <f t="shared" si="702"/>
        <v>0</v>
      </c>
      <c r="N4531">
        <f t="shared" si="703"/>
        <v>0</v>
      </c>
      <c r="O4531">
        <f t="shared" si="704"/>
        <v>0</v>
      </c>
      <c r="P4531">
        <f t="shared" si="705"/>
        <v>0</v>
      </c>
      <c r="Q4531">
        <f t="shared" si="706"/>
        <v>0</v>
      </c>
      <c r="R4531">
        <f t="shared" si="707"/>
        <v>0</v>
      </c>
      <c r="S4531" t="s">
        <v>107</v>
      </c>
      <c r="T4531">
        <v>0</v>
      </c>
      <c r="U4531">
        <v>2020</v>
      </c>
      <c r="V4531">
        <v>1</v>
      </c>
      <c r="W4531">
        <v>1</v>
      </c>
      <c r="X4531" cm="1">
        <f t="array" ref="X4531">IF(S4530&lt;&gt;S4531, 0,
    IF(C4531="O",
         _xlfn.IFS(
             K4531=1, X4530+6,
             M4531=1, X4530+3,
             O4531=1, X4530+1,
             Q4531=1,X4530+2,
             TRUE, X4530
         ),
    X4530)
)</f>
        <v>3</v>
      </c>
      <c r="Y4531" cm="1">
        <f t="array" ref="Y4531">IF(S4530&lt;&gt;S4531, 0, IF(C4531="D",
                 _xlfn.IFS(
                     K4531=1, Y4530+6,
                     M4531=1, Y4530+3,
                     O4531=1, Y4530+1,
                     TRUE, Y4530
                 ),
                 Y4530)
  )</f>
        <v>0</v>
      </c>
    </row>
    <row r="4532" spans="1:25" x14ac:dyDescent="0.2">
      <c r="A4532">
        <v>135</v>
      </c>
      <c r="B4532" t="s">
        <v>81</v>
      </c>
      <c r="C4532" t="str">
        <f t="shared" si="708"/>
        <v>O</v>
      </c>
      <c r="D4532">
        <v>3</v>
      </c>
      <c r="E4532">
        <v>7</v>
      </c>
      <c r="F4532">
        <v>49</v>
      </c>
      <c r="G4532" t="s">
        <v>116</v>
      </c>
      <c r="H4532" t="s">
        <v>115</v>
      </c>
      <c r="I4532">
        <v>4</v>
      </c>
      <c r="J4532">
        <f t="shared" si="700"/>
        <v>0</v>
      </c>
      <c r="K4532">
        <f t="shared" si="709"/>
        <v>0</v>
      </c>
      <c r="L4532">
        <f t="shared" si="701"/>
        <v>0</v>
      </c>
      <c r="M4532">
        <f t="shared" si="702"/>
        <v>0</v>
      </c>
      <c r="N4532">
        <f t="shared" si="703"/>
        <v>0</v>
      </c>
      <c r="O4532">
        <f t="shared" si="704"/>
        <v>0</v>
      </c>
      <c r="P4532">
        <f t="shared" si="705"/>
        <v>0</v>
      </c>
      <c r="Q4532">
        <f t="shared" si="706"/>
        <v>0</v>
      </c>
      <c r="R4532">
        <f t="shared" si="707"/>
        <v>0</v>
      </c>
      <c r="S4532" t="s">
        <v>107</v>
      </c>
      <c r="T4532">
        <v>0</v>
      </c>
      <c r="U4532">
        <v>2020</v>
      </c>
      <c r="V4532">
        <v>1</v>
      </c>
      <c r="W4532">
        <v>1</v>
      </c>
      <c r="X4532" cm="1">
        <f t="array" ref="X4532">IF(S4531&lt;&gt;S4532, 0,
    IF(C4532="O",
         _xlfn.IFS(
             K4532=1, X4531+6,
             M4532=1, X4531+3,
             O4532=1, X4531+1,
             Q4532=1,X4531+2,
             TRUE, X4531
         ),
    X4531)
)</f>
        <v>3</v>
      </c>
      <c r="Y4532" cm="1">
        <f t="array" ref="Y4532">IF(S4531&lt;&gt;S4532, 0, IF(C4532="D",
                 _xlfn.IFS(
                     K4532=1, Y4531+6,
                     M4532=1, Y4531+3,
                     O4532=1, Y4531+1,
                     TRUE, Y4531
                 ),
                 Y4531)
  )</f>
        <v>0</v>
      </c>
    </row>
    <row r="4533" spans="1:25" x14ac:dyDescent="0.2">
      <c r="A4533">
        <v>137</v>
      </c>
      <c r="B4533" t="s">
        <v>81</v>
      </c>
      <c r="C4533" t="str">
        <f t="shared" si="708"/>
        <v>O</v>
      </c>
      <c r="D4533">
        <v>4</v>
      </c>
      <c r="E4533">
        <v>3</v>
      </c>
      <c r="F4533">
        <v>45</v>
      </c>
      <c r="G4533" t="s">
        <v>130</v>
      </c>
      <c r="H4533" t="s">
        <v>133</v>
      </c>
      <c r="J4533">
        <f t="shared" si="700"/>
        <v>0</v>
      </c>
      <c r="K4533">
        <f t="shared" si="709"/>
        <v>0</v>
      </c>
      <c r="L4533">
        <f t="shared" si="701"/>
        <v>0</v>
      </c>
      <c r="M4533">
        <f t="shared" si="702"/>
        <v>0</v>
      </c>
      <c r="N4533">
        <f t="shared" si="703"/>
        <v>0</v>
      </c>
      <c r="O4533">
        <f t="shared" si="704"/>
        <v>0</v>
      </c>
      <c r="P4533">
        <f t="shared" si="705"/>
        <v>0</v>
      </c>
      <c r="Q4533">
        <f t="shared" si="706"/>
        <v>0</v>
      </c>
      <c r="R4533">
        <f t="shared" si="707"/>
        <v>0</v>
      </c>
      <c r="S4533" t="s">
        <v>107</v>
      </c>
      <c r="T4533">
        <v>0</v>
      </c>
      <c r="U4533">
        <v>2020</v>
      </c>
      <c r="V4533">
        <v>1</v>
      </c>
      <c r="W4533">
        <v>1</v>
      </c>
      <c r="X4533" cm="1">
        <f t="array" ref="X4533">IF(S4532&lt;&gt;S4533, 0,
    IF(C4533="O",
         _xlfn.IFS(
             K4533=1, X4532+6,
             M4533=1, X4532+3,
             O4533=1, X4532+1,
             Q4533=1,X4532+2,
             TRUE, X4532
         ),
    X4532)
)</f>
        <v>3</v>
      </c>
      <c r="Y4533" cm="1">
        <f t="array" ref="Y4533">IF(S4532&lt;&gt;S4533, 0, IF(C4533="D",
                 _xlfn.IFS(
                     K4533=1, Y4532+6,
                     M4533=1, Y4532+3,
                     O4533=1, Y4532+1,
                     TRUE, Y4532
                 ),
                 Y4532)
  )</f>
        <v>0</v>
      </c>
    </row>
    <row r="4534" spans="1:25" hidden="1" x14ac:dyDescent="0.2">
      <c r="A4534">
        <v>139</v>
      </c>
      <c r="B4534" t="s">
        <v>79</v>
      </c>
      <c r="C4534" t="str">
        <f t="shared" si="708"/>
        <v>D</v>
      </c>
      <c r="D4534">
        <v>1</v>
      </c>
      <c r="E4534">
        <v>10</v>
      </c>
      <c r="F4534">
        <v>-15</v>
      </c>
      <c r="G4534" t="s">
        <v>116</v>
      </c>
      <c r="H4534" t="s">
        <v>115</v>
      </c>
      <c r="I4534">
        <v>2</v>
      </c>
      <c r="J4534">
        <f t="shared" si="700"/>
        <v>0</v>
      </c>
      <c r="K4534">
        <f t="shared" si="709"/>
        <v>0</v>
      </c>
      <c r="L4534">
        <f t="shared" si="701"/>
        <v>0</v>
      </c>
      <c r="M4534">
        <f t="shared" si="702"/>
        <v>0</v>
      </c>
      <c r="N4534">
        <f t="shared" si="703"/>
        <v>0</v>
      </c>
      <c r="O4534">
        <f t="shared" si="704"/>
        <v>0</v>
      </c>
      <c r="P4534">
        <f t="shared" si="705"/>
        <v>0</v>
      </c>
      <c r="Q4534">
        <f t="shared" si="706"/>
        <v>0</v>
      </c>
      <c r="R4534">
        <f t="shared" si="707"/>
        <v>0</v>
      </c>
      <c r="S4534" t="s">
        <v>107</v>
      </c>
      <c r="T4534">
        <v>0</v>
      </c>
      <c r="U4534">
        <v>2020</v>
      </c>
      <c r="V4534">
        <v>1</v>
      </c>
      <c r="W4534">
        <v>1</v>
      </c>
      <c r="X4534" cm="1">
        <f t="array" ref="X4534">IF(S4533&lt;&gt;S4534, 0,
    IF(C4534="O",
         _xlfn.IFS(
             K4534=1, X4533+6,
             M4534=1, X4533+3,
             O4534=1, X4533+1,
             Q4534=1,X4533+2,
             TRUE, X4533
         ),
    X4533)
)</f>
        <v>3</v>
      </c>
      <c r="Y4534" cm="1">
        <f t="array" ref="Y4534">IF(S4533&lt;&gt;S4534, 0, IF(C4534="D",
                 _xlfn.IFS(
                     K4534=1, Y4533+6,
                     M4534=1, Y4533+3,
                     O4534=1, Y4533+1,
                     TRUE, Y4533
                 ),
                 Y4533)
  )</f>
        <v>0</v>
      </c>
    </row>
    <row r="4535" spans="1:25" x14ac:dyDescent="0.2">
      <c r="A4535">
        <v>141</v>
      </c>
      <c r="B4535" t="s">
        <v>79</v>
      </c>
      <c r="C4535" t="str">
        <f t="shared" si="708"/>
        <v>D</v>
      </c>
      <c r="D4535">
        <v>2</v>
      </c>
      <c r="E4535">
        <v>8</v>
      </c>
      <c r="F4535">
        <v>-17</v>
      </c>
      <c r="G4535" t="s">
        <v>116</v>
      </c>
      <c r="H4535" t="s">
        <v>115</v>
      </c>
      <c r="I4535">
        <v>2</v>
      </c>
      <c r="J4535">
        <f t="shared" si="700"/>
        <v>0</v>
      </c>
      <c r="K4535">
        <f t="shared" si="709"/>
        <v>0</v>
      </c>
      <c r="L4535">
        <f t="shared" si="701"/>
        <v>0</v>
      </c>
      <c r="M4535">
        <f t="shared" si="702"/>
        <v>0</v>
      </c>
      <c r="N4535">
        <f t="shared" si="703"/>
        <v>0</v>
      </c>
      <c r="O4535">
        <f t="shared" si="704"/>
        <v>0</v>
      </c>
      <c r="P4535">
        <f t="shared" si="705"/>
        <v>0</v>
      </c>
      <c r="Q4535">
        <f t="shared" si="706"/>
        <v>0</v>
      </c>
      <c r="R4535">
        <f t="shared" si="707"/>
        <v>0</v>
      </c>
      <c r="S4535" t="s">
        <v>107</v>
      </c>
      <c r="T4535">
        <v>0</v>
      </c>
      <c r="U4535">
        <v>2020</v>
      </c>
      <c r="V4535">
        <v>1</v>
      </c>
      <c r="W4535">
        <v>1</v>
      </c>
      <c r="X4535" cm="1">
        <f t="array" ref="X4535">IF(S4534&lt;&gt;S4535, 0,
    IF(C4535="O",
         _xlfn.IFS(
             K4535=1, X4534+6,
             M4535=1, X4534+3,
             O4535=1, X4534+1,
             Q4535=1,X4534+2,
             TRUE, X4534
         ),
    X4534)
)</f>
        <v>3</v>
      </c>
      <c r="Y4535" cm="1">
        <f t="array" ref="Y4535">IF(S4534&lt;&gt;S4535, 0, IF(C4535="D",
                 _xlfn.IFS(
                     K4535=1, Y4534+6,
                     M4535=1, Y4534+3,
                     O4535=1, Y4534+1,
                     TRUE, Y4534
                 ),
                 Y4534)
  )</f>
        <v>0</v>
      </c>
    </row>
    <row r="4536" spans="1:25" x14ac:dyDescent="0.2">
      <c r="A4536">
        <v>143</v>
      </c>
      <c r="B4536" t="s">
        <v>79</v>
      </c>
      <c r="C4536" t="str">
        <f t="shared" si="708"/>
        <v>D</v>
      </c>
      <c r="D4536">
        <v>3</v>
      </c>
      <c r="E4536">
        <v>6</v>
      </c>
      <c r="F4536">
        <v>-19</v>
      </c>
      <c r="G4536" t="s">
        <v>116</v>
      </c>
      <c r="H4536" t="s">
        <v>115</v>
      </c>
      <c r="I4536">
        <v>0</v>
      </c>
      <c r="J4536">
        <f t="shared" si="700"/>
        <v>0</v>
      </c>
      <c r="K4536">
        <f t="shared" si="709"/>
        <v>0</v>
      </c>
      <c r="L4536">
        <f t="shared" si="701"/>
        <v>0</v>
      </c>
      <c r="M4536">
        <f t="shared" si="702"/>
        <v>0</v>
      </c>
      <c r="N4536">
        <f t="shared" si="703"/>
        <v>0</v>
      </c>
      <c r="O4536">
        <f t="shared" si="704"/>
        <v>0</v>
      </c>
      <c r="P4536">
        <f t="shared" si="705"/>
        <v>0</v>
      </c>
      <c r="Q4536">
        <f t="shared" si="706"/>
        <v>0</v>
      </c>
      <c r="R4536">
        <f t="shared" si="707"/>
        <v>0</v>
      </c>
      <c r="S4536" t="s">
        <v>107</v>
      </c>
      <c r="T4536">
        <v>0</v>
      </c>
      <c r="U4536">
        <v>2020</v>
      </c>
      <c r="V4536">
        <v>1</v>
      </c>
      <c r="W4536">
        <v>1</v>
      </c>
      <c r="X4536" cm="1">
        <f t="array" ref="X4536">IF(S4535&lt;&gt;S4536, 0,
    IF(C4536="O",
         _xlfn.IFS(
             K4536=1, X4535+6,
             M4536=1, X4535+3,
             O4536=1, X4535+1,
             Q4536=1,X4535+2,
             TRUE, X4535
         ),
    X4535)
)</f>
        <v>3</v>
      </c>
      <c r="Y4536" cm="1">
        <f t="array" ref="Y4536">IF(S4535&lt;&gt;S4536, 0, IF(C4536="D",
                 _xlfn.IFS(
                     K4536=1, Y4535+6,
                     M4536=1, Y4535+3,
                     O4536=1, Y4535+1,
                     TRUE, Y4535
                 ),
                 Y4535)
  )</f>
        <v>0</v>
      </c>
    </row>
    <row r="4537" spans="1:25" x14ac:dyDescent="0.2">
      <c r="A4537">
        <v>157</v>
      </c>
      <c r="B4537" t="s">
        <v>81</v>
      </c>
      <c r="C4537" t="str">
        <f t="shared" si="708"/>
        <v>O</v>
      </c>
      <c r="D4537">
        <v>1</v>
      </c>
      <c r="E4537">
        <v>10</v>
      </c>
      <c r="F4537">
        <v>20</v>
      </c>
      <c r="G4537" t="s">
        <v>116</v>
      </c>
      <c r="H4537" t="s">
        <v>115</v>
      </c>
      <c r="I4537">
        <v>-1</v>
      </c>
      <c r="J4537">
        <f t="shared" si="700"/>
        <v>0</v>
      </c>
      <c r="K4537">
        <f t="shared" si="709"/>
        <v>0</v>
      </c>
      <c r="L4537">
        <f t="shared" si="701"/>
        <v>0</v>
      </c>
      <c r="M4537">
        <f t="shared" si="702"/>
        <v>0</v>
      </c>
      <c r="N4537">
        <f t="shared" si="703"/>
        <v>0</v>
      </c>
      <c r="O4537">
        <f t="shared" si="704"/>
        <v>0</v>
      </c>
      <c r="P4537">
        <f t="shared" si="705"/>
        <v>0</v>
      </c>
      <c r="Q4537">
        <f t="shared" si="706"/>
        <v>0</v>
      </c>
      <c r="R4537">
        <f t="shared" si="707"/>
        <v>0</v>
      </c>
      <c r="S4537" t="s">
        <v>107</v>
      </c>
      <c r="T4537">
        <v>0</v>
      </c>
      <c r="U4537">
        <v>2020</v>
      </c>
      <c r="V4537">
        <v>1</v>
      </c>
      <c r="W4537">
        <v>1</v>
      </c>
      <c r="X4537" cm="1">
        <f t="array" ref="X4537">IF(S4536&lt;&gt;S4537, 0,
    IF(C4537="O",
         _xlfn.IFS(
             K4537=1, X4536+6,
             M4537=1, X4536+3,
             O4537=1, X4536+1,
             Q4537=1,X4536+2,
             TRUE, X4536
         ),
    X4536)
)</f>
        <v>3</v>
      </c>
      <c r="Y4537" cm="1">
        <f t="array" ref="Y4537">IF(S4536&lt;&gt;S4537, 0, IF(C4537="D",
                 _xlfn.IFS(
                     K4537=1, Y4536+6,
                     M4537=1, Y4536+3,
                     O4537=1, Y4536+1,
                     TRUE, Y4536
                 ),
                 Y4536)
  )</f>
        <v>0</v>
      </c>
    </row>
    <row r="4538" spans="1:25" x14ac:dyDescent="0.2">
      <c r="A4538">
        <v>159</v>
      </c>
      <c r="B4538" t="s">
        <v>81</v>
      </c>
      <c r="C4538" t="str">
        <f t="shared" si="708"/>
        <v>O</v>
      </c>
      <c r="D4538">
        <v>2</v>
      </c>
      <c r="E4538">
        <v>11</v>
      </c>
      <c r="F4538">
        <v>21</v>
      </c>
      <c r="G4538" t="s">
        <v>114</v>
      </c>
      <c r="H4538" t="s">
        <v>113</v>
      </c>
      <c r="I4538">
        <v>-5</v>
      </c>
      <c r="J4538">
        <f t="shared" si="700"/>
        <v>0</v>
      </c>
      <c r="K4538">
        <f t="shared" si="709"/>
        <v>0</v>
      </c>
      <c r="L4538">
        <f t="shared" si="701"/>
        <v>0</v>
      </c>
      <c r="M4538">
        <f t="shared" si="702"/>
        <v>0</v>
      </c>
      <c r="N4538">
        <f t="shared" si="703"/>
        <v>0</v>
      </c>
      <c r="O4538">
        <f t="shared" si="704"/>
        <v>0</v>
      </c>
      <c r="P4538">
        <f t="shared" si="705"/>
        <v>0</v>
      </c>
      <c r="Q4538">
        <f t="shared" si="706"/>
        <v>0</v>
      </c>
      <c r="R4538">
        <f t="shared" si="707"/>
        <v>0</v>
      </c>
      <c r="S4538" t="s">
        <v>107</v>
      </c>
      <c r="T4538">
        <v>0</v>
      </c>
      <c r="U4538">
        <v>2020</v>
      </c>
      <c r="V4538">
        <v>1</v>
      </c>
      <c r="W4538">
        <v>1</v>
      </c>
      <c r="X4538" cm="1">
        <f t="array" ref="X4538">IF(S4537&lt;&gt;S4538, 0,
    IF(C4538="O",
         _xlfn.IFS(
             K4538=1, X4537+6,
             M4538=1, X4537+3,
             O4538=1, X4537+1,
             Q4538=1,X4537+2,
             TRUE, X4537
         ),
    X4537)
)</f>
        <v>3</v>
      </c>
      <c r="Y4538" cm="1">
        <f t="array" ref="Y4538">IF(S4537&lt;&gt;S4538, 0, IF(C4538="D",
                 _xlfn.IFS(
                     K4538=1, Y4537+6,
                     M4538=1, Y4537+3,
                     O4538=1, Y4537+1,
                     TRUE, Y4537
                 ),
                 Y4537)
  )</f>
        <v>0</v>
      </c>
    </row>
    <row r="4539" spans="1:25" x14ac:dyDescent="0.2">
      <c r="A4539">
        <v>161</v>
      </c>
      <c r="B4539" t="s">
        <v>81</v>
      </c>
      <c r="C4539" t="str">
        <f t="shared" si="708"/>
        <v>O</v>
      </c>
      <c r="D4539">
        <v>3</v>
      </c>
      <c r="E4539">
        <v>16</v>
      </c>
      <c r="F4539">
        <v>26</v>
      </c>
      <c r="G4539" t="s">
        <v>114</v>
      </c>
      <c r="H4539" t="s">
        <v>117</v>
      </c>
      <c r="I4539">
        <v>0</v>
      </c>
      <c r="J4539">
        <f t="shared" si="700"/>
        <v>0</v>
      </c>
      <c r="K4539">
        <f t="shared" si="709"/>
        <v>0</v>
      </c>
      <c r="L4539">
        <f t="shared" si="701"/>
        <v>0</v>
      </c>
      <c r="M4539">
        <f t="shared" si="702"/>
        <v>0</v>
      </c>
      <c r="N4539">
        <f t="shared" si="703"/>
        <v>0</v>
      </c>
      <c r="O4539">
        <f t="shared" si="704"/>
        <v>0</v>
      </c>
      <c r="P4539">
        <f t="shared" si="705"/>
        <v>0</v>
      </c>
      <c r="Q4539">
        <f t="shared" si="706"/>
        <v>0</v>
      </c>
      <c r="R4539">
        <f t="shared" si="707"/>
        <v>0</v>
      </c>
      <c r="S4539" t="s">
        <v>107</v>
      </c>
      <c r="T4539">
        <v>0</v>
      </c>
      <c r="U4539">
        <v>2020</v>
      </c>
      <c r="V4539">
        <v>1</v>
      </c>
      <c r="W4539">
        <v>1</v>
      </c>
      <c r="X4539" cm="1">
        <f t="array" ref="X4539">IF(S4538&lt;&gt;S4539, 0,
    IF(C4539="O",
         _xlfn.IFS(
             K4539=1, X4538+6,
             M4539=1, X4538+3,
             O4539=1, X4538+1,
             Q4539=1,X4538+2,
             TRUE, X4538
         ),
    X4538)
)</f>
        <v>3</v>
      </c>
      <c r="Y4539" cm="1">
        <f t="array" ref="Y4539">IF(S4538&lt;&gt;S4539, 0, IF(C4539="D",
                 _xlfn.IFS(
                     K4539=1, Y4538+6,
                     M4539=1, Y4538+3,
                     O4539=1, Y4538+1,
                     TRUE, Y4538
                 ),
                 Y4538)
  )</f>
        <v>0</v>
      </c>
    </row>
    <row r="4540" spans="1:25" x14ac:dyDescent="0.2">
      <c r="A4540">
        <v>165</v>
      </c>
      <c r="B4540" t="s">
        <v>81</v>
      </c>
      <c r="C4540" t="str">
        <f t="shared" si="708"/>
        <v>O</v>
      </c>
      <c r="D4540">
        <v>4</v>
      </c>
      <c r="E4540">
        <v>16</v>
      </c>
      <c r="F4540">
        <v>26</v>
      </c>
      <c r="G4540" t="s">
        <v>136</v>
      </c>
      <c r="H4540" t="s">
        <v>122</v>
      </c>
      <c r="J4540">
        <f t="shared" si="700"/>
        <v>1</v>
      </c>
      <c r="K4540">
        <f t="shared" si="709"/>
        <v>0</v>
      </c>
      <c r="L4540">
        <f t="shared" si="701"/>
        <v>1</v>
      </c>
      <c r="M4540">
        <f t="shared" si="702"/>
        <v>1</v>
      </c>
      <c r="N4540">
        <f t="shared" si="703"/>
        <v>0</v>
      </c>
      <c r="O4540">
        <f t="shared" si="704"/>
        <v>0</v>
      </c>
      <c r="P4540">
        <f t="shared" si="705"/>
        <v>0</v>
      </c>
      <c r="Q4540">
        <f t="shared" si="706"/>
        <v>0</v>
      </c>
      <c r="R4540">
        <f t="shared" si="707"/>
        <v>0</v>
      </c>
      <c r="S4540" t="s">
        <v>107</v>
      </c>
      <c r="T4540">
        <v>0</v>
      </c>
      <c r="U4540">
        <v>2020</v>
      </c>
      <c r="V4540">
        <v>1</v>
      </c>
      <c r="W4540">
        <v>1</v>
      </c>
      <c r="X4540" cm="1">
        <f t="array" ref="X4540">IF(S4539&lt;&gt;S4540, 0,
    IF(C4540="O",
         _xlfn.IFS(
             K4540=1, X4539+6,
             M4540=1, X4539+3,
             O4540=1, X4539+1,
             Q4540=1,X4539+2,
             TRUE, X4539
         ),
    X4539)
)</f>
        <v>6</v>
      </c>
      <c r="Y4540" cm="1">
        <f t="array" ref="Y4540">IF(S4539&lt;&gt;S4540, 0, IF(C4540="D",
                 _xlfn.IFS(
                     K4540=1, Y4539+6,
                     M4540=1, Y4539+3,
                     O4540=1, Y4539+1,
                     TRUE, Y4539
                 ),
                 Y4539)
  )</f>
        <v>0</v>
      </c>
    </row>
    <row r="4541" spans="1:25" x14ac:dyDescent="0.2">
      <c r="A4541">
        <v>171</v>
      </c>
      <c r="B4541" t="s">
        <v>81</v>
      </c>
      <c r="C4541" t="str">
        <f t="shared" si="708"/>
        <v>O</v>
      </c>
      <c r="D4541">
        <v>1</v>
      </c>
      <c r="E4541">
        <v>10</v>
      </c>
      <c r="F4541">
        <v>-36</v>
      </c>
      <c r="G4541" t="s">
        <v>116</v>
      </c>
      <c r="H4541" t="s">
        <v>115</v>
      </c>
      <c r="I4541">
        <v>2</v>
      </c>
      <c r="J4541">
        <f t="shared" si="700"/>
        <v>0</v>
      </c>
      <c r="K4541">
        <f t="shared" si="709"/>
        <v>0</v>
      </c>
      <c r="L4541">
        <f t="shared" si="701"/>
        <v>0</v>
      </c>
      <c r="M4541">
        <f t="shared" si="702"/>
        <v>0</v>
      </c>
      <c r="N4541">
        <f t="shared" si="703"/>
        <v>0</v>
      </c>
      <c r="O4541">
        <f t="shared" si="704"/>
        <v>0</v>
      </c>
      <c r="P4541">
        <f t="shared" si="705"/>
        <v>0</v>
      </c>
      <c r="Q4541">
        <f t="shared" si="706"/>
        <v>0</v>
      </c>
      <c r="R4541">
        <f t="shared" si="707"/>
        <v>0</v>
      </c>
      <c r="S4541" t="s">
        <v>107</v>
      </c>
      <c r="T4541">
        <v>0</v>
      </c>
      <c r="U4541">
        <v>2020</v>
      </c>
      <c r="V4541">
        <v>1</v>
      </c>
      <c r="W4541">
        <v>1</v>
      </c>
      <c r="X4541" cm="1">
        <f t="array" ref="X4541">IF(S4540&lt;&gt;S4541, 0,
    IF(C4541="O",
         _xlfn.IFS(
             K4541=1, X4540+6,
             M4541=1, X4540+3,
             O4541=1, X4540+1,
             Q4541=1,X4540+2,
             TRUE, X4540
         ),
    X4540)
)</f>
        <v>6</v>
      </c>
      <c r="Y4541" cm="1">
        <f t="array" ref="Y4541">IF(S4540&lt;&gt;S4541, 0, IF(C4541="D",
                 _xlfn.IFS(
                     K4541=1, Y4540+6,
                     M4541=1, Y4540+3,
                     O4541=1, Y4540+1,
                     TRUE, Y4540
                 ),
                 Y4540)
  )</f>
        <v>0</v>
      </c>
    </row>
    <row r="4542" spans="1:25" x14ac:dyDescent="0.2">
      <c r="A4542">
        <v>173</v>
      </c>
      <c r="B4542" t="s">
        <v>81</v>
      </c>
      <c r="C4542" t="str">
        <f t="shared" si="708"/>
        <v>O</v>
      </c>
      <c r="D4542">
        <v>2</v>
      </c>
      <c r="E4542">
        <v>8</v>
      </c>
      <c r="F4542">
        <v>-38</v>
      </c>
      <c r="G4542" t="s">
        <v>114</v>
      </c>
      <c r="H4542" t="s">
        <v>121</v>
      </c>
      <c r="I4542">
        <v>0</v>
      </c>
      <c r="J4542">
        <f t="shared" si="700"/>
        <v>0</v>
      </c>
      <c r="K4542">
        <f t="shared" si="709"/>
        <v>0</v>
      </c>
      <c r="L4542">
        <f t="shared" si="701"/>
        <v>0</v>
      </c>
      <c r="M4542">
        <f t="shared" si="702"/>
        <v>0</v>
      </c>
      <c r="N4542">
        <f t="shared" si="703"/>
        <v>0</v>
      </c>
      <c r="O4542">
        <f t="shared" si="704"/>
        <v>0</v>
      </c>
      <c r="P4542">
        <f t="shared" si="705"/>
        <v>0</v>
      </c>
      <c r="Q4542">
        <f t="shared" si="706"/>
        <v>0</v>
      </c>
      <c r="R4542">
        <f t="shared" si="707"/>
        <v>0</v>
      </c>
      <c r="S4542" t="s">
        <v>107</v>
      </c>
      <c r="T4542">
        <v>0</v>
      </c>
      <c r="U4542">
        <v>2020</v>
      </c>
      <c r="V4542">
        <v>1</v>
      </c>
      <c r="W4542">
        <v>1</v>
      </c>
      <c r="X4542" cm="1">
        <f t="array" ref="X4542">IF(S4541&lt;&gt;S4542, 0,
    IF(C4542="O",
         _xlfn.IFS(
             K4542=1, X4541+6,
             M4542=1, X4541+3,
             O4542=1, X4541+1,
             Q4542=1,X4541+2,
             TRUE, X4541
         ),
    X4541)
)</f>
        <v>6</v>
      </c>
      <c r="Y4542" cm="1">
        <f t="array" ref="Y4542">IF(S4541&lt;&gt;S4542, 0, IF(C4542="D",
                 _xlfn.IFS(
                     K4542=1, Y4541+6,
                     M4542=1, Y4541+3,
                     O4542=1, Y4541+1,
                     TRUE, Y4541
                 ),
                 Y4541)
  )</f>
        <v>0</v>
      </c>
    </row>
    <row r="4543" spans="1:25" x14ac:dyDescent="0.2">
      <c r="A4543">
        <v>175</v>
      </c>
      <c r="B4543" t="s">
        <v>81</v>
      </c>
      <c r="C4543" t="str">
        <f t="shared" si="708"/>
        <v>O</v>
      </c>
      <c r="D4543">
        <v>3</v>
      </c>
      <c r="E4543">
        <v>8</v>
      </c>
      <c r="F4543">
        <v>-38</v>
      </c>
      <c r="G4543" t="s">
        <v>114</v>
      </c>
      <c r="H4543" t="s">
        <v>120</v>
      </c>
      <c r="I4543">
        <v>10</v>
      </c>
      <c r="J4543">
        <f t="shared" si="700"/>
        <v>1</v>
      </c>
      <c r="K4543">
        <f t="shared" si="709"/>
        <v>0</v>
      </c>
      <c r="L4543">
        <f t="shared" si="701"/>
        <v>0</v>
      </c>
      <c r="M4543">
        <f t="shared" si="702"/>
        <v>0</v>
      </c>
      <c r="N4543">
        <f t="shared" si="703"/>
        <v>0</v>
      </c>
      <c r="O4543">
        <f t="shared" si="704"/>
        <v>0</v>
      </c>
      <c r="P4543">
        <f t="shared" si="705"/>
        <v>0</v>
      </c>
      <c r="Q4543">
        <f t="shared" si="706"/>
        <v>0</v>
      </c>
      <c r="R4543">
        <f t="shared" si="707"/>
        <v>0</v>
      </c>
      <c r="S4543" t="s">
        <v>107</v>
      </c>
      <c r="T4543">
        <v>0</v>
      </c>
      <c r="U4543">
        <v>2020</v>
      </c>
      <c r="V4543">
        <v>1</v>
      </c>
      <c r="W4543">
        <v>1</v>
      </c>
      <c r="X4543" cm="1">
        <f t="array" ref="X4543">IF(S4542&lt;&gt;S4543, 0,
    IF(C4543="O",
         _xlfn.IFS(
             K4543=1, X4542+6,
             M4543=1, X4542+3,
             O4543=1, X4542+1,
             Q4543=1,X4542+2,
             TRUE, X4542
         ),
    X4542)
)</f>
        <v>6</v>
      </c>
      <c r="Y4543" cm="1">
        <f t="array" ref="Y4543">IF(S4542&lt;&gt;S4543, 0, IF(C4543="D",
                 _xlfn.IFS(
                     K4543=1, Y4542+6,
                     M4543=1, Y4542+3,
                     O4543=1, Y4542+1,
                     TRUE, Y4542
                 ),
                 Y4542)
  )</f>
        <v>0</v>
      </c>
    </row>
    <row r="4544" spans="1:25" x14ac:dyDescent="0.2">
      <c r="A4544">
        <v>179</v>
      </c>
      <c r="B4544" t="s">
        <v>81</v>
      </c>
      <c r="C4544" t="str">
        <f t="shared" si="708"/>
        <v>O</v>
      </c>
      <c r="D4544">
        <v>1</v>
      </c>
      <c r="E4544">
        <v>10</v>
      </c>
      <c r="F4544">
        <v>-48</v>
      </c>
      <c r="G4544" t="s">
        <v>114</v>
      </c>
      <c r="H4544" t="s">
        <v>113</v>
      </c>
      <c r="I4544">
        <v>9</v>
      </c>
      <c r="J4544">
        <f t="shared" si="700"/>
        <v>0</v>
      </c>
      <c r="K4544">
        <f t="shared" si="709"/>
        <v>0</v>
      </c>
      <c r="L4544">
        <f t="shared" si="701"/>
        <v>0</v>
      </c>
      <c r="M4544">
        <f t="shared" si="702"/>
        <v>0</v>
      </c>
      <c r="N4544">
        <f t="shared" si="703"/>
        <v>0</v>
      </c>
      <c r="O4544">
        <f t="shared" si="704"/>
        <v>0</v>
      </c>
      <c r="P4544">
        <f t="shared" si="705"/>
        <v>0</v>
      </c>
      <c r="Q4544">
        <f t="shared" si="706"/>
        <v>0</v>
      </c>
      <c r="R4544">
        <f t="shared" si="707"/>
        <v>0</v>
      </c>
      <c r="S4544" t="s">
        <v>107</v>
      </c>
      <c r="T4544">
        <v>0</v>
      </c>
      <c r="U4544">
        <v>2020</v>
      </c>
      <c r="V4544">
        <v>1</v>
      </c>
      <c r="W4544">
        <v>1</v>
      </c>
      <c r="X4544" cm="1">
        <f t="array" ref="X4544">IF(S4543&lt;&gt;S4544, 0,
    IF(C4544="O",
         _xlfn.IFS(
             K4544=1, X4543+6,
             M4544=1, X4543+3,
             O4544=1, X4543+1,
             Q4544=1,X4543+2,
             TRUE, X4543
         ),
    X4543)
)</f>
        <v>6</v>
      </c>
      <c r="Y4544" cm="1">
        <f t="array" ref="Y4544">IF(S4543&lt;&gt;S4544, 0, IF(C4544="D",
                 _xlfn.IFS(
                     K4544=1, Y4543+6,
                     M4544=1, Y4543+3,
                     O4544=1, Y4543+1,
                     TRUE, Y4543
                 ),
                 Y4543)
  )</f>
        <v>0</v>
      </c>
    </row>
    <row r="4545" spans="1:25" x14ac:dyDescent="0.2">
      <c r="A4545">
        <v>181</v>
      </c>
      <c r="B4545" t="s">
        <v>81</v>
      </c>
      <c r="C4545" t="str">
        <f t="shared" si="708"/>
        <v>O</v>
      </c>
      <c r="D4545">
        <v>2</v>
      </c>
      <c r="E4545">
        <v>1</v>
      </c>
      <c r="F4545">
        <v>43</v>
      </c>
      <c r="G4545" t="s">
        <v>116</v>
      </c>
      <c r="H4545" t="s">
        <v>115</v>
      </c>
      <c r="I4545">
        <v>9</v>
      </c>
      <c r="J4545">
        <f t="shared" si="700"/>
        <v>1</v>
      </c>
      <c r="K4545">
        <f t="shared" si="709"/>
        <v>0</v>
      </c>
      <c r="L4545">
        <f t="shared" si="701"/>
        <v>0</v>
      </c>
      <c r="M4545">
        <f t="shared" si="702"/>
        <v>0</v>
      </c>
      <c r="N4545">
        <f t="shared" si="703"/>
        <v>0</v>
      </c>
      <c r="O4545">
        <f t="shared" si="704"/>
        <v>0</v>
      </c>
      <c r="P4545">
        <f t="shared" si="705"/>
        <v>0</v>
      </c>
      <c r="Q4545">
        <f t="shared" si="706"/>
        <v>0</v>
      </c>
      <c r="R4545">
        <f t="shared" si="707"/>
        <v>0</v>
      </c>
      <c r="S4545" t="s">
        <v>107</v>
      </c>
      <c r="T4545">
        <v>0</v>
      </c>
      <c r="U4545">
        <v>2020</v>
      </c>
      <c r="V4545">
        <v>1</v>
      </c>
      <c r="W4545">
        <v>1</v>
      </c>
      <c r="X4545" cm="1">
        <f t="array" ref="X4545">IF(S4544&lt;&gt;S4545, 0,
    IF(C4545="O",
         _xlfn.IFS(
             K4545=1, X4544+6,
             M4545=1, X4544+3,
             O4545=1, X4544+1,
             Q4545=1,X4544+2,
             TRUE, X4544
         ),
    X4544)
)</f>
        <v>6</v>
      </c>
      <c r="Y4545" cm="1">
        <f t="array" ref="Y4545">IF(S4544&lt;&gt;S4545, 0, IF(C4545="D",
                 _xlfn.IFS(
                     K4545=1, Y4544+6,
                     M4545=1, Y4544+3,
                     O4545=1, Y4544+1,
                     TRUE, Y4544
                 ),
                 Y4544)
  )</f>
        <v>0</v>
      </c>
    </row>
    <row r="4546" spans="1:25" x14ac:dyDescent="0.2">
      <c r="A4546">
        <v>183</v>
      </c>
      <c r="B4546" t="s">
        <v>81</v>
      </c>
      <c r="C4546" t="str">
        <f t="shared" si="708"/>
        <v>O</v>
      </c>
      <c r="D4546">
        <v>1</v>
      </c>
      <c r="E4546">
        <v>10</v>
      </c>
      <c r="F4546">
        <v>34</v>
      </c>
      <c r="G4546" t="s">
        <v>116</v>
      </c>
      <c r="H4546" t="s">
        <v>115</v>
      </c>
      <c r="I4546">
        <v>1</v>
      </c>
      <c r="J4546">
        <f t="shared" ref="J4546:J4609" si="710">IF(B4546&lt;&gt;B4547,0,IF(AND(D4547=1, E4547=10), 1, 0))</f>
        <v>0</v>
      </c>
      <c r="K4546">
        <f t="shared" si="709"/>
        <v>0</v>
      </c>
      <c r="L4546">
        <f t="shared" ref="L4546:L4609" si="711">IF(G4546 = "fg", 1, 0)</f>
        <v>0</v>
      </c>
      <c r="M4546">
        <f t="shared" ref="M4546:M4609" si="712">IF(AND(L4546=1,H4546="good"),1,0)</f>
        <v>0</v>
      </c>
      <c r="N4546">
        <f t="shared" ref="N4546:N4609" si="713">IF(OR(G4546 = "extra pt.",G4546 ="extra pt. block"), 1, 0)</f>
        <v>0</v>
      </c>
      <c r="O4546">
        <f t="shared" ref="O4546:O4609" si="714">IF(AND(N4546=1,H4546="good"),1,0)</f>
        <v>0</v>
      </c>
      <c r="P4546">
        <f t="shared" ref="P4546:P4609" si="715">IF(OR(G4546 = "2 pt.",G4546 ="2 pt. block"), 1, 0)</f>
        <v>0</v>
      </c>
      <c r="Q4546">
        <f t="shared" ref="Q4546:Q4609" si="716">IF(AND(P4546=1,H4546="good"),1,0)</f>
        <v>0</v>
      </c>
      <c r="R4546">
        <f t="shared" ref="R4546:R4609" si="717">IF(OR(H4546 = "fumble, def td", H4546 = "interception, def td", H4546= "sack, fumble, def td"), 1,0)</f>
        <v>0</v>
      </c>
      <c r="S4546" t="s">
        <v>107</v>
      </c>
      <c r="T4546">
        <v>0</v>
      </c>
      <c r="U4546">
        <v>2020</v>
      </c>
      <c r="V4546">
        <v>1</v>
      </c>
      <c r="W4546">
        <v>1</v>
      </c>
      <c r="X4546" cm="1">
        <f t="array" ref="X4546">IF(S4545&lt;&gt;S4546, 0,
    IF(C4546="O",
         _xlfn.IFS(
             K4546=1, X4545+6,
             M4546=1, X4545+3,
             O4546=1, X4545+1,
             Q4546=1,X4545+2,
             TRUE, X4545
         ),
    X4545)
)</f>
        <v>6</v>
      </c>
      <c r="Y4546" cm="1">
        <f t="array" ref="Y4546">IF(S4545&lt;&gt;S4546, 0, IF(C4546="D",
                 _xlfn.IFS(
                     K4546=1, Y4545+6,
                     M4546=1, Y4545+3,
                     O4546=1, Y4545+1,
                     TRUE, Y4545
                 ),
                 Y4545)
  )</f>
        <v>0</v>
      </c>
    </row>
    <row r="4547" spans="1:25" hidden="1" x14ac:dyDescent="0.2">
      <c r="A4547">
        <v>185</v>
      </c>
      <c r="B4547" t="s">
        <v>81</v>
      </c>
      <c r="C4547" t="str">
        <f t="shared" ref="C4547:C4610" si="718">IF(H4547="interception, def td", IF(C4546="O", "D", C4546), IF(B4546="K", B4545, IF(B4547="K", B4546, B4547)))</f>
        <v>O</v>
      </c>
      <c r="D4547">
        <v>2</v>
      </c>
      <c r="E4547">
        <v>9</v>
      </c>
      <c r="F4547">
        <v>33</v>
      </c>
      <c r="G4547" t="s">
        <v>114</v>
      </c>
      <c r="H4547" t="s">
        <v>117</v>
      </c>
      <c r="I4547">
        <v>0</v>
      </c>
      <c r="J4547">
        <f t="shared" si="710"/>
        <v>0</v>
      </c>
      <c r="K4547">
        <f t="shared" ref="K4547:K4610" si="719">IF(OR(H4547= "complete, td",H4547 ="rush, td", H4547 = "scramble, td"), 1, 0)</f>
        <v>0</v>
      </c>
      <c r="L4547">
        <f t="shared" si="711"/>
        <v>0</v>
      </c>
      <c r="M4547">
        <f t="shared" si="712"/>
        <v>0</v>
      </c>
      <c r="N4547">
        <f t="shared" si="713"/>
        <v>0</v>
      </c>
      <c r="O4547">
        <f t="shared" si="714"/>
        <v>0</v>
      </c>
      <c r="P4547">
        <f t="shared" si="715"/>
        <v>0</v>
      </c>
      <c r="Q4547">
        <f t="shared" si="716"/>
        <v>0</v>
      </c>
      <c r="R4547">
        <f t="shared" si="717"/>
        <v>0</v>
      </c>
      <c r="S4547" t="s">
        <v>107</v>
      </c>
      <c r="T4547">
        <v>0</v>
      </c>
      <c r="U4547">
        <v>2020</v>
      </c>
      <c r="V4547">
        <v>1</v>
      </c>
      <c r="W4547">
        <v>1</v>
      </c>
      <c r="X4547" cm="1">
        <f t="array" ref="X4547">IF(S4546&lt;&gt;S4547, 0,
    IF(C4547="O",
         _xlfn.IFS(
             K4547=1, X4546+6,
             M4547=1, X4546+3,
             O4547=1, X4546+1,
             Q4547=1,X4546+2,
             TRUE, X4546
         ),
    X4546)
)</f>
        <v>6</v>
      </c>
      <c r="Y4547" cm="1">
        <f t="array" ref="Y4547">IF(S4546&lt;&gt;S4547, 0, IF(C4547="D",
                 _xlfn.IFS(
                     K4547=1, Y4546+6,
                     M4547=1, Y4546+3,
                     O4547=1, Y4546+1,
                     TRUE, Y4546
                 ),
                 Y4546)
  )</f>
        <v>0</v>
      </c>
    </row>
    <row r="4548" spans="1:25" x14ac:dyDescent="0.2">
      <c r="A4548">
        <v>187</v>
      </c>
      <c r="B4548" t="s">
        <v>81</v>
      </c>
      <c r="C4548" t="str">
        <f t="shared" si="718"/>
        <v>O</v>
      </c>
      <c r="D4548">
        <v>3</v>
      </c>
      <c r="E4548">
        <v>9</v>
      </c>
      <c r="F4548">
        <v>33</v>
      </c>
      <c r="G4548" t="s">
        <v>114</v>
      </c>
      <c r="H4548" t="s">
        <v>117</v>
      </c>
      <c r="I4548">
        <v>0</v>
      </c>
      <c r="J4548">
        <f t="shared" si="710"/>
        <v>0</v>
      </c>
      <c r="K4548">
        <f t="shared" si="719"/>
        <v>0</v>
      </c>
      <c r="L4548">
        <f t="shared" si="711"/>
        <v>0</v>
      </c>
      <c r="M4548">
        <f t="shared" si="712"/>
        <v>0</v>
      </c>
      <c r="N4548">
        <f t="shared" si="713"/>
        <v>0</v>
      </c>
      <c r="O4548">
        <f t="shared" si="714"/>
        <v>0</v>
      </c>
      <c r="P4548">
        <f t="shared" si="715"/>
        <v>0</v>
      </c>
      <c r="Q4548">
        <f t="shared" si="716"/>
        <v>0</v>
      </c>
      <c r="R4548">
        <f t="shared" si="717"/>
        <v>0</v>
      </c>
      <c r="S4548" t="s">
        <v>107</v>
      </c>
      <c r="T4548">
        <v>0</v>
      </c>
      <c r="U4548">
        <v>2020</v>
      </c>
      <c r="V4548">
        <v>1</v>
      </c>
      <c r="W4548">
        <v>1</v>
      </c>
      <c r="X4548" cm="1">
        <f t="array" ref="X4548">IF(S4547&lt;&gt;S4548, 0,
    IF(C4548="O",
         _xlfn.IFS(
             K4548=1, X4547+6,
             M4548=1, X4547+3,
             O4548=1, X4547+1,
             Q4548=1,X4547+2,
             TRUE, X4547
         ),
    X4547)
)</f>
        <v>6</v>
      </c>
      <c r="Y4548" cm="1">
        <f t="array" ref="Y4548">IF(S4547&lt;&gt;S4548, 0, IF(C4548="D",
                 _xlfn.IFS(
                     K4548=1, Y4547+6,
                     M4548=1, Y4547+3,
                     O4548=1, Y4547+1,
                     TRUE, Y4547
                 ),
                 Y4547)
  )</f>
        <v>0</v>
      </c>
    </row>
    <row r="4549" spans="1:25" x14ac:dyDescent="0.2">
      <c r="A4549">
        <v>189</v>
      </c>
      <c r="B4549" t="s">
        <v>81</v>
      </c>
      <c r="C4549" t="str">
        <f t="shared" si="718"/>
        <v>O</v>
      </c>
      <c r="D4549">
        <v>4</v>
      </c>
      <c r="E4549">
        <v>9</v>
      </c>
      <c r="F4549">
        <v>33</v>
      </c>
      <c r="G4549" t="s">
        <v>114</v>
      </c>
      <c r="H4549" t="s">
        <v>120</v>
      </c>
      <c r="I4549">
        <v>14</v>
      </c>
      <c r="J4549">
        <f t="shared" si="710"/>
        <v>1</v>
      </c>
      <c r="K4549">
        <f t="shared" si="719"/>
        <v>0</v>
      </c>
      <c r="L4549">
        <f t="shared" si="711"/>
        <v>0</v>
      </c>
      <c r="M4549">
        <f t="shared" si="712"/>
        <v>0</v>
      </c>
      <c r="N4549">
        <f t="shared" si="713"/>
        <v>0</v>
      </c>
      <c r="O4549">
        <f t="shared" si="714"/>
        <v>0</v>
      </c>
      <c r="P4549">
        <f t="shared" si="715"/>
        <v>0</v>
      </c>
      <c r="Q4549">
        <f t="shared" si="716"/>
        <v>0</v>
      </c>
      <c r="R4549">
        <f t="shared" si="717"/>
        <v>0</v>
      </c>
      <c r="S4549" t="s">
        <v>107</v>
      </c>
      <c r="T4549">
        <v>0</v>
      </c>
      <c r="U4549">
        <v>2020</v>
      </c>
      <c r="V4549">
        <v>1</v>
      </c>
      <c r="W4549">
        <v>1</v>
      </c>
      <c r="X4549" cm="1">
        <f t="array" ref="X4549">IF(S4548&lt;&gt;S4549, 0,
    IF(C4549="O",
         _xlfn.IFS(
             K4549=1, X4548+6,
             M4549=1, X4548+3,
             O4549=1, X4548+1,
             Q4549=1,X4548+2,
             TRUE, X4548
         ),
    X4548)
)</f>
        <v>6</v>
      </c>
      <c r="Y4549" cm="1">
        <f t="array" ref="Y4549">IF(S4548&lt;&gt;S4549, 0, IF(C4549="D",
                 _xlfn.IFS(
                     K4549=1, Y4548+6,
                     M4549=1, Y4548+3,
                     O4549=1, Y4548+1,
                     TRUE, Y4548
                 ),
                 Y4548)
  )</f>
        <v>0</v>
      </c>
    </row>
    <row r="4550" spans="1:25" x14ac:dyDescent="0.2">
      <c r="A4550">
        <v>195</v>
      </c>
      <c r="B4550" t="s">
        <v>81</v>
      </c>
      <c r="C4550" t="str">
        <f t="shared" si="718"/>
        <v>O</v>
      </c>
      <c r="D4550">
        <v>1</v>
      </c>
      <c r="E4550">
        <v>10</v>
      </c>
      <c r="F4550">
        <v>19</v>
      </c>
      <c r="G4550" t="s">
        <v>116</v>
      </c>
      <c r="H4550" t="s">
        <v>115</v>
      </c>
      <c r="I4550">
        <v>0</v>
      </c>
      <c r="J4550">
        <f t="shared" si="710"/>
        <v>0</v>
      </c>
      <c r="K4550">
        <f t="shared" si="719"/>
        <v>0</v>
      </c>
      <c r="L4550">
        <f t="shared" si="711"/>
        <v>0</v>
      </c>
      <c r="M4550">
        <f t="shared" si="712"/>
        <v>0</v>
      </c>
      <c r="N4550">
        <f t="shared" si="713"/>
        <v>0</v>
      </c>
      <c r="O4550">
        <f t="shared" si="714"/>
        <v>0</v>
      </c>
      <c r="P4550">
        <f t="shared" si="715"/>
        <v>0</v>
      </c>
      <c r="Q4550">
        <f t="shared" si="716"/>
        <v>0</v>
      </c>
      <c r="R4550">
        <f t="shared" si="717"/>
        <v>0</v>
      </c>
      <c r="S4550" t="s">
        <v>107</v>
      </c>
      <c r="T4550">
        <v>0</v>
      </c>
      <c r="U4550">
        <v>2020</v>
      </c>
      <c r="V4550">
        <v>1</v>
      </c>
      <c r="W4550">
        <v>1</v>
      </c>
      <c r="X4550" cm="1">
        <f t="array" ref="X4550">IF(S4549&lt;&gt;S4550, 0,
    IF(C4550="O",
         _xlfn.IFS(
             K4550=1, X4549+6,
             M4550=1, X4549+3,
             O4550=1, X4549+1,
             Q4550=1,X4549+2,
             TRUE, X4549
         ),
    X4549)
)</f>
        <v>6</v>
      </c>
      <c r="Y4550" cm="1">
        <f t="array" ref="Y4550">IF(S4549&lt;&gt;S4550, 0, IF(C4550="D",
                 _xlfn.IFS(
                     K4550=1, Y4549+6,
                     M4550=1, Y4549+3,
                     O4550=1, Y4549+1,
                     TRUE, Y4549
                 ),
                 Y4549)
  )</f>
        <v>0</v>
      </c>
    </row>
    <row r="4551" spans="1:25" x14ac:dyDescent="0.2">
      <c r="A4551">
        <v>197</v>
      </c>
      <c r="B4551" t="s">
        <v>81</v>
      </c>
      <c r="C4551" t="str">
        <f t="shared" si="718"/>
        <v>O</v>
      </c>
      <c r="D4551">
        <v>2</v>
      </c>
      <c r="E4551">
        <v>10</v>
      </c>
      <c r="F4551">
        <v>19</v>
      </c>
      <c r="G4551" t="s">
        <v>114</v>
      </c>
      <c r="H4551" t="s">
        <v>113</v>
      </c>
      <c r="I4551">
        <v>9</v>
      </c>
      <c r="J4551">
        <f t="shared" si="710"/>
        <v>0</v>
      </c>
      <c r="K4551">
        <f t="shared" si="719"/>
        <v>0</v>
      </c>
      <c r="L4551">
        <f t="shared" si="711"/>
        <v>0</v>
      </c>
      <c r="M4551">
        <f t="shared" si="712"/>
        <v>0</v>
      </c>
      <c r="N4551">
        <f t="shared" si="713"/>
        <v>0</v>
      </c>
      <c r="O4551">
        <f t="shared" si="714"/>
        <v>0</v>
      </c>
      <c r="P4551">
        <f t="shared" si="715"/>
        <v>0</v>
      </c>
      <c r="Q4551">
        <f t="shared" si="716"/>
        <v>0</v>
      </c>
      <c r="R4551">
        <f t="shared" si="717"/>
        <v>0</v>
      </c>
      <c r="S4551" t="s">
        <v>107</v>
      </c>
      <c r="T4551">
        <v>0</v>
      </c>
      <c r="U4551">
        <v>2020</v>
      </c>
      <c r="V4551">
        <v>1</v>
      </c>
      <c r="W4551">
        <v>1</v>
      </c>
      <c r="X4551" cm="1">
        <f t="array" ref="X4551">IF(S4550&lt;&gt;S4551, 0,
    IF(C4551="O",
         _xlfn.IFS(
             K4551=1, X4550+6,
             M4551=1, X4550+3,
             O4551=1, X4550+1,
             Q4551=1,X4550+2,
             TRUE, X4550
         ),
    X4550)
)</f>
        <v>6</v>
      </c>
      <c r="Y4551" cm="1">
        <f t="array" ref="Y4551">IF(S4550&lt;&gt;S4551, 0, IF(C4551="D",
                 _xlfn.IFS(
                     K4551=1, Y4550+6,
                     M4551=1, Y4550+3,
                     O4551=1, Y4550+1,
                     TRUE, Y4550
                 ),
                 Y4550)
  )</f>
        <v>0</v>
      </c>
    </row>
    <row r="4552" spans="1:25" x14ac:dyDescent="0.2">
      <c r="A4552">
        <v>199</v>
      </c>
      <c r="B4552" t="s">
        <v>81</v>
      </c>
      <c r="C4552" t="str">
        <f t="shared" si="718"/>
        <v>O</v>
      </c>
      <c r="D4552">
        <v>3</v>
      </c>
      <c r="E4552">
        <v>1</v>
      </c>
      <c r="F4552">
        <v>10</v>
      </c>
      <c r="G4552" t="s">
        <v>116</v>
      </c>
      <c r="H4552" t="s">
        <v>115</v>
      </c>
      <c r="I4552">
        <v>0</v>
      </c>
      <c r="J4552">
        <f t="shared" si="710"/>
        <v>0</v>
      </c>
      <c r="K4552">
        <f t="shared" si="719"/>
        <v>0</v>
      </c>
      <c r="L4552">
        <f t="shared" si="711"/>
        <v>0</v>
      </c>
      <c r="M4552">
        <f t="shared" si="712"/>
        <v>0</v>
      </c>
      <c r="N4552">
        <f t="shared" si="713"/>
        <v>0</v>
      </c>
      <c r="O4552">
        <f t="shared" si="714"/>
        <v>0</v>
      </c>
      <c r="P4552">
        <f t="shared" si="715"/>
        <v>0</v>
      </c>
      <c r="Q4552">
        <f t="shared" si="716"/>
        <v>0</v>
      </c>
      <c r="R4552">
        <f t="shared" si="717"/>
        <v>0</v>
      </c>
      <c r="S4552" t="s">
        <v>107</v>
      </c>
      <c r="T4552">
        <v>0</v>
      </c>
      <c r="U4552">
        <v>2020</v>
      </c>
      <c r="V4552">
        <v>1</v>
      </c>
      <c r="W4552">
        <v>1</v>
      </c>
      <c r="X4552" cm="1">
        <f t="array" ref="X4552">IF(S4551&lt;&gt;S4552, 0,
    IF(C4552="O",
         _xlfn.IFS(
             K4552=1, X4551+6,
             M4552=1, X4551+3,
             O4552=1, X4551+1,
             Q4552=1,X4551+2,
             TRUE, X4551
         ),
    X4551)
)</f>
        <v>6</v>
      </c>
      <c r="Y4552" cm="1">
        <f t="array" ref="Y4552">IF(S4551&lt;&gt;S4552, 0, IF(C4552="D",
                 _xlfn.IFS(
                     K4552=1, Y4551+6,
                     M4552=1, Y4551+3,
                     O4552=1, Y4551+1,
                     TRUE, Y4551
                 ),
                 Y4551)
  )</f>
        <v>0</v>
      </c>
    </row>
    <row r="4553" spans="1:25" x14ac:dyDescent="0.2">
      <c r="A4553">
        <v>201</v>
      </c>
      <c r="B4553" t="s">
        <v>81</v>
      </c>
      <c r="C4553" t="str">
        <f t="shared" si="718"/>
        <v>O</v>
      </c>
      <c r="D4553">
        <v>4</v>
      </c>
      <c r="E4553">
        <v>1</v>
      </c>
      <c r="F4553">
        <v>10</v>
      </c>
      <c r="G4553" t="s">
        <v>136</v>
      </c>
      <c r="H4553" t="s">
        <v>122</v>
      </c>
      <c r="J4553">
        <f t="shared" si="710"/>
        <v>0</v>
      </c>
      <c r="K4553">
        <f t="shared" si="719"/>
        <v>0</v>
      </c>
      <c r="L4553">
        <f t="shared" si="711"/>
        <v>1</v>
      </c>
      <c r="M4553">
        <f t="shared" si="712"/>
        <v>1</v>
      </c>
      <c r="N4553">
        <f t="shared" si="713"/>
        <v>0</v>
      </c>
      <c r="O4553">
        <f t="shared" si="714"/>
        <v>0</v>
      </c>
      <c r="P4553">
        <f t="shared" si="715"/>
        <v>0</v>
      </c>
      <c r="Q4553">
        <f t="shared" si="716"/>
        <v>0</v>
      </c>
      <c r="R4553">
        <f t="shared" si="717"/>
        <v>0</v>
      </c>
      <c r="S4553" t="s">
        <v>107</v>
      </c>
      <c r="T4553">
        <v>0</v>
      </c>
      <c r="U4553">
        <v>2020</v>
      </c>
      <c r="V4553">
        <v>1</v>
      </c>
      <c r="W4553">
        <v>1</v>
      </c>
      <c r="X4553" cm="1">
        <f t="array" ref="X4553">IF(S4552&lt;&gt;S4553, 0,
    IF(C4553="O",
         _xlfn.IFS(
             K4553=1, X4552+6,
             M4553=1, X4552+3,
             O4553=1, X4552+1,
             Q4553=1,X4552+2,
             TRUE, X4552
         ),
    X4552)
)</f>
        <v>9</v>
      </c>
      <c r="Y4553" cm="1">
        <f t="array" ref="Y4553">IF(S4552&lt;&gt;S4553, 0, IF(C4553="D",
                 _xlfn.IFS(
                     K4553=1, Y4552+6,
                     M4553=1, Y4552+3,
                     O4553=1, Y4552+1,
                     TRUE, Y4552
                 ),
                 Y4552)
  )</f>
        <v>0</v>
      </c>
    </row>
    <row r="4554" spans="1:25" x14ac:dyDescent="0.2">
      <c r="A4554">
        <v>205</v>
      </c>
      <c r="B4554" t="s">
        <v>79</v>
      </c>
      <c r="C4554" t="str">
        <f t="shared" si="718"/>
        <v>D</v>
      </c>
      <c r="D4554">
        <v>1</v>
      </c>
      <c r="E4554">
        <v>10</v>
      </c>
      <c r="F4554">
        <v>-20</v>
      </c>
      <c r="G4554" t="s">
        <v>114</v>
      </c>
      <c r="H4554" t="s">
        <v>117</v>
      </c>
      <c r="I4554">
        <v>0</v>
      </c>
      <c r="J4554">
        <f t="shared" si="710"/>
        <v>0</v>
      </c>
      <c r="K4554">
        <f t="shared" si="719"/>
        <v>0</v>
      </c>
      <c r="L4554">
        <f t="shared" si="711"/>
        <v>0</v>
      </c>
      <c r="M4554">
        <f t="shared" si="712"/>
        <v>0</v>
      </c>
      <c r="N4554">
        <f t="shared" si="713"/>
        <v>0</v>
      </c>
      <c r="O4554">
        <f t="shared" si="714"/>
        <v>0</v>
      </c>
      <c r="P4554">
        <f t="shared" si="715"/>
        <v>0</v>
      </c>
      <c r="Q4554">
        <f t="shared" si="716"/>
        <v>0</v>
      </c>
      <c r="R4554">
        <f t="shared" si="717"/>
        <v>0</v>
      </c>
      <c r="S4554" t="s">
        <v>107</v>
      </c>
      <c r="T4554">
        <v>0</v>
      </c>
      <c r="U4554">
        <v>2020</v>
      </c>
      <c r="V4554">
        <v>1</v>
      </c>
      <c r="W4554">
        <v>1</v>
      </c>
      <c r="X4554" cm="1">
        <f t="array" ref="X4554">IF(S4553&lt;&gt;S4554, 0,
    IF(C4554="O",
         _xlfn.IFS(
             K4554=1, X4553+6,
             M4554=1, X4553+3,
             O4554=1, X4553+1,
             Q4554=1,X4553+2,
             TRUE, X4553
         ),
    X4553)
)</f>
        <v>9</v>
      </c>
      <c r="Y4554" cm="1">
        <f t="array" ref="Y4554">IF(S4553&lt;&gt;S4554, 0, IF(C4554="D",
                 _xlfn.IFS(
                     K4554=1, Y4553+6,
                     M4554=1, Y4553+3,
                     O4554=1, Y4553+1,
                     TRUE, Y4553
                 ),
                 Y4553)
  )</f>
        <v>0</v>
      </c>
    </row>
    <row r="4555" spans="1:25" x14ac:dyDescent="0.2">
      <c r="A4555">
        <v>207</v>
      </c>
      <c r="B4555" t="s">
        <v>79</v>
      </c>
      <c r="C4555" t="str">
        <f t="shared" si="718"/>
        <v>D</v>
      </c>
      <c r="D4555">
        <v>2</v>
      </c>
      <c r="E4555">
        <v>10</v>
      </c>
      <c r="F4555">
        <v>-20</v>
      </c>
      <c r="G4555" t="s">
        <v>116</v>
      </c>
      <c r="H4555" t="s">
        <v>115</v>
      </c>
      <c r="I4555">
        <v>8</v>
      </c>
      <c r="J4555">
        <f t="shared" si="710"/>
        <v>0</v>
      </c>
      <c r="K4555">
        <f t="shared" si="719"/>
        <v>0</v>
      </c>
      <c r="L4555">
        <f t="shared" si="711"/>
        <v>0</v>
      </c>
      <c r="M4555">
        <f t="shared" si="712"/>
        <v>0</v>
      </c>
      <c r="N4555">
        <f t="shared" si="713"/>
        <v>0</v>
      </c>
      <c r="O4555">
        <f t="shared" si="714"/>
        <v>0</v>
      </c>
      <c r="P4555">
        <f t="shared" si="715"/>
        <v>0</v>
      </c>
      <c r="Q4555">
        <f t="shared" si="716"/>
        <v>0</v>
      </c>
      <c r="R4555">
        <f t="shared" si="717"/>
        <v>0</v>
      </c>
      <c r="S4555" t="s">
        <v>107</v>
      </c>
      <c r="T4555">
        <v>0</v>
      </c>
      <c r="U4555">
        <v>2020</v>
      </c>
      <c r="V4555">
        <v>1</v>
      </c>
      <c r="W4555">
        <v>1</v>
      </c>
      <c r="X4555" cm="1">
        <f t="array" ref="X4555">IF(S4554&lt;&gt;S4555, 0,
    IF(C4555="O",
         _xlfn.IFS(
             K4555=1, X4554+6,
             M4555=1, X4554+3,
             O4555=1, X4554+1,
             Q4555=1,X4554+2,
             TRUE, X4554
         ),
    X4554)
)</f>
        <v>9</v>
      </c>
      <c r="Y4555" cm="1">
        <f t="array" ref="Y4555">IF(S4554&lt;&gt;S4555, 0, IF(C4555="D",
                 _xlfn.IFS(
                     K4555=1, Y4554+6,
                     M4555=1, Y4554+3,
                     O4555=1, Y4554+1,
                     TRUE, Y4554
                 ),
                 Y4554)
  )</f>
        <v>0</v>
      </c>
    </row>
    <row r="4556" spans="1:25" x14ac:dyDescent="0.2">
      <c r="A4556">
        <v>209</v>
      </c>
      <c r="B4556" t="s">
        <v>79</v>
      </c>
      <c r="C4556" t="str">
        <f t="shared" si="718"/>
        <v>D</v>
      </c>
      <c r="D4556">
        <v>3</v>
      </c>
      <c r="E4556">
        <v>2</v>
      </c>
      <c r="F4556">
        <v>-28</v>
      </c>
      <c r="G4556" t="s">
        <v>114</v>
      </c>
      <c r="H4556" t="s">
        <v>120</v>
      </c>
      <c r="I4556">
        <v>-18</v>
      </c>
      <c r="J4556">
        <f t="shared" si="710"/>
        <v>0</v>
      </c>
      <c r="K4556">
        <f t="shared" si="719"/>
        <v>0</v>
      </c>
      <c r="L4556">
        <f t="shared" si="711"/>
        <v>0</v>
      </c>
      <c r="M4556">
        <f t="shared" si="712"/>
        <v>0</v>
      </c>
      <c r="N4556">
        <f t="shared" si="713"/>
        <v>0</v>
      </c>
      <c r="O4556">
        <f t="shared" si="714"/>
        <v>0</v>
      </c>
      <c r="P4556">
        <f t="shared" si="715"/>
        <v>0</v>
      </c>
      <c r="Q4556">
        <f t="shared" si="716"/>
        <v>0</v>
      </c>
      <c r="R4556">
        <f t="shared" si="717"/>
        <v>0</v>
      </c>
      <c r="S4556" t="s">
        <v>107</v>
      </c>
      <c r="T4556">
        <v>0</v>
      </c>
      <c r="U4556">
        <v>2020</v>
      </c>
      <c r="V4556">
        <v>1</v>
      </c>
      <c r="W4556">
        <v>1</v>
      </c>
      <c r="X4556" cm="1">
        <f t="array" ref="X4556">IF(S4555&lt;&gt;S4556, 0,
    IF(C4556="O",
         _xlfn.IFS(
             K4556=1, X4555+6,
             M4556=1, X4555+3,
             O4556=1, X4555+1,
             Q4556=1,X4555+2,
             TRUE, X4555
         ),
    X4555)
)</f>
        <v>9</v>
      </c>
      <c r="Y4556" cm="1">
        <f t="array" ref="Y4556">IF(S4555&lt;&gt;S4556, 0, IF(C4556="D",
                 _xlfn.IFS(
                     K4556=1, Y4555+6,
                     M4556=1, Y4555+3,
                     O4556=1, Y4555+1,
                     TRUE, Y4555
                 ),
                 Y4555)
  )</f>
        <v>0</v>
      </c>
    </row>
    <row r="4557" spans="1:25" x14ac:dyDescent="0.2">
      <c r="A4557">
        <v>213</v>
      </c>
      <c r="B4557" t="s">
        <v>81</v>
      </c>
      <c r="C4557" t="str">
        <f t="shared" si="718"/>
        <v>O</v>
      </c>
      <c r="D4557">
        <v>1</v>
      </c>
      <c r="E4557">
        <v>10</v>
      </c>
      <c r="F4557">
        <v>45</v>
      </c>
      <c r="G4557" t="s">
        <v>114</v>
      </c>
      <c r="H4557" t="s">
        <v>113</v>
      </c>
      <c r="I4557">
        <v>7</v>
      </c>
      <c r="J4557">
        <f t="shared" si="710"/>
        <v>0</v>
      </c>
      <c r="K4557">
        <f t="shared" si="719"/>
        <v>0</v>
      </c>
      <c r="L4557">
        <f t="shared" si="711"/>
        <v>0</v>
      </c>
      <c r="M4557">
        <f t="shared" si="712"/>
        <v>0</v>
      </c>
      <c r="N4557">
        <f t="shared" si="713"/>
        <v>0</v>
      </c>
      <c r="O4557">
        <f t="shared" si="714"/>
        <v>0</v>
      </c>
      <c r="P4557">
        <f t="shared" si="715"/>
        <v>0</v>
      </c>
      <c r="Q4557">
        <f t="shared" si="716"/>
        <v>0</v>
      </c>
      <c r="R4557">
        <f t="shared" si="717"/>
        <v>0</v>
      </c>
      <c r="S4557" t="s">
        <v>107</v>
      </c>
      <c r="T4557">
        <v>0</v>
      </c>
      <c r="U4557">
        <v>2020</v>
      </c>
      <c r="V4557">
        <v>1</v>
      </c>
      <c r="W4557">
        <v>1</v>
      </c>
      <c r="X4557" cm="1">
        <f t="array" ref="X4557">IF(S4556&lt;&gt;S4557, 0,
    IF(C4557="O",
         _xlfn.IFS(
             K4557=1, X4556+6,
             M4557=1, X4556+3,
             O4557=1, X4556+1,
             Q4557=1,X4556+2,
             TRUE, X4556
         ),
    X4556)
)</f>
        <v>9</v>
      </c>
      <c r="Y4557" cm="1">
        <f t="array" ref="Y4557">IF(S4556&lt;&gt;S4557, 0, IF(C4557="D",
                 _xlfn.IFS(
                     K4557=1, Y4556+6,
                     M4557=1, Y4556+3,
                     O4557=1, Y4556+1,
                     TRUE, Y4556
                 ),
                 Y4556)
  )</f>
        <v>0</v>
      </c>
    </row>
    <row r="4558" spans="1:25" hidden="1" x14ac:dyDescent="0.2">
      <c r="A4558">
        <v>215</v>
      </c>
      <c r="B4558" t="s">
        <v>81</v>
      </c>
      <c r="C4558" t="str">
        <f t="shared" si="718"/>
        <v>O</v>
      </c>
      <c r="D4558">
        <v>2</v>
      </c>
      <c r="E4558">
        <v>3</v>
      </c>
      <c r="F4558">
        <v>38</v>
      </c>
      <c r="G4558" t="s">
        <v>114</v>
      </c>
      <c r="H4558" t="s">
        <v>117</v>
      </c>
      <c r="I4558">
        <v>0</v>
      </c>
      <c r="J4558">
        <f t="shared" si="710"/>
        <v>0</v>
      </c>
      <c r="K4558">
        <f t="shared" si="719"/>
        <v>0</v>
      </c>
      <c r="L4558">
        <f t="shared" si="711"/>
        <v>0</v>
      </c>
      <c r="M4558">
        <f t="shared" si="712"/>
        <v>0</v>
      </c>
      <c r="N4558">
        <f t="shared" si="713"/>
        <v>0</v>
      </c>
      <c r="O4558">
        <f t="shared" si="714"/>
        <v>0</v>
      </c>
      <c r="P4558">
        <f t="shared" si="715"/>
        <v>0</v>
      </c>
      <c r="Q4558">
        <f t="shared" si="716"/>
        <v>0</v>
      </c>
      <c r="R4558">
        <f t="shared" si="717"/>
        <v>0</v>
      </c>
      <c r="S4558" t="s">
        <v>107</v>
      </c>
      <c r="T4558">
        <v>0</v>
      </c>
      <c r="U4558">
        <v>2020</v>
      </c>
      <c r="V4558">
        <v>1</v>
      </c>
      <c r="W4558">
        <v>1</v>
      </c>
      <c r="X4558" cm="1">
        <f t="array" ref="X4558">IF(S4557&lt;&gt;S4558, 0,
    IF(C4558="O",
         _xlfn.IFS(
             K4558=1, X4557+6,
             M4558=1, X4557+3,
             O4558=1, X4557+1,
             Q4558=1,X4557+2,
             TRUE, X4557
         ),
    X4557)
)</f>
        <v>9</v>
      </c>
      <c r="Y4558" cm="1">
        <f t="array" ref="Y4558">IF(S4557&lt;&gt;S4558, 0, IF(C4558="D",
                 _xlfn.IFS(
                     K4558=1, Y4557+6,
                     M4558=1, Y4557+3,
                     O4558=1, Y4557+1,
                     TRUE, Y4557
                 ),
                 Y4557)
  )</f>
        <v>0</v>
      </c>
    </row>
    <row r="4559" spans="1:25" hidden="1" x14ac:dyDescent="0.2">
      <c r="A4559">
        <v>217</v>
      </c>
      <c r="B4559" t="s">
        <v>81</v>
      </c>
      <c r="C4559" t="str">
        <f t="shared" si="718"/>
        <v>O</v>
      </c>
      <c r="D4559">
        <v>3</v>
      </c>
      <c r="E4559">
        <v>3</v>
      </c>
      <c r="F4559">
        <v>38</v>
      </c>
      <c r="G4559" t="s">
        <v>116</v>
      </c>
      <c r="H4559" t="s">
        <v>115</v>
      </c>
      <c r="I4559">
        <v>4</v>
      </c>
      <c r="J4559">
        <f t="shared" si="710"/>
        <v>1</v>
      </c>
      <c r="K4559">
        <f t="shared" si="719"/>
        <v>0</v>
      </c>
      <c r="L4559">
        <f t="shared" si="711"/>
        <v>0</v>
      </c>
      <c r="M4559">
        <f t="shared" si="712"/>
        <v>0</v>
      </c>
      <c r="N4559">
        <f t="shared" si="713"/>
        <v>0</v>
      </c>
      <c r="O4559">
        <f t="shared" si="714"/>
        <v>0</v>
      </c>
      <c r="P4559">
        <f t="shared" si="715"/>
        <v>0</v>
      </c>
      <c r="Q4559">
        <f t="shared" si="716"/>
        <v>0</v>
      </c>
      <c r="R4559">
        <f t="shared" si="717"/>
        <v>0</v>
      </c>
      <c r="S4559" t="s">
        <v>107</v>
      </c>
      <c r="T4559">
        <v>0</v>
      </c>
      <c r="U4559">
        <v>2020</v>
      </c>
      <c r="V4559">
        <v>1</v>
      </c>
      <c r="W4559">
        <v>1</v>
      </c>
      <c r="X4559" cm="1">
        <f t="array" ref="X4559">IF(S4558&lt;&gt;S4559, 0,
    IF(C4559="O",
         _xlfn.IFS(
             K4559=1, X4558+6,
             M4559=1, X4558+3,
             O4559=1, X4558+1,
             Q4559=1,X4558+2,
             TRUE, X4558
         ),
    X4558)
)</f>
        <v>9</v>
      </c>
      <c r="Y4559" cm="1">
        <f t="array" ref="Y4559">IF(S4558&lt;&gt;S4559, 0, IF(C4559="D",
                 _xlfn.IFS(
                     K4559=1, Y4558+6,
                     M4559=1, Y4558+3,
                     O4559=1, Y4558+1,
                     TRUE, Y4558
                 ),
                 Y4558)
  )</f>
        <v>0</v>
      </c>
    </row>
    <row r="4560" spans="1:25" x14ac:dyDescent="0.2">
      <c r="A4560">
        <v>219</v>
      </c>
      <c r="B4560" t="s">
        <v>81</v>
      </c>
      <c r="C4560" t="str">
        <f t="shared" si="718"/>
        <v>O</v>
      </c>
      <c r="D4560">
        <v>1</v>
      </c>
      <c r="E4560">
        <v>10</v>
      </c>
      <c r="F4560">
        <v>34</v>
      </c>
      <c r="G4560" t="s">
        <v>116</v>
      </c>
      <c r="H4560" t="s">
        <v>115</v>
      </c>
      <c r="I4560">
        <v>4</v>
      </c>
      <c r="J4560">
        <f t="shared" si="710"/>
        <v>0</v>
      </c>
      <c r="K4560">
        <f t="shared" si="719"/>
        <v>0</v>
      </c>
      <c r="L4560">
        <f t="shared" si="711"/>
        <v>0</v>
      </c>
      <c r="M4560">
        <f t="shared" si="712"/>
        <v>0</v>
      </c>
      <c r="N4560">
        <f t="shared" si="713"/>
        <v>0</v>
      </c>
      <c r="O4560">
        <f t="shared" si="714"/>
        <v>0</v>
      </c>
      <c r="P4560">
        <f t="shared" si="715"/>
        <v>0</v>
      </c>
      <c r="Q4560">
        <f t="shared" si="716"/>
        <v>0</v>
      </c>
      <c r="R4560">
        <f t="shared" si="717"/>
        <v>0</v>
      </c>
      <c r="S4560" t="s">
        <v>107</v>
      </c>
      <c r="T4560">
        <v>0</v>
      </c>
      <c r="U4560">
        <v>2020</v>
      </c>
      <c r="V4560">
        <v>1</v>
      </c>
      <c r="W4560">
        <v>1</v>
      </c>
      <c r="X4560" cm="1">
        <f t="array" ref="X4560">IF(S4559&lt;&gt;S4560, 0,
    IF(C4560="O",
         _xlfn.IFS(
             K4560=1, X4559+6,
             M4560=1, X4559+3,
             O4560=1, X4559+1,
             Q4560=1,X4559+2,
             TRUE, X4559
         ),
    X4559)
)</f>
        <v>9</v>
      </c>
      <c r="Y4560" cm="1">
        <f t="array" ref="Y4560">IF(S4559&lt;&gt;S4560, 0, IF(C4560="D",
                 _xlfn.IFS(
                     K4560=1, Y4559+6,
                     M4560=1, Y4559+3,
                     O4560=1, Y4559+1,
                     TRUE, Y4559
                 ),
                 Y4559)
  )</f>
        <v>0</v>
      </c>
    </row>
    <row r="4561" spans="1:25" hidden="1" x14ac:dyDescent="0.2">
      <c r="A4561">
        <v>221</v>
      </c>
      <c r="B4561" t="s">
        <v>81</v>
      </c>
      <c r="C4561" t="str">
        <f t="shared" si="718"/>
        <v>O</v>
      </c>
      <c r="D4561">
        <v>2</v>
      </c>
      <c r="E4561">
        <v>6</v>
      </c>
      <c r="F4561">
        <v>30</v>
      </c>
      <c r="G4561" t="s">
        <v>114</v>
      </c>
      <c r="H4561" t="s">
        <v>117</v>
      </c>
      <c r="I4561">
        <v>0</v>
      </c>
      <c r="J4561">
        <f t="shared" si="710"/>
        <v>0</v>
      </c>
      <c r="K4561">
        <f t="shared" si="719"/>
        <v>0</v>
      </c>
      <c r="L4561">
        <f t="shared" si="711"/>
        <v>0</v>
      </c>
      <c r="M4561">
        <f t="shared" si="712"/>
        <v>0</v>
      </c>
      <c r="N4561">
        <f t="shared" si="713"/>
        <v>0</v>
      </c>
      <c r="O4561">
        <f t="shared" si="714"/>
        <v>0</v>
      </c>
      <c r="P4561">
        <f t="shared" si="715"/>
        <v>0</v>
      </c>
      <c r="Q4561">
        <f t="shared" si="716"/>
        <v>0</v>
      </c>
      <c r="R4561">
        <f t="shared" si="717"/>
        <v>0</v>
      </c>
      <c r="S4561" t="s">
        <v>107</v>
      </c>
      <c r="T4561">
        <v>0</v>
      </c>
      <c r="U4561">
        <v>2020</v>
      </c>
      <c r="V4561">
        <v>1</v>
      </c>
      <c r="W4561">
        <v>1</v>
      </c>
      <c r="X4561" cm="1">
        <f t="array" ref="X4561">IF(S4560&lt;&gt;S4561, 0,
    IF(C4561="O",
         _xlfn.IFS(
             K4561=1, X4560+6,
             M4561=1, X4560+3,
             O4561=1, X4560+1,
             Q4561=1,X4560+2,
             TRUE, X4560
         ),
    X4560)
)</f>
        <v>9</v>
      </c>
      <c r="Y4561" cm="1">
        <f t="array" ref="Y4561">IF(S4560&lt;&gt;S4561, 0, IF(C4561="D",
                 _xlfn.IFS(
                     K4561=1, Y4560+6,
                     M4561=1, Y4560+3,
                     O4561=1, Y4560+1,
                     TRUE, Y4560
                 ),
                 Y4560)
  )</f>
        <v>0</v>
      </c>
    </row>
    <row r="4562" spans="1:25" hidden="1" x14ac:dyDescent="0.2">
      <c r="A4562">
        <v>225</v>
      </c>
      <c r="B4562" t="s">
        <v>81</v>
      </c>
      <c r="C4562" t="str">
        <f t="shared" si="718"/>
        <v>O</v>
      </c>
      <c r="D4562">
        <v>3</v>
      </c>
      <c r="E4562">
        <v>1</v>
      </c>
      <c r="F4562">
        <v>25</v>
      </c>
      <c r="G4562" t="s">
        <v>116</v>
      </c>
      <c r="H4562" t="s">
        <v>120</v>
      </c>
      <c r="I4562">
        <v>-5</v>
      </c>
      <c r="J4562">
        <f t="shared" si="710"/>
        <v>0</v>
      </c>
      <c r="K4562">
        <f t="shared" si="719"/>
        <v>0</v>
      </c>
      <c r="L4562">
        <f t="shared" si="711"/>
        <v>0</v>
      </c>
      <c r="M4562">
        <f t="shared" si="712"/>
        <v>0</v>
      </c>
      <c r="N4562">
        <f t="shared" si="713"/>
        <v>0</v>
      </c>
      <c r="O4562">
        <f t="shared" si="714"/>
        <v>0</v>
      </c>
      <c r="P4562">
        <f t="shared" si="715"/>
        <v>0</v>
      </c>
      <c r="Q4562">
        <f t="shared" si="716"/>
        <v>0</v>
      </c>
      <c r="R4562">
        <f t="shared" si="717"/>
        <v>0</v>
      </c>
      <c r="S4562" t="s">
        <v>107</v>
      </c>
      <c r="T4562">
        <v>0</v>
      </c>
      <c r="U4562">
        <v>2020</v>
      </c>
      <c r="V4562">
        <v>1</v>
      </c>
      <c r="W4562">
        <v>1</v>
      </c>
      <c r="X4562" cm="1">
        <f t="array" ref="X4562">IF(S4561&lt;&gt;S4562, 0,
    IF(C4562="O",
         _xlfn.IFS(
             K4562=1, X4561+6,
             M4562=1, X4561+3,
             O4562=1, X4561+1,
             Q4562=1,X4561+2,
             TRUE, X4561
         ),
    X4561)
)</f>
        <v>9</v>
      </c>
      <c r="Y4562" cm="1">
        <f t="array" ref="Y4562">IF(S4561&lt;&gt;S4562, 0, IF(C4562="D",
                 _xlfn.IFS(
                     K4562=1, Y4561+6,
                     M4562=1, Y4561+3,
                     O4562=1, Y4561+1,
                     TRUE, Y4561
                 ),
                 Y4561)
  )</f>
        <v>0</v>
      </c>
    </row>
    <row r="4563" spans="1:25" x14ac:dyDescent="0.2">
      <c r="A4563">
        <v>229</v>
      </c>
      <c r="B4563" t="s">
        <v>81</v>
      </c>
      <c r="C4563" t="str">
        <f t="shared" si="718"/>
        <v>O</v>
      </c>
      <c r="D4563">
        <v>3</v>
      </c>
      <c r="E4563">
        <v>6</v>
      </c>
      <c r="F4563">
        <v>30</v>
      </c>
      <c r="G4563" t="s">
        <v>114</v>
      </c>
      <c r="H4563" t="s">
        <v>117</v>
      </c>
      <c r="I4563">
        <v>0</v>
      </c>
      <c r="J4563">
        <f t="shared" si="710"/>
        <v>0</v>
      </c>
      <c r="K4563">
        <f t="shared" si="719"/>
        <v>0</v>
      </c>
      <c r="L4563">
        <f t="shared" si="711"/>
        <v>0</v>
      </c>
      <c r="M4563">
        <f t="shared" si="712"/>
        <v>0</v>
      </c>
      <c r="N4563">
        <f t="shared" si="713"/>
        <v>0</v>
      </c>
      <c r="O4563">
        <f t="shared" si="714"/>
        <v>0</v>
      </c>
      <c r="P4563">
        <f t="shared" si="715"/>
        <v>0</v>
      </c>
      <c r="Q4563">
        <f t="shared" si="716"/>
        <v>0</v>
      </c>
      <c r="R4563">
        <f t="shared" si="717"/>
        <v>0</v>
      </c>
      <c r="S4563" t="s">
        <v>107</v>
      </c>
      <c r="T4563">
        <v>0</v>
      </c>
      <c r="U4563">
        <v>2020</v>
      </c>
      <c r="V4563">
        <v>1</v>
      </c>
      <c r="W4563">
        <v>1</v>
      </c>
      <c r="X4563" cm="1">
        <f t="array" ref="X4563">IF(S4562&lt;&gt;S4563, 0,
    IF(C4563="O",
         _xlfn.IFS(
             K4563=1, X4562+6,
             M4563=1, X4562+3,
             O4563=1, X4562+1,
             Q4563=1,X4562+2,
             TRUE, X4562
         ),
    X4562)
)</f>
        <v>9</v>
      </c>
      <c r="Y4563" cm="1">
        <f t="array" ref="Y4563">IF(S4562&lt;&gt;S4563, 0, IF(C4563="D",
                 _xlfn.IFS(
                     K4563=1, Y4562+6,
                     M4563=1, Y4562+3,
                     O4563=1, Y4562+1,
                     TRUE, Y4562
                 ),
                 Y4562)
  )</f>
        <v>0</v>
      </c>
    </row>
    <row r="4564" spans="1:25" x14ac:dyDescent="0.2">
      <c r="A4564">
        <v>233</v>
      </c>
      <c r="B4564" t="s">
        <v>81</v>
      </c>
      <c r="C4564" t="str">
        <f t="shared" si="718"/>
        <v>O</v>
      </c>
      <c r="D4564">
        <v>4</v>
      </c>
      <c r="E4564">
        <v>6</v>
      </c>
      <c r="F4564">
        <v>30</v>
      </c>
      <c r="G4564" t="s">
        <v>130</v>
      </c>
      <c r="H4564" t="s">
        <v>146</v>
      </c>
      <c r="J4564">
        <f t="shared" si="710"/>
        <v>0</v>
      </c>
      <c r="K4564">
        <f t="shared" si="719"/>
        <v>0</v>
      </c>
      <c r="L4564">
        <f t="shared" si="711"/>
        <v>0</v>
      </c>
      <c r="M4564">
        <f t="shared" si="712"/>
        <v>0</v>
      </c>
      <c r="N4564">
        <f t="shared" si="713"/>
        <v>0</v>
      </c>
      <c r="O4564">
        <f t="shared" si="714"/>
        <v>0</v>
      </c>
      <c r="P4564">
        <f t="shared" si="715"/>
        <v>0</v>
      </c>
      <c r="Q4564">
        <f t="shared" si="716"/>
        <v>0</v>
      </c>
      <c r="R4564">
        <f t="shared" si="717"/>
        <v>0</v>
      </c>
      <c r="S4564" t="s">
        <v>107</v>
      </c>
      <c r="T4564">
        <v>0</v>
      </c>
      <c r="U4564">
        <v>2020</v>
      </c>
      <c r="V4564">
        <v>1</v>
      </c>
      <c r="W4564">
        <v>1</v>
      </c>
      <c r="X4564" cm="1">
        <f t="array" ref="X4564">IF(S4563&lt;&gt;S4564, 0,
    IF(C4564="O",
         _xlfn.IFS(
             K4564=1, X4563+6,
             M4564=1, X4563+3,
             O4564=1, X4563+1,
             Q4564=1,X4563+2,
             TRUE, X4563
         ),
    X4563)
)</f>
        <v>9</v>
      </c>
      <c r="Y4564" cm="1">
        <f t="array" ref="Y4564">IF(S4563&lt;&gt;S4564, 0, IF(C4564="D",
                 _xlfn.IFS(
                     K4564=1, Y4563+6,
                     M4564=1, Y4563+3,
                     O4564=1, Y4563+1,
                     TRUE, Y4563
                 ),
                 Y4563)
  )</f>
        <v>0</v>
      </c>
    </row>
    <row r="4565" spans="1:25" x14ac:dyDescent="0.2">
      <c r="A4565">
        <v>235</v>
      </c>
      <c r="B4565" t="s">
        <v>79</v>
      </c>
      <c r="C4565" t="str">
        <f t="shared" si="718"/>
        <v>D</v>
      </c>
      <c r="D4565">
        <v>1</v>
      </c>
      <c r="E4565">
        <v>10</v>
      </c>
      <c r="F4565">
        <v>-20</v>
      </c>
      <c r="G4565" t="s">
        <v>116</v>
      </c>
      <c r="H4565" t="s">
        <v>115</v>
      </c>
      <c r="I4565">
        <v>2</v>
      </c>
      <c r="J4565">
        <f t="shared" si="710"/>
        <v>0</v>
      </c>
      <c r="K4565">
        <f t="shared" si="719"/>
        <v>0</v>
      </c>
      <c r="L4565">
        <f t="shared" si="711"/>
        <v>0</v>
      </c>
      <c r="M4565">
        <f t="shared" si="712"/>
        <v>0</v>
      </c>
      <c r="N4565">
        <f t="shared" si="713"/>
        <v>0</v>
      </c>
      <c r="O4565">
        <f t="shared" si="714"/>
        <v>0</v>
      </c>
      <c r="P4565">
        <f t="shared" si="715"/>
        <v>0</v>
      </c>
      <c r="Q4565">
        <f t="shared" si="716"/>
        <v>0</v>
      </c>
      <c r="R4565">
        <f t="shared" si="717"/>
        <v>0</v>
      </c>
      <c r="S4565" t="s">
        <v>107</v>
      </c>
      <c r="T4565">
        <v>0</v>
      </c>
      <c r="U4565">
        <v>2020</v>
      </c>
      <c r="V4565">
        <v>1</v>
      </c>
      <c r="W4565">
        <v>1</v>
      </c>
      <c r="X4565" cm="1">
        <f t="array" ref="X4565">IF(S4564&lt;&gt;S4565, 0,
    IF(C4565="O",
         _xlfn.IFS(
             K4565=1, X4564+6,
             M4565=1, X4564+3,
             O4565=1, X4564+1,
             Q4565=1,X4564+2,
             TRUE, X4564
         ),
    X4564)
)</f>
        <v>9</v>
      </c>
      <c r="Y4565" cm="1">
        <f t="array" ref="Y4565">IF(S4564&lt;&gt;S4565, 0, IF(C4565="D",
                 _xlfn.IFS(
                     K4565=1, Y4564+6,
                     M4565=1, Y4564+3,
                     O4565=1, Y4564+1,
                     TRUE, Y4564
                 ),
                 Y4564)
  )</f>
        <v>0</v>
      </c>
    </row>
    <row r="4566" spans="1:25" x14ac:dyDescent="0.2">
      <c r="A4566">
        <v>239</v>
      </c>
      <c r="B4566" t="s">
        <v>79</v>
      </c>
      <c r="C4566" t="str">
        <f t="shared" si="718"/>
        <v>D</v>
      </c>
      <c r="D4566">
        <v>2</v>
      </c>
      <c r="E4566">
        <v>8</v>
      </c>
      <c r="F4566">
        <v>-22</v>
      </c>
      <c r="G4566" t="s">
        <v>116</v>
      </c>
      <c r="H4566" t="s">
        <v>115</v>
      </c>
      <c r="I4566">
        <v>8</v>
      </c>
      <c r="J4566">
        <f t="shared" si="710"/>
        <v>1</v>
      </c>
      <c r="K4566">
        <f t="shared" si="719"/>
        <v>0</v>
      </c>
      <c r="L4566">
        <f t="shared" si="711"/>
        <v>0</v>
      </c>
      <c r="M4566">
        <f t="shared" si="712"/>
        <v>0</v>
      </c>
      <c r="N4566">
        <f t="shared" si="713"/>
        <v>0</v>
      </c>
      <c r="O4566">
        <f t="shared" si="714"/>
        <v>0</v>
      </c>
      <c r="P4566">
        <f t="shared" si="715"/>
        <v>0</v>
      </c>
      <c r="Q4566">
        <f t="shared" si="716"/>
        <v>0</v>
      </c>
      <c r="R4566">
        <f t="shared" si="717"/>
        <v>0</v>
      </c>
      <c r="S4566" t="s">
        <v>107</v>
      </c>
      <c r="T4566">
        <v>0</v>
      </c>
      <c r="U4566">
        <v>2020</v>
      </c>
      <c r="V4566">
        <v>1</v>
      </c>
      <c r="W4566">
        <v>1</v>
      </c>
      <c r="X4566" cm="1">
        <f t="array" ref="X4566">IF(S4565&lt;&gt;S4566, 0,
    IF(C4566="O",
         _xlfn.IFS(
             K4566=1, X4565+6,
             M4566=1, X4565+3,
             O4566=1, X4565+1,
             Q4566=1,X4565+2,
             TRUE, X4565
         ),
    X4565)
)</f>
        <v>9</v>
      </c>
      <c r="Y4566" cm="1">
        <f t="array" ref="Y4566">IF(S4565&lt;&gt;S4566, 0, IF(C4566="D",
                 _xlfn.IFS(
                     K4566=1, Y4565+6,
                     M4566=1, Y4565+3,
                     O4566=1, Y4565+1,
                     TRUE, Y4565
                 ),
                 Y4565)
  )</f>
        <v>0</v>
      </c>
    </row>
    <row r="4567" spans="1:25" x14ac:dyDescent="0.2">
      <c r="A4567">
        <v>241</v>
      </c>
      <c r="B4567" t="s">
        <v>79</v>
      </c>
      <c r="C4567" t="str">
        <f t="shared" si="718"/>
        <v>D</v>
      </c>
      <c r="D4567">
        <v>1</v>
      </c>
      <c r="E4567">
        <v>10</v>
      </c>
      <c r="F4567">
        <v>-30</v>
      </c>
      <c r="G4567" t="s">
        <v>114</v>
      </c>
      <c r="H4567" t="s">
        <v>117</v>
      </c>
      <c r="I4567">
        <v>0</v>
      </c>
      <c r="J4567">
        <f t="shared" si="710"/>
        <v>0</v>
      </c>
      <c r="K4567">
        <f t="shared" si="719"/>
        <v>0</v>
      </c>
      <c r="L4567">
        <f t="shared" si="711"/>
        <v>0</v>
      </c>
      <c r="M4567">
        <f t="shared" si="712"/>
        <v>0</v>
      </c>
      <c r="N4567">
        <f t="shared" si="713"/>
        <v>0</v>
      </c>
      <c r="O4567">
        <f t="shared" si="714"/>
        <v>0</v>
      </c>
      <c r="P4567">
        <f t="shared" si="715"/>
        <v>0</v>
      </c>
      <c r="Q4567">
        <f t="shared" si="716"/>
        <v>0</v>
      </c>
      <c r="R4567">
        <f t="shared" si="717"/>
        <v>0</v>
      </c>
      <c r="S4567" t="s">
        <v>107</v>
      </c>
      <c r="T4567">
        <v>0</v>
      </c>
      <c r="U4567">
        <v>2020</v>
      </c>
      <c r="V4567">
        <v>1</v>
      </c>
      <c r="W4567">
        <v>1</v>
      </c>
      <c r="X4567" cm="1">
        <f t="array" ref="X4567">IF(S4566&lt;&gt;S4567, 0,
    IF(C4567="O",
         _xlfn.IFS(
             K4567=1, X4566+6,
             M4567=1, X4566+3,
             O4567=1, X4566+1,
             Q4567=1,X4566+2,
             TRUE, X4566
         ),
    X4566)
)</f>
        <v>9</v>
      </c>
      <c r="Y4567" cm="1">
        <f t="array" ref="Y4567">IF(S4566&lt;&gt;S4567, 0, IF(C4567="D",
                 _xlfn.IFS(
                     K4567=1, Y4566+6,
                     M4567=1, Y4566+3,
                     O4567=1, Y4566+1,
                     TRUE, Y4566
                 ),
                 Y4566)
  )</f>
        <v>0</v>
      </c>
    </row>
    <row r="4568" spans="1:25" x14ac:dyDescent="0.2">
      <c r="A4568">
        <v>243</v>
      </c>
      <c r="B4568" t="s">
        <v>79</v>
      </c>
      <c r="C4568" t="str">
        <f t="shared" si="718"/>
        <v>D</v>
      </c>
      <c r="D4568">
        <v>2</v>
      </c>
      <c r="E4568">
        <v>10</v>
      </c>
      <c r="F4568">
        <v>-30</v>
      </c>
      <c r="G4568" t="s">
        <v>116</v>
      </c>
      <c r="H4568" t="s">
        <v>115</v>
      </c>
      <c r="I4568">
        <v>6</v>
      </c>
      <c r="J4568">
        <f t="shared" si="710"/>
        <v>0</v>
      </c>
      <c r="K4568">
        <f t="shared" si="719"/>
        <v>0</v>
      </c>
      <c r="L4568">
        <f t="shared" si="711"/>
        <v>0</v>
      </c>
      <c r="M4568">
        <f t="shared" si="712"/>
        <v>0</v>
      </c>
      <c r="N4568">
        <f t="shared" si="713"/>
        <v>0</v>
      </c>
      <c r="O4568">
        <f t="shared" si="714"/>
        <v>0</v>
      </c>
      <c r="P4568">
        <f t="shared" si="715"/>
        <v>0</v>
      </c>
      <c r="Q4568">
        <f t="shared" si="716"/>
        <v>0</v>
      </c>
      <c r="R4568">
        <f t="shared" si="717"/>
        <v>0</v>
      </c>
      <c r="S4568" t="s">
        <v>107</v>
      </c>
      <c r="T4568">
        <v>0</v>
      </c>
      <c r="U4568">
        <v>2020</v>
      </c>
      <c r="V4568">
        <v>1</v>
      </c>
      <c r="W4568">
        <v>1</v>
      </c>
      <c r="X4568" cm="1">
        <f t="array" ref="X4568">IF(S4567&lt;&gt;S4568, 0,
    IF(C4568="O",
         _xlfn.IFS(
             K4568=1, X4567+6,
             M4568=1, X4567+3,
             O4568=1, X4567+1,
             Q4568=1,X4567+2,
             TRUE, X4567
         ),
    X4567)
)</f>
        <v>9</v>
      </c>
      <c r="Y4568" cm="1">
        <f t="array" ref="Y4568">IF(S4567&lt;&gt;S4568, 0, IF(C4568="D",
                 _xlfn.IFS(
                     K4568=1, Y4567+6,
                     M4568=1, Y4567+3,
                     O4568=1, Y4567+1,
                     TRUE, Y4567
                 ),
                 Y4567)
  )</f>
        <v>0</v>
      </c>
    </row>
    <row r="4569" spans="1:25" x14ac:dyDescent="0.2">
      <c r="A4569">
        <v>245</v>
      </c>
      <c r="B4569" t="s">
        <v>79</v>
      </c>
      <c r="C4569" t="str">
        <f t="shared" si="718"/>
        <v>D</v>
      </c>
      <c r="D4569">
        <v>3</v>
      </c>
      <c r="E4569">
        <v>4</v>
      </c>
      <c r="F4569">
        <v>-36</v>
      </c>
      <c r="G4569" t="s">
        <v>114</v>
      </c>
      <c r="H4569" t="s">
        <v>120</v>
      </c>
      <c r="I4569">
        <v>15</v>
      </c>
      <c r="J4569">
        <f t="shared" si="710"/>
        <v>1</v>
      </c>
      <c r="K4569">
        <f t="shared" si="719"/>
        <v>0</v>
      </c>
      <c r="L4569">
        <f t="shared" si="711"/>
        <v>0</v>
      </c>
      <c r="M4569">
        <f t="shared" si="712"/>
        <v>0</v>
      </c>
      <c r="N4569">
        <f t="shared" si="713"/>
        <v>0</v>
      </c>
      <c r="O4569">
        <f t="shared" si="714"/>
        <v>0</v>
      </c>
      <c r="P4569">
        <f t="shared" si="715"/>
        <v>0</v>
      </c>
      <c r="Q4569">
        <f t="shared" si="716"/>
        <v>0</v>
      </c>
      <c r="R4569">
        <f t="shared" si="717"/>
        <v>0</v>
      </c>
      <c r="S4569" t="s">
        <v>107</v>
      </c>
      <c r="T4569">
        <v>0</v>
      </c>
      <c r="U4569">
        <v>2020</v>
      </c>
      <c r="V4569">
        <v>1</v>
      </c>
      <c r="W4569">
        <v>1</v>
      </c>
      <c r="X4569" cm="1">
        <f t="array" ref="X4569">IF(S4568&lt;&gt;S4569, 0,
    IF(C4569="O",
         _xlfn.IFS(
             K4569=1, X4568+6,
             M4569=1, X4568+3,
             O4569=1, X4568+1,
             Q4569=1,X4568+2,
             TRUE, X4568
         ),
    X4568)
)</f>
        <v>9</v>
      </c>
      <c r="Y4569" cm="1">
        <f t="array" ref="Y4569">IF(S4568&lt;&gt;S4569, 0, IF(C4569="D",
                 _xlfn.IFS(
                     K4569=1, Y4568+6,
                     M4569=1, Y4568+3,
                     O4569=1, Y4568+1,
                     TRUE, Y4568
                 ),
                 Y4568)
  )</f>
        <v>0</v>
      </c>
    </row>
    <row r="4570" spans="1:25" x14ac:dyDescent="0.2">
      <c r="A4570">
        <v>249</v>
      </c>
      <c r="B4570" t="s">
        <v>79</v>
      </c>
      <c r="C4570" t="str">
        <f t="shared" si="718"/>
        <v>D</v>
      </c>
      <c r="D4570">
        <v>1</v>
      </c>
      <c r="E4570">
        <v>10</v>
      </c>
      <c r="F4570">
        <v>49</v>
      </c>
      <c r="G4570" t="s">
        <v>116</v>
      </c>
      <c r="H4570" t="s">
        <v>115</v>
      </c>
      <c r="I4570">
        <v>2</v>
      </c>
      <c r="J4570">
        <f t="shared" si="710"/>
        <v>0</v>
      </c>
      <c r="K4570">
        <f t="shared" si="719"/>
        <v>0</v>
      </c>
      <c r="L4570">
        <f t="shared" si="711"/>
        <v>0</v>
      </c>
      <c r="M4570">
        <f t="shared" si="712"/>
        <v>0</v>
      </c>
      <c r="N4570">
        <f t="shared" si="713"/>
        <v>0</v>
      </c>
      <c r="O4570">
        <f t="shared" si="714"/>
        <v>0</v>
      </c>
      <c r="P4570">
        <f t="shared" si="715"/>
        <v>0</v>
      </c>
      <c r="Q4570">
        <f t="shared" si="716"/>
        <v>0</v>
      </c>
      <c r="R4570">
        <f t="shared" si="717"/>
        <v>0</v>
      </c>
      <c r="S4570" t="s">
        <v>107</v>
      </c>
      <c r="T4570">
        <v>0</v>
      </c>
      <c r="U4570">
        <v>2020</v>
      </c>
      <c r="V4570">
        <v>1</v>
      </c>
      <c r="W4570">
        <v>1</v>
      </c>
      <c r="X4570" cm="1">
        <f t="array" ref="X4570">IF(S4569&lt;&gt;S4570, 0,
    IF(C4570="O",
         _xlfn.IFS(
             K4570=1, X4569+6,
             M4570=1, X4569+3,
             O4570=1, X4569+1,
             Q4570=1,X4569+2,
             TRUE, X4569
         ),
    X4569)
)</f>
        <v>9</v>
      </c>
      <c r="Y4570" cm="1">
        <f t="array" ref="Y4570">IF(S4569&lt;&gt;S4570, 0, IF(C4570="D",
                 _xlfn.IFS(
                     K4570=1, Y4569+6,
                     M4570=1, Y4569+3,
                     O4570=1, Y4569+1,
                     TRUE, Y4569
                 ),
                 Y4569)
  )</f>
        <v>0</v>
      </c>
    </row>
    <row r="4571" spans="1:25" x14ac:dyDescent="0.2">
      <c r="A4571">
        <v>251</v>
      </c>
      <c r="B4571" t="s">
        <v>79</v>
      </c>
      <c r="C4571" t="str">
        <f t="shared" si="718"/>
        <v>D</v>
      </c>
      <c r="D4571">
        <v>2</v>
      </c>
      <c r="E4571">
        <v>8</v>
      </c>
      <c r="F4571">
        <v>47</v>
      </c>
      <c r="G4571" t="s">
        <v>116</v>
      </c>
      <c r="H4571" t="s">
        <v>119</v>
      </c>
      <c r="I4571">
        <v>0</v>
      </c>
      <c r="J4571">
        <f t="shared" si="710"/>
        <v>0</v>
      </c>
      <c r="K4571">
        <f t="shared" si="719"/>
        <v>0</v>
      </c>
      <c r="L4571">
        <f t="shared" si="711"/>
        <v>0</v>
      </c>
      <c r="M4571">
        <f t="shared" si="712"/>
        <v>0</v>
      </c>
      <c r="N4571">
        <f t="shared" si="713"/>
        <v>0</v>
      </c>
      <c r="O4571">
        <f t="shared" si="714"/>
        <v>0</v>
      </c>
      <c r="P4571">
        <f t="shared" si="715"/>
        <v>0</v>
      </c>
      <c r="Q4571">
        <f t="shared" si="716"/>
        <v>0</v>
      </c>
      <c r="R4571">
        <f t="shared" si="717"/>
        <v>0</v>
      </c>
      <c r="S4571" t="s">
        <v>107</v>
      </c>
      <c r="T4571">
        <v>0</v>
      </c>
      <c r="U4571">
        <v>2020</v>
      </c>
      <c r="V4571">
        <v>1</v>
      </c>
      <c r="W4571">
        <v>1</v>
      </c>
      <c r="X4571" cm="1">
        <f t="array" ref="X4571">IF(S4570&lt;&gt;S4571, 0,
    IF(C4571="O",
         _xlfn.IFS(
             K4571=1, X4570+6,
             M4571=1, X4570+3,
             O4571=1, X4570+1,
             Q4571=1,X4570+2,
             TRUE, X4570
         ),
    X4570)
)</f>
        <v>9</v>
      </c>
      <c r="Y4571" cm="1">
        <f t="array" ref="Y4571">IF(S4570&lt;&gt;S4571, 0, IF(C4571="D",
                 _xlfn.IFS(
                     K4571=1, Y4570+6,
                     M4571=1, Y4570+3,
                     O4571=1, Y4570+1,
                     TRUE, Y4570
                 ),
                 Y4570)
  )</f>
        <v>0</v>
      </c>
    </row>
    <row r="4572" spans="1:25" x14ac:dyDescent="0.2">
      <c r="A4572">
        <v>253</v>
      </c>
      <c r="B4572" t="s">
        <v>81</v>
      </c>
      <c r="C4572" t="str">
        <f t="shared" si="718"/>
        <v>O</v>
      </c>
      <c r="D4572">
        <v>1</v>
      </c>
      <c r="E4572">
        <v>10</v>
      </c>
      <c r="F4572">
        <v>44</v>
      </c>
      <c r="G4572" t="s">
        <v>116</v>
      </c>
      <c r="H4572" t="s">
        <v>115</v>
      </c>
      <c r="I4572">
        <v>-3</v>
      </c>
      <c r="J4572">
        <f t="shared" si="710"/>
        <v>0</v>
      </c>
      <c r="K4572">
        <f t="shared" si="719"/>
        <v>0</v>
      </c>
      <c r="L4572">
        <f t="shared" si="711"/>
        <v>0</v>
      </c>
      <c r="M4572">
        <f t="shared" si="712"/>
        <v>0</v>
      </c>
      <c r="N4572">
        <f t="shared" si="713"/>
        <v>0</v>
      </c>
      <c r="O4572">
        <f t="shared" si="714"/>
        <v>0</v>
      </c>
      <c r="P4572">
        <f t="shared" si="715"/>
        <v>0</v>
      </c>
      <c r="Q4572">
        <f t="shared" si="716"/>
        <v>0</v>
      </c>
      <c r="R4572">
        <f t="shared" si="717"/>
        <v>0</v>
      </c>
      <c r="S4572" t="s">
        <v>107</v>
      </c>
      <c r="T4572">
        <v>0</v>
      </c>
      <c r="U4572">
        <v>2020</v>
      </c>
      <c r="V4572">
        <v>1</v>
      </c>
      <c r="W4572">
        <v>1</v>
      </c>
      <c r="X4572" cm="1">
        <f t="array" ref="X4572">IF(S4571&lt;&gt;S4572, 0,
    IF(C4572="O",
         _xlfn.IFS(
             K4572=1, X4571+6,
             M4572=1, X4571+3,
             O4572=1, X4571+1,
             Q4572=1,X4571+2,
             TRUE, X4571
         ),
    X4571)
)</f>
        <v>9</v>
      </c>
      <c r="Y4572" cm="1">
        <f t="array" ref="Y4572">IF(S4571&lt;&gt;S4572, 0, IF(C4572="D",
                 _xlfn.IFS(
                     K4572=1, Y4571+6,
                     M4572=1, Y4571+3,
                     O4572=1, Y4571+1,
                     TRUE, Y4571
                 ),
                 Y4571)
  )</f>
        <v>0</v>
      </c>
    </row>
    <row r="4573" spans="1:25" x14ac:dyDescent="0.2">
      <c r="A4573">
        <v>263</v>
      </c>
      <c r="B4573" t="s">
        <v>81</v>
      </c>
      <c r="C4573" t="str">
        <f t="shared" si="718"/>
        <v>O</v>
      </c>
      <c r="D4573">
        <v>2</v>
      </c>
      <c r="E4573">
        <v>13</v>
      </c>
      <c r="F4573">
        <v>47</v>
      </c>
      <c r="G4573" t="s">
        <v>114</v>
      </c>
      <c r="H4573" t="s">
        <v>121</v>
      </c>
      <c r="I4573">
        <v>-8</v>
      </c>
      <c r="J4573">
        <f t="shared" si="710"/>
        <v>0</v>
      </c>
      <c r="K4573">
        <f t="shared" si="719"/>
        <v>0</v>
      </c>
      <c r="L4573">
        <f t="shared" si="711"/>
        <v>0</v>
      </c>
      <c r="M4573">
        <f t="shared" si="712"/>
        <v>0</v>
      </c>
      <c r="N4573">
        <f t="shared" si="713"/>
        <v>0</v>
      </c>
      <c r="O4573">
        <f t="shared" si="714"/>
        <v>0</v>
      </c>
      <c r="P4573">
        <f t="shared" si="715"/>
        <v>0</v>
      </c>
      <c r="Q4573">
        <f t="shared" si="716"/>
        <v>0</v>
      </c>
      <c r="R4573">
        <f t="shared" si="717"/>
        <v>0</v>
      </c>
      <c r="S4573" t="s">
        <v>107</v>
      </c>
      <c r="T4573">
        <v>0</v>
      </c>
      <c r="U4573">
        <v>2020</v>
      </c>
      <c r="V4573">
        <v>1</v>
      </c>
      <c r="W4573">
        <v>1</v>
      </c>
      <c r="X4573" cm="1">
        <f t="array" ref="X4573">IF(S4572&lt;&gt;S4573, 0,
    IF(C4573="O",
         _xlfn.IFS(
             K4573=1, X4572+6,
             M4573=1, X4572+3,
             O4573=1, X4572+1,
             Q4573=1,X4572+2,
             TRUE, X4572
         ),
    X4572)
)</f>
        <v>9</v>
      </c>
      <c r="Y4573" cm="1">
        <f t="array" ref="Y4573">IF(S4572&lt;&gt;S4573, 0, IF(C4573="D",
                 _xlfn.IFS(
                     K4573=1, Y4572+6,
                     M4573=1, Y4572+3,
                     O4573=1, Y4572+1,
                     TRUE, Y4572
                 ),
                 Y4572)
  )</f>
        <v>0</v>
      </c>
    </row>
    <row r="4574" spans="1:25" x14ac:dyDescent="0.2">
      <c r="A4574">
        <v>265</v>
      </c>
      <c r="B4574" t="s">
        <v>81</v>
      </c>
      <c r="C4574" t="str">
        <f t="shared" si="718"/>
        <v>O</v>
      </c>
      <c r="D4574">
        <v>3</v>
      </c>
      <c r="E4574">
        <v>21</v>
      </c>
      <c r="F4574">
        <v>-45</v>
      </c>
      <c r="G4574" t="s">
        <v>114</v>
      </c>
      <c r="H4574" t="s">
        <v>113</v>
      </c>
      <c r="I4574">
        <v>19</v>
      </c>
      <c r="J4574">
        <f t="shared" si="710"/>
        <v>0</v>
      </c>
      <c r="K4574">
        <f t="shared" si="719"/>
        <v>0</v>
      </c>
      <c r="L4574">
        <f t="shared" si="711"/>
        <v>0</v>
      </c>
      <c r="M4574">
        <f t="shared" si="712"/>
        <v>0</v>
      </c>
      <c r="N4574">
        <f t="shared" si="713"/>
        <v>0</v>
      </c>
      <c r="O4574">
        <f t="shared" si="714"/>
        <v>0</v>
      </c>
      <c r="P4574">
        <f t="shared" si="715"/>
        <v>0</v>
      </c>
      <c r="Q4574">
        <f t="shared" si="716"/>
        <v>0</v>
      </c>
      <c r="R4574">
        <f t="shared" si="717"/>
        <v>0</v>
      </c>
      <c r="S4574" t="s">
        <v>107</v>
      </c>
      <c r="T4574">
        <v>0</v>
      </c>
      <c r="U4574">
        <v>2020</v>
      </c>
      <c r="V4574">
        <v>1</v>
      </c>
      <c r="W4574">
        <v>1</v>
      </c>
      <c r="X4574" cm="1">
        <f t="array" ref="X4574">IF(S4573&lt;&gt;S4574, 0,
    IF(C4574="O",
         _xlfn.IFS(
             K4574=1, X4573+6,
             M4574=1, X4573+3,
             O4574=1, X4573+1,
             Q4574=1,X4573+2,
             TRUE, X4573
         ),
    X4573)
)</f>
        <v>9</v>
      </c>
      <c r="Y4574" cm="1">
        <f t="array" ref="Y4574">IF(S4573&lt;&gt;S4574, 0, IF(C4574="D",
                 _xlfn.IFS(
                     K4574=1, Y4573+6,
                     M4574=1, Y4573+3,
                     O4574=1, Y4573+1,
                     TRUE, Y4573
                 ),
                 Y4573)
  )</f>
        <v>0</v>
      </c>
    </row>
    <row r="4575" spans="1:25" x14ac:dyDescent="0.2">
      <c r="A4575">
        <v>269</v>
      </c>
      <c r="B4575" t="s">
        <v>81</v>
      </c>
      <c r="C4575" t="str">
        <f t="shared" si="718"/>
        <v>O</v>
      </c>
      <c r="D4575">
        <v>4</v>
      </c>
      <c r="E4575">
        <v>2</v>
      </c>
      <c r="F4575">
        <v>36</v>
      </c>
      <c r="G4575" t="s">
        <v>130</v>
      </c>
      <c r="H4575" t="s">
        <v>120</v>
      </c>
      <c r="I4575">
        <v>-5</v>
      </c>
      <c r="J4575">
        <f t="shared" si="710"/>
        <v>0</v>
      </c>
      <c r="K4575">
        <f t="shared" si="719"/>
        <v>0</v>
      </c>
      <c r="L4575">
        <f t="shared" si="711"/>
        <v>0</v>
      </c>
      <c r="M4575">
        <f t="shared" si="712"/>
        <v>0</v>
      </c>
      <c r="N4575">
        <f t="shared" si="713"/>
        <v>0</v>
      </c>
      <c r="O4575">
        <f t="shared" si="714"/>
        <v>0</v>
      </c>
      <c r="P4575">
        <f t="shared" si="715"/>
        <v>0</v>
      </c>
      <c r="Q4575">
        <f t="shared" si="716"/>
        <v>0</v>
      </c>
      <c r="R4575">
        <f t="shared" si="717"/>
        <v>0</v>
      </c>
      <c r="S4575" t="s">
        <v>107</v>
      </c>
      <c r="T4575">
        <v>0</v>
      </c>
      <c r="U4575">
        <v>2020</v>
      </c>
      <c r="V4575">
        <v>1</v>
      </c>
      <c r="W4575">
        <v>1</v>
      </c>
      <c r="X4575" cm="1">
        <f t="array" ref="X4575">IF(S4574&lt;&gt;S4575, 0,
    IF(C4575="O",
         _xlfn.IFS(
             K4575=1, X4574+6,
             M4575=1, X4574+3,
             O4575=1, X4574+1,
             Q4575=1,X4574+2,
             TRUE, X4574
         ),
    X4574)
)</f>
        <v>9</v>
      </c>
      <c r="Y4575" cm="1">
        <f t="array" ref="Y4575">IF(S4574&lt;&gt;S4575, 0, IF(C4575="D",
                 _xlfn.IFS(
                     K4575=1, Y4574+6,
                     M4575=1, Y4574+3,
                     O4575=1, Y4574+1,
                     TRUE, Y4574
                 ),
                 Y4574)
  )</f>
        <v>0</v>
      </c>
    </row>
    <row r="4576" spans="1:25" x14ac:dyDescent="0.2">
      <c r="A4576">
        <v>273</v>
      </c>
      <c r="B4576" t="s">
        <v>78</v>
      </c>
      <c r="C4576" t="str">
        <f t="shared" si="718"/>
        <v>O</v>
      </c>
      <c r="D4576">
        <v>4</v>
      </c>
      <c r="E4576">
        <v>7</v>
      </c>
      <c r="F4576">
        <v>41</v>
      </c>
      <c r="G4576" t="s">
        <v>130</v>
      </c>
      <c r="H4576" t="s">
        <v>144</v>
      </c>
      <c r="J4576">
        <f t="shared" si="710"/>
        <v>0</v>
      </c>
      <c r="K4576">
        <f t="shared" si="719"/>
        <v>0</v>
      </c>
      <c r="L4576">
        <f t="shared" si="711"/>
        <v>0</v>
      </c>
      <c r="M4576">
        <f t="shared" si="712"/>
        <v>0</v>
      </c>
      <c r="N4576">
        <f t="shared" si="713"/>
        <v>0</v>
      </c>
      <c r="O4576">
        <f t="shared" si="714"/>
        <v>0</v>
      </c>
      <c r="P4576">
        <f t="shared" si="715"/>
        <v>0</v>
      </c>
      <c r="Q4576">
        <f t="shared" si="716"/>
        <v>0</v>
      </c>
      <c r="R4576">
        <f t="shared" si="717"/>
        <v>0</v>
      </c>
      <c r="S4576" t="s">
        <v>107</v>
      </c>
      <c r="T4576">
        <v>0</v>
      </c>
      <c r="U4576">
        <v>2020</v>
      </c>
      <c r="V4576">
        <v>1</v>
      </c>
      <c r="W4576">
        <v>1</v>
      </c>
      <c r="X4576" cm="1">
        <f t="array" ref="X4576">IF(S4575&lt;&gt;S4576, 0,
    IF(C4576="O",
         _xlfn.IFS(
             K4576=1, X4575+6,
             M4576=1, X4575+3,
             O4576=1, X4575+1,
             Q4576=1,X4575+2,
             TRUE, X4575
         ),
    X4575)
)</f>
        <v>9</v>
      </c>
      <c r="Y4576" cm="1">
        <f t="array" ref="Y4576">IF(S4575&lt;&gt;S4576, 0, IF(C4576="D",
                 _xlfn.IFS(
                     K4576=1, Y4575+6,
                     M4576=1, Y4575+3,
                     O4576=1, Y4575+1,
                     TRUE, Y4575
                 ),
                 Y4575)
  )</f>
        <v>0</v>
      </c>
    </row>
    <row r="4577" spans="1:25" x14ac:dyDescent="0.2">
      <c r="A4577">
        <v>275</v>
      </c>
      <c r="B4577" t="s">
        <v>79</v>
      </c>
      <c r="C4577" t="str">
        <f t="shared" si="718"/>
        <v>O</v>
      </c>
      <c r="D4577">
        <v>1</v>
      </c>
      <c r="E4577">
        <v>10</v>
      </c>
      <c r="F4577">
        <v>-23</v>
      </c>
      <c r="G4577" t="s">
        <v>116</v>
      </c>
      <c r="H4577" t="s">
        <v>115</v>
      </c>
      <c r="I4577">
        <v>2</v>
      </c>
      <c r="J4577">
        <f t="shared" si="710"/>
        <v>0</v>
      </c>
      <c r="K4577">
        <f t="shared" si="719"/>
        <v>0</v>
      </c>
      <c r="L4577">
        <f t="shared" si="711"/>
        <v>0</v>
      </c>
      <c r="M4577">
        <f t="shared" si="712"/>
        <v>0</v>
      </c>
      <c r="N4577">
        <f t="shared" si="713"/>
        <v>0</v>
      </c>
      <c r="O4577">
        <f t="shared" si="714"/>
        <v>0</v>
      </c>
      <c r="P4577">
        <f t="shared" si="715"/>
        <v>0</v>
      </c>
      <c r="Q4577">
        <f t="shared" si="716"/>
        <v>0</v>
      </c>
      <c r="R4577">
        <f t="shared" si="717"/>
        <v>0</v>
      </c>
      <c r="S4577" t="s">
        <v>107</v>
      </c>
      <c r="T4577">
        <v>0</v>
      </c>
      <c r="U4577">
        <v>2020</v>
      </c>
      <c r="V4577">
        <v>1</v>
      </c>
      <c r="W4577">
        <v>1</v>
      </c>
      <c r="X4577" cm="1">
        <f t="array" ref="X4577">IF(S4576&lt;&gt;S4577, 0,
    IF(C4577="O",
         _xlfn.IFS(
             K4577=1, X4576+6,
             M4577=1, X4576+3,
             O4577=1, X4576+1,
             Q4577=1,X4576+2,
             TRUE, X4576
         ),
    X4576)
)</f>
        <v>9</v>
      </c>
      <c r="Y4577" cm="1">
        <f t="array" ref="Y4577">IF(S4576&lt;&gt;S4577, 0, IF(C4577="D",
                 _xlfn.IFS(
                     K4577=1, Y4576+6,
                     M4577=1, Y4576+3,
                     O4577=1, Y4576+1,
                     TRUE, Y4576
                 ),
                 Y4576)
  )</f>
        <v>0</v>
      </c>
    </row>
    <row r="4578" spans="1:25" x14ac:dyDescent="0.2">
      <c r="A4578">
        <v>277</v>
      </c>
      <c r="B4578" t="s">
        <v>79</v>
      </c>
      <c r="C4578" t="str">
        <f t="shared" si="718"/>
        <v>D</v>
      </c>
      <c r="D4578">
        <v>2</v>
      </c>
      <c r="E4578">
        <v>8</v>
      </c>
      <c r="F4578">
        <v>-25</v>
      </c>
      <c r="G4578" t="s">
        <v>114</v>
      </c>
      <c r="H4578" t="s">
        <v>113</v>
      </c>
      <c r="I4578">
        <v>23</v>
      </c>
      <c r="J4578">
        <f t="shared" si="710"/>
        <v>1</v>
      </c>
      <c r="K4578">
        <f t="shared" si="719"/>
        <v>0</v>
      </c>
      <c r="L4578">
        <f t="shared" si="711"/>
        <v>0</v>
      </c>
      <c r="M4578">
        <f t="shared" si="712"/>
        <v>0</v>
      </c>
      <c r="N4578">
        <f t="shared" si="713"/>
        <v>0</v>
      </c>
      <c r="O4578">
        <f t="shared" si="714"/>
        <v>0</v>
      </c>
      <c r="P4578">
        <f t="shared" si="715"/>
        <v>0</v>
      </c>
      <c r="Q4578">
        <f t="shared" si="716"/>
        <v>0</v>
      </c>
      <c r="R4578">
        <f t="shared" si="717"/>
        <v>0</v>
      </c>
      <c r="S4578" t="s">
        <v>107</v>
      </c>
      <c r="T4578">
        <v>0</v>
      </c>
      <c r="U4578">
        <v>2020</v>
      </c>
      <c r="V4578">
        <v>1</v>
      </c>
      <c r="W4578">
        <v>1</v>
      </c>
      <c r="X4578" cm="1">
        <f t="array" ref="X4578">IF(S4577&lt;&gt;S4578, 0,
    IF(C4578="O",
         _xlfn.IFS(
             K4578=1, X4577+6,
             M4578=1, X4577+3,
             O4578=1, X4577+1,
             Q4578=1,X4577+2,
             TRUE, X4577
         ),
    X4577)
)</f>
        <v>9</v>
      </c>
      <c r="Y4578" cm="1">
        <f t="array" ref="Y4578">IF(S4577&lt;&gt;S4578, 0, IF(C4578="D",
                 _xlfn.IFS(
                     K4578=1, Y4577+6,
                     M4578=1, Y4577+3,
                     O4578=1, Y4577+1,
                     TRUE, Y4577
                 ),
                 Y4577)
  )</f>
        <v>0</v>
      </c>
    </row>
    <row r="4579" spans="1:25" x14ac:dyDescent="0.2">
      <c r="A4579">
        <v>279</v>
      </c>
      <c r="B4579" t="s">
        <v>79</v>
      </c>
      <c r="C4579" t="str">
        <f t="shared" si="718"/>
        <v>D</v>
      </c>
      <c r="D4579">
        <v>1</v>
      </c>
      <c r="E4579">
        <v>10</v>
      </c>
      <c r="F4579">
        <v>-48</v>
      </c>
      <c r="G4579" t="s">
        <v>114</v>
      </c>
      <c r="H4579" t="s">
        <v>117</v>
      </c>
      <c r="I4579">
        <v>0</v>
      </c>
      <c r="J4579">
        <f t="shared" si="710"/>
        <v>0</v>
      </c>
      <c r="K4579">
        <f t="shared" si="719"/>
        <v>0</v>
      </c>
      <c r="L4579">
        <f t="shared" si="711"/>
        <v>0</v>
      </c>
      <c r="M4579">
        <f t="shared" si="712"/>
        <v>0</v>
      </c>
      <c r="N4579">
        <f t="shared" si="713"/>
        <v>0</v>
      </c>
      <c r="O4579">
        <f t="shared" si="714"/>
        <v>0</v>
      </c>
      <c r="P4579">
        <f t="shared" si="715"/>
        <v>0</v>
      </c>
      <c r="Q4579">
        <f t="shared" si="716"/>
        <v>0</v>
      </c>
      <c r="R4579">
        <f t="shared" si="717"/>
        <v>0</v>
      </c>
      <c r="S4579" t="s">
        <v>107</v>
      </c>
      <c r="T4579">
        <v>0</v>
      </c>
      <c r="U4579">
        <v>2020</v>
      </c>
      <c r="V4579">
        <v>1</v>
      </c>
      <c r="W4579">
        <v>1</v>
      </c>
      <c r="X4579" cm="1">
        <f t="array" ref="X4579">IF(S4578&lt;&gt;S4579, 0,
    IF(C4579="O",
         _xlfn.IFS(
             K4579=1, X4578+6,
             M4579=1, X4578+3,
             O4579=1, X4578+1,
             Q4579=1,X4578+2,
             TRUE, X4578
         ),
    X4578)
)</f>
        <v>9</v>
      </c>
      <c r="Y4579" cm="1">
        <f t="array" ref="Y4579">IF(S4578&lt;&gt;S4579, 0, IF(C4579="D",
                 _xlfn.IFS(
                     K4579=1, Y4578+6,
                     M4579=1, Y4578+3,
                     O4579=1, Y4578+1,
                     TRUE, Y4578
                 ),
                 Y4578)
  )</f>
        <v>0</v>
      </c>
    </row>
    <row r="4580" spans="1:25" x14ac:dyDescent="0.2">
      <c r="A4580">
        <v>281</v>
      </c>
      <c r="B4580" t="s">
        <v>79</v>
      </c>
      <c r="C4580" t="str">
        <f t="shared" si="718"/>
        <v>D</v>
      </c>
      <c r="D4580">
        <v>2</v>
      </c>
      <c r="E4580">
        <v>10</v>
      </c>
      <c r="F4580">
        <v>-48</v>
      </c>
      <c r="G4580" t="s">
        <v>114</v>
      </c>
      <c r="H4580" t="s">
        <v>120</v>
      </c>
      <c r="I4580">
        <v>-10</v>
      </c>
      <c r="J4580">
        <f t="shared" si="710"/>
        <v>0</v>
      </c>
      <c r="K4580">
        <f t="shared" si="719"/>
        <v>0</v>
      </c>
      <c r="L4580">
        <f t="shared" si="711"/>
        <v>0</v>
      </c>
      <c r="M4580">
        <f t="shared" si="712"/>
        <v>0</v>
      </c>
      <c r="N4580">
        <f t="shared" si="713"/>
        <v>0</v>
      </c>
      <c r="O4580">
        <f t="shared" si="714"/>
        <v>0</v>
      </c>
      <c r="P4580">
        <f t="shared" si="715"/>
        <v>0</v>
      </c>
      <c r="Q4580">
        <f t="shared" si="716"/>
        <v>0</v>
      </c>
      <c r="R4580">
        <f t="shared" si="717"/>
        <v>0</v>
      </c>
      <c r="S4580" t="s">
        <v>107</v>
      </c>
      <c r="T4580">
        <v>0</v>
      </c>
      <c r="U4580">
        <v>2020</v>
      </c>
      <c r="V4580">
        <v>1</v>
      </c>
      <c r="W4580">
        <v>1</v>
      </c>
      <c r="X4580" cm="1">
        <f t="array" ref="X4580">IF(S4579&lt;&gt;S4580, 0,
    IF(C4580="O",
         _xlfn.IFS(
             K4580=1, X4579+6,
             M4580=1, X4579+3,
             O4580=1, X4579+1,
             Q4580=1,X4579+2,
             TRUE, X4579
         ),
    X4579)
)</f>
        <v>9</v>
      </c>
      <c r="Y4580" cm="1">
        <f t="array" ref="Y4580">IF(S4579&lt;&gt;S4580, 0, IF(C4580="D",
                 _xlfn.IFS(
                     K4580=1, Y4579+6,
                     M4580=1, Y4579+3,
                     O4580=1, Y4579+1,
                     TRUE, Y4579
                 ),
                 Y4579)
  )</f>
        <v>0</v>
      </c>
    </row>
    <row r="4581" spans="1:25" x14ac:dyDescent="0.2">
      <c r="A4581">
        <v>287</v>
      </c>
      <c r="B4581" t="s">
        <v>79</v>
      </c>
      <c r="C4581" t="str">
        <f t="shared" si="718"/>
        <v>D</v>
      </c>
      <c r="D4581">
        <v>2</v>
      </c>
      <c r="E4581">
        <v>20</v>
      </c>
      <c r="F4581">
        <v>-38</v>
      </c>
      <c r="G4581" t="s">
        <v>114</v>
      </c>
      <c r="H4581" t="s">
        <v>113</v>
      </c>
      <c r="I4581">
        <v>17</v>
      </c>
      <c r="J4581">
        <f t="shared" si="710"/>
        <v>0</v>
      </c>
      <c r="K4581">
        <f t="shared" si="719"/>
        <v>0</v>
      </c>
      <c r="L4581">
        <f t="shared" si="711"/>
        <v>0</v>
      </c>
      <c r="M4581">
        <f t="shared" si="712"/>
        <v>0</v>
      </c>
      <c r="N4581">
        <f t="shared" si="713"/>
        <v>0</v>
      </c>
      <c r="O4581">
        <f t="shared" si="714"/>
        <v>0</v>
      </c>
      <c r="P4581">
        <f t="shared" si="715"/>
        <v>0</v>
      </c>
      <c r="Q4581">
        <f t="shared" si="716"/>
        <v>0</v>
      </c>
      <c r="R4581">
        <f t="shared" si="717"/>
        <v>0</v>
      </c>
      <c r="S4581" t="s">
        <v>107</v>
      </c>
      <c r="T4581">
        <v>0</v>
      </c>
      <c r="U4581">
        <v>2020</v>
      </c>
      <c r="V4581">
        <v>1</v>
      </c>
      <c r="W4581">
        <v>1</v>
      </c>
      <c r="X4581" cm="1">
        <f t="array" ref="X4581">IF(S4580&lt;&gt;S4581, 0,
    IF(C4581="O",
         _xlfn.IFS(
             K4581=1, X4580+6,
             M4581=1, X4580+3,
             O4581=1, X4580+1,
             Q4581=1,X4580+2,
             TRUE, X4580
         ),
    X4580)
)</f>
        <v>9</v>
      </c>
      <c r="Y4581" cm="1">
        <f t="array" ref="Y4581">IF(S4580&lt;&gt;S4581, 0, IF(C4581="D",
                 _xlfn.IFS(
                     K4581=1, Y4580+6,
                     M4581=1, Y4580+3,
                     O4581=1, Y4580+1,
                     TRUE, Y4580
                 ),
                 Y4580)
  )</f>
        <v>0</v>
      </c>
    </row>
    <row r="4582" spans="1:25" x14ac:dyDescent="0.2">
      <c r="A4582">
        <v>295</v>
      </c>
      <c r="B4582" t="s">
        <v>79</v>
      </c>
      <c r="C4582" t="str">
        <f t="shared" si="718"/>
        <v>D</v>
      </c>
      <c r="D4582">
        <v>3</v>
      </c>
      <c r="E4582">
        <v>3</v>
      </c>
      <c r="F4582">
        <v>45</v>
      </c>
      <c r="G4582" t="s">
        <v>114</v>
      </c>
      <c r="H4582" t="s">
        <v>113</v>
      </c>
      <c r="I4582">
        <v>25</v>
      </c>
      <c r="J4582">
        <f t="shared" si="710"/>
        <v>1</v>
      </c>
      <c r="K4582">
        <f t="shared" si="719"/>
        <v>0</v>
      </c>
      <c r="L4582">
        <f t="shared" si="711"/>
        <v>0</v>
      </c>
      <c r="M4582">
        <f t="shared" si="712"/>
        <v>0</v>
      </c>
      <c r="N4582">
        <f t="shared" si="713"/>
        <v>0</v>
      </c>
      <c r="O4582">
        <f t="shared" si="714"/>
        <v>0</v>
      </c>
      <c r="P4582">
        <f t="shared" si="715"/>
        <v>0</v>
      </c>
      <c r="Q4582">
        <f t="shared" si="716"/>
        <v>0</v>
      </c>
      <c r="R4582">
        <f t="shared" si="717"/>
        <v>0</v>
      </c>
      <c r="S4582" t="s">
        <v>107</v>
      </c>
      <c r="T4582">
        <v>0</v>
      </c>
      <c r="U4582">
        <v>2020</v>
      </c>
      <c r="V4582">
        <v>1</v>
      </c>
      <c r="W4582">
        <v>1</v>
      </c>
      <c r="X4582" cm="1">
        <f t="array" ref="X4582">IF(S4581&lt;&gt;S4582, 0,
    IF(C4582="O",
         _xlfn.IFS(
             K4582=1, X4581+6,
             M4582=1, X4581+3,
             O4582=1, X4581+1,
             Q4582=1,X4581+2,
             TRUE, X4581
         ),
    X4581)
)</f>
        <v>9</v>
      </c>
      <c r="Y4582" cm="1">
        <f t="array" ref="Y4582">IF(S4581&lt;&gt;S4582, 0, IF(C4582="D",
                 _xlfn.IFS(
                     K4582=1, Y4581+6,
                     M4582=1, Y4581+3,
                     O4582=1, Y4581+1,
                     TRUE, Y4581
                 ),
                 Y4581)
  )</f>
        <v>0</v>
      </c>
    </row>
    <row r="4583" spans="1:25" x14ac:dyDescent="0.2">
      <c r="A4583">
        <v>297</v>
      </c>
      <c r="B4583" t="s">
        <v>79</v>
      </c>
      <c r="C4583" t="str">
        <f t="shared" si="718"/>
        <v>D</v>
      </c>
      <c r="D4583">
        <v>1</v>
      </c>
      <c r="E4583">
        <v>10</v>
      </c>
      <c r="F4583">
        <v>20</v>
      </c>
      <c r="G4583" t="s">
        <v>114</v>
      </c>
      <c r="H4583" t="s">
        <v>128</v>
      </c>
      <c r="I4583">
        <v>20</v>
      </c>
      <c r="J4583">
        <f t="shared" si="710"/>
        <v>0</v>
      </c>
      <c r="K4583">
        <f t="shared" si="719"/>
        <v>1</v>
      </c>
      <c r="L4583">
        <f t="shared" si="711"/>
        <v>0</v>
      </c>
      <c r="M4583">
        <f t="shared" si="712"/>
        <v>0</v>
      </c>
      <c r="N4583">
        <f t="shared" si="713"/>
        <v>0</v>
      </c>
      <c r="O4583">
        <f t="shared" si="714"/>
        <v>0</v>
      </c>
      <c r="P4583">
        <f t="shared" si="715"/>
        <v>0</v>
      </c>
      <c r="Q4583">
        <f t="shared" si="716"/>
        <v>0</v>
      </c>
      <c r="R4583">
        <f t="shared" si="717"/>
        <v>0</v>
      </c>
      <c r="S4583" t="s">
        <v>107</v>
      </c>
      <c r="T4583">
        <v>0</v>
      </c>
      <c r="U4583">
        <v>2020</v>
      </c>
      <c r="V4583">
        <v>1</v>
      </c>
      <c r="W4583">
        <v>1</v>
      </c>
      <c r="X4583" cm="1">
        <f t="array" ref="X4583">IF(S4582&lt;&gt;S4583, 0,
    IF(C4583="O",
         _xlfn.IFS(
             K4583=1, X4582+6,
             M4583=1, X4582+3,
             O4583=1, X4582+1,
             Q4583=1,X4582+2,
             TRUE, X4582
         ),
    X4582)
)</f>
        <v>9</v>
      </c>
      <c r="Y4583" cm="1">
        <f t="array" ref="Y4583">IF(S4582&lt;&gt;S4583, 0, IF(C4583="D",
                 _xlfn.IFS(
                     K4583=1, Y4582+6,
                     M4583=1, Y4582+3,
                     O4583=1, Y4582+1,
                     TRUE, Y4582
                 ),
                 Y4582)
  )</f>
        <v>6</v>
      </c>
    </row>
    <row r="4584" spans="1:25" x14ac:dyDescent="0.2">
      <c r="A4584">
        <v>301</v>
      </c>
      <c r="B4584" t="s">
        <v>79</v>
      </c>
      <c r="C4584" t="str">
        <f t="shared" si="718"/>
        <v>D</v>
      </c>
      <c r="F4584">
        <v>3</v>
      </c>
      <c r="G4584" t="s">
        <v>135</v>
      </c>
      <c r="H4584" t="s">
        <v>118</v>
      </c>
      <c r="J4584">
        <f t="shared" si="710"/>
        <v>0</v>
      </c>
      <c r="K4584">
        <f t="shared" si="719"/>
        <v>0</v>
      </c>
      <c r="L4584">
        <f t="shared" si="711"/>
        <v>0</v>
      </c>
      <c r="M4584">
        <f t="shared" si="712"/>
        <v>0</v>
      </c>
      <c r="N4584">
        <f t="shared" si="713"/>
        <v>0</v>
      </c>
      <c r="O4584">
        <f t="shared" si="714"/>
        <v>0</v>
      </c>
      <c r="P4584">
        <f t="shared" si="715"/>
        <v>0</v>
      </c>
      <c r="Q4584">
        <f t="shared" si="716"/>
        <v>0</v>
      </c>
      <c r="R4584">
        <f t="shared" si="717"/>
        <v>0</v>
      </c>
      <c r="S4584" t="s">
        <v>107</v>
      </c>
      <c r="T4584">
        <v>0</v>
      </c>
      <c r="U4584">
        <v>2020</v>
      </c>
      <c r="V4584">
        <v>1</v>
      </c>
      <c r="W4584">
        <v>1</v>
      </c>
      <c r="X4584" cm="1">
        <f t="array" ref="X4584">IF(S4583&lt;&gt;S4584, 0,
    IF(C4584="O",
         _xlfn.IFS(
             K4584=1, X4583+6,
             M4584=1, X4583+3,
             O4584=1, X4583+1,
             Q4584=1,X4583+2,
             TRUE, X4583
         ),
    X4583)
)</f>
        <v>9</v>
      </c>
      <c r="Y4584" cm="1">
        <f t="array" ref="Y4584">IF(S4583&lt;&gt;S4584, 0, IF(C4584="D",
                 _xlfn.IFS(
                     K4584=1, Y4583+6,
                     M4584=1, Y4583+3,
                     O4584=1, Y4583+1,
                     TRUE, Y4583
                 ),
                 Y4583)
  )</f>
        <v>6</v>
      </c>
    </row>
    <row r="4585" spans="1:25" x14ac:dyDescent="0.2">
      <c r="A4585">
        <v>303</v>
      </c>
      <c r="B4585" t="s">
        <v>78</v>
      </c>
      <c r="C4585" t="str">
        <f t="shared" si="718"/>
        <v>D</v>
      </c>
      <c r="F4585">
        <v>3</v>
      </c>
      <c r="G4585" t="s">
        <v>135</v>
      </c>
      <c r="H4585" t="s">
        <v>126</v>
      </c>
      <c r="J4585">
        <f t="shared" si="710"/>
        <v>0</v>
      </c>
      <c r="K4585">
        <f t="shared" si="719"/>
        <v>0</v>
      </c>
      <c r="L4585">
        <f t="shared" si="711"/>
        <v>0</v>
      </c>
      <c r="M4585">
        <f t="shared" si="712"/>
        <v>0</v>
      </c>
      <c r="N4585">
        <f t="shared" si="713"/>
        <v>0</v>
      </c>
      <c r="O4585">
        <f t="shared" si="714"/>
        <v>0</v>
      </c>
      <c r="P4585">
        <f t="shared" si="715"/>
        <v>0</v>
      </c>
      <c r="Q4585">
        <f t="shared" si="716"/>
        <v>0</v>
      </c>
      <c r="R4585">
        <f t="shared" si="717"/>
        <v>0</v>
      </c>
      <c r="S4585" t="s">
        <v>107</v>
      </c>
      <c r="T4585">
        <v>0</v>
      </c>
      <c r="U4585">
        <v>2020</v>
      </c>
      <c r="V4585">
        <v>1</v>
      </c>
      <c r="W4585">
        <v>1</v>
      </c>
      <c r="X4585" cm="1">
        <f t="array" ref="X4585">IF(S4584&lt;&gt;S4585, 0,
    IF(C4585="O",
         _xlfn.IFS(
             K4585=1, X4584+6,
             M4585=1, X4584+3,
             O4585=1, X4584+1,
             Q4585=1,X4584+2,
             TRUE, X4584
         ),
    X4584)
)</f>
        <v>9</v>
      </c>
      <c r="Y4585" cm="1">
        <f t="array" ref="Y4585">IF(S4584&lt;&gt;S4585, 0, IF(C4585="D",
                 _xlfn.IFS(
                     K4585=1, Y4584+6,
                     M4585=1, Y4584+3,
                     O4585=1, Y4584+1,
                     TRUE, Y4584
                 ),
                 Y4584)
  )</f>
        <v>6</v>
      </c>
    </row>
    <row r="4586" spans="1:25" x14ac:dyDescent="0.2">
      <c r="A4586">
        <v>309</v>
      </c>
      <c r="B4586" t="s">
        <v>81</v>
      </c>
      <c r="C4586" t="str">
        <f t="shared" si="718"/>
        <v>D</v>
      </c>
      <c r="D4586">
        <v>1</v>
      </c>
      <c r="E4586">
        <v>10</v>
      </c>
      <c r="F4586">
        <v>-20</v>
      </c>
      <c r="G4586" t="s">
        <v>114</v>
      </c>
      <c r="H4586" t="s">
        <v>113</v>
      </c>
      <c r="I4586">
        <v>1</v>
      </c>
      <c r="J4586">
        <f t="shared" si="710"/>
        <v>0</v>
      </c>
      <c r="K4586">
        <f t="shared" si="719"/>
        <v>0</v>
      </c>
      <c r="L4586">
        <f t="shared" si="711"/>
        <v>0</v>
      </c>
      <c r="M4586">
        <f t="shared" si="712"/>
        <v>0</v>
      </c>
      <c r="N4586">
        <f t="shared" si="713"/>
        <v>0</v>
      </c>
      <c r="O4586">
        <f t="shared" si="714"/>
        <v>0</v>
      </c>
      <c r="P4586">
        <f t="shared" si="715"/>
        <v>0</v>
      </c>
      <c r="Q4586">
        <f t="shared" si="716"/>
        <v>0</v>
      </c>
      <c r="R4586">
        <f t="shared" si="717"/>
        <v>0</v>
      </c>
      <c r="S4586" t="s">
        <v>107</v>
      </c>
      <c r="T4586">
        <v>0</v>
      </c>
      <c r="U4586">
        <v>2020</v>
      </c>
      <c r="V4586">
        <v>1</v>
      </c>
      <c r="W4586">
        <v>1</v>
      </c>
      <c r="X4586" cm="1">
        <f t="array" ref="X4586">IF(S4585&lt;&gt;S4586, 0,
    IF(C4586="O",
         _xlfn.IFS(
             K4586=1, X4585+6,
             M4586=1, X4585+3,
             O4586=1, X4585+1,
             Q4586=1,X4585+2,
             TRUE, X4585
         ),
    X4585)
)</f>
        <v>9</v>
      </c>
      <c r="Y4586" cm="1">
        <f t="array" ref="Y4586">IF(S4585&lt;&gt;S4586, 0, IF(C4586="D",
                 _xlfn.IFS(
                     K4586=1, Y4585+6,
                     M4586=1, Y4585+3,
                     O4586=1, Y4585+1,
                     TRUE, Y4585
                 ),
                 Y4585)
  )</f>
        <v>6</v>
      </c>
    </row>
    <row r="4587" spans="1:25" x14ac:dyDescent="0.2">
      <c r="A4587">
        <v>311</v>
      </c>
      <c r="B4587" t="s">
        <v>81</v>
      </c>
      <c r="C4587" t="str">
        <f t="shared" si="718"/>
        <v>O</v>
      </c>
      <c r="D4587">
        <v>2</v>
      </c>
      <c r="E4587">
        <v>9</v>
      </c>
      <c r="F4587">
        <v>-21</v>
      </c>
      <c r="G4587" t="s">
        <v>116</v>
      </c>
      <c r="H4587" t="s">
        <v>115</v>
      </c>
      <c r="I4587">
        <v>7</v>
      </c>
      <c r="J4587">
        <f t="shared" si="710"/>
        <v>0</v>
      </c>
      <c r="K4587">
        <f t="shared" si="719"/>
        <v>0</v>
      </c>
      <c r="L4587">
        <f t="shared" si="711"/>
        <v>0</v>
      </c>
      <c r="M4587">
        <f t="shared" si="712"/>
        <v>0</v>
      </c>
      <c r="N4587">
        <f t="shared" si="713"/>
        <v>0</v>
      </c>
      <c r="O4587">
        <f t="shared" si="714"/>
        <v>0</v>
      </c>
      <c r="P4587">
        <f t="shared" si="715"/>
        <v>0</v>
      </c>
      <c r="Q4587">
        <f t="shared" si="716"/>
        <v>0</v>
      </c>
      <c r="R4587">
        <f t="shared" si="717"/>
        <v>0</v>
      </c>
      <c r="S4587" t="s">
        <v>107</v>
      </c>
      <c r="T4587">
        <v>0</v>
      </c>
      <c r="U4587">
        <v>2020</v>
      </c>
      <c r="V4587">
        <v>1</v>
      </c>
      <c r="W4587">
        <v>1</v>
      </c>
      <c r="X4587" cm="1">
        <f t="array" ref="X4587">IF(S4586&lt;&gt;S4587, 0,
    IF(C4587="O",
         _xlfn.IFS(
             K4587=1, X4586+6,
             M4587=1, X4586+3,
             O4587=1, X4586+1,
             Q4587=1,X4586+2,
             TRUE, X4586
         ),
    X4586)
)</f>
        <v>9</v>
      </c>
      <c r="Y4587" cm="1">
        <f t="array" ref="Y4587">IF(S4586&lt;&gt;S4587, 0, IF(C4587="D",
                 _xlfn.IFS(
                     K4587=1, Y4586+6,
                     M4587=1, Y4586+3,
                     O4587=1, Y4586+1,
                     TRUE, Y4586
                 ),
                 Y4586)
  )</f>
        <v>6</v>
      </c>
    </row>
    <row r="4588" spans="1:25" x14ac:dyDescent="0.2">
      <c r="A4588">
        <v>313</v>
      </c>
      <c r="B4588" t="s">
        <v>81</v>
      </c>
      <c r="C4588" t="str">
        <f t="shared" si="718"/>
        <v>O</v>
      </c>
      <c r="D4588">
        <v>3</v>
      </c>
      <c r="E4588">
        <v>2</v>
      </c>
      <c r="F4588">
        <v>-28</v>
      </c>
      <c r="G4588" t="s">
        <v>114</v>
      </c>
      <c r="H4588" t="s">
        <v>113</v>
      </c>
      <c r="I4588">
        <v>6</v>
      </c>
      <c r="J4588">
        <f t="shared" si="710"/>
        <v>1</v>
      </c>
      <c r="K4588">
        <f t="shared" si="719"/>
        <v>0</v>
      </c>
      <c r="L4588">
        <f t="shared" si="711"/>
        <v>0</v>
      </c>
      <c r="M4588">
        <f t="shared" si="712"/>
        <v>0</v>
      </c>
      <c r="N4588">
        <f t="shared" si="713"/>
        <v>0</v>
      </c>
      <c r="O4588">
        <f t="shared" si="714"/>
        <v>0</v>
      </c>
      <c r="P4588">
        <f t="shared" si="715"/>
        <v>0</v>
      </c>
      <c r="Q4588">
        <f t="shared" si="716"/>
        <v>0</v>
      </c>
      <c r="R4588">
        <f t="shared" si="717"/>
        <v>0</v>
      </c>
      <c r="S4588" t="s">
        <v>107</v>
      </c>
      <c r="T4588">
        <v>0</v>
      </c>
      <c r="U4588">
        <v>2020</v>
      </c>
      <c r="V4588">
        <v>1</v>
      </c>
      <c r="W4588">
        <v>1</v>
      </c>
      <c r="X4588" cm="1">
        <f t="array" ref="X4588">IF(S4587&lt;&gt;S4588, 0,
    IF(C4588="O",
         _xlfn.IFS(
             K4588=1, X4587+6,
             M4588=1, X4587+3,
             O4588=1, X4587+1,
             Q4588=1,X4587+2,
             TRUE, X4587
         ),
    X4587)
)</f>
        <v>9</v>
      </c>
      <c r="Y4588" cm="1">
        <f t="array" ref="Y4588">IF(S4587&lt;&gt;S4588, 0, IF(C4588="D",
                 _xlfn.IFS(
                     K4588=1, Y4587+6,
                     M4588=1, Y4587+3,
                     O4588=1, Y4587+1,
                     TRUE, Y4587
                 ),
                 Y4587)
  )</f>
        <v>6</v>
      </c>
    </row>
    <row r="4589" spans="1:25" x14ac:dyDescent="0.2">
      <c r="A4589">
        <v>315</v>
      </c>
      <c r="B4589" t="s">
        <v>81</v>
      </c>
      <c r="C4589" t="str">
        <f t="shared" si="718"/>
        <v>O</v>
      </c>
      <c r="D4589">
        <v>1</v>
      </c>
      <c r="E4589">
        <v>10</v>
      </c>
      <c r="F4589">
        <v>-34</v>
      </c>
      <c r="G4589" t="s">
        <v>116</v>
      </c>
      <c r="H4589" t="s">
        <v>115</v>
      </c>
      <c r="I4589">
        <v>12</v>
      </c>
      <c r="J4589">
        <f t="shared" si="710"/>
        <v>1</v>
      </c>
      <c r="K4589">
        <f t="shared" si="719"/>
        <v>0</v>
      </c>
      <c r="L4589">
        <f t="shared" si="711"/>
        <v>0</v>
      </c>
      <c r="M4589">
        <f t="shared" si="712"/>
        <v>0</v>
      </c>
      <c r="N4589">
        <f t="shared" si="713"/>
        <v>0</v>
      </c>
      <c r="O4589">
        <f t="shared" si="714"/>
        <v>0</v>
      </c>
      <c r="P4589">
        <f t="shared" si="715"/>
        <v>0</v>
      </c>
      <c r="Q4589">
        <f t="shared" si="716"/>
        <v>0</v>
      </c>
      <c r="R4589">
        <f t="shared" si="717"/>
        <v>0</v>
      </c>
      <c r="S4589" t="s">
        <v>107</v>
      </c>
      <c r="T4589">
        <v>0</v>
      </c>
      <c r="U4589">
        <v>2020</v>
      </c>
      <c r="V4589">
        <v>1</v>
      </c>
      <c r="W4589">
        <v>1</v>
      </c>
      <c r="X4589" cm="1">
        <f t="array" ref="X4589">IF(S4588&lt;&gt;S4589, 0,
    IF(C4589="O",
         _xlfn.IFS(
             K4589=1, X4588+6,
             M4589=1, X4588+3,
             O4589=1, X4588+1,
             Q4589=1,X4588+2,
             TRUE, X4588
         ),
    X4588)
)</f>
        <v>9</v>
      </c>
      <c r="Y4589" cm="1">
        <f t="array" ref="Y4589">IF(S4588&lt;&gt;S4589, 0, IF(C4589="D",
                 _xlfn.IFS(
                     K4589=1, Y4588+6,
                     M4589=1, Y4588+3,
                     O4589=1, Y4588+1,
                     TRUE, Y4588
                 ),
                 Y4588)
  )</f>
        <v>6</v>
      </c>
    </row>
    <row r="4590" spans="1:25" x14ac:dyDescent="0.2">
      <c r="A4590">
        <v>321</v>
      </c>
      <c r="B4590" t="s">
        <v>81</v>
      </c>
      <c r="C4590" t="str">
        <f t="shared" si="718"/>
        <v>O</v>
      </c>
      <c r="D4590">
        <v>1</v>
      </c>
      <c r="E4590">
        <v>10</v>
      </c>
      <c r="F4590">
        <v>-46</v>
      </c>
      <c r="G4590" t="s">
        <v>116</v>
      </c>
      <c r="H4590" t="s">
        <v>115</v>
      </c>
      <c r="I4590">
        <v>10</v>
      </c>
      <c r="J4590">
        <f t="shared" si="710"/>
        <v>1</v>
      </c>
      <c r="K4590">
        <f t="shared" si="719"/>
        <v>0</v>
      </c>
      <c r="L4590">
        <f t="shared" si="711"/>
        <v>0</v>
      </c>
      <c r="M4590">
        <f t="shared" si="712"/>
        <v>0</v>
      </c>
      <c r="N4590">
        <f t="shared" si="713"/>
        <v>0</v>
      </c>
      <c r="O4590">
        <f t="shared" si="714"/>
        <v>0</v>
      </c>
      <c r="P4590">
        <f t="shared" si="715"/>
        <v>0</v>
      </c>
      <c r="Q4590">
        <f t="shared" si="716"/>
        <v>0</v>
      </c>
      <c r="R4590">
        <f t="shared" si="717"/>
        <v>0</v>
      </c>
      <c r="S4590" t="s">
        <v>107</v>
      </c>
      <c r="T4590">
        <v>0</v>
      </c>
      <c r="U4590">
        <v>2020</v>
      </c>
      <c r="V4590">
        <v>1</v>
      </c>
      <c r="W4590">
        <v>1</v>
      </c>
      <c r="X4590" cm="1">
        <f t="array" ref="X4590">IF(S4589&lt;&gt;S4590, 0,
    IF(C4590="O",
         _xlfn.IFS(
             K4590=1, X4589+6,
             M4590=1, X4589+3,
             O4590=1, X4589+1,
             Q4590=1,X4589+2,
             TRUE, X4589
         ),
    X4589)
)</f>
        <v>9</v>
      </c>
      <c r="Y4590" cm="1">
        <f t="array" ref="Y4590">IF(S4589&lt;&gt;S4590, 0, IF(C4590="D",
                 _xlfn.IFS(
                     K4590=1, Y4589+6,
                     M4590=1, Y4589+3,
                     O4590=1, Y4589+1,
                     TRUE, Y4589
                 ),
                 Y4589)
  )</f>
        <v>6</v>
      </c>
    </row>
    <row r="4591" spans="1:25" x14ac:dyDescent="0.2">
      <c r="A4591">
        <v>325</v>
      </c>
      <c r="B4591" t="s">
        <v>81</v>
      </c>
      <c r="C4591" t="str">
        <f t="shared" si="718"/>
        <v>O</v>
      </c>
      <c r="D4591">
        <v>1</v>
      </c>
      <c r="E4591">
        <v>10</v>
      </c>
      <c r="F4591">
        <v>44</v>
      </c>
      <c r="G4591" t="s">
        <v>114</v>
      </c>
      <c r="H4591" t="s">
        <v>113</v>
      </c>
      <c r="I4591">
        <v>29</v>
      </c>
      <c r="J4591">
        <f t="shared" si="710"/>
        <v>1</v>
      </c>
      <c r="K4591">
        <f t="shared" si="719"/>
        <v>0</v>
      </c>
      <c r="L4591">
        <f t="shared" si="711"/>
        <v>0</v>
      </c>
      <c r="M4591">
        <f t="shared" si="712"/>
        <v>0</v>
      </c>
      <c r="N4591">
        <f t="shared" si="713"/>
        <v>0</v>
      </c>
      <c r="O4591">
        <f t="shared" si="714"/>
        <v>0</v>
      </c>
      <c r="P4591">
        <f t="shared" si="715"/>
        <v>0</v>
      </c>
      <c r="Q4591">
        <f t="shared" si="716"/>
        <v>0</v>
      </c>
      <c r="R4591">
        <f t="shared" si="717"/>
        <v>0</v>
      </c>
      <c r="S4591" t="s">
        <v>107</v>
      </c>
      <c r="T4591">
        <v>0</v>
      </c>
      <c r="U4591">
        <v>2020</v>
      </c>
      <c r="V4591">
        <v>1</v>
      </c>
      <c r="W4591">
        <v>1</v>
      </c>
      <c r="X4591" cm="1">
        <f t="array" ref="X4591">IF(S4590&lt;&gt;S4591, 0,
    IF(C4591="O",
         _xlfn.IFS(
             K4591=1, X4590+6,
             M4591=1, X4590+3,
             O4591=1, X4590+1,
             Q4591=1,X4590+2,
             TRUE, X4590
         ),
    X4590)
)</f>
        <v>9</v>
      </c>
      <c r="Y4591" cm="1">
        <f t="array" ref="Y4591">IF(S4590&lt;&gt;S4591, 0, IF(C4591="D",
                 _xlfn.IFS(
                     K4591=1, Y4590+6,
                     M4591=1, Y4590+3,
                     O4591=1, Y4590+1,
                     TRUE, Y4590
                 ),
                 Y4590)
  )</f>
        <v>6</v>
      </c>
    </row>
    <row r="4592" spans="1:25" x14ac:dyDescent="0.2">
      <c r="A4592">
        <v>327</v>
      </c>
      <c r="B4592" t="s">
        <v>81</v>
      </c>
      <c r="C4592" t="str">
        <f t="shared" si="718"/>
        <v>O</v>
      </c>
      <c r="D4592">
        <v>1</v>
      </c>
      <c r="E4592">
        <v>10</v>
      </c>
      <c r="F4592">
        <v>15</v>
      </c>
      <c r="G4592" t="s">
        <v>116</v>
      </c>
      <c r="H4592" t="s">
        <v>115</v>
      </c>
      <c r="I4592">
        <v>0</v>
      </c>
      <c r="J4592">
        <f t="shared" si="710"/>
        <v>0</v>
      </c>
      <c r="K4592">
        <f t="shared" si="719"/>
        <v>0</v>
      </c>
      <c r="L4592">
        <f t="shared" si="711"/>
        <v>0</v>
      </c>
      <c r="M4592">
        <f t="shared" si="712"/>
        <v>0</v>
      </c>
      <c r="N4592">
        <f t="shared" si="713"/>
        <v>0</v>
      </c>
      <c r="O4592">
        <f t="shared" si="714"/>
        <v>0</v>
      </c>
      <c r="P4592">
        <f t="shared" si="715"/>
        <v>0</v>
      </c>
      <c r="Q4592">
        <f t="shared" si="716"/>
        <v>0</v>
      </c>
      <c r="R4592">
        <f t="shared" si="717"/>
        <v>0</v>
      </c>
      <c r="S4592" t="s">
        <v>107</v>
      </c>
      <c r="T4592">
        <v>0</v>
      </c>
      <c r="U4592">
        <v>2020</v>
      </c>
      <c r="V4592">
        <v>1</v>
      </c>
      <c r="W4592">
        <v>1</v>
      </c>
      <c r="X4592" cm="1">
        <f t="array" ref="X4592">IF(S4591&lt;&gt;S4592, 0,
    IF(C4592="O",
         _xlfn.IFS(
             K4592=1, X4591+6,
             M4592=1, X4591+3,
             O4592=1, X4591+1,
             Q4592=1,X4591+2,
             TRUE, X4591
         ),
    X4591)
)</f>
        <v>9</v>
      </c>
      <c r="Y4592" cm="1">
        <f t="array" ref="Y4592">IF(S4591&lt;&gt;S4592, 0, IF(C4592="D",
                 _xlfn.IFS(
                     K4592=1, Y4591+6,
                     M4592=1, Y4591+3,
                     O4592=1, Y4591+1,
                     TRUE, Y4591
                 ),
                 Y4591)
  )</f>
        <v>6</v>
      </c>
    </row>
    <row r="4593" spans="1:25" hidden="1" x14ac:dyDescent="0.2">
      <c r="A4593">
        <v>329</v>
      </c>
      <c r="B4593" t="s">
        <v>81</v>
      </c>
      <c r="C4593" t="str">
        <f t="shared" si="718"/>
        <v>O</v>
      </c>
      <c r="D4593">
        <v>2</v>
      </c>
      <c r="E4593">
        <v>10</v>
      </c>
      <c r="F4593">
        <v>15</v>
      </c>
      <c r="G4593" t="s">
        <v>114</v>
      </c>
      <c r="H4593" t="s">
        <v>121</v>
      </c>
      <c r="I4593">
        <v>0</v>
      </c>
      <c r="J4593">
        <f t="shared" si="710"/>
        <v>0</v>
      </c>
      <c r="K4593">
        <f t="shared" si="719"/>
        <v>0</v>
      </c>
      <c r="L4593">
        <f t="shared" si="711"/>
        <v>0</v>
      </c>
      <c r="M4593">
        <f t="shared" si="712"/>
        <v>0</v>
      </c>
      <c r="N4593">
        <f t="shared" si="713"/>
        <v>0</v>
      </c>
      <c r="O4593">
        <f t="shared" si="714"/>
        <v>0</v>
      </c>
      <c r="P4593">
        <f t="shared" si="715"/>
        <v>0</v>
      </c>
      <c r="Q4593">
        <f t="shared" si="716"/>
        <v>0</v>
      </c>
      <c r="R4593">
        <f t="shared" si="717"/>
        <v>0</v>
      </c>
      <c r="S4593" t="s">
        <v>107</v>
      </c>
      <c r="T4593">
        <v>0</v>
      </c>
      <c r="U4593">
        <v>2020</v>
      </c>
      <c r="V4593">
        <v>1</v>
      </c>
      <c r="W4593">
        <v>1</v>
      </c>
      <c r="X4593" cm="1">
        <f t="array" ref="X4593">IF(S4592&lt;&gt;S4593, 0,
    IF(C4593="O",
         _xlfn.IFS(
             K4593=1, X4592+6,
             M4593=1, X4592+3,
             O4593=1, X4592+1,
             Q4593=1,X4592+2,
             TRUE, X4592
         ),
    X4592)
)</f>
        <v>9</v>
      </c>
      <c r="Y4593" cm="1">
        <f t="array" ref="Y4593">IF(S4592&lt;&gt;S4593, 0, IF(C4593="D",
                 _xlfn.IFS(
                     K4593=1, Y4592+6,
                     M4593=1, Y4592+3,
                     O4593=1, Y4592+1,
                     TRUE, Y4592
                 ),
                 Y4592)
  )</f>
        <v>6</v>
      </c>
    </row>
    <row r="4594" spans="1:25" x14ac:dyDescent="0.2">
      <c r="A4594">
        <v>331</v>
      </c>
      <c r="B4594" t="s">
        <v>81</v>
      </c>
      <c r="C4594" t="str">
        <f t="shared" si="718"/>
        <v>O</v>
      </c>
      <c r="D4594">
        <v>3</v>
      </c>
      <c r="E4594">
        <v>10</v>
      </c>
      <c r="F4594">
        <v>15</v>
      </c>
      <c r="G4594" t="s">
        <v>114</v>
      </c>
      <c r="H4594" t="s">
        <v>113</v>
      </c>
      <c r="I4594">
        <v>10</v>
      </c>
      <c r="J4594">
        <f t="shared" si="710"/>
        <v>0</v>
      </c>
      <c r="K4594">
        <f t="shared" si="719"/>
        <v>0</v>
      </c>
      <c r="L4594">
        <f t="shared" si="711"/>
        <v>0</v>
      </c>
      <c r="M4594">
        <f t="shared" si="712"/>
        <v>0</v>
      </c>
      <c r="N4594">
        <f t="shared" si="713"/>
        <v>0</v>
      </c>
      <c r="O4594">
        <f t="shared" si="714"/>
        <v>0</v>
      </c>
      <c r="P4594">
        <f t="shared" si="715"/>
        <v>0</v>
      </c>
      <c r="Q4594">
        <f t="shared" si="716"/>
        <v>0</v>
      </c>
      <c r="R4594">
        <f t="shared" si="717"/>
        <v>0</v>
      </c>
      <c r="S4594" t="s">
        <v>107</v>
      </c>
      <c r="T4594">
        <v>0</v>
      </c>
      <c r="U4594">
        <v>2020</v>
      </c>
      <c r="V4594">
        <v>1</v>
      </c>
      <c r="W4594">
        <v>1</v>
      </c>
      <c r="X4594" cm="1">
        <f t="array" ref="X4594">IF(S4593&lt;&gt;S4594, 0,
    IF(C4594="O",
         _xlfn.IFS(
             K4594=1, X4593+6,
             M4594=1, X4593+3,
             O4594=1, X4593+1,
             Q4594=1,X4593+2,
             TRUE, X4593
         ),
    X4593)
)</f>
        <v>9</v>
      </c>
      <c r="Y4594" cm="1">
        <f t="array" ref="Y4594">IF(S4593&lt;&gt;S4594, 0, IF(C4594="D",
                 _xlfn.IFS(
                     K4594=1, Y4593+6,
                     M4594=1, Y4593+3,
                     O4594=1, Y4593+1,
                     TRUE, Y4593
                 ),
                 Y4593)
  )</f>
        <v>6</v>
      </c>
    </row>
    <row r="4595" spans="1:25" x14ac:dyDescent="0.2">
      <c r="A4595">
        <v>337</v>
      </c>
      <c r="B4595" t="s">
        <v>81</v>
      </c>
      <c r="C4595" t="str">
        <f t="shared" si="718"/>
        <v>O</v>
      </c>
      <c r="D4595">
        <v>1</v>
      </c>
      <c r="E4595">
        <v>5</v>
      </c>
      <c r="F4595">
        <v>5</v>
      </c>
      <c r="G4595" t="s">
        <v>116</v>
      </c>
      <c r="H4595" t="s">
        <v>125</v>
      </c>
      <c r="I4595">
        <v>5</v>
      </c>
      <c r="J4595">
        <f t="shared" si="710"/>
        <v>0</v>
      </c>
      <c r="K4595">
        <f t="shared" si="719"/>
        <v>1</v>
      </c>
      <c r="L4595">
        <f t="shared" si="711"/>
        <v>0</v>
      </c>
      <c r="M4595">
        <f t="shared" si="712"/>
        <v>0</v>
      </c>
      <c r="N4595">
        <f t="shared" si="713"/>
        <v>0</v>
      </c>
      <c r="O4595">
        <f t="shared" si="714"/>
        <v>0</v>
      </c>
      <c r="P4595">
        <f t="shared" si="715"/>
        <v>0</v>
      </c>
      <c r="Q4595">
        <f t="shared" si="716"/>
        <v>0</v>
      </c>
      <c r="R4595">
        <f t="shared" si="717"/>
        <v>0</v>
      </c>
      <c r="S4595" t="s">
        <v>107</v>
      </c>
      <c r="T4595">
        <v>0</v>
      </c>
      <c r="U4595">
        <v>2020</v>
      </c>
      <c r="V4595">
        <v>1</v>
      </c>
      <c r="W4595">
        <v>1</v>
      </c>
      <c r="X4595" cm="1">
        <f t="array" ref="X4595">IF(S4594&lt;&gt;S4595, 0,
    IF(C4595="O",
         _xlfn.IFS(
             K4595=1, X4594+6,
             M4595=1, X4594+3,
             O4595=1, X4594+1,
             Q4595=1,X4594+2,
             TRUE, X4594
         ),
    X4594)
)</f>
        <v>15</v>
      </c>
      <c r="Y4595" cm="1">
        <f t="array" ref="Y4595">IF(S4594&lt;&gt;S4595, 0, IF(C4595="D",
                 _xlfn.IFS(
                     K4595=1, Y4594+6,
                     M4595=1, Y4594+3,
                     O4595=1, Y4594+1,
                     TRUE, Y4594
                 ),
                 Y4594)
  )</f>
        <v>6</v>
      </c>
    </row>
    <row r="4596" spans="1:25" x14ac:dyDescent="0.2">
      <c r="A4596">
        <v>339</v>
      </c>
      <c r="B4596" t="s">
        <v>81</v>
      </c>
      <c r="C4596" t="str">
        <f t="shared" si="718"/>
        <v>O</v>
      </c>
      <c r="F4596">
        <v>3</v>
      </c>
      <c r="G4596" t="s">
        <v>127</v>
      </c>
      <c r="H4596" t="s">
        <v>126</v>
      </c>
      <c r="J4596">
        <f t="shared" si="710"/>
        <v>0</v>
      </c>
      <c r="K4596">
        <f t="shared" si="719"/>
        <v>0</v>
      </c>
      <c r="L4596">
        <f t="shared" si="711"/>
        <v>0</v>
      </c>
      <c r="M4596">
        <f t="shared" si="712"/>
        <v>0</v>
      </c>
      <c r="N4596">
        <f t="shared" si="713"/>
        <v>0</v>
      </c>
      <c r="O4596">
        <f t="shared" si="714"/>
        <v>0</v>
      </c>
      <c r="P4596">
        <f t="shared" si="715"/>
        <v>1</v>
      </c>
      <c r="Q4596">
        <f t="shared" si="716"/>
        <v>0</v>
      </c>
      <c r="R4596">
        <f t="shared" si="717"/>
        <v>0</v>
      </c>
      <c r="S4596" t="s">
        <v>107</v>
      </c>
      <c r="T4596">
        <v>0</v>
      </c>
      <c r="U4596">
        <v>2020</v>
      </c>
      <c r="V4596">
        <v>1</v>
      </c>
      <c r="W4596">
        <v>1</v>
      </c>
      <c r="X4596" cm="1">
        <f t="array" ref="X4596">IF(S4595&lt;&gt;S4596, 0,
    IF(C4596="O",
         _xlfn.IFS(
             K4596=1, X4595+6,
             M4596=1, X4595+3,
             O4596=1, X4595+1,
             Q4596=1,X4595+2,
             TRUE, X4595
         ),
    X4595)
)</f>
        <v>15</v>
      </c>
      <c r="Y4596" cm="1">
        <f t="array" ref="Y4596">IF(S4595&lt;&gt;S4596, 0, IF(C4596="D",
                 _xlfn.IFS(
                     K4596=1, Y4595+6,
                     M4596=1, Y4595+3,
                     O4596=1, Y4595+1,
                     TRUE, Y4595
                 ),
                 Y4595)
  )</f>
        <v>6</v>
      </c>
    </row>
    <row r="4597" spans="1:25" x14ac:dyDescent="0.2">
      <c r="A4597">
        <v>345</v>
      </c>
      <c r="B4597" t="s">
        <v>79</v>
      </c>
      <c r="C4597" t="str">
        <f t="shared" si="718"/>
        <v>D</v>
      </c>
      <c r="D4597">
        <v>1</v>
      </c>
      <c r="E4597">
        <v>10</v>
      </c>
      <c r="F4597">
        <v>-20</v>
      </c>
      <c r="G4597" t="s">
        <v>114</v>
      </c>
      <c r="H4597" t="s">
        <v>113</v>
      </c>
      <c r="I4597">
        <v>4</v>
      </c>
      <c r="J4597">
        <f t="shared" si="710"/>
        <v>0</v>
      </c>
      <c r="K4597">
        <f t="shared" si="719"/>
        <v>0</v>
      </c>
      <c r="L4597">
        <f t="shared" si="711"/>
        <v>0</v>
      </c>
      <c r="M4597">
        <f t="shared" si="712"/>
        <v>0</v>
      </c>
      <c r="N4597">
        <f t="shared" si="713"/>
        <v>0</v>
      </c>
      <c r="O4597">
        <f t="shared" si="714"/>
        <v>0</v>
      </c>
      <c r="P4597">
        <f t="shared" si="715"/>
        <v>0</v>
      </c>
      <c r="Q4597">
        <f t="shared" si="716"/>
        <v>0</v>
      </c>
      <c r="R4597">
        <f t="shared" si="717"/>
        <v>0</v>
      </c>
      <c r="S4597" t="s">
        <v>107</v>
      </c>
      <c r="T4597">
        <v>0</v>
      </c>
      <c r="U4597">
        <v>2020</v>
      </c>
      <c r="V4597">
        <v>1</v>
      </c>
      <c r="W4597">
        <v>1</v>
      </c>
      <c r="X4597" cm="1">
        <f t="array" ref="X4597">IF(S4596&lt;&gt;S4597, 0,
    IF(C4597="O",
         _xlfn.IFS(
             K4597=1, X4596+6,
             M4597=1, X4596+3,
             O4597=1, X4596+1,
             Q4597=1,X4596+2,
             TRUE, X4596
         ),
    X4596)
)</f>
        <v>15</v>
      </c>
      <c r="Y4597" cm="1">
        <f t="array" ref="Y4597">IF(S4596&lt;&gt;S4597, 0, IF(C4597="D",
                 _xlfn.IFS(
                     K4597=1, Y4596+6,
                     M4597=1, Y4596+3,
                     O4597=1, Y4596+1,
                     TRUE, Y4596
                 ),
                 Y4596)
  )</f>
        <v>6</v>
      </c>
    </row>
    <row r="4598" spans="1:25" x14ac:dyDescent="0.2">
      <c r="A4598">
        <v>347</v>
      </c>
      <c r="B4598" t="s">
        <v>79</v>
      </c>
      <c r="C4598" t="str">
        <f t="shared" si="718"/>
        <v>D</v>
      </c>
      <c r="D4598">
        <v>2</v>
      </c>
      <c r="E4598">
        <v>6</v>
      </c>
      <c r="F4598">
        <v>-24</v>
      </c>
      <c r="G4598" t="s">
        <v>114</v>
      </c>
      <c r="H4598" t="s">
        <v>113</v>
      </c>
      <c r="I4598">
        <v>15</v>
      </c>
      <c r="J4598">
        <f t="shared" si="710"/>
        <v>1</v>
      </c>
      <c r="K4598">
        <f t="shared" si="719"/>
        <v>0</v>
      </c>
      <c r="L4598">
        <f t="shared" si="711"/>
        <v>0</v>
      </c>
      <c r="M4598">
        <f t="shared" si="712"/>
        <v>0</v>
      </c>
      <c r="N4598">
        <f t="shared" si="713"/>
        <v>0</v>
      </c>
      <c r="O4598">
        <f t="shared" si="714"/>
        <v>0</v>
      </c>
      <c r="P4598">
        <f t="shared" si="715"/>
        <v>0</v>
      </c>
      <c r="Q4598">
        <f t="shared" si="716"/>
        <v>0</v>
      </c>
      <c r="R4598">
        <f t="shared" si="717"/>
        <v>0</v>
      </c>
      <c r="S4598" t="s">
        <v>107</v>
      </c>
      <c r="T4598">
        <v>0</v>
      </c>
      <c r="U4598">
        <v>2020</v>
      </c>
      <c r="V4598">
        <v>1</v>
      </c>
      <c r="W4598">
        <v>1</v>
      </c>
      <c r="X4598" cm="1">
        <f t="array" ref="X4598">IF(S4597&lt;&gt;S4598, 0,
    IF(C4598="O",
         _xlfn.IFS(
             K4598=1, X4597+6,
             M4598=1, X4597+3,
             O4598=1, X4597+1,
             Q4598=1,X4597+2,
             TRUE, X4597
         ),
    X4597)
)</f>
        <v>15</v>
      </c>
      <c r="Y4598" cm="1">
        <f t="array" ref="Y4598">IF(S4597&lt;&gt;S4598, 0, IF(C4598="D",
                 _xlfn.IFS(
                     K4598=1, Y4597+6,
                     M4598=1, Y4597+3,
                     O4598=1, Y4597+1,
                     TRUE, Y4597
                 ),
                 Y4597)
  )</f>
        <v>6</v>
      </c>
    </row>
    <row r="4599" spans="1:25" x14ac:dyDescent="0.2">
      <c r="A4599">
        <v>353</v>
      </c>
      <c r="B4599" t="s">
        <v>79</v>
      </c>
      <c r="C4599" t="str">
        <f t="shared" si="718"/>
        <v>D</v>
      </c>
      <c r="D4599">
        <v>1</v>
      </c>
      <c r="E4599">
        <v>10</v>
      </c>
      <c r="F4599">
        <v>-39</v>
      </c>
      <c r="G4599" t="s">
        <v>114</v>
      </c>
      <c r="H4599" t="s">
        <v>117</v>
      </c>
      <c r="I4599">
        <v>0</v>
      </c>
      <c r="J4599">
        <f t="shared" si="710"/>
        <v>0</v>
      </c>
      <c r="K4599">
        <f t="shared" si="719"/>
        <v>0</v>
      </c>
      <c r="L4599">
        <f t="shared" si="711"/>
        <v>0</v>
      </c>
      <c r="M4599">
        <f t="shared" si="712"/>
        <v>0</v>
      </c>
      <c r="N4599">
        <f t="shared" si="713"/>
        <v>0</v>
      </c>
      <c r="O4599">
        <f t="shared" si="714"/>
        <v>0</v>
      </c>
      <c r="P4599">
        <f t="shared" si="715"/>
        <v>0</v>
      </c>
      <c r="Q4599">
        <f t="shared" si="716"/>
        <v>0</v>
      </c>
      <c r="R4599">
        <f t="shared" si="717"/>
        <v>0</v>
      </c>
      <c r="S4599" t="s">
        <v>107</v>
      </c>
      <c r="T4599">
        <v>0</v>
      </c>
      <c r="U4599">
        <v>2020</v>
      </c>
      <c r="V4599">
        <v>1</v>
      </c>
      <c r="W4599">
        <v>1</v>
      </c>
      <c r="X4599" cm="1">
        <f t="array" ref="X4599">IF(S4598&lt;&gt;S4599, 0,
    IF(C4599="O",
         _xlfn.IFS(
             K4599=1, X4598+6,
             M4599=1, X4598+3,
             O4599=1, X4598+1,
             Q4599=1,X4598+2,
             TRUE, X4598
         ),
    X4598)
)</f>
        <v>15</v>
      </c>
      <c r="Y4599" cm="1">
        <f t="array" ref="Y4599">IF(S4598&lt;&gt;S4599, 0, IF(C4599="D",
                 _xlfn.IFS(
                     K4599=1, Y4598+6,
                     M4599=1, Y4598+3,
                     O4599=1, Y4598+1,
                     TRUE, Y4598
                 ),
                 Y4598)
  )</f>
        <v>6</v>
      </c>
    </row>
    <row r="4600" spans="1:25" x14ac:dyDescent="0.2">
      <c r="A4600">
        <v>355</v>
      </c>
      <c r="B4600" t="s">
        <v>79</v>
      </c>
      <c r="C4600" t="str">
        <f t="shared" si="718"/>
        <v>D</v>
      </c>
      <c r="D4600">
        <v>2</v>
      </c>
      <c r="E4600">
        <v>10</v>
      </c>
      <c r="F4600">
        <v>-39</v>
      </c>
      <c r="G4600" t="s">
        <v>114</v>
      </c>
      <c r="H4600" t="s">
        <v>117</v>
      </c>
      <c r="I4600">
        <v>0</v>
      </c>
      <c r="J4600">
        <f t="shared" si="710"/>
        <v>0</v>
      </c>
      <c r="K4600">
        <f t="shared" si="719"/>
        <v>0</v>
      </c>
      <c r="L4600">
        <f t="shared" si="711"/>
        <v>0</v>
      </c>
      <c r="M4600">
        <f t="shared" si="712"/>
        <v>0</v>
      </c>
      <c r="N4600">
        <f t="shared" si="713"/>
        <v>0</v>
      </c>
      <c r="O4600">
        <f t="shared" si="714"/>
        <v>0</v>
      </c>
      <c r="P4600">
        <f t="shared" si="715"/>
        <v>0</v>
      </c>
      <c r="Q4600">
        <f t="shared" si="716"/>
        <v>0</v>
      </c>
      <c r="R4600">
        <f t="shared" si="717"/>
        <v>0</v>
      </c>
      <c r="S4600" t="s">
        <v>107</v>
      </c>
      <c r="T4600">
        <v>0</v>
      </c>
      <c r="U4600">
        <v>2020</v>
      </c>
      <c r="V4600">
        <v>1</v>
      </c>
      <c r="W4600">
        <v>1</v>
      </c>
      <c r="X4600" cm="1">
        <f t="array" ref="X4600">IF(S4599&lt;&gt;S4600, 0,
    IF(C4600="O",
         _xlfn.IFS(
             K4600=1, X4599+6,
             M4600=1, X4599+3,
             O4600=1, X4599+1,
             Q4600=1,X4599+2,
             TRUE, X4599
         ),
    X4599)
)</f>
        <v>15</v>
      </c>
      <c r="Y4600" cm="1">
        <f t="array" ref="Y4600">IF(S4599&lt;&gt;S4600, 0, IF(C4600="D",
                 _xlfn.IFS(
                     K4600=1, Y4599+6,
                     M4600=1, Y4599+3,
                     O4600=1, Y4599+1,
                     TRUE, Y4599
                 ),
                 Y4599)
  )</f>
        <v>6</v>
      </c>
    </row>
    <row r="4601" spans="1:25" x14ac:dyDescent="0.2">
      <c r="A4601">
        <v>357</v>
      </c>
      <c r="B4601" t="s">
        <v>79</v>
      </c>
      <c r="C4601" t="str">
        <f t="shared" si="718"/>
        <v>D</v>
      </c>
      <c r="D4601">
        <v>3</v>
      </c>
      <c r="E4601">
        <v>10</v>
      </c>
      <c r="F4601">
        <v>-39</v>
      </c>
      <c r="G4601" t="s">
        <v>114</v>
      </c>
      <c r="H4601" t="s">
        <v>113</v>
      </c>
      <c r="I4601">
        <v>17</v>
      </c>
      <c r="J4601">
        <f t="shared" si="710"/>
        <v>1</v>
      </c>
      <c r="K4601">
        <f t="shared" si="719"/>
        <v>0</v>
      </c>
      <c r="L4601">
        <f t="shared" si="711"/>
        <v>0</v>
      </c>
      <c r="M4601">
        <f t="shared" si="712"/>
        <v>0</v>
      </c>
      <c r="N4601">
        <f t="shared" si="713"/>
        <v>0</v>
      </c>
      <c r="O4601">
        <f t="shared" si="714"/>
        <v>0</v>
      </c>
      <c r="P4601">
        <f t="shared" si="715"/>
        <v>0</v>
      </c>
      <c r="Q4601">
        <f t="shared" si="716"/>
        <v>0</v>
      </c>
      <c r="R4601">
        <f t="shared" si="717"/>
        <v>0</v>
      </c>
      <c r="S4601" t="s">
        <v>107</v>
      </c>
      <c r="T4601">
        <v>0</v>
      </c>
      <c r="U4601">
        <v>2020</v>
      </c>
      <c r="V4601">
        <v>1</v>
      </c>
      <c r="W4601">
        <v>1</v>
      </c>
      <c r="X4601" cm="1">
        <f t="array" ref="X4601">IF(S4600&lt;&gt;S4601, 0,
    IF(C4601="O",
         _xlfn.IFS(
             K4601=1, X4600+6,
             M4601=1, X4600+3,
             O4601=1, X4600+1,
             Q4601=1,X4600+2,
             TRUE, X4600
         ),
    X4600)
)</f>
        <v>15</v>
      </c>
      <c r="Y4601" cm="1">
        <f t="array" ref="Y4601">IF(S4600&lt;&gt;S4601, 0, IF(C4601="D",
                 _xlfn.IFS(
                     K4601=1, Y4600+6,
                     M4601=1, Y4600+3,
                     O4601=1, Y4600+1,
                     TRUE, Y4600
                 ),
                 Y4600)
  )</f>
        <v>6</v>
      </c>
    </row>
    <row r="4602" spans="1:25" x14ac:dyDescent="0.2">
      <c r="A4602">
        <v>359</v>
      </c>
      <c r="B4602" t="s">
        <v>79</v>
      </c>
      <c r="C4602" t="str">
        <f t="shared" si="718"/>
        <v>D</v>
      </c>
      <c r="D4602">
        <v>1</v>
      </c>
      <c r="E4602">
        <v>10</v>
      </c>
      <c r="F4602">
        <v>44</v>
      </c>
      <c r="G4602" t="s">
        <v>114</v>
      </c>
      <c r="H4602" t="s">
        <v>113</v>
      </c>
      <c r="I4602">
        <v>-2</v>
      </c>
      <c r="J4602">
        <f t="shared" si="710"/>
        <v>0</v>
      </c>
      <c r="K4602">
        <f t="shared" si="719"/>
        <v>0</v>
      </c>
      <c r="L4602">
        <f t="shared" si="711"/>
        <v>0</v>
      </c>
      <c r="M4602">
        <f t="shared" si="712"/>
        <v>0</v>
      </c>
      <c r="N4602">
        <f t="shared" si="713"/>
        <v>0</v>
      </c>
      <c r="O4602">
        <f t="shared" si="714"/>
        <v>0</v>
      </c>
      <c r="P4602">
        <f t="shared" si="715"/>
        <v>0</v>
      </c>
      <c r="Q4602">
        <f t="shared" si="716"/>
        <v>0</v>
      </c>
      <c r="R4602">
        <f t="shared" si="717"/>
        <v>0</v>
      </c>
      <c r="S4602" t="s">
        <v>107</v>
      </c>
      <c r="T4602">
        <v>0</v>
      </c>
      <c r="U4602">
        <v>2020</v>
      </c>
      <c r="V4602">
        <v>1</v>
      </c>
      <c r="W4602">
        <v>1</v>
      </c>
      <c r="X4602" cm="1">
        <f t="array" ref="X4602">IF(S4601&lt;&gt;S4602, 0,
    IF(C4602="O",
         _xlfn.IFS(
             K4602=1, X4601+6,
             M4602=1, X4601+3,
             O4602=1, X4601+1,
             Q4602=1,X4601+2,
             TRUE, X4601
         ),
    X4601)
)</f>
        <v>15</v>
      </c>
      <c r="Y4602" cm="1">
        <f t="array" ref="Y4602">IF(S4601&lt;&gt;S4602, 0, IF(C4602="D",
                 _xlfn.IFS(
                     K4602=1, Y4601+6,
                     M4602=1, Y4601+3,
                     O4602=1, Y4601+1,
                     TRUE, Y4601
                 ),
                 Y4601)
  )</f>
        <v>6</v>
      </c>
    </row>
    <row r="4603" spans="1:25" x14ac:dyDescent="0.2">
      <c r="A4603">
        <v>361</v>
      </c>
      <c r="B4603" t="s">
        <v>79</v>
      </c>
      <c r="C4603" t="str">
        <f t="shared" si="718"/>
        <v>D</v>
      </c>
      <c r="D4603">
        <v>2</v>
      </c>
      <c r="E4603">
        <v>12</v>
      </c>
      <c r="F4603">
        <v>46</v>
      </c>
      <c r="G4603" t="s">
        <v>114</v>
      </c>
      <c r="H4603" t="s">
        <v>113</v>
      </c>
      <c r="I4603">
        <v>6</v>
      </c>
      <c r="J4603">
        <f t="shared" si="710"/>
        <v>0</v>
      </c>
      <c r="K4603">
        <f t="shared" si="719"/>
        <v>0</v>
      </c>
      <c r="L4603">
        <f t="shared" si="711"/>
        <v>0</v>
      </c>
      <c r="M4603">
        <f t="shared" si="712"/>
        <v>0</v>
      </c>
      <c r="N4603">
        <f t="shared" si="713"/>
        <v>0</v>
      </c>
      <c r="O4603">
        <f t="shared" si="714"/>
        <v>0</v>
      </c>
      <c r="P4603">
        <f t="shared" si="715"/>
        <v>0</v>
      </c>
      <c r="Q4603">
        <f t="shared" si="716"/>
        <v>0</v>
      </c>
      <c r="R4603">
        <f t="shared" si="717"/>
        <v>0</v>
      </c>
      <c r="S4603" t="s">
        <v>107</v>
      </c>
      <c r="T4603">
        <v>0</v>
      </c>
      <c r="U4603">
        <v>2020</v>
      </c>
      <c r="V4603">
        <v>1</v>
      </c>
      <c r="W4603">
        <v>1</v>
      </c>
      <c r="X4603" cm="1">
        <f t="array" ref="X4603">IF(S4602&lt;&gt;S4603, 0,
    IF(C4603="O",
         _xlfn.IFS(
             K4603=1, X4602+6,
             M4603=1, X4602+3,
             O4603=1, X4602+1,
             Q4603=1,X4602+2,
             TRUE, X4602
         ),
    X4602)
)</f>
        <v>15</v>
      </c>
      <c r="Y4603" cm="1">
        <f t="array" ref="Y4603">IF(S4602&lt;&gt;S4603, 0, IF(C4603="D",
                 _xlfn.IFS(
                     K4603=1, Y4602+6,
                     M4603=1, Y4602+3,
                     O4603=1, Y4602+1,
                     TRUE, Y4602
                 ),
                 Y4602)
  )</f>
        <v>6</v>
      </c>
    </row>
    <row r="4604" spans="1:25" x14ac:dyDescent="0.2">
      <c r="A4604">
        <v>363</v>
      </c>
      <c r="B4604" t="s">
        <v>79</v>
      </c>
      <c r="C4604" t="str">
        <f t="shared" si="718"/>
        <v>D</v>
      </c>
      <c r="D4604">
        <v>3</v>
      </c>
      <c r="E4604">
        <v>6</v>
      </c>
      <c r="F4604">
        <v>40</v>
      </c>
      <c r="G4604" t="s">
        <v>114</v>
      </c>
      <c r="H4604" t="s">
        <v>117</v>
      </c>
      <c r="I4604">
        <v>0</v>
      </c>
      <c r="J4604">
        <f t="shared" si="710"/>
        <v>0</v>
      </c>
      <c r="K4604">
        <f t="shared" si="719"/>
        <v>0</v>
      </c>
      <c r="L4604">
        <f t="shared" si="711"/>
        <v>0</v>
      </c>
      <c r="M4604">
        <f t="shared" si="712"/>
        <v>0</v>
      </c>
      <c r="N4604">
        <f t="shared" si="713"/>
        <v>0</v>
      </c>
      <c r="O4604">
        <f t="shared" si="714"/>
        <v>0</v>
      </c>
      <c r="P4604">
        <f t="shared" si="715"/>
        <v>0</v>
      </c>
      <c r="Q4604">
        <f t="shared" si="716"/>
        <v>0</v>
      </c>
      <c r="R4604">
        <f t="shared" si="717"/>
        <v>0</v>
      </c>
      <c r="S4604" t="s">
        <v>107</v>
      </c>
      <c r="T4604">
        <v>0</v>
      </c>
      <c r="U4604">
        <v>2020</v>
      </c>
      <c r="V4604">
        <v>1</v>
      </c>
      <c r="W4604">
        <v>1</v>
      </c>
      <c r="X4604" cm="1">
        <f t="array" ref="X4604">IF(S4603&lt;&gt;S4604, 0,
    IF(C4604="O",
         _xlfn.IFS(
             K4604=1, X4603+6,
             M4604=1, X4603+3,
             O4604=1, X4603+1,
             Q4604=1,X4603+2,
             TRUE, X4603
         ),
    X4603)
)</f>
        <v>15</v>
      </c>
      <c r="Y4604" cm="1">
        <f t="array" ref="Y4604">IF(S4603&lt;&gt;S4604, 0, IF(C4604="D",
                 _xlfn.IFS(
                     K4604=1, Y4603+6,
                     M4604=1, Y4603+3,
                     O4604=1, Y4603+1,
                     TRUE, Y4603
                 ),
                 Y4603)
  )</f>
        <v>6</v>
      </c>
    </row>
    <row r="4605" spans="1:25" x14ac:dyDescent="0.2">
      <c r="A4605">
        <v>375</v>
      </c>
      <c r="B4605" t="s">
        <v>79</v>
      </c>
      <c r="C4605" t="str">
        <f t="shared" si="718"/>
        <v>D</v>
      </c>
      <c r="D4605">
        <v>4</v>
      </c>
      <c r="E4605">
        <v>6</v>
      </c>
      <c r="F4605">
        <v>40</v>
      </c>
      <c r="G4605" t="s">
        <v>114</v>
      </c>
      <c r="H4605" t="s">
        <v>113</v>
      </c>
      <c r="I4605">
        <v>9</v>
      </c>
      <c r="J4605">
        <f t="shared" si="710"/>
        <v>1</v>
      </c>
      <c r="K4605">
        <f t="shared" si="719"/>
        <v>0</v>
      </c>
      <c r="L4605">
        <f t="shared" si="711"/>
        <v>0</v>
      </c>
      <c r="M4605">
        <f t="shared" si="712"/>
        <v>0</v>
      </c>
      <c r="N4605">
        <f t="shared" si="713"/>
        <v>0</v>
      </c>
      <c r="O4605">
        <f t="shared" si="714"/>
        <v>0</v>
      </c>
      <c r="P4605">
        <f t="shared" si="715"/>
        <v>0</v>
      </c>
      <c r="Q4605">
        <f t="shared" si="716"/>
        <v>0</v>
      </c>
      <c r="R4605">
        <f t="shared" si="717"/>
        <v>0</v>
      </c>
      <c r="S4605" t="s">
        <v>107</v>
      </c>
      <c r="T4605">
        <v>0</v>
      </c>
      <c r="U4605">
        <v>2020</v>
      </c>
      <c r="V4605">
        <v>1</v>
      </c>
      <c r="W4605">
        <v>1</v>
      </c>
      <c r="X4605" cm="1">
        <f t="array" ref="X4605">IF(S4604&lt;&gt;S4605, 0,
    IF(C4605="O",
         _xlfn.IFS(
             K4605=1, X4604+6,
             M4605=1, X4604+3,
             O4605=1, X4604+1,
             Q4605=1,X4604+2,
             TRUE, X4604
         ),
    X4604)
)</f>
        <v>15</v>
      </c>
      <c r="Y4605" cm="1">
        <f t="array" ref="Y4605">IF(S4604&lt;&gt;S4605, 0, IF(C4605="D",
                 _xlfn.IFS(
                     K4605=1, Y4604+6,
                     M4605=1, Y4604+3,
                     O4605=1, Y4604+1,
                     TRUE, Y4604
                 ),
                 Y4604)
  )</f>
        <v>6</v>
      </c>
    </row>
    <row r="4606" spans="1:25" x14ac:dyDescent="0.2">
      <c r="A4606">
        <v>377</v>
      </c>
      <c r="B4606" t="s">
        <v>79</v>
      </c>
      <c r="C4606" t="str">
        <f t="shared" si="718"/>
        <v>D</v>
      </c>
      <c r="D4606">
        <v>1</v>
      </c>
      <c r="E4606">
        <v>10</v>
      </c>
      <c r="F4606">
        <v>31</v>
      </c>
      <c r="G4606" t="s">
        <v>114</v>
      </c>
      <c r="H4606" t="s">
        <v>139</v>
      </c>
      <c r="I4606">
        <v>6</v>
      </c>
      <c r="J4606">
        <f t="shared" si="710"/>
        <v>0</v>
      </c>
      <c r="K4606">
        <f t="shared" si="719"/>
        <v>0</v>
      </c>
      <c r="L4606">
        <f t="shared" si="711"/>
        <v>0</v>
      </c>
      <c r="M4606">
        <f t="shared" si="712"/>
        <v>0</v>
      </c>
      <c r="N4606">
        <f t="shared" si="713"/>
        <v>0</v>
      </c>
      <c r="O4606">
        <f t="shared" si="714"/>
        <v>0</v>
      </c>
      <c r="P4606">
        <f t="shared" si="715"/>
        <v>0</v>
      </c>
      <c r="Q4606">
        <f t="shared" si="716"/>
        <v>0</v>
      </c>
      <c r="R4606">
        <f t="shared" si="717"/>
        <v>0</v>
      </c>
      <c r="S4606" t="s">
        <v>107</v>
      </c>
      <c r="T4606">
        <v>0</v>
      </c>
      <c r="U4606">
        <v>2020</v>
      </c>
      <c r="V4606">
        <v>1</v>
      </c>
      <c r="W4606">
        <v>1</v>
      </c>
      <c r="X4606" cm="1">
        <f t="array" ref="X4606">IF(S4605&lt;&gt;S4606, 0,
    IF(C4606="O",
         _xlfn.IFS(
             K4606=1, X4605+6,
             M4606=1, X4605+3,
             O4606=1, X4605+1,
             Q4606=1,X4605+2,
             TRUE, X4605
         ),
    X4605)
)</f>
        <v>15</v>
      </c>
      <c r="Y4606" cm="1">
        <f t="array" ref="Y4606">IF(S4605&lt;&gt;S4606, 0, IF(C4606="D",
                 _xlfn.IFS(
                     K4606=1, Y4605+6,
                     M4606=1, Y4605+3,
                     O4606=1, Y4605+1,
                     TRUE, Y4605
                 ),
                 Y4605)
  )</f>
        <v>6</v>
      </c>
    </row>
    <row r="4607" spans="1:25" x14ac:dyDescent="0.2">
      <c r="A4607">
        <v>379</v>
      </c>
      <c r="B4607" t="s">
        <v>79</v>
      </c>
      <c r="C4607" t="str">
        <f t="shared" si="718"/>
        <v>D</v>
      </c>
      <c r="D4607">
        <v>2</v>
      </c>
      <c r="E4607">
        <v>4</v>
      </c>
      <c r="F4607">
        <v>25</v>
      </c>
      <c r="G4607" t="s">
        <v>114</v>
      </c>
      <c r="H4607" t="s">
        <v>117</v>
      </c>
      <c r="I4607">
        <v>0</v>
      </c>
      <c r="J4607">
        <f t="shared" si="710"/>
        <v>0</v>
      </c>
      <c r="K4607">
        <f t="shared" si="719"/>
        <v>0</v>
      </c>
      <c r="L4607">
        <f t="shared" si="711"/>
        <v>0</v>
      </c>
      <c r="M4607">
        <f t="shared" si="712"/>
        <v>0</v>
      </c>
      <c r="N4607">
        <f t="shared" si="713"/>
        <v>0</v>
      </c>
      <c r="O4607">
        <f t="shared" si="714"/>
        <v>0</v>
      </c>
      <c r="P4607">
        <f t="shared" si="715"/>
        <v>0</v>
      </c>
      <c r="Q4607">
        <f t="shared" si="716"/>
        <v>0</v>
      </c>
      <c r="R4607">
        <f t="shared" si="717"/>
        <v>0</v>
      </c>
      <c r="S4607" t="s">
        <v>107</v>
      </c>
      <c r="T4607">
        <v>0</v>
      </c>
      <c r="U4607">
        <v>2020</v>
      </c>
      <c r="V4607">
        <v>1</v>
      </c>
      <c r="W4607">
        <v>1</v>
      </c>
      <c r="X4607" cm="1">
        <f t="array" ref="X4607">IF(S4606&lt;&gt;S4607, 0,
    IF(C4607="O",
         _xlfn.IFS(
             K4607=1, X4606+6,
             M4607=1, X4606+3,
             O4607=1, X4606+1,
             Q4607=1,X4606+2,
             TRUE, X4606
         ),
    X4606)
)</f>
        <v>15</v>
      </c>
      <c r="Y4607" cm="1">
        <f t="array" ref="Y4607">IF(S4606&lt;&gt;S4607, 0, IF(C4607="D",
                 _xlfn.IFS(
                     K4607=1, Y4606+6,
                     M4607=1, Y4606+3,
                     O4607=1, Y4606+1,
                     TRUE, Y4606
                 ),
                 Y4606)
  )</f>
        <v>6</v>
      </c>
    </row>
    <row r="4608" spans="1:25" x14ac:dyDescent="0.2">
      <c r="A4608">
        <v>381</v>
      </c>
      <c r="B4608" t="s">
        <v>79</v>
      </c>
      <c r="C4608" t="str">
        <f t="shared" si="718"/>
        <v>D</v>
      </c>
      <c r="D4608">
        <v>3</v>
      </c>
      <c r="E4608">
        <v>4</v>
      </c>
      <c r="F4608">
        <v>25</v>
      </c>
      <c r="G4608" t="s">
        <v>114</v>
      </c>
      <c r="H4608" t="s">
        <v>140</v>
      </c>
      <c r="I4608">
        <v>0</v>
      </c>
      <c r="J4608">
        <f t="shared" si="710"/>
        <v>0</v>
      </c>
      <c r="K4608">
        <f t="shared" si="719"/>
        <v>0</v>
      </c>
      <c r="L4608">
        <f t="shared" si="711"/>
        <v>0</v>
      </c>
      <c r="M4608">
        <f t="shared" si="712"/>
        <v>0</v>
      </c>
      <c r="N4608">
        <f t="shared" si="713"/>
        <v>0</v>
      </c>
      <c r="O4608">
        <f t="shared" si="714"/>
        <v>0</v>
      </c>
      <c r="P4608">
        <f t="shared" si="715"/>
        <v>0</v>
      </c>
      <c r="Q4608">
        <f t="shared" si="716"/>
        <v>0</v>
      </c>
      <c r="R4608">
        <f t="shared" si="717"/>
        <v>0</v>
      </c>
      <c r="S4608" t="s">
        <v>107</v>
      </c>
      <c r="T4608">
        <v>0</v>
      </c>
      <c r="U4608">
        <v>2020</v>
      </c>
      <c r="V4608">
        <v>1</v>
      </c>
      <c r="W4608">
        <v>1</v>
      </c>
      <c r="X4608" cm="1">
        <f t="array" ref="X4608">IF(S4607&lt;&gt;S4608, 0,
    IF(C4608="O",
         _xlfn.IFS(
             K4608=1, X4607+6,
             M4608=1, X4607+3,
             O4608=1, X4607+1,
             Q4608=1,X4607+2,
             TRUE, X4607
         ),
    X4607)
)</f>
        <v>15</v>
      </c>
      <c r="Y4608" cm="1">
        <f t="array" ref="Y4608">IF(S4607&lt;&gt;S4608, 0, IF(C4608="D",
                 _xlfn.IFS(
                     K4608=1, Y4607+6,
                     M4608=1, Y4607+3,
                     O4608=1, Y4607+1,
                     TRUE, Y4607
                 ),
                 Y4607)
  )</f>
        <v>6</v>
      </c>
    </row>
    <row r="4609" spans="1:25" x14ac:dyDescent="0.2">
      <c r="A4609">
        <v>383</v>
      </c>
      <c r="B4609" t="s">
        <v>81</v>
      </c>
      <c r="C4609" t="str">
        <f t="shared" si="718"/>
        <v>O</v>
      </c>
      <c r="D4609">
        <v>1</v>
      </c>
      <c r="E4609">
        <v>10</v>
      </c>
      <c r="F4609">
        <v>-45</v>
      </c>
      <c r="G4609" t="s">
        <v>116</v>
      </c>
      <c r="H4609" t="s">
        <v>115</v>
      </c>
      <c r="I4609">
        <v>-6</v>
      </c>
      <c r="J4609">
        <f t="shared" si="710"/>
        <v>0</v>
      </c>
      <c r="K4609">
        <f t="shared" si="719"/>
        <v>0</v>
      </c>
      <c r="L4609">
        <f t="shared" si="711"/>
        <v>0</v>
      </c>
      <c r="M4609">
        <f t="shared" si="712"/>
        <v>0</v>
      </c>
      <c r="N4609">
        <f t="shared" si="713"/>
        <v>0</v>
      </c>
      <c r="O4609">
        <f t="shared" si="714"/>
        <v>0</v>
      </c>
      <c r="P4609">
        <f t="shared" si="715"/>
        <v>0</v>
      </c>
      <c r="Q4609">
        <f t="shared" si="716"/>
        <v>0</v>
      </c>
      <c r="R4609">
        <f t="shared" si="717"/>
        <v>0</v>
      </c>
      <c r="S4609" t="s">
        <v>107</v>
      </c>
      <c r="T4609">
        <v>0</v>
      </c>
      <c r="U4609">
        <v>2020</v>
      </c>
      <c r="V4609">
        <v>1</v>
      </c>
      <c r="W4609">
        <v>1</v>
      </c>
      <c r="X4609" cm="1">
        <f t="array" ref="X4609">IF(S4608&lt;&gt;S4609, 0,
    IF(C4609="O",
         _xlfn.IFS(
             K4609=1, X4608+6,
             M4609=1, X4608+3,
             O4609=1, X4608+1,
             Q4609=1,X4608+2,
             TRUE, X4608
         ),
    X4608)
)</f>
        <v>15</v>
      </c>
      <c r="Y4609" cm="1">
        <f t="array" ref="Y4609">IF(S4608&lt;&gt;S4609, 0, IF(C4609="D",
                 _xlfn.IFS(
                     K4609=1, Y4608+6,
                     M4609=1, Y4608+3,
                     O4609=1, Y4608+1,
                     TRUE, Y4608
                 ),
                 Y4608)
  )</f>
        <v>6</v>
      </c>
    </row>
    <row r="4610" spans="1:25" x14ac:dyDescent="0.2">
      <c r="A4610">
        <v>8</v>
      </c>
      <c r="B4610" t="s">
        <v>79</v>
      </c>
      <c r="C4610" t="str">
        <f t="shared" si="718"/>
        <v>D</v>
      </c>
      <c r="D4610">
        <v>1</v>
      </c>
      <c r="E4610">
        <v>10</v>
      </c>
      <c r="F4610">
        <v>-20</v>
      </c>
      <c r="G4610" t="s">
        <v>114</v>
      </c>
      <c r="H4610" t="s">
        <v>113</v>
      </c>
      <c r="I4610">
        <v>3</v>
      </c>
      <c r="J4610">
        <f t="shared" ref="J4610:J4673" si="720">IF(B4610&lt;&gt;B4611,0,IF(AND(D4611=1, E4611=10), 1, 0))</f>
        <v>0</v>
      </c>
      <c r="K4610">
        <f t="shared" si="719"/>
        <v>0</v>
      </c>
      <c r="L4610">
        <f t="shared" ref="L4610:L4673" si="721">IF(G4610 = "fg", 1, 0)</f>
        <v>0</v>
      </c>
      <c r="M4610">
        <f t="shared" ref="M4610:M4673" si="722">IF(AND(L4610=1,H4610="good"),1,0)</f>
        <v>0</v>
      </c>
      <c r="N4610">
        <f t="shared" ref="N4610:N4673" si="723">IF(OR(G4610 = "extra pt.",G4610 ="extra pt. block"), 1, 0)</f>
        <v>0</v>
      </c>
      <c r="O4610">
        <f t="shared" ref="O4610:O4673" si="724">IF(AND(N4610=1,H4610="good"),1,0)</f>
        <v>0</v>
      </c>
      <c r="P4610">
        <f t="shared" ref="P4610:P4673" si="725">IF(OR(G4610 = "2 pt.",G4610 ="2 pt. block"), 1, 0)</f>
        <v>0</v>
      </c>
      <c r="Q4610">
        <f t="shared" ref="Q4610:Q4673" si="726">IF(AND(P4610=1,H4610="good"),1,0)</f>
        <v>0</v>
      </c>
      <c r="R4610">
        <f t="shared" ref="R4610:R4673" si="727">IF(OR(H4610 = "fumble, def td", H4610 = "interception, def td", H4610= "sack, fumble, def td"), 1,0)</f>
        <v>0</v>
      </c>
      <c r="S4610" t="s">
        <v>108</v>
      </c>
      <c r="T4610">
        <v>0</v>
      </c>
      <c r="U4610">
        <v>2020</v>
      </c>
      <c r="V4610">
        <v>0</v>
      </c>
      <c r="W4610">
        <v>1</v>
      </c>
      <c r="X4610" cm="1">
        <f t="array" ref="X4610">IF(S4609&lt;&gt;S4610, 0,
    IF(C4610="O",
         _xlfn.IFS(
             K4610=1, X4609+6,
             M4610=1, X4609+3,
             O4610=1, X4609+1,
             Q4610=1,X4609+2,
             TRUE, X4609
         ),
    X4609)
)</f>
        <v>0</v>
      </c>
      <c r="Y4610" cm="1">
        <f t="array" ref="Y4610">IF(S4609&lt;&gt;S4610, 0, IF(C4610="D",
                 _xlfn.IFS(
                     K4610=1, Y4609+6,
                     M4610=1, Y4609+3,
                     O4610=1, Y4609+1,
                     TRUE, Y4609
                 ),
                 Y4609)
  )</f>
        <v>0</v>
      </c>
    </row>
    <row r="4611" spans="1:25" x14ac:dyDescent="0.2">
      <c r="A4611">
        <v>10</v>
      </c>
      <c r="B4611" t="s">
        <v>79</v>
      </c>
      <c r="C4611" t="str">
        <f t="shared" ref="C4611:C4674" si="728">IF(H4611="interception, def td", IF(C4610="O", "D", C4610), IF(B4610="K", B4609, IF(B4611="K", B4610, B4611)))</f>
        <v>D</v>
      </c>
      <c r="D4611">
        <v>2</v>
      </c>
      <c r="E4611">
        <v>7</v>
      </c>
      <c r="F4611">
        <v>-23</v>
      </c>
      <c r="G4611" t="s">
        <v>116</v>
      </c>
      <c r="H4611" t="s">
        <v>115</v>
      </c>
      <c r="I4611">
        <v>1</v>
      </c>
      <c r="J4611">
        <f t="shared" si="720"/>
        <v>0</v>
      </c>
      <c r="K4611">
        <f t="shared" ref="K4611:K4674" si="729">IF(OR(H4611= "complete, td",H4611 ="rush, td", H4611 = "scramble, td"), 1, 0)</f>
        <v>0</v>
      </c>
      <c r="L4611">
        <f t="shared" si="721"/>
        <v>0</v>
      </c>
      <c r="M4611">
        <f t="shared" si="722"/>
        <v>0</v>
      </c>
      <c r="N4611">
        <f t="shared" si="723"/>
        <v>0</v>
      </c>
      <c r="O4611">
        <f t="shared" si="724"/>
        <v>0</v>
      </c>
      <c r="P4611">
        <f t="shared" si="725"/>
        <v>0</v>
      </c>
      <c r="Q4611">
        <f t="shared" si="726"/>
        <v>0</v>
      </c>
      <c r="R4611">
        <f t="shared" si="727"/>
        <v>0</v>
      </c>
      <c r="S4611" t="s">
        <v>108</v>
      </c>
      <c r="T4611">
        <v>0</v>
      </c>
      <c r="U4611">
        <v>2020</v>
      </c>
      <c r="V4611">
        <v>0</v>
      </c>
      <c r="W4611">
        <v>1</v>
      </c>
      <c r="X4611" cm="1">
        <f t="array" ref="X4611">IF(S4610&lt;&gt;S4611, 0,
    IF(C4611="O",
         _xlfn.IFS(
             K4611=1, X4610+6,
             M4611=1, X4610+3,
             O4611=1, X4610+1,
             Q4611=1,X4610+2,
             TRUE, X4610
         ),
    X4610)
)</f>
        <v>0</v>
      </c>
      <c r="Y4611" cm="1">
        <f t="array" ref="Y4611">IF(S4610&lt;&gt;S4611, 0, IF(C4611="D",
                 _xlfn.IFS(
                     K4611=1, Y4610+6,
                     M4611=1, Y4610+3,
                     O4611=1, Y4610+1,
                     TRUE, Y4610
                 ),
                 Y4610)
  )</f>
        <v>0</v>
      </c>
    </row>
    <row r="4612" spans="1:25" x14ac:dyDescent="0.2">
      <c r="A4612">
        <v>12</v>
      </c>
      <c r="B4612" t="s">
        <v>79</v>
      </c>
      <c r="C4612" t="str">
        <f t="shared" si="728"/>
        <v>D</v>
      </c>
      <c r="D4612">
        <v>3</v>
      </c>
      <c r="E4612">
        <v>6</v>
      </c>
      <c r="F4612">
        <v>-24</v>
      </c>
      <c r="G4612" t="s">
        <v>114</v>
      </c>
      <c r="H4612" t="s">
        <v>113</v>
      </c>
      <c r="I4612">
        <v>21</v>
      </c>
      <c r="J4612">
        <f t="shared" si="720"/>
        <v>1</v>
      </c>
      <c r="K4612">
        <f t="shared" si="729"/>
        <v>0</v>
      </c>
      <c r="L4612">
        <f t="shared" si="721"/>
        <v>0</v>
      </c>
      <c r="M4612">
        <f t="shared" si="722"/>
        <v>0</v>
      </c>
      <c r="N4612">
        <f t="shared" si="723"/>
        <v>0</v>
      </c>
      <c r="O4612">
        <f t="shared" si="724"/>
        <v>0</v>
      </c>
      <c r="P4612">
        <f t="shared" si="725"/>
        <v>0</v>
      </c>
      <c r="Q4612">
        <f t="shared" si="726"/>
        <v>0</v>
      </c>
      <c r="R4612">
        <f t="shared" si="727"/>
        <v>0</v>
      </c>
      <c r="S4612" t="s">
        <v>108</v>
      </c>
      <c r="T4612">
        <v>0</v>
      </c>
      <c r="U4612">
        <v>2020</v>
      </c>
      <c r="V4612">
        <v>0</v>
      </c>
      <c r="W4612">
        <v>1</v>
      </c>
      <c r="X4612" cm="1">
        <f t="array" ref="X4612">IF(S4611&lt;&gt;S4612, 0,
    IF(C4612="O",
         _xlfn.IFS(
             K4612=1, X4611+6,
             M4612=1, X4611+3,
             O4612=1, X4611+1,
             Q4612=1,X4611+2,
             TRUE, X4611
         ),
    X4611)
)</f>
        <v>0</v>
      </c>
      <c r="Y4612" cm="1">
        <f t="array" ref="Y4612">IF(S4611&lt;&gt;S4612, 0, IF(C4612="D",
                 _xlfn.IFS(
                     K4612=1, Y4611+6,
                     M4612=1, Y4611+3,
                     O4612=1, Y4611+1,
                     TRUE, Y4611
                 ),
                 Y4611)
  )</f>
        <v>0</v>
      </c>
    </row>
    <row r="4613" spans="1:25" x14ac:dyDescent="0.2">
      <c r="A4613">
        <v>14</v>
      </c>
      <c r="B4613" t="s">
        <v>79</v>
      </c>
      <c r="C4613" t="str">
        <f t="shared" si="728"/>
        <v>D</v>
      </c>
      <c r="D4613">
        <v>1</v>
      </c>
      <c r="E4613">
        <v>10</v>
      </c>
      <c r="F4613">
        <v>-45</v>
      </c>
      <c r="G4613" t="s">
        <v>116</v>
      </c>
      <c r="H4613" t="s">
        <v>115</v>
      </c>
      <c r="I4613">
        <v>4</v>
      </c>
      <c r="J4613">
        <f t="shared" si="720"/>
        <v>0</v>
      </c>
      <c r="K4613">
        <f t="shared" si="729"/>
        <v>0</v>
      </c>
      <c r="L4613">
        <f t="shared" si="721"/>
        <v>0</v>
      </c>
      <c r="M4613">
        <f t="shared" si="722"/>
        <v>0</v>
      </c>
      <c r="N4613">
        <f t="shared" si="723"/>
        <v>0</v>
      </c>
      <c r="O4613">
        <f t="shared" si="724"/>
        <v>0</v>
      </c>
      <c r="P4613">
        <f t="shared" si="725"/>
        <v>0</v>
      </c>
      <c r="Q4613">
        <f t="shared" si="726"/>
        <v>0</v>
      </c>
      <c r="R4613">
        <f t="shared" si="727"/>
        <v>0</v>
      </c>
      <c r="S4613" t="s">
        <v>108</v>
      </c>
      <c r="T4613">
        <v>0</v>
      </c>
      <c r="U4613">
        <v>2020</v>
      </c>
      <c r="V4613">
        <v>0</v>
      </c>
      <c r="W4613">
        <v>1</v>
      </c>
      <c r="X4613" cm="1">
        <f t="array" ref="X4613">IF(S4612&lt;&gt;S4613, 0,
    IF(C4613="O",
         _xlfn.IFS(
             K4613=1, X4612+6,
             M4613=1, X4612+3,
             O4613=1, X4612+1,
             Q4613=1,X4612+2,
             TRUE, X4612
         ),
    X4612)
)</f>
        <v>0</v>
      </c>
      <c r="Y4613" cm="1">
        <f t="array" ref="Y4613">IF(S4612&lt;&gt;S4613, 0, IF(C4613="D",
                 _xlfn.IFS(
                     K4613=1, Y4612+6,
                     M4613=1, Y4612+3,
                     O4613=1, Y4612+1,
                     TRUE, Y4612
                 ),
                 Y4612)
  )</f>
        <v>0</v>
      </c>
    </row>
    <row r="4614" spans="1:25" x14ac:dyDescent="0.2">
      <c r="A4614">
        <v>18</v>
      </c>
      <c r="B4614" t="s">
        <v>79</v>
      </c>
      <c r="C4614" t="str">
        <f t="shared" si="728"/>
        <v>D</v>
      </c>
      <c r="D4614">
        <v>2</v>
      </c>
      <c r="E4614">
        <v>1</v>
      </c>
      <c r="F4614">
        <v>46</v>
      </c>
      <c r="G4614" t="s">
        <v>116</v>
      </c>
      <c r="H4614" t="s">
        <v>115</v>
      </c>
      <c r="I4614">
        <v>2</v>
      </c>
      <c r="J4614">
        <f t="shared" si="720"/>
        <v>1</v>
      </c>
      <c r="K4614">
        <f t="shared" si="729"/>
        <v>0</v>
      </c>
      <c r="L4614">
        <f t="shared" si="721"/>
        <v>0</v>
      </c>
      <c r="M4614">
        <f t="shared" si="722"/>
        <v>0</v>
      </c>
      <c r="N4614">
        <f t="shared" si="723"/>
        <v>0</v>
      </c>
      <c r="O4614">
        <f t="shared" si="724"/>
        <v>0</v>
      </c>
      <c r="P4614">
        <f t="shared" si="725"/>
        <v>0</v>
      </c>
      <c r="Q4614">
        <f t="shared" si="726"/>
        <v>0</v>
      </c>
      <c r="R4614">
        <f t="shared" si="727"/>
        <v>0</v>
      </c>
      <c r="S4614" t="s">
        <v>108</v>
      </c>
      <c r="T4614">
        <v>0</v>
      </c>
      <c r="U4614">
        <v>2020</v>
      </c>
      <c r="V4614">
        <v>0</v>
      </c>
      <c r="W4614">
        <v>1</v>
      </c>
      <c r="X4614" cm="1">
        <f t="array" ref="X4614">IF(S4613&lt;&gt;S4614, 0,
    IF(C4614="O",
         _xlfn.IFS(
             K4614=1, X4613+6,
             M4614=1, X4613+3,
             O4614=1, X4613+1,
             Q4614=1,X4613+2,
             TRUE, X4613
         ),
    X4613)
)</f>
        <v>0</v>
      </c>
      <c r="Y4614" cm="1">
        <f t="array" ref="Y4614">IF(S4613&lt;&gt;S4614, 0, IF(C4614="D",
                 _xlfn.IFS(
                     K4614=1, Y4613+6,
                     M4614=1, Y4613+3,
                     O4614=1, Y4613+1,
                     TRUE, Y4613
                 ),
                 Y4613)
  )</f>
        <v>0</v>
      </c>
    </row>
    <row r="4615" spans="1:25" x14ac:dyDescent="0.2">
      <c r="A4615">
        <v>20</v>
      </c>
      <c r="B4615" t="s">
        <v>79</v>
      </c>
      <c r="C4615" t="str">
        <f t="shared" si="728"/>
        <v>D</v>
      </c>
      <c r="D4615">
        <v>1</v>
      </c>
      <c r="E4615">
        <v>10</v>
      </c>
      <c r="F4615">
        <v>44</v>
      </c>
      <c r="G4615" t="s">
        <v>116</v>
      </c>
      <c r="H4615" t="s">
        <v>115</v>
      </c>
      <c r="I4615">
        <v>-1</v>
      </c>
      <c r="J4615">
        <f t="shared" si="720"/>
        <v>0</v>
      </c>
      <c r="K4615">
        <f t="shared" si="729"/>
        <v>0</v>
      </c>
      <c r="L4615">
        <f t="shared" si="721"/>
        <v>0</v>
      </c>
      <c r="M4615">
        <f t="shared" si="722"/>
        <v>0</v>
      </c>
      <c r="N4615">
        <f t="shared" si="723"/>
        <v>0</v>
      </c>
      <c r="O4615">
        <f t="shared" si="724"/>
        <v>0</v>
      </c>
      <c r="P4615">
        <f t="shared" si="725"/>
        <v>0</v>
      </c>
      <c r="Q4615">
        <f t="shared" si="726"/>
        <v>0</v>
      </c>
      <c r="R4615">
        <f t="shared" si="727"/>
        <v>0</v>
      </c>
      <c r="S4615" t="s">
        <v>108</v>
      </c>
      <c r="T4615">
        <v>0</v>
      </c>
      <c r="U4615">
        <v>2020</v>
      </c>
      <c r="V4615">
        <v>0</v>
      </c>
      <c r="W4615">
        <v>1</v>
      </c>
      <c r="X4615" cm="1">
        <f t="array" ref="X4615">IF(S4614&lt;&gt;S4615, 0,
    IF(C4615="O",
         _xlfn.IFS(
             K4615=1, X4614+6,
             M4615=1, X4614+3,
             O4615=1, X4614+1,
             Q4615=1,X4614+2,
             TRUE, X4614
         ),
    X4614)
)</f>
        <v>0</v>
      </c>
      <c r="Y4615" cm="1">
        <f t="array" ref="Y4615">IF(S4614&lt;&gt;S4615, 0, IF(C4615="D",
                 _xlfn.IFS(
                     K4615=1, Y4614+6,
                     M4615=1, Y4614+3,
                     O4615=1, Y4614+1,
                     TRUE, Y4614
                 ),
                 Y4614)
  )</f>
        <v>0</v>
      </c>
    </row>
    <row r="4616" spans="1:25" x14ac:dyDescent="0.2">
      <c r="A4616">
        <v>22</v>
      </c>
      <c r="B4616" t="s">
        <v>79</v>
      </c>
      <c r="C4616" t="str">
        <f t="shared" si="728"/>
        <v>D</v>
      </c>
      <c r="D4616">
        <v>2</v>
      </c>
      <c r="E4616">
        <v>11</v>
      </c>
      <c r="F4616">
        <v>45</v>
      </c>
      <c r="G4616" t="s">
        <v>114</v>
      </c>
      <c r="H4616" t="s">
        <v>120</v>
      </c>
      <c r="I4616">
        <v>15</v>
      </c>
      <c r="J4616">
        <f t="shared" si="720"/>
        <v>0</v>
      </c>
      <c r="K4616">
        <f t="shared" si="729"/>
        <v>0</v>
      </c>
      <c r="L4616">
        <f t="shared" si="721"/>
        <v>0</v>
      </c>
      <c r="M4616">
        <f t="shared" si="722"/>
        <v>0</v>
      </c>
      <c r="N4616">
        <f t="shared" si="723"/>
        <v>0</v>
      </c>
      <c r="O4616">
        <f t="shared" si="724"/>
        <v>0</v>
      </c>
      <c r="P4616">
        <f t="shared" si="725"/>
        <v>0</v>
      </c>
      <c r="Q4616">
        <f t="shared" si="726"/>
        <v>0</v>
      </c>
      <c r="R4616">
        <f t="shared" si="727"/>
        <v>0</v>
      </c>
      <c r="S4616" t="s">
        <v>108</v>
      </c>
      <c r="T4616">
        <v>0</v>
      </c>
      <c r="U4616">
        <v>2020</v>
      </c>
      <c r="V4616">
        <v>0</v>
      </c>
      <c r="W4616">
        <v>1</v>
      </c>
      <c r="X4616" cm="1">
        <f t="array" ref="X4616">IF(S4615&lt;&gt;S4616, 0,
    IF(C4616="O",
         _xlfn.IFS(
             K4616=1, X4615+6,
             M4616=1, X4615+3,
             O4616=1, X4615+1,
             Q4616=1,X4615+2,
             TRUE, X4615
         ),
    X4615)
)</f>
        <v>0</v>
      </c>
      <c r="Y4616" cm="1">
        <f t="array" ref="Y4616">IF(S4615&lt;&gt;S4616, 0, IF(C4616="D",
                 _xlfn.IFS(
                     K4616=1, Y4615+6,
                     M4616=1, Y4615+3,
                     O4616=1, Y4615+1,
                     TRUE, Y4615
                 ),
                 Y4615)
  )</f>
        <v>0</v>
      </c>
    </row>
    <row r="4617" spans="1:25" x14ac:dyDescent="0.2">
      <c r="A4617">
        <v>28</v>
      </c>
      <c r="B4617" t="s">
        <v>79</v>
      </c>
      <c r="C4617" t="str">
        <f t="shared" si="728"/>
        <v>D</v>
      </c>
      <c r="D4617">
        <v>1</v>
      </c>
      <c r="E4617">
        <v>15</v>
      </c>
      <c r="F4617">
        <v>35</v>
      </c>
      <c r="G4617" t="s">
        <v>114</v>
      </c>
      <c r="H4617" t="s">
        <v>113</v>
      </c>
      <c r="I4617">
        <v>4</v>
      </c>
      <c r="J4617">
        <f t="shared" si="720"/>
        <v>0</v>
      </c>
      <c r="K4617">
        <f t="shared" si="729"/>
        <v>0</v>
      </c>
      <c r="L4617">
        <f t="shared" si="721"/>
        <v>0</v>
      </c>
      <c r="M4617">
        <f t="shared" si="722"/>
        <v>0</v>
      </c>
      <c r="N4617">
        <f t="shared" si="723"/>
        <v>0</v>
      </c>
      <c r="O4617">
        <f t="shared" si="724"/>
        <v>0</v>
      </c>
      <c r="P4617">
        <f t="shared" si="725"/>
        <v>0</v>
      </c>
      <c r="Q4617">
        <f t="shared" si="726"/>
        <v>0</v>
      </c>
      <c r="R4617">
        <f t="shared" si="727"/>
        <v>0</v>
      </c>
      <c r="S4617" t="s">
        <v>108</v>
      </c>
      <c r="T4617">
        <v>0</v>
      </c>
      <c r="U4617">
        <v>2020</v>
      </c>
      <c r="V4617">
        <v>0</v>
      </c>
      <c r="W4617">
        <v>1</v>
      </c>
      <c r="X4617" cm="1">
        <f t="array" ref="X4617">IF(S4616&lt;&gt;S4617, 0,
    IF(C4617="O",
         _xlfn.IFS(
             K4617=1, X4616+6,
             M4617=1, X4616+3,
             O4617=1, X4616+1,
             Q4617=1,X4616+2,
             TRUE, X4616
         ),
    X4616)
)</f>
        <v>0</v>
      </c>
      <c r="Y4617" cm="1">
        <f t="array" ref="Y4617">IF(S4616&lt;&gt;S4617, 0, IF(C4617="D",
                 _xlfn.IFS(
                     K4617=1, Y4616+6,
                     M4617=1, Y4616+3,
                     O4617=1, Y4616+1,
                     TRUE, Y4616
                 ),
                 Y4616)
  )</f>
        <v>0</v>
      </c>
    </row>
    <row r="4618" spans="1:25" x14ac:dyDescent="0.2">
      <c r="A4618">
        <v>30</v>
      </c>
      <c r="B4618" t="s">
        <v>79</v>
      </c>
      <c r="C4618" t="str">
        <f t="shared" si="728"/>
        <v>D</v>
      </c>
      <c r="D4618">
        <v>2</v>
      </c>
      <c r="E4618">
        <v>11</v>
      </c>
      <c r="F4618">
        <v>31</v>
      </c>
      <c r="G4618" t="s">
        <v>114</v>
      </c>
      <c r="H4618" t="s">
        <v>117</v>
      </c>
      <c r="I4618">
        <v>0</v>
      </c>
      <c r="J4618">
        <f t="shared" si="720"/>
        <v>0</v>
      </c>
      <c r="K4618">
        <f t="shared" si="729"/>
        <v>0</v>
      </c>
      <c r="L4618">
        <f t="shared" si="721"/>
        <v>0</v>
      </c>
      <c r="M4618">
        <f t="shared" si="722"/>
        <v>0</v>
      </c>
      <c r="N4618">
        <f t="shared" si="723"/>
        <v>0</v>
      </c>
      <c r="O4618">
        <f t="shared" si="724"/>
        <v>0</v>
      </c>
      <c r="P4618">
        <f t="shared" si="725"/>
        <v>0</v>
      </c>
      <c r="Q4618">
        <f t="shared" si="726"/>
        <v>0</v>
      </c>
      <c r="R4618">
        <f t="shared" si="727"/>
        <v>0</v>
      </c>
      <c r="S4618" t="s">
        <v>108</v>
      </c>
      <c r="T4618">
        <v>0</v>
      </c>
      <c r="U4618">
        <v>2020</v>
      </c>
      <c r="V4618">
        <v>0</v>
      </c>
      <c r="W4618">
        <v>1</v>
      </c>
      <c r="X4618" cm="1">
        <f t="array" ref="X4618">IF(S4617&lt;&gt;S4618, 0,
    IF(C4618="O",
         _xlfn.IFS(
             K4618=1, X4617+6,
             M4618=1, X4617+3,
             O4618=1, X4617+1,
             Q4618=1,X4617+2,
             TRUE, X4617
         ),
    X4617)
)</f>
        <v>0</v>
      </c>
      <c r="Y4618" cm="1">
        <f t="array" ref="Y4618">IF(S4617&lt;&gt;S4618, 0, IF(C4618="D",
                 _xlfn.IFS(
                     K4618=1, Y4617+6,
                     M4618=1, Y4617+3,
                     O4618=1, Y4617+1,
                     TRUE, Y4617
                 ),
                 Y4617)
  )</f>
        <v>0</v>
      </c>
    </row>
    <row r="4619" spans="1:25" x14ac:dyDescent="0.2">
      <c r="A4619">
        <v>32</v>
      </c>
      <c r="B4619" t="s">
        <v>79</v>
      </c>
      <c r="C4619" t="str">
        <f t="shared" si="728"/>
        <v>D</v>
      </c>
      <c r="D4619">
        <v>3</v>
      </c>
      <c r="E4619">
        <v>11</v>
      </c>
      <c r="F4619">
        <v>31</v>
      </c>
      <c r="G4619" t="s">
        <v>114</v>
      </c>
      <c r="H4619" t="s">
        <v>139</v>
      </c>
      <c r="I4619">
        <v>3</v>
      </c>
      <c r="J4619">
        <f t="shared" si="720"/>
        <v>0</v>
      </c>
      <c r="K4619">
        <f t="shared" si="729"/>
        <v>0</v>
      </c>
      <c r="L4619">
        <f t="shared" si="721"/>
        <v>0</v>
      </c>
      <c r="M4619">
        <f t="shared" si="722"/>
        <v>0</v>
      </c>
      <c r="N4619">
        <f t="shared" si="723"/>
        <v>0</v>
      </c>
      <c r="O4619">
        <f t="shared" si="724"/>
        <v>0</v>
      </c>
      <c r="P4619">
        <f t="shared" si="725"/>
        <v>0</v>
      </c>
      <c r="Q4619">
        <f t="shared" si="726"/>
        <v>0</v>
      </c>
      <c r="R4619">
        <f t="shared" si="727"/>
        <v>0</v>
      </c>
      <c r="S4619" t="s">
        <v>108</v>
      </c>
      <c r="T4619">
        <v>0</v>
      </c>
      <c r="U4619">
        <v>2020</v>
      </c>
      <c r="V4619">
        <v>0</v>
      </c>
      <c r="W4619">
        <v>1</v>
      </c>
      <c r="X4619" cm="1">
        <f t="array" ref="X4619">IF(S4618&lt;&gt;S4619, 0,
    IF(C4619="O",
         _xlfn.IFS(
             K4619=1, X4618+6,
             M4619=1, X4618+3,
             O4619=1, X4618+1,
             Q4619=1,X4618+2,
             TRUE, X4618
         ),
    X4618)
)</f>
        <v>0</v>
      </c>
      <c r="Y4619" cm="1">
        <f t="array" ref="Y4619">IF(S4618&lt;&gt;S4619, 0, IF(C4619="D",
                 _xlfn.IFS(
                     K4619=1, Y4618+6,
                     M4619=1, Y4618+3,
                     O4619=1, Y4618+1,
                     TRUE, Y4618
                 ),
                 Y4618)
  )</f>
        <v>0</v>
      </c>
    </row>
    <row r="4620" spans="1:25" x14ac:dyDescent="0.2">
      <c r="A4620">
        <v>34</v>
      </c>
      <c r="B4620" t="s">
        <v>79</v>
      </c>
      <c r="C4620" t="str">
        <f t="shared" si="728"/>
        <v>D</v>
      </c>
      <c r="D4620">
        <v>4</v>
      </c>
      <c r="E4620">
        <v>8</v>
      </c>
      <c r="F4620">
        <v>28</v>
      </c>
      <c r="G4620" t="s">
        <v>114</v>
      </c>
      <c r="H4620" t="s">
        <v>140</v>
      </c>
      <c r="J4620">
        <f t="shared" si="720"/>
        <v>0</v>
      </c>
      <c r="K4620">
        <f t="shared" si="729"/>
        <v>0</v>
      </c>
      <c r="L4620">
        <f t="shared" si="721"/>
        <v>0</v>
      </c>
      <c r="M4620">
        <f t="shared" si="722"/>
        <v>0</v>
      </c>
      <c r="N4620">
        <f t="shared" si="723"/>
        <v>0</v>
      </c>
      <c r="O4620">
        <f t="shared" si="724"/>
        <v>0</v>
      </c>
      <c r="P4620">
        <f t="shared" si="725"/>
        <v>0</v>
      </c>
      <c r="Q4620">
        <f t="shared" si="726"/>
        <v>0</v>
      </c>
      <c r="R4620">
        <f t="shared" si="727"/>
        <v>0</v>
      </c>
      <c r="S4620" t="s">
        <v>108</v>
      </c>
      <c r="T4620">
        <v>0</v>
      </c>
      <c r="U4620">
        <v>2020</v>
      </c>
      <c r="V4620">
        <v>0</v>
      </c>
      <c r="W4620">
        <v>1</v>
      </c>
      <c r="X4620" cm="1">
        <f t="array" ref="X4620">IF(S4619&lt;&gt;S4620, 0,
    IF(C4620="O",
         _xlfn.IFS(
             K4620=1, X4619+6,
             M4620=1, X4619+3,
             O4620=1, X4619+1,
             Q4620=1,X4619+2,
             TRUE, X4619
         ),
    X4619)
)</f>
        <v>0</v>
      </c>
      <c r="Y4620" cm="1">
        <f t="array" ref="Y4620">IF(S4619&lt;&gt;S4620, 0, IF(C4620="D",
                 _xlfn.IFS(
                     K4620=1, Y4619+6,
                     M4620=1, Y4619+3,
                     O4620=1, Y4619+1,
                     TRUE, Y4619
                 ),
                 Y4619)
  )</f>
        <v>0</v>
      </c>
    </row>
    <row r="4621" spans="1:25" x14ac:dyDescent="0.2">
      <c r="A4621">
        <v>36</v>
      </c>
      <c r="B4621" t="s">
        <v>81</v>
      </c>
      <c r="C4621" t="str">
        <f t="shared" si="728"/>
        <v>O</v>
      </c>
      <c r="D4621">
        <v>1</v>
      </c>
      <c r="E4621">
        <v>10</v>
      </c>
      <c r="F4621">
        <v>-1</v>
      </c>
      <c r="G4621" t="s">
        <v>116</v>
      </c>
      <c r="H4621" t="s">
        <v>115</v>
      </c>
      <c r="I4621">
        <v>0</v>
      </c>
      <c r="J4621">
        <f t="shared" si="720"/>
        <v>0</v>
      </c>
      <c r="K4621">
        <f t="shared" si="729"/>
        <v>0</v>
      </c>
      <c r="L4621">
        <f t="shared" si="721"/>
        <v>0</v>
      </c>
      <c r="M4621">
        <f t="shared" si="722"/>
        <v>0</v>
      </c>
      <c r="N4621">
        <f t="shared" si="723"/>
        <v>0</v>
      </c>
      <c r="O4621">
        <f t="shared" si="724"/>
        <v>0</v>
      </c>
      <c r="P4621">
        <f t="shared" si="725"/>
        <v>0</v>
      </c>
      <c r="Q4621">
        <f t="shared" si="726"/>
        <v>0</v>
      </c>
      <c r="R4621">
        <f t="shared" si="727"/>
        <v>0</v>
      </c>
      <c r="S4621" t="s">
        <v>108</v>
      </c>
      <c r="T4621">
        <v>0</v>
      </c>
      <c r="U4621">
        <v>2020</v>
      </c>
      <c r="V4621">
        <v>0</v>
      </c>
      <c r="W4621">
        <v>1</v>
      </c>
      <c r="X4621" cm="1">
        <f t="array" ref="X4621">IF(S4620&lt;&gt;S4621, 0,
    IF(C4621="O",
         _xlfn.IFS(
             K4621=1, X4620+6,
             M4621=1, X4620+3,
             O4621=1, X4620+1,
             Q4621=1,X4620+2,
             TRUE, X4620
         ),
    X4620)
)</f>
        <v>0</v>
      </c>
      <c r="Y4621" cm="1">
        <f t="array" ref="Y4621">IF(S4620&lt;&gt;S4621, 0, IF(C4621="D",
                 _xlfn.IFS(
                     K4621=1, Y4620+6,
                     M4621=1, Y4620+3,
                     O4621=1, Y4620+1,
                     TRUE, Y4620
                 ),
                 Y4620)
  )</f>
        <v>0</v>
      </c>
    </row>
    <row r="4622" spans="1:25" x14ac:dyDescent="0.2">
      <c r="A4622">
        <v>38</v>
      </c>
      <c r="B4622" t="s">
        <v>81</v>
      </c>
      <c r="C4622" t="str">
        <f t="shared" si="728"/>
        <v>O</v>
      </c>
      <c r="D4622">
        <v>2</v>
      </c>
      <c r="E4622">
        <v>10</v>
      </c>
      <c r="F4622">
        <v>-1</v>
      </c>
      <c r="G4622" t="s">
        <v>116</v>
      </c>
      <c r="H4622" t="s">
        <v>115</v>
      </c>
      <c r="I4622">
        <v>0</v>
      </c>
      <c r="J4622">
        <f t="shared" si="720"/>
        <v>0</v>
      </c>
      <c r="K4622">
        <f t="shared" si="729"/>
        <v>0</v>
      </c>
      <c r="L4622">
        <f t="shared" si="721"/>
        <v>0</v>
      </c>
      <c r="M4622">
        <f t="shared" si="722"/>
        <v>0</v>
      </c>
      <c r="N4622">
        <f t="shared" si="723"/>
        <v>0</v>
      </c>
      <c r="O4622">
        <f t="shared" si="724"/>
        <v>0</v>
      </c>
      <c r="P4622">
        <f t="shared" si="725"/>
        <v>0</v>
      </c>
      <c r="Q4622">
        <f t="shared" si="726"/>
        <v>0</v>
      </c>
      <c r="R4622">
        <f t="shared" si="727"/>
        <v>0</v>
      </c>
      <c r="S4622" t="s">
        <v>108</v>
      </c>
      <c r="T4622">
        <v>0</v>
      </c>
      <c r="U4622">
        <v>2020</v>
      </c>
      <c r="V4622">
        <v>0</v>
      </c>
      <c r="W4622">
        <v>1</v>
      </c>
      <c r="X4622" cm="1">
        <f t="array" ref="X4622">IF(S4621&lt;&gt;S4622, 0,
    IF(C4622="O",
         _xlfn.IFS(
             K4622=1, X4621+6,
             M4622=1, X4621+3,
             O4622=1, X4621+1,
             Q4622=1,X4621+2,
             TRUE, X4621
         ),
    X4621)
)</f>
        <v>0</v>
      </c>
      <c r="Y4622" cm="1">
        <f t="array" ref="Y4622">IF(S4621&lt;&gt;S4622, 0, IF(C4622="D",
                 _xlfn.IFS(
                     K4622=1, Y4621+6,
                     M4622=1, Y4621+3,
                     O4622=1, Y4621+1,
                     TRUE, Y4621
                 ),
                 Y4621)
  )</f>
        <v>0</v>
      </c>
    </row>
    <row r="4623" spans="1:25" x14ac:dyDescent="0.2">
      <c r="A4623">
        <v>40</v>
      </c>
      <c r="B4623" t="s">
        <v>81</v>
      </c>
      <c r="C4623" t="str">
        <f t="shared" si="728"/>
        <v>O</v>
      </c>
      <c r="D4623">
        <v>3</v>
      </c>
      <c r="E4623">
        <v>10</v>
      </c>
      <c r="F4623">
        <v>-1</v>
      </c>
      <c r="G4623" t="s">
        <v>114</v>
      </c>
      <c r="H4623" t="s">
        <v>117</v>
      </c>
      <c r="I4623">
        <v>0</v>
      </c>
      <c r="J4623">
        <f t="shared" si="720"/>
        <v>0</v>
      </c>
      <c r="K4623">
        <f t="shared" si="729"/>
        <v>0</v>
      </c>
      <c r="L4623">
        <f t="shared" si="721"/>
        <v>0</v>
      </c>
      <c r="M4623">
        <f t="shared" si="722"/>
        <v>0</v>
      </c>
      <c r="N4623">
        <f t="shared" si="723"/>
        <v>0</v>
      </c>
      <c r="O4623">
        <f t="shared" si="724"/>
        <v>0</v>
      </c>
      <c r="P4623">
        <f t="shared" si="725"/>
        <v>0</v>
      </c>
      <c r="Q4623">
        <f t="shared" si="726"/>
        <v>0</v>
      </c>
      <c r="R4623">
        <f t="shared" si="727"/>
        <v>0</v>
      </c>
      <c r="S4623" t="s">
        <v>108</v>
      </c>
      <c r="T4623">
        <v>0</v>
      </c>
      <c r="U4623">
        <v>2020</v>
      </c>
      <c r="V4623">
        <v>0</v>
      </c>
      <c r="W4623">
        <v>1</v>
      </c>
      <c r="X4623" cm="1">
        <f t="array" ref="X4623">IF(S4622&lt;&gt;S4623, 0,
    IF(C4623="O",
         _xlfn.IFS(
             K4623=1, X4622+6,
             M4623=1, X4622+3,
             O4623=1, X4622+1,
             Q4623=1,X4622+2,
             TRUE, X4622
         ),
    X4622)
)</f>
        <v>0</v>
      </c>
      <c r="Y4623" cm="1">
        <f t="array" ref="Y4623">IF(S4622&lt;&gt;S4623, 0, IF(C4623="D",
                 _xlfn.IFS(
                     K4623=1, Y4622+6,
                     M4623=1, Y4622+3,
                     O4623=1, Y4622+1,
                     TRUE, Y4622
                 ),
                 Y4622)
  )</f>
        <v>0</v>
      </c>
    </row>
    <row r="4624" spans="1:25" x14ac:dyDescent="0.2">
      <c r="A4624">
        <v>42</v>
      </c>
      <c r="B4624" t="s">
        <v>81</v>
      </c>
      <c r="C4624" t="str">
        <f t="shared" si="728"/>
        <v>O</v>
      </c>
      <c r="D4624">
        <v>4</v>
      </c>
      <c r="E4624">
        <v>10</v>
      </c>
      <c r="F4624">
        <v>-1</v>
      </c>
      <c r="G4624" t="s">
        <v>130</v>
      </c>
      <c r="H4624" t="s">
        <v>145</v>
      </c>
      <c r="J4624">
        <f t="shared" si="720"/>
        <v>0</v>
      </c>
      <c r="K4624">
        <f t="shared" si="729"/>
        <v>0</v>
      </c>
      <c r="L4624">
        <f t="shared" si="721"/>
        <v>0</v>
      </c>
      <c r="M4624">
        <f t="shared" si="722"/>
        <v>0</v>
      </c>
      <c r="N4624">
        <f t="shared" si="723"/>
        <v>0</v>
      </c>
      <c r="O4624">
        <f t="shared" si="724"/>
        <v>0</v>
      </c>
      <c r="P4624">
        <f t="shared" si="725"/>
        <v>0</v>
      </c>
      <c r="Q4624">
        <f t="shared" si="726"/>
        <v>0</v>
      </c>
      <c r="R4624">
        <f t="shared" si="727"/>
        <v>0</v>
      </c>
      <c r="S4624" t="s">
        <v>108</v>
      </c>
      <c r="T4624">
        <v>0</v>
      </c>
      <c r="U4624">
        <v>2020</v>
      </c>
      <c r="V4624">
        <v>0</v>
      </c>
      <c r="W4624">
        <v>1</v>
      </c>
      <c r="X4624" cm="1">
        <f t="array" ref="X4624">IF(S4623&lt;&gt;S4624, 0,
    IF(C4624="O",
         _xlfn.IFS(
             K4624=1, X4623+6,
             M4624=1, X4623+3,
             O4624=1, X4623+1,
             Q4624=1,X4623+2,
             TRUE, X4623
         ),
    X4623)
)</f>
        <v>0</v>
      </c>
      <c r="Y4624" cm="1">
        <f t="array" ref="Y4624">IF(S4623&lt;&gt;S4624, 0, IF(C4624="D",
                 _xlfn.IFS(
                     K4624=1, Y4623+6,
                     M4624=1, Y4623+3,
                     O4624=1, Y4623+1,
                     TRUE, Y4623
                 ),
                 Y4623)
  )</f>
        <v>0</v>
      </c>
    </row>
    <row r="4625" spans="1:25" x14ac:dyDescent="0.2">
      <c r="A4625">
        <v>44</v>
      </c>
      <c r="B4625" t="s">
        <v>79</v>
      </c>
      <c r="C4625" t="str">
        <f t="shared" si="728"/>
        <v>D</v>
      </c>
      <c r="D4625">
        <v>1</v>
      </c>
      <c r="E4625">
        <v>10</v>
      </c>
      <c r="F4625">
        <v>31</v>
      </c>
      <c r="G4625" t="s">
        <v>116</v>
      </c>
      <c r="H4625" t="s">
        <v>115</v>
      </c>
      <c r="I4625">
        <v>-2</v>
      </c>
      <c r="J4625">
        <f t="shared" si="720"/>
        <v>0</v>
      </c>
      <c r="K4625">
        <f t="shared" si="729"/>
        <v>0</v>
      </c>
      <c r="L4625">
        <f t="shared" si="721"/>
        <v>0</v>
      </c>
      <c r="M4625">
        <f t="shared" si="722"/>
        <v>0</v>
      </c>
      <c r="N4625">
        <f t="shared" si="723"/>
        <v>0</v>
      </c>
      <c r="O4625">
        <f t="shared" si="724"/>
        <v>0</v>
      </c>
      <c r="P4625">
        <f t="shared" si="725"/>
        <v>0</v>
      </c>
      <c r="Q4625">
        <f t="shared" si="726"/>
        <v>0</v>
      </c>
      <c r="R4625">
        <f t="shared" si="727"/>
        <v>0</v>
      </c>
      <c r="S4625" t="s">
        <v>108</v>
      </c>
      <c r="T4625">
        <v>0</v>
      </c>
      <c r="U4625">
        <v>2020</v>
      </c>
      <c r="V4625">
        <v>0</v>
      </c>
      <c r="W4625">
        <v>1</v>
      </c>
      <c r="X4625" cm="1">
        <f t="array" ref="X4625">IF(S4624&lt;&gt;S4625, 0,
    IF(C4625="O",
         _xlfn.IFS(
             K4625=1, X4624+6,
             M4625=1, X4624+3,
             O4625=1, X4624+1,
             Q4625=1,X4624+2,
             TRUE, X4624
         ),
    X4624)
)</f>
        <v>0</v>
      </c>
      <c r="Y4625" cm="1">
        <f t="array" ref="Y4625">IF(S4624&lt;&gt;S4625, 0, IF(C4625="D",
                 _xlfn.IFS(
                     K4625=1, Y4624+6,
                     M4625=1, Y4624+3,
                     O4625=1, Y4624+1,
                     TRUE, Y4624
                 ),
                 Y4624)
  )</f>
        <v>0</v>
      </c>
    </row>
    <row r="4626" spans="1:25" x14ac:dyDescent="0.2">
      <c r="A4626">
        <v>46</v>
      </c>
      <c r="B4626" t="s">
        <v>79</v>
      </c>
      <c r="C4626" t="str">
        <f t="shared" si="728"/>
        <v>D</v>
      </c>
      <c r="D4626">
        <v>2</v>
      </c>
      <c r="E4626">
        <v>12</v>
      </c>
      <c r="F4626">
        <v>33</v>
      </c>
      <c r="G4626" t="s">
        <v>114</v>
      </c>
      <c r="H4626" t="s">
        <v>121</v>
      </c>
      <c r="I4626">
        <v>-1</v>
      </c>
      <c r="J4626">
        <f t="shared" si="720"/>
        <v>0</v>
      </c>
      <c r="K4626">
        <f t="shared" si="729"/>
        <v>0</v>
      </c>
      <c r="L4626">
        <f t="shared" si="721"/>
        <v>0</v>
      </c>
      <c r="M4626">
        <f t="shared" si="722"/>
        <v>0</v>
      </c>
      <c r="N4626">
        <f t="shared" si="723"/>
        <v>0</v>
      </c>
      <c r="O4626">
        <f t="shared" si="724"/>
        <v>0</v>
      </c>
      <c r="P4626">
        <f t="shared" si="725"/>
        <v>0</v>
      </c>
      <c r="Q4626">
        <f t="shared" si="726"/>
        <v>0</v>
      </c>
      <c r="R4626">
        <f t="shared" si="727"/>
        <v>0</v>
      </c>
      <c r="S4626" t="s">
        <v>108</v>
      </c>
      <c r="T4626">
        <v>0</v>
      </c>
      <c r="U4626">
        <v>2020</v>
      </c>
      <c r="V4626">
        <v>0</v>
      </c>
      <c r="W4626">
        <v>1</v>
      </c>
      <c r="X4626" cm="1">
        <f t="array" ref="X4626">IF(S4625&lt;&gt;S4626, 0,
    IF(C4626="O",
         _xlfn.IFS(
             K4626=1, X4625+6,
             M4626=1, X4625+3,
             O4626=1, X4625+1,
             Q4626=1,X4625+2,
             TRUE, X4625
         ),
    X4625)
)</f>
        <v>0</v>
      </c>
      <c r="Y4626" cm="1">
        <f t="array" ref="Y4626">IF(S4625&lt;&gt;S4626, 0, IF(C4626="D",
                 _xlfn.IFS(
                     K4626=1, Y4625+6,
                     M4626=1, Y4625+3,
                     O4626=1, Y4625+1,
                     TRUE, Y4625
                 ),
                 Y4625)
  )</f>
        <v>0</v>
      </c>
    </row>
    <row r="4627" spans="1:25" x14ac:dyDescent="0.2">
      <c r="A4627">
        <v>48</v>
      </c>
      <c r="B4627" t="s">
        <v>79</v>
      </c>
      <c r="C4627" t="str">
        <f t="shared" si="728"/>
        <v>D</v>
      </c>
      <c r="D4627">
        <v>3</v>
      </c>
      <c r="E4627">
        <v>13</v>
      </c>
      <c r="F4627">
        <v>34</v>
      </c>
      <c r="G4627" t="s">
        <v>114</v>
      </c>
      <c r="H4627" t="s">
        <v>117</v>
      </c>
      <c r="I4627">
        <v>0</v>
      </c>
      <c r="J4627">
        <f t="shared" si="720"/>
        <v>0</v>
      </c>
      <c r="K4627">
        <f t="shared" si="729"/>
        <v>0</v>
      </c>
      <c r="L4627">
        <f t="shared" si="721"/>
        <v>0</v>
      </c>
      <c r="M4627">
        <f t="shared" si="722"/>
        <v>0</v>
      </c>
      <c r="N4627">
        <f t="shared" si="723"/>
        <v>0</v>
      </c>
      <c r="O4627">
        <f t="shared" si="724"/>
        <v>0</v>
      </c>
      <c r="P4627">
        <f t="shared" si="725"/>
        <v>0</v>
      </c>
      <c r="Q4627">
        <f t="shared" si="726"/>
        <v>0</v>
      </c>
      <c r="R4627">
        <f t="shared" si="727"/>
        <v>0</v>
      </c>
      <c r="S4627" t="s">
        <v>108</v>
      </c>
      <c r="T4627">
        <v>0</v>
      </c>
      <c r="U4627">
        <v>2020</v>
      </c>
      <c r="V4627">
        <v>0</v>
      </c>
      <c r="W4627">
        <v>1</v>
      </c>
      <c r="X4627" cm="1">
        <f t="array" ref="X4627">IF(S4626&lt;&gt;S4627, 0,
    IF(C4627="O",
         _xlfn.IFS(
             K4627=1, X4626+6,
             M4627=1, X4626+3,
             O4627=1, X4626+1,
             Q4627=1,X4626+2,
             TRUE, X4626
         ),
    X4626)
)</f>
        <v>0</v>
      </c>
      <c r="Y4627" cm="1">
        <f t="array" ref="Y4627">IF(S4626&lt;&gt;S4627, 0, IF(C4627="D",
                 _xlfn.IFS(
                     K4627=1, Y4626+6,
                     M4627=1, Y4626+3,
                     O4627=1, Y4626+1,
                     TRUE, Y4626
                 ),
                 Y4626)
  )</f>
        <v>0</v>
      </c>
    </row>
    <row r="4628" spans="1:25" x14ac:dyDescent="0.2">
      <c r="A4628">
        <v>50</v>
      </c>
      <c r="B4628" t="s">
        <v>79</v>
      </c>
      <c r="C4628" t="str">
        <f t="shared" si="728"/>
        <v>D</v>
      </c>
      <c r="D4628">
        <v>4</v>
      </c>
      <c r="E4628">
        <v>13</v>
      </c>
      <c r="F4628">
        <v>34</v>
      </c>
      <c r="G4628" t="s">
        <v>114</v>
      </c>
      <c r="H4628" t="s">
        <v>121</v>
      </c>
      <c r="I4628">
        <v>-3</v>
      </c>
      <c r="J4628">
        <f t="shared" si="720"/>
        <v>0</v>
      </c>
      <c r="K4628">
        <f t="shared" si="729"/>
        <v>0</v>
      </c>
      <c r="L4628">
        <f t="shared" si="721"/>
        <v>0</v>
      </c>
      <c r="M4628">
        <f t="shared" si="722"/>
        <v>0</v>
      </c>
      <c r="N4628">
        <f t="shared" si="723"/>
        <v>0</v>
      </c>
      <c r="O4628">
        <f t="shared" si="724"/>
        <v>0</v>
      </c>
      <c r="P4628">
        <f t="shared" si="725"/>
        <v>0</v>
      </c>
      <c r="Q4628">
        <f t="shared" si="726"/>
        <v>0</v>
      </c>
      <c r="R4628">
        <f t="shared" si="727"/>
        <v>0</v>
      </c>
      <c r="S4628" t="s">
        <v>108</v>
      </c>
      <c r="T4628">
        <v>0</v>
      </c>
      <c r="U4628">
        <v>2020</v>
      </c>
      <c r="V4628">
        <v>0</v>
      </c>
      <c r="W4628">
        <v>1</v>
      </c>
      <c r="X4628" cm="1">
        <f t="array" ref="X4628">IF(S4627&lt;&gt;S4628, 0,
    IF(C4628="O",
         _xlfn.IFS(
             K4628=1, X4627+6,
             M4628=1, X4627+3,
             O4628=1, X4627+1,
             Q4628=1,X4627+2,
             TRUE, X4627
         ),
    X4627)
)</f>
        <v>0</v>
      </c>
      <c r="Y4628" cm="1">
        <f t="array" ref="Y4628">IF(S4627&lt;&gt;S4628, 0, IF(C4628="D",
                 _xlfn.IFS(
                     K4628=1, Y4627+6,
                     M4628=1, Y4627+3,
                     O4628=1, Y4627+1,
                     TRUE, Y4627
                 ),
                 Y4627)
  )</f>
        <v>0</v>
      </c>
    </row>
    <row r="4629" spans="1:25" x14ac:dyDescent="0.2">
      <c r="A4629">
        <v>52</v>
      </c>
      <c r="B4629" t="s">
        <v>81</v>
      </c>
      <c r="C4629" t="str">
        <f t="shared" si="728"/>
        <v>O</v>
      </c>
      <c r="D4629">
        <v>1</v>
      </c>
      <c r="E4629">
        <v>10</v>
      </c>
      <c r="F4629">
        <v>-37</v>
      </c>
      <c r="G4629" t="s">
        <v>114</v>
      </c>
      <c r="H4629" t="s">
        <v>113</v>
      </c>
      <c r="I4629">
        <v>20</v>
      </c>
      <c r="J4629">
        <f t="shared" si="720"/>
        <v>1</v>
      </c>
      <c r="K4629">
        <f t="shared" si="729"/>
        <v>0</v>
      </c>
      <c r="L4629">
        <f t="shared" si="721"/>
        <v>0</v>
      </c>
      <c r="M4629">
        <f t="shared" si="722"/>
        <v>0</v>
      </c>
      <c r="N4629">
        <f t="shared" si="723"/>
        <v>0</v>
      </c>
      <c r="O4629">
        <f t="shared" si="724"/>
        <v>0</v>
      </c>
      <c r="P4629">
        <f t="shared" si="725"/>
        <v>0</v>
      </c>
      <c r="Q4629">
        <f t="shared" si="726"/>
        <v>0</v>
      </c>
      <c r="R4629">
        <f t="shared" si="727"/>
        <v>0</v>
      </c>
      <c r="S4629" t="s">
        <v>108</v>
      </c>
      <c r="T4629">
        <v>0</v>
      </c>
      <c r="U4629">
        <v>2020</v>
      </c>
      <c r="V4629">
        <v>0</v>
      </c>
      <c r="W4629">
        <v>1</v>
      </c>
      <c r="X4629" cm="1">
        <f t="array" ref="X4629">IF(S4628&lt;&gt;S4629, 0,
    IF(C4629="O",
         _xlfn.IFS(
             K4629=1, X4628+6,
             M4629=1, X4628+3,
             O4629=1, X4628+1,
             Q4629=1,X4628+2,
             TRUE, X4628
         ),
    X4628)
)</f>
        <v>0</v>
      </c>
      <c r="Y4629" cm="1">
        <f t="array" ref="Y4629">IF(S4628&lt;&gt;S4629, 0, IF(C4629="D",
                 _xlfn.IFS(
                     K4629=1, Y4628+6,
                     M4629=1, Y4628+3,
                     O4629=1, Y4628+1,
                     TRUE, Y4628
                 ),
                 Y4628)
  )</f>
        <v>0</v>
      </c>
    </row>
    <row r="4630" spans="1:25" x14ac:dyDescent="0.2">
      <c r="A4630">
        <v>54</v>
      </c>
      <c r="B4630" t="s">
        <v>81</v>
      </c>
      <c r="C4630" t="str">
        <f t="shared" si="728"/>
        <v>O</v>
      </c>
      <c r="D4630">
        <v>1</v>
      </c>
      <c r="E4630">
        <v>10</v>
      </c>
      <c r="F4630">
        <v>43</v>
      </c>
      <c r="G4630" t="s">
        <v>116</v>
      </c>
      <c r="H4630" t="s">
        <v>115</v>
      </c>
      <c r="I4630">
        <v>0</v>
      </c>
      <c r="J4630">
        <f t="shared" si="720"/>
        <v>0</v>
      </c>
      <c r="K4630">
        <f t="shared" si="729"/>
        <v>0</v>
      </c>
      <c r="L4630">
        <f t="shared" si="721"/>
        <v>0</v>
      </c>
      <c r="M4630">
        <f t="shared" si="722"/>
        <v>0</v>
      </c>
      <c r="N4630">
        <f t="shared" si="723"/>
        <v>0</v>
      </c>
      <c r="O4630">
        <f t="shared" si="724"/>
        <v>0</v>
      </c>
      <c r="P4630">
        <f t="shared" si="725"/>
        <v>0</v>
      </c>
      <c r="Q4630">
        <f t="shared" si="726"/>
        <v>0</v>
      </c>
      <c r="R4630">
        <f t="shared" si="727"/>
        <v>0</v>
      </c>
      <c r="S4630" t="s">
        <v>108</v>
      </c>
      <c r="T4630">
        <v>0</v>
      </c>
      <c r="U4630">
        <v>2020</v>
      </c>
      <c r="V4630">
        <v>0</v>
      </c>
      <c r="W4630">
        <v>1</v>
      </c>
      <c r="X4630" cm="1">
        <f t="array" ref="X4630">IF(S4629&lt;&gt;S4630, 0,
    IF(C4630="O",
         _xlfn.IFS(
             K4630=1, X4629+6,
             M4630=1, X4629+3,
             O4630=1, X4629+1,
             Q4630=1,X4629+2,
             TRUE, X4629
         ),
    X4629)
)</f>
        <v>0</v>
      </c>
      <c r="Y4630" cm="1">
        <f t="array" ref="Y4630">IF(S4629&lt;&gt;S4630, 0, IF(C4630="D",
                 _xlfn.IFS(
                     K4630=1, Y4629+6,
                     M4630=1, Y4629+3,
                     O4630=1, Y4629+1,
                     TRUE, Y4629
                 ),
                 Y4629)
  )</f>
        <v>0</v>
      </c>
    </row>
    <row r="4631" spans="1:25" x14ac:dyDescent="0.2">
      <c r="A4631">
        <v>56</v>
      </c>
      <c r="B4631" t="s">
        <v>81</v>
      </c>
      <c r="C4631" t="str">
        <f t="shared" si="728"/>
        <v>O</v>
      </c>
      <c r="D4631">
        <v>2</v>
      </c>
      <c r="E4631">
        <v>10</v>
      </c>
      <c r="F4631">
        <v>43</v>
      </c>
      <c r="G4631" t="s">
        <v>114</v>
      </c>
      <c r="H4631" t="s">
        <v>117</v>
      </c>
      <c r="I4631">
        <v>0</v>
      </c>
      <c r="J4631">
        <f t="shared" si="720"/>
        <v>0</v>
      </c>
      <c r="K4631">
        <f t="shared" si="729"/>
        <v>0</v>
      </c>
      <c r="L4631">
        <f t="shared" si="721"/>
        <v>0</v>
      </c>
      <c r="M4631">
        <f t="shared" si="722"/>
        <v>0</v>
      </c>
      <c r="N4631">
        <f t="shared" si="723"/>
        <v>0</v>
      </c>
      <c r="O4631">
        <f t="shared" si="724"/>
        <v>0</v>
      </c>
      <c r="P4631">
        <f t="shared" si="725"/>
        <v>0</v>
      </c>
      <c r="Q4631">
        <f t="shared" si="726"/>
        <v>0</v>
      </c>
      <c r="R4631">
        <f t="shared" si="727"/>
        <v>0</v>
      </c>
      <c r="S4631" t="s">
        <v>108</v>
      </c>
      <c r="T4631">
        <v>0</v>
      </c>
      <c r="U4631">
        <v>2020</v>
      </c>
      <c r="V4631">
        <v>0</v>
      </c>
      <c r="W4631">
        <v>1</v>
      </c>
      <c r="X4631" cm="1">
        <f t="array" ref="X4631">IF(S4630&lt;&gt;S4631, 0,
    IF(C4631="O",
         _xlfn.IFS(
             K4631=1, X4630+6,
             M4631=1, X4630+3,
             O4631=1, X4630+1,
             Q4631=1,X4630+2,
             TRUE, X4630
         ),
    X4630)
)</f>
        <v>0</v>
      </c>
      <c r="Y4631" cm="1">
        <f t="array" ref="Y4631">IF(S4630&lt;&gt;S4631, 0, IF(C4631="D",
                 _xlfn.IFS(
                     K4631=1, Y4630+6,
                     M4631=1, Y4630+3,
                     O4631=1, Y4630+1,
                     TRUE, Y4630
                 ),
                 Y4630)
  )</f>
        <v>0</v>
      </c>
    </row>
    <row r="4632" spans="1:25" x14ac:dyDescent="0.2">
      <c r="A4632">
        <v>58</v>
      </c>
      <c r="B4632" t="s">
        <v>81</v>
      </c>
      <c r="C4632" t="str">
        <f t="shared" si="728"/>
        <v>O</v>
      </c>
      <c r="D4632">
        <v>3</v>
      </c>
      <c r="E4632">
        <v>10</v>
      </c>
      <c r="F4632">
        <v>43</v>
      </c>
      <c r="G4632" t="s">
        <v>116</v>
      </c>
      <c r="H4632" t="s">
        <v>115</v>
      </c>
      <c r="I4632">
        <v>23</v>
      </c>
      <c r="J4632">
        <f t="shared" si="720"/>
        <v>1</v>
      </c>
      <c r="K4632">
        <f t="shared" si="729"/>
        <v>0</v>
      </c>
      <c r="L4632">
        <f t="shared" si="721"/>
        <v>0</v>
      </c>
      <c r="M4632">
        <f t="shared" si="722"/>
        <v>0</v>
      </c>
      <c r="N4632">
        <f t="shared" si="723"/>
        <v>0</v>
      </c>
      <c r="O4632">
        <f t="shared" si="724"/>
        <v>0</v>
      </c>
      <c r="P4632">
        <f t="shared" si="725"/>
        <v>0</v>
      </c>
      <c r="Q4632">
        <f t="shared" si="726"/>
        <v>0</v>
      </c>
      <c r="R4632">
        <f t="shared" si="727"/>
        <v>0</v>
      </c>
      <c r="S4632" t="s">
        <v>108</v>
      </c>
      <c r="T4632">
        <v>0</v>
      </c>
      <c r="U4632">
        <v>2020</v>
      </c>
      <c r="V4632">
        <v>0</v>
      </c>
      <c r="W4632">
        <v>1</v>
      </c>
      <c r="X4632" cm="1">
        <f t="array" ref="X4632">IF(S4631&lt;&gt;S4632, 0,
    IF(C4632="O",
         _xlfn.IFS(
             K4632=1, X4631+6,
             M4632=1, X4631+3,
             O4632=1, X4631+1,
             Q4632=1,X4631+2,
             TRUE, X4631
         ),
    X4631)
)</f>
        <v>0</v>
      </c>
      <c r="Y4632" cm="1">
        <f t="array" ref="Y4632">IF(S4631&lt;&gt;S4632, 0, IF(C4632="D",
                 _xlfn.IFS(
                     K4632=1, Y4631+6,
                     M4632=1, Y4631+3,
                     O4632=1, Y4631+1,
                     TRUE, Y4631
                 ),
                 Y4631)
  )</f>
        <v>0</v>
      </c>
    </row>
    <row r="4633" spans="1:25" hidden="1" x14ac:dyDescent="0.2">
      <c r="A4633">
        <v>60</v>
      </c>
      <c r="B4633" t="s">
        <v>81</v>
      </c>
      <c r="C4633" t="str">
        <f t="shared" si="728"/>
        <v>O</v>
      </c>
      <c r="D4633">
        <v>1</v>
      </c>
      <c r="E4633">
        <v>10</v>
      </c>
      <c r="F4633">
        <v>20</v>
      </c>
      <c r="G4633" t="s">
        <v>116</v>
      </c>
      <c r="H4633" t="s">
        <v>115</v>
      </c>
      <c r="I4633">
        <v>7</v>
      </c>
      <c r="J4633">
        <f t="shared" si="720"/>
        <v>0</v>
      </c>
      <c r="K4633">
        <f t="shared" si="729"/>
        <v>0</v>
      </c>
      <c r="L4633">
        <f t="shared" si="721"/>
        <v>0</v>
      </c>
      <c r="M4633">
        <f t="shared" si="722"/>
        <v>0</v>
      </c>
      <c r="N4633">
        <f t="shared" si="723"/>
        <v>0</v>
      </c>
      <c r="O4633">
        <f t="shared" si="724"/>
        <v>0</v>
      </c>
      <c r="P4633">
        <f t="shared" si="725"/>
        <v>0</v>
      </c>
      <c r="Q4633">
        <f t="shared" si="726"/>
        <v>0</v>
      </c>
      <c r="R4633">
        <f t="shared" si="727"/>
        <v>0</v>
      </c>
      <c r="S4633" t="s">
        <v>108</v>
      </c>
      <c r="T4633">
        <v>0</v>
      </c>
      <c r="U4633">
        <v>2020</v>
      </c>
      <c r="V4633">
        <v>0</v>
      </c>
      <c r="W4633">
        <v>1</v>
      </c>
      <c r="X4633" cm="1">
        <f t="array" ref="X4633">IF(S4632&lt;&gt;S4633, 0,
    IF(C4633="O",
         _xlfn.IFS(
             K4633=1, X4632+6,
             M4633=1, X4632+3,
             O4633=1, X4632+1,
             Q4633=1,X4632+2,
             TRUE, X4632
         ),
    X4632)
)</f>
        <v>0</v>
      </c>
      <c r="Y4633" cm="1">
        <f t="array" ref="Y4633">IF(S4632&lt;&gt;S4633, 0, IF(C4633="D",
                 _xlfn.IFS(
                     K4633=1, Y4632+6,
                     M4633=1, Y4632+3,
                     O4633=1, Y4632+1,
                     TRUE, Y4632
                 ),
                 Y4632)
  )</f>
        <v>0</v>
      </c>
    </row>
    <row r="4634" spans="1:25" x14ac:dyDescent="0.2">
      <c r="A4634">
        <v>62</v>
      </c>
      <c r="B4634" t="s">
        <v>81</v>
      </c>
      <c r="C4634" t="str">
        <f t="shared" si="728"/>
        <v>O</v>
      </c>
      <c r="D4634">
        <v>2</v>
      </c>
      <c r="E4634">
        <v>3</v>
      </c>
      <c r="F4634">
        <v>13</v>
      </c>
      <c r="G4634" t="s">
        <v>114</v>
      </c>
      <c r="H4634" t="s">
        <v>117</v>
      </c>
      <c r="I4634">
        <v>0</v>
      </c>
      <c r="J4634">
        <f t="shared" si="720"/>
        <v>0</v>
      </c>
      <c r="K4634">
        <f t="shared" si="729"/>
        <v>0</v>
      </c>
      <c r="L4634">
        <f t="shared" si="721"/>
        <v>0</v>
      </c>
      <c r="M4634">
        <f t="shared" si="722"/>
        <v>0</v>
      </c>
      <c r="N4634">
        <f t="shared" si="723"/>
        <v>0</v>
      </c>
      <c r="O4634">
        <f t="shared" si="724"/>
        <v>0</v>
      </c>
      <c r="P4634">
        <f t="shared" si="725"/>
        <v>0</v>
      </c>
      <c r="Q4634">
        <f t="shared" si="726"/>
        <v>0</v>
      </c>
      <c r="R4634">
        <f t="shared" si="727"/>
        <v>0</v>
      </c>
      <c r="S4634" t="s">
        <v>108</v>
      </c>
      <c r="T4634">
        <v>0</v>
      </c>
      <c r="U4634">
        <v>2020</v>
      </c>
      <c r="V4634">
        <v>0</v>
      </c>
      <c r="W4634">
        <v>1</v>
      </c>
      <c r="X4634" cm="1">
        <f t="array" ref="X4634">IF(S4633&lt;&gt;S4634, 0,
    IF(C4634="O",
         _xlfn.IFS(
             K4634=1, X4633+6,
             M4634=1, X4633+3,
             O4634=1, X4633+1,
             Q4634=1,X4633+2,
             TRUE, X4633
         ),
    X4633)
)</f>
        <v>0</v>
      </c>
      <c r="Y4634" cm="1">
        <f t="array" ref="Y4634">IF(S4633&lt;&gt;S4634, 0, IF(C4634="D",
                 _xlfn.IFS(
                     K4634=1, Y4633+6,
                     M4634=1, Y4633+3,
                     O4634=1, Y4633+1,
                     TRUE, Y4633
                 ),
                 Y4633)
  )</f>
        <v>0</v>
      </c>
    </row>
    <row r="4635" spans="1:25" x14ac:dyDescent="0.2">
      <c r="A4635">
        <v>64</v>
      </c>
      <c r="B4635" t="s">
        <v>81</v>
      </c>
      <c r="C4635" t="str">
        <f t="shared" si="728"/>
        <v>O</v>
      </c>
      <c r="D4635">
        <v>3</v>
      </c>
      <c r="E4635">
        <v>3</v>
      </c>
      <c r="F4635">
        <v>13</v>
      </c>
      <c r="G4635" t="s">
        <v>114</v>
      </c>
      <c r="H4635" t="s">
        <v>117</v>
      </c>
      <c r="I4635">
        <v>0</v>
      </c>
      <c r="J4635">
        <f t="shared" si="720"/>
        <v>0</v>
      </c>
      <c r="K4635">
        <f t="shared" si="729"/>
        <v>0</v>
      </c>
      <c r="L4635">
        <f t="shared" si="721"/>
        <v>0</v>
      </c>
      <c r="M4635">
        <f t="shared" si="722"/>
        <v>0</v>
      </c>
      <c r="N4635">
        <f t="shared" si="723"/>
        <v>0</v>
      </c>
      <c r="O4635">
        <f t="shared" si="724"/>
        <v>0</v>
      </c>
      <c r="P4635">
        <f t="shared" si="725"/>
        <v>0</v>
      </c>
      <c r="Q4635">
        <f t="shared" si="726"/>
        <v>0</v>
      </c>
      <c r="R4635">
        <f t="shared" si="727"/>
        <v>0</v>
      </c>
      <c r="S4635" t="s">
        <v>108</v>
      </c>
      <c r="T4635">
        <v>0</v>
      </c>
      <c r="U4635">
        <v>2020</v>
      </c>
      <c r="V4635">
        <v>0</v>
      </c>
      <c r="W4635">
        <v>1</v>
      </c>
      <c r="X4635" cm="1">
        <f t="array" ref="X4635">IF(S4634&lt;&gt;S4635, 0,
    IF(C4635="O",
         _xlfn.IFS(
             K4635=1, X4634+6,
             M4635=1, X4634+3,
             O4635=1, X4634+1,
             Q4635=1,X4634+2,
             TRUE, X4634
         ),
    X4634)
)</f>
        <v>0</v>
      </c>
      <c r="Y4635" cm="1">
        <f t="array" ref="Y4635">IF(S4634&lt;&gt;S4635, 0, IF(C4635="D",
                 _xlfn.IFS(
                     K4635=1, Y4634+6,
                     M4635=1, Y4634+3,
                     O4635=1, Y4634+1,
                     TRUE, Y4634
                 ),
                 Y4634)
  )</f>
        <v>0</v>
      </c>
    </row>
    <row r="4636" spans="1:25" x14ac:dyDescent="0.2">
      <c r="A4636">
        <v>66</v>
      </c>
      <c r="B4636" t="s">
        <v>81</v>
      </c>
      <c r="C4636" t="str">
        <f t="shared" si="728"/>
        <v>O</v>
      </c>
      <c r="D4636">
        <v>4</v>
      </c>
      <c r="E4636">
        <v>3</v>
      </c>
      <c r="F4636">
        <v>13</v>
      </c>
      <c r="G4636" t="s">
        <v>116</v>
      </c>
      <c r="H4636" t="s">
        <v>115</v>
      </c>
      <c r="I4636">
        <v>4</v>
      </c>
      <c r="J4636">
        <f t="shared" si="720"/>
        <v>0</v>
      </c>
      <c r="K4636">
        <f t="shared" si="729"/>
        <v>0</v>
      </c>
      <c r="L4636">
        <f t="shared" si="721"/>
        <v>0</v>
      </c>
      <c r="M4636">
        <f t="shared" si="722"/>
        <v>0</v>
      </c>
      <c r="N4636">
        <f t="shared" si="723"/>
        <v>0</v>
      </c>
      <c r="O4636">
        <f t="shared" si="724"/>
        <v>0</v>
      </c>
      <c r="P4636">
        <f t="shared" si="725"/>
        <v>0</v>
      </c>
      <c r="Q4636">
        <f t="shared" si="726"/>
        <v>0</v>
      </c>
      <c r="R4636">
        <f t="shared" si="727"/>
        <v>0</v>
      </c>
      <c r="S4636" t="s">
        <v>108</v>
      </c>
      <c r="T4636">
        <v>0</v>
      </c>
      <c r="U4636">
        <v>2020</v>
      </c>
      <c r="V4636">
        <v>0</v>
      </c>
      <c r="W4636">
        <v>1</v>
      </c>
      <c r="X4636" cm="1">
        <f t="array" ref="X4636">IF(S4635&lt;&gt;S4636, 0,
    IF(C4636="O",
         _xlfn.IFS(
             K4636=1, X4635+6,
             M4636=1, X4635+3,
             O4636=1, X4635+1,
             Q4636=1,X4635+2,
             TRUE, X4635
         ),
    X4635)
)</f>
        <v>0</v>
      </c>
      <c r="Y4636" cm="1">
        <f t="array" ref="Y4636">IF(S4635&lt;&gt;S4636, 0, IF(C4636="D",
                 _xlfn.IFS(
                     K4636=1, Y4635+6,
                     M4636=1, Y4635+3,
                     O4636=1, Y4635+1,
                     TRUE, Y4635
                 ),
                 Y4635)
  )</f>
        <v>0</v>
      </c>
    </row>
    <row r="4637" spans="1:25" x14ac:dyDescent="0.2">
      <c r="A4637">
        <v>68</v>
      </c>
      <c r="B4637" t="s">
        <v>81</v>
      </c>
      <c r="C4637" t="str">
        <f t="shared" si="728"/>
        <v>O</v>
      </c>
      <c r="D4637">
        <v>1</v>
      </c>
      <c r="E4637">
        <v>9</v>
      </c>
      <c r="F4637">
        <v>9</v>
      </c>
      <c r="G4637" t="s">
        <v>116</v>
      </c>
      <c r="H4637" t="s">
        <v>125</v>
      </c>
      <c r="I4637">
        <v>9</v>
      </c>
      <c r="J4637">
        <f t="shared" si="720"/>
        <v>0</v>
      </c>
      <c r="K4637">
        <f t="shared" si="729"/>
        <v>1</v>
      </c>
      <c r="L4637">
        <f t="shared" si="721"/>
        <v>0</v>
      </c>
      <c r="M4637">
        <f t="shared" si="722"/>
        <v>0</v>
      </c>
      <c r="N4637">
        <f t="shared" si="723"/>
        <v>0</v>
      </c>
      <c r="O4637">
        <f t="shared" si="724"/>
        <v>0</v>
      </c>
      <c r="P4637">
        <f t="shared" si="725"/>
        <v>0</v>
      </c>
      <c r="Q4637">
        <f t="shared" si="726"/>
        <v>0</v>
      </c>
      <c r="R4637">
        <f t="shared" si="727"/>
        <v>0</v>
      </c>
      <c r="S4637" t="s">
        <v>108</v>
      </c>
      <c r="T4637">
        <v>0</v>
      </c>
      <c r="U4637">
        <v>2020</v>
      </c>
      <c r="V4637">
        <v>0</v>
      </c>
      <c r="W4637">
        <v>1</v>
      </c>
      <c r="X4637" cm="1">
        <f t="array" ref="X4637">IF(S4636&lt;&gt;S4637, 0,
    IF(C4637="O",
         _xlfn.IFS(
             K4637=1, X4636+6,
             M4637=1, X4636+3,
             O4637=1, X4636+1,
             Q4637=1,X4636+2,
             TRUE, X4636
         ),
    X4636)
)</f>
        <v>6</v>
      </c>
      <c r="Y4637" cm="1">
        <f t="array" ref="Y4637">IF(S4636&lt;&gt;S4637, 0, IF(C4637="D",
                 _xlfn.IFS(
                     K4637=1, Y4636+6,
                     M4637=1, Y4636+3,
                     O4637=1, Y4636+1,
                     TRUE, Y4636
                 ),
                 Y4636)
  )</f>
        <v>0</v>
      </c>
    </row>
    <row r="4638" spans="1:25" x14ac:dyDescent="0.2">
      <c r="A4638">
        <v>70</v>
      </c>
      <c r="B4638" t="s">
        <v>81</v>
      </c>
      <c r="C4638" t="str">
        <f t="shared" si="728"/>
        <v>O</v>
      </c>
      <c r="F4638">
        <v>3</v>
      </c>
      <c r="G4638" t="s">
        <v>131</v>
      </c>
      <c r="H4638" t="s">
        <v>122</v>
      </c>
      <c r="J4638">
        <f t="shared" si="720"/>
        <v>0</v>
      </c>
      <c r="K4638">
        <f t="shared" si="729"/>
        <v>0</v>
      </c>
      <c r="L4638">
        <f t="shared" si="721"/>
        <v>0</v>
      </c>
      <c r="M4638">
        <f t="shared" si="722"/>
        <v>0</v>
      </c>
      <c r="N4638">
        <f t="shared" si="723"/>
        <v>1</v>
      </c>
      <c r="O4638">
        <f t="shared" si="724"/>
        <v>1</v>
      </c>
      <c r="P4638">
        <f t="shared" si="725"/>
        <v>0</v>
      </c>
      <c r="Q4638">
        <f t="shared" si="726"/>
        <v>0</v>
      </c>
      <c r="R4638">
        <f t="shared" si="727"/>
        <v>0</v>
      </c>
      <c r="S4638" t="s">
        <v>108</v>
      </c>
      <c r="T4638">
        <v>0</v>
      </c>
      <c r="U4638">
        <v>2020</v>
      </c>
      <c r="V4638">
        <v>0</v>
      </c>
      <c r="W4638">
        <v>1</v>
      </c>
      <c r="X4638" cm="1">
        <f t="array" ref="X4638">IF(S4637&lt;&gt;S4638, 0,
    IF(C4638="O",
         _xlfn.IFS(
             K4638=1, X4637+6,
             M4638=1, X4637+3,
             O4638=1, X4637+1,
             Q4638=1,X4637+2,
             TRUE, X4637
         ),
    X4637)
)</f>
        <v>7</v>
      </c>
      <c r="Y4638" cm="1">
        <f t="array" ref="Y4638">IF(S4637&lt;&gt;S4638, 0, IF(C4638="D",
                 _xlfn.IFS(
                     K4638=1, Y4637+6,
                     M4638=1, Y4637+3,
                     O4638=1, Y4637+1,
                     TRUE, Y4637
                 ),
                 Y4637)
  )</f>
        <v>0</v>
      </c>
    </row>
    <row r="4639" spans="1:25" hidden="1" x14ac:dyDescent="0.2">
      <c r="A4639">
        <v>76</v>
      </c>
      <c r="B4639" t="s">
        <v>79</v>
      </c>
      <c r="C4639" t="str">
        <f t="shared" si="728"/>
        <v>D</v>
      </c>
      <c r="D4639">
        <v>1</v>
      </c>
      <c r="E4639">
        <v>10</v>
      </c>
      <c r="F4639">
        <v>-20</v>
      </c>
      <c r="G4639" t="s">
        <v>116</v>
      </c>
      <c r="H4639" t="s">
        <v>115</v>
      </c>
      <c r="I4639">
        <v>-3</v>
      </c>
      <c r="J4639">
        <f t="shared" si="720"/>
        <v>0</v>
      </c>
      <c r="K4639">
        <f t="shared" si="729"/>
        <v>0</v>
      </c>
      <c r="L4639">
        <f t="shared" si="721"/>
        <v>0</v>
      </c>
      <c r="M4639">
        <f t="shared" si="722"/>
        <v>0</v>
      </c>
      <c r="N4639">
        <f t="shared" si="723"/>
        <v>0</v>
      </c>
      <c r="O4639">
        <f t="shared" si="724"/>
        <v>0</v>
      </c>
      <c r="P4639">
        <f t="shared" si="725"/>
        <v>0</v>
      </c>
      <c r="Q4639">
        <f t="shared" si="726"/>
        <v>0</v>
      </c>
      <c r="R4639">
        <f t="shared" si="727"/>
        <v>0</v>
      </c>
      <c r="S4639" t="s">
        <v>108</v>
      </c>
      <c r="T4639">
        <v>0</v>
      </c>
      <c r="U4639">
        <v>2020</v>
      </c>
      <c r="V4639">
        <v>0</v>
      </c>
      <c r="W4639">
        <v>1</v>
      </c>
      <c r="X4639" cm="1">
        <f t="array" ref="X4639">IF(S4638&lt;&gt;S4639, 0,
    IF(C4639="O",
         _xlfn.IFS(
             K4639=1, X4638+6,
             M4639=1, X4638+3,
             O4639=1, X4638+1,
             Q4639=1,X4638+2,
             TRUE, X4638
         ),
    X4638)
)</f>
        <v>7</v>
      </c>
      <c r="Y4639" cm="1">
        <f t="array" ref="Y4639">IF(S4638&lt;&gt;S4639, 0, IF(C4639="D",
                 _xlfn.IFS(
                     K4639=1, Y4638+6,
                     M4639=1, Y4638+3,
                     O4639=1, Y4638+1,
                     TRUE, Y4638
                 ),
                 Y4638)
  )</f>
        <v>0</v>
      </c>
    </row>
    <row r="4640" spans="1:25" hidden="1" x14ac:dyDescent="0.2">
      <c r="A4640">
        <v>82</v>
      </c>
      <c r="B4640" t="s">
        <v>79</v>
      </c>
      <c r="C4640" t="str">
        <f t="shared" si="728"/>
        <v>D</v>
      </c>
      <c r="D4640">
        <v>2</v>
      </c>
      <c r="E4640">
        <v>13</v>
      </c>
      <c r="F4640">
        <v>-17</v>
      </c>
      <c r="G4640" t="s">
        <v>114</v>
      </c>
      <c r="H4640" t="s">
        <v>113</v>
      </c>
      <c r="I4640">
        <v>-2</v>
      </c>
      <c r="J4640">
        <f t="shared" si="720"/>
        <v>0</v>
      </c>
      <c r="K4640">
        <f t="shared" si="729"/>
        <v>0</v>
      </c>
      <c r="L4640">
        <f t="shared" si="721"/>
        <v>0</v>
      </c>
      <c r="M4640">
        <f t="shared" si="722"/>
        <v>0</v>
      </c>
      <c r="N4640">
        <f t="shared" si="723"/>
        <v>0</v>
      </c>
      <c r="O4640">
        <f t="shared" si="724"/>
        <v>0</v>
      </c>
      <c r="P4640">
        <f t="shared" si="725"/>
        <v>0</v>
      </c>
      <c r="Q4640">
        <f t="shared" si="726"/>
        <v>0</v>
      </c>
      <c r="R4640">
        <f t="shared" si="727"/>
        <v>0</v>
      </c>
      <c r="S4640" t="s">
        <v>108</v>
      </c>
      <c r="T4640">
        <v>0</v>
      </c>
      <c r="U4640">
        <v>2020</v>
      </c>
      <c r="V4640">
        <v>0</v>
      </c>
      <c r="W4640">
        <v>1</v>
      </c>
      <c r="X4640" cm="1">
        <f t="array" ref="X4640">IF(S4639&lt;&gt;S4640, 0,
    IF(C4640="O",
         _xlfn.IFS(
             K4640=1, X4639+6,
             M4640=1, X4639+3,
             O4640=1, X4639+1,
             Q4640=1,X4639+2,
             TRUE, X4639
         ),
    X4639)
)</f>
        <v>7</v>
      </c>
      <c r="Y4640" cm="1">
        <f t="array" ref="Y4640">IF(S4639&lt;&gt;S4640, 0, IF(C4640="D",
                 _xlfn.IFS(
                     K4640=1, Y4639+6,
                     M4640=1, Y4639+3,
                     O4640=1, Y4639+1,
                     TRUE, Y4639
                 ),
                 Y4639)
  )</f>
        <v>0</v>
      </c>
    </row>
    <row r="4641" spans="1:25" hidden="1" x14ac:dyDescent="0.2">
      <c r="A4641">
        <v>88</v>
      </c>
      <c r="B4641" t="s">
        <v>79</v>
      </c>
      <c r="C4641" t="str">
        <f t="shared" si="728"/>
        <v>D</v>
      </c>
      <c r="D4641">
        <v>3</v>
      </c>
      <c r="E4641">
        <v>20</v>
      </c>
      <c r="F4641">
        <v>-10</v>
      </c>
      <c r="G4641" t="s">
        <v>114</v>
      </c>
      <c r="H4641" t="s">
        <v>121</v>
      </c>
      <c r="I4641">
        <v>-2</v>
      </c>
      <c r="J4641">
        <f t="shared" si="720"/>
        <v>0</v>
      </c>
      <c r="K4641">
        <f t="shared" si="729"/>
        <v>0</v>
      </c>
      <c r="L4641">
        <f t="shared" si="721"/>
        <v>0</v>
      </c>
      <c r="M4641">
        <f t="shared" si="722"/>
        <v>0</v>
      </c>
      <c r="N4641">
        <f t="shared" si="723"/>
        <v>0</v>
      </c>
      <c r="O4641">
        <f t="shared" si="724"/>
        <v>0</v>
      </c>
      <c r="P4641">
        <f t="shared" si="725"/>
        <v>0</v>
      </c>
      <c r="Q4641">
        <f t="shared" si="726"/>
        <v>0</v>
      </c>
      <c r="R4641">
        <f t="shared" si="727"/>
        <v>0</v>
      </c>
      <c r="S4641" t="s">
        <v>108</v>
      </c>
      <c r="T4641">
        <v>0</v>
      </c>
      <c r="U4641">
        <v>2020</v>
      </c>
      <c r="V4641">
        <v>0</v>
      </c>
      <c r="W4641">
        <v>1</v>
      </c>
      <c r="X4641" cm="1">
        <f t="array" ref="X4641">IF(S4640&lt;&gt;S4641, 0,
    IF(C4641="O",
         _xlfn.IFS(
             K4641=1, X4640+6,
             M4641=1, X4640+3,
             O4641=1, X4640+1,
             Q4641=1,X4640+2,
             TRUE, X4640
         ),
    X4640)
)</f>
        <v>7</v>
      </c>
      <c r="Y4641" cm="1">
        <f t="array" ref="Y4641">IF(S4640&lt;&gt;S4641, 0, IF(C4641="D",
                 _xlfn.IFS(
                     K4641=1, Y4640+6,
                     M4641=1, Y4640+3,
                     O4641=1, Y4640+1,
                     TRUE, Y4640
                 ),
                 Y4640)
  )</f>
        <v>0</v>
      </c>
    </row>
    <row r="4642" spans="1:25" x14ac:dyDescent="0.2">
      <c r="A4642">
        <v>92</v>
      </c>
      <c r="B4642" t="s">
        <v>81</v>
      </c>
      <c r="C4642" t="str">
        <f t="shared" si="728"/>
        <v>O</v>
      </c>
      <c r="D4642">
        <v>1</v>
      </c>
      <c r="E4642">
        <v>10</v>
      </c>
      <c r="F4642">
        <v>36</v>
      </c>
      <c r="G4642" t="s">
        <v>116</v>
      </c>
      <c r="H4642" t="s">
        <v>115</v>
      </c>
      <c r="I4642">
        <v>3</v>
      </c>
      <c r="J4642">
        <f t="shared" si="720"/>
        <v>0</v>
      </c>
      <c r="K4642">
        <f t="shared" si="729"/>
        <v>0</v>
      </c>
      <c r="L4642">
        <f t="shared" si="721"/>
        <v>0</v>
      </c>
      <c r="M4642">
        <f t="shared" si="722"/>
        <v>0</v>
      </c>
      <c r="N4642">
        <f t="shared" si="723"/>
        <v>0</v>
      </c>
      <c r="O4642">
        <f t="shared" si="724"/>
        <v>0</v>
      </c>
      <c r="P4642">
        <f t="shared" si="725"/>
        <v>0</v>
      </c>
      <c r="Q4642">
        <f t="shared" si="726"/>
        <v>0</v>
      </c>
      <c r="R4642">
        <f t="shared" si="727"/>
        <v>0</v>
      </c>
      <c r="S4642" t="s">
        <v>108</v>
      </c>
      <c r="T4642">
        <v>0</v>
      </c>
      <c r="U4642">
        <v>2020</v>
      </c>
      <c r="V4642">
        <v>0</v>
      </c>
      <c r="W4642">
        <v>1</v>
      </c>
      <c r="X4642" cm="1">
        <f t="array" ref="X4642">IF(S4641&lt;&gt;S4642, 0,
    IF(C4642="O",
         _xlfn.IFS(
             K4642=1, X4641+6,
             M4642=1, X4641+3,
             O4642=1, X4641+1,
             Q4642=1,X4641+2,
             TRUE, X4641
         ),
    X4641)
)</f>
        <v>7</v>
      </c>
      <c r="Y4642" cm="1">
        <f t="array" ref="Y4642">IF(S4641&lt;&gt;S4642, 0, IF(C4642="D",
                 _xlfn.IFS(
                     K4642=1, Y4641+6,
                     M4642=1, Y4641+3,
                     O4642=1, Y4641+1,
                     TRUE, Y4641
                 ),
                 Y4641)
  )</f>
        <v>0</v>
      </c>
    </row>
    <row r="4643" spans="1:25" x14ac:dyDescent="0.2">
      <c r="A4643">
        <v>94</v>
      </c>
      <c r="B4643" t="s">
        <v>81</v>
      </c>
      <c r="C4643" t="str">
        <f t="shared" si="728"/>
        <v>O</v>
      </c>
      <c r="D4643">
        <v>2</v>
      </c>
      <c r="E4643">
        <v>7</v>
      </c>
      <c r="F4643">
        <v>33</v>
      </c>
      <c r="G4643" t="s">
        <v>116</v>
      </c>
      <c r="H4643" t="s">
        <v>115</v>
      </c>
      <c r="I4643">
        <v>1</v>
      </c>
      <c r="J4643">
        <f t="shared" si="720"/>
        <v>0</v>
      </c>
      <c r="K4643">
        <f t="shared" si="729"/>
        <v>0</v>
      </c>
      <c r="L4643">
        <f t="shared" si="721"/>
        <v>0</v>
      </c>
      <c r="M4643">
        <f t="shared" si="722"/>
        <v>0</v>
      </c>
      <c r="N4643">
        <f t="shared" si="723"/>
        <v>0</v>
      </c>
      <c r="O4643">
        <f t="shared" si="724"/>
        <v>0</v>
      </c>
      <c r="P4643">
        <f t="shared" si="725"/>
        <v>0</v>
      </c>
      <c r="Q4643">
        <f t="shared" si="726"/>
        <v>0</v>
      </c>
      <c r="R4643">
        <f t="shared" si="727"/>
        <v>0</v>
      </c>
      <c r="S4643" t="s">
        <v>108</v>
      </c>
      <c r="T4643">
        <v>0</v>
      </c>
      <c r="U4643">
        <v>2020</v>
      </c>
      <c r="V4643">
        <v>0</v>
      </c>
      <c r="W4643">
        <v>1</v>
      </c>
      <c r="X4643" cm="1">
        <f t="array" ref="X4643">IF(S4642&lt;&gt;S4643, 0,
    IF(C4643="O",
         _xlfn.IFS(
             K4643=1, X4642+6,
             M4643=1, X4642+3,
             O4643=1, X4642+1,
             Q4643=1,X4642+2,
             TRUE, X4642
         ),
    X4642)
)</f>
        <v>7</v>
      </c>
      <c r="Y4643" cm="1">
        <f t="array" ref="Y4643">IF(S4642&lt;&gt;S4643, 0, IF(C4643="D",
                 _xlfn.IFS(
                     K4643=1, Y4642+6,
                     M4643=1, Y4642+3,
                     O4643=1, Y4642+1,
                     TRUE, Y4642
                 ),
                 Y4642)
  )</f>
        <v>0</v>
      </c>
    </row>
    <row r="4644" spans="1:25" x14ac:dyDescent="0.2">
      <c r="A4644">
        <v>96</v>
      </c>
      <c r="B4644" t="s">
        <v>81</v>
      </c>
      <c r="C4644" t="str">
        <f t="shared" si="728"/>
        <v>O</v>
      </c>
      <c r="D4644">
        <v>3</v>
      </c>
      <c r="E4644">
        <v>6</v>
      </c>
      <c r="F4644">
        <v>32</v>
      </c>
      <c r="G4644" t="s">
        <v>114</v>
      </c>
      <c r="H4644" t="s">
        <v>117</v>
      </c>
      <c r="I4644">
        <v>0</v>
      </c>
      <c r="J4644">
        <f t="shared" si="720"/>
        <v>0</v>
      </c>
      <c r="K4644">
        <f t="shared" si="729"/>
        <v>0</v>
      </c>
      <c r="L4644">
        <f t="shared" si="721"/>
        <v>0</v>
      </c>
      <c r="M4644">
        <f t="shared" si="722"/>
        <v>0</v>
      </c>
      <c r="N4644">
        <f t="shared" si="723"/>
        <v>0</v>
      </c>
      <c r="O4644">
        <f t="shared" si="724"/>
        <v>0</v>
      </c>
      <c r="P4644">
        <f t="shared" si="725"/>
        <v>0</v>
      </c>
      <c r="Q4644">
        <f t="shared" si="726"/>
        <v>0</v>
      </c>
      <c r="R4644">
        <f t="shared" si="727"/>
        <v>0</v>
      </c>
      <c r="S4644" t="s">
        <v>108</v>
      </c>
      <c r="T4644">
        <v>0</v>
      </c>
      <c r="U4644">
        <v>2020</v>
      </c>
      <c r="V4644">
        <v>0</v>
      </c>
      <c r="W4644">
        <v>1</v>
      </c>
      <c r="X4644" cm="1">
        <f t="array" ref="X4644">IF(S4643&lt;&gt;S4644, 0,
    IF(C4644="O",
         _xlfn.IFS(
             K4644=1, X4643+6,
             M4644=1, X4643+3,
             O4644=1, X4643+1,
             Q4644=1,X4643+2,
             TRUE, X4643
         ),
    X4643)
)</f>
        <v>7</v>
      </c>
      <c r="Y4644" cm="1">
        <f t="array" ref="Y4644">IF(S4643&lt;&gt;S4644, 0, IF(C4644="D",
                 _xlfn.IFS(
                     K4644=1, Y4643+6,
                     M4644=1, Y4643+3,
                     O4644=1, Y4643+1,
                     TRUE, Y4643
                 ),
                 Y4643)
  )</f>
        <v>0</v>
      </c>
    </row>
    <row r="4645" spans="1:25" x14ac:dyDescent="0.2">
      <c r="A4645">
        <v>98</v>
      </c>
      <c r="B4645" t="s">
        <v>81</v>
      </c>
      <c r="C4645" t="str">
        <f t="shared" si="728"/>
        <v>O</v>
      </c>
      <c r="D4645">
        <v>4</v>
      </c>
      <c r="E4645">
        <v>6</v>
      </c>
      <c r="F4645">
        <v>32</v>
      </c>
      <c r="G4645" t="s">
        <v>130</v>
      </c>
      <c r="H4645" t="s">
        <v>129</v>
      </c>
      <c r="J4645">
        <f t="shared" si="720"/>
        <v>0</v>
      </c>
      <c r="K4645">
        <f t="shared" si="729"/>
        <v>0</v>
      </c>
      <c r="L4645">
        <f t="shared" si="721"/>
        <v>0</v>
      </c>
      <c r="M4645">
        <f t="shared" si="722"/>
        <v>0</v>
      </c>
      <c r="N4645">
        <f t="shared" si="723"/>
        <v>0</v>
      </c>
      <c r="O4645">
        <f t="shared" si="724"/>
        <v>0</v>
      </c>
      <c r="P4645">
        <f t="shared" si="725"/>
        <v>0</v>
      </c>
      <c r="Q4645">
        <f t="shared" si="726"/>
        <v>0</v>
      </c>
      <c r="R4645">
        <f t="shared" si="727"/>
        <v>0</v>
      </c>
      <c r="S4645" t="s">
        <v>108</v>
      </c>
      <c r="T4645">
        <v>0</v>
      </c>
      <c r="U4645">
        <v>2020</v>
      </c>
      <c r="V4645">
        <v>0</v>
      </c>
      <c r="W4645">
        <v>1</v>
      </c>
      <c r="X4645" cm="1">
        <f t="array" ref="X4645">IF(S4644&lt;&gt;S4645, 0,
    IF(C4645="O",
         _xlfn.IFS(
             K4645=1, X4644+6,
             M4645=1, X4644+3,
             O4645=1, X4644+1,
             Q4645=1,X4644+2,
             TRUE, X4644
         ),
    X4644)
)</f>
        <v>7</v>
      </c>
      <c r="Y4645" cm="1">
        <f t="array" ref="Y4645">IF(S4644&lt;&gt;S4645, 0, IF(C4645="D",
                 _xlfn.IFS(
                     K4645=1, Y4644+6,
                     M4645=1, Y4644+3,
                     O4645=1, Y4644+1,
                     TRUE, Y4644
                 ),
                 Y4644)
  )</f>
        <v>0</v>
      </c>
    </row>
    <row r="4646" spans="1:25" x14ac:dyDescent="0.2">
      <c r="A4646">
        <v>100</v>
      </c>
      <c r="B4646" t="s">
        <v>79</v>
      </c>
      <c r="C4646" t="str">
        <f t="shared" si="728"/>
        <v>D</v>
      </c>
      <c r="D4646">
        <v>1</v>
      </c>
      <c r="E4646">
        <v>10</v>
      </c>
      <c r="F4646">
        <v>-5</v>
      </c>
      <c r="G4646" t="s">
        <v>116</v>
      </c>
      <c r="H4646" t="s">
        <v>115</v>
      </c>
      <c r="I4646">
        <v>-2</v>
      </c>
      <c r="J4646">
        <f t="shared" si="720"/>
        <v>0</v>
      </c>
      <c r="K4646">
        <f t="shared" si="729"/>
        <v>0</v>
      </c>
      <c r="L4646">
        <f t="shared" si="721"/>
        <v>0</v>
      </c>
      <c r="M4646">
        <f t="shared" si="722"/>
        <v>0</v>
      </c>
      <c r="N4646">
        <f t="shared" si="723"/>
        <v>0</v>
      </c>
      <c r="O4646">
        <f t="shared" si="724"/>
        <v>0</v>
      </c>
      <c r="P4646">
        <f t="shared" si="725"/>
        <v>0</v>
      </c>
      <c r="Q4646">
        <f t="shared" si="726"/>
        <v>0</v>
      </c>
      <c r="R4646">
        <f t="shared" si="727"/>
        <v>0</v>
      </c>
      <c r="S4646" t="s">
        <v>108</v>
      </c>
      <c r="T4646">
        <v>0</v>
      </c>
      <c r="U4646">
        <v>2020</v>
      </c>
      <c r="V4646">
        <v>0</v>
      </c>
      <c r="W4646">
        <v>1</v>
      </c>
      <c r="X4646" cm="1">
        <f t="array" ref="X4646">IF(S4645&lt;&gt;S4646, 0,
    IF(C4646="O",
         _xlfn.IFS(
             K4646=1, X4645+6,
             M4646=1, X4645+3,
             O4646=1, X4645+1,
             Q4646=1,X4645+2,
             TRUE, X4645
         ),
    X4645)
)</f>
        <v>7</v>
      </c>
      <c r="Y4646" cm="1">
        <f t="array" ref="Y4646">IF(S4645&lt;&gt;S4646, 0, IF(C4646="D",
                 _xlfn.IFS(
                     K4646=1, Y4645+6,
                     M4646=1, Y4645+3,
                     O4646=1, Y4645+1,
                     TRUE, Y4645
                 ),
                 Y4645)
  )</f>
        <v>0</v>
      </c>
    </row>
    <row r="4647" spans="1:25" x14ac:dyDescent="0.2">
      <c r="A4647">
        <v>102</v>
      </c>
      <c r="B4647" t="s">
        <v>79</v>
      </c>
      <c r="C4647" t="str">
        <f t="shared" si="728"/>
        <v>D</v>
      </c>
      <c r="D4647">
        <v>2</v>
      </c>
      <c r="E4647">
        <v>12</v>
      </c>
      <c r="F4647">
        <v>-3</v>
      </c>
      <c r="G4647" t="s">
        <v>114</v>
      </c>
      <c r="H4647" t="s">
        <v>117</v>
      </c>
      <c r="I4647">
        <v>0</v>
      </c>
      <c r="J4647">
        <f t="shared" si="720"/>
        <v>0</v>
      </c>
      <c r="K4647">
        <f t="shared" si="729"/>
        <v>0</v>
      </c>
      <c r="L4647">
        <f t="shared" si="721"/>
        <v>0</v>
      </c>
      <c r="M4647">
        <f t="shared" si="722"/>
        <v>0</v>
      </c>
      <c r="N4647">
        <f t="shared" si="723"/>
        <v>0</v>
      </c>
      <c r="O4647">
        <f t="shared" si="724"/>
        <v>0</v>
      </c>
      <c r="P4647">
        <f t="shared" si="725"/>
        <v>0</v>
      </c>
      <c r="Q4647">
        <f t="shared" si="726"/>
        <v>0</v>
      </c>
      <c r="R4647">
        <f t="shared" si="727"/>
        <v>0</v>
      </c>
      <c r="S4647" t="s">
        <v>108</v>
      </c>
      <c r="T4647">
        <v>0</v>
      </c>
      <c r="U4647">
        <v>2020</v>
      </c>
      <c r="V4647">
        <v>0</v>
      </c>
      <c r="W4647">
        <v>1</v>
      </c>
      <c r="X4647" cm="1">
        <f t="array" ref="X4647">IF(S4646&lt;&gt;S4647, 0,
    IF(C4647="O",
         _xlfn.IFS(
             K4647=1, X4646+6,
             M4647=1, X4646+3,
             O4647=1, X4646+1,
             Q4647=1,X4646+2,
             TRUE, X4646
         ),
    X4646)
)</f>
        <v>7</v>
      </c>
      <c r="Y4647" cm="1">
        <f t="array" ref="Y4647">IF(S4646&lt;&gt;S4647, 0, IF(C4647="D",
                 _xlfn.IFS(
                     K4647=1, Y4646+6,
                     M4647=1, Y4646+3,
                     O4647=1, Y4646+1,
                     TRUE, Y4646
                 ),
                 Y4646)
  )</f>
        <v>0</v>
      </c>
    </row>
    <row r="4648" spans="1:25" x14ac:dyDescent="0.2">
      <c r="A4648">
        <v>104</v>
      </c>
      <c r="B4648" t="s">
        <v>79</v>
      </c>
      <c r="C4648" t="str">
        <f t="shared" si="728"/>
        <v>D</v>
      </c>
      <c r="D4648">
        <v>3</v>
      </c>
      <c r="E4648">
        <v>12</v>
      </c>
      <c r="F4648">
        <v>-3</v>
      </c>
      <c r="G4648" t="s">
        <v>114</v>
      </c>
      <c r="H4648" t="s">
        <v>117</v>
      </c>
      <c r="I4648">
        <v>0</v>
      </c>
      <c r="J4648">
        <f t="shared" si="720"/>
        <v>0</v>
      </c>
      <c r="K4648">
        <f t="shared" si="729"/>
        <v>0</v>
      </c>
      <c r="L4648">
        <f t="shared" si="721"/>
        <v>0</v>
      </c>
      <c r="M4648">
        <f t="shared" si="722"/>
        <v>0</v>
      </c>
      <c r="N4648">
        <f t="shared" si="723"/>
        <v>0</v>
      </c>
      <c r="O4648">
        <f t="shared" si="724"/>
        <v>0</v>
      </c>
      <c r="P4648">
        <f t="shared" si="725"/>
        <v>0</v>
      </c>
      <c r="Q4648">
        <f t="shared" si="726"/>
        <v>0</v>
      </c>
      <c r="R4648">
        <f t="shared" si="727"/>
        <v>0</v>
      </c>
      <c r="S4648" t="s">
        <v>108</v>
      </c>
      <c r="T4648">
        <v>0</v>
      </c>
      <c r="U4648">
        <v>2020</v>
      </c>
      <c r="V4648">
        <v>0</v>
      </c>
      <c r="W4648">
        <v>1</v>
      </c>
      <c r="X4648" cm="1">
        <f t="array" ref="X4648">IF(S4647&lt;&gt;S4648, 0,
    IF(C4648="O",
         _xlfn.IFS(
             K4648=1, X4647+6,
             M4648=1, X4647+3,
             O4648=1, X4647+1,
             Q4648=1,X4647+2,
             TRUE, X4647
         ),
    X4647)
)</f>
        <v>7</v>
      </c>
      <c r="Y4648" cm="1">
        <f t="array" ref="Y4648">IF(S4647&lt;&gt;S4648, 0, IF(C4648="D",
                 _xlfn.IFS(
                     K4648=1, Y4647+6,
                     M4648=1, Y4647+3,
                     O4648=1, Y4647+1,
                     TRUE, Y4647
                 ),
                 Y4647)
  )</f>
        <v>0</v>
      </c>
    </row>
    <row r="4649" spans="1:25" x14ac:dyDescent="0.2">
      <c r="A4649">
        <v>108</v>
      </c>
      <c r="B4649" t="s">
        <v>78</v>
      </c>
      <c r="C4649" t="str">
        <f t="shared" si="728"/>
        <v>D</v>
      </c>
      <c r="F4649">
        <v>3</v>
      </c>
      <c r="G4649" t="s">
        <v>131</v>
      </c>
      <c r="H4649" t="s">
        <v>122</v>
      </c>
      <c r="J4649">
        <f t="shared" si="720"/>
        <v>0</v>
      </c>
      <c r="K4649">
        <f t="shared" si="729"/>
        <v>0</v>
      </c>
      <c r="L4649">
        <f t="shared" si="721"/>
        <v>0</v>
      </c>
      <c r="M4649">
        <f t="shared" si="722"/>
        <v>0</v>
      </c>
      <c r="N4649">
        <f t="shared" si="723"/>
        <v>1</v>
      </c>
      <c r="O4649">
        <f t="shared" si="724"/>
        <v>1</v>
      </c>
      <c r="P4649">
        <f t="shared" si="725"/>
        <v>0</v>
      </c>
      <c r="Q4649">
        <f t="shared" si="726"/>
        <v>0</v>
      </c>
      <c r="R4649">
        <f t="shared" si="727"/>
        <v>0</v>
      </c>
      <c r="S4649" t="s">
        <v>108</v>
      </c>
      <c r="T4649">
        <v>0</v>
      </c>
      <c r="U4649">
        <v>2020</v>
      </c>
      <c r="V4649">
        <v>0</v>
      </c>
      <c r="W4649">
        <v>1</v>
      </c>
      <c r="X4649" cm="1">
        <f t="array" ref="X4649">IF(S4648&lt;&gt;S4649, 0,
    IF(C4649="O",
         _xlfn.IFS(
             K4649=1, X4648+6,
             M4649=1, X4648+3,
             O4649=1, X4648+1,
             Q4649=1,X4648+2,
             TRUE, X4648
         ),
    X4648)
)</f>
        <v>7</v>
      </c>
      <c r="Y4649" cm="1">
        <f t="array" ref="Y4649">IF(S4648&lt;&gt;S4649, 0, IF(C4649="D",
                 _xlfn.IFS(
                     K4649=1, Y4648+6,
                     M4649=1, Y4648+3,
                     O4649=1, Y4648+1,
                     TRUE, Y4648
                 ),
                 Y4648)
  )</f>
        <v>1</v>
      </c>
    </row>
    <row r="4650" spans="1:25" x14ac:dyDescent="0.2">
      <c r="A4650">
        <v>112</v>
      </c>
      <c r="B4650" t="s">
        <v>79</v>
      </c>
      <c r="C4650" t="str">
        <f t="shared" si="728"/>
        <v>D</v>
      </c>
      <c r="D4650">
        <v>1</v>
      </c>
      <c r="E4650">
        <v>10</v>
      </c>
      <c r="F4650">
        <v>-20</v>
      </c>
      <c r="G4650" t="s">
        <v>114</v>
      </c>
      <c r="H4650" t="s">
        <v>117</v>
      </c>
      <c r="I4650">
        <v>0</v>
      </c>
      <c r="J4650">
        <f t="shared" si="720"/>
        <v>0</v>
      </c>
      <c r="K4650">
        <f t="shared" si="729"/>
        <v>0</v>
      </c>
      <c r="L4650">
        <f t="shared" si="721"/>
        <v>0</v>
      </c>
      <c r="M4650">
        <f t="shared" si="722"/>
        <v>0</v>
      </c>
      <c r="N4650">
        <f t="shared" si="723"/>
        <v>0</v>
      </c>
      <c r="O4650">
        <f t="shared" si="724"/>
        <v>0</v>
      </c>
      <c r="P4650">
        <f t="shared" si="725"/>
        <v>0</v>
      </c>
      <c r="Q4650">
        <f t="shared" si="726"/>
        <v>0</v>
      </c>
      <c r="R4650">
        <f t="shared" si="727"/>
        <v>0</v>
      </c>
      <c r="S4650" t="s">
        <v>108</v>
      </c>
      <c r="T4650">
        <v>0</v>
      </c>
      <c r="U4650">
        <v>2020</v>
      </c>
      <c r="V4650">
        <v>0</v>
      </c>
      <c r="W4650">
        <v>1</v>
      </c>
      <c r="X4650" cm="1">
        <f t="array" ref="X4650">IF(S4649&lt;&gt;S4650, 0,
    IF(C4650="O",
         _xlfn.IFS(
             K4650=1, X4649+6,
             M4650=1, X4649+3,
             O4650=1, X4649+1,
             Q4650=1,X4649+2,
             TRUE, X4649
         ),
    X4649)
)</f>
        <v>7</v>
      </c>
      <c r="Y4650" cm="1">
        <f t="array" ref="Y4650">IF(S4649&lt;&gt;S4650, 0, IF(C4650="D",
                 _xlfn.IFS(
                     K4650=1, Y4649+6,
                     M4650=1, Y4649+3,
                     O4650=1, Y4649+1,
                     TRUE, Y4649
                 ),
                 Y4649)
  )</f>
        <v>1</v>
      </c>
    </row>
    <row r="4651" spans="1:25" x14ac:dyDescent="0.2">
      <c r="A4651">
        <v>114</v>
      </c>
      <c r="B4651" t="s">
        <v>79</v>
      </c>
      <c r="C4651" t="str">
        <f t="shared" si="728"/>
        <v>D</v>
      </c>
      <c r="D4651">
        <v>2</v>
      </c>
      <c r="E4651">
        <v>10</v>
      </c>
      <c r="F4651">
        <v>-20</v>
      </c>
      <c r="G4651" t="s">
        <v>114</v>
      </c>
      <c r="H4651" t="s">
        <v>120</v>
      </c>
      <c r="I4651">
        <v>15</v>
      </c>
      <c r="J4651">
        <f t="shared" si="720"/>
        <v>1</v>
      </c>
      <c r="K4651">
        <f t="shared" si="729"/>
        <v>0</v>
      </c>
      <c r="L4651">
        <f t="shared" si="721"/>
        <v>0</v>
      </c>
      <c r="M4651">
        <f t="shared" si="722"/>
        <v>0</v>
      </c>
      <c r="N4651">
        <f t="shared" si="723"/>
        <v>0</v>
      </c>
      <c r="O4651">
        <f t="shared" si="724"/>
        <v>0</v>
      </c>
      <c r="P4651">
        <f t="shared" si="725"/>
        <v>0</v>
      </c>
      <c r="Q4651">
        <f t="shared" si="726"/>
        <v>0</v>
      </c>
      <c r="R4651">
        <f t="shared" si="727"/>
        <v>0</v>
      </c>
      <c r="S4651" t="s">
        <v>108</v>
      </c>
      <c r="T4651">
        <v>0</v>
      </c>
      <c r="U4651">
        <v>2020</v>
      </c>
      <c r="V4651">
        <v>0</v>
      </c>
      <c r="W4651">
        <v>1</v>
      </c>
      <c r="X4651" cm="1">
        <f t="array" ref="X4651">IF(S4650&lt;&gt;S4651, 0,
    IF(C4651="O",
         _xlfn.IFS(
             K4651=1, X4650+6,
             M4651=1, X4650+3,
             O4651=1, X4650+1,
             Q4651=1,X4650+2,
             TRUE, X4650
         ),
    X4650)
)</f>
        <v>7</v>
      </c>
      <c r="Y4651" cm="1">
        <f t="array" ref="Y4651">IF(S4650&lt;&gt;S4651, 0, IF(C4651="D",
                 _xlfn.IFS(
                     K4651=1, Y4650+6,
                     M4651=1, Y4650+3,
                     O4651=1, Y4650+1,
                     TRUE, Y4650
                 ),
                 Y4650)
  )</f>
        <v>1</v>
      </c>
    </row>
    <row r="4652" spans="1:25" x14ac:dyDescent="0.2">
      <c r="A4652">
        <v>118</v>
      </c>
      <c r="B4652" t="s">
        <v>79</v>
      </c>
      <c r="C4652" t="str">
        <f t="shared" si="728"/>
        <v>D</v>
      </c>
      <c r="D4652">
        <v>1</v>
      </c>
      <c r="E4652">
        <v>10</v>
      </c>
      <c r="F4652">
        <v>-35</v>
      </c>
      <c r="G4652" t="s">
        <v>114</v>
      </c>
      <c r="H4652" t="s">
        <v>117</v>
      </c>
      <c r="I4652">
        <v>0</v>
      </c>
      <c r="J4652">
        <f t="shared" si="720"/>
        <v>0</v>
      </c>
      <c r="K4652">
        <f t="shared" si="729"/>
        <v>0</v>
      </c>
      <c r="L4652">
        <f t="shared" si="721"/>
        <v>0</v>
      </c>
      <c r="M4652">
        <f t="shared" si="722"/>
        <v>0</v>
      </c>
      <c r="N4652">
        <f t="shared" si="723"/>
        <v>0</v>
      </c>
      <c r="O4652">
        <f t="shared" si="724"/>
        <v>0</v>
      </c>
      <c r="P4652">
        <f t="shared" si="725"/>
        <v>0</v>
      </c>
      <c r="Q4652">
        <f t="shared" si="726"/>
        <v>0</v>
      </c>
      <c r="R4652">
        <f t="shared" si="727"/>
        <v>0</v>
      </c>
      <c r="S4652" t="s">
        <v>108</v>
      </c>
      <c r="T4652">
        <v>0</v>
      </c>
      <c r="U4652">
        <v>2020</v>
      </c>
      <c r="V4652">
        <v>0</v>
      </c>
      <c r="W4652">
        <v>1</v>
      </c>
      <c r="X4652" cm="1">
        <f t="array" ref="X4652">IF(S4651&lt;&gt;S4652, 0,
    IF(C4652="O",
         _xlfn.IFS(
             K4652=1, X4651+6,
             M4652=1, X4651+3,
             O4652=1, X4651+1,
             Q4652=1,X4651+2,
             TRUE, X4651
         ),
    X4651)
)</f>
        <v>7</v>
      </c>
      <c r="Y4652" cm="1">
        <f t="array" ref="Y4652">IF(S4651&lt;&gt;S4652, 0, IF(C4652="D",
                 _xlfn.IFS(
                     K4652=1, Y4651+6,
                     M4652=1, Y4651+3,
                     O4652=1, Y4651+1,
                     TRUE, Y4651
                 ),
                 Y4651)
  )</f>
        <v>1</v>
      </c>
    </row>
    <row r="4653" spans="1:25" x14ac:dyDescent="0.2">
      <c r="A4653">
        <v>120</v>
      </c>
      <c r="B4653" t="s">
        <v>79</v>
      </c>
      <c r="C4653" t="str">
        <f t="shared" si="728"/>
        <v>D</v>
      </c>
      <c r="D4653">
        <v>2</v>
      </c>
      <c r="E4653">
        <v>10</v>
      </c>
      <c r="F4653">
        <v>-35</v>
      </c>
      <c r="G4653" t="s">
        <v>114</v>
      </c>
      <c r="H4653" t="s">
        <v>117</v>
      </c>
      <c r="I4653">
        <v>0</v>
      </c>
      <c r="J4653">
        <f t="shared" si="720"/>
        <v>0</v>
      </c>
      <c r="K4653">
        <f t="shared" si="729"/>
        <v>0</v>
      </c>
      <c r="L4653">
        <f t="shared" si="721"/>
        <v>0</v>
      </c>
      <c r="M4653">
        <f t="shared" si="722"/>
        <v>0</v>
      </c>
      <c r="N4653">
        <f t="shared" si="723"/>
        <v>0</v>
      </c>
      <c r="O4653">
        <f t="shared" si="724"/>
        <v>0</v>
      </c>
      <c r="P4653">
        <f t="shared" si="725"/>
        <v>0</v>
      </c>
      <c r="Q4653">
        <f t="shared" si="726"/>
        <v>0</v>
      </c>
      <c r="R4653">
        <f t="shared" si="727"/>
        <v>0</v>
      </c>
      <c r="S4653" t="s">
        <v>108</v>
      </c>
      <c r="T4653">
        <v>0</v>
      </c>
      <c r="U4653">
        <v>2020</v>
      </c>
      <c r="V4653">
        <v>0</v>
      </c>
      <c r="W4653">
        <v>1</v>
      </c>
      <c r="X4653" cm="1">
        <f t="array" ref="X4653">IF(S4652&lt;&gt;S4653, 0,
    IF(C4653="O",
         _xlfn.IFS(
             K4653=1, X4652+6,
             M4653=1, X4652+3,
             O4653=1, X4652+1,
             Q4653=1,X4652+2,
             TRUE, X4652
         ),
    X4652)
)</f>
        <v>7</v>
      </c>
      <c r="Y4653" cm="1">
        <f t="array" ref="Y4653">IF(S4652&lt;&gt;S4653, 0, IF(C4653="D",
                 _xlfn.IFS(
                     K4653=1, Y4652+6,
                     M4653=1, Y4652+3,
                     O4653=1, Y4652+1,
                     TRUE, Y4652
                 ),
                 Y4652)
  )</f>
        <v>1</v>
      </c>
    </row>
    <row r="4654" spans="1:25" x14ac:dyDescent="0.2">
      <c r="A4654">
        <v>122</v>
      </c>
      <c r="B4654" t="s">
        <v>79</v>
      </c>
      <c r="C4654" t="str">
        <f t="shared" si="728"/>
        <v>D</v>
      </c>
      <c r="D4654">
        <v>3</v>
      </c>
      <c r="E4654">
        <v>10</v>
      </c>
      <c r="F4654">
        <v>-35</v>
      </c>
      <c r="G4654" t="s">
        <v>114</v>
      </c>
      <c r="H4654" t="s">
        <v>117</v>
      </c>
      <c r="I4654">
        <v>0</v>
      </c>
      <c r="J4654">
        <f t="shared" si="720"/>
        <v>0</v>
      </c>
      <c r="K4654">
        <f t="shared" si="729"/>
        <v>0</v>
      </c>
      <c r="L4654">
        <f t="shared" si="721"/>
        <v>0</v>
      </c>
      <c r="M4654">
        <f t="shared" si="722"/>
        <v>0</v>
      </c>
      <c r="N4654">
        <f t="shared" si="723"/>
        <v>0</v>
      </c>
      <c r="O4654">
        <f t="shared" si="724"/>
        <v>0</v>
      </c>
      <c r="P4654">
        <f t="shared" si="725"/>
        <v>0</v>
      </c>
      <c r="Q4654">
        <f t="shared" si="726"/>
        <v>0</v>
      </c>
      <c r="R4654">
        <f t="shared" si="727"/>
        <v>0</v>
      </c>
      <c r="S4654" t="s">
        <v>108</v>
      </c>
      <c r="T4654">
        <v>0</v>
      </c>
      <c r="U4654">
        <v>2020</v>
      </c>
      <c r="V4654">
        <v>0</v>
      </c>
      <c r="W4654">
        <v>1</v>
      </c>
      <c r="X4654" cm="1">
        <f t="array" ref="X4654">IF(S4653&lt;&gt;S4654, 0,
    IF(C4654="O",
         _xlfn.IFS(
             K4654=1, X4653+6,
             M4654=1, X4653+3,
             O4654=1, X4653+1,
             Q4654=1,X4653+2,
             TRUE, X4653
         ),
    X4653)
)</f>
        <v>7</v>
      </c>
      <c r="Y4654" cm="1">
        <f t="array" ref="Y4654">IF(S4653&lt;&gt;S4654, 0, IF(C4654="D",
                 _xlfn.IFS(
                     K4654=1, Y4653+6,
                     M4654=1, Y4653+3,
                     O4654=1, Y4653+1,
                     TRUE, Y4653
                 ),
                 Y4653)
  )</f>
        <v>1</v>
      </c>
    </row>
    <row r="4655" spans="1:25" x14ac:dyDescent="0.2">
      <c r="A4655">
        <v>126</v>
      </c>
      <c r="B4655" t="s">
        <v>81</v>
      </c>
      <c r="C4655" t="str">
        <f t="shared" si="728"/>
        <v>O</v>
      </c>
      <c r="D4655">
        <v>1</v>
      </c>
      <c r="E4655">
        <v>10</v>
      </c>
      <c r="F4655">
        <v>-41</v>
      </c>
      <c r="G4655" t="s">
        <v>116</v>
      </c>
      <c r="H4655" t="s">
        <v>115</v>
      </c>
      <c r="I4655">
        <v>1</v>
      </c>
      <c r="J4655">
        <f t="shared" si="720"/>
        <v>0</v>
      </c>
      <c r="K4655">
        <f t="shared" si="729"/>
        <v>0</v>
      </c>
      <c r="L4655">
        <f t="shared" si="721"/>
        <v>0</v>
      </c>
      <c r="M4655">
        <f t="shared" si="722"/>
        <v>0</v>
      </c>
      <c r="N4655">
        <f t="shared" si="723"/>
        <v>0</v>
      </c>
      <c r="O4655">
        <f t="shared" si="724"/>
        <v>0</v>
      </c>
      <c r="P4655">
        <f t="shared" si="725"/>
        <v>0</v>
      </c>
      <c r="Q4655">
        <f t="shared" si="726"/>
        <v>0</v>
      </c>
      <c r="R4655">
        <f t="shared" si="727"/>
        <v>0</v>
      </c>
      <c r="S4655" t="s">
        <v>108</v>
      </c>
      <c r="T4655">
        <v>0</v>
      </c>
      <c r="U4655">
        <v>2020</v>
      </c>
      <c r="V4655">
        <v>0</v>
      </c>
      <c r="W4655">
        <v>1</v>
      </c>
      <c r="X4655" cm="1">
        <f t="array" ref="X4655">IF(S4654&lt;&gt;S4655, 0,
    IF(C4655="O",
         _xlfn.IFS(
             K4655=1, X4654+6,
             M4655=1, X4654+3,
             O4655=1, X4654+1,
             Q4655=1,X4654+2,
             TRUE, X4654
         ),
    X4654)
)</f>
        <v>7</v>
      </c>
      <c r="Y4655" cm="1">
        <f t="array" ref="Y4655">IF(S4654&lt;&gt;S4655, 0, IF(C4655="D",
                 _xlfn.IFS(
                     K4655=1, Y4654+6,
                     M4655=1, Y4654+3,
                     O4655=1, Y4654+1,
                     TRUE, Y4654
                 ),
                 Y4654)
  )</f>
        <v>1</v>
      </c>
    </row>
    <row r="4656" spans="1:25" x14ac:dyDescent="0.2">
      <c r="A4656">
        <v>128</v>
      </c>
      <c r="B4656" t="s">
        <v>81</v>
      </c>
      <c r="C4656" t="str">
        <f t="shared" si="728"/>
        <v>O</v>
      </c>
      <c r="D4656">
        <v>2</v>
      </c>
      <c r="E4656">
        <v>9</v>
      </c>
      <c r="F4656">
        <v>-42</v>
      </c>
      <c r="G4656" t="s">
        <v>116</v>
      </c>
      <c r="H4656" t="s">
        <v>115</v>
      </c>
      <c r="I4656">
        <v>-7</v>
      </c>
      <c r="J4656">
        <f t="shared" si="720"/>
        <v>0</v>
      </c>
      <c r="K4656">
        <f t="shared" si="729"/>
        <v>0</v>
      </c>
      <c r="L4656">
        <f t="shared" si="721"/>
        <v>0</v>
      </c>
      <c r="M4656">
        <f t="shared" si="722"/>
        <v>0</v>
      </c>
      <c r="N4656">
        <f t="shared" si="723"/>
        <v>0</v>
      </c>
      <c r="O4656">
        <f t="shared" si="724"/>
        <v>0</v>
      </c>
      <c r="P4656">
        <f t="shared" si="725"/>
        <v>0</v>
      </c>
      <c r="Q4656">
        <f t="shared" si="726"/>
        <v>0</v>
      </c>
      <c r="R4656">
        <f t="shared" si="727"/>
        <v>0</v>
      </c>
      <c r="S4656" t="s">
        <v>108</v>
      </c>
      <c r="T4656">
        <v>0</v>
      </c>
      <c r="U4656">
        <v>2020</v>
      </c>
      <c r="V4656">
        <v>0</v>
      </c>
      <c r="W4656">
        <v>1</v>
      </c>
      <c r="X4656" cm="1">
        <f t="array" ref="X4656">IF(S4655&lt;&gt;S4656, 0,
    IF(C4656="O",
         _xlfn.IFS(
             K4656=1, X4655+6,
             M4656=1, X4655+3,
             O4656=1, X4655+1,
             Q4656=1,X4655+2,
             TRUE, X4655
         ),
    X4655)
)</f>
        <v>7</v>
      </c>
      <c r="Y4656" cm="1">
        <f t="array" ref="Y4656">IF(S4655&lt;&gt;S4656, 0, IF(C4656="D",
                 _xlfn.IFS(
                     K4656=1, Y4655+6,
                     M4656=1, Y4655+3,
                     O4656=1, Y4655+1,
                     TRUE, Y4655
                 ),
                 Y4655)
  )</f>
        <v>1</v>
      </c>
    </row>
    <row r="4657" spans="1:25" x14ac:dyDescent="0.2">
      <c r="A4657">
        <v>130</v>
      </c>
      <c r="B4657" t="s">
        <v>81</v>
      </c>
      <c r="C4657" t="str">
        <f t="shared" si="728"/>
        <v>O</v>
      </c>
      <c r="D4657">
        <v>3</v>
      </c>
      <c r="E4657">
        <v>16</v>
      </c>
      <c r="F4657">
        <v>-35</v>
      </c>
      <c r="G4657" t="s">
        <v>114</v>
      </c>
      <c r="H4657" t="s">
        <v>113</v>
      </c>
      <c r="I4657">
        <v>3</v>
      </c>
      <c r="J4657">
        <f t="shared" si="720"/>
        <v>0</v>
      </c>
      <c r="K4657">
        <f t="shared" si="729"/>
        <v>0</v>
      </c>
      <c r="L4657">
        <f t="shared" si="721"/>
        <v>0</v>
      </c>
      <c r="M4657">
        <f t="shared" si="722"/>
        <v>0</v>
      </c>
      <c r="N4657">
        <f t="shared" si="723"/>
        <v>0</v>
      </c>
      <c r="O4657">
        <f t="shared" si="724"/>
        <v>0</v>
      </c>
      <c r="P4657">
        <f t="shared" si="725"/>
        <v>0</v>
      </c>
      <c r="Q4657">
        <f t="shared" si="726"/>
        <v>0</v>
      </c>
      <c r="R4657">
        <f t="shared" si="727"/>
        <v>0</v>
      </c>
      <c r="S4657" t="s">
        <v>108</v>
      </c>
      <c r="T4657">
        <v>0</v>
      </c>
      <c r="U4657">
        <v>2020</v>
      </c>
      <c r="V4657">
        <v>0</v>
      </c>
      <c r="W4657">
        <v>1</v>
      </c>
      <c r="X4657" cm="1">
        <f t="array" ref="X4657">IF(S4656&lt;&gt;S4657, 0,
    IF(C4657="O",
         _xlfn.IFS(
             K4657=1, X4656+6,
             M4657=1, X4656+3,
             O4657=1, X4656+1,
             Q4657=1,X4656+2,
             TRUE, X4656
         ),
    X4656)
)</f>
        <v>7</v>
      </c>
      <c r="Y4657" cm="1">
        <f t="array" ref="Y4657">IF(S4656&lt;&gt;S4657, 0, IF(C4657="D",
                 _xlfn.IFS(
                     K4657=1, Y4656+6,
                     M4657=1, Y4656+3,
                     O4657=1, Y4656+1,
                     TRUE, Y4656
                 ),
                 Y4656)
  )</f>
        <v>1</v>
      </c>
    </row>
    <row r="4658" spans="1:25" x14ac:dyDescent="0.2">
      <c r="A4658">
        <v>132</v>
      </c>
      <c r="B4658" t="s">
        <v>81</v>
      </c>
      <c r="C4658" t="str">
        <f t="shared" si="728"/>
        <v>O</v>
      </c>
      <c r="D4658">
        <v>4</v>
      </c>
      <c r="E4658">
        <v>13</v>
      </c>
      <c r="F4658">
        <v>-38</v>
      </c>
      <c r="G4658" t="s">
        <v>130</v>
      </c>
      <c r="H4658" t="s">
        <v>129</v>
      </c>
      <c r="J4658">
        <f t="shared" si="720"/>
        <v>0</v>
      </c>
      <c r="K4658">
        <f t="shared" si="729"/>
        <v>0</v>
      </c>
      <c r="L4658">
        <f t="shared" si="721"/>
        <v>0</v>
      </c>
      <c r="M4658">
        <f t="shared" si="722"/>
        <v>0</v>
      </c>
      <c r="N4658">
        <f t="shared" si="723"/>
        <v>0</v>
      </c>
      <c r="O4658">
        <f t="shared" si="724"/>
        <v>0</v>
      </c>
      <c r="P4658">
        <f t="shared" si="725"/>
        <v>0</v>
      </c>
      <c r="Q4658">
        <f t="shared" si="726"/>
        <v>0</v>
      </c>
      <c r="R4658">
        <f t="shared" si="727"/>
        <v>0</v>
      </c>
      <c r="S4658" t="s">
        <v>108</v>
      </c>
      <c r="T4658">
        <v>0</v>
      </c>
      <c r="U4658">
        <v>2020</v>
      </c>
      <c r="V4658">
        <v>0</v>
      </c>
      <c r="W4658">
        <v>1</v>
      </c>
      <c r="X4658" cm="1">
        <f t="array" ref="X4658">IF(S4657&lt;&gt;S4658, 0,
    IF(C4658="O",
         _xlfn.IFS(
             K4658=1, X4657+6,
             M4658=1, X4657+3,
             O4658=1, X4657+1,
             Q4658=1,X4657+2,
             TRUE, X4657
         ),
    X4657)
)</f>
        <v>7</v>
      </c>
      <c r="Y4658" cm="1">
        <f t="array" ref="Y4658">IF(S4657&lt;&gt;S4658, 0, IF(C4658="D",
                 _xlfn.IFS(
                     K4658=1, Y4657+6,
                     M4658=1, Y4657+3,
                     O4658=1, Y4657+1,
                     TRUE, Y4657
                 ),
                 Y4657)
  )</f>
        <v>1</v>
      </c>
    </row>
    <row r="4659" spans="1:25" x14ac:dyDescent="0.2">
      <c r="A4659">
        <v>136</v>
      </c>
      <c r="B4659" t="s">
        <v>79</v>
      </c>
      <c r="C4659" t="str">
        <f t="shared" si="728"/>
        <v>D</v>
      </c>
      <c r="D4659">
        <v>1</v>
      </c>
      <c r="E4659">
        <v>10</v>
      </c>
      <c r="F4659">
        <v>-27</v>
      </c>
      <c r="G4659" t="s">
        <v>116</v>
      </c>
      <c r="H4659" t="s">
        <v>115</v>
      </c>
      <c r="I4659">
        <v>-1</v>
      </c>
      <c r="J4659">
        <f t="shared" si="720"/>
        <v>0</v>
      </c>
      <c r="K4659">
        <f t="shared" si="729"/>
        <v>0</v>
      </c>
      <c r="L4659">
        <f t="shared" si="721"/>
        <v>0</v>
      </c>
      <c r="M4659">
        <f t="shared" si="722"/>
        <v>0</v>
      </c>
      <c r="N4659">
        <f t="shared" si="723"/>
        <v>0</v>
      </c>
      <c r="O4659">
        <f t="shared" si="724"/>
        <v>0</v>
      </c>
      <c r="P4659">
        <f t="shared" si="725"/>
        <v>0</v>
      </c>
      <c r="Q4659">
        <f t="shared" si="726"/>
        <v>0</v>
      </c>
      <c r="R4659">
        <f t="shared" si="727"/>
        <v>0</v>
      </c>
      <c r="S4659" t="s">
        <v>108</v>
      </c>
      <c r="T4659">
        <v>0</v>
      </c>
      <c r="U4659">
        <v>2020</v>
      </c>
      <c r="V4659">
        <v>0</v>
      </c>
      <c r="W4659">
        <v>1</v>
      </c>
      <c r="X4659" cm="1">
        <f t="array" ref="X4659">IF(S4658&lt;&gt;S4659, 0,
    IF(C4659="O",
         _xlfn.IFS(
             K4659=1, X4658+6,
             M4659=1, X4658+3,
             O4659=1, X4658+1,
             Q4659=1,X4658+2,
             TRUE, X4658
         ),
    X4658)
)</f>
        <v>7</v>
      </c>
      <c r="Y4659" cm="1">
        <f t="array" ref="Y4659">IF(S4658&lt;&gt;S4659, 0, IF(C4659="D",
                 _xlfn.IFS(
                     K4659=1, Y4658+6,
                     M4659=1, Y4658+3,
                     O4659=1, Y4658+1,
                     TRUE, Y4658
                 ),
                 Y4658)
  )</f>
        <v>1</v>
      </c>
    </row>
    <row r="4660" spans="1:25" x14ac:dyDescent="0.2">
      <c r="A4660">
        <v>138</v>
      </c>
      <c r="B4660" t="s">
        <v>79</v>
      </c>
      <c r="C4660" t="str">
        <f t="shared" si="728"/>
        <v>D</v>
      </c>
      <c r="D4660">
        <v>2</v>
      </c>
      <c r="E4660">
        <v>11</v>
      </c>
      <c r="F4660">
        <v>-26</v>
      </c>
      <c r="G4660" t="s">
        <v>114</v>
      </c>
      <c r="H4660" t="s">
        <v>113</v>
      </c>
      <c r="I4660">
        <v>9</v>
      </c>
      <c r="J4660">
        <f t="shared" si="720"/>
        <v>0</v>
      </c>
      <c r="K4660">
        <f t="shared" si="729"/>
        <v>0</v>
      </c>
      <c r="L4660">
        <f t="shared" si="721"/>
        <v>0</v>
      </c>
      <c r="M4660">
        <f t="shared" si="722"/>
        <v>0</v>
      </c>
      <c r="N4660">
        <f t="shared" si="723"/>
        <v>0</v>
      </c>
      <c r="O4660">
        <f t="shared" si="724"/>
        <v>0</v>
      </c>
      <c r="P4660">
        <f t="shared" si="725"/>
        <v>0</v>
      </c>
      <c r="Q4660">
        <f t="shared" si="726"/>
        <v>0</v>
      </c>
      <c r="R4660">
        <f t="shared" si="727"/>
        <v>0</v>
      </c>
      <c r="S4660" t="s">
        <v>108</v>
      </c>
      <c r="T4660">
        <v>0</v>
      </c>
      <c r="U4660">
        <v>2020</v>
      </c>
      <c r="V4660">
        <v>0</v>
      </c>
      <c r="W4660">
        <v>1</v>
      </c>
      <c r="X4660" cm="1">
        <f t="array" ref="X4660">IF(S4659&lt;&gt;S4660, 0,
    IF(C4660="O",
         _xlfn.IFS(
             K4660=1, X4659+6,
             M4660=1, X4659+3,
             O4660=1, X4659+1,
             Q4660=1,X4659+2,
             TRUE, X4659
         ),
    X4659)
)</f>
        <v>7</v>
      </c>
      <c r="Y4660" cm="1">
        <f t="array" ref="Y4660">IF(S4659&lt;&gt;S4660, 0, IF(C4660="D",
                 _xlfn.IFS(
                     K4660=1, Y4659+6,
                     M4660=1, Y4659+3,
                     O4660=1, Y4659+1,
                     TRUE, Y4659
                 ),
                 Y4659)
  )</f>
        <v>1</v>
      </c>
    </row>
    <row r="4661" spans="1:25" x14ac:dyDescent="0.2">
      <c r="A4661">
        <v>144</v>
      </c>
      <c r="B4661" t="s">
        <v>79</v>
      </c>
      <c r="C4661" t="str">
        <f t="shared" si="728"/>
        <v>D</v>
      </c>
      <c r="D4661">
        <v>3</v>
      </c>
      <c r="E4661">
        <v>2</v>
      </c>
      <c r="F4661">
        <v>-35</v>
      </c>
      <c r="G4661" t="s">
        <v>114</v>
      </c>
      <c r="H4661" t="s">
        <v>113</v>
      </c>
      <c r="I4661">
        <v>15</v>
      </c>
      <c r="J4661">
        <f t="shared" si="720"/>
        <v>1</v>
      </c>
      <c r="K4661">
        <f t="shared" si="729"/>
        <v>0</v>
      </c>
      <c r="L4661">
        <f t="shared" si="721"/>
        <v>0</v>
      </c>
      <c r="M4661">
        <f t="shared" si="722"/>
        <v>0</v>
      </c>
      <c r="N4661">
        <f t="shared" si="723"/>
        <v>0</v>
      </c>
      <c r="O4661">
        <f t="shared" si="724"/>
        <v>0</v>
      </c>
      <c r="P4661">
        <f t="shared" si="725"/>
        <v>0</v>
      </c>
      <c r="Q4661">
        <f t="shared" si="726"/>
        <v>0</v>
      </c>
      <c r="R4661">
        <f t="shared" si="727"/>
        <v>0</v>
      </c>
      <c r="S4661" t="s">
        <v>108</v>
      </c>
      <c r="T4661">
        <v>0</v>
      </c>
      <c r="U4661">
        <v>2020</v>
      </c>
      <c r="V4661">
        <v>0</v>
      </c>
      <c r="W4661">
        <v>1</v>
      </c>
      <c r="X4661" cm="1">
        <f t="array" ref="X4661">IF(S4660&lt;&gt;S4661, 0,
    IF(C4661="O",
         _xlfn.IFS(
             K4661=1, X4660+6,
             M4661=1, X4660+3,
             O4661=1, X4660+1,
             Q4661=1,X4660+2,
             TRUE, X4660
         ),
    X4660)
)</f>
        <v>7</v>
      </c>
      <c r="Y4661" cm="1">
        <f t="array" ref="Y4661">IF(S4660&lt;&gt;S4661, 0, IF(C4661="D",
                 _xlfn.IFS(
                     K4661=1, Y4660+6,
                     M4661=1, Y4660+3,
                     O4661=1, Y4660+1,
                     TRUE, Y4660
                 ),
                 Y4660)
  )</f>
        <v>1</v>
      </c>
    </row>
    <row r="4662" spans="1:25" x14ac:dyDescent="0.2">
      <c r="A4662">
        <v>146</v>
      </c>
      <c r="B4662" t="s">
        <v>79</v>
      </c>
      <c r="C4662" t="str">
        <f t="shared" si="728"/>
        <v>D</v>
      </c>
      <c r="D4662">
        <v>1</v>
      </c>
      <c r="E4662">
        <v>10</v>
      </c>
      <c r="F4662">
        <v>50</v>
      </c>
      <c r="G4662" t="s">
        <v>114</v>
      </c>
      <c r="H4662" t="s">
        <v>117</v>
      </c>
      <c r="I4662">
        <v>0</v>
      </c>
      <c r="J4662">
        <f t="shared" si="720"/>
        <v>0</v>
      </c>
      <c r="K4662">
        <f t="shared" si="729"/>
        <v>0</v>
      </c>
      <c r="L4662">
        <f t="shared" si="721"/>
        <v>0</v>
      </c>
      <c r="M4662">
        <f t="shared" si="722"/>
        <v>0</v>
      </c>
      <c r="N4662">
        <f t="shared" si="723"/>
        <v>0</v>
      </c>
      <c r="O4662">
        <f t="shared" si="724"/>
        <v>0</v>
      </c>
      <c r="P4662">
        <f t="shared" si="725"/>
        <v>0</v>
      </c>
      <c r="Q4662">
        <f t="shared" si="726"/>
        <v>0</v>
      </c>
      <c r="R4662">
        <f t="shared" si="727"/>
        <v>0</v>
      </c>
      <c r="S4662" t="s">
        <v>108</v>
      </c>
      <c r="T4662">
        <v>0</v>
      </c>
      <c r="U4662">
        <v>2020</v>
      </c>
      <c r="V4662">
        <v>0</v>
      </c>
      <c r="W4662">
        <v>1</v>
      </c>
      <c r="X4662" cm="1">
        <f t="array" ref="X4662">IF(S4661&lt;&gt;S4662, 0,
    IF(C4662="O",
         _xlfn.IFS(
             K4662=1, X4661+6,
             M4662=1, X4661+3,
             O4662=1, X4661+1,
             Q4662=1,X4661+2,
             TRUE, X4661
         ),
    X4661)
)</f>
        <v>7</v>
      </c>
      <c r="Y4662" cm="1">
        <f t="array" ref="Y4662">IF(S4661&lt;&gt;S4662, 0, IF(C4662="D",
                 _xlfn.IFS(
                     K4662=1, Y4661+6,
                     M4662=1, Y4661+3,
                     O4662=1, Y4661+1,
                     TRUE, Y4661
                 ),
                 Y4661)
  )</f>
        <v>1</v>
      </c>
    </row>
    <row r="4663" spans="1:25" x14ac:dyDescent="0.2">
      <c r="A4663">
        <v>148</v>
      </c>
      <c r="B4663" t="s">
        <v>79</v>
      </c>
      <c r="C4663" t="str">
        <f t="shared" si="728"/>
        <v>D</v>
      </c>
      <c r="D4663">
        <v>2</v>
      </c>
      <c r="E4663">
        <v>10</v>
      </c>
      <c r="F4663">
        <v>50</v>
      </c>
      <c r="G4663" t="s">
        <v>116</v>
      </c>
      <c r="H4663" t="s">
        <v>115</v>
      </c>
      <c r="I4663">
        <v>-1</v>
      </c>
      <c r="J4663">
        <f t="shared" si="720"/>
        <v>0</v>
      </c>
      <c r="K4663">
        <f t="shared" si="729"/>
        <v>0</v>
      </c>
      <c r="L4663">
        <f t="shared" si="721"/>
        <v>0</v>
      </c>
      <c r="M4663">
        <f t="shared" si="722"/>
        <v>0</v>
      </c>
      <c r="N4663">
        <f t="shared" si="723"/>
        <v>0</v>
      </c>
      <c r="O4663">
        <f t="shared" si="724"/>
        <v>0</v>
      </c>
      <c r="P4663">
        <f t="shared" si="725"/>
        <v>0</v>
      </c>
      <c r="Q4663">
        <f t="shared" si="726"/>
        <v>0</v>
      </c>
      <c r="R4663">
        <f t="shared" si="727"/>
        <v>0</v>
      </c>
      <c r="S4663" t="s">
        <v>108</v>
      </c>
      <c r="T4663">
        <v>0</v>
      </c>
      <c r="U4663">
        <v>2020</v>
      </c>
      <c r="V4663">
        <v>0</v>
      </c>
      <c r="W4663">
        <v>1</v>
      </c>
      <c r="X4663" cm="1">
        <f t="array" ref="X4663">IF(S4662&lt;&gt;S4663, 0,
    IF(C4663="O",
         _xlfn.IFS(
             K4663=1, X4662+6,
             M4663=1, X4662+3,
             O4663=1, X4662+1,
             Q4663=1,X4662+2,
             TRUE, X4662
         ),
    X4662)
)</f>
        <v>7</v>
      </c>
      <c r="Y4663" cm="1">
        <f t="array" ref="Y4663">IF(S4662&lt;&gt;S4663, 0, IF(C4663="D",
                 _xlfn.IFS(
                     K4663=1, Y4662+6,
                     M4663=1, Y4662+3,
                     O4663=1, Y4662+1,
                     TRUE, Y4662
                 ),
                 Y4662)
  )</f>
        <v>1</v>
      </c>
    </row>
    <row r="4664" spans="1:25" x14ac:dyDescent="0.2">
      <c r="A4664">
        <v>150</v>
      </c>
      <c r="B4664" t="s">
        <v>79</v>
      </c>
      <c r="C4664" t="str">
        <f t="shared" si="728"/>
        <v>D</v>
      </c>
      <c r="D4664">
        <v>3</v>
      </c>
      <c r="E4664">
        <v>11</v>
      </c>
      <c r="F4664">
        <v>-49</v>
      </c>
      <c r="G4664" t="s">
        <v>114</v>
      </c>
      <c r="H4664" t="s">
        <v>117</v>
      </c>
      <c r="I4664">
        <v>0</v>
      </c>
      <c r="J4664">
        <f t="shared" si="720"/>
        <v>0</v>
      </c>
      <c r="K4664">
        <f t="shared" si="729"/>
        <v>0</v>
      </c>
      <c r="L4664">
        <f t="shared" si="721"/>
        <v>0</v>
      </c>
      <c r="M4664">
        <f t="shared" si="722"/>
        <v>0</v>
      </c>
      <c r="N4664">
        <f t="shared" si="723"/>
        <v>0</v>
      </c>
      <c r="O4664">
        <f t="shared" si="724"/>
        <v>0</v>
      </c>
      <c r="P4664">
        <f t="shared" si="725"/>
        <v>0</v>
      </c>
      <c r="Q4664">
        <f t="shared" si="726"/>
        <v>0</v>
      </c>
      <c r="R4664">
        <f t="shared" si="727"/>
        <v>0</v>
      </c>
      <c r="S4664" t="s">
        <v>108</v>
      </c>
      <c r="T4664">
        <v>0</v>
      </c>
      <c r="U4664">
        <v>2020</v>
      </c>
      <c r="V4664">
        <v>0</v>
      </c>
      <c r="W4664">
        <v>1</v>
      </c>
      <c r="X4664" cm="1">
        <f t="array" ref="X4664">IF(S4663&lt;&gt;S4664, 0,
    IF(C4664="O",
         _xlfn.IFS(
             K4664=1, X4663+6,
             M4664=1, X4663+3,
             O4664=1, X4663+1,
             Q4664=1,X4663+2,
             TRUE, X4663
         ),
    X4663)
)</f>
        <v>7</v>
      </c>
      <c r="Y4664" cm="1">
        <f t="array" ref="Y4664">IF(S4663&lt;&gt;S4664, 0, IF(C4664="D",
                 _xlfn.IFS(
                     K4664=1, Y4663+6,
                     M4664=1, Y4663+3,
                     O4664=1, Y4663+1,
                     TRUE, Y4663
                 ),
                 Y4663)
  )</f>
        <v>1</v>
      </c>
    </row>
    <row r="4665" spans="1:25" x14ac:dyDescent="0.2">
      <c r="A4665">
        <v>158</v>
      </c>
      <c r="B4665" t="s">
        <v>81</v>
      </c>
      <c r="C4665" t="str">
        <f t="shared" si="728"/>
        <v>O</v>
      </c>
      <c r="D4665">
        <v>1</v>
      </c>
      <c r="E4665">
        <v>10</v>
      </c>
      <c r="F4665">
        <v>-28</v>
      </c>
      <c r="G4665" t="s">
        <v>114</v>
      </c>
      <c r="H4665" t="s">
        <v>113</v>
      </c>
      <c r="I4665">
        <v>8</v>
      </c>
      <c r="J4665">
        <f t="shared" si="720"/>
        <v>0</v>
      </c>
      <c r="K4665">
        <f t="shared" si="729"/>
        <v>0</v>
      </c>
      <c r="L4665">
        <f t="shared" si="721"/>
        <v>0</v>
      </c>
      <c r="M4665">
        <f t="shared" si="722"/>
        <v>0</v>
      </c>
      <c r="N4665">
        <f t="shared" si="723"/>
        <v>0</v>
      </c>
      <c r="O4665">
        <f t="shared" si="724"/>
        <v>0</v>
      </c>
      <c r="P4665">
        <f t="shared" si="725"/>
        <v>0</v>
      </c>
      <c r="Q4665">
        <f t="shared" si="726"/>
        <v>0</v>
      </c>
      <c r="R4665">
        <f t="shared" si="727"/>
        <v>0</v>
      </c>
      <c r="S4665" t="s">
        <v>108</v>
      </c>
      <c r="T4665">
        <v>0</v>
      </c>
      <c r="U4665">
        <v>2020</v>
      </c>
      <c r="V4665">
        <v>0</v>
      </c>
      <c r="W4665">
        <v>1</v>
      </c>
      <c r="X4665" cm="1">
        <f t="array" ref="X4665">IF(S4664&lt;&gt;S4665, 0,
    IF(C4665="O",
         _xlfn.IFS(
             K4665=1, X4664+6,
             M4665=1, X4664+3,
             O4665=1, X4664+1,
             Q4665=1,X4664+2,
             TRUE, X4664
         ),
    X4664)
)</f>
        <v>7</v>
      </c>
      <c r="Y4665" cm="1">
        <f t="array" ref="Y4665">IF(S4664&lt;&gt;S4665, 0, IF(C4665="D",
                 _xlfn.IFS(
                     K4665=1, Y4664+6,
                     M4665=1, Y4664+3,
                     O4665=1, Y4664+1,
                     TRUE, Y4664
                 ),
                 Y4664)
  )</f>
        <v>1</v>
      </c>
    </row>
    <row r="4666" spans="1:25" x14ac:dyDescent="0.2">
      <c r="A4666">
        <v>160</v>
      </c>
      <c r="B4666" t="s">
        <v>81</v>
      </c>
      <c r="C4666" t="str">
        <f t="shared" si="728"/>
        <v>O</v>
      </c>
      <c r="D4666">
        <v>2</v>
      </c>
      <c r="E4666">
        <v>2</v>
      </c>
      <c r="F4666">
        <v>-36</v>
      </c>
      <c r="G4666" t="s">
        <v>114</v>
      </c>
      <c r="H4666" t="s">
        <v>139</v>
      </c>
      <c r="I4666">
        <v>4</v>
      </c>
      <c r="J4666">
        <f t="shared" si="720"/>
        <v>1</v>
      </c>
      <c r="K4666">
        <f t="shared" si="729"/>
        <v>0</v>
      </c>
      <c r="L4666">
        <f t="shared" si="721"/>
        <v>0</v>
      </c>
      <c r="M4666">
        <f t="shared" si="722"/>
        <v>0</v>
      </c>
      <c r="N4666">
        <f t="shared" si="723"/>
        <v>0</v>
      </c>
      <c r="O4666">
        <f t="shared" si="724"/>
        <v>0</v>
      </c>
      <c r="P4666">
        <f t="shared" si="725"/>
        <v>0</v>
      </c>
      <c r="Q4666">
        <f t="shared" si="726"/>
        <v>0</v>
      </c>
      <c r="R4666">
        <f t="shared" si="727"/>
        <v>0</v>
      </c>
      <c r="S4666" t="s">
        <v>108</v>
      </c>
      <c r="T4666">
        <v>0</v>
      </c>
      <c r="U4666">
        <v>2020</v>
      </c>
      <c r="V4666">
        <v>0</v>
      </c>
      <c r="W4666">
        <v>1</v>
      </c>
      <c r="X4666" cm="1">
        <f t="array" ref="X4666">IF(S4665&lt;&gt;S4666, 0,
    IF(C4666="O",
         _xlfn.IFS(
             K4666=1, X4665+6,
             M4666=1, X4665+3,
             O4666=1, X4665+1,
             Q4666=1,X4665+2,
             TRUE, X4665
         ),
    X4665)
)</f>
        <v>7</v>
      </c>
      <c r="Y4666" cm="1">
        <f t="array" ref="Y4666">IF(S4665&lt;&gt;S4666, 0, IF(C4666="D",
                 _xlfn.IFS(
                     K4666=1, Y4665+6,
                     M4666=1, Y4665+3,
                     O4666=1, Y4665+1,
                     TRUE, Y4665
                 ),
                 Y4665)
  )</f>
        <v>1</v>
      </c>
    </row>
    <row r="4667" spans="1:25" x14ac:dyDescent="0.2">
      <c r="A4667">
        <v>162</v>
      </c>
      <c r="B4667" t="s">
        <v>81</v>
      </c>
      <c r="C4667" t="str">
        <f t="shared" si="728"/>
        <v>O</v>
      </c>
      <c r="D4667">
        <v>1</v>
      </c>
      <c r="E4667">
        <v>10</v>
      </c>
      <c r="F4667">
        <v>-40</v>
      </c>
      <c r="G4667" t="s">
        <v>114</v>
      </c>
      <c r="H4667" t="s">
        <v>113</v>
      </c>
      <c r="I4667">
        <v>0</v>
      </c>
      <c r="J4667">
        <f t="shared" si="720"/>
        <v>0</v>
      </c>
      <c r="K4667">
        <f t="shared" si="729"/>
        <v>0</v>
      </c>
      <c r="L4667">
        <f t="shared" si="721"/>
        <v>0</v>
      </c>
      <c r="M4667">
        <f t="shared" si="722"/>
        <v>0</v>
      </c>
      <c r="N4667">
        <f t="shared" si="723"/>
        <v>0</v>
      </c>
      <c r="O4667">
        <f t="shared" si="724"/>
        <v>0</v>
      </c>
      <c r="P4667">
        <f t="shared" si="725"/>
        <v>0</v>
      </c>
      <c r="Q4667">
        <f t="shared" si="726"/>
        <v>0</v>
      </c>
      <c r="R4667">
        <f t="shared" si="727"/>
        <v>0</v>
      </c>
      <c r="S4667" t="s">
        <v>108</v>
      </c>
      <c r="T4667">
        <v>0</v>
      </c>
      <c r="U4667">
        <v>2020</v>
      </c>
      <c r="V4667">
        <v>0</v>
      </c>
      <c r="W4667">
        <v>1</v>
      </c>
      <c r="X4667" cm="1">
        <f t="array" ref="X4667">IF(S4666&lt;&gt;S4667, 0,
    IF(C4667="O",
         _xlfn.IFS(
             K4667=1, X4666+6,
             M4667=1, X4666+3,
             O4667=1, X4666+1,
             Q4667=1,X4666+2,
             TRUE, X4666
         ),
    X4666)
)</f>
        <v>7</v>
      </c>
      <c r="Y4667" cm="1">
        <f t="array" ref="Y4667">IF(S4666&lt;&gt;S4667, 0, IF(C4667="D",
                 _xlfn.IFS(
                     K4667=1, Y4666+6,
                     M4667=1, Y4666+3,
                     O4667=1, Y4666+1,
                     TRUE, Y4666
                 ),
                 Y4666)
  )</f>
        <v>1</v>
      </c>
    </row>
    <row r="4668" spans="1:25" x14ac:dyDescent="0.2">
      <c r="A4668">
        <v>166</v>
      </c>
      <c r="B4668" t="s">
        <v>81</v>
      </c>
      <c r="C4668" t="str">
        <f t="shared" si="728"/>
        <v>O</v>
      </c>
      <c r="D4668">
        <v>2</v>
      </c>
      <c r="E4668">
        <v>10</v>
      </c>
      <c r="F4668">
        <v>-40</v>
      </c>
      <c r="G4668" t="s">
        <v>114</v>
      </c>
      <c r="H4668" t="s">
        <v>117</v>
      </c>
      <c r="I4668">
        <v>0</v>
      </c>
      <c r="J4668">
        <f t="shared" si="720"/>
        <v>0</v>
      </c>
      <c r="K4668">
        <f t="shared" si="729"/>
        <v>0</v>
      </c>
      <c r="L4668">
        <f t="shared" si="721"/>
        <v>0</v>
      </c>
      <c r="M4668">
        <f t="shared" si="722"/>
        <v>0</v>
      </c>
      <c r="N4668">
        <f t="shared" si="723"/>
        <v>0</v>
      </c>
      <c r="O4668">
        <f t="shared" si="724"/>
        <v>0</v>
      </c>
      <c r="P4668">
        <f t="shared" si="725"/>
        <v>0</v>
      </c>
      <c r="Q4668">
        <f t="shared" si="726"/>
        <v>0</v>
      </c>
      <c r="R4668">
        <f t="shared" si="727"/>
        <v>0</v>
      </c>
      <c r="S4668" t="s">
        <v>108</v>
      </c>
      <c r="T4668">
        <v>0</v>
      </c>
      <c r="U4668">
        <v>2020</v>
      </c>
      <c r="V4668">
        <v>0</v>
      </c>
      <c r="W4668">
        <v>1</v>
      </c>
      <c r="X4668" cm="1">
        <f t="array" ref="X4668">IF(S4667&lt;&gt;S4668, 0,
    IF(C4668="O",
         _xlfn.IFS(
             K4668=1, X4667+6,
             M4668=1, X4667+3,
             O4668=1, X4667+1,
             Q4668=1,X4667+2,
             TRUE, X4667
         ),
    X4667)
)</f>
        <v>7</v>
      </c>
      <c r="Y4668" cm="1">
        <f t="array" ref="Y4668">IF(S4667&lt;&gt;S4668, 0, IF(C4668="D",
                 _xlfn.IFS(
                     K4668=1, Y4667+6,
                     M4668=1, Y4667+3,
                     O4668=1, Y4667+1,
                     TRUE, Y4667
                 ),
                 Y4667)
  )</f>
        <v>1</v>
      </c>
    </row>
    <row r="4669" spans="1:25" x14ac:dyDescent="0.2">
      <c r="A4669">
        <v>170</v>
      </c>
      <c r="B4669" t="s">
        <v>81</v>
      </c>
      <c r="C4669" t="str">
        <f t="shared" si="728"/>
        <v>O</v>
      </c>
      <c r="D4669">
        <v>3</v>
      </c>
      <c r="E4669">
        <v>10</v>
      </c>
      <c r="F4669">
        <v>-40</v>
      </c>
      <c r="G4669" t="s">
        <v>114</v>
      </c>
      <c r="H4669" t="s">
        <v>117</v>
      </c>
      <c r="I4669">
        <v>0</v>
      </c>
      <c r="J4669">
        <f t="shared" si="720"/>
        <v>1</v>
      </c>
      <c r="K4669">
        <f t="shared" si="729"/>
        <v>0</v>
      </c>
      <c r="L4669">
        <f t="shared" si="721"/>
        <v>0</v>
      </c>
      <c r="M4669">
        <f t="shared" si="722"/>
        <v>0</v>
      </c>
      <c r="N4669">
        <f t="shared" si="723"/>
        <v>0</v>
      </c>
      <c r="O4669">
        <f t="shared" si="724"/>
        <v>0</v>
      </c>
      <c r="P4669">
        <f t="shared" si="725"/>
        <v>0</v>
      </c>
      <c r="Q4669">
        <f t="shared" si="726"/>
        <v>0</v>
      </c>
      <c r="R4669">
        <f t="shared" si="727"/>
        <v>0</v>
      </c>
      <c r="S4669" t="s">
        <v>108</v>
      </c>
      <c r="T4669">
        <v>0</v>
      </c>
      <c r="U4669">
        <v>2020</v>
      </c>
      <c r="V4669">
        <v>0</v>
      </c>
      <c r="W4669">
        <v>1</v>
      </c>
      <c r="X4669" cm="1">
        <f t="array" ref="X4669">IF(S4668&lt;&gt;S4669, 0,
    IF(C4669="O",
         _xlfn.IFS(
             K4669=1, X4668+6,
             M4669=1, X4668+3,
             O4669=1, X4668+1,
             Q4669=1,X4668+2,
             TRUE, X4668
         ),
    X4668)
)</f>
        <v>7</v>
      </c>
      <c r="Y4669" cm="1">
        <f t="array" ref="Y4669">IF(S4668&lt;&gt;S4669, 0, IF(C4669="D",
                 _xlfn.IFS(
                     K4669=1, Y4668+6,
                     M4669=1, Y4668+3,
                     O4669=1, Y4668+1,
                     TRUE, Y4668
                 ),
                 Y4668)
  )</f>
        <v>1</v>
      </c>
    </row>
    <row r="4670" spans="1:25" x14ac:dyDescent="0.2">
      <c r="A4670">
        <v>178</v>
      </c>
      <c r="B4670" t="s">
        <v>81</v>
      </c>
      <c r="C4670" t="str">
        <f t="shared" si="728"/>
        <v>O</v>
      </c>
      <c r="D4670">
        <v>1</v>
      </c>
      <c r="E4670">
        <v>10</v>
      </c>
      <c r="F4670">
        <v>-36</v>
      </c>
      <c r="G4670" t="s">
        <v>114</v>
      </c>
      <c r="H4670" t="s">
        <v>113</v>
      </c>
      <c r="I4670">
        <v>3</v>
      </c>
      <c r="J4670">
        <f t="shared" si="720"/>
        <v>0</v>
      </c>
      <c r="K4670">
        <f t="shared" si="729"/>
        <v>0</v>
      </c>
      <c r="L4670">
        <f t="shared" si="721"/>
        <v>0</v>
      </c>
      <c r="M4670">
        <f t="shared" si="722"/>
        <v>0</v>
      </c>
      <c r="N4670">
        <f t="shared" si="723"/>
        <v>0</v>
      </c>
      <c r="O4670">
        <f t="shared" si="724"/>
        <v>0</v>
      </c>
      <c r="P4670">
        <f t="shared" si="725"/>
        <v>0</v>
      </c>
      <c r="Q4670">
        <f t="shared" si="726"/>
        <v>0</v>
      </c>
      <c r="R4670">
        <f t="shared" si="727"/>
        <v>0</v>
      </c>
      <c r="S4670" t="s">
        <v>108</v>
      </c>
      <c r="T4670">
        <v>0</v>
      </c>
      <c r="U4670">
        <v>2020</v>
      </c>
      <c r="V4670">
        <v>0</v>
      </c>
      <c r="W4670">
        <v>1</v>
      </c>
      <c r="X4670" cm="1">
        <f t="array" ref="X4670">IF(S4669&lt;&gt;S4670, 0,
    IF(C4670="O",
         _xlfn.IFS(
             K4670=1, X4669+6,
             M4670=1, X4669+3,
             O4670=1, X4669+1,
             Q4670=1,X4669+2,
             TRUE, X4669
         ),
    X4669)
)</f>
        <v>7</v>
      </c>
      <c r="Y4670" cm="1">
        <f t="array" ref="Y4670">IF(S4669&lt;&gt;S4670, 0, IF(C4670="D",
                 _xlfn.IFS(
                     K4670=1, Y4669+6,
                     M4670=1, Y4669+3,
                     O4670=1, Y4669+1,
                     TRUE, Y4669
                 ),
                 Y4669)
  )</f>
        <v>1</v>
      </c>
    </row>
    <row r="4671" spans="1:25" x14ac:dyDescent="0.2">
      <c r="A4671">
        <v>180</v>
      </c>
      <c r="B4671" t="s">
        <v>81</v>
      </c>
      <c r="C4671" t="str">
        <f t="shared" si="728"/>
        <v>O</v>
      </c>
      <c r="D4671">
        <v>2</v>
      </c>
      <c r="E4671">
        <v>7</v>
      </c>
      <c r="F4671">
        <v>-39</v>
      </c>
      <c r="G4671" t="s">
        <v>114</v>
      </c>
      <c r="H4671" t="s">
        <v>113</v>
      </c>
      <c r="I4671">
        <v>3</v>
      </c>
      <c r="J4671">
        <f t="shared" si="720"/>
        <v>0</v>
      </c>
      <c r="K4671">
        <f t="shared" si="729"/>
        <v>0</v>
      </c>
      <c r="L4671">
        <f t="shared" si="721"/>
        <v>0</v>
      </c>
      <c r="M4671">
        <f t="shared" si="722"/>
        <v>0</v>
      </c>
      <c r="N4671">
        <f t="shared" si="723"/>
        <v>0</v>
      </c>
      <c r="O4671">
        <f t="shared" si="724"/>
        <v>0</v>
      </c>
      <c r="P4671">
        <f t="shared" si="725"/>
        <v>0</v>
      </c>
      <c r="Q4671">
        <f t="shared" si="726"/>
        <v>0</v>
      </c>
      <c r="R4671">
        <f t="shared" si="727"/>
        <v>0</v>
      </c>
      <c r="S4671" t="s">
        <v>108</v>
      </c>
      <c r="T4671">
        <v>0</v>
      </c>
      <c r="U4671">
        <v>2020</v>
      </c>
      <c r="V4671">
        <v>0</v>
      </c>
      <c r="W4671">
        <v>1</v>
      </c>
      <c r="X4671" cm="1">
        <f t="array" ref="X4671">IF(S4670&lt;&gt;S4671, 0,
    IF(C4671="O",
         _xlfn.IFS(
             K4671=1, X4670+6,
             M4671=1, X4670+3,
             O4671=1, X4670+1,
             Q4671=1,X4670+2,
             TRUE, X4670
         ),
    X4670)
)</f>
        <v>7</v>
      </c>
      <c r="Y4671" cm="1">
        <f t="array" ref="Y4671">IF(S4670&lt;&gt;S4671, 0, IF(C4671="D",
                 _xlfn.IFS(
                     K4671=1, Y4670+6,
                     M4671=1, Y4670+3,
                     O4671=1, Y4670+1,
                     TRUE, Y4670
                 ),
                 Y4670)
  )</f>
        <v>1</v>
      </c>
    </row>
    <row r="4672" spans="1:25" x14ac:dyDescent="0.2">
      <c r="A4672">
        <v>182</v>
      </c>
      <c r="B4672" t="s">
        <v>81</v>
      </c>
      <c r="C4672" t="str">
        <f t="shared" si="728"/>
        <v>O</v>
      </c>
      <c r="D4672">
        <v>3</v>
      </c>
      <c r="E4672">
        <v>4</v>
      </c>
      <c r="F4672">
        <v>-42</v>
      </c>
      <c r="G4672" t="s">
        <v>114</v>
      </c>
      <c r="H4672" t="s">
        <v>121</v>
      </c>
      <c r="I4672">
        <v>-2</v>
      </c>
      <c r="J4672">
        <f t="shared" si="720"/>
        <v>0</v>
      </c>
      <c r="K4672">
        <f t="shared" si="729"/>
        <v>0</v>
      </c>
      <c r="L4672">
        <f t="shared" si="721"/>
        <v>0</v>
      </c>
      <c r="M4672">
        <f t="shared" si="722"/>
        <v>0</v>
      </c>
      <c r="N4672">
        <f t="shared" si="723"/>
        <v>0</v>
      </c>
      <c r="O4672">
        <f t="shared" si="724"/>
        <v>0</v>
      </c>
      <c r="P4672">
        <f t="shared" si="725"/>
        <v>0</v>
      </c>
      <c r="Q4672">
        <f t="shared" si="726"/>
        <v>0</v>
      </c>
      <c r="R4672">
        <f t="shared" si="727"/>
        <v>0</v>
      </c>
      <c r="S4672" t="s">
        <v>108</v>
      </c>
      <c r="T4672">
        <v>0</v>
      </c>
      <c r="U4672">
        <v>2020</v>
      </c>
      <c r="V4672">
        <v>0</v>
      </c>
      <c r="W4672">
        <v>1</v>
      </c>
      <c r="X4672" cm="1">
        <f t="array" ref="X4672">IF(S4671&lt;&gt;S4672, 0,
    IF(C4672="O",
         _xlfn.IFS(
             K4672=1, X4671+6,
             M4672=1, X4671+3,
             O4672=1, X4671+1,
             Q4672=1,X4671+2,
             TRUE, X4671
         ),
    X4671)
)</f>
        <v>7</v>
      </c>
      <c r="Y4672" cm="1">
        <f t="array" ref="Y4672">IF(S4671&lt;&gt;S4672, 0, IF(C4672="D",
                 _xlfn.IFS(
                     K4672=1, Y4671+6,
                     M4672=1, Y4671+3,
                     O4672=1, Y4671+1,
                     TRUE, Y4671
                 ),
                 Y4671)
  )</f>
        <v>1</v>
      </c>
    </row>
    <row r="4673" spans="1:25" x14ac:dyDescent="0.2">
      <c r="A4673">
        <v>184</v>
      </c>
      <c r="B4673" t="s">
        <v>81</v>
      </c>
      <c r="C4673" t="str">
        <f t="shared" si="728"/>
        <v>O</v>
      </c>
      <c r="D4673">
        <v>4</v>
      </c>
      <c r="E4673">
        <v>6</v>
      </c>
      <c r="F4673">
        <v>-40</v>
      </c>
      <c r="G4673" t="s">
        <v>130</v>
      </c>
      <c r="H4673" t="s">
        <v>145</v>
      </c>
      <c r="J4673">
        <f t="shared" si="720"/>
        <v>0</v>
      </c>
      <c r="K4673">
        <f t="shared" si="729"/>
        <v>0</v>
      </c>
      <c r="L4673">
        <f t="shared" si="721"/>
        <v>0</v>
      </c>
      <c r="M4673">
        <f t="shared" si="722"/>
        <v>0</v>
      </c>
      <c r="N4673">
        <f t="shared" si="723"/>
        <v>0</v>
      </c>
      <c r="O4673">
        <f t="shared" si="724"/>
        <v>0</v>
      </c>
      <c r="P4673">
        <f t="shared" si="725"/>
        <v>0</v>
      </c>
      <c r="Q4673">
        <f t="shared" si="726"/>
        <v>0</v>
      </c>
      <c r="R4673">
        <f t="shared" si="727"/>
        <v>0</v>
      </c>
      <c r="S4673" t="s">
        <v>108</v>
      </c>
      <c r="T4673">
        <v>0</v>
      </c>
      <c r="U4673">
        <v>2020</v>
      </c>
      <c r="V4673">
        <v>0</v>
      </c>
      <c r="W4673">
        <v>1</v>
      </c>
      <c r="X4673" cm="1">
        <f t="array" ref="X4673">IF(S4672&lt;&gt;S4673, 0,
    IF(C4673="O",
         _xlfn.IFS(
             K4673=1, X4672+6,
             M4673=1, X4672+3,
             O4673=1, X4672+1,
             Q4673=1,X4672+2,
             TRUE, X4672
         ),
    X4672)
)</f>
        <v>7</v>
      </c>
      <c r="Y4673" cm="1">
        <f t="array" ref="Y4673">IF(S4672&lt;&gt;S4673, 0, IF(C4673="D",
                 _xlfn.IFS(
                     K4673=1, Y4672+6,
                     M4673=1, Y4672+3,
                     O4673=1, Y4672+1,
                     TRUE, Y4672
                 ),
                 Y4672)
  )</f>
        <v>1</v>
      </c>
    </row>
    <row r="4674" spans="1:25" x14ac:dyDescent="0.2">
      <c r="A4674">
        <v>186</v>
      </c>
      <c r="B4674" t="s">
        <v>79</v>
      </c>
      <c r="C4674" t="str">
        <f t="shared" si="728"/>
        <v>D</v>
      </c>
      <c r="D4674">
        <v>1</v>
      </c>
      <c r="E4674">
        <v>10</v>
      </c>
      <c r="F4674">
        <v>-25</v>
      </c>
      <c r="G4674" t="s">
        <v>116</v>
      </c>
      <c r="H4674" t="s">
        <v>115</v>
      </c>
      <c r="I4674">
        <v>6</v>
      </c>
      <c r="J4674">
        <f t="shared" ref="J4674:J4737" si="730">IF(B4674&lt;&gt;B4675,0,IF(AND(D4675=1, E4675=10), 1, 0))</f>
        <v>0</v>
      </c>
      <c r="K4674">
        <f t="shared" si="729"/>
        <v>0</v>
      </c>
      <c r="L4674">
        <f t="shared" ref="L4674:L4737" si="731">IF(G4674 = "fg", 1, 0)</f>
        <v>0</v>
      </c>
      <c r="M4674">
        <f t="shared" ref="M4674:M4737" si="732">IF(AND(L4674=1,H4674="good"),1,0)</f>
        <v>0</v>
      </c>
      <c r="N4674">
        <f t="shared" ref="N4674:N4737" si="733">IF(OR(G4674 = "extra pt.",G4674 ="extra pt. block"), 1, 0)</f>
        <v>0</v>
      </c>
      <c r="O4674">
        <f t="shared" ref="O4674:O4737" si="734">IF(AND(N4674=1,H4674="good"),1,0)</f>
        <v>0</v>
      </c>
      <c r="P4674">
        <f t="shared" ref="P4674:P4737" si="735">IF(OR(G4674 = "2 pt.",G4674 ="2 pt. block"), 1, 0)</f>
        <v>0</v>
      </c>
      <c r="Q4674">
        <f t="shared" ref="Q4674:Q4737" si="736">IF(AND(P4674=1,H4674="good"),1,0)</f>
        <v>0</v>
      </c>
      <c r="R4674">
        <f t="shared" ref="R4674:R4737" si="737">IF(OR(H4674 = "fumble, def td", H4674 = "interception, def td", H4674= "sack, fumble, def td"), 1,0)</f>
        <v>0</v>
      </c>
      <c r="S4674" t="s">
        <v>108</v>
      </c>
      <c r="T4674">
        <v>0</v>
      </c>
      <c r="U4674">
        <v>2020</v>
      </c>
      <c r="V4674">
        <v>0</v>
      </c>
      <c r="W4674">
        <v>1</v>
      </c>
      <c r="X4674" cm="1">
        <f t="array" ref="X4674">IF(S4673&lt;&gt;S4674, 0,
    IF(C4674="O",
         _xlfn.IFS(
             K4674=1, X4673+6,
             M4674=1, X4673+3,
             O4674=1, X4673+1,
             Q4674=1,X4673+2,
             TRUE, X4673
         ),
    X4673)
)</f>
        <v>7</v>
      </c>
      <c r="Y4674" cm="1">
        <f t="array" ref="Y4674">IF(S4673&lt;&gt;S4674, 0, IF(C4674="D",
                 _xlfn.IFS(
                     K4674=1, Y4673+6,
                     M4674=1, Y4673+3,
                     O4674=1, Y4673+1,
                     TRUE, Y4673
                 ),
                 Y4673)
  )</f>
        <v>1</v>
      </c>
    </row>
    <row r="4675" spans="1:25" x14ac:dyDescent="0.2">
      <c r="A4675">
        <v>188</v>
      </c>
      <c r="B4675" t="s">
        <v>79</v>
      </c>
      <c r="C4675" t="str">
        <f t="shared" ref="C4675:C4738" si="738">IF(H4675="interception, def td", IF(C4674="O", "D", C4674), IF(B4674="K", B4673, IF(B4675="K", B4674, B4675)))</f>
        <v>D</v>
      </c>
      <c r="D4675">
        <v>2</v>
      </c>
      <c r="E4675">
        <v>4</v>
      </c>
      <c r="F4675">
        <v>-31</v>
      </c>
      <c r="G4675" t="s">
        <v>114</v>
      </c>
      <c r="H4675" t="s">
        <v>117</v>
      </c>
      <c r="I4675">
        <v>0</v>
      </c>
      <c r="J4675">
        <f t="shared" si="730"/>
        <v>0</v>
      </c>
      <c r="K4675">
        <f t="shared" ref="K4675:K4738" si="739">IF(OR(H4675= "complete, td",H4675 ="rush, td", H4675 = "scramble, td"), 1, 0)</f>
        <v>0</v>
      </c>
      <c r="L4675">
        <f t="shared" si="731"/>
        <v>0</v>
      </c>
      <c r="M4675">
        <f t="shared" si="732"/>
        <v>0</v>
      </c>
      <c r="N4675">
        <f t="shared" si="733"/>
        <v>0</v>
      </c>
      <c r="O4675">
        <f t="shared" si="734"/>
        <v>0</v>
      </c>
      <c r="P4675">
        <f t="shared" si="735"/>
        <v>0</v>
      </c>
      <c r="Q4675">
        <f t="shared" si="736"/>
        <v>0</v>
      </c>
      <c r="R4675">
        <f t="shared" si="737"/>
        <v>0</v>
      </c>
      <c r="S4675" t="s">
        <v>108</v>
      </c>
      <c r="T4675">
        <v>0</v>
      </c>
      <c r="U4675">
        <v>2020</v>
      </c>
      <c r="V4675">
        <v>0</v>
      </c>
      <c r="W4675">
        <v>1</v>
      </c>
      <c r="X4675" cm="1">
        <f t="array" ref="X4675">IF(S4674&lt;&gt;S4675, 0,
    IF(C4675="O",
         _xlfn.IFS(
             K4675=1, X4674+6,
             M4675=1, X4674+3,
             O4675=1, X4674+1,
             Q4675=1,X4674+2,
             TRUE, X4674
         ),
    X4674)
)</f>
        <v>7</v>
      </c>
      <c r="Y4675" cm="1">
        <f t="array" ref="Y4675">IF(S4674&lt;&gt;S4675, 0, IF(C4675="D",
                 _xlfn.IFS(
                     K4675=1, Y4674+6,
                     M4675=1, Y4674+3,
                     O4675=1, Y4674+1,
                     TRUE, Y4674
                 ),
                 Y4674)
  )</f>
        <v>1</v>
      </c>
    </row>
    <row r="4676" spans="1:25" x14ac:dyDescent="0.2">
      <c r="A4676">
        <v>190</v>
      </c>
      <c r="B4676" t="s">
        <v>79</v>
      </c>
      <c r="C4676" t="str">
        <f t="shared" si="738"/>
        <v>D</v>
      </c>
      <c r="D4676">
        <v>3</v>
      </c>
      <c r="E4676">
        <v>4</v>
      </c>
      <c r="F4676">
        <v>-31</v>
      </c>
      <c r="G4676" t="s">
        <v>116</v>
      </c>
      <c r="H4676" t="s">
        <v>115</v>
      </c>
      <c r="I4676">
        <v>0</v>
      </c>
      <c r="J4676">
        <f t="shared" si="730"/>
        <v>0</v>
      </c>
      <c r="K4676">
        <f t="shared" si="739"/>
        <v>0</v>
      </c>
      <c r="L4676">
        <f t="shared" si="731"/>
        <v>0</v>
      </c>
      <c r="M4676">
        <f t="shared" si="732"/>
        <v>0</v>
      </c>
      <c r="N4676">
        <f t="shared" si="733"/>
        <v>0</v>
      </c>
      <c r="O4676">
        <f t="shared" si="734"/>
        <v>0</v>
      </c>
      <c r="P4676">
        <f t="shared" si="735"/>
        <v>0</v>
      </c>
      <c r="Q4676">
        <f t="shared" si="736"/>
        <v>0</v>
      </c>
      <c r="R4676">
        <f t="shared" si="737"/>
        <v>0</v>
      </c>
      <c r="S4676" t="s">
        <v>108</v>
      </c>
      <c r="T4676">
        <v>0</v>
      </c>
      <c r="U4676">
        <v>2020</v>
      </c>
      <c r="V4676">
        <v>0</v>
      </c>
      <c r="W4676">
        <v>1</v>
      </c>
      <c r="X4676" cm="1">
        <f t="array" ref="X4676">IF(S4675&lt;&gt;S4676, 0,
    IF(C4676="O",
         _xlfn.IFS(
             K4676=1, X4675+6,
             M4676=1, X4675+3,
             O4676=1, X4675+1,
             Q4676=1,X4675+2,
             TRUE, X4675
         ),
    X4675)
)</f>
        <v>7</v>
      </c>
      <c r="Y4676" cm="1">
        <f t="array" ref="Y4676">IF(S4675&lt;&gt;S4676, 0, IF(C4676="D",
                 _xlfn.IFS(
                     K4676=1, Y4675+6,
                     M4676=1, Y4675+3,
                     O4676=1, Y4675+1,
                     TRUE, Y4675
                 ),
                 Y4675)
  )</f>
        <v>1</v>
      </c>
    </row>
    <row r="4677" spans="1:25" x14ac:dyDescent="0.2">
      <c r="A4677">
        <v>192</v>
      </c>
      <c r="B4677" t="s">
        <v>79</v>
      </c>
      <c r="C4677" t="str">
        <f t="shared" si="738"/>
        <v>D</v>
      </c>
      <c r="D4677">
        <v>4</v>
      </c>
      <c r="E4677">
        <v>4</v>
      </c>
      <c r="F4677">
        <v>-31</v>
      </c>
      <c r="G4677" t="s">
        <v>114</v>
      </c>
      <c r="H4677" t="s">
        <v>113</v>
      </c>
      <c r="I4677">
        <v>4</v>
      </c>
      <c r="J4677">
        <f t="shared" si="730"/>
        <v>1</v>
      </c>
      <c r="K4677">
        <f t="shared" si="739"/>
        <v>0</v>
      </c>
      <c r="L4677">
        <f t="shared" si="731"/>
        <v>0</v>
      </c>
      <c r="M4677">
        <f t="shared" si="732"/>
        <v>0</v>
      </c>
      <c r="N4677">
        <f t="shared" si="733"/>
        <v>0</v>
      </c>
      <c r="O4677">
        <f t="shared" si="734"/>
        <v>0</v>
      </c>
      <c r="P4677">
        <f t="shared" si="735"/>
        <v>0</v>
      </c>
      <c r="Q4677">
        <f t="shared" si="736"/>
        <v>0</v>
      </c>
      <c r="R4677">
        <f t="shared" si="737"/>
        <v>0</v>
      </c>
      <c r="S4677" t="s">
        <v>108</v>
      </c>
      <c r="T4677">
        <v>0</v>
      </c>
      <c r="U4677">
        <v>2020</v>
      </c>
      <c r="V4677">
        <v>0</v>
      </c>
      <c r="W4677">
        <v>1</v>
      </c>
      <c r="X4677" cm="1">
        <f t="array" ref="X4677">IF(S4676&lt;&gt;S4677, 0,
    IF(C4677="O",
         _xlfn.IFS(
             K4677=1, X4676+6,
             M4677=1, X4676+3,
             O4677=1, X4676+1,
             Q4677=1,X4676+2,
             TRUE, X4676
         ),
    X4676)
)</f>
        <v>7</v>
      </c>
      <c r="Y4677" cm="1">
        <f t="array" ref="Y4677">IF(S4676&lt;&gt;S4677, 0, IF(C4677="D",
                 _xlfn.IFS(
                     K4677=1, Y4676+6,
                     M4677=1, Y4676+3,
                     O4677=1, Y4676+1,
                     TRUE, Y4676
                 ),
                 Y4676)
  )</f>
        <v>1</v>
      </c>
    </row>
    <row r="4678" spans="1:25" x14ac:dyDescent="0.2">
      <c r="A4678">
        <v>194</v>
      </c>
      <c r="B4678" t="s">
        <v>79</v>
      </c>
      <c r="C4678" t="str">
        <f t="shared" si="738"/>
        <v>D</v>
      </c>
      <c r="D4678">
        <v>1</v>
      </c>
      <c r="E4678">
        <v>10</v>
      </c>
      <c r="F4678">
        <v>-35</v>
      </c>
      <c r="G4678" t="s">
        <v>116</v>
      </c>
      <c r="H4678" t="s">
        <v>115</v>
      </c>
      <c r="I4678">
        <v>1</v>
      </c>
      <c r="J4678">
        <f t="shared" si="730"/>
        <v>0</v>
      </c>
      <c r="K4678">
        <f t="shared" si="739"/>
        <v>0</v>
      </c>
      <c r="L4678">
        <f t="shared" si="731"/>
        <v>0</v>
      </c>
      <c r="M4678">
        <f t="shared" si="732"/>
        <v>0</v>
      </c>
      <c r="N4678">
        <f t="shared" si="733"/>
        <v>0</v>
      </c>
      <c r="O4678">
        <f t="shared" si="734"/>
        <v>0</v>
      </c>
      <c r="P4678">
        <f t="shared" si="735"/>
        <v>0</v>
      </c>
      <c r="Q4678">
        <f t="shared" si="736"/>
        <v>0</v>
      </c>
      <c r="R4678">
        <f t="shared" si="737"/>
        <v>0</v>
      </c>
      <c r="S4678" t="s">
        <v>108</v>
      </c>
      <c r="T4678">
        <v>0</v>
      </c>
      <c r="U4678">
        <v>2020</v>
      </c>
      <c r="V4678">
        <v>0</v>
      </c>
      <c r="W4678">
        <v>1</v>
      </c>
      <c r="X4678" cm="1">
        <f t="array" ref="X4678">IF(S4677&lt;&gt;S4678, 0,
    IF(C4678="O",
         _xlfn.IFS(
             K4678=1, X4677+6,
             M4678=1, X4677+3,
             O4678=1, X4677+1,
             Q4678=1,X4677+2,
             TRUE, X4677
         ),
    X4677)
)</f>
        <v>7</v>
      </c>
      <c r="Y4678" cm="1">
        <f t="array" ref="Y4678">IF(S4677&lt;&gt;S4678, 0, IF(C4678="D",
                 _xlfn.IFS(
                     K4678=1, Y4677+6,
                     M4678=1, Y4677+3,
                     O4678=1, Y4677+1,
                     TRUE, Y4677
                 ),
                 Y4677)
  )</f>
        <v>1</v>
      </c>
    </row>
    <row r="4679" spans="1:25" x14ac:dyDescent="0.2">
      <c r="A4679">
        <v>198</v>
      </c>
      <c r="B4679" t="s">
        <v>79</v>
      </c>
      <c r="C4679" t="str">
        <f t="shared" si="738"/>
        <v>D</v>
      </c>
      <c r="D4679">
        <v>2</v>
      </c>
      <c r="E4679">
        <v>14</v>
      </c>
      <c r="F4679">
        <v>-31</v>
      </c>
      <c r="G4679" t="s">
        <v>116</v>
      </c>
      <c r="H4679" t="s">
        <v>115</v>
      </c>
      <c r="I4679">
        <v>10</v>
      </c>
      <c r="J4679">
        <f t="shared" si="730"/>
        <v>0</v>
      </c>
      <c r="K4679">
        <f t="shared" si="739"/>
        <v>0</v>
      </c>
      <c r="L4679">
        <f t="shared" si="731"/>
        <v>0</v>
      </c>
      <c r="M4679">
        <f t="shared" si="732"/>
        <v>0</v>
      </c>
      <c r="N4679">
        <f t="shared" si="733"/>
        <v>0</v>
      </c>
      <c r="O4679">
        <f t="shared" si="734"/>
        <v>0</v>
      </c>
      <c r="P4679">
        <f t="shared" si="735"/>
        <v>0</v>
      </c>
      <c r="Q4679">
        <f t="shared" si="736"/>
        <v>0</v>
      </c>
      <c r="R4679">
        <f t="shared" si="737"/>
        <v>0</v>
      </c>
      <c r="S4679" t="s">
        <v>108</v>
      </c>
      <c r="T4679">
        <v>0</v>
      </c>
      <c r="U4679">
        <v>2020</v>
      </c>
      <c r="V4679">
        <v>0</v>
      </c>
      <c r="W4679">
        <v>1</v>
      </c>
      <c r="X4679" cm="1">
        <f t="array" ref="X4679">IF(S4678&lt;&gt;S4679, 0,
    IF(C4679="O",
         _xlfn.IFS(
             K4679=1, X4678+6,
             M4679=1, X4678+3,
             O4679=1, X4678+1,
             Q4679=1,X4678+2,
             TRUE, X4678
         ),
    X4678)
)</f>
        <v>7</v>
      </c>
      <c r="Y4679" cm="1">
        <f t="array" ref="Y4679">IF(S4678&lt;&gt;S4679, 0, IF(C4679="D",
                 _xlfn.IFS(
                     K4679=1, Y4678+6,
                     M4679=1, Y4678+3,
                     O4679=1, Y4678+1,
                     TRUE, Y4678
                 ),
                 Y4678)
  )</f>
        <v>1</v>
      </c>
    </row>
    <row r="4680" spans="1:25" x14ac:dyDescent="0.2">
      <c r="A4680">
        <v>200</v>
      </c>
      <c r="B4680" t="s">
        <v>79</v>
      </c>
      <c r="C4680" t="str">
        <f t="shared" si="738"/>
        <v>D</v>
      </c>
      <c r="D4680">
        <v>3</v>
      </c>
      <c r="E4680">
        <v>4</v>
      </c>
      <c r="F4680">
        <v>-41</v>
      </c>
      <c r="G4680" t="s">
        <v>114</v>
      </c>
      <c r="H4680" t="s">
        <v>117</v>
      </c>
      <c r="I4680">
        <v>0</v>
      </c>
      <c r="J4680">
        <f t="shared" si="730"/>
        <v>1</v>
      </c>
      <c r="K4680">
        <f t="shared" si="739"/>
        <v>0</v>
      </c>
      <c r="L4680">
        <f t="shared" si="731"/>
        <v>0</v>
      </c>
      <c r="M4680">
        <f t="shared" si="732"/>
        <v>0</v>
      </c>
      <c r="N4680">
        <f t="shared" si="733"/>
        <v>0</v>
      </c>
      <c r="O4680">
        <f t="shared" si="734"/>
        <v>0</v>
      </c>
      <c r="P4680">
        <f t="shared" si="735"/>
        <v>0</v>
      </c>
      <c r="Q4680">
        <f t="shared" si="736"/>
        <v>0</v>
      </c>
      <c r="R4680">
        <f t="shared" si="737"/>
        <v>0</v>
      </c>
      <c r="S4680" t="s">
        <v>108</v>
      </c>
      <c r="T4680">
        <v>0</v>
      </c>
      <c r="U4680">
        <v>2020</v>
      </c>
      <c r="V4680">
        <v>0</v>
      </c>
      <c r="W4680">
        <v>1</v>
      </c>
      <c r="X4680" cm="1">
        <f t="array" ref="X4680">IF(S4679&lt;&gt;S4680, 0,
    IF(C4680="O",
         _xlfn.IFS(
             K4680=1, X4679+6,
             M4680=1, X4679+3,
             O4680=1, X4679+1,
             Q4680=1,X4679+2,
             TRUE, X4679
         ),
    X4679)
)</f>
        <v>7</v>
      </c>
      <c r="Y4680" cm="1">
        <f t="array" ref="Y4680">IF(S4679&lt;&gt;S4680, 0, IF(C4680="D",
                 _xlfn.IFS(
                     K4680=1, Y4679+6,
                     M4680=1, Y4679+3,
                     O4680=1, Y4679+1,
                     TRUE, Y4679
                 ),
                 Y4679)
  )</f>
        <v>1</v>
      </c>
    </row>
    <row r="4681" spans="1:25" x14ac:dyDescent="0.2">
      <c r="A4681">
        <v>206</v>
      </c>
      <c r="B4681" t="s">
        <v>79</v>
      </c>
      <c r="C4681" t="str">
        <f t="shared" si="738"/>
        <v>D</v>
      </c>
      <c r="D4681">
        <v>1</v>
      </c>
      <c r="E4681">
        <v>10</v>
      </c>
      <c r="F4681">
        <v>-46</v>
      </c>
      <c r="G4681" t="s">
        <v>114</v>
      </c>
      <c r="H4681" t="s">
        <v>117</v>
      </c>
      <c r="I4681">
        <v>0</v>
      </c>
      <c r="J4681">
        <f t="shared" si="730"/>
        <v>0</v>
      </c>
      <c r="K4681">
        <f t="shared" si="739"/>
        <v>0</v>
      </c>
      <c r="L4681">
        <f t="shared" si="731"/>
        <v>0</v>
      </c>
      <c r="M4681">
        <f t="shared" si="732"/>
        <v>0</v>
      </c>
      <c r="N4681">
        <f t="shared" si="733"/>
        <v>0</v>
      </c>
      <c r="O4681">
        <f t="shared" si="734"/>
        <v>0</v>
      </c>
      <c r="P4681">
        <f t="shared" si="735"/>
        <v>0</v>
      </c>
      <c r="Q4681">
        <f t="shared" si="736"/>
        <v>0</v>
      </c>
      <c r="R4681">
        <f t="shared" si="737"/>
        <v>0</v>
      </c>
      <c r="S4681" t="s">
        <v>108</v>
      </c>
      <c r="T4681">
        <v>0</v>
      </c>
      <c r="U4681">
        <v>2020</v>
      </c>
      <c r="V4681">
        <v>0</v>
      </c>
      <c r="W4681">
        <v>1</v>
      </c>
      <c r="X4681" cm="1">
        <f t="array" ref="X4681">IF(S4680&lt;&gt;S4681, 0,
    IF(C4681="O",
         _xlfn.IFS(
             K4681=1, X4680+6,
             M4681=1, X4680+3,
             O4681=1, X4680+1,
             Q4681=1,X4680+2,
             TRUE, X4680
         ),
    X4680)
)</f>
        <v>7</v>
      </c>
      <c r="Y4681" cm="1">
        <f t="array" ref="Y4681">IF(S4680&lt;&gt;S4681, 0, IF(C4681="D",
                 _xlfn.IFS(
                     K4681=1, Y4680+6,
                     M4681=1, Y4680+3,
                     O4681=1, Y4680+1,
                     TRUE, Y4680
                 ),
                 Y4680)
  )</f>
        <v>1</v>
      </c>
    </row>
    <row r="4682" spans="1:25" x14ac:dyDescent="0.2">
      <c r="A4682">
        <v>208</v>
      </c>
      <c r="B4682" t="s">
        <v>79</v>
      </c>
      <c r="C4682" t="str">
        <f t="shared" si="738"/>
        <v>D</v>
      </c>
      <c r="D4682">
        <v>2</v>
      </c>
      <c r="E4682">
        <v>10</v>
      </c>
      <c r="F4682">
        <v>-46</v>
      </c>
      <c r="G4682" t="s">
        <v>116</v>
      </c>
      <c r="H4682" t="s">
        <v>115</v>
      </c>
      <c r="I4682">
        <v>0</v>
      </c>
      <c r="J4682">
        <f t="shared" si="730"/>
        <v>0</v>
      </c>
      <c r="K4682">
        <f t="shared" si="739"/>
        <v>0</v>
      </c>
      <c r="L4682">
        <f t="shared" si="731"/>
        <v>0</v>
      </c>
      <c r="M4682">
        <f t="shared" si="732"/>
        <v>0</v>
      </c>
      <c r="N4682">
        <f t="shared" si="733"/>
        <v>0</v>
      </c>
      <c r="O4682">
        <f t="shared" si="734"/>
        <v>0</v>
      </c>
      <c r="P4682">
        <f t="shared" si="735"/>
        <v>0</v>
      </c>
      <c r="Q4682">
        <f t="shared" si="736"/>
        <v>0</v>
      </c>
      <c r="R4682">
        <f t="shared" si="737"/>
        <v>0</v>
      </c>
      <c r="S4682" t="s">
        <v>108</v>
      </c>
      <c r="T4682">
        <v>0</v>
      </c>
      <c r="U4682">
        <v>2020</v>
      </c>
      <c r="V4682">
        <v>0</v>
      </c>
      <c r="W4682">
        <v>1</v>
      </c>
      <c r="X4682" cm="1">
        <f t="array" ref="X4682">IF(S4681&lt;&gt;S4682, 0,
    IF(C4682="O",
         _xlfn.IFS(
             K4682=1, X4681+6,
             M4682=1, X4681+3,
             O4682=1, X4681+1,
             Q4682=1,X4681+2,
             TRUE, X4681
         ),
    X4681)
)</f>
        <v>7</v>
      </c>
      <c r="Y4682" cm="1">
        <f t="array" ref="Y4682">IF(S4681&lt;&gt;S4682, 0, IF(C4682="D",
                 _xlfn.IFS(
                     K4682=1, Y4681+6,
                     M4682=1, Y4681+3,
                     O4682=1, Y4681+1,
                     TRUE, Y4681
                 ),
                 Y4681)
  )</f>
        <v>1</v>
      </c>
    </row>
    <row r="4683" spans="1:25" hidden="1" x14ac:dyDescent="0.2">
      <c r="A4683">
        <v>210</v>
      </c>
      <c r="B4683" t="s">
        <v>79</v>
      </c>
      <c r="C4683" t="str">
        <f t="shared" si="738"/>
        <v>D</v>
      </c>
      <c r="D4683">
        <v>3</v>
      </c>
      <c r="E4683">
        <v>10</v>
      </c>
      <c r="F4683">
        <v>-46</v>
      </c>
      <c r="G4683" t="s">
        <v>114</v>
      </c>
      <c r="H4683" t="s">
        <v>140</v>
      </c>
      <c r="J4683">
        <f t="shared" si="730"/>
        <v>0</v>
      </c>
      <c r="K4683">
        <f t="shared" si="739"/>
        <v>0</v>
      </c>
      <c r="L4683">
        <f t="shared" si="731"/>
        <v>0</v>
      </c>
      <c r="M4683">
        <f t="shared" si="732"/>
        <v>0</v>
      </c>
      <c r="N4683">
        <f t="shared" si="733"/>
        <v>0</v>
      </c>
      <c r="O4683">
        <f t="shared" si="734"/>
        <v>0</v>
      </c>
      <c r="P4683">
        <f t="shared" si="735"/>
        <v>0</v>
      </c>
      <c r="Q4683">
        <f t="shared" si="736"/>
        <v>0</v>
      </c>
      <c r="R4683">
        <f t="shared" si="737"/>
        <v>0</v>
      </c>
      <c r="S4683" t="s">
        <v>108</v>
      </c>
      <c r="T4683">
        <v>0</v>
      </c>
      <c r="U4683">
        <v>2020</v>
      </c>
      <c r="V4683">
        <v>0</v>
      </c>
      <c r="W4683">
        <v>1</v>
      </c>
      <c r="X4683" cm="1">
        <f t="array" ref="X4683">IF(S4682&lt;&gt;S4683, 0,
    IF(C4683="O",
         _xlfn.IFS(
             K4683=1, X4682+6,
             M4683=1, X4682+3,
             O4683=1, X4682+1,
             Q4683=1,X4682+2,
             TRUE, X4682
         ),
    X4682)
)</f>
        <v>7</v>
      </c>
      <c r="Y4683" cm="1">
        <f t="array" ref="Y4683">IF(S4682&lt;&gt;S4683, 0, IF(C4683="D",
                 _xlfn.IFS(
                     K4683=1, Y4682+6,
                     M4683=1, Y4682+3,
                     O4683=1, Y4682+1,
                     TRUE, Y4682
                 ),
                 Y4682)
  )</f>
        <v>1</v>
      </c>
    </row>
    <row r="4684" spans="1:25" x14ac:dyDescent="0.2">
      <c r="A4684">
        <v>212</v>
      </c>
      <c r="B4684" t="s">
        <v>81</v>
      </c>
      <c r="C4684" t="str">
        <f t="shared" si="738"/>
        <v>O</v>
      </c>
      <c r="D4684">
        <v>1</v>
      </c>
      <c r="E4684">
        <v>10</v>
      </c>
      <c r="F4684">
        <v>49</v>
      </c>
      <c r="G4684" t="s">
        <v>114</v>
      </c>
      <c r="H4684" t="s">
        <v>117</v>
      </c>
      <c r="I4684">
        <v>0</v>
      </c>
      <c r="J4684">
        <f t="shared" si="730"/>
        <v>0</v>
      </c>
      <c r="K4684">
        <f t="shared" si="739"/>
        <v>0</v>
      </c>
      <c r="L4684">
        <f t="shared" si="731"/>
        <v>0</v>
      </c>
      <c r="M4684">
        <f t="shared" si="732"/>
        <v>0</v>
      </c>
      <c r="N4684">
        <f t="shared" si="733"/>
        <v>0</v>
      </c>
      <c r="O4684">
        <f t="shared" si="734"/>
        <v>0</v>
      </c>
      <c r="P4684">
        <f t="shared" si="735"/>
        <v>0</v>
      </c>
      <c r="Q4684">
        <f t="shared" si="736"/>
        <v>0</v>
      </c>
      <c r="R4684">
        <f t="shared" si="737"/>
        <v>0</v>
      </c>
      <c r="S4684" t="s">
        <v>108</v>
      </c>
      <c r="T4684">
        <v>0</v>
      </c>
      <c r="U4684">
        <v>2020</v>
      </c>
      <c r="V4684">
        <v>0</v>
      </c>
      <c r="W4684">
        <v>1</v>
      </c>
      <c r="X4684" cm="1">
        <f t="array" ref="X4684">IF(S4683&lt;&gt;S4684, 0,
    IF(C4684="O",
         _xlfn.IFS(
             K4684=1, X4683+6,
             M4684=1, X4683+3,
             O4684=1, X4683+1,
             Q4684=1,X4683+2,
             TRUE, X4683
         ),
    X4683)
)</f>
        <v>7</v>
      </c>
      <c r="Y4684" cm="1">
        <f t="array" ref="Y4684">IF(S4683&lt;&gt;S4684, 0, IF(C4684="D",
                 _xlfn.IFS(
                     K4684=1, Y4683+6,
                     M4684=1, Y4683+3,
                     O4684=1, Y4683+1,
                     TRUE, Y4683
                 ),
                 Y4683)
  )</f>
        <v>1</v>
      </c>
    </row>
    <row r="4685" spans="1:25" x14ac:dyDescent="0.2">
      <c r="A4685">
        <v>214</v>
      </c>
      <c r="B4685" t="s">
        <v>81</v>
      </c>
      <c r="C4685" t="str">
        <f t="shared" si="738"/>
        <v>O</v>
      </c>
      <c r="D4685">
        <v>2</v>
      </c>
      <c r="E4685">
        <v>10</v>
      </c>
      <c r="F4685">
        <v>49</v>
      </c>
      <c r="G4685" t="s">
        <v>116</v>
      </c>
      <c r="H4685" t="s">
        <v>115</v>
      </c>
      <c r="I4685">
        <v>13</v>
      </c>
      <c r="J4685">
        <f t="shared" si="730"/>
        <v>1</v>
      </c>
      <c r="K4685">
        <f t="shared" si="739"/>
        <v>0</v>
      </c>
      <c r="L4685">
        <f t="shared" si="731"/>
        <v>0</v>
      </c>
      <c r="M4685">
        <f t="shared" si="732"/>
        <v>0</v>
      </c>
      <c r="N4685">
        <f t="shared" si="733"/>
        <v>0</v>
      </c>
      <c r="O4685">
        <f t="shared" si="734"/>
        <v>0</v>
      </c>
      <c r="P4685">
        <f t="shared" si="735"/>
        <v>0</v>
      </c>
      <c r="Q4685">
        <f t="shared" si="736"/>
        <v>0</v>
      </c>
      <c r="R4685">
        <f t="shared" si="737"/>
        <v>0</v>
      </c>
      <c r="S4685" t="s">
        <v>108</v>
      </c>
      <c r="T4685">
        <v>0</v>
      </c>
      <c r="U4685">
        <v>2020</v>
      </c>
      <c r="V4685">
        <v>0</v>
      </c>
      <c r="W4685">
        <v>1</v>
      </c>
      <c r="X4685" cm="1">
        <f t="array" ref="X4685">IF(S4684&lt;&gt;S4685, 0,
    IF(C4685="O",
         _xlfn.IFS(
             K4685=1, X4684+6,
             M4685=1, X4684+3,
             O4685=1, X4684+1,
             Q4685=1,X4684+2,
             TRUE, X4684
         ),
    X4684)
)</f>
        <v>7</v>
      </c>
      <c r="Y4685" cm="1">
        <f t="array" ref="Y4685">IF(S4684&lt;&gt;S4685, 0, IF(C4685="D",
                 _xlfn.IFS(
                     K4685=1, Y4684+6,
                     M4685=1, Y4684+3,
                     O4685=1, Y4684+1,
                     TRUE, Y4684
                 ),
                 Y4684)
  )</f>
        <v>1</v>
      </c>
    </row>
    <row r="4686" spans="1:25" x14ac:dyDescent="0.2">
      <c r="A4686">
        <v>216</v>
      </c>
      <c r="B4686" t="s">
        <v>81</v>
      </c>
      <c r="C4686" t="str">
        <f t="shared" si="738"/>
        <v>O</v>
      </c>
      <c r="D4686">
        <v>1</v>
      </c>
      <c r="E4686">
        <v>10</v>
      </c>
      <c r="F4686">
        <v>36</v>
      </c>
      <c r="G4686" t="s">
        <v>116</v>
      </c>
      <c r="H4686" t="s">
        <v>115</v>
      </c>
      <c r="I4686">
        <v>1</v>
      </c>
      <c r="J4686">
        <f t="shared" si="730"/>
        <v>0</v>
      </c>
      <c r="K4686">
        <f t="shared" si="739"/>
        <v>0</v>
      </c>
      <c r="L4686">
        <f t="shared" si="731"/>
        <v>0</v>
      </c>
      <c r="M4686">
        <f t="shared" si="732"/>
        <v>0</v>
      </c>
      <c r="N4686">
        <f t="shared" si="733"/>
        <v>0</v>
      </c>
      <c r="O4686">
        <f t="shared" si="734"/>
        <v>0</v>
      </c>
      <c r="P4686">
        <f t="shared" si="735"/>
        <v>0</v>
      </c>
      <c r="Q4686">
        <f t="shared" si="736"/>
        <v>0</v>
      </c>
      <c r="R4686">
        <f t="shared" si="737"/>
        <v>0</v>
      </c>
      <c r="S4686" t="s">
        <v>108</v>
      </c>
      <c r="T4686">
        <v>0</v>
      </c>
      <c r="U4686">
        <v>2020</v>
      </c>
      <c r="V4686">
        <v>0</v>
      </c>
      <c r="W4686">
        <v>1</v>
      </c>
      <c r="X4686" cm="1">
        <f t="array" ref="X4686">IF(S4685&lt;&gt;S4686, 0,
    IF(C4686="O",
         _xlfn.IFS(
             K4686=1, X4685+6,
             M4686=1, X4685+3,
             O4686=1, X4685+1,
             Q4686=1,X4685+2,
             TRUE, X4685
         ),
    X4685)
)</f>
        <v>7</v>
      </c>
      <c r="Y4686" cm="1">
        <f t="array" ref="Y4686">IF(S4685&lt;&gt;S4686, 0, IF(C4686="D",
                 _xlfn.IFS(
                     K4686=1, Y4685+6,
                     M4686=1, Y4685+3,
                     O4686=1, Y4685+1,
                     TRUE, Y4685
                 ),
                 Y4685)
  )</f>
        <v>1</v>
      </c>
    </row>
    <row r="4687" spans="1:25" x14ac:dyDescent="0.2">
      <c r="A4687">
        <v>218</v>
      </c>
      <c r="B4687" t="s">
        <v>81</v>
      </c>
      <c r="C4687" t="str">
        <f t="shared" si="738"/>
        <v>O</v>
      </c>
      <c r="D4687">
        <v>2</v>
      </c>
      <c r="E4687">
        <v>9</v>
      </c>
      <c r="F4687">
        <v>35</v>
      </c>
      <c r="G4687" t="s">
        <v>114</v>
      </c>
      <c r="H4687" t="s">
        <v>117</v>
      </c>
      <c r="I4687">
        <v>0</v>
      </c>
      <c r="J4687">
        <f t="shared" si="730"/>
        <v>0</v>
      </c>
      <c r="K4687">
        <f t="shared" si="739"/>
        <v>0</v>
      </c>
      <c r="L4687">
        <f t="shared" si="731"/>
        <v>0</v>
      </c>
      <c r="M4687">
        <f t="shared" si="732"/>
        <v>0</v>
      </c>
      <c r="N4687">
        <f t="shared" si="733"/>
        <v>0</v>
      </c>
      <c r="O4687">
        <f t="shared" si="734"/>
        <v>0</v>
      </c>
      <c r="P4687">
        <f t="shared" si="735"/>
        <v>0</v>
      </c>
      <c r="Q4687">
        <f t="shared" si="736"/>
        <v>0</v>
      </c>
      <c r="R4687">
        <f t="shared" si="737"/>
        <v>0</v>
      </c>
      <c r="S4687" t="s">
        <v>108</v>
      </c>
      <c r="T4687">
        <v>0</v>
      </c>
      <c r="U4687">
        <v>2020</v>
      </c>
      <c r="V4687">
        <v>0</v>
      </c>
      <c r="W4687">
        <v>1</v>
      </c>
      <c r="X4687" cm="1">
        <f t="array" ref="X4687">IF(S4686&lt;&gt;S4687, 0,
    IF(C4687="O",
         _xlfn.IFS(
             K4687=1, X4686+6,
             M4687=1, X4686+3,
             O4687=1, X4686+1,
             Q4687=1,X4686+2,
             TRUE, X4686
         ),
    X4686)
)</f>
        <v>7</v>
      </c>
      <c r="Y4687" cm="1">
        <f t="array" ref="Y4687">IF(S4686&lt;&gt;S4687, 0, IF(C4687="D",
                 _xlfn.IFS(
                     K4687=1, Y4686+6,
                     M4687=1, Y4686+3,
                     O4687=1, Y4686+1,
                     TRUE, Y4686
                 ),
                 Y4686)
  )</f>
        <v>1</v>
      </c>
    </row>
    <row r="4688" spans="1:25" x14ac:dyDescent="0.2">
      <c r="A4688">
        <v>220</v>
      </c>
      <c r="B4688" t="s">
        <v>81</v>
      </c>
      <c r="C4688" t="str">
        <f t="shared" si="738"/>
        <v>O</v>
      </c>
      <c r="D4688">
        <v>3</v>
      </c>
      <c r="E4688">
        <v>9</v>
      </c>
      <c r="F4688">
        <v>35</v>
      </c>
      <c r="G4688" t="s">
        <v>114</v>
      </c>
      <c r="H4688" t="s">
        <v>117</v>
      </c>
      <c r="I4688">
        <v>0</v>
      </c>
      <c r="J4688">
        <f t="shared" si="730"/>
        <v>0</v>
      </c>
      <c r="K4688">
        <f t="shared" si="739"/>
        <v>0</v>
      </c>
      <c r="L4688">
        <f t="shared" si="731"/>
        <v>0</v>
      </c>
      <c r="M4688">
        <f t="shared" si="732"/>
        <v>0</v>
      </c>
      <c r="N4688">
        <f t="shared" si="733"/>
        <v>0</v>
      </c>
      <c r="O4688">
        <f t="shared" si="734"/>
        <v>0</v>
      </c>
      <c r="P4688">
        <f t="shared" si="735"/>
        <v>0</v>
      </c>
      <c r="Q4688">
        <f t="shared" si="736"/>
        <v>0</v>
      </c>
      <c r="R4688">
        <f t="shared" si="737"/>
        <v>0</v>
      </c>
      <c r="S4688" t="s">
        <v>108</v>
      </c>
      <c r="T4688">
        <v>0</v>
      </c>
      <c r="U4688">
        <v>2020</v>
      </c>
      <c r="V4688">
        <v>0</v>
      </c>
      <c r="W4688">
        <v>1</v>
      </c>
      <c r="X4688" cm="1">
        <f t="array" ref="X4688">IF(S4687&lt;&gt;S4688, 0,
    IF(C4688="O",
         _xlfn.IFS(
             K4688=1, X4687+6,
             M4688=1, X4687+3,
             O4688=1, X4687+1,
             Q4688=1,X4687+2,
             TRUE, X4687
         ),
    X4687)
)</f>
        <v>7</v>
      </c>
      <c r="Y4688" cm="1">
        <f t="array" ref="Y4688">IF(S4687&lt;&gt;S4688, 0, IF(C4688="D",
                 _xlfn.IFS(
                     K4688=1, Y4687+6,
                     M4688=1, Y4687+3,
                     O4688=1, Y4687+1,
                     TRUE, Y4687
                 ),
                 Y4687)
  )</f>
        <v>1</v>
      </c>
    </row>
    <row r="4689" spans="1:25" x14ac:dyDescent="0.2">
      <c r="A4689">
        <v>222</v>
      </c>
      <c r="B4689" t="s">
        <v>81</v>
      </c>
      <c r="C4689" t="str">
        <f t="shared" si="738"/>
        <v>O</v>
      </c>
      <c r="D4689">
        <v>4</v>
      </c>
      <c r="E4689">
        <v>9</v>
      </c>
      <c r="F4689">
        <v>35</v>
      </c>
      <c r="G4689" t="s">
        <v>114</v>
      </c>
      <c r="H4689" t="s">
        <v>117</v>
      </c>
      <c r="I4689">
        <v>0</v>
      </c>
      <c r="J4689">
        <f t="shared" si="730"/>
        <v>0</v>
      </c>
      <c r="K4689">
        <f t="shared" si="739"/>
        <v>0</v>
      </c>
      <c r="L4689">
        <f t="shared" si="731"/>
        <v>0</v>
      </c>
      <c r="M4689">
        <f t="shared" si="732"/>
        <v>0</v>
      </c>
      <c r="N4689">
        <f t="shared" si="733"/>
        <v>0</v>
      </c>
      <c r="O4689">
        <f t="shared" si="734"/>
        <v>0</v>
      </c>
      <c r="P4689">
        <f t="shared" si="735"/>
        <v>0</v>
      </c>
      <c r="Q4689">
        <f t="shared" si="736"/>
        <v>0</v>
      </c>
      <c r="R4689">
        <f t="shared" si="737"/>
        <v>0</v>
      </c>
      <c r="S4689" t="s">
        <v>108</v>
      </c>
      <c r="T4689">
        <v>0</v>
      </c>
      <c r="U4689">
        <v>2020</v>
      </c>
      <c r="V4689">
        <v>0</v>
      </c>
      <c r="W4689">
        <v>1</v>
      </c>
      <c r="X4689" cm="1">
        <f t="array" ref="X4689">IF(S4688&lt;&gt;S4689, 0,
    IF(C4689="O",
         _xlfn.IFS(
             K4689=1, X4688+6,
             M4689=1, X4688+3,
             O4689=1, X4688+1,
             Q4689=1,X4688+2,
             TRUE, X4688
         ),
    X4688)
)</f>
        <v>7</v>
      </c>
      <c r="Y4689" cm="1">
        <f t="array" ref="Y4689">IF(S4688&lt;&gt;S4689, 0, IF(C4689="D",
                 _xlfn.IFS(
                     K4689=1, Y4688+6,
                     M4689=1, Y4688+3,
                     O4689=1, Y4688+1,
                     TRUE, Y4688
                 ),
                 Y4688)
  )</f>
        <v>1</v>
      </c>
    </row>
    <row r="4690" spans="1:25" x14ac:dyDescent="0.2">
      <c r="A4690">
        <v>224</v>
      </c>
      <c r="B4690" t="s">
        <v>79</v>
      </c>
      <c r="C4690" t="str">
        <f t="shared" si="738"/>
        <v>D</v>
      </c>
      <c r="D4690">
        <v>1</v>
      </c>
      <c r="E4690">
        <v>10</v>
      </c>
      <c r="F4690">
        <v>-35</v>
      </c>
      <c r="G4690" t="s">
        <v>116</v>
      </c>
      <c r="H4690" t="s">
        <v>115</v>
      </c>
      <c r="I4690">
        <v>0</v>
      </c>
      <c r="J4690">
        <f t="shared" si="730"/>
        <v>0</v>
      </c>
      <c r="K4690">
        <f t="shared" si="739"/>
        <v>0</v>
      </c>
      <c r="L4690">
        <f t="shared" si="731"/>
        <v>0</v>
      </c>
      <c r="M4690">
        <f t="shared" si="732"/>
        <v>0</v>
      </c>
      <c r="N4690">
        <f t="shared" si="733"/>
        <v>0</v>
      </c>
      <c r="O4690">
        <f t="shared" si="734"/>
        <v>0</v>
      </c>
      <c r="P4690">
        <f t="shared" si="735"/>
        <v>0</v>
      </c>
      <c r="Q4690">
        <f t="shared" si="736"/>
        <v>0</v>
      </c>
      <c r="R4690">
        <f t="shared" si="737"/>
        <v>0</v>
      </c>
      <c r="S4690" t="s">
        <v>108</v>
      </c>
      <c r="T4690">
        <v>0</v>
      </c>
      <c r="U4690">
        <v>2020</v>
      </c>
      <c r="V4690">
        <v>0</v>
      </c>
      <c r="W4690">
        <v>1</v>
      </c>
      <c r="X4690" cm="1">
        <f t="array" ref="X4690">IF(S4689&lt;&gt;S4690, 0,
    IF(C4690="O",
         _xlfn.IFS(
             K4690=1, X4689+6,
             M4690=1, X4689+3,
             O4690=1, X4689+1,
             Q4690=1,X4689+2,
             TRUE, X4689
         ),
    X4689)
)</f>
        <v>7</v>
      </c>
      <c r="Y4690" cm="1">
        <f t="array" ref="Y4690">IF(S4689&lt;&gt;S4690, 0, IF(C4690="D",
                 _xlfn.IFS(
                     K4690=1, Y4689+6,
                     M4690=1, Y4689+3,
                     O4690=1, Y4689+1,
                     TRUE, Y4689
                 ),
                 Y4689)
  )</f>
        <v>1</v>
      </c>
    </row>
    <row r="4691" spans="1:25" x14ac:dyDescent="0.2">
      <c r="A4691">
        <v>226</v>
      </c>
      <c r="B4691" t="s">
        <v>79</v>
      </c>
      <c r="C4691" t="str">
        <f t="shared" si="738"/>
        <v>D</v>
      </c>
      <c r="D4691">
        <v>2</v>
      </c>
      <c r="E4691">
        <v>10</v>
      </c>
      <c r="F4691">
        <v>-35</v>
      </c>
      <c r="G4691" t="s">
        <v>114</v>
      </c>
      <c r="H4691" t="s">
        <v>120</v>
      </c>
      <c r="I4691">
        <v>-15</v>
      </c>
      <c r="J4691">
        <f t="shared" si="730"/>
        <v>0</v>
      </c>
      <c r="K4691">
        <f t="shared" si="739"/>
        <v>0</v>
      </c>
      <c r="L4691">
        <f t="shared" si="731"/>
        <v>0</v>
      </c>
      <c r="M4691">
        <f t="shared" si="732"/>
        <v>0</v>
      </c>
      <c r="N4691">
        <f t="shared" si="733"/>
        <v>0</v>
      </c>
      <c r="O4691">
        <f t="shared" si="734"/>
        <v>0</v>
      </c>
      <c r="P4691">
        <f t="shared" si="735"/>
        <v>0</v>
      </c>
      <c r="Q4691">
        <f t="shared" si="736"/>
        <v>0</v>
      </c>
      <c r="R4691">
        <f t="shared" si="737"/>
        <v>0</v>
      </c>
      <c r="S4691" t="s">
        <v>108</v>
      </c>
      <c r="T4691">
        <v>0</v>
      </c>
      <c r="U4691">
        <v>2020</v>
      </c>
      <c r="V4691">
        <v>0</v>
      </c>
      <c r="W4691">
        <v>1</v>
      </c>
      <c r="X4691" cm="1">
        <f t="array" ref="X4691">IF(S4690&lt;&gt;S4691, 0,
    IF(C4691="O",
         _xlfn.IFS(
             K4691=1, X4690+6,
             M4691=1, X4690+3,
             O4691=1, X4690+1,
             Q4691=1,X4690+2,
             TRUE, X4690
         ),
    X4690)
)</f>
        <v>7</v>
      </c>
      <c r="Y4691" cm="1">
        <f t="array" ref="Y4691">IF(S4690&lt;&gt;S4691, 0, IF(C4691="D",
                 _xlfn.IFS(
                     K4691=1, Y4690+6,
                     M4691=1, Y4690+3,
                     O4691=1, Y4690+1,
                     TRUE, Y4690
                 ),
                 Y4690)
  )</f>
        <v>1</v>
      </c>
    </row>
    <row r="4692" spans="1:25" x14ac:dyDescent="0.2">
      <c r="A4692">
        <v>230</v>
      </c>
      <c r="B4692" t="s">
        <v>79</v>
      </c>
      <c r="C4692" t="str">
        <f t="shared" si="738"/>
        <v>D</v>
      </c>
      <c r="D4692">
        <v>3</v>
      </c>
      <c r="E4692">
        <v>25</v>
      </c>
      <c r="F4692">
        <v>-20</v>
      </c>
      <c r="G4692" t="s">
        <v>114</v>
      </c>
      <c r="H4692" t="s">
        <v>117</v>
      </c>
      <c r="I4692">
        <v>0</v>
      </c>
      <c r="J4692">
        <f t="shared" si="730"/>
        <v>0</v>
      </c>
      <c r="K4692">
        <f t="shared" si="739"/>
        <v>0</v>
      </c>
      <c r="L4692">
        <f t="shared" si="731"/>
        <v>0</v>
      </c>
      <c r="M4692">
        <f t="shared" si="732"/>
        <v>0</v>
      </c>
      <c r="N4692">
        <f t="shared" si="733"/>
        <v>0</v>
      </c>
      <c r="O4692">
        <f t="shared" si="734"/>
        <v>0</v>
      </c>
      <c r="P4692">
        <f t="shared" si="735"/>
        <v>0</v>
      </c>
      <c r="Q4692">
        <f t="shared" si="736"/>
        <v>0</v>
      </c>
      <c r="R4692">
        <f t="shared" si="737"/>
        <v>0</v>
      </c>
      <c r="S4692" t="s">
        <v>108</v>
      </c>
      <c r="T4692">
        <v>0</v>
      </c>
      <c r="U4692">
        <v>2020</v>
      </c>
      <c r="V4692">
        <v>0</v>
      </c>
      <c r="W4692">
        <v>1</v>
      </c>
      <c r="X4692" cm="1">
        <f t="array" ref="X4692">IF(S4691&lt;&gt;S4692, 0,
    IF(C4692="O",
         _xlfn.IFS(
             K4692=1, X4691+6,
             M4692=1, X4691+3,
             O4692=1, X4691+1,
             Q4692=1,X4691+2,
             TRUE, X4691
         ),
    X4691)
)</f>
        <v>7</v>
      </c>
      <c r="Y4692" cm="1">
        <f t="array" ref="Y4692">IF(S4691&lt;&gt;S4692, 0, IF(C4692="D",
                 _xlfn.IFS(
                     K4692=1, Y4691+6,
                     M4692=1, Y4691+3,
                     O4692=1, Y4691+1,
                     TRUE, Y4691
                 ),
                 Y4691)
  )</f>
        <v>1</v>
      </c>
    </row>
    <row r="4693" spans="1:25" x14ac:dyDescent="0.2">
      <c r="A4693">
        <v>232</v>
      </c>
      <c r="B4693" t="s">
        <v>79</v>
      </c>
      <c r="C4693" t="str">
        <f t="shared" si="738"/>
        <v>D</v>
      </c>
      <c r="D4693">
        <v>4</v>
      </c>
      <c r="E4693">
        <v>25</v>
      </c>
      <c r="F4693">
        <v>-20</v>
      </c>
      <c r="G4693" t="s">
        <v>130</v>
      </c>
      <c r="H4693" t="s">
        <v>133</v>
      </c>
      <c r="J4693">
        <f t="shared" si="730"/>
        <v>0</v>
      </c>
      <c r="K4693">
        <f t="shared" si="739"/>
        <v>0</v>
      </c>
      <c r="L4693">
        <f t="shared" si="731"/>
        <v>0</v>
      </c>
      <c r="M4693">
        <f t="shared" si="732"/>
        <v>0</v>
      </c>
      <c r="N4693">
        <f t="shared" si="733"/>
        <v>0</v>
      </c>
      <c r="O4693">
        <f t="shared" si="734"/>
        <v>0</v>
      </c>
      <c r="P4693">
        <f t="shared" si="735"/>
        <v>0</v>
      </c>
      <c r="Q4693">
        <f t="shared" si="736"/>
        <v>0</v>
      </c>
      <c r="R4693">
        <f t="shared" si="737"/>
        <v>0</v>
      </c>
      <c r="S4693" t="s">
        <v>108</v>
      </c>
      <c r="T4693">
        <v>0</v>
      </c>
      <c r="U4693">
        <v>2020</v>
      </c>
      <c r="V4693">
        <v>0</v>
      </c>
      <c r="W4693">
        <v>1</v>
      </c>
      <c r="X4693" cm="1">
        <f t="array" ref="X4693">IF(S4692&lt;&gt;S4693, 0,
    IF(C4693="O",
         _xlfn.IFS(
             K4693=1, X4692+6,
             M4693=1, X4692+3,
             O4693=1, X4692+1,
             Q4693=1,X4692+2,
             TRUE, X4692
         ),
    X4692)
)</f>
        <v>7</v>
      </c>
      <c r="Y4693" cm="1">
        <f t="array" ref="Y4693">IF(S4692&lt;&gt;S4693, 0, IF(C4693="D",
                 _xlfn.IFS(
                     K4693=1, Y4692+6,
                     M4693=1, Y4692+3,
                     O4693=1, Y4692+1,
                     TRUE, Y4692
                 ),
                 Y4692)
  )</f>
        <v>1</v>
      </c>
    </row>
    <row r="4694" spans="1:25" x14ac:dyDescent="0.2">
      <c r="A4694">
        <v>234</v>
      </c>
      <c r="B4694" t="s">
        <v>81</v>
      </c>
      <c r="C4694" t="str">
        <f t="shared" si="738"/>
        <v>O</v>
      </c>
      <c r="D4694">
        <v>1</v>
      </c>
      <c r="E4694">
        <v>10</v>
      </c>
      <c r="F4694">
        <v>50</v>
      </c>
      <c r="G4694" t="s">
        <v>116</v>
      </c>
      <c r="H4694" t="s">
        <v>115</v>
      </c>
      <c r="I4694">
        <v>12</v>
      </c>
      <c r="J4694">
        <f t="shared" si="730"/>
        <v>1</v>
      </c>
      <c r="K4694">
        <f t="shared" si="739"/>
        <v>0</v>
      </c>
      <c r="L4694">
        <f t="shared" si="731"/>
        <v>0</v>
      </c>
      <c r="M4694">
        <f t="shared" si="732"/>
        <v>0</v>
      </c>
      <c r="N4694">
        <f t="shared" si="733"/>
        <v>0</v>
      </c>
      <c r="O4694">
        <f t="shared" si="734"/>
        <v>0</v>
      </c>
      <c r="P4694">
        <f t="shared" si="735"/>
        <v>0</v>
      </c>
      <c r="Q4694">
        <f t="shared" si="736"/>
        <v>0</v>
      </c>
      <c r="R4694">
        <f t="shared" si="737"/>
        <v>0</v>
      </c>
      <c r="S4694" t="s">
        <v>108</v>
      </c>
      <c r="T4694">
        <v>0</v>
      </c>
      <c r="U4694">
        <v>2020</v>
      </c>
      <c r="V4694">
        <v>0</v>
      </c>
      <c r="W4694">
        <v>1</v>
      </c>
      <c r="X4694" cm="1">
        <f t="array" ref="X4694">IF(S4693&lt;&gt;S4694, 0,
    IF(C4694="O",
         _xlfn.IFS(
             K4694=1, X4693+6,
             M4694=1, X4693+3,
             O4694=1, X4693+1,
             Q4694=1,X4693+2,
             TRUE, X4693
         ),
    X4693)
)</f>
        <v>7</v>
      </c>
      <c r="Y4694" cm="1">
        <f t="array" ref="Y4694">IF(S4693&lt;&gt;S4694, 0, IF(C4694="D",
                 _xlfn.IFS(
                     K4694=1, Y4693+6,
                     M4694=1, Y4693+3,
                     O4694=1, Y4693+1,
                     TRUE, Y4693
                 ),
                 Y4693)
  )</f>
        <v>1</v>
      </c>
    </row>
    <row r="4695" spans="1:25" x14ac:dyDescent="0.2">
      <c r="A4695">
        <v>236</v>
      </c>
      <c r="B4695" t="s">
        <v>81</v>
      </c>
      <c r="C4695" t="str">
        <f t="shared" si="738"/>
        <v>O</v>
      </c>
      <c r="D4695">
        <v>1</v>
      </c>
      <c r="E4695">
        <v>10</v>
      </c>
      <c r="F4695">
        <v>38</v>
      </c>
      <c r="G4695" t="s">
        <v>114</v>
      </c>
      <c r="H4695" t="s">
        <v>117</v>
      </c>
      <c r="I4695">
        <v>0</v>
      </c>
      <c r="J4695">
        <f t="shared" si="730"/>
        <v>0</v>
      </c>
      <c r="K4695">
        <f t="shared" si="739"/>
        <v>0</v>
      </c>
      <c r="L4695">
        <f t="shared" si="731"/>
        <v>0</v>
      </c>
      <c r="M4695">
        <f t="shared" si="732"/>
        <v>0</v>
      </c>
      <c r="N4695">
        <f t="shared" si="733"/>
        <v>0</v>
      </c>
      <c r="O4695">
        <f t="shared" si="734"/>
        <v>0</v>
      </c>
      <c r="P4695">
        <f t="shared" si="735"/>
        <v>0</v>
      </c>
      <c r="Q4695">
        <f t="shared" si="736"/>
        <v>0</v>
      </c>
      <c r="R4695">
        <f t="shared" si="737"/>
        <v>0</v>
      </c>
      <c r="S4695" t="s">
        <v>108</v>
      </c>
      <c r="T4695">
        <v>0</v>
      </c>
      <c r="U4695">
        <v>2020</v>
      </c>
      <c r="V4695">
        <v>0</v>
      </c>
      <c r="W4695">
        <v>1</v>
      </c>
      <c r="X4695" cm="1">
        <f t="array" ref="X4695">IF(S4694&lt;&gt;S4695, 0,
    IF(C4695="O",
         _xlfn.IFS(
             K4695=1, X4694+6,
             M4695=1, X4694+3,
             O4695=1, X4694+1,
             Q4695=1,X4694+2,
             TRUE, X4694
         ),
    X4694)
)</f>
        <v>7</v>
      </c>
      <c r="Y4695" cm="1">
        <f t="array" ref="Y4695">IF(S4694&lt;&gt;S4695, 0, IF(C4695="D",
                 _xlfn.IFS(
                     K4695=1, Y4694+6,
                     M4695=1, Y4694+3,
                     O4695=1, Y4694+1,
                     TRUE, Y4694
                 ),
                 Y4694)
  )</f>
        <v>1</v>
      </c>
    </row>
    <row r="4696" spans="1:25" x14ac:dyDescent="0.2">
      <c r="A4696">
        <v>238</v>
      </c>
      <c r="B4696" t="s">
        <v>81</v>
      </c>
      <c r="C4696" t="str">
        <f t="shared" si="738"/>
        <v>O</v>
      </c>
      <c r="D4696">
        <v>2</v>
      </c>
      <c r="E4696">
        <v>10</v>
      </c>
      <c r="F4696">
        <v>38</v>
      </c>
      <c r="G4696" t="s">
        <v>116</v>
      </c>
      <c r="H4696" t="s">
        <v>115</v>
      </c>
      <c r="I4696">
        <v>5</v>
      </c>
      <c r="J4696">
        <f t="shared" si="730"/>
        <v>0</v>
      </c>
      <c r="K4696">
        <f t="shared" si="739"/>
        <v>0</v>
      </c>
      <c r="L4696">
        <f t="shared" si="731"/>
        <v>0</v>
      </c>
      <c r="M4696">
        <f t="shared" si="732"/>
        <v>0</v>
      </c>
      <c r="N4696">
        <f t="shared" si="733"/>
        <v>0</v>
      </c>
      <c r="O4696">
        <f t="shared" si="734"/>
        <v>0</v>
      </c>
      <c r="P4696">
        <f t="shared" si="735"/>
        <v>0</v>
      </c>
      <c r="Q4696">
        <f t="shared" si="736"/>
        <v>0</v>
      </c>
      <c r="R4696">
        <f t="shared" si="737"/>
        <v>0</v>
      </c>
      <c r="S4696" t="s">
        <v>108</v>
      </c>
      <c r="T4696">
        <v>0</v>
      </c>
      <c r="U4696">
        <v>2020</v>
      </c>
      <c r="V4696">
        <v>0</v>
      </c>
      <c r="W4696">
        <v>1</v>
      </c>
      <c r="X4696" cm="1">
        <f t="array" ref="X4696">IF(S4695&lt;&gt;S4696, 0,
    IF(C4696="O",
         _xlfn.IFS(
             K4696=1, X4695+6,
             M4696=1, X4695+3,
             O4696=1, X4695+1,
             Q4696=1,X4695+2,
             TRUE, X4695
         ),
    X4695)
)</f>
        <v>7</v>
      </c>
      <c r="Y4696" cm="1">
        <f t="array" ref="Y4696">IF(S4695&lt;&gt;S4696, 0, IF(C4696="D",
                 _xlfn.IFS(
                     K4696=1, Y4695+6,
                     M4696=1, Y4695+3,
                     O4696=1, Y4695+1,
                     TRUE, Y4695
                 ),
                 Y4695)
  )</f>
        <v>1</v>
      </c>
    </row>
    <row r="4697" spans="1:25" x14ac:dyDescent="0.2">
      <c r="A4697">
        <v>240</v>
      </c>
      <c r="B4697" t="s">
        <v>81</v>
      </c>
      <c r="C4697" t="str">
        <f t="shared" si="738"/>
        <v>O</v>
      </c>
      <c r="D4697">
        <v>3</v>
      </c>
      <c r="E4697">
        <v>5</v>
      </c>
      <c r="F4697">
        <v>33</v>
      </c>
      <c r="G4697" t="s">
        <v>114</v>
      </c>
      <c r="H4697" t="s">
        <v>113</v>
      </c>
      <c r="I4697">
        <v>4</v>
      </c>
      <c r="J4697">
        <f t="shared" si="730"/>
        <v>0</v>
      </c>
      <c r="K4697">
        <f t="shared" si="739"/>
        <v>0</v>
      </c>
      <c r="L4697">
        <f t="shared" si="731"/>
        <v>0</v>
      </c>
      <c r="M4697">
        <f t="shared" si="732"/>
        <v>0</v>
      </c>
      <c r="N4697">
        <f t="shared" si="733"/>
        <v>0</v>
      </c>
      <c r="O4697">
        <f t="shared" si="734"/>
        <v>0</v>
      </c>
      <c r="P4697">
        <f t="shared" si="735"/>
        <v>0</v>
      </c>
      <c r="Q4697">
        <f t="shared" si="736"/>
        <v>0</v>
      </c>
      <c r="R4697">
        <f t="shared" si="737"/>
        <v>0</v>
      </c>
      <c r="S4697" t="s">
        <v>108</v>
      </c>
      <c r="T4697">
        <v>0</v>
      </c>
      <c r="U4697">
        <v>2020</v>
      </c>
      <c r="V4697">
        <v>0</v>
      </c>
      <c r="W4697">
        <v>1</v>
      </c>
      <c r="X4697" cm="1">
        <f t="array" ref="X4697">IF(S4696&lt;&gt;S4697, 0,
    IF(C4697="O",
         _xlfn.IFS(
             K4697=1, X4696+6,
             M4697=1, X4696+3,
             O4697=1, X4696+1,
             Q4697=1,X4696+2,
             TRUE, X4696
         ),
    X4696)
)</f>
        <v>7</v>
      </c>
      <c r="Y4697" cm="1">
        <f t="array" ref="Y4697">IF(S4696&lt;&gt;S4697, 0, IF(C4697="D",
                 _xlfn.IFS(
                     K4697=1, Y4696+6,
                     M4697=1, Y4696+3,
                     O4697=1, Y4696+1,
                     TRUE, Y4696
                 ),
                 Y4696)
  )</f>
        <v>1</v>
      </c>
    </row>
    <row r="4698" spans="1:25" x14ac:dyDescent="0.2">
      <c r="A4698">
        <v>242</v>
      </c>
      <c r="B4698" t="s">
        <v>81</v>
      </c>
      <c r="C4698" t="str">
        <f t="shared" si="738"/>
        <v>O</v>
      </c>
      <c r="D4698">
        <v>4</v>
      </c>
      <c r="E4698">
        <v>1</v>
      </c>
      <c r="F4698">
        <v>29</v>
      </c>
      <c r="G4698" t="s">
        <v>116</v>
      </c>
      <c r="H4698" t="s">
        <v>115</v>
      </c>
      <c r="I4698">
        <v>15</v>
      </c>
      <c r="J4698">
        <f t="shared" si="730"/>
        <v>1</v>
      </c>
      <c r="K4698">
        <f t="shared" si="739"/>
        <v>0</v>
      </c>
      <c r="L4698">
        <f t="shared" si="731"/>
        <v>0</v>
      </c>
      <c r="M4698">
        <f t="shared" si="732"/>
        <v>0</v>
      </c>
      <c r="N4698">
        <f t="shared" si="733"/>
        <v>0</v>
      </c>
      <c r="O4698">
        <f t="shared" si="734"/>
        <v>0</v>
      </c>
      <c r="P4698">
        <f t="shared" si="735"/>
        <v>0</v>
      </c>
      <c r="Q4698">
        <f t="shared" si="736"/>
        <v>0</v>
      </c>
      <c r="R4698">
        <f t="shared" si="737"/>
        <v>0</v>
      </c>
      <c r="S4698" t="s">
        <v>108</v>
      </c>
      <c r="T4698">
        <v>0</v>
      </c>
      <c r="U4698">
        <v>2020</v>
      </c>
      <c r="V4698">
        <v>0</v>
      </c>
      <c r="W4698">
        <v>1</v>
      </c>
      <c r="X4698" cm="1">
        <f t="array" ref="X4698">IF(S4697&lt;&gt;S4698, 0,
    IF(C4698="O",
         _xlfn.IFS(
             K4698=1, X4697+6,
             M4698=1, X4697+3,
             O4698=1, X4697+1,
             Q4698=1,X4697+2,
             TRUE, X4697
         ),
    X4697)
)</f>
        <v>7</v>
      </c>
      <c r="Y4698" cm="1">
        <f t="array" ref="Y4698">IF(S4697&lt;&gt;S4698, 0, IF(C4698="D",
                 _xlfn.IFS(
                     K4698=1, Y4697+6,
                     M4698=1, Y4697+3,
                     O4698=1, Y4697+1,
                     TRUE, Y4697
                 ),
                 Y4697)
  )</f>
        <v>1</v>
      </c>
    </row>
    <row r="4699" spans="1:25" x14ac:dyDescent="0.2">
      <c r="A4699">
        <v>244</v>
      </c>
      <c r="B4699" t="s">
        <v>81</v>
      </c>
      <c r="C4699" t="str">
        <f t="shared" si="738"/>
        <v>O</v>
      </c>
      <c r="D4699">
        <v>1</v>
      </c>
      <c r="E4699">
        <v>10</v>
      </c>
      <c r="F4699">
        <v>14</v>
      </c>
      <c r="G4699" t="s">
        <v>116</v>
      </c>
      <c r="H4699" t="s">
        <v>115</v>
      </c>
      <c r="I4699">
        <v>3</v>
      </c>
      <c r="J4699">
        <f t="shared" si="730"/>
        <v>0</v>
      </c>
      <c r="K4699">
        <f t="shared" si="739"/>
        <v>0</v>
      </c>
      <c r="L4699">
        <f t="shared" si="731"/>
        <v>0</v>
      </c>
      <c r="M4699">
        <f t="shared" si="732"/>
        <v>0</v>
      </c>
      <c r="N4699">
        <f t="shared" si="733"/>
        <v>0</v>
      </c>
      <c r="O4699">
        <f t="shared" si="734"/>
        <v>0</v>
      </c>
      <c r="P4699">
        <f t="shared" si="735"/>
        <v>0</v>
      </c>
      <c r="Q4699">
        <f t="shared" si="736"/>
        <v>0</v>
      </c>
      <c r="R4699">
        <f t="shared" si="737"/>
        <v>0</v>
      </c>
      <c r="S4699" t="s">
        <v>108</v>
      </c>
      <c r="T4699">
        <v>0</v>
      </c>
      <c r="U4699">
        <v>2020</v>
      </c>
      <c r="V4699">
        <v>0</v>
      </c>
      <c r="W4699">
        <v>1</v>
      </c>
      <c r="X4699" cm="1">
        <f t="array" ref="X4699">IF(S4698&lt;&gt;S4699, 0,
    IF(C4699="O",
         _xlfn.IFS(
             K4699=1, X4698+6,
             M4699=1, X4698+3,
             O4699=1, X4698+1,
             Q4699=1,X4698+2,
             TRUE, X4698
         ),
    X4698)
)</f>
        <v>7</v>
      </c>
      <c r="Y4699" cm="1">
        <f t="array" ref="Y4699">IF(S4698&lt;&gt;S4699, 0, IF(C4699="D",
                 _xlfn.IFS(
                     K4699=1, Y4698+6,
                     M4699=1, Y4698+3,
                     O4699=1, Y4698+1,
                     TRUE, Y4698
                 ),
                 Y4698)
  )</f>
        <v>1</v>
      </c>
    </row>
    <row r="4700" spans="1:25" x14ac:dyDescent="0.2">
      <c r="A4700">
        <v>248</v>
      </c>
      <c r="B4700" t="s">
        <v>81</v>
      </c>
      <c r="C4700" t="str">
        <f t="shared" si="738"/>
        <v>O</v>
      </c>
      <c r="D4700">
        <v>2</v>
      </c>
      <c r="E4700">
        <v>7</v>
      </c>
      <c r="F4700">
        <v>11</v>
      </c>
      <c r="G4700" t="s">
        <v>116</v>
      </c>
      <c r="H4700" t="s">
        <v>125</v>
      </c>
      <c r="I4700">
        <v>11</v>
      </c>
      <c r="J4700">
        <f t="shared" si="730"/>
        <v>0</v>
      </c>
      <c r="K4700">
        <f t="shared" si="739"/>
        <v>1</v>
      </c>
      <c r="L4700">
        <f t="shared" si="731"/>
        <v>0</v>
      </c>
      <c r="M4700">
        <f t="shared" si="732"/>
        <v>0</v>
      </c>
      <c r="N4700">
        <f t="shared" si="733"/>
        <v>0</v>
      </c>
      <c r="O4700">
        <f t="shared" si="734"/>
        <v>0</v>
      </c>
      <c r="P4700">
        <f t="shared" si="735"/>
        <v>0</v>
      </c>
      <c r="Q4700">
        <f t="shared" si="736"/>
        <v>0</v>
      </c>
      <c r="R4700">
        <f t="shared" si="737"/>
        <v>0</v>
      </c>
      <c r="S4700" t="s">
        <v>108</v>
      </c>
      <c r="T4700">
        <v>0</v>
      </c>
      <c r="U4700">
        <v>2020</v>
      </c>
      <c r="V4700">
        <v>0</v>
      </c>
      <c r="W4700">
        <v>1</v>
      </c>
      <c r="X4700" cm="1">
        <f t="array" ref="X4700">IF(S4699&lt;&gt;S4700, 0,
    IF(C4700="O",
         _xlfn.IFS(
             K4700=1, X4699+6,
             M4700=1, X4699+3,
             O4700=1, X4699+1,
             Q4700=1,X4699+2,
             TRUE, X4699
         ),
    X4699)
)</f>
        <v>13</v>
      </c>
      <c r="Y4700" cm="1">
        <f t="array" ref="Y4700">IF(S4699&lt;&gt;S4700, 0, IF(C4700="D",
                 _xlfn.IFS(
                     K4700=1, Y4699+6,
                     M4700=1, Y4699+3,
                     O4700=1, Y4699+1,
                     TRUE, Y4699
                 ),
                 Y4699)
  )</f>
        <v>1</v>
      </c>
    </row>
    <row r="4701" spans="1:25" x14ac:dyDescent="0.2">
      <c r="A4701">
        <v>252</v>
      </c>
      <c r="B4701" t="s">
        <v>81</v>
      </c>
      <c r="C4701" t="str">
        <f t="shared" si="738"/>
        <v>O</v>
      </c>
      <c r="F4701">
        <v>3</v>
      </c>
      <c r="G4701" t="s">
        <v>131</v>
      </c>
      <c r="H4701" t="s">
        <v>126</v>
      </c>
      <c r="J4701">
        <f t="shared" si="730"/>
        <v>0</v>
      </c>
      <c r="K4701">
        <f t="shared" si="739"/>
        <v>0</v>
      </c>
      <c r="L4701">
        <f t="shared" si="731"/>
        <v>0</v>
      </c>
      <c r="M4701">
        <f t="shared" si="732"/>
        <v>0</v>
      </c>
      <c r="N4701">
        <f t="shared" si="733"/>
        <v>1</v>
      </c>
      <c r="O4701">
        <f t="shared" si="734"/>
        <v>0</v>
      </c>
      <c r="P4701">
        <f t="shared" si="735"/>
        <v>0</v>
      </c>
      <c r="Q4701">
        <f t="shared" si="736"/>
        <v>0</v>
      </c>
      <c r="R4701">
        <f t="shared" si="737"/>
        <v>0</v>
      </c>
      <c r="S4701" t="s">
        <v>108</v>
      </c>
      <c r="T4701">
        <v>0</v>
      </c>
      <c r="U4701">
        <v>2020</v>
      </c>
      <c r="V4701">
        <v>0</v>
      </c>
      <c r="W4701">
        <v>1</v>
      </c>
      <c r="X4701" cm="1">
        <f t="array" ref="X4701">IF(S4700&lt;&gt;S4701, 0,
    IF(C4701="O",
         _xlfn.IFS(
             K4701=1, X4700+6,
             M4701=1, X4700+3,
             O4701=1, X4700+1,
             Q4701=1,X4700+2,
             TRUE, X4700
         ),
    X4700)
)</f>
        <v>13</v>
      </c>
      <c r="Y4701" cm="1">
        <f t="array" ref="Y4701">IF(S4700&lt;&gt;S4701, 0, IF(C4701="D",
                 _xlfn.IFS(
                     K4701=1, Y4700+6,
                     M4701=1, Y4700+3,
                     O4701=1, Y4700+1,
                     TRUE, Y4700
                 ),
                 Y4700)
  )</f>
        <v>1</v>
      </c>
    </row>
    <row r="4702" spans="1:25" x14ac:dyDescent="0.2">
      <c r="A4702">
        <v>258</v>
      </c>
      <c r="B4702" t="s">
        <v>79</v>
      </c>
      <c r="C4702" t="str">
        <f t="shared" si="738"/>
        <v>D</v>
      </c>
      <c r="D4702">
        <v>1</v>
      </c>
      <c r="E4702">
        <v>10</v>
      </c>
      <c r="F4702">
        <v>-12</v>
      </c>
      <c r="G4702" t="s">
        <v>116</v>
      </c>
      <c r="H4702" t="s">
        <v>115</v>
      </c>
      <c r="I4702">
        <v>6</v>
      </c>
      <c r="J4702">
        <f t="shared" si="730"/>
        <v>0</v>
      </c>
      <c r="K4702">
        <f t="shared" si="739"/>
        <v>0</v>
      </c>
      <c r="L4702">
        <f t="shared" si="731"/>
        <v>0</v>
      </c>
      <c r="M4702">
        <f t="shared" si="732"/>
        <v>0</v>
      </c>
      <c r="N4702">
        <f t="shared" si="733"/>
        <v>0</v>
      </c>
      <c r="O4702">
        <f t="shared" si="734"/>
        <v>0</v>
      </c>
      <c r="P4702">
        <f t="shared" si="735"/>
        <v>0</v>
      </c>
      <c r="Q4702">
        <f t="shared" si="736"/>
        <v>0</v>
      </c>
      <c r="R4702">
        <f t="shared" si="737"/>
        <v>0</v>
      </c>
      <c r="S4702" t="s">
        <v>108</v>
      </c>
      <c r="T4702">
        <v>0</v>
      </c>
      <c r="U4702">
        <v>2020</v>
      </c>
      <c r="V4702">
        <v>0</v>
      </c>
      <c r="W4702">
        <v>1</v>
      </c>
      <c r="X4702" cm="1">
        <f t="array" ref="X4702">IF(S4701&lt;&gt;S4702, 0,
    IF(C4702="O",
         _xlfn.IFS(
             K4702=1, X4701+6,
             M4702=1, X4701+3,
             O4702=1, X4701+1,
             Q4702=1,X4701+2,
             TRUE, X4701
         ),
    X4701)
)</f>
        <v>13</v>
      </c>
      <c r="Y4702" cm="1">
        <f t="array" ref="Y4702">IF(S4701&lt;&gt;S4702, 0, IF(C4702="D",
                 _xlfn.IFS(
                     K4702=1, Y4701+6,
                     M4702=1, Y4701+3,
                     O4702=1, Y4701+1,
                     TRUE, Y4701
                 ),
                 Y4701)
  )</f>
        <v>1</v>
      </c>
    </row>
    <row r="4703" spans="1:25" x14ac:dyDescent="0.2">
      <c r="A4703">
        <v>260</v>
      </c>
      <c r="B4703" t="s">
        <v>79</v>
      </c>
      <c r="C4703" t="str">
        <f t="shared" si="738"/>
        <v>D</v>
      </c>
      <c r="D4703">
        <v>2</v>
      </c>
      <c r="E4703">
        <v>4</v>
      </c>
      <c r="F4703">
        <v>-18</v>
      </c>
      <c r="G4703" t="s">
        <v>116</v>
      </c>
      <c r="H4703" t="s">
        <v>119</v>
      </c>
      <c r="I4703">
        <v>0</v>
      </c>
      <c r="J4703">
        <f t="shared" si="730"/>
        <v>0</v>
      </c>
      <c r="K4703">
        <f t="shared" si="739"/>
        <v>0</v>
      </c>
      <c r="L4703">
        <f t="shared" si="731"/>
        <v>0</v>
      </c>
      <c r="M4703">
        <f t="shared" si="732"/>
        <v>0</v>
      </c>
      <c r="N4703">
        <f t="shared" si="733"/>
        <v>0</v>
      </c>
      <c r="O4703">
        <f t="shared" si="734"/>
        <v>0</v>
      </c>
      <c r="P4703">
        <f t="shared" si="735"/>
        <v>0</v>
      </c>
      <c r="Q4703">
        <f t="shared" si="736"/>
        <v>0</v>
      </c>
      <c r="R4703">
        <f t="shared" si="737"/>
        <v>0</v>
      </c>
      <c r="S4703" t="s">
        <v>108</v>
      </c>
      <c r="T4703">
        <v>0</v>
      </c>
      <c r="U4703">
        <v>2020</v>
      </c>
      <c r="V4703">
        <v>0</v>
      </c>
      <c r="W4703">
        <v>1</v>
      </c>
      <c r="X4703" cm="1">
        <f t="array" ref="X4703">IF(S4702&lt;&gt;S4703, 0,
    IF(C4703="O",
         _xlfn.IFS(
             K4703=1, X4702+6,
             M4703=1, X4702+3,
             O4703=1, X4702+1,
             Q4703=1,X4702+2,
             TRUE, X4702
         ),
    X4702)
)</f>
        <v>13</v>
      </c>
      <c r="Y4703" cm="1">
        <f t="array" ref="Y4703">IF(S4702&lt;&gt;S4703, 0, IF(C4703="D",
                 _xlfn.IFS(
                     K4703=1, Y4702+6,
                     M4703=1, Y4702+3,
                     O4703=1, Y4702+1,
                     TRUE, Y4702
                 ),
                 Y4702)
  )</f>
        <v>1</v>
      </c>
    </row>
    <row r="4704" spans="1:25" x14ac:dyDescent="0.2">
      <c r="A4704">
        <v>262</v>
      </c>
      <c r="B4704" t="s">
        <v>81</v>
      </c>
      <c r="C4704" t="str">
        <f t="shared" si="738"/>
        <v>O</v>
      </c>
      <c r="D4704">
        <v>1</v>
      </c>
      <c r="E4704">
        <v>10</v>
      </c>
      <c r="F4704">
        <v>23</v>
      </c>
      <c r="G4704" t="s">
        <v>114</v>
      </c>
      <c r="H4704" t="s">
        <v>117</v>
      </c>
      <c r="I4704">
        <v>0</v>
      </c>
      <c r="J4704">
        <f t="shared" si="730"/>
        <v>0</v>
      </c>
      <c r="K4704">
        <f t="shared" si="739"/>
        <v>0</v>
      </c>
      <c r="L4704">
        <f t="shared" si="731"/>
        <v>0</v>
      </c>
      <c r="M4704">
        <f t="shared" si="732"/>
        <v>0</v>
      </c>
      <c r="N4704">
        <f t="shared" si="733"/>
        <v>0</v>
      </c>
      <c r="O4704">
        <f t="shared" si="734"/>
        <v>0</v>
      </c>
      <c r="P4704">
        <f t="shared" si="735"/>
        <v>0</v>
      </c>
      <c r="Q4704">
        <f t="shared" si="736"/>
        <v>0</v>
      </c>
      <c r="R4704">
        <f t="shared" si="737"/>
        <v>0</v>
      </c>
      <c r="S4704" t="s">
        <v>108</v>
      </c>
      <c r="T4704">
        <v>0</v>
      </c>
      <c r="U4704">
        <v>2020</v>
      </c>
      <c r="V4704">
        <v>0</v>
      </c>
      <c r="W4704">
        <v>1</v>
      </c>
      <c r="X4704" cm="1">
        <f t="array" ref="X4704">IF(S4703&lt;&gt;S4704, 0,
    IF(C4704="O",
         _xlfn.IFS(
             K4704=1, X4703+6,
             M4704=1, X4703+3,
             O4704=1, X4703+1,
             Q4704=1,X4703+2,
             TRUE, X4703
         ),
    X4703)
)</f>
        <v>13</v>
      </c>
      <c r="Y4704" cm="1">
        <f t="array" ref="Y4704">IF(S4703&lt;&gt;S4704, 0, IF(C4704="D",
                 _xlfn.IFS(
                     K4704=1, Y4703+6,
                     M4704=1, Y4703+3,
                     O4704=1, Y4703+1,
                     TRUE, Y4703
                 ),
                 Y4703)
  )</f>
        <v>1</v>
      </c>
    </row>
    <row r="4705" spans="1:25" x14ac:dyDescent="0.2">
      <c r="A4705">
        <v>264</v>
      </c>
      <c r="B4705" t="s">
        <v>81</v>
      </c>
      <c r="C4705" t="str">
        <f t="shared" si="738"/>
        <v>O</v>
      </c>
      <c r="D4705">
        <v>2</v>
      </c>
      <c r="E4705">
        <v>10</v>
      </c>
      <c r="F4705">
        <v>23</v>
      </c>
      <c r="G4705" t="s">
        <v>116</v>
      </c>
      <c r="H4705" t="s">
        <v>115</v>
      </c>
      <c r="I4705">
        <v>-8</v>
      </c>
      <c r="J4705">
        <f t="shared" si="730"/>
        <v>0</v>
      </c>
      <c r="K4705">
        <f t="shared" si="739"/>
        <v>0</v>
      </c>
      <c r="L4705">
        <f t="shared" si="731"/>
        <v>0</v>
      </c>
      <c r="M4705">
        <f t="shared" si="732"/>
        <v>0</v>
      </c>
      <c r="N4705">
        <f t="shared" si="733"/>
        <v>0</v>
      </c>
      <c r="O4705">
        <f t="shared" si="734"/>
        <v>0</v>
      </c>
      <c r="P4705">
        <f t="shared" si="735"/>
        <v>0</v>
      </c>
      <c r="Q4705">
        <f t="shared" si="736"/>
        <v>0</v>
      </c>
      <c r="R4705">
        <f t="shared" si="737"/>
        <v>0</v>
      </c>
      <c r="S4705" t="s">
        <v>108</v>
      </c>
      <c r="T4705">
        <v>0</v>
      </c>
      <c r="U4705">
        <v>2020</v>
      </c>
      <c r="V4705">
        <v>0</v>
      </c>
      <c r="W4705">
        <v>1</v>
      </c>
      <c r="X4705" cm="1">
        <f t="array" ref="X4705">IF(S4704&lt;&gt;S4705, 0,
    IF(C4705="O",
         _xlfn.IFS(
             K4705=1, X4704+6,
             M4705=1, X4704+3,
             O4705=1, X4704+1,
             Q4705=1,X4704+2,
             TRUE, X4704
         ),
    X4704)
)</f>
        <v>13</v>
      </c>
      <c r="Y4705" cm="1">
        <f t="array" ref="Y4705">IF(S4704&lt;&gt;S4705, 0, IF(C4705="D",
                 _xlfn.IFS(
                     K4705=1, Y4704+6,
                     M4705=1, Y4704+3,
                     O4705=1, Y4704+1,
                     TRUE, Y4704
                 ),
                 Y4704)
  )</f>
        <v>1</v>
      </c>
    </row>
    <row r="4706" spans="1:25" x14ac:dyDescent="0.2">
      <c r="A4706">
        <v>266</v>
      </c>
      <c r="B4706" t="s">
        <v>81</v>
      </c>
      <c r="C4706" t="str">
        <f t="shared" si="738"/>
        <v>O</v>
      </c>
      <c r="D4706">
        <v>3</v>
      </c>
      <c r="E4706">
        <v>18</v>
      </c>
      <c r="F4706">
        <v>31</v>
      </c>
      <c r="G4706" t="s">
        <v>114</v>
      </c>
      <c r="H4706" t="s">
        <v>117</v>
      </c>
      <c r="I4706">
        <v>0</v>
      </c>
      <c r="J4706">
        <f t="shared" si="730"/>
        <v>0</v>
      </c>
      <c r="K4706">
        <f t="shared" si="739"/>
        <v>0</v>
      </c>
      <c r="L4706">
        <f t="shared" si="731"/>
        <v>0</v>
      </c>
      <c r="M4706">
        <f t="shared" si="732"/>
        <v>0</v>
      </c>
      <c r="N4706">
        <f t="shared" si="733"/>
        <v>0</v>
      </c>
      <c r="O4706">
        <f t="shared" si="734"/>
        <v>0</v>
      </c>
      <c r="P4706">
        <f t="shared" si="735"/>
        <v>0</v>
      </c>
      <c r="Q4706">
        <f t="shared" si="736"/>
        <v>0</v>
      </c>
      <c r="R4706">
        <f t="shared" si="737"/>
        <v>0</v>
      </c>
      <c r="S4706" t="s">
        <v>108</v>
      </c>
      <c r="T4706">
        <v>0</v>
      </c>
      <c r="U4706">
        <v>2020</v>
      </c>
      <c r="V4706">
        <v>0</v>
      </c>
      <c r="W4706">
        <v>1</v>
      </c>
      <c r="X4706" cm="1">
        <f t="array" ref="X4706">IF(S4705&lt;&gt;S4706, 0,
    IF(C4706="O",
         _xlfn.IFS(
             K4706=1, X4705+6,
             M4706=1, X4705+3,
             O4706=1, X4705+1,
             Q4706=1,X4705+2,
             TRUE, X4705
         ),
    X4705)
)</f>
        <v>13</v>
      </c>
      <c r="Y4706" cm="1">
        <f t="array" ref="Y4706">IF(S4705&lt;&gt;S4706, 0, IF(C4706="D",
                 _xlfn.IFS(
                     K4706=1, Y4705+6,
                     M4706=1, Y4705+3,
                     O4706=1, Y4705+1,
                     TRUE, Y4705
                 ),
                 Y4705)
  )</f>
        <v>1</v>
      </c>
    </row>
    <row r="4707" spans="1:25" x14ac:dyDescent="0.2">
      <c r="A4707">
        <v>268</v>
      </c>
      <c r="B4707" t="s">
        <v>81</v>
      </c>
      <c r="C4707" t="str">
        <f t="shared" si="738"/>
        <v>O</v>
      </c>
      <c r="D4707">
        <v>4</v>
      </c>
      <c r="E4707">
        <v>18</v>
      </c>
      <c r="F4707">
        <v>31</v>
      </c>
      <c r="G4707" t="s">
        <v>136</v>
      </c>
      <c r="H4707" t="s">
        <v>126</v>
      </c>
      <c r="J4707">
        <f t="shared" si="730"/>
        <v>0</v>
      </c>
      <c r="K4707">
        <f t="shared" si="739"/>
        <v>0</v>
      </c>
      <c r="L4707">
        <f t="shared" si="731"/>
        <v>1</v>
      </c>
      <c r="M4707">
        <f t="shared" si="732"/>
        <v>0</v>
      </c>
      <c r="N4707">
        <f t="shared" si="733"/>
        <v>0</v>
      </c>
      <c r="O4707">
        <f t="shared" si="734"/>
        <v>0</v>
      </c>
      <c r="P4707">
        <f t="shared" si="735"/>
        <v>0</v>
      </c>
      <c r="Q4707">
        <f t="shared" si="736"/>
        <v>0</v>
      </c>
      <c r="R4707">
        <f t="shared" si="737"/>
        <v>0</v>
      </c>
      <c r="S4707" t="s">
        <v>108</v>
      </c>
      <c r="T4707">
        <v>0</v>
      </c>
      <c r="U4707">
        <v>2020</v>
      </c>
      <c r="V4707">
        <v>0</v>
      </c>
      <c r="W4707">
        <v>1</v>
      </c>
      <c r="X4707" cm="1">
        <f t="array" ref="X4707">IF(S4706&lt;&gt;S4707, 0,
    IF(C4707="O",
         _xlfn.IFS(
             K4707=1, X4706+6,
             M4707=1, X4706+3,
             O4707=1, X4706+1,
             Q4707=1,X4706+2,
             TRUE, X4706
         ),
    X4706)
)</f>
        <v>13</v>
      </c>
      <c r="Y4707" cm="1">
        <f t="array" ref="Y4707">IF(S4706&lt;&gt;S4707, 0, IF(C4707="D",
                 _xlfn.IFS(
                     K4707=1, Y4706+6,
                     M4707=1, Y4706+3,
                     O4707=1, Y4706+1,
                     TRUE, Y4706
                 ),
                 Y4706)
  )</f>
        <v>1</v>
      </c>
    </row>
    <row r="4708" spans="1:25" x14ac:dyDescent="0.2">
      <c r="A4708">
        <v>272</v>
      </c>
      <c r="B4708" t="s">
        <v>79</v>
      </c>
      <c r="C4708" t="str">
        <f t="shared" si="738"/>
        <v>D</v>
      </c>
      <c r="D4708">
        <v>1</v>
      </c>
      <c r="E4708">
        <v>10</v>
      </c>
      <c r="F4708">
        <v>-20</v>
      </c>
      <c r="G4708" t="s">
        <v>116</v>
      </c>
      <c r="H4708" t="s">
        <v>142</v>
      </c>
      <c r="I4708">
        <v>80</v>
      </c>
      <c r="J4708">
        <f t="shared" si="730"/>
        <v>0</v>
      </c>
      <c r="K4708">
        <f t="shared" si="739"/>
        <v>0</v>
      </c>
      <c r="L4708">
        <f t="shared" si="731"/>
        <v>0</v>
      </c>
      <c r="M4708">
        <f t="shared" si="732"/>
        <v>0</v>
      </c>
      <c r="N4708">
        <f t="shared" si="733"/>
        <v>0</v>
      </c>
      <c r="O4708">
        <f t="shared" si="734"/>
        <v>0</v>
      </c>
      <c r="P4708">
        <f t="shared" si="735"/>
        <v>0</v>
      </c>
      <c r="Q4708">
        <f t="shared" si="736"/>
        <v>0</v>
      </c>
      <c r="R4708">
        <f t="shared" si="737"/>
        <v>1</v>
      </c>
      <c r="S4708" t="s">
        <v>108</v>
      </c>
      <c r="T4708">
        <v>0</v>
      </c>
      <c r="U4708">
        <v>2020</v>
      </c>
      <c r="V4708">
        <v>0</v>
      </c>
      <c r="W4708">
        <v>1</v>
      </c>
      <c r="X4708" cm="1">
        <f t="array" ref="X4708">IF(S4707&lt;&gt;S4708, 0,
    IF(C4708="O",
         _xlfn.IFS(
             K4708=1, X4707+6,
             M4708=1, X4707+3,
             O4708=1, X4707+1,
             Q4708=1,X4707+2,
             TRUE, X4707
         ),
    X4707)
)</f>
        <v>13</v>
      </c>
      <c r="Y4708" cm="1">
        <f t="array" ref="Y4708">IF(S4707&lt;&gt;S4708, 0, IF(C4708="D",
                 _xlfn.IFS(
                     K4708=1, Y4707+6,
                     M4708=1, Y4707+3,
                     O4708=1, Y4707+1,
                     TRUE, Y4707
                 ),
                 Y4707)
  )</f>
        <v>1</v>
      </c>
    </row>
    <row r="4709" spans="1:25" x14ac:dyDescent="0.2">
      <c r="A4709">
        <v>276</v>
      </c>
      <c r="B4709" t="s">
        <v>79</v>
      </c>
      <c r="C4709" t="str">
        <f t="shared" si="738"/>
        <v>D</v>
      </c>
      <c r="F4709">
        <v>3</v>
      </c>
      <c r="G4709" t="s">
        <v>131</v>
      </c>
      <c r="H4709" t="s">
        <v>122</v>
      </c>
      <c r="J4709">
        <f t="shared" si="730"/>
        <v>1</v>
      </c>
      <c r="K4709">
        <f t="shared" si="739"/>
        <v>0</v>
      </c>
      <c r="L4709">
        <f t="shared" si="731"/>
        <v>0</v>
      </c>
      <c r="M4709">
        <f t="shared" si="732"/>
        <v>0</v>
      </c>
      <c r="N4709">
        <f t="shared" si="733"/>
        <v>1</v>
      </c>
      <c r="O4709">
        <f t="shared" si="734"/>
        <v>1</v>
      </c>
      <c r="P4709">
        <f t="shared" si="735"/>
        <v>0</v>
      </c>
      <c r="Q4709">
        <f t="shared" si="736"/>
        <v>0</v>
      </c>
      <c r="R4709">
        <f t="shared" si="737"/>
        <v>0</v>
      </c>
      <c r="S4709" t="s">
        <v>108</v>
      </c>
      <c r="T4709">
        <v>0</v>
      </c>
      <c r="U4709">
        <v>2020</v>
      </c>
      <c r="V4709">
        <v>0</v>
      </c>
      <c r="W4709">
        <v>1</v>
      </c>
      <c r="X4709" cm="1">
        <f t="array" ref="X4709">IF(S4708&lt;&gt;S4709, 0,
    IF(C4709="O",
         _xlfn.IFS(
             K4709=1, X4708+6,
             M4709=1, X4708+3,
             O4709=1, X4708+1,
             Q4709=1,X4708+2,
             TRUE, X4708
         ),
    X4708)
)</f>
        <v>13</v>
      </c>
      <c r="Y4709" cm="1">
        <f t="array" ref="Y4709">IF(S4708&lt;&gt;S4709, 0, IF(C4709="D",
                 _xlfn.IFS(
                     K4709=1, Y4708+6,
                     M4709=1, Y4708+3,
                     O4709=1, Y4708+1,
                     TRUE, Y4708
                 ),
                 Y4708)
  )</f>
        <v>2</v>
      </c>
    </row>
    <row r="4710" spans="1:25" x14ac:dyDescent="0.2">
      <c r="A4710">
        <v>282</v>
      </c>
      <c r="B4710" t="s">
        <v>79</v>
      </c>
      <c r="C4710" t="str">
        <f t="shared" si="738"/>
        <v>D</v>
      </c>
      <c r="D4710">
        <v>1</v>
      </c>
      <c r="E4710">
        <v>10</v>
      </c>
      <c r="F4710">
        <v>-35</v>
      </c>
      <c r="G4710" t="s">
        <v>116</v>
      </c>
      <c r="H4710" t="s">
        <v>115</v>
      </c>
      <c r="I4710">
        <v>0</v>
      </c>
      <c r="J4710">
        <f t="shared" si="730"/>
        <v>0</v>
      </c>
      <c r="K4710">
        <f t="shared" si="739"/>
        <v>0</v>
      </c>
      <c r="L4710">
        <f t="shared" si="731"/>
        <v>0</v>
      </c>
      <c r="M4710">
        <f t="shared" si="732"/>
        <v>0</v>
      </c>
      <c r="N4710">
        <f t="shared" si="733"/>
        <v>0</v>
      </c>
      <c r="O4710">
        <f t="shared" si="734"/>
        <v>0</v>
      </c>
      <c r="P4710">
        <f t="shared" si="735"/>
        <v>0</v>
      </c>
      <c r="Q4710">
        <f t="shared" si="736"/>
        <v>0</v>
      </c>
      <c r="R4710">
        <f t="shared" si="737"/>
        <v>0</v>
      </c>
      <c r="S4710" t="s">
        <v>108</v>
      </c>
      <c r="T4710">
        <v>0</v>
      </c>
      <c r="U4710">
        <v>2020</v>
      </c>
      <c r="V4710">
        <v>0</v>
      </c>
      <c r="W4710">
        <v>1</v>
      </c>
      <c r="X4710" cm="1">
        <f t="array" ref="X4710">IF(S4709&lt;&gt;S4710, 0,
    IF(C4710="O",
         _xlfn.IFS(
             K4710=1, X4709+6,
             M4710=1, X4709+3,
             O4710=1, X4709+1,
             Q4710=1,X4709+2,
             TRUE, X4709
         ),
    X4709)
)</f>
        <v>13</v>
      </c>
      <c r="Y4710" cm="1">
        <f t="array" ref="Y4710">IF(S4709&lt;&gt;S4710, 0, IF(C4710="D",
                 _xlfn.IFS(
                     K4710=1, Y4709+6,
                     M4710=1, Y4709+3,
                     O4710=1, Y4709+1,
                     TRUE, Y4709
                 ),
                 Y4709)
  )</f>
        <v>2</v>
      </c>
    </row>
    <row r="4711" spans="1:25" x14ac:dyDescent="0.2">
      <c r="A4711">
        <v>284</v>
      </c>
      <c r="B4711" t="s">
        <v>79</v>
      </c>
      <c r="C4711" t="str">
        <f t="shared" si="738"/>
        <v>D</v>
      </c>
      <c r="D4711">
        <v>2</v>
      </c>
      <c r="E4711">
        <v>10</v>
      </c>
      <c r="F4711">
        <v>-35</v>
      </c>
      <c r="G4711" t="s">
        <v>116</v>
      </c>
      <c r="H4711" t="s">
        <v>115</v>
      </c>
      <c r="I4711">
        <v>0</v>
      </c>
      <c r="J4711">
        <f t="shared" si="730"/>
        <v>0</v>
      </c>
      <c r="K4711">
        <f t="shared" si="739"/>
        <v>0</v>
      </c>
      <c r="L4711">
        <f t="shared" si="731"/>
        <v>0</v>
      </c>
      <c r="M4711">
        <f t="shared" si="732"/>
        <v>0</v>
      </c>
      <c r="N4711">
        <f t="shared" si="733"/>
        <v>0</v>
      </c>
      <c r="O4711">
        <f t="shared" si="734"/>
        <v>0</v>
      </c>
      <c r="P4711">
        <f t="shared" si="735"/>
        <v>0</v>
      </c>
      <c r="Q4711">
        <f t="shared" si="736"/>
        <v>0</v>
      </c>
      <c r="R4711">
        <f t="shared" si="737"/>
        <v>0</v>
      </c>
      <c r="S4711" t="s">
        <v>108</v>
      </c>
      <c r="T4711">
        <v>0</v>
      </c>
      <c r="U4711">
        <v>2020</v>
      </c>
      <c r="V4711">
        <v>0</v>
      </c>
      <c r="W4711">
        <v>1</v>
      </c>
      <c r="X4711" cm="1">
        <f t="array" ref="X4711">IF(S4710&lt;&gt;S4711, 0,
    IF(C4711="O",
         _xlfn.IFS(
             K4711=1, X4710+6,
             M4711=1, X4710+3,
             O4711=1, X4710+1,
             Q4711=1,X4710+2,
             TRUE, X4710
         ),
    X4710)
)</f>
        <v>13</v>
      </c>
      <c r="Y4711" cm="1">
        <f t="array" ref="Y4711">IF(S4710&lt;&gt;S4711, 0, IF(C4711="D",
                 _xlfn.IFS(
                     K4711=1, Y4710+6,
                     M4711=1, Y4710+3,
                     O4711=1, Y4710+1,
                     TRUE, Y4710
                 ),
                 Y4710)
  )</f>
        <v>2</v>
      </c>
    </row>
    <row r="4712" spans="1:25" x14ac:dyDescent="0.2">
      <c r="A4712">
        <v>286</v>
      </c>
      <c r="B4712" t="s">
        <v>79</v>
      </c>
      <c r="C4712" t="str">
        <f t="shared" si="738"/>
        <v>D</v>
      </c>
      <c r="D4712">
        <v>3</v>
      </c>
      <c r="E4712">
        <v>10</v>
      </c>
      <c r="F4712">
        <v>-35</v>
      </c>
      <c r="G4712" t="s">
        <v>116</v>
      </c>
      <c r="H4712" t="s">
        <v>115</v>
      </c>
      <c r="I4712">
        <v>8</v>
      </c>
      <c r="J4712">
        <f t="shared" si="730"/>
        <v>0</v>
      </c>
      <c r="K4712">
        <f t="shared" si="739"/>
        <v>0</v>
      </c>
      <c r="L4712">
        <f t="shared" si="731"/>
        <v>0</v>
      </c>
      <c r="M4712">
        <f t="shared" si="732"/>
        <v>0</v>
      </c>
      <c r="N4712">
        <f t="shared" si="733"/>
        <v>0</v>
      </c>
      <c r="O4712">
        <f t="shared" si="734"/>
        <v>0</v>
      </c>
      <c r="P4712">
        <f t="shared" si="735"/>
        <v>0</v>
      </c>
      <c r="Q4712">
        <f t="shared" si="736"/>
        <v>0</v>
      </c>
      <c r="R4712">
        <f t="shared" si="737"/>
        <v>0</v>
      </c>
      <c r="S4712" t="s">
        <v>108</v>
      </c>
      <c r="T4712">
        <v>0</v>
      </c>
      <c r="U4712">
        <v>2020</v>
      </c>
      <c r="V4712">
        <v>0</v>
      </c>
      <c r="W4712">
        <v>1</v>
      </c>
      <c r="X4712" cm="1">
        <f t="array" ref="X4712">IF(S4711&lt;&gt;S4712, 0,
    IF(C4712="O",
         _xlfn.IFS(
             K4712=1, X4711+6,
             M4712=1, X4711+3,
             O4712=1, X4711+1,
             Q4712=1,X4711+2,
             TRUE, X4711
         ),
    X4711)
)</f>
        <v>13</v>
      </c>
      <c r="Y4712" cm="1">
        <f t="array" ref="Y4712">IF(S4711&lt;&gt;S4712, 0, IF(C4712="D",
                 _xlfn.IFS(
                     K4712=1, Y4711+6,
                     M4712=1, Y4711+3,
                     O4712=1, Y4711+1,
                     TRUE, Y4711
                 ),
                 Y4711)
  )</f>
        <v>2</v>
      </c>
    </row>
    <row r="4713" spans="1:25" x14ac:dyDescent="0.2">
      <c r="A4713">
        <v>288</v>
      </c>
      <c r="B4713" t="s">
        <v>79</v>
      </c>
      <c r="C4713" t="str">
        <f t="shared" si="738"/>
        <v>D</v>
      </c>
      <c r="D4713">
        <v>4</v>
      </c>
      <c r="E4713">
        <v>2</v>
      </c>
      <c r="F4713">
        <v>-43</v>
      </c>
      <c r="G4713" t="s">
        <v>116</v>
      </c>
      <c r="H4713" t="s">
        <v>115</v>
      </c>
      <c r="I4713">
        <v>0</v>
      </c>
      <c r="J4713">
        <f t="shared" si="730"/>
        <v>0</v>
      </c>
      <c r="K4713">
        <f t="shared" si="739"/>
        <v>0</v>
      </c>
      <c r="L4713">
        <f t="shared" si="731"/>
        <v>0</v>
      </c>
      <c r="M4713">
        <f t="shared" si="732"/>
        <v>0</v>
      </c>
      <c r="N4713">
        <f t="shared" si="733"/>
        <v>0</v>
      </c>
      <c r="O4713">
        <f t="shared" si="734"/>
        <v>0</v>
      </c>
      <c r="P4713">
        <f t="shared" si="735"/>
        <v>0</v>
      </c>
      <c r="Q4713">
        <f t="shared" si="736"/>
        <v>0</v>
      </c>
      <c r="R4713">
        <f t="shared" si="737"/>
        <v>0</v>
      </c>
      <c r="S4713" t="s">
        <v>108</v>
      </c>
      <c r="T4713">
        <v>0</v>
      </c>
      <c r="U4713">
        <v>2020</v>
      </c>
      <c r="V4713">
        <v>0</v>
      </c>
      <c r="W4713">
        <v>1</v>
      </c>
      <c r="X4713" cm="1">
        <f t="array" ref="X4713">IF(S4712&lt;&gt;S4713, 0,
    IF(C4713="O",
         _xlfn.IFS(
             K4713=1, X4712+6,
             M4713=1, X4712+3,
             O4713=1, X4712+1,
             Q4713=1,X4712+2,
             TRUE, X4712
         ),
    X4712)
)</f>
        <v>13</v>
      </c>
      <c r="Y4713" cm="1">
        <f t="array" ref="Y4713">IF(S4712&lt;&gt;S4713, 0, IF(C4713="D",
                 _xlfn.IFS(
                     K4713=1, Y4712+6,
                     M4713=1, Y4712+3,
                     O4713=1, Y4712+1,
                     TRUE, Y4712
                 ),
                 Y4712)
  )</f>
        <v>2</v>
      </c>
    </row>
    <row r="4714" spans="1:25" x14ac:dyDescent="0.2">
      <c r="A4714">
        <v>290</v>
      </c>
      <c r="B4714" t="s">
        <v>81</v>
      </c>
      <c r="C4714" t="str">
        <f t="shared" si="738"/>
        <v>O</v>
      </c>
      <c r="D4714">
        <v>1</v>
      </c>
      <c r="E4714">
        <v>10</v>
      </c>
      <c r="F4714">
        <v>44</v>
      </c>
      <c r="G4714" t="s">
        <v>114</v>
      </c>
      <c r="H4714" t="s">
        <v>113</v>
      </c>
      <c r="I4714">
        <v>21</v>
      </c>
      <c r="J4714">
        <f t="shared" si="730"/>
        <v>1</v>
      </c>
      <c r="K4714">
        <f t="shared" si="739"/>
        <v>0</v>
      </c>
      <c r="L4714">
        <f t="shared" si="731"/>
        <v>0</v>
      </c>
      <c r="M4714">
        <f t="shared" si="732"/>
        <v>0</v>
      </c>
      <c r="N4714">
        <f t="shared" si="733"/>
        <v>0</v>
      </c>
      <c r="O4714">
        <f t="shared" si="734"/>
        <v>0</v>
      </c>
      <c r="P4714">
        <f t="shared" si="735"/>
        <v>0</v>
      </c>
      <c r="Q4714">
        <f t="shared" si="736"/>
        <v>0</v>
      </c>
      <c r="R4714">
        <f t="shared" si="737"/>
        <v>0</v>
      </c>
      <c r="S4714" t="s">
        <v>108</v>
      </c>
      <c r="T4714">
        <v>0</v>
      </c>
      <c r="U4714">
        <v>2020</v>
      </c>
      <c r="V4714">
        <v>0</v>
      </c>
      <c r="W4714">
        <v>1</v>
      </c>
      <c r="X4714" cm="1">
        <f t="array" ref="X4714">IF(S4713&lt;&gt;S4714, 0,
    IF(C4714="O",
         _xlfn.IFS(
             K4714=1, X4713+6,
             M4714=1, X4713+3,
             O4714=1, X4713+1,
             Q4714=1,X4713+2,
             TRUE, X4713
         ),
    X4713)
)</f>
        <v>13</v>
      </c>
      <c r="Y4714" cm="1">
        <f t="array" ref="Y4714">IF(S4713&lt;&gt;S4714, 0, IF(C4714="D",
                 _xlfn.IFS(
                     K4714=1, Y4713+6,
                     M4714=1, Y4713+3,
                     O4714=1, Y4713+1,
                     TRUE, Y4713
                 ),
                 Y4713)
  )</f>
        <v>2</v>
      </c>
    </row>
    <row r="4715" spans="1:25" x14ac:dyDescent="0.2">
      <c r="A4715">
        <v>292</v>
      </c>
      <c r="B4715" t="s">
        <v>81</v>
      </c>
      <c r="C4715" t="str">
        <f t="shared" si="738"/>
        <v>O</v>
      </c>
      <c r="D4715">
        <v>1</v>
      </c>
      <c r="E4715">
        <v>10</v>
      </c>
      <c r="F4715">
        <v>23</v>
      </c>
      <c r="G4715" t="s">
        <v>116</v>
      </c>
      <c r="H4715" t="s">
        <v>115</v>
      </c>
      <c r="I4715">
        <v>11</v>
      </c>
      <c r="J4715">
        <f t="shared" si="730"/>
        <v>1</v>
      </c>
      <c r="K4715">
        <f t="shared" si="739"/>
        <v>0</v>
      </c>
      <c r="L4715">
        <f t="shared" si="731"/>
        <v>0</v>
      </c>
      <c r="M4715">
        <f t="shared" si="732"/>
        <v>0</v>
      </c>
      <c r="N4715">
        <f t="shared" si="733"/>
        <v>0</v>
      </c>
      <c r="O4715">
        <f t="shared" si="734"/>
        <v>0</v>
      </c>
      <c r="P4715">
        <f t="shared" si="735"/>
        <v>0</v>
      </c>
      <c r="Q4715">
        <f t="shared" si="736"/>
        <v>0</v>
      </c>
      <c r="R4715">
        <f t="shared" si="737"/>
        <v>0</v>
      </c>
      <c r="S4715" t="s">
        <v>108</v>
      </c>
      <c r="T4715">
        <v>0</v>
      </c>
      <c r="U4715">
        <v>2020</v>
      </c>
      <c r="V4715">
        <v>0</v>
      </c>
      <c r="W4715">
        <v>1</v>
      </c>
      <c r="X4715" cm="1">
        <f t="array" ref="X4715">IF(S4714&lt;&gt;S4715, 0,
    IF(C4715="O",
         _xlfn.IFS(
             K4715=1, X4714+6,
             M4715=1, X4714+3,
             O4715=1, X4714+1,
             Q4715=1,X4714+2,
             TRUE, X4714
         ),
    X4714)
)</f>
        <v>13</v>
      </c>
      <c r="Y4715" cm="1">
        <f t="array" ref="Y4715">IF(S4714&lt;&gt;S4715, 0, IF(C4715="D",
                 _xlfn.IFS(
                     K4715=1, Y4714+6,
                     M4715=1, Y4714+3,
                     O4715=1, Y4714+1,
                     TRUE, Y4714
                 ),
                 Y4714)
  )</f>
        <v>2</v>
      </c>
    </row>
    <row r="4716" spans="1:25" x14ac:dyDescent="0.2">
      <c r="A4716">
        <v>294</v>
      </c>
      <c r="B4716" t="s">
        <v>81</v>
      </c>
      <c r="C4716" t="str">
        <f t="shared" si="738"/>
        <v>O</v>
      </c>
      <c r="D4716">
        <v>1</v>
      </c>
      <c r="E4716">
        <v>10</v>
      </c>
      <c r="F4716">
        <v>12</v>
      </c>
      <c r="G4716" t="s">
        <v>114</v>
      </c>
      <c r="H4716" t="s">
        <v>117</v>
      </c>
      <c r="I4716">
        <v>0</v>
      </c>
      <c r="J4716">
        <f t="shared" si="730"/>
        <v>0</v>
      </c>
      <c r="K4716">
        <f t="shared" si="739"/>
        <v>0</v>
      </c>
      <c r="L4716">
        <f t="shared" si="731"/>
        <v>0</v>
      </c>
      <c r="M4716">
        <f t="shared" si="732"/>
        <v>0</v>
      </c>
      <c r="N4716">
        <f t="shared" si="733"/>
        <v>0</v>
      </c>
      <c r="O4716">
        <f t="shared" si="734"/>
        <v>0</v>
      </c>
      <c r="P4716">
        <f t="shared" si="735"/>
        <v>0</v>
      </c>
      <c r="Q4716">
        <f t="shared" si="736"/>
        <v>0</v>
      </c>
      <c r="R4716">
        <f t="shared" si="737"/>
        <v>0</v>
      </c>
      <c r="S4716" t="s">
        <v>108</v>
      </c>
      <c r="T4716">
        <v>0</v>
      </c>
      <c r="U4716">
        <v>2020</v>
      </c>
      <c r="V4716">
        <v>0</v>
      </c>
      <c r="W4716">
        <v>1</v>
      </c>
      <c r="X4716" cm="1">
        <f t="array" ref="X4716">IF(S4715&lt;&gt;S4716, 0,
    IF(C4716="O",
         _xlfn.IFS(
             K4716=1, X4715+6,
             M4716=1, X4715+3,
             O4716=1, X4715+1,
             Q4716=1,X4715+2,
             TRUE, X4715
         ),
    X4715)
)</f>
        <v>13</v>
      </c>
      <c r="Y4716" cm="1">
        <f t="array" ref="Y4716">IF(S4715&lt;&gt;S4716, 0, IF(C4716="D",
                 _xlfn.IFS(
                     K4716=1, Y4715+6,
                     M4716=1, Y4715+3,
                     O4716=1, Y4715+1,
                     TRUE, Y4715
                 ),
                 Y4715)
  )</f>
        <v>2</v>
      </c>
    </row>
    <row r="4717" spans="1:25" x14ac:dyDescent="0.2">
      <c r="A4717">
        <v>296</v>
      </c>
      <c r="B4717" t="s">
        <v>81</v>
      </c>
      <c r="C4717" t="str">
        <f t="shared" si="738"/>
        <v>O</v>
      </c>
      <c r="D4717">
        <v>2</v>
      </c>
      <c r="E4717">
        <v>10</v>
      </c>
      <c r="F4717">
        <v>12</v>
      </c>
      <c r="G4717" t="s">
        <v>114</v>
      </c>
      <c r="H4717" t="s">
        <v>117</v>
      </c>
      <c r="I4717">
        <v>0</v>
      </c>
      <c r="J4717">
        <f t="shared" si="730"/>
        <v>0</v>
      </c>
      <c r="K4717">
        <f t="shared" si="739"/>
        <v>0</v>
      </c>
      <c r="L4717">
        <f t="shared" si="731"/>
        <v>0</v>
      </c>
      <c r="M4717">
        <f t="shared" si="732"/>
        <v>0</v>
      </c>
      <c r="N4717">
        <f t="shared" si="733"/>
        <v>0</v>
      </c>
      <c r="O4717">
        <f t="shared" si="734"/>
        <v>0</v>
      </c>
      <c r="P4717">
        <f t="shared" si="735"/>
        <v>0</v>
      </c>
      <c r="Q4717">
        <f t="shared" si="736"/>
        <v>0</v>
      </c>
      <c r="R4717">
        <f t="shared" si="737"/>
        <v>0</v>
      </c>
      <c r="S4717" t="s">
        <v>108</v>
      </c>
      <c r="T4717">
        <v>0</v>
      </c>
      <c r="U4717">
        <v>2020</v>
      </c>
      <c r="V4717">
        <v>0</v>
      </c>
      <c r="W4717">
        <v>1</v>
      </c>
      <c r="X4717" cm="1">
        <f t="array" ref="X4717">IF(S4716&lt;&gt;S4717, 0,
    IF(C4717="O",
         _xlfn.IFS(
             K4717=1, X4716+6,
             M4717=1, X4716+3,
             O4717=1, X4716+1,
             Q4717=1,X4716+2,
             TRUE, X4716
         ),
    X4716)
)</f>
        <v>13</v>
      </c>
      <c r="Y4717" cm="1">
        <f t="array" ref="Y4717">IF(S4716&lt;&gt;S4717, 0, IF(C4717="D",
                 _xlfn.IFS(
                     K4717=1, Y4716+6,
                     M4717=1, Y4716+3,
                     O4717=1, Y4716+1,
                     TRUE, Y4716
                 ),
                 Y4716)
  )</f>
        <v>2</v>
      </c>
    </row>
    <row r="4718" spans="1:25" x14ac:dyDescent="0.2">
      <c r="A4718">
        <v>298</v>
      </c>
      <c r="B4718" t="s">
        <v>81</v>
      </c>
      <c r="C4718" t="str">
        <f t="shared" si="738"/>
        <v>O</v>
      </c>
      <c r="D4718">
        <v>3</v>
      </c>
      <c r="E4718">
        <v>10</v>
      </c>
      <c r="F4718">
        <v>12</v>
      </c>
      <c r="G4718" t="s">
        <v>114</v>
      </c>
      <c r="H4718" t="s">
        <v>128</v>
      </c>
      <c r="I4718">
        <v>12</v>
      </c>
      <c r="J4718">
        <f t="shared" si="730"/>
        <v>0</v>
      </c>
      <c r="K4718">
        <f t="shared" si="739"/>
        <v>1</v>
      </c>
      <c r="L4718">
        <f t="shared" si="731"/>
        <v>0</v>
      </c>
      <c r="M4718">
        <f t="shared" si="732"/>
        <v>0</v>
      </c>
      <c r="N4718">
        <f t="shared" si="733"/>
        <v>0</v>
      </c>
      <c r="O4718">
        <f t="shared" si="734"/>
        <v>0</v>
      </c>
      <c r="P4718">
        <f t="shared" si="735"/>
        <v>0</v>
      </c>
      <c r="Q4718">
        <f t="shared" si="736"/>
        <v>0</v>
      </c>
      <c r="R4718">
        <f t="shared" si="737"/>
        <v>0</v>
      </c>
      <c r="S4718" t="s">
        <v>108</v>
      </c>
      <c r="T4718">
        <v>0</v>
      </c>
      <c r="U4718">
        <v>2020</v>
      </c>
      <c r="V4718">
        <v>0</v>
      </c>
      <c r="W4718">
        <v>1</v>
      </c>
      <c r="X4718" cm="1">
        <f t="array" ref="X4718">IF(S4717&lt;&gt;S4718, 0,
    IF(C4718="O",
         _xlfn.IFS(
             K4718=1, X4717+6,
             M4718=1, X4717+3,
             O4718=1, X4717+1,
             Q4718=1,X4717+2,
             TRUE, X4717
         ),
    X4717)
)</f>
        <v>19</v>
      </c>
      <c r="Y4718" cm="1">
        <f t="array" ref="Y4718">IF(S4717&lt;&gt;S4718, 0, IF(C4718="D",
                 _xlfn.IFS(
                     K4718=1, Y4717+6,
                     M4718=1, Y4717+3,
                     O4718=1, Y4717+1,
                     TRUE, Y4717
                 ),
                 Y4717)
  )</f>
        <v>2</v>
      </c>
    </row>
    <row r="4719" spans="1:25" x14ac:dyDescent="0.2">
      <c r="A4719">
        <v>300</v>
      </c>
      <c r="B4719" t="s">
        <v>81</v>
      </c>
      <c r="C4719" t="str">
        <f t="shared" si="738"/>
        <v>O</v>
      </c>
      <c r="F4719">
        <v>3</v>
      </c>
      <c r="G4719" t="s">
        <v>131</v>
      </c>
      <c r="H4719" t="s">
        <v>126</v>
      </c>
      <c r="J4719">
        <f t="shared" si="730"/>
        <v>0</v>
      </c>
      <c r="K4719">
        <f t="shared" si="739"/>
        <v>0</v>
      </c>
      <c r="L4719">
        <f t="shared" si="731"/>
        <v>0</v>
      </c>
      <c r="M4719">
        <f t="shared" si="732"/>
        <v>0</v>
      </c>
      <c r="N4719">
        <f t="shared" si="733"/>
        <v>1</v>
      </c>
      <c r="O4719">
        <f t="shared" si="734"/>
        <v>0</v>
      </c>
      <c r="P4719">
        <f t="shared" si="735"/>
        <v>0</v>
      </c>
      <c r="Q4719">
        <f t="shared" si="736"/>
        <v>0</v>
      </c>
      <c r="R4719">
        <f t="shared" si="737"/>
        <v>0</v>
      </c>
      <c r="S4719" t="s">
        <v>108</v>
      </c>
      <c r="T4719">
        <v>0</v>
      </c>
      <c r="U4719">
        <v>2020</v>
      </c>
      <c r="V4719">
        <v>0</v>
      </c>
      <c r="W4719">
        <v>1</v>
      </c>
      <c r="X4719" cm="1">
        <f t="array" ref="X4719">IF(S4718&lt;&gt;S4719, 0,
    IF(C4719="O",
         _xlfn.IFS(
             K4719=1, X4718+6,
             M4719=1, X4718+3,
             O4719=1, X4718+1,
             Q4719=1,X4718+2,
             TRUE, X4718
         ),
    X4718)
)</f>
        <v>19</v>
      </c>
      <c r="Y4719" cm="1">
        <f t="array" ref="Y4719">IF(S4718&lt;&gt;S4719, 0, IF(C4719="D",
                 _xlfn.IFS(
                     K4719=1, Y4718+6,
                     M4719=1, Y4718+3,
                     O4719=1, Y4718+1,
                     TRUE, Y4718
                 ),
                 Y4718)
  )</f>
        <v>2</v>
      </c>
    </row>
    <row r="4720" spans="1:25" x14ac:dyDescent="0.2">
      <c r="A4720">
        <v>308</v>
      </c>
      <c r="B4720" t="s">
        <v>79</v>
      </c>
      <c r="C4720" t="str">
        <f t="shared" si="738"/>
        <v>D</v>
      </c>
      <c r="D4720">
        <v>1</v>
      </c>
      <c r="E4720">
        <v>10</v>
      </c>
      <c r="F4720">
        <v>-35</v>
      </c>
      <c r="G4720" t="s">
        <v>116</v>
      </c>
      <c r="H4720" t="s">
        <v>115</v>
      </c>
      <c r="I4720">
        <v>-1</v>
      </c>
      <c r="J4720">
        <f t="shared" si="730"/>
        <v>0</v>
      </c>
      <c r="K4720">
        <f t="shared" si="739"/>
        <v>0</v>
      </c>
      <c r="L4720">
        <f t="shared" si="731"/>
        <v>0</v>
      </c>
      <c r="M4720">
        <f t="shared" si="732"/>
        <v>0</v>
      </c>
      <c r="N4720">
        <f t="shared" si="733"/>
        <v>0</v>
      </c>
      <c r="O4720">
        <f t="shared" si="734"/>
        <v>0</v>
      </c>
      <c r="P4720">
        <f t="shared" si="735"/>
        <v>0</v>
      </c>
      <c r="Q4720">
        <f t="shared" si="736"/>
        <v>0</v>
      </c>
      <c r="R4720">
        <f t="shared" si="737"/>
        <v>0</v>
      </c>
      <c r="S4720" t="s">
        <v>108</v>
      </c>
      <c r="T4720">
        <v>0</v>
      </c>
      <c r="U4720">
        <v>2020</v>
      </c>
      <c r="V4720">
        <v>0</v>
      </c>
      <c r="W4720">
        <v>1</v>
      </c>
      <c r="X4720" cm="1">
        <f t="array" ref="X4720">IF(S4719&lt;&gt;S4720, 0,
    IF(C4720="O",
         _xlfn.IFS(
             K4720=1, X4719+6,
             M4720=1, X4719+3,
             O4720=1, X4719+1,
             Q4720=1,X4719+2,
             TRUE, X4719
         ),
    X4719)
)</f>
        <v>19</v>
      </c>
      <c r="Y4720" cm="1">
        <f t="array" ref="Y4720">IF(S4719&lt;&gt;S4720, 0, IF(C4720="D",
                 _xlfn.IFS(
                     K4720=1, Y4719+6,
                     M4720=1, Y4719+3,
                     O4720=1, Y4719+1,
                     TRUE, Y4719
                 ),
                 Y4719)
  )</f>
        <v>2</v>
      </c>
    </row>
    <row r="4721" spans="1:25" x14ac:dyDescent="0.2">
      <c r="A4721">
        <v>310</v>
      </c>
      <c r="B4721" t="s">
        <v>79</v>
      </c>
      <c r="C4721" t="str">
        <f t="shared" si="738"/>
        <v>D</v>
      </c>
      <c r="D4721">
        <v>2</v>
      </c>
      <c r="E4721">
        <v>11</v>
      </c>
      <c r="F4721">
        <v>-34</v>
      </c>
      <c r="G4721" t="s">
        <v>116</v>
      </c>
      <c r="H4721" t="s">
        <v>115</v>
      </c>
      <c r="I4721">
        <v>0</v>
      </c>
      <c r="J4721">
        <f t="shared" si="730"/>
        <v>0</v>
      </c>
      <c r="K4721">
        <f t="shared" si="739"/>
        <v>0</v>
      </c>
      <c r="L4721">
        <f t="shared" si="731"/>
        <v>0</v>
      </c>
      <c r="M4721">
        <f t="shared" si="732"/>
        <v>0</v>
      </c>
      <c r="N4721">
        <f t="shared" si="733"/>
        <v>0</v>
      </c>
      <c r="O4721">
        <f t="shared" si="734"/>
        <v>0</v>
      </c>
      <c r="P4721">
        <f t="shared" si="735"/>
        <v>0</v>
      </c>
      <c r="Q4721">
        <f t="shared" si="736"/>
        <v>0</v>
      </c>
      <c r="R4721">
        <f t="shared" si="737"/>
        <v>0</v>
      </c>
      <c r="S4721" t="s">
        <v>108</v>
      </c>
      <c r="T4721">
        <v>0</v>
      </c>
      <c r="U4721">
        <v>2020</v>
      </c>
      <c r="V4721">
        <v>0</v>
      </c>
      <c r="W4721">
        <v>1</v>
      </c>
      <c r="X4721" cm="1">
        <f t="array" ref="X4721">IF(S4720&lt;&gt;S4721, 0,
    IF(C4721="O",
         _xlfn.IFS(
             K4721=1, X4720+6,
             M4721=1, X4720+3,
             O4721=1, X4720+1,
             Q4721=1,X4720+2,
             TRUE, X4720
         ),
    X4720)
)</f>
        <v>19</v>
      </c>
      <c r="Y4721" cm="1">
        <f t="array" ref="Y4721">IF(S4720&lt;&gt;S4721, 0, IF(C4721="D",
                 _xlfn.IFS(
                     K4721=1, Y4720+6,
                     M4721=1, Y4720+3,
                     O4721=1, Y4720+1,
                     TRUE, Y4720
                 ),
                 Y4720)
  )</f>
        <v>2</v>
      </c>
    </row>
    <row r="4722" spans="1:25" x14ac:dyDescent="0.2">
      <c r="A4722">
        <v>312</v>
      </c>
      <c r="B4722" t="s">
        <v>79</v>
      </c>
      <c r="C4722" t="str">
        <f t="shared" si="738"/>
        <v>D</v>
      </c>
      <c r="D4722">
        <v>3</v>
      </c>
      <c r="E4722">
        <v>11</v>
      </c>
      <c r="F4722">
        <v>-34</v>
      </c>
      <c r="G4722" t="s">
        <v>116</v>
      </c>
      <c r="H4722" t="s">
        <v>115</v>
      </c>
      <c r="I4722">
        <v>2</v>
      </c>
      <c r="J4722">
        <f t="shared" si="730"/>
        <v>0</v>
      </c>
      <c r="K4722">
        <f t="shared" si="739"/>
        <v>0</v>
      </c>
      <c r="L4722">
        <f t="shared" si="731"/>
        <v>0</v>
      </c>
      <c r="M4722">
        <f t="shared" si="732"/>
        <v>0</v>
      </c>
      <c r="N4722">
        <f t="shared" si="733"/>
        <v>0</v>
      </c>
      <c r="O4722">
        <f t="shared" si="734"/>
        <v>0</v>
      </c>
      <c r="P4722">
        <f t="shared" si="735"/>
        <v>0</v>
      </c>
      <c r="Q4722">
        <f t="shared" si="736"/>
        <v>0</v>
      </c>
      <c r="R4722">
        <f t="shared" si="737"/>
        <v>0</v>
      </c>
      <c r="S4722" t="s">
        <v>108</v>
      </c>
      <c r="T4722">
        <v>0</v>
      </c>
      <c r="U4722">
        <v>2020</v>
      </c>
      <c r="V4722">
        <v>0</v>
      </c>
      <c r="W4722">
        <v>1</v>
      </c>
      <c r="X4722" cm="1">
        <f t="array" ref="X4722">IF(S4721&lt;&gt;S4722, 0,
    IF(C4722="O",
         _xlfn.IFS(
             K4722=1, X4721+6,
             M4722=1, X4721+3,
             O4722=1, X4721+1,
             Q4722=1,X4721+2,
             TRUE, X4721
         ),
    X4721)
)</f>
        <v>19</v>
      </c>
      <c r="Y4722" cm="1">
        <f t="array" ref="Y4722">IF(S4721&lt;&gt;S4722, 0, IF(C4722="D",
                 _xlfn.IFS(
                     K4722=1, Y4721+6,
                     M4722=1, Y4721+3,
                     O4722=1, Y4721+1,
                     TRUE, Y4721
                 ),
                 Y4721)
  )</f>
        <v>2</v>
      </c>
    </row>
    <row r="4723" spans="1:25" x14ac:dyDescent="0.2">
      <c r="A4723">
        <v>318</v>
      </c>
      <c r="B4723" t="s">
        <v>81</v>
      </c>
      <c r="C4723" t="str">
        <f t="shared" si="738"/>
        <v>O</v>
      </c>
      <c r="D4723">
        <v>1</v>
      </c>
      <c r="E4723">
        <v>10</v>
      </c>
      <c r="F4723">
        <v>-37</v>
      </c>
      <c r="G4723" t="s">
        <v>116</v>
      </c>
      <c r="H4723" t="s">
        <v>115</v>
      </c>
      <c r="I4723">
        <v>6</v>
      </c>
      <c r="J4723">
        <f t="shared" si="730"/>
        <v>0</v>
      </c>
      <c r="K4723">
        <f t="shared" si="739"/>
        <v>0</v>
      </c>
      <c r="L4723">
        <f t="shared" si="731"/>
        <v>0</v>
      </c>
      <c r="M4723">
        <f t="shared" si="732"/>
        <v>0</v>
      </c>
      <c r="N4723">
        <f t="shared" si="733"/>
        <v>0</v>
      </c>
      <c r="O4723">
        <f t="shared" si="734"/>
        <v>0</v>
      </c>
      <c r="P4723">
        <f t="shared" si="735"/>
        <v>0</v>
      </c>
      <c r="Q4723">
        <f t="shared" si="736"/>
        <v>0</v>
      </c>
      <c r="R4723">
        <f t="shared" si="737"/>
        <v>0</v>
      </c>
      <c r="S4723" t="s">
        <v>108</v>
      </c>
      <c r="T4723">
        <v>0</v>
      </c>
      <c r="U4723">
        <v>2020</v>
      </c>
      <c r="V4723">
        <v>0</v>
      </c>
      <c r="W4723">
        <v>1</v>
      </c>
      <c r="X4723" cm="1">
        <f t="array" ref="X4723">IF(S4722&lt;&gt;S4723, 0,
    IF(C4723="O",
         _xlfn.IFS(
             K4723=1, X4722+6,
             M4723=1, X4722+3,
             O4723=1, X4722+1,
             Q4723=1,X4722+2,
             TRUE, X4722
         ),
    X4722)
)</f>
        <v>19</v>
      </c>
      <c r="Y4723" cm="1">
        <f t="array" ref="Y4723">IF(S4722&lt;&gt;S4723, 0, IF(C4723="D",
                 _xlfn.IFS(
                     K4723=1, Y4722+6,
                     M4723=1, Y4722+3,
                     O4723=1, Y4722+1,
                     TRUE, Y4722
                 ),
                 Y4722)
  )</f>
        <v>2</v>
      </c>
    </row>
    <row r="4724" spans="1:25" x14ac:dyDescent="0.2">
      <c r="A4724">
        <v>320</v>
      </c>
      <c r="B4724" t="s">
        <v>81</v>
      </c>
      <c r="C4724" t="str">
        <f t="shared" si="738"/>
        <v>O</v>
      </c>
      <c r="D4724">
        <v>2</v>
      </c>
      <c r="E4724">
        <v>4</v>
      </c>
      <c r="F4724">
        <v>-43</v>
      </c>
      <c r="G4724" t="s">
        <v>116</v>
      </c>
      <c r="H4724" t="s">
        <v>115</v>
      </c>
      <c r="I4724">
        <v>3</v>
      </c>
      <c r="J4724">
        <f t="shared" si="730"/>
        <v>0</v>
      </c>
      <c r="K4724">
        <f t="shared" si="739"/>
        <v>0</v>
      </c>
      <c r="L4724">
        <f t="shared" si="731"/>
        <v>0</v>
      </c>
      <c r="M4724">
        <f t="shared" si="732"/>
        <v>0</v>
      </c>
      <c r="N4724">
        <f t="shared" si="733"/>
        <v>0</v>
      </c>
      <c r="O4724">
        <f t="shared" si="734"/>
        <v>0</v>
      </c>
      <c r="P4724">
        <f t="shared" si="735"/>
        <v>0</v>
      </c>
      <c r="Q4724">
        <f t="shared" si="736"/>
        <v>0</v>
      </c>
      <c r="R4724">
        <f t="shared" si="737"/>
        <v>0</v>
      </c>
      <c r="S4724" t="s">
        <v>108</v>
      </c>
      <c r="T4724">
        <v>0</v>
      </c>
      <c r="U4724">
        <v>2020</v>
      </c>
      <c r="V4724">
        <v>0</v>
      </c>
      <c r="W4724">
        <v>1</v>
      </c>
      <c r="X4724" cm="1">
        <f t="array" ref="X4724">IF(S4723&lt;&gt;S4724, 0,
    IF(C4724="O",
         _xlfn.IFS(
             K4724=1, X4723+6,
             M4724=1, X4723+3,
             O4724=1, X4723+1,
             Q4724=1,X4723+2,
             TRUE, X4723
         ),
    X4723)
)</f>
        <v>19</v>
      </c>
      <c r="Y4724" cm="1">
        <f t="array" ref="Y4724">IF(S4723&lt;&gt;S4724, 0, IF(C4724="D",
                 _xlfn.IFS(
                     K4724=1, Y4723+6,
                     M4724=1, Y4723+3,
                     O4724=1, Y4723+1,
                     TRUE, Y4723
                 ),
                 Y4723)
  )</f>
        <v>2</v>
      </c>
    </row>
    <row r="4725" spans="1:25" x14ac:dyDescent="0.2">
      <c r="A4725">
        <v>322</v>
      </c>
      <c r="B4725" t="s">
        <v>81</v>
      </c>
      <c r="C4725" t="str">
        <f t="shared" si="738"/>
        <v>O</v>
      </c>
      <c r="D4725">
        <v>3</v>
      </c>
      <c r="E4725">
        <v>1</v>
      </c>
      <c r="F4725">
        <v>-46</v>
      </c>
      <c r="G4725" t="s">
        <v>116</v>
      </c>
      <c r="H4725" t="s">
        <v>120</v>
      </c>
      <c r="I4725">
        <v>-14</v>
      </c>
      <c r="J4725">
        <f t="shared" si="730"/>
        <v>0</v>
      </c>
      <c r="K4725">
        <f t="shared" si="739"/>
        <v>0</v>
      </c>
      <c r="L4725">
        <f t="shared" si="731"/>
        <v>0</v>
      </c>
      <c r="M4725">
        <f t="shared" si="732"/>
        <v>0</v>
      </c>
      <c r="N4725">
        <f t="shared" si="733"/>
        <v>0</v>
      </c>
      <c r="O4725">
        <f t="shared" si="734"/>
        <v>0</v>
      </c>
      <c r="P4725">
        <f t="shared" si="735"/>
        <v>0</v>
      </c>
      <c r="Q4725">
        <f t="shared" si="736"/>
        <v>0</v>
      </c>
      <c r="R4725">
        <f t="shared" si="737"/>
        <v>0</v>
      </c>
      <c r="S4725" t="s">
        <v>108</v>
      </c>
      <c r="T4725">
        <v>0</v>
      </c>
      <c r="U4725">
        <v>2020</v>
      </c>
      <c r="V4725">
        <v>0</v>
      </c>
      <c r="W4725">
        <v>1</v>
      </c>
      <c r="X4725" cm="1">
        <f t="array" ref="X4725">IF(S4724&lt;&gt;S4725, 0,
    IF(C4725="O",
         _xlfn.IFS(
             K4725=1, X4724+6,
             M4725=1, X4724+3,
             O4725=1, X4724+1,
             Q4725=1,X4724+2,
             TRUE, X4724
         ),
    X4724)
)</f>
        <v>19</v>
      </c>
      <c r="Y4725" cm="1">
        <f t="array" ref="Y4725">IF(S4724&lt;&gt;S4725, 0, IF(C4725="D",
                 _xlfn.IFS(
                     K4725=1, Y4724+6,
                     M4725=1, Y4724+3,
                     O4725=1, Y4724+1,
                     TRUE, Y4724
                 ),
                 Y4724)
  )</f>
        <v>2</v>
      </c>
    </row>
    <row r="4726" spans="1:25" x14ac:dyDescent="0.2">
      <c r="A4726">
        <v>326</v>
      </c>
      <c r="B4726" t="s">
        <v>81</v>
      </c>
      <c r="C4726" t="str">
        <f t="shared" si="738"/>
        <v>O</v>
      </c>
      <c r="D4726">
        <v>4</v>
      </c>
      <c r="E4726">
        <v>15</v>
      </c>
      <c r="F4726">
        <v>-32</v>
      </c>
      <c r="G4726" t="s">
        <v>116</v>
      </c>
      <c r="H4726" t="s">
        <v>115</v>
      </c>
      <c r="I4726">
        <v>0</v>
      </c>
      <c r="J4726">
        <f t="shared" si="730"/>
        <v>0</v>
      </c>
      <c r="K4726">
        <f t="shared" si="739"/>
        <v>0</v>
      </c>
      <c r="L4726">
        <f t="shared" si="731"/>
        <v>0</v>
      </c>
      <c r="M4726">
        <f t="shared" si="732"/>
        <v>0</v>
      </c>
      <c r="N4726">
        <f t="shared" si="733"/>
        <v>0</v>
      </c>
      <c r="O4726">
        <f t="shared" si="734"/>
        <v>0</v>
      </c>
      <c r="P4726">
        <f t="shared" si="735"/>
        <v>0</v>
      </c>
      <c r="Q4726">
        <f t="shared" si="736"/>
        <v>0</v>
      </c>
      <c r="R4726">
        <f t="shared" si="737"/>
        <v>0</v>
      </c>
      <c r="S4726" t="s">
        <v>108</v>
      </c>
      <c r="T4726">
        <v>0</v>
      </c>
      <c r="U4726">
        <v>2020</v>
      </c>
      <c r="V4726">
        <v>0</v>
      </c>
      <c r="W4726">
        <v>1</v>
      </c>
      <c r="X4726" cm="1">
        <f t="array" ref="X4726">IF(S4725&lt;&gt;S4726, 0,
    IF(C4726="O",
         _xlfn.IFS(
             K4726=1, X4725+6,
             M4726=1, X4725+3,
             O4726=1, X4725+1,
             Q4726=1,X4725+2,
             TRUE, X4725
         ),
    X4725)
)</f>
        <v>19</v>
      </c>
      <c r="Y4726" cm="1">
        <f t="array" ref="Y4726">IF(S4725&lt;&gt;S4726, 0, IF(C4726="D",
                 _xlfn.IFS(
                     K4726=1, Y4725+6,
                     M4726=1, Y4725+3,
                     O4726=1, Y4725+1,
                     TRUE, Y4725
                 ),
                 Y4725)
  )</f>
        <v>2</v>
      </c>
    </row>
    <row r="4727" spans="1:25" x14ac:dyDescent="0.2">
      <c r="A4727">
        <v>330</v>
      </c>
      <c r="B4727" t="s">
        <v>79</v>
      </c>
      <c r="C4727" t="str">
        <f t="shared" si="738"/>
        <v>D</v>
      </c>
      <c r="D4727">
        <v>1</v>
      </c>
      <c r="E4727">
        <v>3</v>
      </c>
      <c r="F4727">
        <v>3</v>
      </c>
      <c r="G4727" t="s">
        <v>116</v>
      </c>
      <c r="H4727" t="s">
        <v>115</v>
      </c>
      <c r="I4727">
        <v>0</v>
      </c>
      <c r="J4727">
        <f t="shared" si="730"/>
        <v>0</v>
      </c>
      <c r="K4727">
        <f t="shared" si="739"/>
        <v>0</v>
      </c>
      <c r="L4727">
        <f t="shared" si="731"/>
        <v>0</v>
      </c>
      <c r="M4727">
        <f t="shared" si="732"/>
        <v>0</v>
      </c>
      <c r="N4727">
        <f t="shared" si="733"/>
        <v>0</v>
      </c>
      <c r="O4727">
        <f t="shared" si="734"/>
        <v>0</v>
      </c>
      <c r="P4727">
        <f t="shared" si="735"/>
        <v>0</v>
      </c>
      <c r="Q4727">
        <f t="shared" si="736"/>
        <v>0</v>
      </c>
      <c r="R4727">
        <f t="shared" si="737"/>
        <v>0</v>
      </c>
      <c r="S4727" t="s">
        <v>108</v>
      </c>
      <c r="T4727">
        <v>0</v>
      </c>
      <c r="U4727">
        <v>2020</v>
      </c>
      <c r="V4727">
        <v>0</v>
      </c>
      <c r="W4727">
        <v>1</v>
      </c>
      <c r="X4727" cm="1">
        <f t="array" ref="X4727">IF(S4726&lt;&gt;S4727, 0,
    IF(C4727="O",
         _xlfn.IFS(
             K4727=1, X4726+6,
             M4727=1, X4726+3,
             O4727=1, X4726+1,
             Q4727=1,X4726+2,
             TRUE, X4726
         ),
    X4726)
)</f>
        <v>19</v>
      </c>
      <c r="Y4727" cm="1">
        <f t="array" ref="Y4727">IF(S4726&lt;&gt;S4727, 0, IF(C4727="D",
                 _xlfn.IFS(
                     K4727=1, Y4726+6,
                     M4727=1, Y4726+3,
                     O4727=1, Y4726+1,
                     TRUE, Y4726
                 ),
                 Y4726)
  )</f>
        <v>2</v>
      </c>
    </row>
    <row r="4728" spans="1:25" x14ac:dyDescent="0.2">
      <c r="A4728">
        <v>332</v>
      </c>
      <c r="B4728" t="s">
        <v>79</v>
      </c>
      <c r="C4728" t="str">
        <f t="shared" si="738"/>
        <v>D</v>
      </c>
      <c r="D4728">
        <v>2</v>
      </c>
      <c r="E4728">
        <v>3</v>
      </c>
      <c r="F4728">
        <v>3</v>
      </c>
      <c r="G4728" t="s">
        <v>116</v>
      </c>
      <c r="H4728" t="s">
        <v>115</v>
      </c>
      <c r="I4728">
        <v>0</v>
      </c>
      <c r="J4728">
        <f t="shared" si="730"/>
        <v>0</v>
      </c>
      <c r="K4728">
        <f t="shared" si="739"/>
        <v>0</v>
      </c>
      <c r="L4728">
        <f t="shared" si="731"/>
        <v>0</v>
      </c>
      <c r="M4728">
        <f t="shared" si="732"/>
        <v>0</v>
      </c>
      <c r="N4728">
        <f t="shared" si="733"/>
        <v>0</v>
      </c>
      <c r="O4728">
        <f t="shared" si="734"/>
        <v>0</v>
      </c>
      <c r="P4728">
        <f t="shared" si="735"/>
        <v>0</v>
      </c>
      <c r="Q4728">
        <f t="shared" si="736"/>
        <v>0</v>
      </c>
      <c r="R4728">
        <f t="shared" si="737"/>
        <v>0</v>
      </c>
      <c r="S4728" t="s">
        <v>108</v>
      </c>
      <c r="T4728">
        <v>0</v>
      </c>
      <c r="U4728">
        <v>2020</v>
      </c>
      <c r="V4728">
        <v>0</v>
      </c>
      <c r="W4728">
        <v>1</v>
      </c>
      <c r="X4728" cm="1">
        <f t="array" ref="X4728">IF(S4727&lt;&gt;S4728, 0,
    IF(C4728="O",
         _xlfn.IFS(
             K4728=1, X4727+6,
             M4728=1, X4727+3,
             O4728=1, X4727+1,
             Q4728=1,X4727+2,
             TRUE, X4727
         ),
    X4727)
)</f>
        <v>19</v>
      </c>
      <c r="Y4728" cm="1">
        <f t="array" ref="Y4728">IF(S4727&lt;&gt;S4728, 0, IF(C4728="D",
                 _xlfn.IFS(
                     K4728=1, Y4727+6,
                     M4728=1, Y4727+3,
                     O4728=1, Y4727+1,
                     TRUE, Y4727
                 ),
                 Y4727)
  )</f>
        <v>2</v>
      </c>
    </row>
    <row r="4729" spans="1:25" x14ac:dyDescent="0.2">
      <c r="A4729">
        <v>338</v>
      </c>
      <c r="B4729" t="s">
        <v>79</v>
      </c>
      <c r="C4729" t="str">
        <f t="shared" si="738"/>
        <v>D</v>
      </c>
      <c r="D4729">
        <v>3</v>
      </c>
      <c r="E4729">
        <v>3</v>
      </c>
      <c r="F4729">
        <v>3</v>
      </c>
      <c r="G4729" t="s">
        <v>116</v>
      </c>
      <c r="H4729" t="s">
        <v>115</v>
      </c>
      <c r="I4729">
        <v>2</v>
      </c>
      <c r="J4729">
        <f t="shared" si="730"/>
        <v>0</v>
      </c>
      <c r="K4729">
        <f t="shared" si="739"/>
        <v>0</v>
      </c>
      <c r="L4729">
        <f t="shared" si="731"/>
        <v>0</v>
      </c>
      <c r="M4729">
        <f t="shared" si="732"/>
        <v>0</v>
      </c>
      <c r="N4729">
        <f t="shared" si="733"/>
        <v>0</v>
      </c>
      <c r="O4729">
        <f t="shared" si="734"/>
        <v>0</v>
      </c>
      <c r="P4729">
        <f t="shared" si="735"/>
        <v>0</v>
      </c>
      <c r="Q4729">
        <f t="shared" si="736"/>
        <v>0</v>
      </c>
      <c r="R4729">
        <f t="shared" si="737"/>
        <v>0</v>
      </c>
      <c r="S4729" t="s">
        <v>108</v>
      </c>
      <c r="T4729">
        <v>0</v>
      </c>
      <c r="U4729">
        <v>2020</v>
      </c>
      <c r="V4729">
        <v>0</v>
      </c>
      <c r="W4729">
        <v>1</v>
      </c>
      <c r="X4729" cm="1">
        <f t="array" ref="X4729">IF(S4728&lt;&gt;S4729, 0,
    IF(C4729="O",
         _xlfn.IFS(
             K4729=1, X4728+6,
             M4729=1, X4728+3,
             O4729=1, X4728+1,
             Q4729=1,X4728+2,
             TRUE, X4728
         ),
    X4728)
)</f>
        <v>19</v>
      </c>
      <c r="Y4729" cm="1">
        <f t="array" ref="Y4729">IF(S4728&lt;&gt;S4729, 0, IF(C4729="D",
                 _xlfn.IFS(
                     K4729=1, Y4728+6,
                     M4729=1, Y4728+3,
                     O4729=1, Y4728+1,
                     TRUE, Y4728
                 ),
                 Y4728)
  )</f>
        <v>2</v>
      </c>
    </row>
    <row r="4730" spans="1:25" x14ac:dyDescent="0.2">
      <c r="A4730">
        <v>340</v>
      </c>
      <c r="B4730" t="s">
        <v>79</v>
      </c>
      <c r="C4730" t="str">
        <f t="shared" si="738"/>
        <v>D</v>
      </c>
      <c r="D4730">
        <v>4</v>
      </c>
      <c r="E4730">
        <v>1</v>
      </c>
      <c r="F4730">
        <v>1</v>
      </c>
      <c r="G4730" t="s">
        <v>116</v>
      </c>
      <c r="H4730" t="s">
        <v>115</v>
      </c>
      <c r="I4730">
        <v>-2</v>
      </c>
      <c r="J4730">
        <f t="shared" si="730"/>
        <v>1</v>
      </c>
      <c r="K4730">
        <f t="shared" si="739"/>
        <v>0</v>
      </c>
      <c r="L4730">
        <f t="shared" si="731"/>
        <v>0</v>
      </c>
      <c r="M4730">
        <f t="shared" si="732"/>
        <v>0</v>
      </c>
      <c r="N4730">
        <f t="shared" si="733"/>
        <v>0</v>
      </c>
      <c r="O4730">
        <f t="shared" si="734"/>
        <v>0</v>
      </c>
      <c r="P4730">
        <f t="shared" si="735"/>
        <v>0</v>
      </c>
      <c r="Q4730">
        <f t="shared" si="736"/>
        <v>0</v>
      </c>
      <c r="R4730">
        <f t="shared" si="737"/>
        <v>0</v>
      </c>
      <c r="S4730" t="s">
        <v>108</v>
      </c>
      <c r="T4730">
        <v>0</v>
      </c>
      <c r="U4730">
        <v>2020</v>
      </c>
      <c r="V4730">
        <v>0</v>
      </c>
      <c r="W4730">
        <v>1</v>
      </c>
      <c r="X4730" cm="1">
        <f t="array" ref="X4730">IF(S4729&lt;&gt;S4730, 0,
    IF(C4730="O",
         _xlfn.IFS(
             K4730=1, X4729+6,
             M4730=1, X4729+3,
             O4730=1, X4729+1,
             Q4730=1,X4729+2,
             TRUE, X4729
         ),
    X4729)
)</f>
        <v>19</v>
      </c>
      <c r="Y4730" cm="1">
        <f t="array" ref="Y4730">IF(S4729&lt;&gt;S4730, 0, IF(C4730="D",
                 _xlfn.IFS(
                     K4730=1, Y4729+6,
                     M4730=1, Y4729+3,
                     O4730=1, Y4729+1,
                     TRUE, Y4729
                 ),
                 Y4729)
  )</f>
        <v>2</v>
      </c>
    </row>
    <row r="4731" spans="1:25" x14ac:dyDescent="0.2">
      <c r="A4731">
        <v>10</v>
      </c>
      <c r="B4731" t="s">
        <v>79</v>
      </c>
      <c r="C4731" t="str">
        <f t="shared" si="738"/>
        <v>D</v>
      </c>
      <c r="D4731">
        <v>1</v>
      </c>
      <c r="E4731">
        <v>10</v>
      </c>
      <c r="F4731">
        <v>-30</v>
      </c>
      <c r="G4731" t="s">
        <v>116</v>
      </c>
      <c r="H4731" t="s">
        <v>115</v>
      </c>
      <c r="I4731">
        <v>0</v>
      </c>
      <c r="J4731">
        <f t="shared" si="730"/>
        <v>0</v>
      </c>
      <c r="K4731">
        <f t="shared" si="739"/>
        <v>0</v>
      </c>
      <c r="L4731">
        <f t="shared" si="731"/>
        <v>0</v>
      </c>
      <c r="M4731">
        <f t="shared" si="732"/>
        <v>0</v>
      </c>
      <c r="N4731">
        <f t="shared" si="733"/>
        <v>0</v>
      </c>
      <c r="O4731">
        <f t="shared" si="734"/>
        <v>0</v>
      </c>
      <c r="P4731">
        <f t="shared" si="735"/>
        <v>0</v>
      </c>
      <c r="Q4731">
        <f t="shared" si="736"/>
        <v>0</v>
      </c>
      <c r="R4731">
        <f t="shared" si="737"/>
        <v>0</v>
      </c>
      <c r="S4731" t="s">
        <v>109</v>
      </c>
      <c r="T4731">
        <v>1</v>
      </c>
      <c r="U4731">
        <v>2020</v>
      </c>
      <c r="V4731">
        <v>0</v>
      </c>
      <c r="W4731">
        <v>0</v>
      </c>
      <c r="X4731" cm="1">
        <f t="array" ref="X4731">IF(S4730&lt;&gt;S4731, 0,
    IF(C4731="O",
         _xlfn.IFS(
             K4731=1, X4730+6,
             M4731=1, X4730+3,
             O4731=1, X4730+1,
             Q4731=1,X4730+2,
             TRUE, X4730
         ),
    X4730)
)</f>
        <v>0</v>
      </c>
      <c r="Y4731" cm="1">
        <f t="array" ref="Y4731">IF(S4730&lt;&gt;S4731, 0, IF(C4731="D",
                 _xlfn.IFS(
                     K4731=1, Y4730+6,
                     M4731=1, Y4730+3,
                     O4731=1, Y4730+1,
                     TRUE, Y4730
                 ),
                 Y4730)
  )</f>
        <v>0</v>
      </c>
    </row>
    <row r="4732" spans="1:25" x14ac:dyDescent="0.2">
      <c r="A4732">
        <v>12</v>
      </c>
      <c r="B4732" t="s">
        <v>79</v>
      </c>
      <c r="C4732" t="str">
        <f t="shared" si="738"/>
        <v>D</v>
      </c>
      <c r="D4732">
        <v>2</v>
      </c>
      <c r="E4732">
        <v>10</v>
      </c>
      <c r="F4732">
        <v>-30</v>
      </c>
      <c r="G4732" t="s">
        <v>114</v>
      </c>
      <c r="H4732" t="s">
        <v>121</v>
      </c>
      <c r="I4732">
        <v>-10</v>
      </c>
      <c r="J4732">
        <f t="shared" si="730"/>
        <v>0</v>
      </c>
      <c r="K4732">
        <f t="shared" si="739"/>
        <v>0</v>
      </c>
      <c r="L4732">
        <f t="shared" si="731"/>
        <v>0</v>
      </c>
      <c r="M4732">
        <f t="shared" si="732"/>
        <v>0</v>
      </c>
      <c r="N4732">
        <f t="shared" si="733"/>
        <v>0</v>
      </c>
      <c r="O4732">
        <f t="shared" si="734"/>
        <v>0</v>
      </c>
      <c r="P4732">
        <f t="shared" si="735"/>
        <v>0</v>
      </c>
      <c r="Q4732">
        <f t="shared" si="736"/>
        <v>0</v>
      </c>
      <c r="R4732">
        <f t="shared" si="737"/>
        <v>0</v>
      </c>
      <c r="S4732" t="s">
        <v>109</v>
      </c>
      <c r="T4732">
        <v>1</v>
      </c>
      <c r="U4732">
        <v>2020</v>
      </c>
      <c r="V4732">
        <v>0</v>
      </c>
      <c r="W4732">
        <v>0</v>
      </c>
      <c r="X4732" cm="1">
        <f t="array" ref="X4732">IF(S4731&lt;&gt;S4732, 0,
    IF(C4732="O",
         _xlfn.IFS(
             K4732=1, X4731+6,
             M4732=1, X4731+3,
             O4732=1, X4731+1,
             Q4732=1,X4731+2,
             TRUE, X4731
         ),
    X4731)
)</f>
        <v>0</v>
      </c>
      <c r="Y4732" cm="1">
        <f t="array" ref="Y4732">IF(S4731&lt;&gt;S4732, 0, IF(C4732="D",
                 _xlfn.IFS(
                     K4732=1, Y4731+6,
                     M4732=1, Y4731+3,
                     O4732=1, Y4731+1,
                     TRUE, Y4731
                 ),
                 Y4731)
  )</f>
        <v>0</v>
      </c>
    </row>
    <row r="4733" spans="1:25" x14ac:dyDescent="0.2">
      <c r="A4733">
        <v>14</v>
      </c>
      <c r="B4733" t="s">
        <v>79</v>
      </c>
      <c r="C4733" t="str">
        <f t="shared" si="738"/>
        <v>D</v>
      </c>
      <c r="D4733">
        <v>3</v>
      </c>
      <c r="E4733">
        <v>20</v>
      </c>
      <c r="F4733">
        <v>-20</v>
      </c>
      <c r="G4733" t="s">
        <v>114</v>
      </c>
      <c r="H4733" t="s">
        <v>117</v>
      </c>
      <c r="I4733">
        <v>0</v>
      </c>
      <c r="J4733">
        <f t="shared" si="730"/>
        <v>0</v>
      </c>
      <c r="K4733">
        <f t="shared" si="739"/>
        <v>0</v>
      </c>
      <c r="L4733">
        <f t="shared" si="731"/>
        <v>0</v>
      </c>
      <c r="M4733">
        <f t="shared" si="732"/>
        <v>0</v>
      </c>
      <c r="N4733">
        <f t="shared" si="733"/>
        <v>0</v>
      </c>
      <c r="O4733">
        <f t="shared" si="734"/>
        <v>0</v>
      </c>
      <c r="P4733">
        <f t="shared" si="735"/>
        <v>0</v>
      </c>
      <c r="Q4733">
        <f t="shared" si="736"/>
        <v>0</v>
      </c>
      <c r="R4733">
        <f t="shared" si="737"/>
        <v>0</v>
      </c>
      <c r="S4733" t="s">
        <v>109</v>
      </c>
      <c r="T4733">
        <v>1</v>
      </c>
      <c r="U4733">
        <v>2020</v>
      </c>
      <c r="V4733">
        <v>0</v>
      </c>
      <c r="W4733">
        <v>0</v>
      </c>
      <c r="X4733" cm="1">
        <f t="array" ref="X4733">IF(S4732&lt;&gt;S4733, 0,
    IF(C4733="O",
         _xlfn.IFS(
             K4733=1, X4732+6,
             M4733=1, X4732+3,
             O4733=1, X4732+1,
             Q4733=1,X4732+2,
             TRUE, X4732
         ),
    X4732)
)</f>
        <v>0</v>
      </c>
      <c r="Y4733" cm="1">
        <f t="array" ref="Y4733">IF(S4732&lt;&gt;S4733, 0, IF(C4733="D",
                 _xlfn.IFS(
                     K4733=1, Y4732+6,
                     M4733=1, Y4732+3,
                     O4733=1, Y4732+1,
                     TRUE, Y4732
                 ),
                 Y4732)
  )</f>
        <v>0</v>
      </c>
    </row>
    <row r="4734" spans="1:25" x14ac:dyDescent="0.2">
      <c r="A4734">
        <v>18</v>
      </c>
      <c r="B4734" t="s">
        <v>81</v>
      </c>
      <c r="C4734" t="str">
        <f t="shared" si="738"/>
        <v>O</v>
      </c>
      <c r="D4734">
        <v>1</v>
      </c>
      <c r="E4734">
        <v>10</v>
      </c>
      <c r="F4734">
        <v>-23</v>
      </c>
      <c r="G4734" t="s">
        <v>114</v>
      </c>
      <c r="H4734" t="s">
        <v>113</v>
      </c>
      <c r="I4734">
        <v>1</v>
      </c>
      <c r="J4734">
        <f t="shared" si="730"/>
        <v>0</v>
      </c>
      <c r="K4734">
        <f t="shared" si="739"/>
        <v>0</v>
      </c>
      <c r="L4734">
        <f t="shared" si="731"/>
        <v>0</v>
      </c>
      <c r="M4734">
        <f t="shared" si="732"/>
        <v>0</v>
      </c>
      <c r="N4734">
        <f t="shared" si="733"/>
        <v>0</v>
      </c>
      <c r="O4734">
        <f t="shared" si="734"/>
        <v>0</v>
      </c>
      <c r="P4734">
        <f t="shared" si="735"/>
        <v>0</v>
      </c>
      <c r="Q4734">
        <f t="shared" si="736"/>
        <v>0</v>
      </c>
      <c r="R4734">
        <f t="shared" si="737"/>
        <v>0</v>
      </c>
      <c r="S4734" t="s">
        <v>109</v>
      </c>
      <c r="T4734">
        <v>1</v>
      </c>
      <c r="U4734">
        <v>2020</v>
      </c>
      <c r="V4734">
        <v>0</v>
      </c>
      <c r="W4734">
        <v>0</v>
      </c>
      <c r="X4734" cm="1">
        <f t="array" ref="X4734">IF(S4733&lt;&gt;S4734, 0,
    IF(C4734="O",
         _xlfn.IFS(
             K4734=1, X4733+6,
             M4734=1, X4733+3,
             O4734=1, X4733+1,
             Q4734=1,X4733+2,
             TRUE, X4733
         ),
    X4733)
)</f>
        <v>0</v>
      </c>
      <c r="Y4734" cm="1">
        <f t="array" ref="Y4734">IF(S4733&lt;&gt;S4734, 0, IF(C4734="D",
                 _xlfn.IFS(
                     K4734=1, Y4733+6,
                     M4734=1, Y4733+3,
                     O4734=1, Y4733+1,
                     TRUE, Y4733
                 ),
                 Y4733)
  )</f>
        <v>0</v>
      </c>
    </row>
    <row r="4735" spans="1:25" x14ac:dyDescent="0.2">
      <c r="A4735">
        <v>20</v>
      </c>
      <c r="B4735" t="s">
        <v>81</v>
      </c>
      <c r="C4735" t="str">
        <f t="shared" si="738"/>
        <v>O</v>
      </c>
      <c r="D4735">
        <v>2</v>
      </c>
      <c r="E4735">
        <v>9</v>
      </c>
      <c r="F4735">
        <v>-24</v>
      </c>
      <c r="G4735" t="s">
        <v>116</v>
      </c>
      <c r="H4735" t="s">
        <v>115</v>
      </c>
      <c r="I4735">
        <v>7</v>
      </c>
      <c r="J4735">
        <f t="shared" si="730"/>
        <v>0</v>
      </c>
      <c r="K4735">
        <f t="shared" si="739"/>
        <v>0</v>
      </c>
      <c r="L4735">
        <f t="shared" si="731"/>
        <v>0</v>
      </c>
      <c r="M4735">
        <f t="shared" si="732"/>
        <v>0</v>
      </c>
      <c r="N4735">
        <f t="shared" si="733"/>
        <v>0</v>
      </c>
      <c r="O4735">
        <f t="shared" si="734"/>
        <v>0</v>
      </c>
      <c r="P4735">
        <f t="shared" si="735"/>
        <v>0</v>
      </c>
      <c r="Q4735">
        <f t="shared" si="736"/>
        <v>0</v>
      </c>
      <c r="R4735">
        <f t="shared" si="737"/>
        <v>0</v>
      </c>
      <c r="S4735" t="s">
        <v>109</v>
      </c>
      <c r="T4735">
        <v>1</v>
      </c>
      <c r="U4735">
        <v>2020</v>
      </c>
      <c r="V4735">
        <v>0</v>
      </c>
      <c r="W4735">
        <v>0</v>
      </c>
      <c r="X4735" cm="1">
        <f t="array" ref="X4735">IF(S4734&lt;&gt;S4735, 0,
    IF(C4735="O",
         _xlfn.IFS(
             K4735=1, X4734+6,
             M4735=1, X4734+3,
             O4735=1, X4734+1,
             Q4735=1,X4734+2,
             TRUE, X4734
         ),
    X4734)
)</f>
        <v>0</v>
      </c>
      <c r="Y4735" cm="1">
        <f t="array" ref="Y4735">IF(S4734&lt;&gt;S4735, 0, IF(C4735="D",
                 _xlfn.IFS(
                     K4735=1, Y4734+6,
                     M4735=1, Y4734+3,
                     O4735=1, Y4734+1,
                     TRUE, Y4734
                 ),
                 Y4734)
  )</f>
        <v>0</v>
      </c>
    </row>
    <row r="4736" spans="1:25" x14ac:dyDescent="0.2">
      <c r="A4736">
        <v>22</v>
      </c>
      <c r="B4736" t="s">
        <v>81</v>
      </c>
      <c r="C4736" t="str">
        <f t="shared" si="738"/>
        <v>O</v>
      </c>
      <c r="D4736">
        <v>3</v>
      </c>
      <c r="E4736">
        <v>2</v>
      </c>
      <c r="F4736">
        <v>-31</v>
      </c>
      <c r="G4736" t="s">
        <v>116</v>
      </c>
      <c r="H4736" t="s">
        <v>115</v>
      </c>
      <c r="I4736">
        <v>11</v>
      </c>
      <c r="J4736">
        <f t="shared" si="730"/>
        <v>1</v>
      </c>
      <c r="K4736">
        <f t="shared" si="739"/>
        <v>0</v>
      </c>
      <c r="L4736">
        <f t="shared" si="731"/>
        <v>0</v>
      </c>
      <c r="M4736">
        <f t="shared" si="732"/>
        <v>0</v>
      </c>
      <c r="N4736">
        <f t="shared" si="733"/>
        <v>0</v>
      </c>
      <c r="O4736">
        <f t="shared" si="734"/>
        <v>0</v>
      </c>
      <c r="P4736">
        <f t="shared" si="735"/>
        <v>0</v>
      </c>
      <c r="Q4736">
        <f t="shared" si="736"/>
        <v>0</v>
      </c>
      <c r="R4736">
        <f t="shared" si="737"/>
        <v>0</v>
      </c>
      <c r="S4736" t="s">
        <v>109</v>
      </c>
      <c r="T4736">
        <v>1</v>
      </c>
      <c r="U4736">
        <v>2020</v>
      </c>
      <c r="V4736">
        <v>0</v>
      </c>
      <c r="W4736">
        <v>0</v>
      </c>
      <c r="X4736" cm="1">
        <f t="array" ref="X4736">IF(S4735&lt;&gt;S4736, 0,
    IF(C4736="O",
         _xlfn.IFS(
             K4736=1, X4735+6,
             M4736=1, X4735+3,
             O4736=1, X4735+1,
             Q4736=1,X4735+2,
             TRUE, X4735
         ),
    X4735)
)</f>
        <v>0</v>
      </c>
      <c r="Y4736" cm="1">
        <f t="array" ref="Y4736">IF(S4735&lt;&gt;S4736, 0, IF(C4736="D",
                 _xlfn.IFS(
                     K4736=1, Y4735+6,
                     M4736=1, Y4735+3,
                     O4736=1, Y4735+1,
                     TRUE, Y4735
                 ),
                 Y4735)
  )</f>
        <v>0</v>
      </c>
    </row>
    <row r="4737" spans="1:25" x14ac:dyDescent="0.2">
      <c r="A4737">
        <v>24</v>
      </c>
      <c r="B4737" t="s">
        <v>81</v>
      </c>
      <c r="C4737" t="str">
        <f t="shared" si="738"/>
        <v>O</v>
      </c>
      <c r="D4737">
        <v>1</v>
      </c>
      <c r="E4737">
        <v>10</v>
      </c>
      <c r="F4737">
        <v>-42</v>
      </c>
      <c r="G4737" t="s">
        <v>114</v>
      </c>
      <c r="H4737" t="s">
        <v>113</v>
      </c>
      <c r="I4737">
        <v>12</v>
      </c>
      <c r="J4737">
        <f t="shared" si="730"/>
        <v>1</v>
      </c>
      <c r="K4737">
        <f t="shared" si="739"/>
        <v>0</v>
      </c>
      <c r="L4737">
        <f t="shared" si="731"/>
        <v>0</v>
      </c>
      <c r="M4737">
        <f t="shared" si="732"/>
        <v>0</v>
      </c>
      <c r="N4737">
        <f t="shared" si="733"/>
        <v>0</v>
      </c>
      <c r="O4737">
        <f t="shared" si="734"/>
        <v>0</v>
      </c>
      <c r="P4737">
        <f t="shared" si="735"/>
        <v>0</v>
      </c>
      <c r="Q4737">
        <f t="shared" si="736"/>
        <v>0</v>
      </c>
      <c r="R4737">
        <f t="shared" si="737"/>
        <v>0</v>
      </c>
      <c r="S4737" t="s">
        <v>109</v>
      </c>
      <c r="T4737">
        <v>1</v>
      </c>
      <c r="U4737">
        <v>2020</v>
      </c>
      <c r="V4737">
        <v>0</v>
      </c>
      <c r="W4737">
        <v>0</v>
      </c>
      <c r="X4737" cm="1">
        <f t="array" ref="X4737">IF(S4736&lt;&gt;S4737, 0,
    IF(C4737="O",
         _xlfn.IFS(
             K4737=1, X4736+6,
             M4737=1, X4736+3,
             O4737=1, X4736+1,
             Q4737=1,X4736+2,
             TRUE, X4736
         ),
    X4736)
)</f>
        <v>0</v>
      </c>
      <c r="Y4737" cm="1">
        <f t="array" ref="Y4737">IF(S4736&lt;&gt;S4737, 0, IF(C4737="D",
                 _xlfn.IFS(
                     K4737=1, Y4736+6,
                     M4737=1, Y4736+3,
                     O4737=1, Y4736+1,
                     TRUE, Y4736
                 ),
                 Y4736)
  )</f>
        <v>0</v>
      </c>
    </row>
    <row r="4738" spans="1:25" x14ac:dyDescent="0.2">
      <c r="A4738">
        <v>26</v>
      </c>
      <c r="B4738" t="s">
        <v>81</v>
      </c>
      <c r="C4738" t="str">
        <f t="shared" si="738"/>
        <v>O</v>
      </c>
      <c r="D4738">
        <v>1</v>
      </c>
      <c r="E4738">
        <v>10</v>
      </c>
      <c r="F4738">
        <v>46</v>
      </c>
      <c r="G4738" t="s">
        <v>116</v>
      </c>
      <c r="H4738" t="s">
        <v>115</v>
      </c>
      <c r="I4738">
        <v>4</v>
      </c>
      <c r="J4738">
        <f t="shared" ref="J4738:J4801" si="740">IF(B4738&lt;&gt;B4739,0,IF(AND(D4739=1, E4739=10), 1, 0))</f>
        <v>0</v>
      </c>
      <c r="K4738">
        <f t="shared" si="739"/>
        <v>0</v>
      </c>
      <c r="L4738">
        <f t="shared" ref="L4738:L4801" si="741">IF(G4738 = "fg", 1, 0)</f>
        <v>0</v>
      </c>
      <c r="M4738">
        <f t="shared" ref="M4738:M4801" si="742">IF(AND(L4738=1,H4738="good"),1,0)</f>
        <v>0</v>
      </c>
      <c r="N4738">
        <f t="shared" ref="N4738:N4801" si="743">IF(OR(G4738 = "extra pt.",G4738 ="extra pt. block"), 1, 0)</f>
        <v>0</v>
      </c>
      <c r="O4738">
        <f t="shared" ref="O4738:O4801" si="744">IF(AND(N4738=1,H4738="good"),1,0)</f>
        <v>0</v>
      </c>
      <c r="P4738">
        <f t="shared" ref="P4738:P4801" si="745">IF(OR(G4738 = "2 pt.",G4738 ="2 pt. block"), 1, 0)</f>
        <v>0</v>
      </c>
      <c r="Q4738">
        <f t="shared" ref="Q4738:Q4801" si="746">IF(AND(P4738=1,H4738="good"),1,0)</f>
        <v>0</v>
      </c>
      <c r="R4738">
        <f t="shared" ref="R4738:R4801" si="747">IF(OR(H4738 = "fumble, def td", H4738 = "interception, def td", H4738= "sack, fumble, def td"), 1,0)</f>
        <v>0</v>
      </c>
      <c r="S4738" t="s">
        <v>109</v>
      </c>
      <c r="T4738">
        <v>1</v>
      </c>
      <c r="U4738">
        <v>2020</v>
      </c>
      <c r="V4738">
        <v>0</v>
      </c>
      <c r="W4738">
        <v>0</v>
      </c>
      <c r="X4738" cm="1">
        <f t="array" ref="X4738">IF(S4737&lt;&gt;S4738, 0,
    IF(C4738="O",
         _xlfn.IFS(
             K4738=1, X4737+6,
             M4738=1, X4737+3,
             O4738=1, X4737+1,
             Q4738=1,X4737+2,
             TRUE, X4737
         ),
    X4737)
)</f>
        <v>0</v>
      </c>
      <c r="Y4738" cm="1">
        <f t="array" ref="Y4738">IF(S4737&lt;&gt;S4738, 0, IF(C4738="D",
                 _xlfn.IFS(
                     K4738=1, Y4737+6,
                     M4738=1, Y4737+3,
                     O4738=1, Y4737+1,
                     TRUE, Y4737
                 ),
                 Y4737)
  )</f>
        <v>0</v>
      </c>
    </row>
    <row r="4739" spans="1:25" hidden="1" x14ac:dyDescent="0.2">
      <c r="A4739">
        <v>30</v>
      </c>
      <c r="B4739" t="s">
        <v>81</v>
      </c>
      <c r="C4739" t="str">
        <f t="shared" ref="C4739:C4802" si="748">IF(H4739="interception, def td", IF(C4738="O", "D", C4738), IF(B4738="K", B4737, IF(B4739="K", B4738, B4739)))</f>
        <v>O</v>
      </c>
      <c r="D4739">
        <v>2</v>
      </c>
      <c r="E4739">
        <v>6</v>
      </c>
      <c r="F4739">
        <v>42</v>
      </c>
      <c r="G4739" t="s">
        <v>114</v>
      </c>
      <c r="H4739" t="s">
        <v>113</v>
      </c>
      <c r="I4739">
        <v>19</v>
      </c>
      <c r="J4739">
        <f t="shared" si="740"/>
        <v>1</v>
      </c>
      <c r="K4739">
        <f t="shared" ref="K4739:K4802" si="749">IF(OR(H4739= "complete, td",H4739 ="rush, td", H4739 = "scramble, td"), 1, 0)</f>
        <v>0</v>
      </c>
      <c r="L4739">
        <f t="shared" si="741"/>
        <v>0</v>
      </c>
      <c r="M4739">
        <f t="shared" si="742"/>
        <v>0</v>
      </c>
      <c r="N4739">
        <f t="shared" si="743"/>
        <v>0</v>
      </c>
      <c r="O4739">
        <f t="shared" si="744"/>
        <v>0</v>
      </c>
      <c r="P4739">
        <f t="shared" si="745"/>
        <v>0</v>
      </c>
      <c r="Q4739">
        <f t="shared" si="746"/>
        <v>0</v>
      </c>
      <c r="R4739">
        <f t="shared" si="747"/>
        <v>0</v>
      </c>
      <c r="S4739" t="s">
        <v>109</v>
      </c>
      <c r="T4739">
        <v>1</v>
      </c>
      <c r="U4739">
        <v>2020</v>
      </c>
      <c r="V4739">
        <v>0</v>
      </c>
      <c r="W4739">
        <v>0</v>
      </c>
      <c r="X4739" cm="1">
        <f t="array" ref="X4739">IF(S4738&lt;&gt;S4739, 0,
    IF(C4739="O",
         _xlfn.IFS(
             K4739=1, X4738+6,
             M4739=1, X4738+3,
             O4739=1, X4738+1,
             Q4739=1,X4738+2,
             TRUE, X4738
         ),
    X4738)
)</f>
        <v>0</v>
      </c>
      <c r="Y4739" cm="1">
        <f t="array" ref="Y4739">IF(S4738&lt;&gt;S4739, 0, IF(C4739="D",
                 _xlfn.IFS(
                     K4739=1, Y4738+6,
                     M4739=1, Y4738+3,
                     O4739=1, Y4738+1,
                     TRUE, Y4738
                 ),
                 Y4738)
  )</f>
        <v>0</v>
      </c>
    </row>
    <row r="4740" spans="1:25" x14ac:dyDescent="0.2">
      <c r="A4740">
        <v>32</v>
      </c>
      <c r="B4740" t="s">
        <v>81</v>
      </c>
      <c r="C4740" t="str">
        <f t="shared" si="748"/>
        <v>O</v>
      </c>
      <c r="D4740">
        <v>1</v>
      </c>
      <c r="E4740">
        <v>10</v>
      </c>
      <c r="F4740">
        <v>23</v>
      </c>
      <c r="G4740" t="s">
        <v>116</v>
      </c>
      <c r="H4740" t="s">
        <v>115</v>
      </c>
      <c r="I4740">
        <v>3</v>
      </c>
      <c r="J4740">
        <f t="shared" si="740"/>
        <v>0</v>
      </c>
      <c r="K4740">
        <f t="shared" si="749"/>
        <v>0</v>
      </c>
      <c r="L4740">
        <f t="shared" si="741"/>
        <v>0</v>
      </c>
      <c r="M4740">
        <f t="shared" si="742"/>
        <v>0</v>
      </c>
      <c r="N4740">
        <f t="shared" si="743"/>
        <v>0</v>
      </c>
      <c r="O4740">
        <f t="shared" si="744"/>
        <v>0</v>
      </c>
      <c r="P4740">
        <f t="shared" si="745"/>
        <v>0</v>
      </c>
      <c r="Q4740">
        <f t="shared" si="746"/>
        <v>0</v>
      </c>
      <c r="R4740">
        <f t="shared" si="747"/>
        <v>0</v>
      </c>
      <c r="S4740" t="s">
        <v>109</v>
      </c>
      <c r="T4740">
        <v>1</v>
      </c>
      <c r="U4740">
        <v>2020</v>
      </c>
      <c r="V4740">
        <v>0</v>
      </c>
      <c r="W4740">
        <v>0</v>
      </c>
      <c r="X4740" cm="1">
        <f t="array" ref="X4740">IF(S4739&lt;&gt;S4740, 0,
    IF(C4740="O",
         _xlfn.IFS(
             K4740=1, X4739+6,
             M4740=1, X4739+3,
             O4740=1, X4739+1,
             Q4740=1,X4739+2,
             TRUE, X4739
         ),
    X4739)
)</f>
        <v>0</v>
      </c>
      <c r="Y4740" cm="1">
        <f t="array" ref="Y4740">IF(S4739&lt;&gt;S4740, 0, IF(C4740="D",
                 _xlfn.IFS(
                     K4740=1, Y4739+6,
                     M4740=1, Y4739+3,
                     O4740=1, Y4739+1,
                     TRUE, Y4739
                 ),
                 Y4739)
  )</f>
        <v>0</v>
      </c>
    </row>
    <row r="4741" spans="1:25" x14ac:dyDescent="0.2">
      <c r="A4741">
        <v>34</v>
      </c>
      <c r="B4741" t="s">
        <v>81</v>
      </c>
      <c r="C4741" t="str">
        <f t="shared" si="748"/>
        <v>O</v>
      </c>
      <c r="D4741">
        <v>2</v>
      </c>
      <c r="E4741">
        <v>7</v>
      </c>
      <c r="F4741">
        <v>20</v>
      </c>
      <c r="G4741" t="s">
        <v>114</v>
      </c>
      <c r="H4741" t="s">
        <v>117</v>
      </c>
      <c r="I4741">
        <v>0</v>
      </c>
      <c r="J4741">
        <f t="shared" si="740"/>
        <v>0</v>
      </c>
      <c r="K4741">
        <f t="shared" si="749"/>
        <v>0</v>
      </c>
      <c r="L4741">
        <f t="shared" si="741"/>
        <v>0</v>
      </c>
      <c r="M4741">
        <f t="shared" si="742"/>
        <v>0</v>
      </c>
      <c r="N4741">
        <f t="shared" si="743"/>
        <v>0</v>
      </c>
      <c r="O4741">
        <f t="shared" si="744"/>
        <v>0</v>
      </c>
      <c r="P4741">
        <f t="shared" si="745"/>
        <v>0</v>
      </c>
      <c r="Q4741">
        <f t="shared" si="746"/>
        <v>0</v>
      </c>
      <c r="R4741">
        <f t="shared" si="747"/>
        <v>0</v>
      </c>
      <c r="S4741" t="s">
        <v>109</v>
      </c>
      <c r="T4741">
        <v>1</v>
      </c>
      <c r="U4741">
        <v>2020</v>
      </c>
      <c r="V4741">
        <v>0</v>
      </c>
      <c r="W4741">
        <v>0</v>
      </c>
      <c r="X4741" cm="1">
        <f t="array" ref="X4741">IF(S4740&lt;&gt;S4741, 0,
    IF(C4741="O",
         _xlfn.IFS(
             K4741=1, X4740+6,
             M4741=1, X4740+3,
             O4741=1, X4740+1,
             Q4741=1,X4740+2,
             TRUE, X4740
         ),
    X4740)
)</f>
        <v>0</v>
      </c>
      <c r="Y4741" cm="1">
        <f t="array" ref="Y4741">IF(S4740&lt;&gt;S4741, 0, IF(C4741="D",
                 _xlfn.IFS(
                     K4741=1, Y4740+6,
                     M4741=1, Y4740+3,
                     O4741=1, Y4740+1,
                     TRUE, Y4740
                 ),
                 Y4740)
  )</f>
        <v>0</v>
      </c>
    </row>
    <row r="4742" spans="1:25" x14ac:dyDescent="0.2">
      <c r="A4742">
        <v>38</v>
      </c>
      <c r="B4742" t="s">
        <v>81</v>
      </c>
      <c r="C4742" t="str">
        <f t="shared" si="748"/>
        <v>O</v>
      </c>
      <c r="D4742">
        <v>3</v>
      </c>
      <c r="E4742">
        <v>12</v>
      </c>
      <c r="F4742">
        <v>25</v>
      </c>
      <c r="G4742" t="s">
        <v>114</v>
      </c>
      <c r="H4742" t="s">
        <v>117</v>
      </c>
      <c r="I4742">
        <v>0</v>
      </c>
      <c r="J4742">
        <f t="shared" si="740"/>
        <v>0</v>
      </c>
      <c r="K4742">
        <f t="shared" si="749"/>
        <v>0</v>
      </c>
      <c r="L4742">
        <f t="shared" si="741"/>
        <v>0</v>
      </c>
      <c r="M4742">
        <f t="shared" si="742"/>
        <v>0</v>
      </c>
      <c r="N4742">
        <f t="shared" si="743"/>
        <v>0</v>
      </c>
      <c r="O4742">
        <f t="shared" si="744"/>
        <v>0</v>
      </c>
      <c r="P4742">
        <f t="shared" si="745"/>
        <v>0</v>
      </c>
      <c r="Q4742">
        <f t="shared" si="746"/>
        <v>0</v>
      </c>
      <c r="R4742">
        <f t="shared" si="747"/>
        <v>0</v>
      </c>
      <c r="S4742" t="s">
        <v>109</v>
      </c>
      <c r="T4742">
        <v>1</v>
      </c>
      <c r="U4742">
        <v>2020</v>
      </c>
      <c r="V4742">
        <v>0</v>
      </c>
      <c r="W4742">
        <v>0</v>
      </c>
      <c r="X4742" cm="1">
        <f t="array" ref="X4742">IF(S4741&lt;&gt;S4742, 0,
    IF(C4742="O",
         _xlfn.IFS(
             K4742=1, X4741+6,
             M4742=1, X4741+3,
             O4742=1, X4741+1,
             Q4742=1,X4741+2,
             TRUE, X4741
         ),
    X4741)
)</f>
        <v>0</v>
      </c>
      <c r="Y4742" cm="1">
        <f t="array" ref="Y4742">IF(S4741&lt;&gt;S4742, 0, IF(C4742="D",
                 _xlfn.IFS(
                     K4742=1, Y4741+6,
                     M4742=1, Y4741+3,
                     O4742=1, Y4741+1,
                     TRUE, Y4741
                 ),
                 Y4741)
  )</f>
        <v>0</v>
      </c>
    </row>
    <row r="4743" spans="1:25" x14ac:dyDescent="0.2">
      <c r="A4743">
        <v>40</v>
      </c>
      <c r="B4743" t="s">
        <v>81</v>
      </c>
      <c r="C4743" t="str">
        <f t="shared" si="748"/>
        <v>O</v>
      </c>
      <c r="D4743">
        <v>4</v>
      </c>
      <c r="E4743">
        <v>12</v>
      </c>
      <c r="F4743">
        <v>25</v>
      </c>
      <c r="G4743" t="s">
        <v>136</v>
      </c>
      <c r="H4743" t="s">
        <v>126</v>
      </c>
      <c r="J4743">
        <f t="shared" si="740"/>
        <v>1</v>
      </c>
      <c r="K4743">
        <f t="shared" si="749"/>
        <v>0</v>
      </c>
      <c r="L4743">
        <f t="shared" si="741"/>
        <v>1</v>
      </c>
      <c r="M4743">
        <f t="shared" si="742"/>
        <v>0</v>
      </c>
      <c r="N4743">
        <f t="shared" si="743"/>
        <v>0</v>
      </c>
      <c r="O4743">
        <f t="shared" si="744"/>
        <v>0</v>
      </c>
      <c r="P4743">
        <f t="shared" si="745"/>
        <v>0</v>
      </c>
      <c r="Q4743">
        <f t="shared" si="746"/>
        <v>0</v>
      </c>
      <c r="R4743">
        <f t="shared" si="747"/>
        <v>0</v>
      </c>
      <c r="S4743" t="s">
        <v>109</v>
      </c>
      <c r="T4743">
        <v>1</v>
      </c>
      <c r="U4743">
        <v>2020</v>
      </c>
      <c r="V4743">
        <v>0</v>
      </c>
      <c r="W4743">
        <v>0</v>
      </c>
      <c r="X4743" cm="1">
        <f t="array" ref="X4743">IF(S4742&lt;&gt;S4743, 0,
    IF(C4743="O",
         _xlfn.IFS(
             K4743=1, X4742+6,
             M4743=1, X4742+3,
             O4743=1, X4742+1,
             Q4743=1,X4742+2,
             TRUE, X4742
         ),
    X4742)
)</f>
        <v>0</v>
      </c>
      <c r="Y4743" cm="1">
        <f t="array" ref="Y4743">IF(S4742&lt;&gt;S4743, 0, IF(C4743="D",
                 _xlfn.IFS(
                     K4743=1, Y4742+6,
                     M4743=1, Y4742+3,
                     O4743=1, Y4742+1,
                     TRUE, Y4742
                 ),
                 Y4742)
  )</f>
        <v>0</v>
      </c>
    </row>
    <row r="4744" spans="1:25" x14ac:dyDescent="0.2">
      <c r="A4744">
        <v>46</v>
      </c>
      <c r="B4744" t="s">
        <v>81</v>
      </c>
      <c r="C4744" t="str">
        <f t="shared" si="748"/>
        <v>O</v>
      </c>
      <c r="D4744">
        <v>1</v>
      </c>
      <c r="E4744">
        <v>10</v>
      </c>
      <c r="F4744">
        <v>13</v>
      </c>
      <c r="G4744" t="s">
        <v>116</v>
      </c>
      <c r="H4744" t="s">
        <v>115</v>
      </c>
      <c r="I4744">
        <v>8</v>
      </c>
      <c r="J4744">
        <f t="shared" si="740"/>
        <v>0</v>
      </c>
      <c r="K4744">
        <f t="shared" si="749"/>
        <v>0</v>
      </c>
      <c r="L4744">
        <f t="shared" si="741"/>
        <v>0</v>
      </c>
      <c r="M4744">
        <f t="shared" si="742"/>
        <v>0</v>
      </c>
      <c r="N4744">
        <f t="shared" si="743"/>
        <v>0</v>
      </c>
      <c r="O4744">
        <f t="shared" si="744"/>
        <v>0</v>
      </c>
      <c r="P4744">
        <f t="shared" si="745"/>
        <v>0</v>
      </c>
      <c r="Q4744">
        <f t="shared" si="746"/>
        <v>0</v>
      </c>
      <c r="R4744">
        <f t="shared" si="747"/>
        <v>0</v>
      </c>
      <c r="S4744" t="s">
        <v>109</v>
      </c>
      <c r="T4744">
        <v>1</v>
      </c>
      <c r="U4744">
        <v>2020</v>
      </c>
      <c r="V4744">
        <v>0</v>
      </c>
      <c r="W4744">
        <v>0</v>
      </c>
      <c r="X4744" cm="1">
        <f t="array" ref="X4744">IF(S4743&lt;&gt;S4744, 0,
    IF(C4744="O",
         _xlfn.IFS(
             K4744=1, X4743+6,
             M4744=1, X4743+3,
             O4744=1, X4743+1,
             Q4744=1,X4743+2,
             TRUE, X4743
         ),
    X4743)
)</f>
        <v>0</v>
      </c>
      <c r="Y4744" cm="1">
        <f t="array" ref="Y4744">IF(S4743&lt;&gt;S4744, 0, IF(C4744="D",
                 _xlfn.IFS(
                     K4744=1, Y4743+6,
                     M4744=1, Y4743+3,
                     O4744=1, Y4743+1,
                     TRUE, Y4743
                 ),
                 Y4743)
  )</f>
        <v>0</v>
      </c>
    </row>
    <row r="4745" spans="1:25" x14ac:dyDescent="0.2">
      <c r="A4745">
        <v>48</v>
      </c>
      <c r="B4745" t="s">
        <v>81</v>
      </c>
      <c r="C4745" t="str">
        <f t="shared" si="748"/>
        <v>O</v>
      </c>
      <c r="D4745">
        <v>2</v>
      </c>
      <c r="E4745">
        <v>2</v>
      </c>
      <c r="F4745">
        <v>5</v>
      </c>
      <c r="G4745" t="s">
        <v>116</v>
      </c>
      <c r="H4745" t="s">
        <v>125</v>
      </c>
      <c r="I4745">
        <v>5</v>
      </c>
      <c r="J4745">
        <f t="shared" si="740"/>
        <v>0</v>
      </c>
      <c r="K4745">
        <f t="shared" si="749"/>
        <v>1</v>
      </c>
      <c r="L4745">
        <f t="shared" si="741"/>
        <v>0</v>
      </c>
      <c r="M4745">
        <f t="shared" si="742"/>
        <v>0</v>
      </c>
      <c r="N4745">
        <f t="shared" si="743"/>
        <v>0</v>
      </c>
      <c r="O4745">
        <f t="shared" si="744"/>
        <v>0</v>
      </c>
      <c r="P4745">
        <f t="shared" si="745"/>
        <v>0</v>
      </c>
      <c r="Q4745">
        <f t="shared" si="746"/>
        <v>0</v>
      </c>
      <c r="R4745">
        <f t="shared" si="747"/>
        <v>0</v>
      </c>
      <c r="S4745" t="s">
        <v>109</v>
      </c>
      <c r="T4745">
        <v>1</v>
      </c>
      <c r="U4745">
        <v>2020</v>
      </c>
      <c r="V4745">
        <v>0</v>
      </c>
      <c r="W4745">
        <v>0</v>
      </c>
      <c r="X4745" cm="1">
        <f t="array" ref="X4745">IF(S4744&lt;&gt;S4745, 0,
    IF(C4745="O",
         _xlfn.IFS(
             K4745=1, X4744+6,
             M4745=1, X4744+3,
             O4745=1, X4744+1,
             Q4745=1,X4744+2,
             TRUE, X4744
         ),
    X4744)
)</f>
        <v>6</v>
      </c>
      <c r="Y4745" cm="1">
        <f t="array" ref="Y4745">IF(S4744&lt;&gt;S4745, 0, IF(C4745="D",
                 _xlfn.IFS(
                     K4745=1, Y4744+6,
                     M4745=1, Y4744+3,
                     O4745=1, Y4744+1,
                     TRUE, Y4744
                 ),
                 Y4744)
  )</f>
        <v>0</v>
      </c>
    </row>
    <row r="4746" spans="1:25" x14ac:dyDescent="0.2">
      <c r="A4746">
        <v>50</v>
      </c>
      <c r="B4746" t="s">
        <v>81</v>
      </c>
      <c r="C4746" t="str">
        <f t="shared" si="748"/>
        <v>O</v>
      </c>
      <c r="F4746">
        <v>3</v>
      </c>
      <c r="G4746" t="s">
        <v>131</v>
      </c>
      <c r="H4746" t="s">
        <v>122</v>
      </c>
      <c r="J4746">
        <f t="shared" si="740"/>
        <v>0</v>
      </c>
      <c r="K4746">
        <f t="shared" si="749"/>
        <v>0</v>
      </c>
      <c r="L4746">
        <f t="shared" si="741"/>
        <v>0</v>
      </c>
      <c r="M4746">
        <f t="shared" si="742"/>
        <v>0</v>
      </c>
      <c r="N4746">
        <f t="shared" si="743"/>
        <v>1</v>
      </c>
      <c r="O4746">
        <f t="shared" si="744"/>
        <v>1</v>
      </c>
      <c r="P4746">
        <f t="shared" si="745"/>
        <v>0</v>
      </c>
      <c r="Q4746">
        <f t="shared" si="746"/>
        <v>0</v>
      </c>
      <c r="R4746">
        <f t="shared" si="747"/>
        <v>0</v>
      </c>
      <c r="S4746" t="s">
        <v>109</v>
      </c>
      <c r="T4746">
        <v>1</v>
      </c>
      <c r="U4746">
        <v>2020</v>
      </c>
      <c r="V4746">
        <v>0</v>
      </c>
      <c r="W4746">
        <v>0</v>
      </c>
      <c r="X4746" cm="1">
        <f t="array" ref="X4746">IF(S4745&lt;&gt;S4746, 0,
    IF(C4746="O",
         _xlfn.IFS(
             K4746=1, X4745+6,
             M4746=1, X4745+3,
             O4746=1, X4745+1,
             Q4746=1,X4745+2,
             TRUE, X4745
         ),
    X4745)
)</f>
        <v>7</v>
      </c>
      <c r="Y4746" cm="1">
        <f t="array" ref="Y4746">IF(S4745&lt;&gt;S4746, 0, IF(C4746="D",
                 _xlfn.IFS(
                     K4746=1, Y4745+6,
                     M4746=1, Y4745+3,
                     O4746=1, Y4745+1,
                     TRUE, Y4745
                 ),
                 Y4745)
  )</f>
        <v>0</v>
      </c>
    </row>
    <row r="4747" spans="1:25" x14ac:dyDescent="0.2">
      <c r="A4747">
        <v>54</v>
      </c>
      <c r="B4747" t="s">
        <v>79</v>
      </c>
      <c r="C4747" t="str">
        <f t="shared" si="748"/>
        <v>D</v>
      </c>
      <c r="D4747">
        <v>1</v>
      </c>
      <c r="E4747">
        <v>10</v>
      </c>
      <c r="F4747">
        <v>-30</v>
      </c>
      <c r="G4747" t="s">
        <v>114</v>
      </c>
      <c r="H4747" t="s">
        <v>120</v>
      </c>
      <c r="I4747">
        <v>-15</v>
      </c>
      <c r="J4747">
        <f t="shared" si="740"/>
        <v>0</v>
      </c>
      <c r="K4747">
        <f t="shared" si="749"/>
        <v>0</v>
      </c>
      <c r="L4747">
        <f t="shared" si="741"/>
        <v>0</v>
      </c>
      <c r="M4747">
        <f t="shared" si="742"/>
        <v>0</v>
      </c>
      <c r="N4747">
        <f t="shared" si="743"/>
        <v>0</v>
      </c>
      <c r="O4747">
        <f t="shared" si="744"/>
        <v>0</v>
      </c>
      <c r="P4747">
        <f t="shared" si="745"/>
        <v>0</v>
      </c>
      <c r="Q4747">
        <f t="shared" si="746"/>
        <v>0</v>
      </c>
      <c r="R4747">
        <f t="shared" si="747"/>
        <v>0</v>
      </c>
      <c r="S4747" t="s">
        <v>109</v>
      </c>
      <c r="T4747">
        <v>1</v>
      </c>
      <c r="U4747">
        <v>2020</v>
      </c>
      <c r="V4747">
        <v>0</v>
      </c>
      <c r="W4747">
        <v>0</v>
      </c>
      <c r="X4747" cm="1">
        <f t="array" ref="X4747">IF(S4746&lt;&gt;S4747, 0,
    IF(C4747="O",
         _xlfn.IFS(
             K4747=1, X4746+6,
             M4747=1, X4746+3,
             O4747=1, X4746+1,
             Q4747=1,X4746+2,
             TRUE, X4746
         ),
    X4746)
)</f>
        <v>7</v>
      </c>
      <c r="Y4747" cm="1">
        <f t="array" ref="Y4747">IF(S4746&lt;&gt;S4747, 0, IF(C4747="D",
                 _xlfn.IFS(
                     K4747=1, Y4746+6,
                     M4747=1, Y4746+3,
                     O4747=1, Y4746+1,
                     TRUE, Y4746
                 ),
                 Y4746)
  )</f>
        <v>0</v>
      </c>
    </row>
    <row r="4748" spans="1:25" x14ac:dyDescent="0.2">
      <c r="A4748">
        <v>56</v>
      </c>
      <c r="B4748" t="s">
        <v>79</v>
      </c>
      <c r="C4748" t="str">
        <f t="shared" si="748"/>
        <v>D</v>
      </c>
      <c r="D4748">
        <v>1</v>
      </c>
      <c r="E4748">
        <v>25</v>
      </c>
      <c r="F4748">
        <v>-15</v>
      </c>
      <c r="G4748" t="s">
        <v>114</v>
      </c>
      <c r="H4748" t="s">
        <v>113</v>
      </c>
      <c r="I4748">
        <v>39</v>
      </c>
      <c r="J4748">
        <f t="shared" si="740"/>
        <v>1</v>
      </c>
      <c r="K4748">
        <f t="shared" si="749"/>
        <v>0</v>
      </c>
      <c r="L4748">
        <f t="shared" si="741"/>
        <v>0</v>
      </c>
      <c r="M4748">
        <f t="shared" si="742"/>
        <v>0</v>
      </c>
      <c r="N4748">
        <f t="shared" si="743"/>
        <v>0</v>
      </c>
      <c r="O4748">
        <f t="shared" si="744"/>
        <v>0</v>
      </c>
      <c r="P4748">
        <f t="shared" si="745"/>
        <v>0</v>
      </c>
      <c r="Q4748">
        <f t="shared" si="746"/>
        <v>0</v>
      </c>
      <c r="R4748">
        <f t="shared" si="747"/>
        <v>0</v>
      </c>
      <c r="S4748" t="s">
        <v>109</v>
      </c>
      <c r="T4748">
        <v>1</v>
      </c>
      <c r="U4748">
        <v>2020</v>
      </c>
      <c r="V4748">
        <v>0</v>
      </c>
      <c r="W4748">
        <v>0</v>
      </c>
      <c r="X4748" cm="1">
        <f t="array" ref="X4748">IF(S4747&lt;&gt;S4748, 0,
    IF(C4748="O",
         _xlfn.IFS(
             K4748=1, X4747+6,
             M4748=1, X4747+3,
             O4748=1, X4747+1,
             Q4748=1,X4747+2,
             TRUE, X4747
         ),
    X4747)
)</f>
        <v>7</v>
      </c>
      <c r="Y4748" cm="1">
        <f t="array" ref="Y4748">IF(S4747&lt;&gt;S4748, 0, IF(C4748="D",
                 _xlfn.IFS(
                     K4748=1, Y4747+6,
                     M4748=1, Y4747+3,
                     O4748=1, Y4747+1,
                     TRUE, Y4747
                 ),
                 Y4747)
  )</f>
        <v>0</v>
      </c>
    </row>
    <row r="4749" spans="1:25" x14ac:dyDescent="0.2">
      <c r="A4749">
        <v>58</v>
      </c>
      <c r="B4749" t="s">
        <v>79</v>
      </c>
      <c r="C4749" t="str">
        <f t="shared" si="748"/>
        <v>D</v>
      </c>
      <c r="D4749">
        <v>1</v>
      </c>
      <c r="E4749">
        <v>10</v>
      </c>
      <c r="F4749">
        <v>46</v>
      </c>
      <c r="G4749" t="s">
        <v>116</v>
      </c>
      <c r="H4749" t="s">
        <v>115</v>
      </c>
      <c r="I4749">
        <v>6</v>
      </c>
      <c r="J4749">
        <f t="shared" si="740"/>
        <v>0</v>
      </c>
      <c r="K4749">
        <f t="shared" si="749"/>
        <v>0</v>
      </c>
      <c r="L4749">
        <f t="shared" si="741"/>
        <v>0</v>
      </c>
      <c r="M4749">
        <f t="shared" si="742"/>
        <v>0</v>
      </c>
      <c r="N4749">
        <f t="shared" si="743"/>
        <v>0</v>
      </c>
      <c r="O4749">
        <f t="shared" si="744"/>
        <v>0</v>
      </c>
      <c r="P4749">
        <f t="shared" si="745"/>
        <v>0</v>
      </c>
      <c r="Q4749">
        <f t="shared" si="746"/>
        <v>0</v>
      </c>
      <c r="R4749">
        <f t="shared" si="747"/>
        <v>0</v>
      </c>
      <c r="S4749" t="s">
        <v>109</v>
      </c>
      <c r="T4749">
        <v>1</v>
      </c>
      <c r="U4749">
        <v>2020</v>
      </c>
      <c r="V4749">
        <v>0</v>
      </c>
      <c r="W4749">
        <v>0</v>
      </c>
      <c r="X4749" cm="1">
        <f t="array" ref="X4749">IF(S4748&lt;&gt;S4749, 0,
    IF(C4749="O",
         _xlfn.IFS(
             K4749=1, X4748+6,
             M4749=1, X4748+3,
             O4749=1, X4748+1,
             Q4749=1,X4748+2,
             TRUE, X4748
         ),
    X4748)
)</f>
        <v>7</v>
      </c>
      <c r="Y4749" cm="1">
        <f t="array" ref="Y4749">IF(S4748&lt;&gt;S4749, 0, IF(C4749="D",
                 _xlfn.IFS(
                     K4749=1, Y4748+6,
                     M4749=1, Y4748+3,
                     O4749=1, Y4748+1,
                     TRUE, Y4748
                 ),
                 Y4748)
  )</f>
        <v>0</v>
      </c>
    </row>
    <row r="4750" spans="1:25" x14ac:dyDescent="0.2">
      <c r="A4750">
        <v>68</v>
      </c>
      <c r="B4750" t="s">
        <v>79</v>
      </c>
      <c r="C4750" t="str">
        <f t="shared" si="748"/>
        <v>D</v>
      </c>
      <c r="D4750">
        <v>2</v>
      </c>
      <c r="E4750">
        <v>4</v>
      </c>
      <c r="F4750">
        <v>40</v>
      </c>
      <c r="G4750" t="s">
        <v>116</v>
      </c>
      <c r="H4750" t="s">
        <v>115</v>
      </c>
      <c r="I4750">
        <v>-1</v>
      </c>
      <c r="J4750">
        <f t="shared" si="740"/>
        <v>0</v>
      </c>
      <c r="K4750">
        <f t="shared" si="749"/>
        <v>0</v>
      </c>
      <c r="L4750">
        <f t="shared" si="741"/>
        <v>0</v>
      </c>
      <c r="M4750">
        <f t="shared" si="742"/>
        <v>0</v>
      </c>
      <c r="N4750">
        <f t="shared" si="743"/>
        <v>0</v>
      </c>
      <c r="O4750">
        <f t="shared" si="744"/>
        <v>0</v>
      </c>
      <c r="P4750">
        <f t="shared" si="745"/>
        <v>0</v>
      </c>
      <c r="Q4750">
        <f t="shared" si="746"/>
        <v>0</v>
      </c>
      <c r="R4750">
        <f t="shared" si="747"/>
        <v>0</v>
      </c>
      <c r="S4750" t="s">
        <v>109</v>
      </c>
      <c r="T4750">
        <v>1</v>
      </c>
      <c r="U4750">
        <v>2020</v>
      </c>
      <c r="V4750">
        <v>0</v>
      </c>
      <c r="W4750">
        <v>0</v>
      </c>
      <c r="X4750" cm="1">
        <f t="array" ref="X4750">IF(S4749&lt;&gt;S4750, 0,
    IF(C4750="O",
         _xlfn.IFS(
             K4750=1, X4749+6,
             M4750=1, X4749+3,
             O4750=1, X4749+1,
             Q4750=1,X4749+2,
             TRUE, X4749
         ),
    X4749)
)</f>
        <v>7</v>
      </c>
      <c r="Y4750" cm="1">
        <f t="array" ref="Y4750">IF(S4749&lt;&gt;S4750, 0, IF(C4750="D",
                 _xlfn.IFS(
                     K4750=1, Y4749+6,
                     M4750=1, Y4749+3,
                     O4750=1, Y4749+1,
                     TRUE, Y4749
                 ),
                 Y4749)
  )</f>
        <v>0</v>
      </c>
    </row>
    <row r="4751" spans="1:25" x14ac:dyDescent="0.2">
      <c r="A4751">
        <v>70</v>
      </c>
      <c r="B4751" t="s">
        <v>79</v>
      </c>
      <c r="C4751" t="str">
        <f t="shared" si="748"/>
        <v>D</v>
      </c>
      <c r="D4751">
        <v>3</v>
      </c>
      <c r="E4751">
        <v>5</v>
      </c>
      <c r="F4751">
        <v>41</v>
      </c>
      <c r="G4751" t="s">
        <v>114</v>
      </c>
      <c r="H4751" t="s">
        <v>113</v>
      </c>
      <c r="I4751">
        <v>6</v>
      </c>
      <c r="J4751">
        <f t="shared" si="740"/>
        <v>1</v>
      </c>
      <c r="K4751">
        <f t="shared" si="749"/>
        <v>0</v>
      </c>
      <c r="L4751">
        <f t="shared" si="741"/>
        <v>0</v>
      </c>
      <c r="M4751">
        <f t="shared" si="742"/>
        <v>0</v>
      </c>
      <c r="N4751">
        <f t="shared" si="743"/>
        <v>0</v>
      </c>
      <c r="O4751">
        <f t="shared" si="744"/>
        <v>0</v>
      </c>
      <c r="P4751">
        <f t="shared" si="745"/>
        <v>0</v>
      </c>
      <c r="Q4751">
        <f t="shared" si="746"/>
        <v>0</v>
      </c>
      <c r="R4751">
        <f t="shared" si="747"/>
        <v>0</v>
      </c>
      <c r="S4751" t="s">
        <v>109</v>
      </c>
      <c r="T4751">
        <v>1</v>
      </c>
      <c r="U4751">
        <v>2020</v>
      </c>
      <c r="V4751">
        <v>0</v>
      </c>
      <c r="W4751">
        <v>0</v>
      </c>
      <c r="X4751" cm="1">
        <f t="array" ref="X4751">IF(S4750&lt;&gt;S4751, 0,
    IF(C4751="O",
         _xlfn.IFS(
             K4751=1, X4750+6,
             M4751=1, X4750+3,
             O4751=1, X4750+1,
             Q4751=1,X4750+2,
             TRUE, X4750
         ),
    X4750)
)</f>
        <v>7</v>
      </c>
      <c r="Y4751" cm="1">
        <f t="array" ref="Y4751">IF(S4750&lt;&gt;S4751, 0, IF(C4751="D",
                 _xlfn.IFS(
                     K4751=1, Y4750+6,
                     M4751=1, Y4750+3,
                     O4751=1, Y4750+1,
                     TRUE, Y4750
                 ),
                 Y4750)
  )</f>
        <v>0</v>
      </c>
    </row>
    <row r="4752" spans="1:25" x14ac:dyDescent="0.2">
      <c r="A4752">
        <v>72</v>
      </c>
      <c r="B4752" t="s">
        <v>79</v>
      </c>
      <c r="C4752" t="str">
        <f t="shared" si="748"/>
        <v>D</v>
      </c>
      <c r="D4752">
        <v>1</v>
      </c>
      <c r="E4752">
        <v>10</v>
      </c>
      <c r="F4752">
        <v>35</v>
      </c>
      <c r="G4752" t="s">
        <v>114</v>
      </c>
      <c r="H4752" t="s">
        <v>117</v>
      </c>
      <c r="I4752">
        <v>0</v>
      </c>
      <c r="J4752">
        <f t="shared" si="740"/>
        <v>0</v>
      </c>
      <c r="K4752">
        <f t="shared" si="749"/>
        <v>0</v>
      </c>
      <c r="L4752">
        <f t="shared" si="741"/>
        <v>0</v>
      </c>
      <c r="M4752">
        <f t="shared" si="742"/>
        <v>0</v>
      </c>
      <c r="N4752">
        <f t="shared" si="743"/>
        <v>0</v>
      </c>
      <c r="O4752">
        <f t="shared" si="744"/>
        <v>0</v>
      </c>
      <c r="P4752">
        <f t="shared" si="745"/>
        <v>0</v>
      </c>
      <c r="Q4752">
        <f t="shared" si="746"/>
        <v>0</v>
      </c>
      <c r="R4752">
        <f t="shared" si="747"/>
        <v>0</v>
      </c>
      <c r="S4752" t="s">
        <v>109</v>
      </c>
      <c r="T4752">
        <v>1</v>
      </c>
      <c r="U4752">
        <v>2020</v>
      </c>
      <c r="V4752">
        <v>0</v>
      </c>
      <c r="W4752">
        <v>0</v>
      </c>
      <c r="X4752" cm="1">
        <f t="array" ref="X4752">IF(S4751&lt;&gt;S4752, 0,
    IF(C4752="O",
         _xlfn.IFS(
             K4752=1, X4751+6,
             M4752=1, X4751+3,
             O4752=1, X4751+1,
             Q4752=1,X4751+2,
             TRUE, X4751
         ),
    X4751)
)</f>
        <v>7</v>
      </c>
      <c r="Y4752" cm="1">
        <f t="array" ref="Y4752">IF(S4751&lt;&gt;S4752, 0, IF(C4752="D",
                 _xlfn.IFS(
                     K4752=1, Y4751+6,
                     M4752=1, Y4751+3,
                     O4752=1, Y4751+1,
                     TRUE, Y4751
                 ),
                 Y4751)
  )</f>
        <v>0</v>
      </c>
    </row>
    <row r="4753" spans="1:25" x14ac:dyDescent="0.2">
      <c r="A4753">
        <v>74</v>
      </c>
      <c r="B4753" t="s">
        <v>79</v>
      </c>
      <c r="C4753" t="str">
        <f t="shared" si="748"/>
        <v>D</v>
      </c>
      <c r="D4753">
        <v>2</v>
      </c>
      <c r="E4753">
        <v>10</v>
      </c>
      <c r="F4753">
        <v>35</v>
      </c>
      <c r="G4753" t="s">
        <v>116</v>
      </c>
      <c r="H4753" t="s">
        <v>115</v>
      </c>
      <c r="I4753">
        <v>-1</v>
      </c>
      <c r="J4753">
        <f t="shared" si="740"/>
        <v>0</v>
      </c>
      <c r="K4753">
        <f t="shared" si="749"/>
        <v>0</v>
      </c>
      <c r="L4753">
        <f t="shared" si="741"/>
        <v>0</v>
      </c>
      <c r="M4753">
        <f t="shared" si="742"/>
        <v>0</v>
      </c>
      <c r="N4753">
        <f t="shared" si="743"/>
        <v>0</v>
      </c>
      <c r="O4753">
        <f t="shared" si="744"/>
        <v>0</v>
      </c>
      <c r="P4753">
        <f t="shared" si="745"/>
        <v>0</v>
      </c>
      <c r="Q4753">
        <f t="shared" si="746"/>
        <v>0</v>
      </c>
      <c r="R4753">
        <f t="shared" si="747"/>
        <v>0</v>
      </c>
      <c r="S4753" t="s">
        <v>109</v>
      </c>
      <c r="T4753">
        <v>1</v>
      </c>
      <c r="U4753">
        <v>2020</v>
      </c>
      <c r="V4753">
        <v>0</v>
      </c>
      <c r="W4753">
        <v>0</v>
      </c>
      <c r="X4753" cm="1">
        <f t="array" ref="X4753">IF(S4752&lt;&gt;S4753, 0,
    IF(C4753="O",
         _xlfn.IFS(
             K4753=1, X4752+6,
             M4753=1, X4752+3,
             O4753=1, X4752+1,
             Q4753=1,X4752+2,
             TRUE, X4752
         ),
    X4752)
)</f>
        <v>7</v>
      </c>
      <c r="Y4753" cm="1">
        <f t="array" ref="Y4753">IF(S4752&lt;&gt;S4753, 0, IF(C4753="D",
                 _xlfn.IFS(
                     K4753=1, Y4752+6,
                     M4753=1, Y4752+3,
                     O4753=1, Y4752+1,
                     TRUE, Y4752
                 ),
                 Y4752)
  )</f>
        <v>0</v>
      </c>
    </row>
    <row r="4754" spans="1:25" x14ac:dyDescent="0.2">
      <c r="A4754">
        <v>76</v>
      </c>
      <c r="B4754" t="s">
        <v>79</v>
      </c>
      <c r="C4754" t="str">
        <f t="shared" si="748"/>
        <v>D</v>
      </c>
      <c r="D4754">
        <v>3</v>
      </c>
      <c r="E4754">
        <v>11</v>
      </c>
      <c r="F4754">
        <v>36</v>
      </c>
      <c r="G4754" t="s">
        <v>114</v>
      </c>
      <c r="H4754" t="s">
        <v>117</v>
      </c>
      <c r="I4754">
        <v>0</v>
      </c>
      <c r="J4754">
        <f t="shared" si="740"/>
        <v>0</v>
      </c>
      <c r="K4754">
        <f t="shared" si="749"/>
        <v>0</v>
      </c>
      <c r="L4754">
        <f t="shared" si="741"/>
        <v>0</v>
      </c>
      <c r="M4754">
        <f t="shared" si="742"/>
        <v>0</v>
      </c>
      <c r="N4754">
        <f t="shared" si="743"/>
        <v>0</v>
      </c>
      <c r="O4754">
        <f t="shared" si="744"/>
        <v>0</v>
      </c>
      <c r="P4754">
        <f t="shared" si="745"/>
        <v>0</v>
      </c>
      <c r="Q4754">
        <f t="shared" si="746"/>
        <v>0</v>
      </c>
      <c r="R4754">
        <f t="shared" si="747"/>
        <v>0</v>
      </c>
      <c r="S4754" t="s">
        <v>109</v>
      </c>
      <c r="T4754">
        <v>1</v>
      </c>
      <c r="U4754">
        <v>2020</v>
      </c>
      <c r="V4754">
        <v>0</v>
      </c>
      <c r="W4754">
        <v>0</v>
      </c>
      <c r="X4754" cm="1">
        <f t="array" ref="X4754">IF(S4753&lt;&gt;S4754, 0,
    IF(C4754="O",
         _xlfn.IFS(
             K4754=1, X4753+6,
             M4754=1, X4753+3,
             O4754=1, X4753+1,
             Q4754=1,X4753+2,
             TRUE, X4753
         ),
    X4753)
)</f>
        <v>7</v>
      </c>
      <c r="Y4754" cm="1">
        <f t="array" ref="Y4754">IF(S4753&lt;&gt;S4754, 0, IF(C4754="D",
                 _xlfn.IFS(
                     K4754=1, Y4753+6,
                     M4754=1, Y4753+3,
                     O4754=1, Y4753+1,
                     TRUE, Y4753
                 ),
                 Y4753)
  )</f>
        <v>0</v>
      </c>
    </row>
    <row r="4755" spans="1:25" x14ac:dyDescent="0.2">
      <c r="A4755">
        <v>84</v>
      </c>
      <c r="B4755" t="s">
        <v>79</v>
      </c>
      <c r="C4755" t="str">
        <f t="shared" si="748"/>
        <v>D</v>
      </c>
      <c r="D4755">
        <v>4</v>
      </c>
      <c r="E4755">
        <v>10</v>
      </c>
      <c r="F4755">
        <v>31</v>
      </c>
      <c r="G4755" t="s">
        <v>114</v>
      </c>
      <c r="H4755" t="s">
        <v>113</v>
      </c>
      <c r="I4755">
        <v>17</v>
      </c>
      <c r="J4755">
        <f t="shared" si="740"/>
        <v>1</v>
      </c>
      <c r="K4755">
        <f t="shared" si="749"/>
        <v>0</v>
      </c>
      <c r="L4755">
        <f t="shared" si="741"/>
        <v>0</v>
      </c>
      <c r="M4755">
        <f t="shared" si="742"/>
        <v>0</v>
      </c>
      <c r="N4755">
        <f t="shared" si="743"/>
        <v>0</v>
      </c>
      <c r="O4755">
        <f t="shared" si="744"/>
        <v>0</v>
      </c>
      <c r="P4755">
        <f t="shared" si="745"/>
        <v>0</v>
      </c>
      <c r="Q4755">
        <f t="shared" si="746"/>
        <v>0</v>
      </c>
      <c r="R4755">
        <f t="shared" si="747"/>
        <v>0</v>
      </c>
      <c r="S4755" t="s">
        <v>109</v>
      </c>
      <c r="T4755">
        <v>1</v>
      </c>
      <c r="U4755">
        <v>2020</v>
      </c>
      <c r="V4755">
        <v>0</v>
      </c>
      <c r="W4755">
        <v>0</v>
      </c>
      <c r="X4755" cm="1">
        <f t="array" ref="X4755">IF(S4754&lt;&gt;S4755, 0,
    IF(C4755="O",
         _xlfn.IFS(
             K4755=1, X4754+6,
             M4755=1, X4754+3,
             O4755=1, X4754+1,
             Q4755=1,X4754+2,
             TRUE, X4754
         ),
    X4754)
)</f>
        <v>7</v>
      </c>
      <c r="Y4755" cm="1">
        <f t="array" ref="Y4755">IF(S4754&lt;&gt;S4755, 0, IF(C4755="D",
                 _xlfn.IFS(
                     K4755=1, Y4754+6,
                     M4755=1, Y4754+3,
                     O4755=1, Y4754+1,
                     TRUE, Y4754
                 ),
                 Y4754)
  )</f>
        <v>0</v>
      </c>
    </row>
    <row r="4756" spans="1:25" x14ac:dyDescent="0.2">
      <c r="A4756">
        <v>86</v>
      </c>
      <c r="B4756" t="s">
        <v>79</v>
      </c>
      <c r="C4756" t="str">
        <f t="shared" si="748"/>
        <v>D</v>
      </c>
      <c r="D4756">
        <v>1</v>
      </c>
      <c r="E4756">
        <v>10</v>
      </c>
      <c r="F4756">
        <v>14</v>
      </c>
      <c r="G4756" t="s">
        <v>114</v>
      </c>
      <c r="H4756" t="s">
        <v>128</v>
      </c>
      <c r="I4756">
        <v>14</v>
      </c>
      <c r="J4756">
        <f t="shared" si="740"/>
        <v>0</v>
      </c>
      <c r="K4756">
        <f t="shared" si="749"/>
        <v>1</v>
      </c>
      <c r="L4756">
        <f t="shared" si="741"/>
        <v>0</v>
      </c>
      <c r="M4756">
        <f t="shared" si="742"/>
        <v>0</v>
      </c>
      <c r="N4756">
        <f t="shared" si="743"/>
        <v>0</v>
      </c>
      <c r="O4756">
        <f t="shared" si="744"/>
        <v>0</v>
      </c>
      <c r="P4756">
        <f t="shared" si="745"/>
        <v>0</v>
      </c>
      <c r="Q4756">
        <f t="shared" si="746"/>
        <v>0</v>
      </c>
      <c r="R4756">
        <f t="shared" si="747"/>
        <v>0</v>
      </c>
      <c r="S4756" t="s">
        <v>109</v>
      </c>
      <c r="T4756">
        <v>1</v>
      </c>
      <c r="U4756">
        <v>2020</v>
      </c>
      <c r="V4756">
        <v>0</v>
      </c>
      <c r="W4756">
        <v>0</v>
      </c>
      <c r="X4756" cm="1">
        <f t="array" ref="X4756">IF(S4755&lt;&gt;S4756, 0,
    IF(C4756="O",
         _xlfn.IFS(
             K4756=1, X4755+6,
             M4756=1, X4755+3,
             O4756=1, X4755+1,
             Q4756=1,X4755+2,
             TRUE, X4755
         ),
    X4755)
)</f>
        <v>7</v>
      </c>
      <c r="Y4756" cm="1">
        <f t="array" ref="Y4756">IF(S4755&lt;&gt;S4756, 0, IF(C4756="D",
                 _xlfn.IFS(
                     K4756=1, Y4755+6,
                     M4756=1, Y4755+3,
                     O4756=1, Y4755+1,
                     TRUE, Y4755
                 ),
                 Y4755)
  )</f>
        <v>6</v>
      </c>
    </row>
    <row r="4757" spans="1:25" x14ac:dyDescent="0.2">
      <c r="A4757">
        <v>90</v>
      </c>
      <c r="B4757" t="s">
        <v>79</v>
      </c>
      <c r="C4757" t="str">
        <f t="shared" si="748"/>
        <v>D</v>
      </c>
      <c r="F4757">
        <v>3</v>
      </c>
      <c r="G4757" t="s">
        <v>123</v>
      </c>
      <c r="H4757" t="s">
        <v>122</v>
      </c>
      <c r="J4757">
        <f t="shared" si="740"/>
        <v>0</v>
      </c>
      <c r="K4757">
        <f t="shared" si="749"/>
        <v>0</v>
      </c>
      <c r="L4757">
        <f t="shared" si="741"/>
        <v>0</v>
      </c>
      <c r="M4757">
        <f t="shared" si="742"/>
        <v>0</v>
      </c>
      <c r="N4757">
        <f t="shared" si="743"/>
        <v>1</v>
      </c>
      <c r="O4757">
        <f t="shared" si="744"/>
        <v>1</v>
      </c>
      <c r="P4757">
        <f t="shared" si="745"/>
        <v>0</v>
      </c>
      <c r="Q4757">
        <f t="shared" si="746"/>
        <v>0</v>
      </c>
      <c r="R4757">
        <f t="shared" si="747"/>
        <v>0</v>
      </c>
      <c r="S4757" t="s">
        <v>109</v>
      </c>
      <c r="T4757">
        <v>1</v>
      </c>
      <c r="U4757">
        <v>2020</v>
      </c>
      <c r="V4757">
        <v>0</v>
      </c>
      <c r="W4757">
        <v>0</v>
      </c>
      <c r="X4757" cm="1">
        <f t="array" ref="X4757">IF(S4756&lt;&gt;S4757, 0,
    IF(C4757="O",
         _xlfn.IFS(
             K4757=1, X4756+6,
             M4757=1, X4756+3,
             O4757=1, X4756+1,
             Q4757=1,X4756+2,
             TRUE, X4756
         ),
    X4756)
)</f>
        <v>7</v>
      </c>
      <c r="Y4757" cm="1">
        <f t="array" ref="Y4757">IF(S4756&lt;&gt;S4757, 0, IF(C4757="D",
                 _xlfn.IFS(
                     K4757=1, Y4756+6,
                     M4757=1, Y4756+3,
                     O4757=1, Y4756+1,
                     TRUE, Y4756
                 ),
                 Y4756)
  )</f>
        <v>7</v>
      </c>
    </row>
    <row r="4758" spans="1:25" hidden="1" x14ac:dyDescent="0.2">
      <c r="A4758">
        <v>96</v>
      </c>
      <c r="B4758" t="s">
        <v>81</v>
      </c>
      <c r="C4758" t="str">
        <f t="shared" si="748"/>
        <v>O</v>
      </c>
      <c r="D4758">
        <v>1</v>
      </c>
      <c r="E4758">
        <v>10</v>
      </c>
      <c r="F4758">
        <v>-20</v>
      </c>
      <c r="G4758" t="s">
        <v>114</v>
      </c>
      <c r="H4758" t="s">
        <v>113</v>
      </c>
      <c r="I4758">
        <v>2</v>
      </c>
      <c r="J4758">
        <f t="shared" si="740"/>
        <v>0</v>
      </c>
      <c r="K4758">
        <f t="shared" si="749"/>
        <v>0</v>
      </c>
      <c r="L4758">
        <f t="shared" si="741"/>
        <v>0</v>
      </c>
      <c r="M4758">
        <f t="shared" si="742"/>
        <v>0</v>
      </c>
      <c r="N4758">
        <f t="shared" si="743"/>
        <v>0</v>
      </c>
      <c r="O4758">
        <f t="shared" si="744"/>
        <v>0</v>
      </c>
      <c r="P4758">
        <f t="shared" si="745"/>
        <v>0</v>
      </c>
      <c r="Q4758">
        <f t="shared" si="746"/>
        <v>0</v>
      </c>
      <c r="R4758">
        <f t="shared" si="747"/>
        <v>0</v>
      </c>
      <c r="S4758" t="s">
        <v>109</v>
      </c>
      <c r="T4758">
        <v>1</v>
      </c>
      <c r="U4758">
        <v>2020</v>
      </c>
      <c r="V4758">
        <v>0</v>
      </c>
      <c r="W4758">
        <v>0</v>
      </c>
      <c r="X4758" cm="1">
        <f t="array" ref="X4758">IF(S4757&lt;&gt;S4758, 0,
    IF(C4758="O",
         _xlfn.IFS(
             K4758=1, X4757+6,
             M4758=1, X4757+3,
             O4758=1, X4757+1,
             Q4758=1,X4757+2,
             TRUE, X4757
         ),
    X4757)
)</f>
        <v>7</v>
      </c>
      <c r="Y4758" cm="1">
        <f t="array" ref="Y4758">IF(S4757&lt;&gt;S4758, 0, IF(C4758="D",
                 _xlfn.IFS(
                     K4758=1, Y4757+6,
                     M4758=1, Y4757+3,
                     O4758=1, Y4757+1,
                     TRUE, Y4757
                 ),
                 Y4757)
  )</f>
        <v>7</v>
      </c>
    </row>
    <row r="4759" spans="1:25" x14ac:dyDescent="0.2">
      <c r="A4759">
        <v>98</v>
      </c>
      <c r="B4759" t="s">
        <v>81</v>
      </c>
      <c r="C4759" t="str">
        <f t="shared" si="748"/>
        <v>O</v>
      </c>
      <c r="D4759">
        <v>2</v>
      </c>
      <c r="E4759">
        <v>4</v>
      </c>
      <c r="F4759">
        <v>-26</v>
      </c>
      <c r="G4759" t="s">
        <v>116</v>
      </c>
      <c r="H4759" t="s">
        <v>115</v>
      </c>
      <c r="I4759">
        <v>0</v>
      </c>
      <c r="J4759">
        <f t="shared" si="740"/>
        <v>0</v>
      </c>
      <c r="K4759">
        <f t="shared" si="749"/>
        <v>0</v>
      </c>
      <c r="L4759">
        <f t="shared" si="741"/>
        <v>0</v>
      </c>
      <c r="M4759">
        <f t="shared" si="742"/>
        <v>0</v>
      </c>
      <c r="N4759">
        <f t="shared" si="743"/>
        <v>0</v>
      </c>
      <c r="O4759">
        <f t="shared" si="744"/>
        <v>0</v>
      </c>
      <c r="P4759">
        <f t="shared" si="745"/>
        <v>0</v>
      </c>
      <c r="Q4759">
        <f t="shared" si="746"/>
        <v>0</v>
      </c>
      <c r="R4759">
        <f t="shared" si="747"/>
        <v>0</v>
      </c>
      <c r="S4759" t="s">
        <v>109</v>
      </c>
      <c r="T4759">
        <v>1</v>
      </c>
      <c r="U4759">
        <v>2020</v>
      </c>
      <c r="V4759">
        <v>0</v>
      </c>
      <c r="W4759">
        <v>0</v>
      </c>
      <c r="X4759" cm="1">
        <f t="array" ref="X4759">IF(S4758&lt;&gt;S4759, 0,
    IF(C4759="O",
         _xlfn.IFS(
             K4759=1, X4758+6,
             M4759=1, X4758+3,
             O4759=1, X4758+1,
             Q4759=1,X4758+2,
             TRUE, X4758
         ),
    X4758)
)</f>
        <v>7</v>
      </c>
      <c r="Y4759" cm="1">
        <f t="array" ref="Y4759">IF(S4758&lt;&gt;S4759, 0, IF(C4759="D",
                 _xlfn.IFS(
                     K4759=1, Y4758+6,
                     M4759=1, Y4758+3,
                     O4759=1, Y4758+1,
                     TRUE, Y4758
                 ),
                 Y4758)
  )</f>
        <v>7</v>
      </c>
    </row>
    <row r="4760" spans="1:25" x14ac:dyDescent="0.2">
      <c r="A4760">
        <v>100</v>
      </c>
      <c r="B4760" t="s">
        <v>81</v>
      </c>
      <c r="C4760" t="str">
        <f t="shared" si="748"/>
        <v>O</v>
      </c>
      <c r="D4760">
        <v>3</v>
      </c>
      <c r="E4760">
        <v>4</v>
      </c>
      <c r="F4760">
        <v>-26</v>
      </c>
      <c r="G4760" t="s">
        <v>114</v>
      </c>
      <c r="H4760" t="s">
        <v>113</v>
      </c>
      <c r="I4760">
        <v>9</v>
      </c>
      <c r="J4760">
        <f t="shared" si="740"/>
        <v>1</v>
      </c>
      <c r="K4760">
        <f t="shared" si="749"/>
        <v>0</v>
      </c>
      <c r="L4760">
        <f t="shared" si="741"/>
        <v>0</v>
      </c>
      <c r="M4760">
        <f t="shared" si="742"/>
        <v>0</v>
      </c>
      <c r="N4760">
        <f t="shared" si="743"/>
        <v>0</v>
      </c>
      <c r="O4760">
        <f t="shared" si="744"/>
        <v>0</v>
      </c>
      <c r="P4760">
        <f t="shared" si="745"/>
        <v>0</v>
      </c>
      <c r="Q4760">
        <f t="shared" si="746"/>
        <v>0</v>
      </c>
      <c r="R4760">
        <f t="shared" si="747"/>
        <v>0</v>
      </c>
      <c r="S4760" t="s">
        <v>109</v>
      </c>
      <c r="T4760">
        <v>1</v>
      </c>
      <c r="U4760">
        <v>2020</v>
      </c>
      <c r="V4760">
        <v>0</v>
      </c>
      <c r="W4760">
        <v>0</v>
      </c>
      <c r="X4760" cm="1">
        <f t="array" ref="X4760">IF(S4759&lt;&gt;S4760, 0,
    IF(C4760="O",
         _xlfn.IFS(
             K4760=1, X4759+6,
             M4760=1, X4759+3,
             O4760=1, X4759+1,
             Q4760=1,X4759+2,
             TRUE, X4759
         ),
    X4759)
)</f>
        <v>7</v>
      </c>
      <c r="Y4760" cm="1">
        <f t="array" ref="Y4760">IF(S4759&lt;&gt;S4760, 0, IF(C4760="D",
                 _xlfn.IFS(
                     K4760=1, Y4759+6,
                     M4760=1, Y4759+3,
                     O4760=1, Y4759+1,
                     TRUE, Y4759
                 ),
                 Y4759)
  )</f>
        <v>7</v>
      </c>
    </row>
    <row r="4761" spans="1:25" x14ac:dyDescent="0.2">
      <c r="A4761">
        <v>106</v>
      </c>
      <c r="B4761" t="s">
        <v>81</v>
      </c>
      <c r="C4761" t="str">
        <f t="shared" si="748"/>
        <v>O</v>
      </c>
      <c r="D4761">
        <v>1</v>
      </c>
      <c r="E4761">
        <v>10</v>
      </c>
      <c r="F4761">
        <v>-35</v>
      </c>
      <c r="G4761" t="s">
        <v>116</v>
      </c>
      <c r="H4761" t="s">
        <v>115</v>
      </c>
      <c r="I4761">
        <v>5</v>
      </c>
      <c r="J4761">
        <f t="shared" si="740"/>
        <v>0</v>
      </c>
      <c r="K4761">
        <f t="shared" si="749"/>
        <v>0</v>
      </c>
      <c r="L4761">
        <f t="shared" si="741"/>
        <v>0</v>
      </c>
      <c r="M4761">
        <f t="shared" si="742"/>
        <v>0</v>
      </c>
      <c r="N4761">
        <f t="shared" si="743"/>
        <v>0</v>
      </c>
      <c r="O4761">
        <f t="shared" si="744"/>
        <v>0</v>
      </c>
      <c r="P4761">
        <f t="shared" si="745"/>
        <v>0</v>
      </c>
      <c r="Q4761">
        <f t="shared" si="746"/>
        <v>0</v>
      </c>
      <c r="R4761">
        <f t="shared" si="747"/>
        <v>0</v>
      </c>
      <c r="S4761" t="s">
        <v>109</v>
      </c>
      <c r="T4761">
        <v>1</v>
      </c>
      <c r="U4761">
        <v>2020</v>
      </c>
      <c r="V4761">
        <v>0</v>
      </c>
      <c r="W4761">
        <v>0</v>
      </c>
      <c r="X4761" cm="1">
        <f t="array" ref="X4761">IF(S4760&lt;&gt;S4761, 0,
    IF(C4761="O",
         _xlfn.IFS(
             K4761=1, X4760+6,
             M4761=1, X4760+3,
             O4761=1, X4760+1,
             Q4761=1,X4760+2,
             TRUE, X4760
         ),
    X4760)
)</f>
        <v>7</v>
      </c>
      <c r="Y4761" cm="1">
        <f t="array" ref="Y4761">IF(S4760&lt;&gt;S4761, 0, IF(C4761="D",
                 _xlfn.IFS(
                     K4761=1, Y4760+6,
                     M4761=1, Y4760+3,
                     O4761=1, Y4760+1,
                     TRUE, Y4760
                 ),
                 Y4760)
  )</f>
        <v>7</v>
      </c>
    </row>
    <row r="4762" spans="1:25" x14ac:dyDescent="0.2">
      <c r="A4762">
        <v>110</v>
      </c>
      <c r="B4762" t="s">
        <v>81</v>
      </c>
      <c r="C4762" t="str">
        <f t="shared" si="748"/>
        <v>O</v>
      </c>
      <c r="D4762">
        <v>2</v>
      </c>
      <c r="E4762">
        <v>5</v>
      </c>
      <c r="F4762">
        <v>-40</v>
      </c>
      <c r="G4762" t="s">
        <v>116</v>
      </c>
      <c r="H4762" t="s">
        <v>142</v>
      </c>
      <c r="I4762">
        <v>6</v>
      </c>
      <c r="J4762">
        <f t="shared" si="740"/>
        <v>0</v>
      </c>
      <c r="K4762">
        <f t="shared" si="749"/>
        <v>0</v>
      </c>
      <c r="L4762">
        <f t="shared" si="741"/>
        <v>0</v>
      </c>
      <c r="M4762">
        <f t="shared" si="742"/>
        <v>0</v>
      </c>
      <c r="N4762">
        <f t="shared" si="743"/>
        <v>0</v>
      </c>
      <c r="O4762">
        <f t="shared" si="744"/>
        <v>0</v>
      </c>
      <c r="P4762">
        <f t="shared" si="745"/>
        <v>0</v>
      </c>
      <c r="Q4762">
        <f t="shared" si="746"/>
        <v>0</v>
      </c>
      <c r="R4762">
        <f t="shared" si="747"/>
        <v>1</v>
      </c>
      <c r="S4762" t="s">
        <v>109</v>
      </c>
      <c r="T4762">
        <v>1</v>
      </c>
      <c r="U4762">
        <v>2020</v>
      </c>
      <c r="V4762">
        <v>0</v>
      </c>
      <c r="W4762">
        <v>0</v>
      </c>
      <c r="X4762" cm="1">
        <f t="array" ref="X4762">IF(S4761&lt;&gt;S4762, 0,
    IF(C4762="O",
         _xlfn.IFS(
             K4762=1, X4761+6,
             M4762=1, X4761+3,
             O4762=1, X4761+1,
             Q4762=1,X4761+2,
             TRUE, X4761
         ),
    X4761)
)</f>
        <v>7</v>
      </c>
      <c r="Y4762" cm="1">
        <f t="array" ref="Y4762">IF(S4761&lt;&gt;S4762, 0, IF(C4762="D",
                 _xlfn.IFS(
                     K4762=1, Y4761+6,
                     M4762=1, Y4761+3,
                     O4762=1, Y4761+1,
                     TRUE, Y4761
                 ),
                 Y4761)
  )</f>
        <v>7</v>
      </c>
    </row>
    <row r="4763" spans="1:25" x14ac:dyDescent="0.2">
      <c r="A4763">
        <v>112</v>
      </c>
      <c r="B4763" t="s">
        <v>81</v>
      </c>
      <c r="C4763" t="str">
        <f t="shared" si="748"/>
        <v>O</v>
      </c>
      <c r="F4763">
        <v>3</v>
      </c>
      <c r="G4763" t="s">
        <v>123</v>
      </c>
      <c r="H4763" t="s">
        <v>122</v>
      </c>
      <c r="J4763">
        <f t="shared" si="740"/>
        <v>1</v>
      </c>
      <c r="K4763">
        <f t="shared" si="749"/>
        <v>0</v>
      </c>
      <c r="L4763">
        <f t="shared" si="741"/>
        <v>0</v>
      </c>
      <c r="M4763">
        <f t="shared" si="742"/>
        <v>0</v>
      </c>
      <c r="N4763">
        <f t="shared" si="743"/>
        <v>1</v>
      </c>
      <c r="O4763">
        <f t="shared" si="744"/>
        <v>1</v>
      </c>
      <c r="P4763">
        <f t="shared" si="745"/>
        <v>0</v>
      </c>
      <c r="Q4763">
        <f t="shared" si="746"/>
        <v>0</v>
      </c>
      <c r="R4763">
        <f t="shared" si="747"/>
        <v>0</v>
      </c>
      <c r="S4763" t="s">
        <v>109</v>
      </c>
      <c r="T4763">
        <v>1</v>
      </c>
      <c r="U4763">
        <v>2020</v>
      </c>
      <c r="V4763">
        <v>0</v>
      </c>
      <c r="W4763">
        <v>0</v>
      </c>
      <c r="X4763" cm="1">
        <f t="array" ref="X4763">IF(S4762&lt;&gt;S4763, 0,
    IF(C4763="O",
         _xlfn.IFS(
             K4763=1, X4762+6,
             M4763=1, X4762+3,
             O4763=1, X4762+1,
             Q4763=1,X4762+2,
             TRUE, X4762
         ),
    X4762)
)</f>
        <v>8</v>
      </c>
      <c r="Y4763" cm="1">
        <f t="array" ref="Y4763">IF(S4762&lt;&gt;S4763, 0, IF(C4763="D",
                 _xlfn.IFS(
                     K4763=1, Y4762+6,
                     M4763=1, Y4762+3,
                     O4763=1, Y4762+1,
                     TRUE, Y4762
                 ),
                 Y4762)
  )</f>
        <v>7</v>
      </c>
    </row>
    <row r="4764" spans="1:25" x14ac:dyDescent="0.2">
      <c r="A4764">
        <v>120</v>
      </c>
      <c r="B4764" t="s">
        <v>81</v>
      </c>
      <c r="C4764" t="str">
        <f t="shared" si="748"/>
        <v>O</v>
      </c>
      <c r="D4764">
        <v>1</v>
      </c>
      <c r="E4764">
        <v>10</v>
      </c>
      <c r="F4764">
        <v>44</v>
      </c>
      <c r="G4764" t="s">
        <v>114</v>
      </c>
      <c r="H4764" t="s">
        <v>113</v>
      </c>
      <c r="I4764">
        <v>16</v>
      </c>
      <c r="J4764">
        <f t="shared" si="740"/>
        <v>1</v>
      </c>
      <c r="K4764">
        <f t="shared" si="749"/>
        <v>0</v>
      </c>
      <c r="L4764">
        <f t="shared" si="741"/>
        <v>0</v>
      </c>
      <c r="M4764">
        <f t="shared" si="742"/>
        <v>0</v>
      </c>
      <c r="N4764">
        <f t="shared" si="743"/>
        <v>0</v>
      </c>
      <c r="O4764">
        <f t="shared" si="744"/>
        <v>0</v>
      </c>
      <c r="P4764">
        <f t="shared" si="745"/>
        <v>0</v>
      </c>
      <c r="Q4764">
        <f t="shared" si="746"/>
        <v>0</v>
      </c>
      <c r="R4764">
        <f t="shared" si="747"/>
        <v>0</v>
      </c>
      <c r="S4764" t="s">
        <v>109</v>
      </c>
      <c r="T4764">
        <v>1</v>
      </c>
      <c r="U4764">
        <v>2020</v>
      </c>
      <c r="V4764">
        <v>0</v>
      </c>
      <c r="W4764">
        <v>0</v>
      </c>
      <c r="X4764" cm="1">
        <f t="array" ref="X4764">IF(S4763&lt;&gt;S4764, 0,
    IF(C4764="O",
         _xlfn.IFS(
             K4764=1, X4763+6,
             M4764=1, X4763+3,
             O4764=1, X4763+1,
             Q4764=1,X4763+2,
             TRUE, X4763
         ),
    X4763)
)</f>
        <v>8</v>
      </c>
      <c r="Y4764" cm="1">
        <f t="array" ref="Y4764">IF(S4763&lt;&gt;S4764, 0, IF(C4764="D",
                 _xlfn.IFS(
                     K4764=1, Y4763+6,
                     M4764=1, Y4763+3,
                     O4764=1, Y4763+1,
                     TRUE, Y4763
                 ),
                 Y4763)
  )</f>
        <v>7</v>
      </c>
    </row>
    <row r="4765" spans="1:25" x14ac:dyDescent="0.2">
      <c r="A4765">
        <v>124</v>
      </c>
      <c r="B4765" t="s">
        <v>81</v>
      </c>
      <c r="C4765" t="str">
        <f t="shared" si="748"/>
        <v>O</v>
      </c>
      <c r="D4765">
        <v>1</v>
      </c>
      <c r="E4765">
        <v>10</v>
      </c>
      <c r="F4765">
        <v>28</v>
      </c>
      <c r="G4765" t="s">
        <v>116</v>
      </c>
      <c r="H4765" t="s">
        <v>115</v>
      </c>
      <c r="I4765">
        <v>-7</v>
      </c>
      <c r="J4765">
        <f t="shared" si="740"/>
        <v>0</v>
      </c>
      <c r="K4765">
        <f t="shared" si="749"/>
        <v>0</v>
      </c>
      <c r="L4765">
        <f t="shared" si="741"/>
        <v>0</v>
      </c>
      <c r="M4765">
        <f t="shared" si="742"/>
        <v>0</v>
      </c>
      <c r="N4765">
        <f t="shared" si="743"/>
        <v>0</v>
      </c>
      <c r="O4765">
        <f t="shared" si="744"/>
        <v>0</v>
      </c>
      <c r="P4765">
        <f t="shared" si="745"/>
        <v>0</v>
      </c>
      <c r="Q4765">
        <f t="shared" si="746"/>
        <v>0</v>
      </c>
      <c r="R4765">
        <f t="shared" si="747"/>
        <v>0</v>
      </c>
      <c r="S4765" t="s">
        <v>109</v>
      </c>
      <c r="T4765">
        <v>1</v>
      </c>
      <c r="U4765">
        <v>2020</v>
      </c>
      <c r="V4765">
        <v>0</v>
      </c>
      <c r="W4765">
        <v>0</v>
      </c>
      <c r="X4765" cm="1">
        <f t="array" ref="X4765">IF(S4764&lt;&gt;S4765, 0,
    IF(C4765="O",
         _xlfn.IFS(
             K4765=1, X4764+6,
             M4765=1, X4764+3,
             O4765=1, X4764+1,
             Q4765=1,X4764+2,
             TRUE, X4764
         ),
    X4764)
)</f>
        <v>8</v>
      </c>
      <c r="Y4765" cm="1">
        <f t="array" ref="Y4765">IF(S4764&lt;&gt;S4765, 0, IF(C4765="D",
                 _xlfn.IFS(
                     K4765=1, Y4764+6,
                     M4765=1, Y4764+3,
                     O4765=1, Y4764+1,
                     TRUE, Y4764
                 ),
                 Y4764)
  )</f>
        <v>7</v>
      </c>
    </row>
    <row r="4766" spans="1:25" x14ac:dyDescent="0.2">
      <c r="A4766">
        <v>126</v>
      </c>
      <c r="B4766" t="s">
        <v>81</v>
      </c>
      <c r="C4766" t="str">
        <f t="shared" si="748"/>
        <v>O</v>
      </c>
      <c r="D4766">
        <v>2</v>
      </c>
      <c r="E4766">
        <v>17</v>
      </c>
      <c r="F4766">
        <v>35</v>
      </c>
      <c r="G4766" t="s">
        <v>114</v>
      </c>
      <c r="H4766" t="s">
        <v>113</v>
      </c>
      <c r="I4766">
        <v>10</v>
      </c>
      <c r="J4766">
        <f t="shared" si="740"/>
        <v>0</v>
      </c>
      <c r="K4766">
        <f t="shared" si="749"/>
        <v>0</v>
      </c>
      <c r="L4766">
        <f t="shared" si="741"/>
        <v>0</v>
      </c>
      <c r="M4766">
        <f t="shared" si="742"/>
        <v>0</v>
      </c>
      <c r="N4766">
        <f t="shared" si="743"/>
        <v>0</v>
      </c>
      <c r="O4766">
        <f t="shared" si="744"/>
        <v>0</v>
      </c>
      <c r="P4766">
        <f t="shared" si="745"/>
        <v>0</v>
      </c>
      <c r="Q4766">
        <f t="shared" si="746"/>
        <v>0</v>
      </c>
      <c r="R4766">
        <f t="shared" si="747"/>
        <v>0</v>
      </c>
      <c r="S4766" t="s">
        <v>109</v>
      </c>
      <c r="T4766">
        <v>1</v>
      </c>
      <c r="U4766">
        <v>2020</v>
      </c>
      <c r="V4766">
        <v>0</v>
      </c>
      <c r="W4766">
        <v>0</v>
      </c>
      <c r="X4766" cm="1">
        <f t="array" ref="X4766">IF(S4765&lt;&gt;S4766, 0,
    IF(C4766="O",
         _xlfn.IFS(
             K4766=1, X4765+6,
             M4766=1, X4765+3,
             O4766=1, X4765+1,
             Q4766=1,X4765+2,
             TRUE, X4765
         ),
    X4765)
)</f>
        <v>8</v>
      </c>
      <c r="Y4766" cm="1">
        <f t="array" ref="Y4766">IF(S4765&lt;&gt;S4766, 0, IF(C4766="D",
                 _xlfn.IFS(
                     K4766=1, Y4765+6,
                     M4766=1, Y4765+3,
                     O4766=1, Y4765+1,
                     TRUE, Y4765
                 ),
                 Y4765)
  )</f>
        <v>7</v>
      </c>
    </row>
    <row r="4767" spans="1:25" x14ac:dyDescent="0.2">
      <c r="A4767">
        <v>128</v>
      </c>
      <c r="B4767" t="s">
        <v>81</v>
      </c>
      <c r="C4767" t="str">
        <f t="shared" si="748"/>
        <v>O</v>
      </c>
      <c r="D4767">
        <v>3</v>
      </c>
      <c r="E4767">
        <v>7</v>
      </c>
      <c r="F4767">
        <v>25</v>
      </c>
      <c r="G4767" t="s">
        <v>114</v>
      </c>
      <c r="H4767" t="s">
        <v>117</v>
      </c>
      <c r="I4767">
        <v>0</v>
      </c>
      <c r="J4767">
        <f t="shared" si="740"/>
        <v>0</v>
      </c>
      <c r="K4767">
        <f t="shared" si="749"/>
        <v>0</v>
      </c>
      <c r="L4767">
        <f t="shared" si="741"/>
        <v>0</v>
      </c>
      <c r="M4767">
        <f t="shared" si="742"/>
        <v>0</v>
      </c>
      <c r="N4767">
        <f t="shared" si="743"/>
        <v>0</v>
      </c>
      <c r="O4767">
        <f t="shared" si="744"/>
        <v>0</v>
      </c>
      <c r="P4767">
        <f t="shared" si="745"/>
        <v>0</v>
      </c>
      <c r="Q4767">
        <f t="shared" si="746"/>
        <v>0</v>
      </c>
      <c r="R4767">
        <f t="shared" si="747"/>
        <v>0</v>
      </c>
      <c r="S4767" t="s">
        <v>109</v>
      </c>
      <c r="T4767">
        <v>1</v>
      </c>
      <c r="U4767">
        <v>2020</v>
      </c>
      <c r="V4767">
        <v>0</v>
      </c>
      <c r="W4767">
        <v>0</v>
      </c>
      <c r="X4767" cm="1">
        <f t="array" ref="X4767">IF(S4766&lt;&gt;S4767, 0,
    IF(C4767="O",
         _xlfn.IFS(
             K4767=1, X4766+6,
             M4767=1, X4766+3,
             O4767=1, X4766+1,
             Q4767=1,X4766+2,
             TRUE, X4766
         ),
    X4766)
)</f>
        <v>8</v>
      </c>
      <c r="Y4767" cm="1">
        <f t="array" ref="Y4767">IF(S4766&lt;&gt;S4767, 0, IF(C4767="D",
                 _xlfn.IFS(
                     K4767=1, Y4766+6,
                     M4767=1, Y4766+3,
                     O4767=1, Y4766+1,
                     TRUE, Y4766
                 ),
                 Y4766)
  )</f>
        <v>7</v>
      </c>
    </row>
    <row r="4768" spans="1:25" x14ac:dyDescent="0.2">
      <c r="A4768">
        <v>130</v>
      </c>
      <c r="B4768" t="s">
        <v>81</v>
      </c>
      <c r="C4768" t="str">
        <f t="shared" si="748"/>
        <v>O</v>
      </c>
      <c r="D4768">
        <v>4</v>
      </c>
      <c r="E4768">
        <v>7</v>
      </c>
      <c r="F4768">
        <v>25</v>
      </c>
      <c r="G4768" t="s">
        <v>136</v>
      </c>
      <c r="J4768">
        <f t="shared" si="740"/>
        <v>0</v>
      </c>
      <c r="K4768">
        <f t="shared" si="749"/>
        <v>0</v>
      </c>
      <c r="L4768">
        <f t="shared" si="741"/>
        <v>1</v>
      </c>
      <c r="M4768">
        <f t="shared" si="742"/>
        <v>0</v>
      </c>
      <c r="N4768">
        <f t="shared" si="743"/>
        <v>0</v>
      </c>
      <c r="O4768">
        <f t="shared" si="744"/>
        <v>0</v>
      </c>
      <c r="P4768">
        <f t="shared" si="745"/>
        <v>0</v>
      </c>
      <c r="Q4768">
        <f t="shared" si="746"/>
        <v>0</v>
      </c>
      <c r="R4768">
        <f t="shared" si="747"/>
        <v>0</v>
      </c>
      <c r="S4768" t="s">
        <v>109</v>
      </c>
      <c r="T4768">
        <v>1</v>
      </c>
      <c r="U4768">
        <v>2020</v>
      </c>
      <c r="V4768">
        <v>0</v>
      </c>
      <c r="W4768">
        <v>0</v>
      </c>
      <c r="X4768" cm="1">
        <f t="array" ref="X4768">IF(S4767&lt;&gt;S4768, 0,
    IF(C4768="O",
         _xlfn.IFS(
             K4768=1, X4767+6,
             M4768=1, X4767+3,
             O4768=1, X4767+1,
             Q4768=1,X4767+2,
             TRUE, X4767
         ),
    X4767)
)</f>
        <v>8</v>
      </c>
      <c r="Y4768" cm="1">
        <f t="array" ref="Y4768">IF(S4767&lt;&gt;S4768, 0, IF(C4768="D",
                 _xlfn.IFS(
                     K4768=1, Y4767+6,
                     M4768=1, Y4767+3,
                     O4768=1, Y4767+1,
                     TRUE, Y4767
                 ),
                 Y4767)
  )</f>
        <v>7</v>
      </c>
    </row>
    <row r="4769" spans="1:25" x14ac:dyDescent="0.2">
      <c r="A4769">
        <v>132</v>
      </c>
      <c r="B4769" t="s">
        <v>78</v>
      </c>
      <c r="C4769" t="str">
        <f t="shared" si="748"/>
        <v>O</v>
      </c>
      <c r="F4769">
        <v>3</v>
      </c>
      <c r="G4769" t="s">
        <v>123</v>
      </c>
      <c r="H4769" t="s">
        <v>122</v>
      </c>
      <c r="J4769">
        <f t="shared" si="740"/>
        <v>0</v>
      </c>
      <c r="K4769">
        <f t="shared" si="749"/>
        <v>0</v>
      </c>
      <c r="L4769">
        <f t="shared" si="741"/>
        <v>0</v>
      </c>
      <c r="M4769">
        <f t="shared" si="742"/>
        <v>0</v>
      </c>
      <c r="N4769">
        <f t="shared" si="743"/>
        <v>1</v>
      </c>
      <c r="O4769">
        <f t="shared" si="744"/>
        <v>1</v>
      </c>
      <c r="P4769">
        <f t="shared" si="745"/>
        <v>0</v>
      </c>
      <c r="Q4769">
        <f t="shared" si="746"/>
        <v>0</v>
      </c>
      <c r="R4769">
        <f t="shared" si="747"/>
        <v>0</v>
      </c>
      <c r="S4769" t="s">
        <v>109</v>
      </c>
      <c r="T4769">
        <v>1</v>
      </c>
      <c r="U4769">
        <v>2020</v>
      </c>
      <c r="V4769">
        <v>0</v>
      </c>
      <c r="W4769">
        <v>0</v>
      </c>
      <c r="X4769" cm="1">
        <f t="array" ref="X4769">IF(S4768&lt;&gt;S4769, 0,
    IF(C4769="O",
         _xlfn.IFS(
             K4769=1, X4768+6,
             M4769=1, X4768+3,
             O4769=1, X4768+1,
             Q4769=1,X4768+2,
             TRUE, X4768
         ),
    X4768)
)</f>
        <v>9</v>
      </c>
      <c r="Y4769" cm="1">
        <f t="array" ref="Y4769">IF(S4768&lt;&gt;S4769, 0, IF(C4769="D",
                 _xlfn.IFS(
                     K4769=1, Y4768+6,
                     M4769=1, Y4768+3,
                     O4769=1, Y4768+1,
                     TRUE, Y4768
                 ),
                 Y4768)
  )</f>
        <v>7</v>
      </c>
    </row>
    <row r="4770" spans="1:25" x14ac:dyDescent="0.2">
      <c r="A4770">
        <v>138</v>
      </c>
      <c r="B4770" t="s">
        <v>81</v>
      </c>
      <c r="C4770" t="str">
        <f t="shared" si="748"/>
        <v>O</v>
      </c>
      <c r="D4770">
        <v>1</v>
      </c>
      <c r="E4770">
        <v>10</v>
      </c>
      <c r="F4770">
        <v>-35</v>
      </c>
      <c r="G4770" t="s">
        <v>116</v>
      </c>
      <c r="H4770" t="s">
        <v>115</v>
      </c>
      <c r="I4770">
        <v>9</v>
      </c>
      <c r="J4770">
        <f t="shared" si="740"/>
        <v>0</v>
      </c>
      <c r="K4770">
        <f t="shared" si="749"/>
        <v>0</v>
      </c>
      <c r="L4770">
        <f t="shared" si="741"/>
        <v>0</v>
      </c>
      <c r="M4770">
        <f t="shared" si="742"/>
        <v>0</v>
      </c>
      <c r="N4770">
        <f t="shared" si="743"/>
        <v>0</v>
      </c>
      <c r="O4770">
        <f t="shared" si="744"/>
        <v>0</v>
      </c>
      <c r="P4770">
        <f t="shared" si="745"/>
        <v>0</v>
      </c>
      <c r="Q4770">
        <f t="shared" si="746"/>
        <v>0</v>
      </c>
      <c r="R4770">
        <f t="shared" si="747"/>
        <v>0</v>
      </c>
      <c r="S4770" t="s">
        <v>109</v>
      </c>
      <c r="T4770">
        <v>1</v>
      </c>
      <c r="U4770">
        <v>2020</v>
      </c>
      <c r="V4770">
        <v>0</v>
      </c>
      <c r="W4770">
        <v>0</v>
      </c>
      <c r="X4770" cm="1">
        <f t="array" ref="X4770">IF(S4769&lt;&gt;S4770, 0,
    IF(C4770="O",
         _xlfn.IFS(
             K4770=1, X4769+6,
             M4770=1, X4769+3,
             O4770=1, X4769+1,
             Q4770=1,X4769+2,
             TRUE, X4769
         ),
    X4769)
)</f>
        <v>9</v>
      </c>
      <c r="Y4770" cm="1">
        <f t="array" ref="Y4770">IF(S4769&lt;&gt;S4770, 0, IF(C4770="D",
                 _xlfn.IFS(
                     K4770=1, Y4769+6,
                     M4770=1, Y4769+3,
                     O4770=1, Y4769+1,
                     TRUE, Y4769
                 ),
                 Y4769)
  )</f>
        <v>7</v>
      </c>
    </row>
    <row r="4771" spans="1:25" x14ac:dyDescent="0.2">
      <c r="A4771">
        <v>140</v>
      </c>
      <c r="B4771" t="s">
        <v>81</v>
      </c>
      <c r="C4771" t="str">
        <f t="shared" si="748"/>
        <v>O</v>
      </c>
      <c r="D4771">
        <v>2</v>
      </c>
      <c r="E4771">
        <v>1</v>
      </c>
      <c r="F4771">
        <v>-44</v>
      </c>
      <c r="G4771" t="s">
        <v>116</v>
      </c>
      <c r="H4771" t="s">
        <v>115</v>
      </c>
      <c r="I4771">
        <v>-2</v>
      </c>
      <c r="J4771">
        <f t="shared" si="740"/>
        <v>0</v>
      </c>
      <c r="K4771">
        <f t="shared" si="749"/>
        <v>0</v>
      </c>
      <c r="L4771">
        <f t="shared" si="741"/>
        <v>0</v>
      </c>
      <c r="M4771">
        <f t="shared" si="742"/>
        <v>0</v>
      </c>
      <c r="N4771">
        <f t="shared" si="743"/>
        <v>0</v>
      </c>
      <c r="O4771">
        <f t="shared" si="744"/>
        <v>0</v>
      </c>
      <c r="P4771">
        <f t="shared" si="745"/>
        <v>0</v>
      </c>
      <c r="Q4771">
        <f t="shared" si="746"/>
        <v>0</v>
      </c>
      <c r="R4771">
        <f t="shared" si="747"/>
        <v>0</v>
      </c>
      <c r="S4771" t="s">
        <v>109</v>
      </c>
      <c r="T4771">
        <v>1</v>
      </c>
      <c r="U4771">
        <v>2020</v>
      </c>
      <c r="V4771">
        <v>0</v>
      </c>
      <c r="W4771">
        <v>0</v>
      </c>
      <c r="X4771" cm="1">
        <f t="array" ref="X4771">IF(S4770&lt;&gt;S4771, 0,
    IF(C4771="O",
         _xlfn.IFS(
             K4771=1, X4770+6,
             M4771=1, X4770+3,
             O4771=1, X4770+1,
             Q4771=1,X4770+2,
             TRUE, X4770
         ),
    X4770)
)</f>
        <v>9</v>
      </c>
      <c r="Y4771" cm="1">
        <f t="array" ref="Y4771">IF(S4770&lt;&gt;S4771, 0, IF(C4771="D",
                 _xlfn.IFS(
                     K4771=1, Y4770+6,
                     M4771=1, Y4770+3,
                     O4771=1, Y4770+1,
                     TRUE, Y4770
                 ),
                 Y4770)
  )</f>
        <v>7</v>
      </c>
    </row>
    <row r="4772" spans="1:25" x14ac:dyDescent="0.2">
      <c r="A4772">
        <v>142</v>
      </c>
      <c r="B4772" t="s">
        <v>81</v>
      </c>
      <c r="C4772" t="str">
        <f t="shared" si="748"/>
        <v>O</v>
      </c>
      <c r="D4772">
        <v>3</v>
      </c>
      <c r="E4772">
        <v>3</v>
      </c>
      <c r="F4772">
        <v>-42</v>
      </c>
      <c r="G4772" t="s">
        <v>116</v>
      </c>
      <c r="H4772" t="s">
        <v>115</v>
      </c>
      <c r="I4772">
        <v>8</v>
      </c>
      <c r="J4772">
        <f t="shared" si="740"/>
        <v>1</v>
      </c>
      <c r="K4772">
        <f t="shared" si="749"/>
        <v>0</v>
      </c>
      <c r="L4772">
        <f t="shared" si="741"/>
        <v>0</v>
      </c>
      <c r="M4772">
        <f t="shared" si="742"/>
        <v>0</v>
      </c>
      <c r="N4772">
        <f t="shared" si="743"/>
        <v>0</v>
      </c>
      <c r="O4772">
        <f t="shared" si="744"/>
        <v>0</v>
      </c>
      <c r="P4772">
        <f t="shared" si="745"/>
        <v>0</v>
      </c>
      <c r="Q4772">
        <f t="shared" si="746"/>
        <v>0</v>
      </c>
      <c r="R4772">
        <f t="shared" si="747"/>
        <v>0</v>
      </c>
      <c r="S4772" t="s">
        <v>109</v>
      </c>
      <c r="T4772">
        <v>1</v>
      </c>
      <c r="U4772">
        <v>2020</v>
      </c>
      <c r="V4772">
        <v>0</v>
      </c>
      <c r="W4772">
        <v>0</v>
      </c>
      <c r="X4772" cm="1">
        <f t="array" ref="X4772">IF(S4771&lt;&gt;S4772, 0,
    IF(C4772="O",
         _xlfn.IFS(
             K4772=1, X4771+6,
             M4772=1, X4771+3,
             O4772=1, X4771+1,
             Q4772=1,X4771+2,
             TRUE, X4771
         ),
    X4771)
)</f>
        <v>9</v>
      </c>
      <c r="Y4772" cm="1">
        <f t="array" ref="Y4772">IF(S4771&lt;&gt;S4772, 0, IF(C4772="D",
                 _xlfn.IFS(
                     K4772=1, Y4771+6,
                     M4772=1, Y4771+3,
                     O4772=1, Y4771+1,
                     TRUE, Y4771
                 ),
                 Y4771)
  )</f>
        <v>7</v>
      </c>
    </row>
    <row r="4773" spans="1:25" x14ac:dyDescent="0.2">
      <c r="A4773">
        <v>144</v>
      </c>
      <c r="B4773" t="s">
        <v>81</v>
      </c>
      <c r="C4773" t="str">
        <f t="shared" si="748"/>
        <v>O</v>
      </c>
      <c r="D4773">
        <v>1</v>
      </c>
      <c r="E4773">
        <v>10</v>
      </c>
      <c r="F4773">
        <v>50</v>
      </c>
      <c r="G4773" t="s">
        <v>114</v>
      </c>
      <c r="H4773" t="s">
        <v>113</v>
      </c>
      <c r="I4773">
        <v>34</v>
      </c>
      <c r="J4773">
        <f t="shared" si="740"/>
        <v>1</v>
      </c>
      <c r="K4773">
        <f t="shared" si="749"/>
        <v>0</v>
      </c>
      <c r="L4773">
        <f t="shared" si="741"/>
        <v>0</v>
      </c>
      <c r="M4773">
        <f t="shared" si="742"/>
        <v>0</v>
      </c>
      <c r="N4773">
        <f t="shared" si="743"/>
        <v>0</v>
      </c>
      <c r="O4773">
        <f t="shared" si="744"/>
        <v>0</v>
      </c>
      <c r="P4773">
        <f t="shared" si="745"/>
        <v>0</v>
      </c>
      <c r="Q4773">
        <f t="shared" si="746"/>
        <v>0</v>
      </c>
      <c r="R4773">
        <f t="shared" si="747"/>
        <v>0</v>
      </c>
      <c r="S4773" t="s">
        <v>109</v>
      </c>
      <c r="T4773">
        <v>1</v>
      </c>
      <c r="U4773">
        <v>2020</v>
      </c>
      <c r="V4773">
        <v>0</v>
      </c>
      <c r="W4773">
        <v>0</v>
      </c>
      <c r="X4773" cm="1">
        <f t="array" ref="X4773">IF(S4772&lt;&gt;S4773, 0,
    IF(C4773="O",
         _xlfn.IFS(
             K4773=1, X4772+6,
             M4773=1, X4772+3,
             O4773=1, X4772+1,
             Q4773=1,X4772+2,
             TRUE, X4772
         ),
    X4772)
)</f>
        <v>9</v>
      </c>
      <c r="Y4773" cm="1">
        <f t="array" ref="Y4773">IF(S4772&lt;&gt;S4773, 0, IF(C4773="D",
                 _xlfn.IFS(
                     K4773=1, Y4772+6,
                     M4773=1, Y4772+3,
                     O4773=1, Y4772+1,
                     TRUE, Y4772
                 ),
                 Y4772)
  )</f>
        <v>7</v>
      </c>
    </row>
    <row r="4774" spans="1:25" hidden="1" x14ac:dyDescent="0.2">
      <c r="A4774">
        <v>146</v>
      </c>
      <c r="B4774" t="s">
        <v>81</v>
      </c>
      <c r="C4774" t="str">
        <f t="shared" si="748"/>
        <v>O</v>
      </c>
      <c r="D4774">
        <v>1</v>
      </c>
      <c r="E4774">
        <v>10</v>
      </c>
      <c r="F4774">
        <v>16</v>
      </c>
      <c r="G4774" t="s">
        <v>116</v>
      </c>
      <c r="H4774" t="s">
        <v>115</v>
      </c>
      <c r="I4774">
        <v>2</v>
      </c>
      <c r="J4774">
        <f t="shared" si="740"/>
        <v>0</v>
      </c>
      <c r="K4774">
        <f t="shared" si="749"/>
        <v>0</v>
      </c>
      <c r="L4774">
        <f t="shared" si="741"/>
        <v>0</v>
      </c>
      <c r="M4774">
        <f t="shared" si="742"/>
        <v>0</v>
      </c>
      <c r="N4774">
        <f t="shared" si="743"/>
        <v>0</v>
      </c>
      <c r="O4774">
        <f t="shared" si="744"/>
        <v>0</v>
      </c>
      <c r="P4774">
        <f t="shared" si="745"/>
        <v>0</v>
      </c>
      <c r="Q4774">
        <f t="shared" si="746"/>
        <v>0</v>
      </c>
      <c r="R4774">
        <f t="shared" si="747"/>
        <v>0</v>
      </c>
      <c r="S4774" t="s">
        <v>109</v>
      </c>
      <c r="T4774">
        <v>1</v>
      </c>
      <c r="U4774">
        <v>2020</v>
      </c>
      <c r="V4774">
        <v>0</v>
      </c>
      <c r="W4774">
        <v>0</v>
      </c>
      <c r="X4774" cm="1">
        <f t="array" ref="X4774">IF(S4773&lt;&gt;S4774, 0,
    IF(C4774="O",
         _xlfn.IFS(
             K4774=1, X4773+6,
             M4774=1, X4773+3,
             O4774=1, X4773+1,
             Q4774=1,X4773+2,
             TRUE, X4773
         ),
    X4773)
)</f>
        <v>9</v>
      </c>
      <c r="Y4774" cm="1">
        <f t="array" ref="Y4774">IF(S4773&lt;&gt;S4774, 0, IF(C4774="D",
                 _xlfn.IFS(
                     K4774=1, Y4773+6,
                     M4774=1, Y4773+3,
                     O4774=1, Y4773+1,
                     TRUE, Y4773
                 ),
                 Y4773)
  )</f>
        <v>7</v>
      </c>
    </row>
    <row r="4775" spans="1:25" x14ac:dyDescent="0.2">
      <c r="A4775">
        <v>148</v>
      </c>
      <c r="B4775" t="s">
        <v>81</v>
      </c>
      <c r="C4775" t="str">
        <f t="shared" si="748"/>
        <v>O</v>
      </c>
      <c r="D4775">
        <v>2</v>
      </c>
      <c r="E4775">
        <v>8</v>
      </c>
      <c r="F4775">
        <v>14</v>
      </c>
      <c r="G4775" t="s">
        <v>114</v>
      </c>
      <c r="H4775" t="s">
        <v>120</v>
      </c>
      <c r="I4775">
        <v>5</v>
      </c>
      <c r="J4775">
        <f t="shared" si="740"/>
        <v>0</v>
      </c>
      <c r="K4775">
        <f t="shared" si="749"/>
        <v>0</v>
      </c>
      <c r="L4775">
        <f t="shared" si="741"/>
        <v>0</v>
      </c>
      <c r="M4775">
        <f t="shared" si="742"/>
        <v>0</v>
      </c>
      <c r="N4775">
        <f t="shared" si="743"/>
        <v>0</v>
      </c>
      <c r="O4775">
        <f t="shared" si="744"/>
        <v>0</v>
      </c>
      <c r="P4775">
        <f t="shared" si="745"/>
        <v>0</v>
      </c>
      <c r="Q4775">
        <f t="shared" si="746"/>
        <v>0</v>
      </c>
      <c r="R4775">
        <f t="shared" si="747"/>
        <v>0</v>
      </c>
      <c r="S4775" t="s">
        <v>109</v>
      </c>
      <c r="T4775">
        <v>1</v>
      </c>
      <c r="U4775">
        <v>2020</v>
      </c>
      <c r="V4775">
        <v>0</v>
      </c>
      <c r="W4775">
        <v>0</v>
      </c>
      <c r="X4775" cm="1">
        <f t="array" ref="X4775">IF(S4774&lt;&gt;S4775, 0,
    IF(C4775="O",
         _xlfn.IFS(
             K4775=1, X4774+6,
             M4775=1, X4774+3,
             O4775=1, X4774+1,
             Q4775=1,X4774+2,
             TRUE, X4774
         ),
    X4774)
)</f>
        <v>9</v>
      </c>
      <c r="Y4775" cm="1">
        <f t="array" ref="Y4775">IF(S4774&lt;&gt;S4775, 0, IF(C4775="D",
                 _xlfn.IFS(
                     K4775=1, Y4774+6,
                     M4775=1, Y4774+3,
                     O4775=1, Y4774+1,
                     TRUE, Y4774
                 ),
                 Y4774)
  )</f>
        <v>7</v>
      </c>
    </row>
    <row r="4776" spans="1:25" x14ac:dyDescent="0.2">
      <c r="A4776">
        <v>152</v>
      </c>
      <c r="B4776" t="s">
        <v>81</v>
      </c>
      <c r="C4776" t="str">
        <f t="shared" si="748"/>
        <v>O</v>
      </c>
      <c r="D4776">
        <v>2</v>
      </c>
      <c r="E4776">
        <v>3</v>
      </c>
      <c r="F4776">
        <v>9</v>
      </c>
      <c r="G4776" t="s">
        <v>116</v>
      </c>
      <c r="H4776" t="s">
        <v>125</v>
      </c>
      <c r="I4776">
        <v>9</v>
      </c>
      <c r="J4776">
        <f t="shared" si="740"/>
        <v>0</v>
      </c>
      <c r="K4776">
        <f t="shared" si="749"/>
        <v>1</v>
      </c>
      <c r="L4776">
        <f t="shared" si="741"/>
        <v>0</v>
      </c>
      <c r="M4776">
        <f t="shared" si="742"/>
        <v>0</v>
      </c>
      <c r="N4776">
        <f t="shared" si="743"/>
        <v>0</v>
      </c>
      <c r="O4776">
        <f t="shared" si="744"/>
        <v>0</v>
      </c>
      <c r="P4776">
        <f t="shared" si="745"/>
        <v>0</v>
      </c>
      <c r="Q4776">
        <f t="shared" si="746"/>
        <v>0</v>
      </c>
      <c r="R4776">
        <f t="shared" si="747"/>
        <v>0</v>
      </c>
      <c r="S4776" t="s">
        <v>109</v>
      </c>
      <c r="T4776">
        <v>1</v>
      </c>
      <c r="U4776">
        <v>2020</v>
      </c>
      <c r="V4776">
        <v>0</v>
      </c>
      <c r="W4776">
        <v>0</v>
      </c>
      <c r="X4776" cm="1">
        <f t="array" ref="X4776">IF(S4775&lt;&gt;S4776, 0,
    IF(C4776="O",
         _xlfn.IFS(
             K4776=1, X4775+6,
             M4776=1, X4775+3,
             O4776=1, X4775+1,
             Q4776=1,X4775+2,
             TRUE, X4775
         ),
    X4775)
)</f>
        <v>15</v>
      </c>
      <c r="Y4776" cm="1">
        <f t="array" ref="Y4776">IF(S4775&lt;&gt;S4776, 0, IF(C4776="D",
                 _xlfn.IFS(
                     K4776=1, Y4775+6,
                     M4776=1, Y4775+3,
                     O4776=1, Y4775+1,
                     TRUE, Y4775
                 ),
                 Y4775)
  )</f>
        <v>7</v>
      </c>
    </row>
    <row r="4777" spans="1:25" x14ac:dyDescent="0.2">
      <c r="A4777">
        <v>154</v>
      </c>
      <c r="B4777" t="s">
        <v>81</v>
      </c>
      <c r="C4777" t="str">
        <f t="shared" si="748"/>
        <v>O</v>
      </c>
      <c r="D4777">
        <v>1</v>
      </c>
      <c r="F4777">
        <v>3</v>
      </c>
      <c r="G4777" t="s">
        <v>127</v>
      </c>
      <c r="H4777" t="s">
        <v>126</v>
      </c>
      <c r="J4777">
        <f t="shared" si="740"/>
        <v>0</v>
      </c>
      <c r="K4777">
        <f t="shared" si="749"/>
        <v>0</v>
      </c>
      <c r="L4777">
        <f t="shared" si="741"/>
        <v>0</v>
      </c>
      <c r="M4777">
        <f t="shared" si="742"/>
        <v>0</v>
      </c>
      <c r="N4777">
        <f t="shared" si="743"/>
        <v>0</v>
      </c>
      <c r="O4777">
        <f t="shared" si="744"/>
        <v>0</v>
      </c>
      <c r="P4777">
        <f t="shared" si="745"/>
        <v>1</v>
      </c>
      <c r="Q4777">
        <f t="shared" si="746"/>
        <v>0</v>
      </c>
      <c r="R4777">
        <f t="shared" si="747"/>
        <v>0</v>
      </c>
      <c r="S4777" t="s">
        <v>109</v>
      </c>
      <c r="T4777">
        <v>1</v>
      </c>
      <c r="U4777">
        <v>2020</v>
      </c>
      <c r="V4777">
        <v>0</v>
      </c>
      <c r="W4777">
        <v>0</v>
      </c>
      <c r="X4777" cm="1">
        <f t="array" ref="X4777">IF(S4776&lt;&gt;S4777, 0,
    IF(C4777="O",
         _xlfn.IFS(
             K4777=1, X4776+6,
             M4777=1, X4776+3,
             O4777=1, X4776+1,
             Q4777=1,X4776+2,
             TRUE, X4776
         ),
    X4776)
)</f>
        <v>15</v>
      </c>
      <c r="Y4777" cm="1">
        <f t="array" ref="Y4777">IF(S4776&lt;&gt;S4777, 0, IF(C4777="D",
                 _xlfn.IFS(
                     K4777=1, Y4776+6,
                     M4777=1, Y4776+3,
                     O4777=1, Y4776+1,
                     TRUE, Y4776
                 ),
                 Y4776)
  )</f>
        <v>7</v>
      </c>
    </row>
    <row r="4778" spans="1:25" x14ac:dyDescent="0.2">
      <c r="A4778">
        <v>160</v>
      </c>
      <c r="B4778" t="s">
        <v>79</v>
      </c>
      <c r="C4778" t="str">
        <f t="shared" si="748"/>
        <v>D</v>
      </c>
      <c r="D4778">
        <v>1</v>
      </c>
      <c r="E4778">
        <v>10</v>
      </c>
      <c r="F4778">
        <v>-29</v>
      </c>
      <c r="G4778" t="s">
        <v>116</v>
      </c>
      <c r="H4778" t="s">
        <v>120</v>
      </c>
      <c r="I4778">
        <v>-10</v>
      </c>
      <c r="J4778">
        <f t="shared" si="740"/>
        <v>0</v>
      </c>
      <c r="K4778">
        <f t="shared" si="749"/>
        <v>0</v>
      </c>
      <c r="L4778">
        <f t="shared" si="741"/>
        <v>0</v>
      </c>
      <c r="M4778">
        <f t="shared" si="742"/>
        <v>0</v>
      </c>
      <c r="N4778">
        <f t="shared" si="743"/>
        <v>0</v>
      </c>
      <c r="O4778">
        <f t="shared" si="744"/>
        <v>0</v>
      </c>
      <c r="P4778">
        <f t="shared" si="745"/>
        <v>0</v>
      </c>
      <c r="Q4778">
        <f t="shared" si="746"/>
        <v>0</v>
      </c>
      <c r="R4778">
        <f t="shared" si="747"/>
        <v>0</v>
      </c>
      <c r="S4778" t="s">
        <v>109</v>
      </c>
      <c r="T4778">
        <v>1</v>
      </c>
      <c r="U4778">
        <v>2020</v>
      </c>
      <c r="V4778">
        <v>0</v>
      </c>
      <c r="W4778">
        <v>0</v>
      </c>
      <c r="X4778" cm="1">
        <f t="array" ref="X4778">IF(S4777&lt;&gt;S4778, 0,
    IF(C4778="O",
         _xlfn.IFS(
             K4778=1, X4777+6,
             M4778=1, X4777+3,
             O4778=1, X4777+1,
             Q4778=1,X4777+2,
             TRUE, X4777
         ),
    X4777)
)</f>
        <v>15</v>
      </c>
      <c r="Y4778" cm="1">
        <f t="array" ref="Y4778">IF(S4777&lt;&gt;S4778, 0, IF(C4778="D",
                 _xlfn.IFS(
                     K4778=1, Y4777+6,
                     M4778=1, Y4777+3,
                     O4778=1, Y4777+1,
                     TRUE, Y4777
                 ),
                 Y4777)
  )</f>
        <v>7</v>
      </c>
    </row>
    <row r="4779" spans="1:25" x14ac:dyDescent="0.2">
      <c r="A4779">
        <v>166</v>
      </c>
      <c r="B4779" t="s">
        <v>79</v>
      </c>
      <c r="C4779" t="str">
        <f t="shared" si="748"/>
        <v>D</v>
      </c>
      <c r="D4779">
        <v>1</v>
      </c>
      <c r="E4779">
        <v>20</v>
      </c>
      <c r="F4779">
        <v>-19</v>
      </c>
      <c r="G4779" t="s">
        <v>114</v>
      </c>
      <c r="H4779" t="s">
        <v>117</v>
      </c>
      <c r="I4779">
        <v>0</v>
      </c>
      <c r="J4779">
        <f t="shared" si="740"/>
        <v>0</v>
      </c>
      <c r="K4779">
        <f t="shared" si="749"/>
        <v>0</v>
      </c>
      <c r="L4779">
        <f t="shared" si="741"/>
        <v>0</v>
      </c>
      <c r="M4779">
        <f t="shared" si="742"/>
        <v>0</v>
      </c>
      <c r="N4779">
        <f t="shared" si="743"/>
        <v>0</v>
      </c>
      <c r="O4779">
        <f t="shared" si="744"/>
        <v>0</v>
      </c>
      <c r="P4779">
        <f t="shared" si="745"/>
        <v>0</v>
      </c>
      <c r="Q4779">
        <f t="shared" si="746"/>
        <v>0</v>
      </c>
      <c r="R4779">
        <f t="shared" si="747"/>
        <v>0</v>
      </c>
      <c r="S4779" t="s">
        <v>109</v>
      </c>
      <c r="T4779">
        <v>1</v>
      </c>
      <c r="U4779">
        <v>2020</v>
      </c>
      <c r="V4779">
        <v>0</v>
      </c>
      <c r="W4779">
        <v>0</v>
      </c>
      <c r="X4779" cm="1">
        <f t="array" ref="X4779">IF(S4778&lt;&gt;S4779, 0,
    IF(C4779="O",
         _xlfn.IFS(
             K4779=1, X4778+6,
             M4779=1, X4778+3,
             O4779=1, X4778+1,
             Q4779=1,X4778+2,
             TRUE, X4778
         ),
    X4778)
)</f>
        <v>15</v>
      </c>
      <c r="Y4779" cm="1">
        <f t="array" ref="Y4779">IF(S4778&lt;&gt;S4779, 0, IF(C4779="D",
                 _xlfn.IFS(
                     K4779=1, Y4778+6,
                     M4779=1, Y4778+3,
                     O4779=1, Y4778+1,
                     TRUE, Y4778
                 ),
                 Y4778)
  )</f>
        <v>7</v>
      </c>
    </row>
    <row r="4780" spans="1:25" x14ac:dyDescent="0.2">
      <c r="A4780">
        <v>168</v>
      </c>
      <c r="B4780" t="s">
        <v>79</v>
      </c>
      <c r="C4780" t="str">
        <f t="shared" si="748"/>
        <v>D</v>
      </c>
      <c r="D4780">
        <v>2</v>
      </c>
      <c r="E4780">
        <v>20</v>
      </c>
      <c r="F4780">
        <v>-19</v>
      </c>
      <c r="G4780" t="s">
        <v>114</v>
      </c>
      <c r="H4780" t="s">
        <v>117</v>
      </c>
      <c r="I4780">
        <v>0</v>
      </c>
      <c r="J4780">
        <f t="shared" si="740"/>
        <v>0</v>
      </c>
      <c r="K4780">
        <f t="shared" si="749"/>
        <v>0</v>
      </c>
      <c r="L4780">
        <f t="shared" si="741"/>
        <v>0</v>
      </c>
      <c r="M4780">
        <f t="shared" si="742"/>
        <v>0</v>
      </c>
      <c r="N4780">
        <f t="shared" si="743"/>
        <v>0</v>
      </c>
      <c r="O4780">
        <f t="shared" si="744"/>
        <v>0</v>
      </c>
      <c r="P4780">
        <f t="shared" si="745"/>
        <v>0</v>
      </c>
      <c r="Q4780">
        <f t="shared" si="746"/>
        <v>0</v>
      </c>
      <c r="R4780">
        <f t="shared" si="747"/>
        <v>0</v>
      </c>
      <c r="S4780" t="s">
        <v>109</v>
      </c>
      <c r="T4780">
        <v>1</v>
      </c>
      <c r="U4780">
        <v>2020</v>
      </c>
      <c r="V4780">
        <v>0</v>
      </c>
      <c r="W4780">
        <v>0</v>
      </c>
      <c r="X4780" cm="1">
        <f t="array" ref="X4780">IF(S4779&lt;&gt;S4780, 0,
    IF(C4780="O",
         _xlfn.IFS(
             K4780=1, X4779+6,
             M4780=1, X4779+3,
             O4780=1, X4779+1,
             Q4780=1,X4779+2,
             TRUE, X4779
         ),
    X4779)
)</f>
        <v>15</v>
      </c>
      <c r="Y4780" cm="1">
        <f t="array" ref="Y4780">IF(S4779&lt;&gt;S4780, 0, IF(C4780="D",
                 _xlfn.IFS(
                     K4780=1, Y4779+6,
                     M4780=1, Y4779+3,
                     O4780=1, Y4779+1,
                     TRUE, Y4779
                 ),
                 Y4779)
  )</f>
        <v>7</v>
      </c>
    </row>
    <row r="4781" spans="1:25" x14ac:dyDescent="0.2">
      <c r="A4781">
        <v>180</v>
      </c>
      <c r="B4781" t="s">
        <v>81</v>
      </c>
      <c r="C4781" t="str">
        <f t="shared" si="748"/>
        <v>O</v>
      </c>
      <c r="D4781">
        <v>1</v>
      </c>
      <c r="E4781">
        <v>10</v>
      </c>
      <c r="F4781">
        <v>-33</v>
      </c>
      <c r="G4781" t="s">
        <v>116</v>
      </c>
      <c r="H4781" t="s">
        <v>115</v>
      </c>
      <c r="I4781">
        <v>2</v>
      </c>
      <c r="J4781">
        <f t="shared" si="740"/>
        <v>0</v>
      </c>
      <c r="K4781">
        <f t="shared" si="749"/>
        <v>0</v>
      </c>
      <c r="L4781">
        <f t="shared" si="741"/>
        <v>0</v>
      </c>
      <c r="M4781">
        <f t="shared" si="742"/>
        <v>0</v>
      </c>
      <c r="N4781">
        <f t="shared" si="743"/>
        <v>0</v>
      </c>
      <c r="O4781">
        <f t="shared" si="744"/>
        <v>0</v>
      </c>
      <c r="P4781">
        <f t="shared" si="745"/>
        <v>0</v>
      </c>
      <c r="Q4781">
        <f t="shared" si="746"/>
        <v>0</v>
      </c>
      <c r="R4781">
        <f t="shared" si="747"/>
        <v>0</v>
      </c>
      <c r="S4781" t="s">
        <v>109</v>
      </c>
      <c r="T4781">
        <v>1</v>
      </c>
      <c r="U4781">
        <v>2020</v>
      </c>
      <c r="V4781">
        <v>0</v>
      </c>
      <c r="W4781">
        <v>0</v>
      </c>
      <c r="X4781" cm="1">
        <f t="array" ref="X4781">IF(S4780&lt;&gt;S4781, 0,
    IF(C4781="O",
         _xlfn.IFS(
             K4781=1, X4780+6,
             M4781=1, X4780+3,
             O4781=1, X4780+1,
             Q4781=1,X4780+2,
             TRUE, X4780
         ),
    X4780)
)</f>
        <v>15</v>
      </c>
      <c r="Y4781" cm="1">
        <f t="array" ref="Y4781">IF(S4780&lt;&gt;S4781, 0, IF(C4781="D",
                 _xlfn.IFS(
                     K4781=1, Y4780+6,
                     M4781=1, Y4780+3,
                     O4781=1, Y4780+1,
                     TRUE, Y4780
                 ),
                 Y4780)
  )</f>
        <v>7</v>
      </c>
    </row>
    <row r="4782" spans="1:25" x14ac:dyDescent="0.2">
      <c r="A4782">
        <v>182</v>
      </c>
      <c r="B4782" t="s">
        <v>81</v>
      </c>
      <c r="C4782" t="str">
        <f t="shared" si="748"/>
        <v>O</v>
      </c>
      <c r="D4782">
        <v>2</v>
      </c>
      <c r="E4782">
        <v>8</v>
      </c>
      <c r="F4782">
        <v>-35</v>
      </c>
      <c r="G4782" t="s">
        <v>114</v>
      </c>
      <c r="H4782" t="s">
        <v>117</v>
      </c>
      <c r="I4782">
        <v>0</v>
      </c>
      <c r="J4782">
        <f t="shared" si="740"/>
        <v>0</v>
      </c>
      <c r="K4782">
        <f t="shared" si="749"/>
        <v>0</v>
      </c>
      <c r="L4782">
        <f t="shared" si="741"/>
        <v>0</v>
      </c>
      <c r="M4782">
        <f t="shared" si="742"/>
        <v>0</v>
      </c>
      <c r="N4782">
        <f t="shared" si="743"/>
        <v>0</v>
      </c>
      <c r="O4782">
        <f t="shared" si="744"/>
        <v>0</v>
      </c>
      <c r="P4782">
        <f t="shared" si="745"/>
        <v>0</v>
      </c>
      <c r="Q4782">
        <f t="shared" si="746"/>
        <v>0</v>
      </c>
      <c r="R4782">
        <f t="shared" si="747"/>
        <v>0</v>
      </c>
      <c r="S4782" t="s">
        <v>109</v>
      </c>
      <c r="T4782">
        <v>1</v>
      </c>
      <c r="U4782">
        <v>2020</v>
      </c>
      <c r="V4782">
        <v>0</v>
      </c>
      <c r="W4782">
        <v>0</v>
      </c>
      <c r="X4782" cm="1">
        <f t="array" ref="X4782">IF(S4781&lt;&gt;S4782, 0,
    IF(C4782="O",
         _xlfn.IFS(
             K4782=1, X4781+6,
             M4782=1, X4781+3,
             O4782=1, X4781+1,
             Q4782=1,X4781+2,
             TRUE, X4781
         ),
    X4781)
)</f>
        <v>15</v>
      </c>
      <c r="Y4782" cm="1">
        <f t="array" ref="Y4782">IF(S4781&lt;&gt;S4782, 0, IF(C4782="D",
                 _xlfn.IFS(
                     K4782=1, Y4781+6,
                     M4782=1, Y4781+3,
                     O4782=1, Y4781+1,
                     TRUE, Y4781
                 ),
                 Y4781)
  )</f>
        <v>7</v>
      </c>
    </row>
    <row r="4783" spans="1:25" x14ac:dyDescent="0.2">
      <c r="A4783">
        <v>184</v>
      </c>
      <c r="B4783" t="s">
        <v>81</v>
      </c>
      <c r="C4783" t="str">
        <f t="shared" si="748"/>
        <v>O</v>
      </c>
      <c r="D4783">
        <v>3</v>
      </c>
      <c r="E4783">
        <v>8</v>
      </c>
      <c r="F4783">
        <v>-35</v>
      </c>
      <c r="G4783" t="s">
        <v>114</v>
      </c>
      <c r="H4783" t="s">
        <v>117</v>
      </c>
      <c r="I4783">
        <v>0</v>
      </c>
      <c r="J4783">
        <f t="shared" si="740"/>
        <v>0</v>
      </c>
      <c r="K4783">
        <f t="shared" si="749"/>
        <v>0</v>
      </c>
      <c r="L4783">
        <f t="shared" si="741"/>
        <v>0</v>
      </c>
      <c r="M4783">
        <f t="shared" si="742"/>
        <v>0</v>
      </c>
      <c r="N4783">
        <f t="shared" si="743"/>
        <v>0</v>
      </c>
      <c r="O4783">
        <f t="shared" si="744"/>
        <v>0</v>
      </c>
      <c r="P4783">
        <f t="shared" si="745"/>
        <v>0</v>
      </c>
      <c r="Q4783">
        <f t="shared" si="746"/>
        <v>0</v>
      </c>
      <c r="R4783">
        <f t="shared" si="747"/>
        <v>0</v>
      </c>
      <c r="S4783" t="s">
        <v>109</v>
      </c>
      <c r="T4783">
        <v>1</v>
      </c>
      <c r="U4783">
        <v>2020</v>
      </c>
      <c r="V4783">
        <v>0</v>
      </c>
      <c r="W4783">
        <v>0</v>
      </c>
      <c r="X4783" cm="1">
        <f t="array" ref="X4783">IF(S4782&lt;&gt;S4783, 0,
    IF(C4783="O",
         _xlfn.IFS(
             K4783=1, X4782+6,
             M4783=1, X4782+3,
             O4783=1, X4782+1,
             Q4783=1,X4782+2,
             TRUE, X4782
         ),
    X4782)
)</f>
        <v>15</v>
      </c>
      <c r="Y4783" cm="1">
        <f t="array" ref="Y4783">IF(S4782&lt;&gt;S4783, 0, IF(C4783="D",
                 _xlfn.IFS(
                     K4783=1, Y4782+6,
                     M4783=1, Y4782+3,
                     O4783=1, Y4782+1,
                     TRUE, Y4782
                 ),
                 Y4782)
  )</f>
        <v>7</v>
      </c>
    </row>
    <row r="4784" spans="1:25" x14ac:dyDescent="0.2">
      <c r="A4784">
        <v>186</v>
      </c>
      <c r="B4784" t="s">
        <v>81</v>
      </c>
      <c r="C4784" t="str">
        <f t="shared" si="748"/>
        <v>O</v>
      </c>
      <c r="D4784">
        <v>4</v>
      </c>
      <c r="E4784">
        <v>8</v>
      </c>
      <c r="F4784">
        <v>-35</v>
      </c>
      <c r="G4784" t="s">
        <v>130</v>
      </c>
      <c r="H4784" t="s">
        <v>118</v>
      </c>
      <c r="I4784">
        <v>0</v>
      </c>
      <c r="J4784">
        <f t="shared" si="740"/>
        <v>0</v>
      </c>
      <c r="K4784">
        <f t="shared" si="749"/>
        <v>0</v>
      </c>
      <c r="L4784">
        <f t="shared" si="741"/>
        <v>0</v>
      </c>
      <c r="M4784">
        <f t="shared" si="742"/>
        <v>0</v>
      </c>
      <c r="N4784">
        <f t="shared" si="743"/>
        <v>0</v>
      </c>
      <c r="O4784">
        <f t="shared" si="744"/>
        <v>0</v>
      </c>
      <c r="P4784">
        <f t="shared" si="745"/>
        <v>0</v>
      </c>
      <c r="Q4784">
        <f t="shared" si="746"/>
        <v>0</v>
      </c>
      <c r="R4784">
        <f t="shared" si="747"/>
        <v>0</v>
      </c>
      <c r="S4784" t="s">
        <v>109</v>
      </c>
      <c r="T4784">
        <v>1</v>
      </c>
      <c r="U4784">
        <v>2020</v>
      </c>
      <c r="V4784">
        <v>0</v>
      </c>
      <c r="W4784">
        <v>0</v>
      </c>
      <c r="X4784" cm="1">
        <f t="array" ref="X4784">IF(S4783&lt;&gt;S4784, 0,
    IF(C4784="O",
         _xlfn.IFS(
             K4784=1, X4783+6,
             M4784=1, X4783+3,
             O4784=1, X4783+1,
             Q4784=1,X4783+2,
             TRUE, X4783
         ),
    X4783)
)</f>
        <v>15</v>
      </c>
      <c r="Y4784" cm="1">
        <f t="array" ref="Y4784">IF(S4783&lt;&gt;S4784, 0, IF(C4784="D",
                 _xlfn.IFS(
                     K4784=1, Y4783+6,
                     M4784=1, Y4783+3,
                     O4784=1, Y4783+1,
                     TRUE, Y4783
                 ),
                 Y4783)
  )</f>
        <v>7</v>
      </c>
    </row>
    <row r="4785" spans="1:25" x14ac:dyDescent="0.2">
      <c r="A4785">
        <v>188</v>
      </c>
      <c r="B4785" t="s">
        <v>78</v>
      </c>
      <c r="C4785" t="str">
        <f t="shared" si="748"/>
        <v>O</v>
      </c>
      <c r="D4785">
        <v>4</v>
      </c>
      <c r="E4785">
        <v>8</v>
      </c>
      <c r="F4785">
        <v>-35</v>
      </c>
      <c r="G4785" t="s">
        <v>130</v>
      </c>
      <c r="H4785" t="s">
        <v>144</v>
      </c>
      <c r="J4785">
        <f t="shared" si="740"/>
        <v>0</v>
      </c>
      <c r="K4785">
        <f t="shared" si="749"/>
        <v>0</v>
      </c>
      <c r="L4785">
        <f t="shared" si="741"/>
        <v>0</v>
      </c>
      <c r="M4785">
        <f t="shared" si="742"/>
        <v>0</v>
      </c>
      <c r="N4785">
        <f t="shared" si="743"/>
        <v>0</v>
      </c>
      <c r="O4785">
        <f t="shared" si="744"/>
        <v>0</v>
      </c>
      <c r="P4785">
        <f t="shared" si="745"/>
        <v>0</v>
      </c>
      <c r="Q4785">
        <f t="shared" si="746"/>
        <v>0</v>
      </c>
      <c r="R4785">
        <f t="shared" si="747"/>
        <v>0</v>
      </c>
      <c r="S4785" t="s">
        <v>109</v>
      </c>
      <c r="T4785">
        <v>1</v>
      </c>
      <c r="U4785">
        <v>2020</v>
      </c>
      <c r="V4785">
        <v>0</v>
      </c>
      <c r="W4785">
        <v>0</v>
      </c>
      <c r="X4785" cm="1">
        <f t="array" ref="X4785">IF(S4784&lt;&gt;S4785, 0,
    IF(C4785="O",
         _xlfn.IFS(
             K4785=1, X4784+6,
             M4785=1, X4784+3,
             O4785=1, X4784+1,
             Q4785=1,X4784+2,
             TRUE, X4784
         ),
    X4784)
)</f>
        <v>15</v>
      </c>
      <c r="Y4785" cm="1">
        <f t="array" ref="Y4785">IF(S4784&lt;&gt;S4785, 0, IF(C4785="D",
                 _xlfn.IFS(
                     K4785=1, Y4784+6,
                     M4785=1, Y4784+3,
                     O4785=1, Y4784+1,
                     TRUE, Y4784
                 ),
                 Y4784)
  )</f>
        <v>7</v>
      </c>
    </row>
    <row r="4786" spans="1:25" x14ac:dyDescent="0.2">
      <c r="A4786">
        <v>190</v>
      </c>
      <c r="B4786" t="s">
        <v>79</v>
      </c>
      <c r="C4786" t="str">
        <f t="shared" si="748"/>
        <v>O</v>
      </c>
      <c r="D4786">
        <v>1</v>
      </c>
      <c r="E4786">
        <v>10</v>
      </c>
      <c r="F4786">
        <v>-28</v>
      </c>
      <c r="G4786" t="s">
        <v>116</v>
      </c>
      <c r="H4786" t="s">
        <v>115</v>
      </c>
      <c r="I4786">
        <v>1</v>
      </c>
      <c r="J4786">
        <f t="shared" si="740"/>
        <v>0</v>
      </c>
      <c r="K4786">
        <f t="shared" si="749"/>
        <v>0</v>
      </c>
      <c r="L4786">
        <f t="shared" si="741"/>
        <v>0</v>
      </c>
      <c r="M4786">
        <f t="shared" si="742"/>
        <v>0</v>
      </c>
      <c r="N4786">
        <f t="shared" si="743"/>
        <v>0</v>
      </c>
      <c r="O4786">
        <f t="shared" si="744"/>
        <v>0</v>
      </c>
      <c r="P4786">
        <f t="shared" si="745"/>
        <v>0</v>
      </c>
      <c r="Q4786">
        <f t="shared" si="746"/>
        <v>0</v>
      </c>
      <c r="R4786">
        <f t="shared" si="747"/>
        <v>0</v>
      </c>
      <c r="S4786" t="s">
        <v>109</v>
      </c>
      <c r="T4786">
        <v>1</v>
      </c>
      <c r="U4786">
        <v>2020</v>
      </c>
      <c r="V4786">
        <v>0</v>
      </c>
      <c r="W4786">
        <v>0</v>
      </c>
      <c r="X4786" cm="1">
        <f t="array" ref="X4786">IF(S4785&lt;&gt;S4786, 0,
    IF(C4786="O",
         _xlfn.IFS(
             K4786=1, X4785+6,
             M4786=1, X4785+3,
             O4786=1, X4785+1,
             Q4786=1,X4785+2,
             TRUE, X4785
         ),
    X4785)
)</f>
        <v>15</v>
      </c>
      <c r="Y4786" cm="1">
        <f t="array" ref="Y4786">IF(S4785&lt;&gt;S4786, 0, IF(C4786="D",
                 _xlfn.IFS(
                     K4786=1, Y4785+6,
                     M4786=1, Y4785+3,
                     O4786=1, Y4785+1,
                     TRUE, Y4785
                 ),
                 Y4785)
  )</f>
        <v>7</v>
      </c>
    </row>
    <row r="4787" spans="1:25" x14ac:dyDescent="0.2">
      <c r="A4787">
        <v>192</v>
      </c>
      <c r="B4787" t="s">
        <v>79</v>
      </c>
      <c r="C4787" t="str">
        <f t="shared" si="748"/>
        <v>D</v>
      </c>
      <c r="D4787">
        <v>2</v>
      </c>
      <c r="E4787">
        <v>9</v>
      </c>
      <c r="F4787">
        <v>-29</v>
      </c>
      <c r="G4787" t="s">
        <v>116</v>
      </c>
      <c r="H4787" t="s">
        <v>115</v>
      </c>
      <c r="I4787">
        <v>1</v>
      </c>
      <c r="J4787">
        <f t="shared" si="740"/>
        <v>0</v>
      </c>
      <c r="K4787">
        <f t="shared" si="749"/>
        <v>0</v>
      </c>
      <c r="L4787">
        <f t="shared" si="741"/>
        <v>0</v>
      </c>
      <c r="M4787">
        <f t="shared" si="742"/>
        <v>0</v>
      </c>
      <c r="N4787">
        <f t="shared" si="743"/>
        <v>0</v>
      </c>
      <c r="O4787">
        <f t="shared" si="744"/>
        <v>0</v>
      </c>
      <c r="P4787">
        <f t="shared" si="745"/>
        <v>0</v>
      </c>
      <c r="Q4787">
        <f t="shared" si="746"/>
        <v>0</v>
      </c>
      <c r="R4787">
        <f t="shared" si="747"/>
        <v>0</v>
      </c>
      <c r="S4787" t="s">
        <v>109</v>
      </c>
      <c r="T4787">
        <v>1</v>
      </c>
      <c r="U4787">
        <v>2020</v>
      </c>
      <c r="V4787">
        <v>0</v>
      </c>
      <c r="W4787">
        <v>0</v>
      </c>
      <c r="X4787" cm="1">
        <f t="array" ref="X4787">IF(S4786&lt;&gt;S4787, 0,
    IF(C4787="O",
         _xlfn.IFS(
             K4787=1, X4786+6,
             M4787=1, X4786+3,
             O4787=1, X4786+1,
             Q4787=1,X4786+2,
             TRUE, X4786
         ),
    X4786)
)</f>
        <v>15</v>
      </c>
      <c r="Y4787" cm="1">
        <f t="array" ref="Y4787">IF(S4786&lt;&gt;S4787, 0, IF(C4787="D",
                 _xlfn.IFS(
                     K4787=1, Y4786+6,
                     M4787=1, Y4786+3,
                     O4787=1, Y4786+1,
                     TRUE, Y4786
                 ),
                 Y4786)
  )</f>
        <v>7</v>
      </c>
    </row>
    <row r="4788" spans="1:25" x14ac:dyDescent="0.2">
      <c r="A4788">
        <v>194</v>
      </c>
      <c r="B4788" t="s">
        <v>79</v>
      </c>
      <c r="C4788" t="str">
        <f t="shared" si="748"/>
        <v>D</v>
      </c>
      <c r="D4788">
        <v>3</v>
      </c>
      <c r="E4788">
        <v>8</v>
      </c>
      <c r="F4788">
        <v>-30</v>
      </c>
      <c r="G4788" t="s">
        <v>114</v>
      </c>
      <c r="H4788" t="s">
        <v>120</v>
      </c>
      <c r="I4788">
        <v>-15</v>
      </c>
      <c r="J4788">
        <f t="shared" si="740"/>
        <v>0</v>
      </c>
      <c r="K4788">
        <f t="shared" si="749"/>
        <v>0</v>
      </c>
      <c r="L4788">
        <f t="shared" si="741"/>
        <v>0</v>
      </c>
      <c r="M4788">
        <f t="shared" si="742"/>
        <v>0</v>
      </c>
      <c r="N4788">
        <f t="shared" si="743"/>
        <v>0</v>
      </c>
      <c r="O4788">
        <f t="shared" si="744"/>
        <v>0</v>
      </c>
      <c r="P4788">
        <f t="shared" si="745"/>
        <v>0</v>
      </c>
      <c r="Q4788">
        <f t="shared" si="746"/>
        <v>0</v>
      </c>
      <c r="R4788">
        <f t="shared" si="747"/>
        <v>0</v>
      </c>
      <c r="S4788" t="s">
        <v>109</v>
      </c>
      <c r="T4788">
        <v>1</v>
      </c>
      <c r="U4788">
        <v>2020</v>
      </c>
      <c r="V4788">
        <v>0</v>
      </c>
      <c r="W4788">
        <v>0</v>
      </c>
      <c r="X4788" cm="1">
        <f t="array" ref="X4788">IF(S4787&lt;&gt;S4788, 0,
    IF(C4788="O",
         _xlfn.IFS(
             K4788=1, X4787+6,
             M4788=1, X4787+3,
             O4788=1, X4787+1,
             Q4788=1,X4787+2,
             TRUE, X4787
         ),
    X4787)
)</f>
        <v>15</v>
      </c>
      <c r="Y4788" cm="1">
        <f t="array" ref="Y4788">IF(S4787&lt;&gt;S4788, 0, IF(C4788="D",
                 _xlfn.IFS(
                     K4788=1, Y4787+6,
                     M4788=1, Y4787+3,
                     O4788=1, Y4787+1,
                     TRUE, Y4787
                 ),
                 Y4787)
  )</f>
        <v>7</v>
      </c>
    </row>
    <row r="4789" spans="1:25" x14ac:dyDescent="0.2">
      <c r="A4789">
        <v>198</v>
      </c>
      <c r="B4789" t="s">
        <v>79</v>
      </c>
      <c r="C4789" t="str">
        <f t="shared" si="748"/>
        <v>D</v>
      </c>
      <c r="D4789">
        <v>3</v>
      </c>
      <c r="E4789">
        <v>23</v>
      </c>
      <c r="F4789">
        <v>-15</v>
      </c>
      <c r="G4789" t="s">
        <v>116</v>
      </c>
      <c r="H4789" t="s">
        <v>115</v>
      </c>
      <c r="I4789">
        <v>3</v>
      </c>
      <c r="J4789">
        <f t="shared" si="740"/>
        <v>0</v>
      </c>
      <c r="K4789">
        <f t="shared" si="749"/>
        <v>0</v>
      </c>
      <c r="L4789">
        <f t="shared" si="741"/>
        <v>0</v>
      </c>
      <c r="M4789">
        <f t="shared" si="742"/>
        <v>0</v>
      </c>
      <c r="N4789">
        <f t="shared" si="743"/>
        <v>0</v>
      </c>
      <c r="O4789">
        <f t="shared" si="744"/>
        <v>0</v>
      </c>
      <c r="P4789">
        <f t="shared" si="745"/>
        <v>0</v>
      </c>
      <c r="Q4789">
        <f t="shared" si="746"/>
        <v>0</v>
      </c>
      <c r="R4789">
        <f t="shared" si="747"/>
        <v>0</v>
      </c>
      <c r="S4789" t="s">
        <v>109</v>
      </c>
      <c r="T4789">
        <v>1</v>
      </c>
      <c r="U4789">
        <v>2020</v>
      </c>
      <c r="V4789">
        <v>0</v>
      </c>
      <c r="W4789">
        <v>0</v>
      </c>
      <c r="X4789" cm="1">
        <f t="array" ref="X4789">IF(S4788&lt;&gt;S4789, 0,
    IF(C4789="O",
         _xlfn.IFS(
             K4789=1, X4788+6,
             M4789=1, X4788+3,
             O4789=1, X4788+1,
             Q4789=1,X4788+2,
             TRUE, X4788
         ),
    X4788)
)</f>
        <v>15</v>
      </c>
      <c r="Y4789" cm="1">
        <f t="array" ref="Y4789">IF(S4788&lt;&gt;S4789, 0, IF(C4789="D",
                 _xlfn.IFS(
                     K4789=1, Y4788+6,
                     M4789=1, Y4788+3,
                     O4789=1, Y4788+1,
                     TRUE, Y4788
                 ),
                 Y4788)
  )</f>
        <v>7</v>
      </c>
    </row>
    <row r="4790" spans="1:25" x14ac:dyDescent="0.2">
      <c r="A4790">
        <v>204</v>
      </c>
      <c r="B4790" t="s">
        <v>81</v>
      </c>
      <c r="C4790" t="str">
        <f t="shared" si="748"/>
        <v>O</v>
      </c>
      <c r="D4790">
        <v>1</v>
      </c>
      <c r="E4790">
        <v>10</v>
      </c>
      <c r="F4790">
        <v>-33</v>
      </c>
      <c r="G4790" t="s">
        <v>114</v>
      </c>
      <c r="H4790" t="s">
        <v>117</v>
      </c>
      <c r="I4790">
        <v>0</v>
      </c>
      <c r="J4790">
        <f t="shared" si="740"/>
        <v>0</v>
      </c>
      <c r="K4790">
        <f t="shared" si="749"/>
        <v>0</v>
      </c>
      <c r="L4790">
        <f t="shared" si="741"/>
        <v>0</v>
      </c>
      <c r="M4790">
        <f t="shared" si="742"/>
        <v>0</v>
      </c>
      <c r="N4790">
        <f t="shared" si="743"/>
        <v>0</v>
      </c>
      <c r="O4790">
        <f t="shared" si="744"/>
        <v>0</v>
      </c>
      <c r="P4790">
        <f t="shared" si="745"/>
        <v>0</v>
      </c>
      <c r="Q4790">
        <f t="shared" si="746"/>
        <v>0</v>
      </c>
      <c r="R4790">
        <f t="shared" si="747"/>
        <v>0</v>
      </c>
      <c r="S4790" t="s">
        <v>109</v>
      </c>
      <c r="T4790">
        <v>1</v>
      </c>
      <c r="U4790">
        <v>2020</v>
      </c>
      <c r="V4790">
        <v>0</v>
      </c>
      <c r="W4790">
        <v>0</v>
      </c>
      <c r="X4790" cm="1">
        <f t="array" ref="X4790">IF(S4789&lt;&gt;S4790, 0,
    IF(C4790="O",
         _xlfn.IFS(
             K4790=1, X4789+6,
             M4790=1, X4789+3,
             O4790=1, X4789+1,
             Q4790=1,X4789+2,
             TRUE, X4789
         ),
    X4789)
)</f>
        <v>15</v>
      </c>
      <c r="Y4790" cm="1">
        <f t="array" ref="Y4790">IF(S4789&lt;&gt;S4790, 0, IF(C4790="D",
                 _xlfn.IFS(
                     K4790=1, Y4789+6,
                     M4790=1, Y4789+3,
                     O4790=1, Y4789+1,
                     TRUE, Y4789
                 ),
                 Y4789)
  )</f>
        <v>7</v>
      </c>
    </row>
    <row r="4791" spans="1:25" x14ac:dyDescent="0.2">
      <c r="A4791">
        <v>206</v>
      </c>
      <c r="B4791" t="s">
        <v>81</v>
      </c>
      <c r="C4791" t="str">
        <f t="shared" si="748"/>
        <v>O</v>
      </c>
      <c r="D4791">
        <v>2</v>
      </c>
      <c r="E4791">
        <v>10</v>
      </c>
      <c r="F4791">
        <v>-33</v>
      </c>
      <c r="G4791" t="s">
        <v>116</v>
      </c>
      <c r="H4791" t="s">
        <v>115</v>
      </c>
      <c r="I4791">
        <v>1</v>
      </c>
      <c r="J4791">
        <f t="shared" si="740"/>
        <v>0</v>
      </c>
      <c r="K4791">
        <f t="shared" si="749"/>
        <v>0</v>
      </c>
      <c r="L4791">
        <f t="shared" si="741"/>
        <v>0</v>
      </c>
      <c r="M4791">
        <f t="shared" si="742"/>
        <v>0</v>
      </c>
      <c r="N4791">
        <f t="shared" si="743"/>
        <v>0</v>
      </c>
      <c r="O4791">
        <f t="shared" si="744"/>
        <v>0</v>
      </c>
      <c r="P4791">
        <f t="shared" si="745"/>
        <v>0</v>
      </c>
      <c r="Q4791">
        <f t="shared" si="746"/>
        <v>0</v>
      </c>
      <c r="R4791">
        <f t="shared" si="747"/>
        <v>0</v>
      </c>
      <c r="S4791" t="s">
        <v>109</v>
      </c>
      <c r="T4791">
        <v>1</v>
      </c>
      <c r="U4791">
        <v>2020</v>
      </c>
      <c r="V4791">
        <v>0</v>
      </c>
      <c r="W4791">
        <v>0</v>
      </c>
      <c r="X4791" cm="1">
        <f t="array" ref="X4791">IF(S4790&lt;&gt;S4791, 0,
    IF(C4791="O",
         _xlfn.IFS(
             K4791=1, X4790+6,
             M4791=1, X4790+3,
             O4791=1, X4790+1,
             Q4791=1,X4790+2,
             TRUE, X4790
         ),
    X4790)
)</f>
        <v>15</v>
      </c>
      <c r="Y4791" cm="1">
        <f t="array" ref="Y4791">IF(S4790&lt;&gt;S4791, 0, IF(C4791="D",
                 _xlfn.IFS(
                     K4791=1, Y4790+6,
                     M4791=1, Y4790+3,
                     O4791=1, Y4790+1,
                     TRUE, Y4790
                 ),
                 Y4790)
  )</f>
        <v>7</v>
      </c>
    </row>
    <row r="4792" spans="1:25" x14ac:dyDescent="0.2">
      <c r="A4792">
        <v>208</v>
      </c>
      <c r="B4792" t="s">
        <v>81</v>
      </c>
      <c r="C4792" t="str">
        <f t="shared" si="748"/>
        <v>O</v>
      </c>
      <c r="D4792">
        <v>3</v>
      </c>
      <c r="E4792">
        <v>9</v>
      </c>
      <c r="F4792">
        <v>-34</v>
      </c>
      <c r="G4792" t="s">
        <v>114</v>
      </c>
      <c r="H4792" t="s">
        <v>117</v>
      </c>
      <c r="I4792">
        <v>0</v>
      </c>
      <c r="J4792">
        <f t="shared" si="740"/>
        <v>0</v>
      </c>
      <c r="K4792">
        <f t="shared" si="749"/>
        <v>0</v>
      </c>
      <c r="L4792">
        <f t="shared" si="741"/>
        <v>0</v>
      </c>
      <c r="M4792">
        <f t="shared" si="742"/>
        <v>0</v>
      </c>
      <c r="N4792">
        <f t="shared" si="743"/>
        <v>0</v>
      </c>
      <c r="O4792">
        <f t="shared" si="744"/>
        <v>0</v>
      </c>
      <c r="P4792">
        <f t="shared" si="745"/>
        <v>0</v>
      </c>
      <c r="Q4792">
        <f t="shared" si="746"/>
        <v>0</v>
      </c>
      <c r="R4792">
        <f t="shared" si="747"/>
        <v>0</v>
      </c>
      <c r="S4792" t="s">
        <v>109</v>
      </c>
      <c r="T4792">
        <v>1</v>
      </c>
      <c r="U4792">
        <v>2020</v>
      </c>
      <c r="V4792">
        <v>0</v>
      </c>
      <c r="W4792">
        <v>0</v>
      </c>
      <c r="X4792" cm="1">
        <f t="array" ref="X4792">IF(S4791&lt;&gt;S4792, 0,
    IF(C4792="O",
         _xlfn.IFS(
             K4792=1, X4791+6,
             M4792=1, X4791+3,
             O4792=1, X4791+1,
             Q4792=1,X4791+2,
             TRUE, X4791
         ),
    X4791)
)</f>
        <v>15</v>
      </c>
      <c r="Y4792" cm="1">
        <f t="array" ref="Y4792">IF(S4791&lt;&gt;S4792, 0, IF(C4792="D",
                 _xlfn.IFS(
                     K4792=1, Y4791+6,
                     M4792=1, Y4791+3,
                     O4792=1, Y4791+1,
                     TRUE, Y4791
                 ),
                 Y4791)
  )</f>
        <v>7</v>
      </c>
    </row>
    <row r="4793" spans="1:25" x14ac:dyDescent="0.2">
      <c r="A4793">
        <v>210</v>
      </c>
      <c r="B4793" t="s">
        <v>81</v>
      </c>
      <c r="C4793" t="str">
        <f t="shared" si="748"/>
        <v>O</v>
      </c>
      <c r="D4793">
        <v>4</v>
      </c>
      <c r="E4793">
        <v>9</v>
      </c>
      <c r="F4793">
        <v>-34</v>
      </c>
      <c r="G4793" t="s">
        <v>130</v>
      </c>
      <c r="H4793" t="s">
        <v>129</v>
      </c>
      <c r="J4793">
        <f t="shared" si="740"/>
        <v>0</v>
      </c>
      <c r="K4793">
        <f t="shared" si="749"/>
        <v>0</v>
      </c>
      <c r="L4793">
        <f t="shared" si="741"/>
        <v>0</v>
      </c>
      <c r="M4793">
        <f t="shared" si="742"/>
        <v>0</v>
      </c>
      <c r="N4793">
        <f t="shared" si="743"/>
        <v>0</v>
      </c>
      <c r="O4793">
        <f t="shared" si="744"/>
        <v>0</v>
      </c>
      <c r="P4793">
        <f t="shared" si="745"/>
        <v>0</v>
      </c>
      <c r="Q4793">
        <f t="shared" si="746"/>
        <v>0</v>
      </c>
      <c r="R4793">
        <f t="shared" si="747"/>
        <v>0</v>
      </c>
      <c r="S4793" t="s">
        <v>109</v>
      </c>
      <c r="T4793">
        <v>1</v>
      </c>
      <c r="U4793">
        <v>2020</v>
      </c>
      <c r="V4793">
        <v>0</v>
      </c>
      <c r="W4793">
        <v>0</v>
      </c>
      <c r="X4793" cm="1">
        <f t="array" ref="X4793">IF(S4792&lt;&gt;S4793, 0,
    IF(C4793="O",
         _xlfn.IFS(
             K4793=1, X4792+6,
             M4793=1, X4792+3,
             O4793=1, X4792+1,
             Q4793=1,X4792+2,
             TRUE, X4792
         ),
    X4792)
)</f>
        <v>15</v>
      </c>
      <c r="Y4793" cm="1">
        <f t="array" ref="Y4793">IF(S4792&lt;&gt;S4793, 0, IF(C4793="D",
                 _xlfn.IFS(
                     K4793=1, Y4792+6,
                     M4793=1, Y4792+3,
                     O4793=1, Y4792+1,
                     TRUE, Y4792
                 ),
                 Y4792)
  )</f>
        <v>7</v>
      </c>
    </row>
    <row r="4794" spans="1:25" x14ac:dyDescent="0.2">
      <c r="A4794">
        <v>212</v>
      </c>
      <c r="B4794" t="s">
        <v>79</v>
      </c>
      <c r="C4794" t="str">
        <f t="shared" si="748"/>
        <v>D</v>
      </c>
      <c r="D4794">
        <v>1</v>
      </c>
      <c r="E4794">
        <v>10</v>
      </c>
      <c r="F4794">
        <v>-35</v>
      </c>
      <c r="G4794" t="s">
        <v>116</v>
      </c>
      <c r="H4794" t="s">
        <v>115</v>
      </c>
      <c r="I4794">
        <v>5</v>
      </c>
      <c r="J4794">
        <f t="shared" si="740"/>
        <v>0</v>
      </c>
      <c r="K4794">
        <f t="shared" si="749"/>
        <v>0</v>
      </c>
      <c r="L4794">
        <f t="shared" si="741"/>
        <v>0</v>
      </c>
      <c r="M4794">
        <f t="shared" si="742"/>
        <v>0</v>
      </c>
      <c r="N4794">
        <f t="shared" si="743"/>
        <v>0</v>
      </c>
      <c r="O4794">
        <f t="shared" si="744"/>
        <v>0</v>
      </c>
      <c r="P4794">
        <f t="shared" si="745"/>
        <v>0</v>
      </c>
      <c r="Q4794">
        <f t="shared" si="746"/>
        <v>0</v>
      </c>
      <c r="R4794">
        <f t="shared" si="747"/>
        <v>0</v>
      </c>
      <c r="S4794" t="s">
        <v>109</v>
      </c>
      <c r="T4794">
        <v>1</v>
      </c>
      <c r="U4794">
        <v>2020</v>
      </c>
      <c r="V4794">
        <v>0</v>
      </c>
      <c r="W4794">
        <v>0</v>
      </c>
      <c r="X4794" cm="1">
        <f t="array" ref="X4794">IF(S4793&lt;&gt;S4794, 0,
    IF(C4794="O",
         _xlfn.IFS(
             K4794=1, X4793+6,
             M4794=1, X4793+3,
             O4794=1, X4793+1,
             Q4794=1,X4793+2,
             TRUE, X4793
         ),
    X4793)
)</f>
        <v>15</v>
      </c>
      <c r="Y4794" cm="1">
        <f t="array" ref="Y4794">IF(S4793&lt;&gt;S4794, 0, IF(C4794="D",
                 _xlfn.IFS(
                     K4794=1, Y4793+6,
                     M4794=1, Y4793+3,
                     O4794=1, Y4793+1,
                     TRUE, Y4793
                 ),
                 Y4793)
  )</f>
        <v>7</v>
      </c>
    </row>
    <row r="4795" spans="1:25" x14ac:dyDescent="0.2">
      <c r="A4795">
        <v>214</v>
      </c>
      <c r="B4795" t="s">
        <v>79</v>
      </c>
      <c r="C4795" t="str">
        <f t="shared" si="748"/>
        <v>D</v>
      </c>
      <c r="D4795">
        <v>2</v>
      </c>
      <c r="E4795">
        <v>5</v>
      </c>
      <c r="F4795">
        <v>-40</v>
      </c>
      <c r="G4795" t="s">
        <v>116</v>
      </c>
      <c r="H4795" t="s">
        <v>115</v>
      </c>
      <c r="I4795">
        <v>0</v>
      </c>
      <c r="J4795">
        <f t="shared" si="740"/>
        <v>0</v>
      </c>
      <c r="K4795">
        <f t="shared" si="749"/>
        <v>0</v>
      </c>
      <c r="L4795">
        <f t="shared" si="741"/>
        <v>0</v>
      </c>
      <c r="M4795">
        <f t="shared" si="742"/>
        <v>0</v>
      </c>
      <c r="N4795">
        <f t="shared" si="743"/>
        <v>0</v>
      </c>
      <c r="O4795">
        <f t="shared" si="744"/>
        <v>0</v>
      </c>
      <c r="P4795">
        <f t="shared" si="745"/>
        <v>0</v>
      </c>
      <c r="Q4795">
        <f t="shared" si="746"/>
        <v>0</v>
      </c>
      <c r="R4795">
        <f t="shared" si="747"/>
        <v>0</v>
      </c>
      <c r="S4795" t="s">
        <v>109</v>
      </c>
      <c r="T4795">
        <v>1</v>
      </c>
      <c r="U4795">
        <v>2020</v>
      </c>
      <c r="V4795">
        <v>0</v>
      </c>
      <c r="W4795">
        <v>0</v>
      </c>
      <c r="X4795" cm="1">
        <f t="array" ref="X4795">IF(S4794&lt;&gt;S4795, 0,
    IF(C4795="O",
         _xlfn.IFS(
             K4795=1, X4794+6,
             M4795=1, X4794+3,
             O4795=1, X4794+1,
             Q4795=1,X4794+2,
             TRUE, X4794
         ),
    X4794)
)</f>
        <v>15</v>
      </c>
      <c r="Y4795" cm="1">
        <f t="array" ref="Y4795">IF(S4794&lt;&gt;S4795, 0, IF(C4795="D",
                 _xlfn.IFS(
                     K4795=1, Y4794+6,
                     M4795=1, Y4794+3,
                     O4795=1, Y4794+1,
                     TRUE, Y4794
                 ),
                 Y4794)
  )</f>
        <v>7</v>
      </c>
    </row>
    <row r="4796" spans="1:25" x14ac:dyDescent="0.2">
      <c r="A4796">
        <v>220</v>
      </c>
      <c r="B4796" t="s">
        <v>81</v>
      </c>
      <c r="C4796" t="str">
        <f t="shared" si="748"/>
        <v>O</v>
      </c>
      <c r="D4796">
        <v>1</v>
      </c>
      <c r="E4796">
        <v>10</v>
      </c>
      <c r="F4796">
        <v>-35</v>
      </c>
      <c r="G4796" t="s">
        <v>114</v>
      </c>
      <c r="H4796" t="s">
        <v>121</v>
      </c>
      <c r="I4796">
        <v>-5</v>
      </c>
      <c r="J4796">
        <f t="shared" si="740"/>
        <v>0</v>
      </c>
      <c r="K4796">
        <f t="shared" si="749"/>
        <v>0</v>
      </c>
      <c r="L4796">
        <f t="shared" si="741"/>
        <v>0</v>
      </c>
      <c r="M4796">
        <f t="shared" si="742"/>
        <v>0</v>
      </c>
      <c r="N4796">
        <f t="shared" si="743"/>
        <v>0</v>
      </c>
      <c r="O4796">
        <f t="shared" si="744"/>
        <v>0</v>
      </c>
      <c r="P4796">
        <f t="shared" si="745"/>
        <v>0</v>
      </c>
      <c r="Q4796">
        <f t="shared" si="746"/>
        <v>0</v>
      </c>
      <c r="R4796">
        <f t="shared" si="747"/>
        <v>0</v>
      </c>
      <c r="S4796" t="s">
        <v>109</v>
      </c>
      <c r="T4796">
        <v>1</v>
      </c>
      <c r="U4796">
        <v>2020</v>
      </c>
      <c r="V4796">
        <v>0</v>
      </c>
      <c r="W4796">
        <v>0</v>
      </c>
      <c r="X4796" cm="1">
        <f t="array" ref="X4796">IF(S4795&lt;&gt;S4796, 0,
    IF(C4796="O",
         _xlfn.IFS(
             K4796=1, X4795+6,
             M4796=1, X4795+3,
             O4796=1, X4795+1,
             Q4796=1,X4795+2,
             TRUE, X4795
         ),
    X4795)
)</f>
        <v>15</v>
      </c>
      <c r="Y4796" cm="1">
        <f t="array" ref="Y4796">IF(S4795&lt;&gt;S4796, 0, IF(C4796="D",
                 _xlfn.IFS(
                     K4796=1, Y4795+6,
                     M4796=1, Y4795+3,
                     O4796=1, Y4795+1,
                     TRUE, Y4795
                 ),
                 Y4795)
  )</f>
        <v>7</v>
      </c>
    </row>
    <row r="4797" spans="1:25" x14ac:dyDescent="0.2">
      <c r="A4797">
        <v>222</v>
      </c>
      <c r="B4797" t="s">
        <v>81</v>
      </c>
      <c r="C4797" t="str">
        <f t="shared" si="748"/>
        <v>O</v>
      </c>
      <c r="D4797">
        <v>2</v>
      </c>
      <c r="E4797">
        <v>15</v>
      </c>
      <c r="F4797">
        <v>-30</v>
      </c>
      <c r="G4797" t="s">
        <v>114</v>
      </c>
      <c r="H4797" t="s">
        <v>117</v>
      </c>
      <c r="I4797">
        <v>0</v>
      </c>
      <c r="J4797">
        <f t="shared" si="740"/>
        <v>0</v>
      </c>
      <c r="K4797">
        <f t="shared" si="749"/>
        <v>0</v>
      </c>
      <c r="L4797">
        <f t="shared" si="741"/>
        <v>0</v>
      </c>
      <c r="M4797">
        <f t="shared" si="742"/>
        <v>0</v>
      </c>
      <c r="N4797">
        <f t="shared" si="743"/>
        <v>0</v>
      </c>
      <c r="O4797">
        <f t="shared" si="744"/>
        <v>0</v>
      </c>
      <c r="P4797">
        <f t="shared" si="745"/>
        <v>0</v>
      </c>
      <c r="Q4797">
        <f t="shared" si="746"/>
        <v>0</v>
      </c>
      <c r="R4797">
        <f t="shared" si="747"/>
        <v>0</v>
      </c>
      <c r="S4797" t="s">
        <v>109</v>
      </c>
      <c r="T4797">
        <v>1</v>
      </c>
      <c r="U4797">
        <v>2020</v>
      </c>
      <c r="V4797">
        <v>0</v>
      </c>
      <c r="W4797">
        <v>0</v>
      </c>
      <c r="X4797" cm="1">
        <f t="array" ref="X4797">IF(S4796&lt;&gt;S4797, 0,
    IF(C4797="O",
         _xlfn.IFS(
             K4797=1, X4796+6,
             M4797=1, X4796+3,
             O4797=1, X4796+1,
             Q4797=1,X4796+2,
             TRUE, X4796
         ),
    X4796)
)</f>
        <v>15</v>
      </c>
      <c r="Y4797" cm="1">
        <f t="array" ref="Y4797">IF(S4796&lt;&gt;S4797, 0, IF(C4797="D",
                 _xlfn.IFS(
                     K4797=1, Y4796+6,
                     M4797=1, Y4796+3,
                     O4797=1, Y4796+1,
                     TRUE, Y4796
                 ),
                 Y4796)
  )</f>
        <v>7</v>
      </c>
    </row>
    <row r="4798" spans="1:25" x14ac:dyDescent="0.2">
      <c r="A4798">
        <v>224</v>
      </c>
      <c r="B4798" t="s">
        <v>81</v>
      </c>
      <c r="C4798" t="str">
        <f t="shared" si="748"/>
        <v>O</v>
      </c>
      <c r="D4798">
        <v>3</v>
      </c>
      <c r="E4798">
        <v>15</v>
      </c>
      <c r="F4798">
        <v>-30</v>
      </c>
      <c r="G4798" t="s">
        <v>114</v>
      </c>
      <c r="H4798" t="s">
        <v>121</v>
      </c>
      <c r="I4798">
        <v>0</v>
      </c>
      <c r="J4798">
        <f t="shared" si="740"/>
        <v>0</v>
      </c>
      <c r="K4798">
        <f t="shared" si="749"/>
        <v>0</v>
      </c>
      <c r="L4798">
        <f t="shared" si="741"/>
        <v>0</v>
      </c>
      <c r="M4798">
        <f t="shared" si="742"/>
        <v>0</v>
      </c>
      <c r="N4798">
        <f t="shared" si="743"/>
        <v>0</v>
      </c>
      <c r="O4798">
        <f t="shared" si="744"/>
        <v>0</v>
      </c>
      <c r="P4798">
        <f t="shared" si="745"/>
        <v>0</v>
      </c>
      <c r="Q4798">
        <f t="shared" si="746"/>
        <v>0</v>
      </c>
      <c r="R4798">
        <f t="shared" si="747"/>
        <v>0</v>
      </c>
      <c r="S4798" t="s">
        <v>109</v>
      </c>
      <c r="T4798">
        <v>1</v>
      </c>
      <c r="U4798">
        <v>2020</v>
      </c>
      <c r="V4798">
        <v>0</v>
      </c>
      <c r="W4798">
        <v>0</v>
      </c>
      <c r="X4798" cm="1">
        <f t="array" ref="X4798">IF(S4797&lt;&gt;S4798, 0,
    IF(C4798="O",
         _xlfn.IFS(
             K4798=1, X4797+6,
             M4798=1, X4797+3,
             O4798=1, X4797+1,
             Q4798=1,X4797+2,
             TRUE, X4797
         ),
    X4797)
)</f>
        <v>15</v>
      </c>
      <c r="Y4798" cm="1">
        <f t="array" ref="Y4798">IF(S4797&lt;&gt;S4798, 0, IF(C4798="D",
                 _xlfn.IFS(
                     K4798=1, Y4797+6,
                     M4798=1, Y4797+3,
                     O4798=1, Y4797+1,
                     TRUE, Y4797
                 ),
                 Y4797)
  )</f>
        <v>7</v>
      </c>
    </row>
    <row r="4799" spans="1:25" x14ac:dyDescent="0.2">
      <c r="A4799">
        <v>226</v>
      </c>
      <c r="B4799" t="s">
        <v>81</v>
      </c>
      <c r="C4799" t="str">
        <f t="shared" si="748"/>
        <v>O</v>
      </c>
      <c r="D4799">
        <v>4</v>
      </c>
      <c r="E4799">
        <v>15</v>
      </c>
      <c r="F4799">
        <v>-30</v>
      </c>
      <c r="G4799" t="s">
        <v>130</v>
      </c>
      <c r="H4799" t="s">
        <v>129</v>
      </c>
      <c r="J4799">
        <f t="shared" si="740"/>
        <v>0</v>
      </c>
      <c r="K4799">
        <f t="shared" si="749"/>
        <v>0</v>
      </c>
      <c r="L4799">
        <f t="shared" si="741"/>
        <v>0</v>
      </c>
      <c r="M4799">
        <f t="shared" si="742"/>
        <v>0</v>
      </c>
      <c r="N4799">
        <f t="shared" si="743"/>
        <v>0</v>
      </c>
      <c r="O4799">
        <f t="shared" si="744"/>
        <v>0</v>
      </c>
      <c r="P4799">
        <f t="shared" si="745"/>
        <v>0</v>
      </c>
      <c r="Q4799">
        <f t="shared" si="746"/>
        <v>0</v>
      </c>
      <c r="R4799">
        <f t="shared" si="747"/>
        <v>0</v>
      </c>
      <c r="S4799" t="s">
        <v>109</v>
      </c>
      <c r="T4799">
        <v>1</v>
      </c>
      <c r="U4799">
        <v>2020</v>
      </c>
      <c r="V4799">
        <v>0</v>
      </c>
      <c r="W4799">
        <v>0</v>
      </c>
      <c r="X4799" cm="1">
        <f t="array" ref="X4799">IF(S4798&lt;&gt;S4799, 0,
    IF(C4799="O",
         _xlfn.IFS(
             K4799=1, X4798+6,
             M4799=1, X4798+3,
             O4799=1, X4798+1,
             Q4799=1,X4798+2,
             TRUE, X4798
         ),
    X4798)
)</f>
        <v>15</v>
      </c>
      <c r="Y4799" cm="1">
        <f t="array" ref="Y4799">IF(S4798&lt;&gt;S4799, 0, IF(C4799="D",
                 _xlfn.IFS(
                     K4799=1, Y4798+6,
                     M4799=1, Y4798+3,
                     O4799=1, Y4798+1,
                     TRUE, Y4798
                 ),
                 Y4798)
  )</f>
        <v>7</v>
      </c>
    </row>
    <row r="4800" spans="1:25" x14ac:dyDescent="0.2">
      <c r="A4800">
        <v>228</v>
      </c>
      <c r="B4800" t="s">
        <v>79</v>
      </c>
      <c r="C4800" t="str">
        <f t="shared" si="748"/>
        <v>D</v>
      </c>
      <c r="D4800">
        <v>1</v>
      </c>
      <c r="E4800">
        <v>10</v>
      </c>
      <c r="F4800">
        <v>-28</v>
      </c>
      <c r="G4800" t="s">
        <v>116</v>
      </c>
      <c r="H4800" t="s">
        <v>115</v>
      </c>
      <c r="I4800">
        <v>0</v>
      </c>
      <c r="J4800">
        <f t="shared" si="740"/>
        <v>0</v>
      </c>
      <c r="K4800">
        <f t="shared" si="749"/>
        <v>0</v>
      </c>
      <c r="L4800">
        <f t="shared" si="741"/>
        <v>0</v>
      </c>
      <c r="M4800">
        <f t="shared" si="742"/>
        <v>0</v>
      </c>
      <c r="N4800">
        <f t="shared" si="743"/>
        <v>0</v>
      </c>
      <c r="O4800">
        <f t="shared" si="744"/>
        <v>0</v>
      </c>
      <c r="P4800">
        <f t="shared" si="745"/>
        <v>0</v>
      </c>
      <c r="Q4800">
        <f t="shared" si="746"/>
        <v>0</v>
      </c>
      <c r="R4800">
        <f t="shared" si="747"/>
        <v>0</v>
      </c>
      <c r="S4800" t="s">
        <v>109</v>
      </c>
      <c r="T4800">
        <v>1</v>
      </c>
      <c r="U4800">
        <v>2020</v>
      </c>
      <c r="V4800">
        <v>0</v>
      </c>
      <c r="W4800">
        <v>0</v>
      </c>
      <c r="X4800" cm="1">
        <f t="array" ref="X4800">IF(S4799&lt;&gt;S4800, 0,
    IF(C4800="O",
         _xlfn.IFS(
             K4800=1, X4799+6,
             M4800=1, X4799+3,
             O4800=1, X4799+1,
             Q4800=1,X4799+2,
             TRUE, X4799
         ),
    X4799)
)</f>
        <v>15</v>
      </c>
      <c r="Y4800" cm="1">
        <f t="array" ref="Y4800">IF(S4799&lt;&gt;S4800, 0, IF(C4800="D",
                 _xlfn.IFS(
                     K4800=1, Y4799+6,
                     M4800=1, Y4799+3,
                     O4800=1, Y4799+1,
                     TRUE, Y4799
                 ),
                 Y4799)
  )</f>
        <v>7</v>
      </c>
    </row>
    <row r="4801" spans="1:25" x14ac:dyDescent="0.2">
      <c r="A4801">
        <v>230</v>
      </c>
      <c r="B4801" t="s">
        <v>79</v>
      </c>
      <c r="C4801" t="str">
        <f t="shared" si="748"/>
        <v>D</v>
      </c>
      <c r="D4801">
        <v>2</v>
      </c>
      <c r="E4801">
        <v>10</v>
      </c>
      <c r="F4801">
        <v>-28</v>
      </c>
      <c r="G4801" t="s">
        <v>116</v>
      </c>
      <c r="H4801" t="s">
        <v>115</v>
      </c>
      <c r="I4801">
        <v>2</v>
      </c>
      <c r="J4801">
        <f t="shared" si="740"/>
        <v>0</v>
      </c>
      <c r="K4801">
        <f t="shared" si="749"/>
        <v>0</v>
      </c>
      <c r="L4801">
        <f t="shared" si="741"/>
        <v>0</v>
      </c>
      <c r="M4801">
        <f t="shared" si="742"/>
        <v>0</v>
      </c>
      <c r="N4801">
        <f t="shared" si="743"/>
        <v>0</v>
      </c>
      <c r="O4801">
        <f t="shared" si="744"/>
        <v>0</v>
      </c>
      <c r="P4801">
        <f t="shared" si="745"/>
        <v>0</v>
      </c>
      <c r="Q4801">
        <f t="shared" si="746"/>
        <v>0</v>
      </c>
      <c r="R4801">
        <f t="shared" si="747"/>
        <v>0</v>
      </c>
      <c r="S4801" t="s">
        <v>109</v>
      </c>
      <c r="T4801">
        <v>1</v>
      </c>
      <c r="U4801">
        <v>2020</v>
      </c>
      <c r="V4801">
        <v>0</v>
      </c>
      <c r="W4801">
        <v>0</v>
      </c>
      <c r="X4801" cm="1">
        <f t="array" ref="X4801">IF(S4800&lt;&gt;S4801, 0,
    IF(C4801="O",
         _xlfn.IFS(
             K4801=1, X4800+6,
             M4801=1, X4800+3,
             O4801=1, X4800+1,
             Q4801=1,X4800+2,
             TRUE, X4800
         ),
    X4800)
)</f>
        <v>15</v>
      </c>
      <c r="Y4801" cm="1">
        <f t="array" ref="Y4801">IF(S4800&lt;&gt;S4801, 0, IF(C4801="D",
                 _xlfn.IFS(
                     K4801=1, Y4800+6,
                     M4801=1, Y4800+3,
                     O4801=1, Y4800+1,
                     TRUE, Y4800
                 ),
                 Y4800)
  )</f>
        <v>7</v>
      </c>
    </row>
    <row r="4802" spans="1:25" x14ac:dyDescent="0.2">
      <c r="A4802">
        <v>232</v>
      </c>
      <c r="B4802" t="s">
        <v>79</v>
      </c>
      <c r="C4802" t="str">
        <f t="shared" si="748"/>
        <v>D</v>
      </c>
      <c r="D4802">
        <v>3</v>
      </c>
      <c r="E4802">
        <v>8</v>
      </c>
      <c r="F4802">
        <v>-30</v>
      </c>
      <c r="G4802" t="s">
        <v>114</v>
      </c>
      <c r="H4802" t="s">
        <v>117</v>
      </c>
      <c r="I4802">
        <v>0</v>
      </c>
      <c r="J4802">
        <f t="shared" ref="J4802:J4865" si="750">IF(B4802&lt;&gt;B4803,0,IF(AND(D4803=1, E4803=10), 1, 0))</f>
        <v>0</v>
      </c>
      <c r="K4802">
        <f t="shared" si="749"/>
        <v>0</v>
      </c>
      <c r="L4802">
        <f t="shared" ref="L4802:L4865" si="751">IF(G4802 = "fg", 1, 0)</f>
        <v>0</v>
      </c>
      <c r="M4802">
        <f t="shared" ref="M4802:M4865" si="752">IF(AND(L4802=1,H4802="good"),1,0)</f>
        <v>0</v>
      </c>
      <c r="N4802">
        <f t="shared" ref="N4802:N4865" si="753">IF(OR(G4802 = "extra pt.",G4802 ="extra pt. block"), 1, 0)</f>
        <v>0</v>
      </c>
      <c r="O4802">
        <f t="shared" ref="O4802:O4865" si="754">IF(AND(N4802=1,H4802="good"),1,0)</f>
        <v>0</v>
      </c>
      <c r="P4802">
        <f t="shared" ref="P4802:P4865" si="755">IF(OR(G4802 = "2 pt.",G4802 ="2 pt. block"), 1, 0)</f>
        <v>0</v>
      </c>
      <c r="Q4802">
        <f t="shared" ref="Q4802:Q4865" si="756">IF(AND(P4802=1,H4802="good"),1,0)</f>
        <v>0</v>
      </c>
      <c r="R4802">
        <f t="shared" ref="R4802:R4865" si="757">IF(OR(H4802 = "fumble, def td", H4802 = "interception, def td", H4802= "sack, fumble, def td"), 1,0)</f>
        <v>0</v>
      </c>
      <c r="S4802" t="s">
        <v>109</v>
      </c>
      <c r="T4802">
        <v>1</v>
      </c>
      <c r="U4802">
        <v>2020</v>
      </c>
      <c r="V4802">
        <v>0</v>
      </c>
      <c r="W4802">
        <v>0</v>
      </c>
      <c r="X4802" cm="1">
        <f t="array" ref="X4802">IF(S4801&lt;&gt;S4802, 0,
    IF(C4802="O",
         _xlfn.IFS(
             K4802=1, X4801+6,
             M4802=1, X4801+3,
             O4802=1, X4801+1,
             Q4802=1,X4801+2,
             TRUE, X4801
         ),
    X4801)
)</f>
        <v>15</v>
      </c>
      <c r="Y4802" cm="1">
        <f t="array" ref="Y4802">IF(S4801&lt;&gt;S4802, 0, IF(C4802="D",
                 _xlfn.IFS(
                     K4802=1, Y4801+6,
                     M4802=1, Y4801+3,
                     O4802=1, Y4801+1,
                     TRUE, Y4801
                 ),
                 Y4801)
  )</f>
        <v>7</v>
      </c>
    </row>
    <row r="4803" spans="1:25" x14ac:dyDescent="0.2">
      <c r="A4803">
        <v>236</v>
      </c>
      <c r="B4803" t="s">
        <v>81</v>
      </c>
      <c r="C4803" t="str">
        <f t="shared" ref="C4803:C4866" si="758">IF(H4803="interception, def td", IF(C4802="O", "D", C4802), IF(B4802="K", B4801, IF(B4803="K", B4802, B4803)))</f>
        <v>O</v>
      </c>
      <c r="D4803">
        <v>2</v>
      </c>
      <c r="E4803">
        <v>8</v>
      </c>
      <c r="F4803">
        <v>-47</v>
      </c>
      <c r="G4803" t="s">
        <v>116</v>
      </c>
      <c r="H4803" t="s">
        <v>115</v>
      </c>
      <c r="I4803">
        <v>1</v>
      </c>
      <c r="J4803">
        <f t="shared" si="750"/>
        <v>0</v>
      </c>
      <c r="K4803">
        <f t="shared" ref="K4803:K4866" si="759">IF(OR(H4803= "complete, td",H4803 ="rush, td", H4803 = "scramble, td"), 1, 0)</f>
        <v>0</v>
      </c>
      <c r="L4803">
        <f t="shared" si="751"/>
        <v>0</v>
      </c>
      <c r="M4803">
        <f t="shared" si="752"/>
        <v>0</v>
      </c>
      <c r="N4803">
        <f t="shared" si="753"/>
        <v>0</v>
      </c>
      <c r="O4803">
        <f t="shared" si="754"/>
        <v>0</v>
      </c>
      <c r="P4803">
        <f t="shared" si="755"/>
        <v>0</v>
      </c>
      <c r="Q4803">
        <f t="shared" si="756"/>
        <v>0</v>
      </c>
      <c r="R4803">
        <f t="shared" si="757"/>
        <v>0</v>
      </c>
      <c r="S4803" t="s">
        <v>109</v>
      </c>
      <c r="T4803">
        <v>1</v>
      </c>
      <c r="U4803">
        <v>2020</v>
      </c>
      <c r="V4803">
        <v>0</v>
      </c>
      <c r="W4803">
        <v>0</v>
      </c>
      <c r="X4803" cm="1">
        <f t="array" ref="X4803">IF(S4802&lt;&gt;S4803, 0,
    IF(C4803="O",
         _xlfn.IFS(
             K4803=1, X4802+6,
             M4803=1, X4802+3,
             O4803=1, X4802+1,
             Q4803=1,X4802+2,
             TRUE, X4802
         ),
    X4802)
)</f>
        <v>15</v>
      </c>
      <c r="Y4803" cm="1">
        <f t="array" ref="Y4803">IF(S4802&lt;&gt;S4803, 0, IF(C4803="D",
                 _xlfn.IFS(
                     K4803=1, Y4802+6,
                     M4803=1, Y4802+3,
                     O4803=1, Y4802+1,
                     TRUE, Y4802
                 ),
                 Y4802)
  )</f>
        <v>7</v>
      </c>
    </row>
    <row r="4804" spans="1:25" x14ac:dyDescent="0.2">
      <c r="A4804">
        <v>238</v>
      </c>
      <c r="B4804" t="s">
        <v>81</v>
      </c>
      <c r="C4804" t="str">
        <f t="shared" si="758"/>
        <v>O</v>
      </c>
      <c r="D4804">
        <v>3</v>
      </c>
      <c r="E4804">
        <v>7</v>
      </c>
      <c r="F4804">
        <v>-48</v>
      </c>
      <c r="G4804" t="s">
        <v>114</v>
      </c>
      <c r="H4804" t="s">
        <v>117</v>
      </c>
      <c r="I4804">
        <v>0</v>
      </c>
      <c r="J4804">
        <f t="shared" si="750"/>
        <v>0</v>
      </c>
      <c r="K4804">
        <f t="shared" si="759"/>
        <v>0</v>
      </c>
      <c r="L4804">
        <f t="shared" si="751"/>
        <v>0</v>
      </c>
      <c r="M4804">
        <f t="shared" si="752"/>
        <v>0</v>
      </c>
      <c r="N4804">
        <f t="shared" si="753"/>
        <v>0</v>
      </c>
      <c r="O4804">
        <f t="shared" si="754"/>
        <v>0</v>
      </c>
      <c r="P4804">
        <f t="shared" si="755"/>
        <v>0</v>
      </c>
      <c r="Q4804">
        <f t="shared" si="756"/>
        <v>0</v>
      </c>
      <c r="R4804">
        <f t="shared" si="757"/>
        <v>0</v>
      </c>
      <c r="S4804" t="s">
        <v>109</v>
      </c>
      <c r="T4804">
        <v>1</v>
      </c>
      <c r="U4804">
        <v>2020</v>
      </c>
      <c r="V4804">
        <v>0</v>
      </c>
      <c r="W4804">
        <v>0</v>
      </c>
      <c r="X4804" cm="1">
        <f t="array" ref="X4804">IF(S4803&lt;&gt;S4804, 0,
    IF(C4804="O",
         _xlfn.IFS(
             K4804=1, X4803+6,
             M4804=1, X4803+3,
             O4804=1, X4803+1,
             Q4804=1,X4803+2,
             TRUE, X4803
         ),
    X4803)
)</f>
        <v>15</v>
      </c>
      <c r="Y4804" cm="1">
        <f t="array" ref="Y4804">IF(S4803&lt;&gt;S4804, 0, IF(C4804="D",
                 _xlfn.IFS(
                     K4804=1, Y4803+6,
                     M4804=1, Y4803+3,
                     O4804=1, Y4803+1,
                     TRUE, Y4803
                 ),
                 Y4803)
  )</f>
        <v>7</v>
      </c>
    </row>
    <row r="4805" spans="1:25" x14ac:dyDescent="0.2">
      <c r="A4805">
        <v>240</v>
      </c>
      <c r="B4805" t="s">
        <v>81</v>
      </c>
      <c r="C4805" t="str">
        <f t="shared" si="758"/>
        <v>O</v>
      </c>
      <c r="D4805">
        <v>4</v>
      </c>
      <c r="E4805">
        <v>7</v>
      </c>
      <c r="F4805">
        <v>-48</v>
      </c>
      <c r="G4805" t="s">
        <v>130</v>
      </c>
      <c r="H4805" t="s">
        <v>129</v>
      </c>
      <c r="J4805">
        <f t="shared" si="750"/>
        <v>0</v>
      </c>
      <c r="K4805">
        <f t="shared" si="759"/>
        <v>0</v>
      </c>
      <c r="L4805">
        <f t="shared" si="751"/>
        <v>0</v>
      </c>
      <c r="M4805">
        <f t="shared" si="752"/>
        <v>0</v>
      </c>
      <c r="N4805">
        <f t="shared" si="753"/>
        <v>0</v>
      </c>
      <c r="O4805">
        <f t="shared" si="754"/>
        <v>0</v>
      </c>
      <c r="P4805">
        <f t="shared" si="755"/>
        <v>0</v>
      </c>
      <c r="Q4805">
        <f t="shared" si="756"/>
        <v>0</v>
      </c>
      <c r="R4805">
        <f t="shared" si="757"/>
        <v>0</v>
      </c>
      <c r="S4805" t="s">
        <v>109</v>
      </c>
      <c r="T4805">
        <v>1</v>
      </c>
      <c r="U4805">
        <v>2020</v>
      </c>
      <c r="V4805">
        <v>0</v>
      </c>
      <c r="W4805">
        <v>0</v>
      </c>
      <c r="X4805" cm="1">
        <f t="array" ref="X4805">IF(S4804&lt;&gt;S4805, 0,
    IF(C4805="O",
         _xlfn.IFS(
             K4805=1, X4804+6,
             M4805=1, X4804+3,
             O4805=1, X4804+1,
             Q4805=1,X4804+2,
             TRUE, X4804
         ),
    X4804)
)</f>
        <v>15</v>
      </c>
      <c r="Y4805" cm="1">
        <f t="array" ref="Y4805">IF(S4804&lt;&gt;S4805, 0, IF(C4805="D",
                 _xlfn.IFS(
                     K4805=1, Y4804+6,
                     M4805=1, Y4804+3,
                     O4805=1, Y4804+1,
                     TRUE, Y4804
                 ),
                 Y4804)
  )</f>
        <v>7</v>
      </c>
    </row>
    <row r="4806" spans="1:25" x14ac:dyDescent="0.2">
      <c r="A4806">
        <v>242</v>
      </c>
      <c r="B4806" t="s">
        <v>79</v>
      </c>
      <c r="C4806" t="str">
        <f t="shared" si="758"/>
        <v>D</v>
      </c>
      <c r="D4806">
        <v>1</v>
      </c>
      <c r="E4806">
        <v>10</v>
      </c>
      <c r="F4806">
        <v>-7</v>
      </c>
      <c r="G4806" t="s">
        <v>116</v>
      </c>
      <c r="H4806" t="s">
        <v>115</v>
      </c>
      <c r="I4806">
        <v>1</v>
      </c>
      <c r="J4806">
        <f t="shared" si="750"/>
        <v>0</v>
      </c>
      <c r="K4806">
        <f t="shared" si="759"/>
        <v>0</v>
      </c>
      <c r="L4806">
        <f t="shared" si="751"/>
        <v>0</v>
      </c>
      <c r="M4806">
        <f t="shared" si="752"/>
        <v>0</v>
      </c>
      <c r="N4806">
        <f t="shared" si="753"/>
        <v>0</v>
      </c>
      <c r="O4806">
        <f t="shared" si="754"/>
        <v>0</v>
      </c>
      <c r="P4806">
        <f t="shared" si="755"/>
        <v>0</v>
      </c>
      <c r="Q4806">
        <f t="shared" si="756"/>
        <v>0</v>
      </c>
      <c r="R4806">
        <f t="shared" si="757"/>
        <v>0</v>
      </c>
      <c r="S4806" t="s">
        <v>109</v>
      </c>
      <c r="T4806">
        <v>1</v>
      </c>
      <c r="U4806">
        <v>2020</v>
      </c>
      <c r="V4806">
        <v>0</v>
      </c>
      <c r="W4806">
        <v>0</v>
      </c>
      <c r="X4806" cm="1">
        <f t="array" ref="X4806">IF(S4805&lt;&gt;S4806, 0,
    IF(C4806="O",
         _xlfn.IFS(
             K4806=1, X4805+6,
             M4806=1, X4805+3,
             O4806=1, X4805+1,
             Q4806=1,X4805+2,
             TRUE, X4805
         ),
    X4805)
)</f>
        <v>15</v>
      </c>
      <c r="Y4806" cm="1">
        <f t="array" ref="Y4806">IF(S4805&lt;&gt;S4806, 0, IF(C4806="D",
                 _xlfn.IFS(
                     K4806=1, Y4805+6,
                     M4806=1, Y4805+3,
                     O4806=1, Y4805+1,
                     TRUE, Y4805
                 ),
                 Y4805)
  )</f>
        <v>7</v>
      </c>
    </row>
    <row r="4807" spans="1:25" x14ac:dyDescent="0.2">
      <c r="A4807">
        <v>244</v>
      </c>
      <c r="B4807" t="s">
        <v>79</v>
      </c>
      <c r="C4807" t="str">
        <f t="shared" si="758"/>
        <v>D</v>
      </c>
      <c r="D4807">
        <v>2</v>
      </c>
      <c r="E4807">
        <v>9</v>
      </c>
      <c r="F4807">
        <v>-8</v>
      </c>
      <c r="G4807" t="s">
        <v>114</v>
      </c>
      <c r="H4807" t="s">
        <v>117</v>
      </c>
      <c r="I4807">
        <v>0</v>
      </c>
      <c r="J4807">
        <f t="shared" si="750"/>
        <v>0</v>
      </c>
      <c r="K4807">
        <f t="shared" si="759"/>
        <v>0</v>
      </c>
      <c r="L4807">
        <f t="shared" si="751"/>
        <v>0</v>
      </c>
      <c r="M4807">
        <f t="shared" si="752"/>
        <v>0</v>
      </c>
      <c r="N4807">
        <f t="shared" si="753"/>
        <v>0</v>
      </c>
      <c r="O4807">
        <f t="shared" si="754"/>
        <v>0</v>
      </c>
      <c r="P4807">
        <f t="shared" si="755"/>
        <v>0</v>
      </c>
      <c r="Q4807">
        <f t="shared" si="756"/>
        <v>0</v>
      </c>
      <c r="R4807">
        <f t="shared" si="757"/>
        <v>0</v>
      </c>
      <c r="S4807" t="s">
        <v>109</v>
      </c>
      <c r="T4807">
        <v>1</v>
      </c>
      <c r="U4807">
        <v>2020</v>
      </c>
      <c r="V4807">
        <v>0</v>
      </c>
      <c r="W4807">
        <v>0</v>
      </c>
      <c r="X4807" cm="1">
        <f t="array" ref="X4807">IF(S4806&lt;&gt;S4807, 0,
    IF(C4807="O",
         _xlfn.IFS(
             K4807=1, X4806+6,
             M4807=1, X4806+3,
             O4807=1, X4806+1,
             Q4807=1,X4806+2,
             TRUE, X4806
         ),
    X4806)
)</f>
        <v>15</v>
      </c>
      <c r="Y4807" cm="1">
        <f t="array" ref="Y4807">IF(S4806&lt;&gt;S4807, 0, IF(C4807="D",
                 _xlfn.IFS(
                     K4807=1, Y4806+6,
                     M4807=1, Y4806+3,
                     O4807=1, Y4806+1,
                     TRUE, Y4806
                 ),
                 Y4806)
  )</f>
        <v>7</v>
      </c>
    </row>
    <row r="4808" spans="1:25" x14ac:dyDescent="0.2">
      <c r="A4808">
        <v>246</v>
      </c>
      <c r="B4808" t="s">
        <v>79</v>
      </c>
      <c r="C4808" t="str">
        <f t="shared" si="758"/>
        <v>D</v>
      </c>
      <c r="D4808">
        <v>3</v>
      </c>
      <c r="E4808">
        <v>9</v>
      </c>
      <c r="F4808">
        <v>-8</v>
      </c>
      <c r="G4808" t="s">
        <v>116</v>
      </c>
      <c r="H4808" t="s">
        <v>119</v>
      </c>
      <c r="I4808">
        <v>-3</v>
      </c>
      <c r="J4808">
        <f t="shared" si="750"/>
        <v>0</v>
      </c>
      <c r="K4808">
        <f t="shared" si="759"/>
        <v>0</v>
      </c>
      <c r="L4808">
        <f t="shared" si="751"/>
        <v>0</v>
      </c>
      <c r="M4808">
        <f t="shared" si="752"/>
        <v>0</v>
      </c>
      <c r="N4808">
        <f t="shared" si="753"/>
        <v>0</v>
      </c>
      <c r="O4808">
        <f t="shared" si="754"/>
        <v>0</v>
      </c>
      <c r="P4808">
        <f t="shared" si="755"/>
        <v>0</v>
      </c>
      <c r="Q4808">
        <f t="shared" si="756"/>
        <v>0</v>
      </c>
      <c r="R4808">
        <f t="shared" si="757"/>
        <v>0</v>
      </c>
      <c r="S4808" t="s">
        <v>109</v>
      </c>
      <c r="T4808">
        <v>1</v>
      </c>
      <c r="U4808">
        <v>2020</v>
      </c>
      <c r="V4808">
        <v>0</v>
      </c>
      <c r="W4808">
        <v>0</v>
      </c>
      <c r="X4808" cm="1">
        <f t="array" ref="X4808">IF(S4807&lt;&gt;S4808, 0,
    IF(C4808="O",
         _xlfn.IFS(
             K4808=1, X4807+6,
             M4808=1, X4807+3,
             O4808=1, X4807+1,
             Q4808=1,X4807+2,
             TRUE, X4807
         ),
    X4807)
)</f>
        <v>15</v>
      </c>
      <c r="Y4808" cm="1">
        <f t="array" ref="Y4808">IF(S4807&lt;&gt;S4808, 0, IF(C4808="D",
                 _xlfn.IFS(
                     K4808=1, Y4807+6,
                     M4808=1, Y4807+3,
                     O4808=1, Y4807+1,
                     TRUE, Y4807
                 ),
                 Y4807)
  )</f>
        <v>7</v>
      </c>
    </row>
    <row r="4809" spans="1:25" x14ac:dyDescent="0.2">
      <c r="A4809">
        <v>248</v>
      </c>
      <c r="B4809" t="s">
        <v>81</v>
      </c>
      <c r="C4809" t="str">
        <f t="shared" si="758"/>
        <v>O</v>
      </c>
      <c r="D4809">
        <v>1</v>
      </c>
      <c r="E4809">
        <v>5</v>
      </c>
      <c r="F4809">
        <v>5</v>
      </c>
      <c r="G4809" t="s">
        <v>116</v>
      </c>
      <c r="H4809" t="s">
        <v>115</v>
      </c>
      <c r="I4809">
        <v>-3</v>
      </c>
      <c r="J4809">
        <f t="shared" si="750"/>
        <v>0</v>
      </c>
      <c r="K4809">
        <f t="shared" si="759"/>
        <v>0</v>
      </c>
      <c r="L4809">
        <f t="shared" si="751"/>
        <v>0</v>
      </c>
      <c r="M4809">
        <f t="shared" si="752"/>
        <v>0</v>
      </c>
      <c r="N4809">
        <f t="shared" si="753"/>
        <v>0</v>
      </c>
      <c r="O4809">
        <f t="shared" si="754"/>
        <v>0</v>
      </c>
      <c r="P4809">
        <f t="shared" si="755"/>
        <v>0</v>
      </c>
      <c r="Q4809">
        <f t="shared" si="756"/>
        <v>0</v>
      </c>
      <c r="R4809">
        <f t="shared" si="757"/>
        <v>0</v>
      </c>
      <c r="S4809" t="s">
        <v>109</v>
      </c>
      <c r="T4809">
        <v>1</v>
      </c>
      <c r="U4809">
        <v>2020</v>
      </c>
      <c r="V4809">
        <v>0</v>
      </c>
      <c r="W4809">
        <v>0</v>
      </c>
      <c r="X4809" cm="1">
        <f t="array" ref="X4809">IF(S4808&lt;&gt;S4809, 0,
    IF(C4809="O",
         _xlfn.IFS(
             K4809=1, X4808+6,
             M4809=1, X4808+3,
             O4809=1, X4808+1,
             Q4809=1,X4808+2,
             TRUE, X4808
         ),
    X4808)
)</f>
        <v>15</v>
      </c>
      <c r="Y4809" cm="1">
        <f t="array" ref="Y4809">IF(S4808&lt;&gt;S4809, 0, IF(C4809="D",
                 _xlfn.IFS(
                     K4809=1, Y4808+6,
                     M4809=1, Y4808+3,
                     O4809=1, Y4808+1,
                     TRUE, Y4808
                 ),
                 Y4808)
  )</f>
        <v>7</v>
      </c>
    </row>
    <row r="4810" spans="1:25" x14ac:dyDescent="0.2">
      <c r="A4810">
        <v>250</v>
      </c>
      <c r="B4810" t="s">
        <v>81</v>
      </c>
      <c r="C4810" t="str">
        <f t="shared" si="758"/>
        <v>O</v>
      </c>
      <c r="D4810">
        <v>2</v>
      </c>
      <c r="E4810">
        <v>8</v>
      </c>
      <c r="F4810">
        <v>8</v>
      </c>
      <c r="G4810" t="s">
        <v>116</v>
      </c>
      <c r="H4810" t="s">
        <v>115</v>
      </c>
      <c r="I4810">
        <v>3</v>
      </c>
      <c r="J4810">
        <f t="shared" si="750"/>
        <v>0</v>
      </c>
      <c r="K4810">
        <f t="shared" si="759"/>
        <v>0</v>
      </c>
      <c r="L4810">
        <f t="shared" si="751"/>
        <v>0</v>
      </c>
      <c r="M4810">
        <f t="shared" si="752"/>
        <v>0</v>
      </c>
      <c r="N4810">
        <f t="shared" si="753"/>
        <v>0</v>
      </c>
      <c r="O4810">
        <f t="shared" si="754"/>
        <v>0</v>
      </c>
      <c r="P4810">
        <f t="shared" si="755"/>
        <v>0</v>
      </c>
      <c r="Q4810">
        <f t="shared" si="756"/>
        <v>0</v>
      </c>
      <c r="R4810">
        <f t="shared" si="757"/>
        <v>0</v>
      </c>
      <c r="S4810" t="s">
        <v>109</v>
      </c>
      <c r="T4810">
        <v>1</v>
      </c>
      <c r="U4810">
        <v>2020</v>
      </c>
      <c r="V4810">
        <v>0</v>
      </c>
      <c r="W4810">
        <v>0</v>
      </c>
      <c r="X4810" cm="1">
        <f t="array" ref="X4810">IF(S4809&lt;&gt;S4810, 0,
    IF(C4810="O",
         _xlfn.IFS(
             K4810=1, X4809+6,
             M4810=1, X4809+3,
             O4810=1, X4809+1,
             Q4810=1,X4809+2,
             TRUE, X4809
         ),
    X4809)
)</f>
        <v>15</v>
      </c>
      <c r="Y4810" cm="1">
        <f t="array" ref="Y4810">IF(S4809&lt;&gt;S4810, 0, IF(C4810="D",
                 _xlfn.IFS(
                     K4810=1, Y4809+6,
                     M4810=1, Y4809+3,
                     O4810=1, Y4809+1,
                     TRUE, Y4809
                 ),
                 Y4809)
  )</f>
        <v>7</v>
      </c>
    </row>
    <row r="4811" spans="1:25" x14ac:dyDescent="0.2">
      <c r="A4811">
        <v>252</v>
      </c>
      <c r="B4811" t="s">
        <v>81</v>
      </c>
      <c r="C4811" t="str">
        <f t="shared" si="758"/>
        <v>O</v>
      </c>
      <c r="D4811">
        <v>3</v>
      </c>
      <c r="E4811">
        <v>5</v>
      </c>
      <c r="F4811">
        <v>5</v>
      </c>
      <c r="G4811" t="s">
        <v>116</v>
      </c>
      <c r="H4811" t="s">
        <v>115</v>
      </c>
      <c r="I4811">
        <v>1</v>
      </c>
      <c r="J4811">
        <f t="shared" si="750"/>
        <v>0</v>
      </c>
      <c r="K4811">
        <f t="shared" si="759"/>
        <v>0</v>
      </c>
      <c r="L4811">
        <f t="shared" si="751"/>
        <v>0</v>
      </c>
      <c r="M4811">
        <f t="shared" si="752"/>
        <v>0</v>
      </c>
      <c r="N4811">
        <f t="shared" si="753"/>
        <v>0</v>
      </c>
      <c r="O4811">
        <f t="shared" si="754"/>
        <v>0</v>
      </c>
      <c r="P4811">
        <f t="shared" si="755"/>
        <v>0</v>
      </c>
      <c r="Q4811">
        <f t="shared" si="756"/>
        <v>0</v>
      </c>
      <c r="R4811">
        <f t="shared" si="757"/>
        <v>0</v>
      </c>
      <c r="S4811" t="s">
        <v>109</v>
      </c>
      <c r="T4811">
        <v>1</v>
      </c>
      <c r="U4811">
        <v>2020</v>
      </c>
      <c r="V4811">
        <v>0</v>
      </c>
      <c r="W4811">
        <v>0</v>
      </c>
      <c r="X4811" cm="1">
        <f t="array" ref="X4811">IF(S4810&lt;&gt;S4811, 0,
    IF(C4811="O",
         _xlfn.IFS(
             K4811=1, X4810+6,
             M4811=1, X4810+3,
             O4811=1, X4810+1,
             Q4811=1,X4810+2,
             TRUE, X4810
         ),
    X4810)
)</f>
        <v>15</v>
      </c>
      <c r="Y4811" cm="1">
        <f t="array" ref="Y4811">IF(S4810&lt;&gt;S4811, 0, IF(C4811="D",
                 _xlfn.IFS(
                     K4811=1, Y4810+6,
                     M4811=1, Y4810+3,
                     O4811=1, Y4810+1,
                     TRUE, Y4810
                 ),
                 Y4810)
  )</f>
        <v>7</v>
      </c>
    </row>
    <row r="4812" spans="1:25" x14ac:dyDescent="0.2">
      <c r="A4812">
        <v>256</v>
      </c>
      <c r="B4812" t="s">
        <v>81</v>
      </c>
      <c r="C4812" t="str">
        <f t="shared" si="758"/>
        <v>O</v>
      </c>
      <c r="D4812">
        <v>4</v>
      </c>
      <c r="E4812">
        <v>4</v>
      </c>
      <c r="F4812">
        <v>4</v>
      </c>
      <c r="G4812" t="s">
        <v>116</v>
      </c>
      <c r="H4812" t="s">
        <v>115</v>
      </c>
      <c r="I4812">
        <v>-1</v>
      </c>
      <c r="J4812">
        <f t="shared" si="750"/>
        <v>0</v>
      </c>
      <c r="K4812">
        <f t="shared" si="759"/>
        <v>0</v>
      </c>
      <c r="L4812">
        <f t="shared" si="751"/>
        <v>0</v>
      </c>
      <c r="M4812">
        <f t="shared" si="752"/>
        <v>0</v>
      </c>
      <c r="N4812">
        <f t="shared" si="753"/>
        <v>0</v>
      </c>
      <c r="O4812">
        <f t="shared" si="754"/>
        <v>0</v>
      </c>
      <c r="P4812">
        <f t="shared" si="755"/>
        <v>0</v>
      </c>
      <c r="Q4812">
        <f t="shared" si="756"/>
        <v>0</v>
      </c>
      <c r="R4812">
        <f t="shared" si="757"/>
        <v>0</v>
      </c>
      <c r="S4812" t="s">
        <v>109</v>
      </c>
      <c r="T4812">
        <v>1</v>
      </c>
      <c r="U4812">
        <v>2020</v>
      </c>
      <c r="V4812">
        <v>0</v>
      </c>
      <c r="W4812">
        <v>0</v>
      </c>
      <c r="X4812" cm="1">
        <f t="array" ref="X4812">IF(S4811&lt;&gt;S4812, 0,
    IF(C4812="O",
         _xlfn.IFS(
             K4812=1, X4811+6,
             M4812=1, X4811+3,
             O4812=1, X4811+1,
             Q4812=1,X4811+2,
             TRUE, X4811
         ),
    X4811)
)</f>
        <v>15</v>
      </c>
      <c r="Y4812" cm="1">
        <f t="array" ref="Y4812">IF(S4811&lt;&gt;S4812, 0, IF(C4812="D",
                 _xlfn.IFS(
                     K4812=1, Y4811+6,
                     M4812=1, Y4811+3,
                     O4812=1, Y4811+1,
                     TRUE, Y4811
                 ),
                 Y4811)
  )</f>
        <v>7</v>
      </c>
    </row>
    <row r="4813" spans="1:25" x14ac:dyDescent="0.2">
      <c r="A4813">
        <v>258</v>
      </c>
      <c r="B4813" t="s">
        <v>79</v>
      </c>
      <c r="C4813" t="str">
        <f t="shared" si="758"/>
        <v>D</v>
      </c>
      <c r="D4813">
        <v>1</v>
      </c>
      <c r="E4813">
        <v>10</v>
      </c>
      <c r="F4813">
        <v>-5</v>
      </c>
      <c r="G4813" t="s">
        <v>116</v>
      </c>
      <c r="H4813" t="s">
        <v>115</v>
      </c>
      <c r="I4813">
        <v>4</v>
      </c>
      <c r="J4813">
        <f t="shared" si="750"/>
        <v>0</v>
      </c>
      <c r="K4813">
        <f t="shared" si="759"/>
        <v>0</v>
      </c>
      <c r="L4813">
        <f t="shared" si="751"/>
        <v>0</v>
      </c>
      <c r="M4813">
        <f t="shared" si="752"/>
        <v>0</v>
      </c>
      <c r="N4813">
        <f t="shared" si="753"/>
        <v>0</v>
      </c>
      <c r="O4813">
        <f t="shared" si="754"/>
        <v>0</v>
      </c>
      <c r="P4813">
        <f t="shared" si="755"/>
        <v>0</v>
      </c>
      <c r="Q4813">
        <f t="shared" si="756"/>
        <v>0</v>
      </c>
      <c r="R4813">
        <f t="shared" si="757"/>
        <v>0</v>
      </c>
      <c r="S4813" t="s">
        <v>109</v>
      </c>
      <c r="T4813">
        <v>1</v>
      </c>
      <c r="U4813">
        <v>2020</v>
      </c>
      <c r="V4813">
        <v>0</v>
      </c>
      <c r="W4813">
        <v>0</v>
      </c>
      <c r="X4813" cm="1">
        <f t="array" ref="X4813">IF(S4812&lt;&gt;S4813, 0,
    IF(C4813="O",
         _xlfn.IFS(
             K4813=1, X4812+6,
             M4813=1, X4812+3,
             O4813=1, X4812+1,
             Q4813=1,X4812+2,
             TRUE, X4812
         ),
    X4812)
)</f>
        <v>15</v>
      </c>
      <c r="Y4813" cm="1">
        <f t="array" ref="Y4813">IF(S4812&lt;&gt;S4813, 0, IF(C4813="D",
                 _xlfn.IFS(
                     K4813=1, Y4812+6,
                     M4813=1, Y4812+3,
                     O4813=1, Y4812+1,
                     TRUE, Y4812
                 ),
                 Y4812)
  )</f>
        <v>7</v>
      </c>
    </row>
    <row r="4814" spans="1:25" x14ac:dyDescent="0.2">
      <c r="A4814">
        <v>260</v>
      </c>
      <c r="B4814" t="s">
        <v>79</v>
      </c>
      <c r="C4814" t="str">
        <f t="shared" si="758"/>
        <v>D</v>
      </c>
      <c r="D4814">
        <v>2</v>
      </c>
      <c r="E4814">
        <v>6</v>
      </c>
      <c r="F4814">
        <v>-9</v>
      </c>
      <c r="G4814" t="s">
        <v>116</v>
      </c>
      <c r="H4814" t="s">
        <v>115</v>
      </c>
      <c r="I4814">
        <v>1</v>
      </c>
      <c r="J4814">
        <f t="shared" si="750"/>
        <v>1</v>
      </c>
      <c r="K4814">
        <f t="shared" si="759"/>
        <v>0</v>
      </c>
      <c r="L4814">
        <f t="shared" si="751"/>
        <v>0</v>
      </c>
      <c r="M4814">
        <f t="shared" si="752"/>
        <v>0</v>
      </c>
      <c r="N4814">
        <f t="shared" si="753"/>
        <v>0</v>
      </c>
      <c r="O4814">
        <f t="shared" si="754"/>
        <v>0</v>
      </c>
      <c r="P4814">
        <f t="shared" si="755"/>
        <v>0</v>
      </c>
      <c r="Q4814">
        <f t="shared" si="756"/>
        <v>0</v>
      </c>
      <c r="R4814">
        <f t="shared" si="757"/>
        <v>0</v>
      </c>
      <c r="S4814" t="s">
        <v>109</v>
      </c>
      <c r="T4814">
        <v>1</v>
      </c>
      <c r="U4814">
        <v>2020</v>
      </c>
      <c r="V4814">
        <v>0</v>
      </c>
      <c r="W4814">
        <v>0</v>
      </c>
      <c r="X4814" cm="1">
        <f t="array" ref="X4814">IF(S4813&lt;&gt;S4814, 0,
    IF(C4814="O",
         _xlfn.IFS(
             K4814=1, X4813+6,
             M4814=1, X4813+3,
             O4814=1, X4813+1,
             Q4814=1,X4813+2,
             TRUE, X4813
         ),
    X4813)
)</f>
        <v>15</v>
      </c>
      <c r="Y4814" cm="1">
        <f t="array" ref="Y4814">IF(S4813&lt;&gt;S4814, 0, IF(C4814="D",
                 _xlfn.IFS(
                     K4814=1, Y4813+6,
                     M4814=1, Y4813+3,
                     O4814=1, Y4813+1,
                     TRUE, Y4813
                 ),
                 Y4813)
  )</f>
        <v>7</v>
      </c>
    </row>
    <row r="4815" spans="1:25" x14ac:dyDescent="0.2">
      <c r="A4815">
        <v>264</v>
      </c>
      <c r="B4815" t="s">
        <v>79</v>
      </c>
      <c r="C4815" t="str">
        <f t="shared" si="758"/>
        <v>D</v>
      </c>
      <c r="D4815">
        <v>1</v>
      </c>
      <c r="E4815">
        <v>10</v>
      </c>
      <c r="F4815">
        <v>-15</v>
      </c>
      <c r="G4815" t="s">
        <v>116</v>
      </c>
      <c r="H4815" t="s">
        <v>115</v>
      </c>
      <c r="I4815">
        <v>-1</v>
      </c>
      <c r="J4815">
        <f t="shared" si="750"/>
        <v>0</v>
      </c>
      <c r="K4815">
        <f t="shared" si="759"/>
        <v>0</v>
      </c>
      <c r="L4815">
        <f t="shared" si="751"/>
        <v>0</v>
      </c>
      <c r="M4815">
        <f t="shared" si="752"/>
        <v>0</v>
      </c>
      <c r="N4815">
        <f t="shared" si="753"/>
        <v>0</v>
      </c>
      <c r="O4815">
        <f t="shared" si="754"/>
        <v>0</v>
      </c>
      <c r="P4815">
        <f t="shared" si="755"/>
        <v>0</v>
      </c>
      <c r="Q4815">
        <f t="shared" si="756"/>
        <v>0</v>
      </c>
      <c r="R4815">
        <f t="shared" si="757"/>
        <v>0</v>
      </c>
      <c r="S4815" t="s">
        <v>109</v>
      </c>
      <c r="T4815">
        <v>1</v>
      </c>
      <c r="U4815">
        <v>2020</v>
      </c>
      <c r="V4815">
        <v>0</v>
      </c>
      <c r="W4815">
        <v>0</v>
      </c>
      <c r="X4815" cm="1">
        <f t="array" ref="X4815">IF(S4814&lt;&gt;S4815, 0,
    IF(C4815="O",
         _xlfn.IFS(
             K4815=1, X4814+6,
             M4815=1, X4814+3,
             O4815=1, X4814+1,
             Q4815=1,X4814+2,
             TRUE, X4814
         ),
    X4814)
)</f>
        <v>15</v>
      </c>
      <c r="Y4815" cm="1">
        <f t="array" ref="Y4815">IF(S4814&lt;&gt;S4815, 0, IF(C4815="D",
                 _xlfn.IFS(
                     K4815=1, Y4814+6,
                     M4815=1, Y4814+3,
                     O4815=1, Y4814+1,
                     TRUE, Y4814
                 ),
                 Y4814)
  )</f>
        <v>7</v>
      </c>
    </row>
    <row r="4816" spans="1:25" x14ac:dyDescent="0.2">
      <c r="A4816">
        <v>266</v>
      </c>
      <c r="B4816" t="s">
        <v>79</v>
      </c>
      <c r="C4816" t="str">
        <f t="shared" si="758"/>
        <v>D</v>
      </c>
      <c r="D4816">
        <v>2</v>
      </c>
      <c r="E4816">
        <v>11</v>
      </c>
      <c r="F4816">
        <v>-14</v>
      </c>
      <c r="G4816" t="s">
        <v>116</v>
      </c>
      <c r="H4816" t="s">
        <v>115</v>
      </c>
      <c r="I4816">
        <v>2</v>
      </c>
      <c r="J4816">
        <f t="shared" si="750"/>
        <v>0</v>
      </c>
      <c r="K4816">
        <f t="shared" si="759"/>
        <v>0</v>
      </c>
      <c r="L4816">
        <f t="shared" si="751"/>
        <v>0</v>
      </c>
      <c r="M4816">
        <f t="shared" si="752"/>
        <v>0</v>
      </c>
      <c r="N4816">
        <f t="shared" si="753"/>
        <v>0</v>
      </c>
      <c r="O4816">
        <f t="shared" si="754"/>
        <v>0</v>
      </c>
      <c r="P4816">
        <f t="shared" si="755"/>
        <v>0</v>
      </c>
      <c r="Q4816">
        <f t="shared" si="756"/>
        <v>0</v>
      </c>
      <c r="R4816">
        <f t="shared" si="757"/>
        <v>0</v>
      </c>
      <c r="S4816" t="s">
        <v>109</v>
      </c>
      <c r="T4816">
        <v>1</v>
      </c>
      <c r="U4816">
        <v>2020</v>
      </c>
      <c r="V4816">
        <v>0</v>
      </c>
      <c r="W4816">
        <v>0</v>
      </c>
      <c r="X4816" cm="1">
        <f t="array" ref="X4816">IF(S4815&lt;&gt;S4816, 0,
    IF(C4816="O",
         _xlfn.IFS(
             K4816=1, X4815+6,
             M4816=1, X4815+3,
             O4816=1, X4815+1,
             Q4816=1,X4815+2,
             TRUE, X4815
         ),
    X4815)
)</f>
        <v>15</v>
      </c>
      <c r="Y4816" cm="1">
        <f t="array" ref="Y4816">IF(S4815&lt;&gt;S4816, 0, IF(C4816="D",
                 _xlfn.IFS(
                     K4816=1, Y4815+6,
                     M4816=1, Y4815+3,
                     O4816=1, Y4815+1,
                     TRUE, Y4815
                 ),
                 Y4815)
  )</f>
        <v>7</v>
      </c>
    </row>
    <row r="4817" spans="1:25" x14ac:dyDescent="0.2">
      <c r="A4817">
        <v>268</v>
      </c>
      <c r="B4817" t="s">
        <v>79</v>
      </c>
      <c r="C4817" t="str">
        <f t="shared" si="758"/>
        <v>D</v>
      </c>
      <c r="D4817">
        <v>3</v>
      </c>
      <c r="E4817">
        <v>9</v>
      </c>
      <c r="F4817">
        <v>-16</v>
      </c>
      <c r="G4817" t="s">
        <v>116</v>
      </c>
      <c r="H4817" t="s">
        <v>115</v>
      </c>
      <c r="I4817">
        <v>-1</v>
      </c>
      <c r="J4817">
        <f t="shared" si="750"/>
        <v>0</v>
      </c>
      <c r="K4817">
        <f t="shared" si="759"/>
        <v>0</v>
      </c>
      <c r="L4817">
        <f t="shared" si="751"/>
        <v>0</v>
      </c>
      <c r="M4817">
        <f t="shared" si="752"/>
        <v>0</v>
      </c>
      <c r="N4817">
        <f t="shared" si="753"/>
        <v>0</v>
      </c>
      <c r="O4817">
        <f t="shared" si="754"/>
        <v>0</v>
      </c>
      <c r="P4817">
        <f t="shared" si="755"/>
        <v>0</v>
      </c>
      <c r="Q4817">
        <f t="shared" si="756"/>
        <v>0</v>
      </c>
      <c r="R4817">
        <f t="shared" si="757"/>
        <v>0</v>
      </c>
      <c r="S4817" t="s">
        <v>109</v>
      </c>
      <c r="T4817">
        <v>1</v>
      </c>
      <c r="U4817">
        <v>2020</v>
      </c>
      <c r="V4817">
        <v>0</v>
      </c>
      <c r="W4817">
        <v>0</v>
      </c>
      <c r="X4817" cm="1">
        <f t="array" ref="X4817">IF(S4816&lt;&gt;S4817, 0,
    IF(C4817="O",
         _xlfn.IFS(
             K4817=1, X4816+6,
             M4817=1, X4816+3,
             O4817=1, X4816+1,
             Q4817=1,X4816+2,
             TRUE, X4816
         ),
    X4816)
)</f>
        <v>15</v>
      </c>
      <c r="Y4817" cm="1">
        <f t="array" ref="Y4817">IF(S4816&lt;&gt;S4817, 0, IF(C4817="D",
                 _xlfn.IFS(
                     K4817=1, Y4816+6,
                     M4817=1, Y4816+3,
                     O4817=1, Y4816+1,
                     TRUE, Y4816
                 ),
                 Y4816)
  )</f>
        <v>7</v>
      </c>
    </row>
    <row r="4818" spans="1:25" x14ac:dyDescent="0.2">
      <c r="A4818">
        <v>272</v>
      </c>
      <c r="B4818" t="s">
        <v>81</v>
      </c>
      <c r="C4818" t="str">
        <f t="shared" si="758"/>
        <v>O</v>
      </c>
      <c r="D4818">
        <v>1</v>
      </c>
      <c r="E4818">
        <v>7</v>
      </c>
      <c r="F4818">
        <v>7</v>
      </c>
      <c r="G4818" t="s">
        <v>116</v>
      </c>
      <c r="H4818" t="s">
        <v>115</v>
      </c>
      <c r="I4818">
        <v>3</v>
      </c>
      <c r="J4818">
        <f t="shared" si="750"/>
        <v>0</v>
      </c>
      <c r="K4818">
        <f t="shared" si="759"/>
        <v>0</v>
      </c>
      <c r="L4818">
        <f t="shared" si="751"/>
        <v>0</v>
      </c>
      <c r="M4818">
        <f t="shared" si="752"/>
        <v>0</v>
      </c>
      <c r="N4818">
        <f t="shared" si="753"/>
        <v>0</v>
      </c>
      <c r="O4818">
        <f t="shared" si="754"/>
        <v>0</v>
      </c>
      <c r="P4818">
        <f t="shared" si="755"/>
        <v>0</v>
      </c>
      <c r="Q4818">
        <f t="shared" si="756"/>
        <v>0</v>
      </c>
      <c r="R4818">
        <f t="shared" si="757"/>
        <v>0</v>
      </c>
      <c r="S4818" t="s">
        <v>109</v>
      </c>
      <c r="T4818">
        <v>1</v>
      </c>
      <c r="U4818">
        <v>2020</v>
      </c>
      <c r="V4818">
        <v>0</v>
      </c>
      <c r="W4818">
        <v>0</v>
      </c>
      <c r="X4818" cm="1">
        <f t="array" ref="X4818">IF(S4817&lt;&gt;S4818, 0,
    IF(C4818="O",
         _xlfn.IFS(
             K4818=1, X4817+6,
             M4818=1, X4817+3,
             O4818=1, X4817+1,
             Q4818=1,X4817+2,
             TRUE, X4817
         ),
    X4817)
)</f>
        <v>15</v>
      </c>
      <c r="Y4818" cm="1">
        <f t="array" ref="Y4818">IF(S4817&lt;&gt;S4818, 0, IF(C4818="D",
                 _xlfn.IFS(
                     K4818=1, Y4817+6,
                     M4818=1, Y4817+3,
                     O4818=1, Y4817+1,
                     TRUE, Y4817
                 ),
                 Y4817)
  )</f>
        <v>7</v>
      </c>
    </row>
    <row r="4819" spans="1:25" x14ac:dyDescent="0.2">
      <c r="A4819">
        <v>276</v>
      </c>
      <c r="B4819" t="s">
        <v>81</v>
      </c>
      <c r="C4819" t="str">
        <f t="shared" si="758"/>
        <v>O</v>
      </c>
      <c r="D4819">
        <v>2</v>
      </c>
      <c r="E4819">
        <v>4</v>
      </c>
      <c r="F4819">
        <v>4</v>
      </c>
      <c r="G4819" t="s">
        <v>116</v>
      </c>
      <c r="H4819" t="s">
        <v>125</v>
      </c>
      <c r="I4819">
        <v>4</v>
      </c>
      <c r="J4819">
        <f t="shared" si="750"/>
        <v>0</v>
      </c>
      <c r="K4819">
        <f t="shared" si="759"/>
        <v>1</v>
      </c>
      <c r="L4819">
        <f t="shared" si="751"/>
        <v>0</v>
      </c>
      <c r="M4819">
        <f t="shared" si="752"/>
        <v>0</v>
      </c>
      <c r="N4819">
        <f t="shared" si="753"/>
        <v>0</v>
      </c>
      <c r="O4819">
        <f t="shared" si="754"/>
        <v>0</v>
      </c>
      <c r="P4819">
        <f t="shared" si="755"/>
        <v>0</v>
      </c>
      <c r="Q4819">
        <f t="shared" si="756"/>
        <v>0</v>
      </c>
      <c r="R4819">
        <f t="shared" si="757"/>
        <v>0</v>
      </c>
      <c r="S4819" t="s">
        <v>109</v>
      </c>
      <c r="T4819">
        <v>1</v>
      </c>
      <c r="U4819">
        <v>2020</v>
      </c>
      <c r="V4819">
        <v>0</v>
      </c>
      <c r="W4819">
        <v>0</v>
      </c>
      <c r="X4819" cm="1">
        <f t="array" ref="X4819">IF(S4818&lt;&gt;S4819, 0,
    IF(C4819="O",
         _xlfn.IFS(
             K4819=1, X4818+6,
             M4819=1, X4818+3,
             O4819=1, X4818+1,
             Q4819=1,X4818+2,
             TRUE, X4818
         ),
    X4818)
)</f>
        <v>21</v>
      </c>
      <c r="Y4819" cm="1">
        <f t="array" ref="Y4819">IF(S4818&lt;&gt;S4819, 0, IF(C4819="D",
                 _xlfn.IFS(
                     K4819=1, Y4818+6,
                     M4819=1, Y4818+3,
                     O4819=1, Y4818+1,
                     TRUE, Y4818
                 ),
                 Y4818)
  )</f>
        <v>7</v>
      </c>
    </row>
    <row r="4820" spans="1:25" x14ac:dyDescent="0.2">
      <c r="A4820">
        <v>278</v>
      </c>
      <c r="B4820" t="s">
        <v>81</v>
      </c>
      <c r="C4820" t="str">
        <f t="shared" si="758"/>
        <v>O</v>
      </c>
      <c r="F4820">
        <v>3</v>
      </c>
      <c r="G4820" t="s">
        <v>127</v>
      </c>
      <c r="H4820" t="s">
        <v>126</v>
      </c>
      <c r="J4820">
        <f t="shared" si="750"/>
        <v>0</v>
      </c>
      <c r="K4820">
        <f t="shared" si="759"/>
        <v>0</v>
      </c>
      <c r="L4820">
        <f t="shared" si="751"/>
        <v>0</v>
      </c>
      <c r="M4820">
        <f t="shared" si="752"/>
        <v>0</v>
      </c>
      <c r="N4820">
        <f t="shared" si="753"/>
        <v>0</v>
      </c>
      <c r="O4820">
        <f t="shared" si="754"/>
        <v>0</v>
      </c>
      <c r="P4820">
        <f t="shared" si="755"/>
        <v>1</v>
      </c>
      <c r="Q4820">
        <f t="shared" si="756"/>
        <v>0</v>
      </c>
      <c r="R4820">
        <f t="shared" si="757"/>
        <v>0</v>
      </c>
      <c r="S4820" t="s">
        <v>109</v>
      </c>
      <c r="T4820">
        <v>1</v>
      </c>
      <c r="U4820">
        <v>2020</v>
      </c>
      <c r="V4820">
        <v>0</v>
      </c>
      <c r="W4820">
        <v>0</v>
      </c>
      <c r="X4820" cm="1">
        <f t="array" ref="X4820">IF(S4819&lt;&gt;S4820, 0,
    IF(C4820="O",
         _xlfn.IFS(
             K4820=1, X4819+6,
             M4820=1, X4819+3,
             O4820=1, X4819+1,
             Q4820=1,X4819+2,
             TRUE, X4819
         ),
    X4819)
)</f>
        <v>21</v>
      </c>
      <c r="Y4820" cm="1">
        <f t="array" ref="Y4820">IF(S4819&lt;&gt;S4820, 0, IF(C4820="D",
                 _xlfn.IFS(
                     K4820=1, Y4819+6,
                     M4820=1, Y4819+3,
                     O4820=1, Y4819+1,
                     TRUE, Y4819
                 ),
                 Y4819)
  )</f>
        <v>7</v>
      </c>
    </row>
    <row r="4821" spans="1:25" x14ac:dyDescent="0.2">
      <c r="A4821">
        <v>284</v>
      </c>
      <c r="B4821" t="s">
        <v>79</v>
      </c>
      <c r="C4821" t="str">
        <f t="shared" si="758"/>
        <v>D</v>
      </c>
      <c r="D4821">
        <v>1</v>
      </c>
      <c r="E4821">
        <v>10</v>
      </c>
      <c r="F4821">
        <v>-32</v>
      </c>
      <c r="G4821" t="s">
        <v>114</v>
      </c>
      <c r="H4821" t="s">
        <v>117</v>
      </c>
      <c r="I4821">
        <v>0</v>
      </c>
      <c r="J4821">
        <f t="shared" si="750"/>
        <v>0</v>
      </c>
      <c r="K4821">
        <f t="shared" si="759"/>
        <v>0</v>
      </c>
      <c r="L4821">
        <f t="shared" si="751"/>
        <v>0</v>
      </c>
      <c r="M4821">
        <f t="shared" si="752"/>
        <v>0</v>
      </c>
      <c r="N4821">
        <f t="shared" si="753"/>
        <v>0</v>
      </c>
      <c r="O4821">
        <f t="shared" si="754"/>
        <v>0</v>
      </c>
      <c r="P4821">
        <f t="shared" si="755"/>
        <v>0</v>
      </c>
      <c r="Q4821">
        <f t="shared" si="756"/>
        <v>0</v>
      </c>
      <c r="R4821">
        <f t="shared" si="757"/>
        <v>0</v>
      </c>
      <c r="S4821" t="s">
        <v>109</v>
      </c>
      <c r="T4821">
        <v>1</v>
      </c>
      <c r="U4821">
        <v>2020</v>
      </c>
      <c r="V4821">
        <v>0</v>
      </c>
      <c r="W4821">
        <v>0</v>
      </c>
      <c r="X4821" cm="1">
        <f t="array" ref="X4821">IF(S4820&lt;&gt;S4821, 0,
    IF(C4821="O",
         _xlfn.IFS(
             K4821=1, X4820+6,
             M4821=1, X4820+3,
             O4821=1, X4820+1,
             Q4821=1,X4820+2,
             TRUE, X4820
         ),
    X4820)
)</f>
        <v>21</v>
      </c>
      <c r="Y4821" cm="1">
        <f t="array" ref="Y4821">IF(S4820&lt;&gt;S4821, 0, IF(C4821="D",
                 _xlfn.IFS(
                     K4821=1, Y4820+6,
                     M4821=1, Y4820+3,
                     O4821=1, Y4820+1,
                     TRUE, Y4820
                 ),
                 Y4820)
  )</f>
        <v>7</v>
      </c>
    </row>
    <row r="4822" spans="1:25" x14ac:dyDescent="0.2">
      <c r="A4822">
        <v>292</v>
      </c>
      <c r="B4822" t="s">
        <v>79</v>
      </c>
      <c r="C4822" t="str">
        <f t="shared" si="758"/>
        <v>D</v>
      </c>
      <c r="D4822">
        <v>2</v>
      </c>
      <c r="E4822">
        <v>33</v>
      </c>
      <c r="F4822">
        <v>-9</v>
      </c>
      <c r="G4822" t="s">
        <v>116</v>
      </c>
      <c r="H4822" t="s">
        <v>115</v>
      </c>
      <c r="I4822">
        <v>2</v>
      </c>
      <c r="J4822">
        <f t="shared" si="750"/>
        <v>0</v>
      </c>
      <c r="K4822">
        <f t="shared" si="759"/>
        <v>0</v>
      </c>
      <c r="L4822">
        <f t="shared" si="751"/>
        <v>0</v>
      </c>
      <c r="M4822">
        <f t="shared" si="752"/>
        <v>0</v>
      </c>
      <c r="N4822">
        <f t="shared" si="753"/>
        <v>0</v>
      </c>
      <c r="O4822">
        <f t="shared" si="754"/>
        <v>0</v>
      </c>
      <c r="P4822">
        <f t="shared" si="755"/>
        <v>0</v>
      </c>
      <c r="Q4822">
        <f t="shared" si="756"/>
        <v>0</v>
      </c>
      <c r="R4822">
        <f t="shared" si="757"/>
        <v>0</v>
      </c>
      <c r="S4822" t="s">
        <v>109</v>
      </c>
      <c r="T4822">
        <v>1</v>
      </c>
      <c r="U4822">
        <v>2020</v>
      </c>
      <c r="V4822">
        <v>0</v>
      </c>
      <c r="W4822">
        <v>0</v>
      </c>
      <c r="X4822" cm="1">
        <f t="array" ref="X4822">IF(S4821&lt;&gt;S4822, 0,
    IF(C4822="O",
         _xlfn.IFS(
             K4822=1, X4821+6,
             M4822=1, X4821+3,
             O4822=1, X4821+1,
             Q4822=1,X4821+2,
             TRUE, X4821
         ),
    X4821)
)</f>
        <v>21</v>
      </c>
      <c r="Y4822" cm="1">
        <f t="array" ref="Y4822">IF(S4821&lt;&gt;S4822, 0, IF(C4822="D",
                 _xlfn.IFS(
                     K4822=1, Y4821+6,
                     M4822=1, Y4821+3,
                     O4822=1, Y4821+1,
                     TRUE, Y4821
                 ),
                 Y4821)
  )</f>
        <v>7</v>
      </c>
    </row>
    <row r="4823" spans="1:25" x14ac:dyDescent="0.2">
      <c r="A4823">
        <v>294</v>
      </c>
      <c r="B4823" t="s">
        <v>79</v>
      </c>
      <c r="C4823" t="str">
        <f t="shared" si="758"/>
        <v>D</v>
      </c>
      <c r="D4823">
        <v>3</v>
      </c>
      <c r="E4823">
        <v>31</v>
      </c>
      <c r="F4823">
        <v>-11</v>
      </c>
      <c r="G4823" t="s">
        <v>114</v>
      </c>
      <c r="H4823" t="s">
        <v>113</v>
      </c>
      <c r="I4823">
        <v>20</v>
      </c>
      <c r="J4823">
        <f t="shared" si="750"/>
        <v>0</v>
      </c>
      <c r="K4823">
        <f t="shared" si="759"/>
        <v>0</v>
      </c>
      <c r="L4823">
        <f t="shared" si="751"/>
        <v>0</v>
      </c>
      <c r="M4823">
        <f t="shared" si="752"/>
        <v>0</v>
      </c>
      <c r="N4823">
        <f t="shared" si="753"/>
        <v>0</v>
      </c>
      <c r="O4823">
        <f t="shared" si="754"/>
        <v>0</v>
      </c>
      <c r="P4823">
        <f t="shared" si="755"/>
        <v>0</v>
      </c>
      <c r="Q4823">
        <f t="shared" si="756"/>
        <v>0</v>
      </c>
      <c r="R4823">
        <f t="shared" si="757"/>
        <v>0</v>
      </c>
      <c r="S4823" t="s">
        <v>109</v>
      </c>
      <c r="T4823">
        <v>1</v>
      </c>
      <c r="U4823">
        <v>2020</v>
      </c>
      <c r="V4823">
        <v>0</v>
      </c>
      <c r="W4823">
        <v>0</v>
      </c>
      <c r="X4823" cm="1">
        <f t="array" ref="X4823">IF(S4822&lt;&gt;S4823, 0,
    IF(C4823="O",
         _xlfn.IFS(
             K4823=1, X4822+6,
             M4823=1, X4822+3,
             O4823=1, X4822+1,
             Q4823=1,X4822+2,
             TRUE, X4822
         ),
    X4822)
)</f>
        <v>21</v>
      </c>
      <c r="Y4823" cm="1">
        <f t="array" ref="Y4823">IF(S4822&lt;&gt;S4823, 0, IF(C4823="D",
                 _xlfn.IFS(
                     K4823=1, Y4822+6,
                     M4823=1, Y4822+3,
                     O4823=1, Y4822+1,
                     TRUE, Y4822
                 ),
                 Y4822)
  )</f>
        <v>7</v>
      </c>
    </row>
    <row r="4824" spans="1:25" x14ac:dyDescent="0.2">
      <c r="A4824">
        <v>302</v>
      </c>
      <c r="B4824" t="s">
        <v>81</v>
      </c>
      <c r="C4824" t="str">
        <f t="shared" si="758"/>
        <v>O</v>
      </c>
      <c r="D4824">
        <v>1</v>
      </c>
      <c r="E4824">
        <v>10</v>
      </c>
      <c r="F4824">
        <v>-31</v>
      </c>
      <c r="G4824" t="s">
        <v>114</v>
      </c>
      <c r="H4824" t="s">
        <v>117</v>
      </c>
      <c r="I4824">
        <v>0</v>
      </c>
      <c r="J4824">
        <f t="shared" si="750"/>
        <v>0</v>
      </c>
      <c r="K4824">
        <f t="shared" si="759"/>
        <v>0</v>
      </c>
      <c r="L4824">
        <f t="shared" si="751"/>
        <v>0</v>
      </c>
      <c r="M4824">
        <f t="shared" si="752"/>
        <v>0</v>
      </c>
      <c r="N4824">
        <f t="shared" si="753"/>
        <v>0</v>
      </c>
      <c r="O4824">
        <f t="shared" si="754"/>
        <v>0</v>
      </c>
      <c r="P4824">
        <f t="shared" si="755"/>
        <v>0</v>
      </c>
      <c r="Q4824">
        <f t="shared" si="756"/>
        <v>0</v>
      </c>
      <c r="R4824">
        <f t="shared" si="757"/>
        <v>0</v>
      </c>
      <c r="S4824" t="s">
        <v>109</v>
      </c>
      <c r="T4824">
        <v>1</v>
      </c>
      <c r="U4824">
        <v>2020</v>
      </c>
      <c r="V4824">
        <v>0</v>
      </c>
      <c r="W4824">
        <v>0</v>
      </c>
      <c r="X4824" cm="1">
        <f t="array" ref="X4824">IF(S4823&lt;&gt;S4824, 0,
    IF(C4824="O",
         _xlfn.IFS(
             K4824=1, X4823+6,
             M4824=1, X4823+3,
             O4824=1, X4823+1,
             Q4824=1,X4823+2,
             TRUE, X4823
         ),
    X4823)
)</f>
        <v>21</v>
      </c>
      <c r="Y4824" cm="1">
        <f t="array" ref="Y4824">IF(S4823&lt;&gt;S4824, 0, IF(C4824="D",
                 _xlfn.IFS(
                     K4824=1, Y4823+6,
                     M4824=1, Y4823+3,
                     O4824=1, Y4823+1,
                     TRUE, Y4823
                 ),
                 Y4823)
  )</f>
        <v>7</v>
      </c>
    </row>
    <row r="4825" spans="1:25" x14ac:dyDescent="0.2">
      <c r="A4825">
        <v>304</v>
      </c>
      <c r="B4825" t="s">
        <v>81</v>
      </c>
      <c r="C4825" t="str">
        <f t="shared" si="758"/>
        <v>O</v>
      </c>
      <c r="D4825">
        <v>2</v>
      </c>
      <c r="E4825">
        <v>10</v>
      </c>
      <c r="F4825">
        <v>-31</v>
      </c>
      <c r="G4825" t="s">
        <v>116</v>
      </c>
      <c r="H4825" t="s">
        <v>115</v>
      </c>
      <c r="I4825">
        <v>4</v>
      </c>
      <c r="J4825">
        <f t="shared" si="750"/>
        <v>0</v>
      </c>
      <c r="K4825">
        <f t="shared" si="759"/>
        <v>0</v>
      </c>
      <c r="L4825">
        <f t="shared" si="751"/>
        <v>0</v>
      </c>
      <c r="M4825">
        <f t="shared" si="752"/>
        <v>0</v>
      </c>
      <c r="N4825">
        <f t="shared" si="753"/>
        <v>0</v>
      </c>
      <c r="O4825">
        <f t="shared" si="754"/>
        <v>0</v>
      </c>
      <c r="P4825">
        <f t="shared" si="755"/>
        <v>0</v>
      </c>
      <c r="Q4825">
        <f t="shared" si="756"/>
        <v>0</v>
      </c>
      <c r="R4825">
        <f t="shared" si="757"/>
        <v>0</v>
      </c>
      <c r="S4825" t="s">
        <v>109</v>
      </c>
      <c r="T4825">
        <v>1</v>
      </c>
      <c r="U4825">
        <v>2020</v>
      </c>
      <c r="V4825">
        <v>0</v>
      </c>
      <c r="W4825">
        <v>0</v>
      </c>
      <c r="X4825" cm="1">
        <f t="array" ref="X4825">IF(S4824&lt;&gt;S4825, 0,
    IF(C4825="O",
         _xlfn.IFS(
             K4825=1, X4824+6,
             M4825=1, X4824+3,
             O4825=1, X4824+1,
             Q4825=1,X4824+2,
             TRUE, X4824
         ),
    X4824)
)</f>
        <v>21</v>
      </c>
      <c r="Y4825" cm="1">
        <f t="array" ref="Y4825">IF(S4824&lt;&gt;S4825, 0, IF(C4825="D",
                 _xlfn.IFS(
                     K4825=1, Y4824+6,
                     M4825=1, Y4824+3,
                     O4825=1, Y4824+1,
                     TRUE, Y4824
                 ),
                 Y4824)
  )</f>
        <v>7</v>
      </c>
    </row>
    <row r="4826" spans="1:25" x14ac:dyDescent="0.2">
      <c r="A4826">
        <v>306</v>
      </c>
      <c r="B4826" t="s">
        <v>81</v>
      </c>
      <c r="C4826" t="str">
        <f t="shared" si="758"/>
        <v>O</v>
      </c>
      <c r="D4826">
        <v>3</v>
      </c>
      <c r="E4826">
        <v>6</v>
      </c>
      <c r="F4826">
        <v>-35</v>
      </c>
      <c r="G4826" t="s">
        <v>114</v>
      </c>
      <c r="H4826" t="s">
        <v>140</v>
      </c>
      <c r="J4826">
        <f t="shared" si="750"/>
        <v>0</v>
      </c>
      <c r="K4826">
        <f t="shared" si="759"/>
        <v>0</v>
      </c>
      <c r="L4826">
        <f t="shared" si="751"/>
        <v>0</v>
      </c>
      <c r="M4826">
        <f t="shared" si="752"/>
        <v>0</v>
      </c>
      <c r="N4826">
        <f t="shared" si="753"/>
        <v>0</v>
      </c>
      <c r="O4826">
        <f t="shared" si="754"/>
        <v>0</v>
      </c>
      <c r="P4826">
        <f t="shared" si="755"/>
        <v>0</v>
      </c>
      <c r="Q4826">
        <f t="shared" si="756"/>
        <v>0</v>
      </c>
      <c r="R4826">
        <f t="shared" si="757"/>
        <v>0</v>
      </c>
      <c r="S4826" t="s">
        <v>109</v>
      </c>
      <c r="T4826">
        <v>1</v>
      </c>
      <c r="U4826">
        <v>2020</v>
      </c>
      <c r="V4826">
        <v>0</v>
      </c>
      <c r="W4826">
        <v>0</v>
      </c>
      <c r="X4826" cm="1">
        <f t="array" ref="X4826">IF(S4825&lt;&gt;S4826, 0,
    IF(C4826="O",
         _xlfn.IFS(
             K4826=1, X4825+6,
             M4826=1, X4825+3,
             O4826=1, X4825+1,
             Q4826=1,X4825+2,
             TRUE, X4825
         ),
    X4825)
)</f>
        <v>21</v>
      </c>
      <c r="Y4826" cm="1">
        <f t="array" ref="Y4826">IF(S4825&lt;&gt;S4826, 0, IF(C4826="D",
                 _xlfn.IFS(
                     K4826=1, Y4825+6,
                     M4826=1, Y4825+3,
                     O4826=1, Y4825+1,
                     TRUE, Y4825
                 ),
                 Y4825)
  )</f>
        <v>7</v>
      </c>
    </row>
    <row r="4827" spans="1:25" x14ac:dyDescent="0.2">
      <c r="A4827">
        <v>308</v>
      </c>
      <c r="B4827" t="s">
        <v>79</v>
      </c>
      <c r="C4827" t="str">
        <f t="shared" si="758"/>
        <v>D</v>
      </c>
      <c r="D4827">
        <v>1</v>
      </c>
      <c r="E4827">
        <v>10</v>
      </c>
      <c r="F4827">
        <v>-44</v>
      </c>
      <c r="G4827" t="s">
        <v>116</v>
      </c>
      <c r="H4827" t="s">
        <v>115</v>
      </c>
      <c r="I4827">
        <v>35</v>
      </c>
      <c r="J4827">
        <f t="shared" si="750"/>
        <v>1</v>
      </c>
      <c r="K4827">
        <f t="shared" si="759"/>
        <v>0</v>
      </c>
      <c r="L4827">
        <f t="shared" si="751"/>
        <v>0</v>
      </c>
      <c r="M4827">
        <f t="shared" si="752"/>
        <v>0</v>
      </c>
      <c r="N4827">
        <f t="shared" si="753"/>
        <v>0</v>
      </c>
      <c r="O4827">
        <f t="shared" si="754"/>
        <v>0</v>
      </c>
      <c r="P4827">
        <f t="shared" si="755"/>
        <v>0</v>
      </c>
      <c r="Q4827">
        <f t="shared" si="756"/>
        <v>0</v>
      </c>
      <c r="R4827">
        <f t="shared" si="757"/>
        <v>0</v>
      </c>
      <c r="S4827" t="s">
        <v>109</v>
      </c>
      <c r="T4827">
        <v>1</v>
      </c>
      <c r="U4827">
        <v>2020</v>
      </c>
      <c r="V4827">
        <v>0</v>
      </c>
      <c r="W4827">
        <v>0</v>
      </c>
      <c r="X4827" cm="1">
        <f t="array" ref="X4827">IF(S4826&lt;&gt;S4827, 0,
    IF(C4827="O",
         _xlfn.IFS(
             K4827=1, X4826+6,
             M4827=1, X4826+3,
             O4827=1, X4826+1,
             Q4827=1,X4826+2,
             TRUE, X4826
         ),
    X4826)
)</f>
        <v>21</v>
      </c>
      <c r="Y4827" cm="1">
        <f t="array" ref="Y4827">IF(S4826&lt;&gt;S4827, 0, IF(C4827="D",
                 _xlfn.IFS(
                     K4827=1, Y4826+6,
                     M4827=1, Y4826+3,
                     O4827=1, Y4826+1,
                     TRUE, Y4826
                 ),
                 Y4826)
  )</f>
        <v>7</v>
      </c>
    </row>
    <row r="4828" spans="1:25" x14ac:dyDescent="0.2">
      <c r="A4828">
        <v>310</v>
      </c>
      <c r="B4828" t="s">
        <v>79</v>
      </c>
      <c r="C4828" t="str">
        <f t="shared" si="758"/>
        <v>D</v>
      </c>
      <c r="D4828">
        <v>1</v>
      </c>
      <c r="E4828">
        <v>10</v>
      </c>
      <c r="F4828">
        <v>21</v>
      </c>
      <c r="G4828" t="s">
        <v>116</v>
      </c>
      <c r="H4828" t="s">
        <v>115</v>
      </c>
      <c r="I4828">
        <v>-3</v>
      </c>
      <c r="J4828">
        <f t="shared" si="750"/>
        <v>0</v>
      </c>
      <c r="K4828">
        <f t="shared" si="759"/>
        <v>0</v>
      </c>
      <c r="L4828">
        <f t="shared" si="751"/>
        <v>0</v>
      </c>
      <c r="M4828">
        <f t="shared" si="752"/>
        <v>0</v>
      </c>
      <c r="N4828">
        <f t="shared" si="753"/>
        <v>0</v>
      </c>
      <c r="O4828">
        <f t="shared" si="754"/>
        <v>0</v>
      </c>
      <c r="P4828">
        <f t="shared" si="755"/>
        <v>0</v>
      </c>
      <c r="Q4828">
        <f t="shared" si="756"/>
        <v>0</v>
      </c>
      <c r="R4828">
        <f t="shared" si="757"/>
        <v>0</v>
      </c>
      <c r="S4828" t="s">
        <v>109</v>
      </c>
      <c r="T4828">
        <v>1</v>
      </c>
      <c r="U4828">
        <v>2020</v>
      </c>
      <c r="V4828">
        <v>0</v>
      </c>
      <c r="W4828">
        <v>0</v>
      </c>
      <c r="X4828" cm="1">
        <f t="array" ref="X4828">IF(S4827&lt;&gt;S4828, 0,
    IF(C4828="O",
         _xlfn.IFS(
             K4828=1, X4827+6,
             M4828=1, X4827+3,
             O4828=1, X4827+1,
             Q4828=1,X4827+2,
             TRUE, X4827
         ),
    X4827)
)</f>
        <v>21</v>
      </c>
      <c r="Y4828" cm="1">
        <f t="array" ref="Y4828">IF(S4827&lt;&gt;S4828, 0, IF(C4828="D",
                 _xlfn.IFS(
                     K4828=1, Y4827+6,
                     M4828=1, Y4827+3,
                     O4828=1, Y4827+1,
                     TRUE, Y4827
                 ),
                 Y4827)
  )</f>
        <v>7</v>
      </c>
    </row>
    <row r="4829" spans="1:25" x14ac:dyDescent="0.2">
      <c r="A4829">
        <v>312</v>
      </c>
      <c r="B4829" t="s">
        <v>79</v>
      </c>
      <c r="C4829" t="str">
        <f t="shared" si="758"/>
        <v>D</v>
      </c>
      <c r="D4829">
        <v>2</v>
      </c>
      <c r="E4829">
        <v>13</v>
      </c>
      <c r="F4829">
        <v>24</v>
      </c>
      <c r="G4829" t="s">
        <v>114</v>
      </c>
      <c r="H4829" t="s">
        <v>117</v>
      </c>
      <c r="I4829">
        <v>0</v>
      </c>
      <c r="J4829">
        <f t="shared" si="750"/>
        <v>0</v>
      </c>
      <c r="K4829">
        <f t="shared" si="759"/>
        <v>0</v>
      </c>
      <c r="L4829">
        <f t="shared" si="751"/>
        <v>0</v>
      </c>
      <c r="M4829">
        <f t="shared" si="752"/>
        <v>0</v>
      </c>
      <c r="N4829">
        <f t="shared" si="753"/>
        <v>0</v>
      </c>
      <c r="O4829">
        <f t="shared" si="754"/>
        <v>0</v>
      </c>
      <c r="P4829">
        <f t="shared" si="755"/>
        <v>0</v>
      </c>
      <c r="Q4829">
        <f t="shared" si="756"/>
        <v>0</v>
      </c>
      <c r="R4829">
        <f t="shared" si="757"/>
        <v>0</v>
      </c>
      <c r="S4829" t="s">
        <v>109</v>
      </c>
      <c r="T4829">
        <v>1</v>
      </c>
      <c r="U4829">
        <v>2020</v>
      </c>
      <c r="V4829">
        <v>0</v>
      </c>
      <c r="W4829">
        <v>0</v>
      </c>
      <c r="X4829" cm="1">
        <f t="array" ref="X4829">IF(S4828&lt;&gt;S4829, 0,
    IF(C4829="O",
         _xlfn.IFS(
             K4829=1, X4828+6,
             M4829=1, X4828+3,
             O4829=1, X4828+1,
             Q4829=1,X4828+2,
             TRUE, X4828
         ),
    X4828)
)</f>
        <v>21</v>
      </c>
      <c r="Y4829" cm="1">
        <f t="array" ref="Y4829">IF(S4828&lt;&gt;S4829, 0, IF(C4829="D",
                 _xlfn.IFS(
                     K4829=1, Y4828+6,
                     M4829=1, Y4828+3,
                     O4829=1, Y4828+1,
                     TRUE, Y4828
                 ),
                 Y4828)
  )</f>
        <v>7</v>
      </c>
    </row>
    <row r="4830" spans="1:25" x14ac:dyDescent="0.2">
      <c r="A4830">
        <v>314</v>
      </c>
      <c r="B4830" t="s">
        <v>79</v>
      </c>
      <c r="C4830" t="str">
        <f t="shared" si="758"/>
        <v>D</v>
      </c>
      <c r="D4830">
        <v>3</v>
      </c>
      <c r="E4830">
        <v>13</v>
      </c>
      <c r="F4830">
        <v>24</v>
      </c>
      <c r="G4830" t="s">
        <v>116</v>
      </c>
      <c r="H4830" t="s">
        <v>115</v>
      </c>
      <c r="I4830">
        <v>-1</v>
      </c>
      <c r="J4830">
        <f t="shared" si="750"/>
        <v>0</v>
      </c>
      <c r="K4830">
        <f t="shared" si="759"/>
        <v>0</v>
      </c>
      <c r="L4830">
        <f t="shared" si="751"/>
        <v>0</v>
      </c>
      <c r="M4830">
        <f t="shared" si="752"/>
        <v>0</v>
      </c>
      <c r="N4830">
        <f t="shared" si="753"/>
        <v>0</v>
      </c>
      <c r="O4830">
        <f t="shared" si="754"/>
        <v>0</v>
      </c>
      <c r="P4830">
        <f t="shared" si="755"/>
        <v>0</v>
      </c>
      <c r="Q4830">
        <f t="shared" si="756"/>
        <v>0</v>
      </c>
      <c r="R4830">
        <f t="shared" si="757"/>
        <v>0</v>
      </c>
      <c r="S4830" t="s">
        <v>109</v>
      </c>
      <c r="T4830">
        <v>1</v>
      </c>
      <c r="U4830">
        <v>2020</v>
      </c>
      <c r="V4830">
        <v>0</v>
      </c>
      <c r="W4830">
        <v>0</v>
      </c>
      <c r="X4830" cm="1">
        <f t="array" ref="X4830">IF(S4829&lt;&gt;S4830, 0,
    IF(C4830="O",
         _xlfn.IFS(
             K4830=1, X4829+6,
             M4830=1, X4829+3,
             O4830=1, X4829+1,
             Q4830=1,X4829+2,
             TRUE, X4829
         ),
    X4829)
)</f>
        <v>21</v>
      </c>
      <c r="Y4830" cm="1">
        <f t="array" ref="Y4830">IF(S4829&lt;&gt;S4830, 0, IF(C4830="D",
                 _xlfn.IFS(
                     K4830=1, Y4829+6,
                     M4830=1, Y4829+3,
                     O4830=1, Y4829+1,
                     TRUE, Y4829
                 ),
                 Y4829)
  )</f>
        <v>7</v>
      </c>
    </row>
    <row r="4831" spans="1:25" x14ac:dyDescent="0.2">
      <c r="A4831">
        <v>318</v>
      </c>
      <c r="B4831" t="s">
        <v>79</v>
      </c>
      <c r="C4831" t="str">
        <f t="shared" si="758"/>
        <v>D</v>
      </c>
      <c r="D4831">
        <v>4</v>
      </c>
      <c r="E4831">
        <v>14</v>
      </c>
      <c r="F4831">
        <v>25</v>
      </c>
      <c r="G4831" t="s">
        <v>114</v>
      </c>
      <c r="H4831" t="s">
        <v>128</v>
      </c>
      <c r="I4831">
        <v>25</v>
      </c>
      <c r="J4831">
        <f t="shared" si="750"/>
        <v>0</v>
      </c>
      <c r="K4831">
        <f t="shared" si="759"/>
        <v>1</v>
      </c>
      <c r="L4831">
        <f t="shared" si="751"/>
        <v>0</v>
      </c>
      <c r="M4831">
        <f t="shared" si="752"/>
        <v>0</v>
      </c>
      <c r="N4831">
        <f t="shared" si="753"/>
        <v>0</v>
      </c>
      <c r="O4831">
        <f t="shared" si="754"/>
        <v>0</v>
      </c>
      <c r="P4831">
        <f t="shared" si="755"/>
        <v>0</v>
      </c>
      <c r="Q4831">
        <f t="shared" si="756"/>
        <v>0</v>
      </c>
      <c r="R4831">
        <f t="shared" si="757"/>
        <v>0</v>
      </c>
      <c r="S4831" t="s">
        <v>109</v>
      </c>
      <c r="T4831">
        <v>1</v>
      </c>
      <c r="U4831">
        <v>2020</v>
      </c>
      <c r="V4831">
        <v>0</v>
      </c>
      <c r="W4831">
        <v>0</v>
      </c>
      <c r="X4831" cm="1">
        <f t="array" ref="X4831">IF(S4830&lt;&gt;S4831, 0,
    IF(C4831="O",
         _xlfn.IFS(
             K4831=1, X4830+6,
             M4831=1, X4830+3,
             O4831=1, X4830+1,
             Q4831=1,X4830+2,
             TRUE, X4830
         ),
    X4830)
)</f>
        <v>21</v>
      </c>
      <c r="Y4831" cm="1">
        <f t="array" ref="Y4831">IF(S4830&lt;&gt;S4831, 0, IF(C4831="D",
                 _xlfn.IFS(
                     K4831=1, Y4830+6,
                     M4831=1, Y4830+3,
                     O4831=1, Y4830+1,
                     TRUE, Y4830
                 ),
                 Y4830)
  )</f>
        <v>13</v>
      </c>
    </row>
    <row r="4832" spans="1:25" x14ac:dyDescent="0.2">
      <c r="A4832">
        <v>320</v>
      </c>
      <c r="B4832" t="s">
        <v>79</v>
      </c>
      <c r="C4832" t="str">
        <f t="shared" si="758"/>
        <v>D</v>
      </c>
      <c r="F4832">
        <v>3</v>
      </c>
      <c r="G4832" t="s">
        <v>123</v>
      </c>
      <c r="H4832" t="s">
        <v>122</v>
      </c>
      <c r="J4832">
        <f t="shared" si="750"/>
        <v>0</v>
      </c>
      <c r="K4832">
        <f t="shared" si="759"/>
        <v>0</v>
      </c>
      <c r="L4832">
        <f t="shared" si="751"/>
        <v>0</v>
      </c>
      <c r="M4832">
        <f t="shared" si="752"/>
        <v>0</v>
      </c>
      <c r="N4832">
        <f t="shared" si="753"/>
        <v>1</v>
      </c>
      <c r="O4832">
        <f t="shared" si="754"/>
        <v>1</v>
      </c>
      <c r="P4832">
        <f t="shared" si="755"/>
        <v>0</v>
      </c>
      <c r="Q4832">
        <f t="shared" si="756"/>
        <v>0</v>
      </c>
      <c r="R4832">
        <f t="shared" si="757"/>
        <v>0</v>
      </c>
      <c r="S4832" t="s">
        <v>109</v>
      </c>
      <c r="T4832">
        <v>1</v>
      </c>
      <c r="U4832">
        <v>2020</v>
      </c>
      <c r="V4832">
        <v>0</v>
      </c>
      <c r="W4832">
        <v>0</v>
      </c>
      <c r="X4832" cm="1">
        <f t="array" ref="X4832">IF(S4831&lt;&gt;S4832, 0,
    IF(C4832="O",
         _xlfn.IFS(
             K4832=1, X4831+6,
             M4832=1, X4831+3,
             O4832=1, X4831+1,
             Q4832=1,X4831+2,
             TRUE, X4831
         ),
    X4831)
)</f>
        <v>21</v>
      </c>
      <c r="Y4832" cm="1">
        <f t="array" ref="Y4832">IF(S4831&lt;&gt;S4832, 0, IF(C4832="D",
                 _xlfn.IFS(
                     K4832=1, Y4831+6,
                     M4832=1, Y4831+3,
                     O4832=1, Y4831+1,
                     TRUE, Y4831
                 ),
                 Y4831)
  )</f>
        <v>14</v>
      </c>
    </row>
    <row r="4833" spans="1:25" x14ac:dyDescent="0.2">
      <c r="A4833">
        <v>328</v>
      </c>
      <c r="B4833" t="s">
        <v>81</v>
      </c>
      <c r="C4833" t="str">
        <f t="shared" si="758"/>
        <v>O</v>
      </c>
      <c r="D4833">
        <v>1</v>
      </c>
      <c r="E4833">
        <v>10</v>
      </c>
      <c r="F4833">
        <v>-17</v>
      </c>
      <c r="G4833" t="s">
        <v>116</v>
      </c>
      <c r="H4833" t="s">
        <v>115</v>
      </c>
      <c r="I4833">
        <v>3</v>
      </c>
      <c r="J4833">
        <f t="shared" si="750"/>
        <v>0</v>
      </c>
      <c r="K4833">
        <f t="shared" si="759"/>
        <v>0</v>
      </c>
      <c r="L4833">
        <f t="shared" si="751"/>
        <v>0</v>
      </c>
      <c r="M4833">
        <f t="shared" si="752"/>
        <v>0</v>
      </c>
      <c r="N4833">
        <f t="shared" si="753"/>
        <v>0</v>
      </c>
      <c r="O4833">
        <f t="shared" si="754"/>
        <v>0</v>
      </c>
      <c r="P4833">
        <f t="shared" si="755"/>
        <v>0</v>
      </c>
      <c r="Q4833">
        <f t="shared" si="756"/>
        <v>0</v>
      </c>
      <c r="R4833">
        <f t="shared" si="757"/>
        <v>0</v>
      </c>
      <c r="S4833" t="s">
        <v>109</v>
      </c>
      <c r="T4833">
        <v>1</v>
      </c>
      <c r="U4833">
        <v>2020</v>
      </c>
      <c r="V4833">
        <v>0</v>
      </c>
      <c r="W4833">
        <v>0</v>
      </c>
      <c r="X4833" cm="1">
        <f t="array" ref="X4833">IF(S4832&lt;&gt;S4833, 0,
    IF(C4833="O",
         _xlfn.IFS(
             K4833=1, X4832+6,
             M4833=1, X4832+3,
             O4833=1, X4832+1,
             Q4833=1,X4832+2,
             TRUE, X4832
         ),
    X4832)
)</f>
        <v>21</v>
      </c>
      <c r="Y4833" cm="1">
        <f t="array" ref="Y4833">IF(S4832&lt;&gt;S4833, 0, IF(C4833="D",
                 _xlfn.IFS(
                     K4833=1, Y4832+6,
                     M4833=1, Y4832+3,
                     O4833=1, Y4832+1,
                     TRUE, Y4832
                 ),
                 Y4832)
  )</f>
        <v>14</v>
      </c>
    </row>
    <row r="4834" spans="1:25" x14ac:dyDescent="0.2">
      <c r="A4834">
        <v>330</v>
      </c>
      <c r="B4834" t="s">
        <v>81</v>
      </c>
      <c r="C4834" t="str">
        <f t="shared" si="758"/>
        <v>O</v>
      </c>
      <c r="D4834">
        <v>2</v>
      </c>
      <c r="E4834">
        <v>7</v>
      </c>
      <c r="F4834">
        <v>-20</v>
      </c>
      <c r="G4834" t="s">
        <v>114</v>
      </c>
      <c r="H4834" t="s">
        <v>113</v>
      </c>
      <c r="I4834">
        <v>4</v>
      </c>
      <c r="J4834">
        <f t="shared" si="750"/>
        <v>0</v>
      </c>
      <c r="K4834">
        <f t="shared" si="759"/>
        <v>0</v>
      </c>
      <c r="L4834">
        <f t="shared" si="751"/>
        <v>0</v>
      </c>
      <c r="M4834">
        <f t="shared" si="752"/>
        <v>0</v>
      </c>
      <c r="N4834">
        <f t="shared" si="753"/>
        <v>0</v>
      </c>
      <c r="O4834">
        <f t="shared" si="754"/>
        <v>0</v>
      </c>
      <c r="P4834">
        <f t="shared" si="755"/>
        <v>0</v>
      </c>
      <c r="Q4834">
        <f t="shared" si="756"/>
        <v>0</v>
      </c>
      <c r="R4834">
        <f t="shared" si="757"/>
        <v>0</v>
      </c>
      <c r="S4834" t="s">
        <v>109</v>
      </c>
      <c r="T4834">
        <v>1</v>
      </c>
      <c r="U4834">
        <v>2020</v>
      </c>
      <c r="V4834">
        <v>0</v>
      </c>
      <c r="W4834">
        <v>0</v>
      </c>
      <c r="X4834" cm="1">
        <f t="array" ref="X4834">IF(S4833&lt;&gt;S4834, 0,
    IF(C4834="O",
         _xlfn.IFS(
             K4834=1, X4833+6,
             M4834=1, X4833+3,
             O4834=1, X4833+1,
             Q4834=1,X4833+2,
             TRUE, X4833
         ),
    X4833)
)</f>
        <v>21</v>
      </c>
      <c r="Y4834" cm="1">
        <f t="array" ref="Y4834">IF(S4833&lt;&gt;S4834, 0, IF(C4834="D",
                 _xlfn.IFS(
                     K4834=1, Y4833+6,
                     M4834=1, Y4833+3,
                     O4834=1, Y4833+1,
                     TRUE, Y4833
                 ),
                 Y4833)
  )</f>
        <v>14</v>
      </c>
    </row>
    <row r="4835" spans="1:25" x14ac:dyDescent="0.2">
      <c r="A4835">
        <v>332</v>
      </c>
      <c r="B4835" t="s">
        <v>81</v>
      </c>
      <c r="C4835" t="str">
        <f t="shared" si="758"/>
        <v>O</v>
      </c>
      <c r="D4835">
        <v>3</v>
      </c>
      <c r="E4835">
        <v>3</v>
      </c>
      <c r="F4835">
        <v>-24</v>
      </c>
      <c r="G4835" t="s">
        <v>114</v>
      </c>
      <c r="H4835" t="s">
        <v>113</v>
      </c>
      <c r="I4835">
        <v>1</v>
      </c>
      <c r="J4835">
        <f t="shared" si="750"/>
        <v>0</v>
      </c>
      <c r="K4835">
        <f t="shared" si="759"/>
        <v>0</v>
      </c>
      <c r="L4835">
        <f t="shared" si="751"/>
        <v>0</v>
      </c>
      <c r="M4835">
        <f t="shared" si="752"/>
        <v>0</v>
      </c>
      <c r="N4835">
        <f t="shared" si="753"/>
        <v>0</v>
      </c>
      <c r="O4835">
        <f t="shared" si="754"/>
        <v>0</v>
      </c>
      <c r="P4835">
        <f t="shared" si="755"/>
        <v>0</v>
      </c>
      <c r="Q4835">
        <f t="shared" si="756"/>
        <v>0</v>
      </c>
      <c r="R4835">
        <f t="shared" si="757"/>
        <v>0</v>
      </c>
      <c r="S4835" t="s">
        <v>109</v>
      </c>
      <c r="T4835">
        <v>1</v>
      </c>
      <c r="U4835">
        <v>2020</v>
      </c>
      <c r="V4835">
        <v>0</v>
      </c>
      <c r="W4835">
        <v>0</v>
      </c>
      <c r="X4835" cm="1">
        <f t="array" ref="X4835">IF(S4834&lt;&gt;S4835, 0,
    IF(C4835="O",
         _xlfn.IFS(
             K4835=1, X4834+6,
             M4835=1, X4834+3,
             O4835=1, X4834+1,
             Q4835=1,X4834+2,
             TRUE, X4834
         ),
    X4834)
)</f>
        <v>21</v>
      </c>
      <c r="Y4835" cm="1">
        <f t="array" ref="Y4835">IF(S4834&lt;&gt;S4835, 0, IF(C4835="D",
                 _xlfn.IFS(
                     K4835=1, Y4834+6,
                     M4835=1, Y4834+3,
                     O4835=1, Y4834+1,
                     TRUE, Y4834
                 ),
                 Y4834)
  )</f>
        <v>14</v>
      </c>
    </row>
    <row r="4836" spans="1:25" x14ac:dyDescent="0.2">
      <c r="A4836">
        <v>336</v>
      </c>
      <c r="B4836" t="s">
        <v>81</v>
      </c>
      <c r="C4836" t="str">
        <f t="shared" si="758"/>
        <v>O</v>
      </c>
      <c r="D4836">
        <v>4</v>
      </c>
      <c r="E4836">
        <v>7</v>
      </c>
      <c r="F4836">
        <v>-20</v>
      </c>
      <c r="G4836" t="s">
        <v>114</v>
      </c>
      <c r="H4836" t="s">
        <v>120</v>
      </c>
      <c r="I4836">
        <v>10</v>
      </c>
      <c r="J4836">
        <f t="shared" si="750"/>
        <v>1</v>
      </c>
      <c r="K4836">
        <f t="shared" si="759"/>
        <v>0</v>
      </c>
      <c r="L4836">
        <f t="shared" si="751"/>
        <v>0</v>
      </c>
      <c r="M4836">
        <f t="shared" si="752"/>
        <v>0</v>
      </c>
      <c r="N4836">
        <f t="shared" si="753"/>
        <v>0</v>
      </c>
      <c r="O4836">
        <f t="shared" si="754"/>
        <v>0</v>
      </c>
      <c r="P4836">
        <f t="shared" si="755"/>
        <v>0</v>
      </c>
      <c r="Q4836">
        <f t="shared" si="756"/>
        <v>0</v>
      </c>
      <c r="R4836">
        <f t="shared" si="757"/>
        <v>0</v>
      </c>
      <c r="S4836" t="s">
        <v>109</v>
      </c>
      <c r="T4836">
        <v>1</v>
      </c>
      <c r="U4836">
        <v>2020</v>
      </c>
      <c r="V4836">
        <v>0</v>
      </c>
      <c r="W4836">
        <v>0</v>
      </c>
      <c r="X4836" cm="1">
        <f t="array" ref="X4836">IF(S4835&lt;&gt;S4836, 0,
    IF(C4836="O",
         _xlfn.IFS(
             K4836=1, X4835+6,
             M4836=1, X4835+3,
             O4836=1, X4835+1,
             Q4836=1,X4835+2,
             TRUE, X4835
         ),
    X4835)
)</f>
        <v>21</v>
      </c>
      <c r="Y4836" cm="1">
        <f t="array" ref="Y4836">IF(S4835&lt;&gt;S4836, 0, IF(C4836="D",
                 _xlfn.IFS(
                     K4836=1, Y4835+6,
                     M4836=1, Y4835+3,
                     O4836=1, Y4835+1,
                     TRUE, Y4835
                 ),
                 Y4835)
  )</f>
        <v>14</v>
      </c>
    </row>
    <row r="4837" spans="1:25" x14ac:dyDescent="0.2">
      <c r="A4837">
        <v>340</v>
      </c>
      <c r="B4837" t="s">
        <v>81</v>
      </c>
      <c r="C4837" t="str">
        <f t="shared" si="758"/>
        <v>O</v>
      </c>
      <c r="D4837">
        <v>1</v>
      </c>
      <c r="E4837">
        <v>10</v>
      </c>
      <c r="F4837">
        <v>-30</v>
      </c>
      <c r="G4837" t="s">
        <v>114</v>
      </c>
      <c r="H4837" t="s">
        <v>113</v>
      </c>
      <c r="I4837">
        <v>25</v>
      </c>
      <c r="J4837">
        <f t="shared" si="750"/>
        <v>1</v>
      </c>
      <c r="K4837">
        <f t="shared" si="759"/>
        <v>0</v>
      </c>
      <c r="L4837">
        <f t="shared" si="751"/>
        <v>0</v>
      </c>
      <c r="M4837">
        <f t="shared" si="752"/>
        <v>0</v>
      </c>
      <c r="N4837">
        <f t="shared" si="753"/>
        <v>0</v>
      </c>
      <c r="O4837">
        <f t="shared" si="754"/>
        <v>0</v>
      </c>
      <c r="P4837">
        <f t="shared" si="755"/>
        <v>0</v>
      </c>
      <c r="Q4837">
        <f t="shared" si="756"/>
        <v>0</v>
      </c>
      <c r="R4837">
        <f t="shared" si="757"/>
        <v>0</v>
      </c>
      <c r="S4837" t="s">
        <v>109</v>
      </c>
      <c r="T4837">
        <v>1</v>
      </c>
      <c r="U4837">
        <v>2020</v>
      </c>
      <c r="V4837">
        <v>0</v>
      </c>
      <c r="W4837">
        <v>0</v>
      </c>
      <c r="X4837" cm="1">
        <f t="array" ref="X4837">IF(S4836&lt;&gt;S4837, 0,
    IF(C4837="O",
         _xlfn.IFS(
             K4837=1, X4836+6,
             M4837=1, X4836+3,
             O4837=1, X4836+1,
             Q4837=1,X4836+2,
             TRUE, X4836
         ),
    X4836)
)</f>
        <v>21</v>
      </c>
      <c r="Y4837" cm="1">
        <f t="array" ref="Y4837">IF(S4836&lt;&gt;S4837, 0, IF(C4837="D",
                 _xlfn.IFS(
                     K4837=1, Y4836+6,
                     M4837=1, Y4836+3,
                     O4837=1, Y4836+1,
                     TRUE, Y4836
                 ),
                 Y4836)
  )</f>
        <v>14</v>
      </c>
    </row>
    <row r="4838" spans="1:25" x14ac:dyDescent="0.2">
      <c r="A4838">
        <v>342</v>
      </c>
      <c r="B4838" t="s">
        <v>81</v>
      </c>
      <c r="C4838" t="str">
        <f t="shared" si="758"/>
        <v>O</v>
      </c>
      <c r="D4838">
        <v>1</v>
      </c>
      <c r="E4838">
        <v>10</v>
      </c>
      <c r="F4838">
        <v>45</v>
      </c>
      <c r="G4838" t="s">
        <v>114</v>
      </c>
      <c r="H4838" t="s">
        <v>117</v>
      </c>
      <c r="I4838">
        <v>0</v>
      </c>
      <c r="J4838">
        <f t="shared" si="750"/>
        <v>0</v>
      </c>
      <c r="K4838">
        <f t="shared" si="759"/>
        <v>0</v>
      </c>
      <c r="L4838">
        <f t="shared" si="751"/>
        <v>0</v>
      </c>
      <c r="M4838">
        <f t="shared" si="752"/>
        <v>0</v>
      </c>
      <c r="N4838">
        <f t="shared" si="753"/>
        <v>0</v>
      </c>
      <c r="O4838">
        <f t="shared" si="754"/>
        <v>0</v>
      </c>
      <c r="P4838">
        <f t="shared" si="755"/>
        <v>0</v>
      </c>
      <c r="Q4838">
        <f t="shared" si="756"/>
        <v>0</v>
      </c>
      <c r="R4838">
        <f t="shared" si="757"/>
        <v>0</v>
      </c>
      <c r="S4838" t="s">
        <v>109</v>
      </c>
      <c r="T4838">
        <v>1</v>
      </c>
      <c r="U4838">
        <v>2020</v>
      </c>
      <c r="V4838">
        <v>0</v>
      </c>
      <c r="W4838">
        <v>0</v>
      </c>
      <c r="X4838" cm="1">
        <f t="array" ref="X4838">IF(S4837&lt;&gt;S4838, 0,
    IF(C4838="O",
         _xlfn.IFS(
             K4838=1, X4837+6,
             M4838=1, X4837+3,
             O4838=1, X4837+1,
             Q4838=1,X4837+2,
             TRUE, X4837
         ),
    X4837)
)</f>
        <v>21</v>
      </c>
      <c r="Y4838" cm="1">
        <f t="array" ref="Y4838">IF(S4837&lt;&gt;S4838, 0, IF(C4838="D",
                 _xlfn.IFS(
                     K4838=1, Y4837+6,
                     M4838=1, Y4837+3,
                     O4838=1, Y4837+1,
                     TRUE, Y4837
                 ),
                 Y4837)
  )</f>
        <v>14</v>
      </c>
    </row>
    <row r="4839" spans="1:25" x14ac:dyDescent="0.2">
      <c r="A4839">
        <v>344</v>
      </c>
      <c r="B4839" t="s">
        <v>81</v>
      </c>
      <c r="C4839" t="str">
        <f t="shared" si="758"/>
        <v>O</v>
      </c>
      <c r="D4839">
        <v>2</v>
      </c>
      <c r="E4839">
        <v>10</v>
      </c>
      <c r="F4839">
        <v>45</v>
      </c>
      <c r="G4839" t="s">
        <v>114</v>
      </c>
      <c r="H4839" t="s">
        <v>117</v>
      </c>
      <c r="I4839">
        <v>0</v>
      </c>
      <c r="J4839">
        <f t="shared" si="750"/>
        <v>0</v>
      </c>
      <c r="K4839">
        <f t="shared" si="759"/>
        <v>0</v>
      </c>
      <c r="L4839">
        <f t="shared" si="751"/>
        <v>0</v>
      </c>
      <c r="M4839">
        <f t="shared" si="752"/>
        <v>0</v>
      </c>
      <c r="N4839">
        <f t="shared" si="753"/>
        <v>0</v>
      </c>
      <c r="O4839">
        <f t="shared" si="754"/>
        <v>0</v>
      </c>
      <c r="P4839">
        <f t="shared" si="755"/>
        <v>0</v>
      </c>
      <c r="Q4839">
        <f t="shared" si="756"/>
        <v>0</v>
      </c>
      <c r="R4839">
        <f t="shared" si="757"/>
        <v>0</v>
      </c>
      <c r="S4839" t="s">
        <v>109</v>
      </c>
      <c r="T4839">
        <v>1</v>
      </c>
      <c r="U4839">
        <v>2020</v>
      </c>
      <c r="V4839">
        <v>0</v>
      </c>
      <c r="W4839">
        <v>0</v>
      </c>
      <c r="X4839" cm="1">
        <f t="array" ref="X4839">IF(S4838&lt;&gt;S4839, 0,
    IF(C4839="O",
         _xlfn.IFS(
             K4839=1, X4838+6,
             M4839=1, X4838+3,
             O4839=1, X4838+1,
             Q4839=1,X4838+2,
             TRUE, X4838
         ),
    X4838)
)</f>
        <v>21</v>
      </c>
      <c r="Y4839" cm="1">
        <f t="array" ref="Y4839">IF(S4838&lt;&gt;S4839, 0, IF(C4839="D",
                 _xlfn.IFS(
                     K4839=1, Y4838+6,
                     M4839=1, Y4838+3,
                     O4839=1, Y4838+1,
                     TRUE, Y4838
                 ),
                 Y4838)
  )</f>
        <v>14</v>
      </c>
    </row>
    <row r="4840" spans="1:25" x14ac:dyDescent="0.2">
      <c r="A4840">
        <v>346</v>
      </c>
      <c r="B4840" t="s">
        <v>81</v>
      </c>
      <c r="C4840" t="str">
        <f t="shared" si="758"/>
        <v>O</v>
      </c>
      <c r="D4840">
        <v>3</v>
      </c>
      <c r="E4840">
        <v>10</v>
      </c>
      <c r="F4840">
        <v>45</v>
      </c>
      <c r="G4840" t="s">
        <v>114</v>
      </c>
      <c r="H4840" t="s">
        <v>117</v>
      </c>
      <c r="I4840">
        <v>0</v>
      </c>
      <c r="J4840">
        <f t="shared" si="750"/>
        <v>0</v>
      </c>
      <c r="K4840">
        <f t="shared" si="759"/>
        <v>0</v>
      </c>
      <c r="L4840">
        <f t="shared" si="751"/>
        <v>0</v>
      </c>
      <c r="M4840">
        <f t="shared" si="752"/>
        <v>0</v>
      </c>
      <c r="N4840">
        <f t="shared" si="753"/>
        <v>0</v>
      </c>
      <c r="O4840">
        <f t="shared" si="754"/>
        <v>0</v>
      </c>
      <c r="P4840">
        <f t="shared" si="755"/>
        <v>0</v>
      </c>
      <c r="Q4840">
        <f t="shared" si="756"/>
        <v>0</v>
      </c>
      <c r="R4840">
        <f t="shared" si="757"/>
        <v>0</v>
      </c>
      <c r="S4840" t="s">
        <v>109</v>
      </c>
      <c r="T4840">
        <v>1</v>
      </c>
      <c r="U4840">
        <v>2020</v>
      </c>
      <c r="V4840">
        <v>0</v>
      </c>
      <c r="W4840">
        <v>0</v>
      </c>
      <c r="X4840" cm="1">
        <f t="array" ref="X4840">IF(S4839&lt;&gt;S4840, 0,
    IF(C4840="O",
         _xlfn.IFS(
             K4840=1, X4839+6,
             M4840=1, X4839+3,
             O4840=1, X4839+1,
             Q4840=1,X4839+2,
             TRUE, X4839
         ),
    X4839)
)</f>
        <v>21</v>
      </c>
      <c r="Y4840" cm="1">
        <f t="array" ref="Y4840">IF(S4839&lt;&gt;S4840, 0, IF(C4840="D",
                 _xlfn.IFS(
                     K4840=1, Y4839+6,
                     M4840=1, Y4839+3,
                     O4840=1, Y4839+1,
                     TRUE, Y4839
                 ),
                 Y4839)
  )</f>
        <v>14</v>
      </c>
    </row>
    <row r="4841" spans="1:25" x14ac:dyDescent="0.2">
      <c r="A4841">
        <v>348</v>
      </c>
      <c r="B4841" t="s">
        <v>81</v>
      </c>
      <c r="C4841" t="str">
        <f t="shared" si="758"/>
        <v>O</v>
      </c>
      <c r="D4841">
        <v>4</v>
      </c>
      <c r="E4841">
        <v>10</v>
      </c>
      <c r="F4841">
        <v>45</v>
      </c>
      <c r="G4841" t="s">
        <v>114</v>
      </c>
      <c r="H4841" t="s">
        <v>117</v>
      </c>
      <c r="I4841">
        <v>0</v>
      </c>
      <c r="J4841">
        <f t="shared" si="750"/>
        <v>0</v>
      </c>
      <c r="K4841">
        <f t="shared" si="759"/>
        <v>0</v>
      </c>
      <c r="L4841">
        <f t="shared" si="751"/>
        <v>0</v>
      </c>
      <c r="M4841">
        <f t="shared" si="752"/>
        <v>0</v>
      </c>
      <c r="N4841">
        <f t="shared" si="753"/>
        <v>0</v>
      </c>
      <c r="O4841">
        <f t="shared" si="754"/>
        <v>0</v>
      </c>
      <c r="P4841">
        <f t="shared" si="755"/>
        <v>0</v>
      </c>
      <c r="Q4841">
        <f t="shared" si="756"/>
        <v>0</v>
      </c>
      <c r="R4841">
        <f t="shared" si="757"/>
        <v>0</v>
      </c>
      <c r="S4841" t="s">
        <v>109</v>
      </c>
      <c r="T4841">
        <v>1</v>
      </c>
      <c r="U4841">
        <v>2020</v>
      </c>
      <c r="V4841">
        <v>0</v>
      </c>
      <c r="W4841">
        <v>0</v>
      </c>
      <c r="X4841" cm="1">
        <f t="array" ref="X4841">IF(S4840&lt;&gt;S4841, 0,
    IF(C4841="O",
         _xlfn.IFS(
             K4841=1, X4840+6,
             M4841=1, X4840+3,
             O4841=1, X4840+1,
             Q4841=1,X4840+2,
             TRUE, X4840
         ),
    X4840)
)</f>
        <v>21</v>
      </c>
      <c r="Y4841" cm="1">
        <f t="array" ref="Y4841">IF(S4840&lt;&gt;S4841, 0, IF(C4841="D",
                 _xlfn.IFS(
                     K4841=1, Y4840+6,
                     M4841=1, Y4840+3,
                     O4841=1, Y4840+1,
                     TRUE, Y4840
                 ),
                 Y4840)
  )</f>
        <v>14</v>
      </c>
    </row>
    <row r="4842" spans="1:25" x14ac:dyDescent="0.2">
      <c r="A4842">
        <v>350</v>
      </c>
      <c r="B4842" t="s">
        <v>79</v>
      </c>
      <c r="C4842" t="str">
        <f t="shared" si="758"/>
        <v>D</v>
      </c>
      <c r="D4842">
        <v>1</v>
      </c>
      <c r="E4842">
        <v>10</v>
      </c>
      <c r="F4842">
        <v>-45</v>
      </c>
      <c r="G4842" t="s">
        <v>116</v>
      </c>
      <c r="H4842" t="s">
        <v>115</v>
      </c>
      <c r="I4842">
        <v>3</v>
      </c>
      <c r="J4842">
        <f t="shared" si="750"/>
        <v>0</v>
      </c>
      <c r="K4842">
        <f t="shared" si="759"/>
        <v>0</v>
      </c>
      <c r="L4842">
        <f t="shared" si="751"/>
        <v>0</v>
      </c>
      <c r="M4842">
        <f t="shared" si="752"/>
        <v>0</v>
      </c>
      <c r="N4842">
        <f t="shared" si="753"/>
        <v>0</v>
      </c>
      <c r="O4842">
        <f t="shared" si="754"/>
        <v>0</v>
      </c>
      <c r="P4842">
        <f t="shared" si="755"/>
        <v>0</v>
      </c>
      <c r="Q4842">
        <f t="shared" si="756"/>
        <v>0</v>
      </c>
      <c r="R4842">
        <f t="shared" si="757"/>
        <v>0</v>
      </c>
      <c r="S4842" t="s">
        <v>109</v>
      </c>
      <c r="T4842">
        <v>1</v>
      </c>
      <c r="U4842">
        <v>2020</v>
      </c>
      <c r="V4842">
        <v>0</v>
      </c>
      <c r="W4842">
        <v>0</v>
      </c>
      <c r="X4842" cm="1">
        <f t="array" ref="X4842">IF(S4841&lt;&gt;S4842, 0,
    IF(C4842="O",
         _xlfn.IFS(
             K4842=1, X4841+6,
             M4842=1, X4841+3,
             O4842=1, X4841+1,
             Q4842=1,X4841+2,
             TRUE, X4841
         ),
    X4841)
)</f>
        <v>21</v>
      </c>
      <c r="Y4842" cm="1">
        <f t="array" ref="Y4842">IF(S4841&lt;&gt;S4842, 0, IF(C4842="D",
                 _xlfn.IFS(
                     K4842=1, Y4841+6,
                     M4842=1, Y4841+3,
                     O4842=1, Y4841+1,
                     TRUE, Y4841
                 ),
                 Y4841)
  )</f>
        <v>14</v>
      </c>
    </row>
    <row r="4843" spans="1:25" x14ac:dyDescent="0.2">
      <c r="A4843">
        <v>352</v>
      </c>
      <c r="B4843" t="s">
        <v>79</v>
      </c>
      <c r="C4843" t="str">
        <f t="shared" si="758"/>
        <v>D</v>
      </c>
      <c r="D4843">
        <v>2</v>
      </c>
      <c r="E4843">
        <v>7</v>
      </c>
      <c r="F4843">
        <v>-48</v>
      </c>
      <c r="G4843" t="s">
        <v>116</v>
      </c>
      <c r="H4843" t="s">
        <v>115</v>
      </c>
      <c r="I4843">
        <v>1</v>
      </c>
      <c r="J4843">
        <f t="shared" si="750"/>
        <v>0</v>
      </c>
      <c r="K4843">
        <f t="shared" si="759"/>
        <v>0</v>
      </c>
      <c r="L4843">
        <f t="shared" si="751"/>
        <v>0</v>
      </c>
      <c r="M4843">
        <f t="shared" si="752"/>
        <v>0</v>
      </c>
      <c r="N4843">
        <f t="shared" si="753"/>
        <v>0</v>
      </c>
      <c r="O4843">
        <f t="shared" si="754"/>
        <v>0</v>
      </c>
      <c r="P4843">
        <f t="shared" si="755"/>
        <v>0</v>
      </c>
      <c r="Q4843">
        <f t="shared" si="756"/>
        <v>0</v>
      </c>
      <c r="R4843">
        <f t="shared" si="757"/>
        <v>0</v>
      </c>
      <c r="S4843" t="s">
        <v>109</v>
      </c>
      <c r="T4843">
        <v>1</v>
      </c>
      <c r="U4843">
        <v>2020</v>
      </c>
      <c r="V4843">
        <v>0</v>
      </c>
      <c r="W4843">
        <v>0</v>
      </c>
      <c r="X4843" cm="1">
        <f t="array" ref="X4843">IF(S4842&lt;&gt;S4843, 0,
    IF(C4843="O",
         _xlfn.IFS(
             K4843=1, X4842+6,
             M4843=1, X4842+3,
             O4843=1, X4842+1,
             Q4843=1,X4842+2,
             TRUE, X4842
         ),
    X4842)
)</f>
        <v>21</v>
      </c>
      <c r="Y4843" cm="1">
        <f t="array" ref="Y4843">IF(S4842&lt;&gt;S4843, 0, IF(C4843="D",
                 _xlfn.IFS(
                     K4843=1, Y4842+6,
                     M4843=1, Y4842+3,
                     O4843=1, Y4842+1,
                     TRUE, Y4842
                 ),
                 Y4842)
  )</f>
        <v>14</v>
      </c>
    </row>
    <row r="4844" spans="1:25" x14ac:dyDescent="0.2">
      <c r="A4844">
        <v>354</v>
      </c>
      <c r="B4844" t="s">
        <v>79</v>
      </c>
      <c r="C4844" t="str">
        <f t="shared" si="758"/>
        <v>D</v>
      </c>
      <c r="D4844">
        <v>3</v>
      </c>
      <c r="E4844">
        <v>6</v>
      </c>
      <c r="F4844">
        <v>-49</v>
      </c>
      <c r="G4844" t="s">
        <v>116</v>
      </c>
      <c r="H4844" t="s">
        <v>115</v>
      </c>
      <c r="I4844">
        <v>1</v>
      </c>
      <c r="J4844">
        <f t="shared" si="750"/>
        <v>0</v>
      </c>
      <c r="K4844">
        <f t="shared" si="759"/>
        <v>0</v>
      </c>
      <c r="L4844">
        <f t="shared" si="751"/>
        <v>0</v>
      </c>
      <c r="M4844">
        <f t="shared" si="752"/>
        <v>0</v>
      </c>
      <c r="N4844">
        <f t="shared" si="753"/>
        <v>0</v>
      </c>
      <c r="O4844">
        <f t="shared" si="754"/>
        <v>0</v>
      </c>
      <c r="P4844">
        <f t="shared" si="755"/>
        <v>0</v>
      </c>
      <c r="Q4844">
        <f t="shared" si="756"/>
        <v>0</v>
      </c>
      <c r="R4844">
        <f t="shared" si="757"/>
        <v>0</v>
      </c>
      <c r="S4844" t="s">
        <v>109</v>
      </c>
      <c r="T4844">
        <v>1</v>
      </c>
      <c r="U4844">
        <v>2020</v>
      </c>
      <c r="V4844">
        <v>0</v>
      </c>
      <c r="W4844">
        <v>0</v>
      </c>
      <c r="X4844" cm="1">
        <f t="array" ref="X4844">IF(S4843&lt;&gt;S4844, 0,
    IF(C4844="O",
         _xlfn.IFS(
             K4844=1, X4843+6,
             M4844=1, X4843+3,
             O4844=1, X4843+1,
             Q4844=1,X4843+2,
             TRUE, X4843
         ),
    X4843)
)</f>
        <v>21</v>
      </c>
      <c r="Y4844" cm="1">
        <f t="array" ref="Y4844">IF(S4843&lt;&gt;S4844, 0, IF(C4844="D",
                 _xlfn.IFS(
                     K4844=1, Y4843+6,
                     M4844=1, Y4843+3,
                     O4844=1, Y4843+1,
                     TRUE, Y4843
                 ),
                 Y4843)
  )</f>
        <v>14</v>
      </c>
    </row>
    <row r="4845" spans="1:25" x14ac:dyDescent="0.2">
      <c r="A4845">
        <v>360</v>
      </c>
      <c r="B4845" t="s">
        <v>81</v>
      </c>
      <c r="C4845" t="str">
        <f t="shared" si="758"/>
        <v>O</v>
      </c>
      <c r="D4845">
        <v>1</v>
      </c>
      <c r="E4845">
        <v>10</v>
      </c>
      <c r="F4845">
        <v>-20</v>
      </c>
      <c r="G4845" t="s">
        <v>114</v>
      </c>
      <c r="H4845" t="s">
        <v>117</v>
      </c>
      <c r="I4845">
        <v>0</v>
      </c>
      <c r="J4845">
        <f t="shared" si="750"/>
        <v>0</v>
      </c>
      <c r="K4845">
        <f t="shared" si="759"/>
        <v>0</v>
      </c>
      <c r="L4845">
        <f t="shared" si="751"/>
        <v>0</v>
      </c>
      <c r="M4845">
        <f t="shared" si="752"/>
        <v>0</v>
      </c>
      <c r="N4845">
        <f t="shared" si="753"/>
        <v>0</v>
      </c>
      <c r="O4845">
        <f t="shared" si="754"/>
        <v>0</v>
      </c>
      <c r="P4845">
        <f t="shared" si="755"/>
        <v>0</v>
      </c>
      <c r="Q4845">
        <f t="shared" si="756"/>
        <v>0</v>
      </c>
      <c r="R4845">
        <f t="shared" si="757"/>
        <v>0</v>
      </c>
      <c r="S4845" t="s">
        <v>109</v>
      </c>
      <c r="T4845">
        <v>1</v>
      </c>
      <c r="U4845">
        <v>2020</v>
      </c>
      <c r="V4845">
        <v>0</v>
      </c>
      <c r="W4845">
        <v>0</v>
      </c>
      <c r="X4845" cm="1">
        <f t="array" ref="X4845">IF(S4844&lt;&gt;S4845, 0,
    IF(C4845="O",
         _xlfn.IFS(
             K4845=1, X4844+6,
             M4845=1, X4844+3,
             O4845=1, X4844+1,
             Q4845=1,X4844+2,
             TRUE, X4844
         ),
    X4844)
)</f>
        <v>21</v>
      </c>
      <c r="Y4845" cm="1">
        <f t="array" ref="Y4845">IF(S4844&lt;&gt;S4845, 0, IF(C4845="D",
                 _xlfn.IFS(
                     K4845=1, Y4844+6,
                     M4845=1, Y4844+3,
                     O4845=1, Y4844+1,
                     TRUE, Y4844
                 ),
                 Y4844)
  )</f>
        <v>14</v>
      </c>
    </row>
    <row r="4846" spans="1:25" x14ac:dyDescent="0.2">
      <c r="A4846">
        <v>362</v>
      </c>
      <c r="B4846" t="s">
        <v>81</v>
      </c>
      <c r="C4846" t="str">
        <f t="shared" si="758"/>
        <v>O</v>
      </c>
      <c r="D4846">
        <v>2</v>
      </c>
      <c r="E4846">
        <v>10</v>
      </c>
      <c r="F4846">
        <v>-20</v>
      </c>
      <c r="G4846" t="s">
        <v>114</v>
      </c>
      <c r="H4846" t="s">
        <v>121</v>
      </c>
      <c r="I4846">
        <v>-5</v>
      </c>
      <c r="J4846">
        <f t="shared" si="750"/>
        <v>0</v>
      </c>
      <c r="K4846">
        <f t="shared" si="759"/>
        <v>0</v>
      </c>
      <c r="L4846">
        <f t="shared" si="751"/>
        <v>0</v>
      </c>
      <c r="M4846">
        <f t="shared" si="752"/>
        <v>0</v>
      </c>
      <c r="N4846">
        <f t="shared" si="753"/>
        <v>0</v>
      </c>
      <c r="O4846">
        <f t="shared" si="754"/>
        <v>0</v>
      </c>
      <c r="P4846">
        <f t="shared" si="755"/>
        <v>0</v>
      </c>
      <c r="Q4846">
        <f t="shared" si="756"/>
        <v>0</v>
      </c>
      <c r="R4846">
        <f t="shared" si="757"/>
        <v>0</v>
      </c>
      <c r="S4846" t="s">
        <v>109</v>
      </c>
      <c r="T4846">
        <v>1</v>
      </c>
      <c r="U4846">
        <v>2020</v>
      </c>
      <c r="V4846">
        <v>0</v>
      </c>
      <c r="W4846">
        <v>0</v>
      </c>
      <c r="X4846" cm="1">
        <f t="array" ref="X4846">IF(S4845&lt;&gt;S4846, 0,
    IF(C4846="O",
         _xlfn.IFS(
             K4846=1, X4845+6,
             M4846=1, X4845+3,
             O4846=1, X4845+1,
             Q4846=1,X4845+2,
             TRUE, X4845
         ),
    X4845)
)</f>
        <v>21</v>
      </c>
      <c r="Y4846" cm="1">
        <f t="array" ref="Y4846">IF(S4845&lt;&gt;S4846, 0, IF(C4846="D",
                 _xlfn.IFS(
                     K4846=1, Y4845+6,
                     M4846=1, Y4845+3,
                     O4846=1, Y4845+1,
                     TRUE, Y4845
                 ),
                 Y4845)
  )</f>
        <v>14</v>
      </c>
    </row>
    <row r="4847" spans="1:25" x14ac:dyDescent="0.2">
      <c r="A4847">
        <v>364</v>
      </c>
      <c r="B4847" t="s">
        <v>81</v>
      </c>
      <c r="C4847" t="str">
        <f t="shared" si="758"/>
        <v>O</v>
      </c>
      <c r="D4847">
        <v>3</v>
      </c>
      <c r="E4847">
        <v>15</v>
      </c>
      <c r="F4847">
        <v>-15</v>
      </c>
      <c r="G4847" t="s">
        <v>114</v>
      </c>
      <c r="H4847" t="s">
        <v>113</v>
      </c>
      <c r="I4847">
        <v>9</v>
      </c>
      <c r="J4847">
        <f t="shared" si="750"/>
        <v>0</v>
      </c>
      <c r="K4847">
        <f t="shared" si="759"/>
        <v>0</v>
      </c>
      <c r="L4847">
        <f t="shared" si="751"/>
        <v>0</v>
      </c>
      <c r="M4847">
        <f t="shared" si="752"/>
        <v>0</v>
      </c>
      <c r="N4847">
        <f t="shared" si="753"/>
        <v>0</v>
      </c>
      <c r="O4847">
        <f t="shared" si="754"/>
        <v>0</v>
      </c>
      <c r="P4847">
        <f t="shared" si="755"/>
        <v>0</v>
      </c>
      <c r="Q4847">
        <f t="shared" si="756"/>
        <v>0</v>
      </c>
      <c r="R4847">
        <f t="shared" si="757"/>
        <v>0</v>
      </c>
      <c r="S4847" t="s">
        <v>109</v>
      </c>
      <c r="T4847">
        <v>1</v>
      </c>
      <c r="U4847">
        <v>2020</v>
      </c>
      <c r="V4847">
        <v>0</v>
      </c>
      <c r="W4847">
        <v>0</v>
      </c>
      <c r="X4847" cm="1">
        <f t="array" ref="X4847">IF(S4846&lt;&gt;S4847, 0,
    IF(C4847="O",
         _xlfn.IFS(
             K4847=1, X4846+6,
             M4847=1, X4846+3,
             O4847=1, X4846+1,
             Q4847=1,X4846+2,
             TRUE, X4846
         ),
    X4846)
)</f>
        <v>21</v>
      </c>
      <c r="Y4847" cm="1">
        <f t="array" ref="Y4847">IF(S4846&lt;&gt;S4847, 0, IF(C4847="D",
                 _xlfn.IFS(
                     K4847=1, Y4846+6,
                     M4847=1, Y4846+3,
                     O4847=1, Y4846+1,
                     TRUE, Y4846
                 ),
                 Y4846)
  )</f>
        <v>14</v>
      </c>
    </row>
    <row r="4848" spans="1:25" x14ac:dyDescent="0.2">
      <c r="A4848">
        <v>366</v>
      </c>
      <c r="B4848" t="s">
        <v>81</v>
      </c>
      <c r="C4848" t="str">
        <f t="shared" si="758"/>
        <v>O</v>
      </c>
      <c r="D4848">
        <v>4</v>
      </c>
      <c r="E4848">
        <v>6</v>
      </c>
      <c r="F4848">
        <v>-24</v>
      </c>
      <c r="G4848" t="s">
        <v>114</v>
      </c>
      <c r="H4848" t="s">
        <v>117</v>
      </c>
      <c r="I4848">
        <v>0</v>
      </c>
      <c r="J4848">
        <f t="shared" si="750"/>
        <v>0</v>
      </c>
      <c r="K4848">
        <f t="shared" si="759"/>
        <v>0</v>
      </c>
      <c r="L4848">
        <f t="shared" si="751"/>
        <v>0</v>
      </c>
      <c r="M4848">
        <f t="shared" si="752"/>
        <v>0</v>
      </c>
      <c r="N4848">
        <f t="shared" si="753"/>
        <v>0</v>
      </c>
      <c r="O4848">
        <f t="shared" si="754"/>
        <v>0</v>
      </c>
      <c r="P4848">
        <f t="shared" si="755"/>
        <v>0</v>
      </c>
      <c r="Q4848">
        <f t="shared" si="756"/>
        <v>0</v>
      </c>
      <c r="R4848">
        <f t="shared" si="757"/>
        <v>0</v>
      </c>
      <c r="S4848" t="s">
        <v>109</v>
      </c>
      <c r="T4848">
        <v>1</v>
      </c>
      <c r="U4848">
        <v>2020</v>
      </c>
      <c r="V4848">
        <v>0</v>
      </c>
      <c r="W4848">
        <v>0</v>
      </c>
      <c r="X4848" cm="1">
        <f t="array" ref="X4848">IF(S4847&lt;&gt;S4848, 0,
    IF(C4848="O",
         _xlfn.IFS(
             K4848=1, X4847+6,
             M4848=1, X4847+3,
             O4848=1, X4847+1,
             Q4848=1,X4847+2,
             TRUE, X4847
         ),
    X4847)
)</f>
        <v>21</v>
      </c>
      <c r="Y4848" cm="1">
        <f t="array" ref="Y4848">IF(S4847&lt;&gt;S4848, 0, IF(C4848="D",
                 _xlfn.IFS(
                     K4848=1, Y4847+6,
                     M4848=1, Y4847+3,
                     O4848=1, Y4847+1,
                     TRUE, Y4847
                 ),
                 Y4847)
  )</f>
        <v>14</v>
      </c>
    </row>
    <row r="4849" spans="1:25" x14ac:dyDescent="0.2">
      <c r="A4849">
        <v>368</v>
      </c>
      <c r="B4849" t="s">
        <v>79</v>
      </c>
      <c r="C4849" t="str">
        <f t="shared" si="758"/>
        <v>D</v>
      </c>
      <c r="D4849">
        <v>1</v>
      </c>
      <c r="E4849">
        <v>10</v>
      </c>
      <c r="F4849">
        <v>24</v>
      </c>
      <c r="G4849" t="s">
        <v>116</v>
      </c>
      <c r="H4849" t="s">
        <v>115</v>
      </c>
      <c r="I4849">
        <v>0</v>
      </c>
      <c r="J4849">
        <f t="shared" si="750"/>
        <v>0</v>
      </c>
      <c r="K4849">
        <f t="shared" si="759"/>
        <v>0</v>
      </c>
      <c r="L4849">
        <f t="shared" si="751"/>
        <v>0</v>
      </c>
      <c r="M4849">
        <f t="shared" si="752"/>
        <v>0</v>
      </c>
      <c r="N4849">
        <f t="shared" si="753"/>
        <v>0</v>
      </c>
      <c r="O4849">
        <f t="shared" si="754"/>
        <v>0</v>
      </c>
      <c r="P4849">
        <f t="shared" si="755"/>
        <v>0</v>
      </c>
      <c r="Q4849">
        <f t="shared" si="756"/>
        <v>0</v>
      </c>
      <c r="R4849">
        <f t="shared" si="757"/>
        <v>0</v>
      </c>
      <c r="S4849" t="s">
        <v>109</v>
      </c>
      <c r="T4849">
        <v>1</v>
      </c>
      <c r="U4849">
        <v>2020</v>
      </c>
      <c r="V4849">
        <v>0</v>
      </c>
      <c r="W4849">
        <v>0</v>
      </c>
      <c r="X4849" cm="1">
        <f t="array" ref="X4849">IF(S4848&lt;&gt;S4849, 0,
    IF(C4849="O",
         _xlfn.IFS(
             K4849=1, X4848+6,
             M4849=1, X4848+3,
             O4849=1, X4848+1,
             Q4849=1,X4848+2,
             TRUE, X4848
         ),
    X4848)
)</f>
        <v>21</v>
      </c>
      <c r="Y4849" cm="1">
        <f t="array" ref="Y4849">IF(S4848&lt;&gt;S4849, 0, IF(C4849="D",
                 _xlfn.IFS(
                     K4849=1, Y4848+6,
                     M4849=1, Y4848+3,
                     O4849=1, Y4848+1,
                     TRUE, Y4848
                 ),
                 Y4848)
  )</f>
        <v>14</v>
      </c>
    </row>
    <row r="4850" spans="1:25" x14ac:dyDescent="0.2">
      <c r="A4850">
        <v>5</v>
      </c>
      <c r="B4850" t="s">
        <v>81</v>
      </c>
      <c r="C4850" t="str">
        <f t="shared" si="758"/>
        <v>O</v>
      </c>
      <c r="D4850">
        <v>1</v>
      </c>
      <c r="E4850">
        <v>10</v>
      </c>
      <c r="F4850">
        <v>-20</v>
      </c>
      <c r="G4850" t="s">
        <v>116</v>
      </c>
      <c r="H4850" t="s">
        <v>115</v>
      </c>
      <c r="I4850">
        <v>2</v>
      </c>
      <c r="J4850">
        <f t="shared" si="750"/>
        <v>0</v>
      </c>
      <c r="K4850">
        <f t="shared" si="759"/>
        <v>0</v>
      </c>
      <c r="L4850">
        <f t="shared" si="751"/>
        <v>0</v>
      </c>
      <c r="M4850">
        <f t="shared" si="752"/>
        <v>0</v>
      </c>
      <c r="N4850">
        <f t="shared" si="753"/>
        <v>0</v>
      </c>
      <c r="O4850">
        <f t="shared" si="754"/>
        <v>0</v>
      </c>
      <c r="P4850">
        <f t="shared" si="755"/>
        <v>0</v>
      </c>
      <c r="Q4850">
        <f t="shared" si="756"/>
        <v>0</v>
      </c>
      <c r="R4850">
        <f t="shared" si="757"/>
        <v>0</v>
      </c>
      <c r="S4850" t="s">
        <v>40</v>
      </c>
      <c r="T4850">
        <v>0</v>
      </c>
      <c r="U4850">
        <v>2019</v>
      </c>
      <c r="V4850">
        <v>1</v>
      </c>
      <c r="W4850">
        <v>1</v>
      </c>
      <c r="X4850" cm="1">
        <f t="array" ref="X4850">IF(S4849&lt;&gt;S4850, 0,
    IF(C4850="O",
         _xlfn.IFS(
             K4850=1, X4849+6,
             M4850=1, X4849+3,
             O4850=1, X4849+1,
             Q4850=1,X4849+2,
             TRUE, X4849
         ),
    X4849)
)</f>
        <v>0</v>
      </c>
      <c r="Y4850" cm="1">
        <f t="array" ref="Y4850">IF(S4849&lt;&gt;S4850, 0, IF(C4850="D",
                 _xlfn.IFS(
                     K4850=1, Y4849+6,
                     M4850=1, Y4849+3,
                     O4850=1, Y4849+1,
                     TRUE, Y4849
                 ),
                 Y4849)
  )</f>
        <v>0</v>
      </c>
    </row>
    <row r="4851" spans="1:25" x14ac:dyDescent="0.2">
      <c r="A4851">
        <v>6</v>
      </c>
      <c r="B4851" t="s">
        <v>81</v>
      </c>
      <c r="C4851" t="str">
        <f t="shared" si="758"/>
        <v>O</v>
      </c>
      <c r="D4851">
        <v>2</v>
      </c>
      <c r="E4851">
        <v>8</v>
      </c>
      <c r="F4851">
        <v>-22</v>
      </c>
      <c r="G4851" t="s">
        <v>114</v>
      </c>
      <c r="H4851" t="s">
        <v>113</v>
      </c>
      <c r="I4851">
        <v>15</v>
      </c>
      <c r="J4851">
        <f t="shared" si="750"/>
        <v>1</v>
      </c>
      <c r="K4851">
        <f t="shared" si="759"/>
        <v>0</v>
      </c>
      <c r="L4851">
        <f t="shared" si="751"/>
        <v>0</v>
      </c>
      <c r="M4851">
        <f t="shared" si="752"/>
        <v>0</v>
      </c>
      <c r="N4851">
        <f t="shared" si="753"/>
        <v>0</v>
      </c>
      <c r="O4851">
        <f t="shared" si="754"/>
        <v>0</v>
      </c>
      <c r="P4851">
        <f t="shared" si="755"/>
        <v>0</v>
      </c>
      <c r="Q4851">
        <f t="shared" si="756"/>
        <v>0</v>
      </c>
      <c r="R4851">
        <f t="shared" si="757"/>
        <v>0</v>
      </c>
      <c r="S4851" t="s">
        <v>40</v>
      </c>
      <c r="T4851">
        <v>0</v>
      </c>
      <c r="U4851">
        <v>2019</v>
      </c>
      <c r="V4851">
        <v>1</v>
      </c>
      <c r="W4851">
        <v>1</v>
      </c>
      <c r="X4851" cm="1">
        <f t="array" ref="X4851">IF(S4850&lt;&gt;S4851, 0,
    IF(C4851="O",
         _xlfn.IFS(
             K4851=1, X4850+6,
             M4851=1, X4850+3,
             O4851=1, X4850+1,
             Q4851=1,X4850+2,
             TRUE, X4850
         ),
    X4850)
)</f>
        <v>0</v>
      </c>
      <c r="Y4851" cm="1">
        <f t="array" ref="Y4851">IF(S4850&lt;&gt;S4851, 0, IF(C4851="D",
                 _xlfn.IFS(
                     K4851=1, Y4850+6,
                     M4851=1, Y4850+3,
                     O4851=1, Y4850+1,
                     TRUE, Y4850
                 ),
                 Y4850)
  )</f>
        <v>0</v>
      </c>
    </row>
    <row r="4852" spans="1:25" x14ac:dyDescent="0.2">
      <c r="A4852">
        <v>7</v>
      </c>
      <c r="B4852" t="s">
        <v>81</v>
      </c>
      <c r="C4852" t="str">
        <f t="shared" si="758"/>
        <v>O</v>
      </c>
      <c r="D4852">
        <v>1</v>
      </c>
      <c r="E4852">
        <v>10</v>
      </c>
      <c r="F4852">
        <v>-37</v>
      </c>
      <c r="G4852" t="s">
        <v>116</v>
      </c>
      <c r="H4852" t="s">
        <v>115</v>
      </c>
      <c r="I4852">
        <v>3</v>
      </c>
      <c r="J4852">
        <f t="shared" si="750"/>
        <v>0</v>
      </c>
      <c r="K4852">
        <f t="shared" si="759"/>
        <v>0</v>
      </c>
      <c r="L4852">
        <f t="shared" si="751"/>
        <v>0</v>
      </c>
      <c r="M4852">
        <f t="shared" si="752"/>
        <v>0</v>
      </c>
      <c r="N4852">
        <f t="shared" si="753"/>
        <v>0</v>
      </c>
      <c r="O4852">
        <f t="shared" si="754"/>
        <v>0</v>
      </c>
      <c r="P4852">
        <f t="shared" si="755"/>
        <v>0</v>
      </c>
      <c r="Q4852">
        <f t="shared" si="756"/>
        <v>0</v>
      </c>
      <c r="R4852">
        <f t="shared" si="757"/>
        <v>0</v>
      </c>
      <c r="S4852" t="s">
        <v>40</v>
      </c>
      <c r="T4852">
        <v>0</v>
      </c>
      <c r="U4852">
        <v>2019</v>
      </c>
      <c r="V4852">
        <v>1</v>
      </c>
      <c r="W4852">
        <v>1</v>
      </c>
      <c r="X4852" cm="1">
        <f t="array" ref="X4852">IF(S4851&lt;&gt;S4852, 0,
    IF(C4852="O",
         _xlfn.IFS(
             K4852=1, X4851+6,
             M4852=1, X4851+3,
             O4852=1, X4851+1,
             Q4852=1,X4851+2,
             TRUE, X4851
         ),
    X4851)
)</f>
        <v>0</v>
      </c>
      <c r="Y4852" cm="1">
        <f t="array" ref="Y4852">IF(S4851&lt;&gt;S4852, 0, IF(C4852="D",
                 _xlfn.IFS(
                     K4852=1, Y4851+6,
                     M4852=1, Y4851+3,
                     O4852=1, Y4851+1,
                     TRUE, Y4851
                 ),
                 Y4851)
  )</f>
        <v>0</v>
      </c>
    </row>
    <row r="4853" spans="1:25" x14ac:dyDescent="0.2">
      <c r="A4853">
        <v>8</v>
      </c>
      <c r="B4853" t="s">
        <v>81</v>
      </c>
      <c r="C4853" t="str">
        <f t="shared" si="758"/>
        <v>O</v>
      </c>
      <c r="D4853">
        <v>2</v>
      </c>
      <c r="E4853">
        <v>7</v>
      </c>
      <c r="F4853">
        <v>-40</v>
      </c>
      <c r="G4853" t="s">
        <v>114</v>
      </c>
      <c r="H4853" t="s">
        <v>113</v>
      </c>
      <c r="I4853">
        <v>20</v>
      </c>
      <c r="J4853">
        <f t="shared" si="750"/>
        <v>1</v>
      </c>
      <c r="K4853">
        <f t="shared" si="759"/>
        <v>0</v>
      </c>
      <c r="L4853">
        <f t="shared" si="751"/>
        <v>0</v>
      </c>
      <c r="M4853">
        <f t="shared" si="752"/>
        <v>0</v>
      </c>
      <c r="N4853">
        <f t="shared" si="753"/>
        <v>0</v>
      </c>
      <c r="O4853">
        <f t="shared" si="754"/>
        <v>0</v>
      </c>
      <c r="P4853">
        <f t="shared" si="755"/>
        <v>0</v>
      </c>
      <c r="Q4853">
        <f t="shared" si="756"/>
        <v>0</v>
      </c>
      <c r="R4853">
        <f t="shared" si="757"/>
        <v>0</v>
      </c>
      <c r="S4853" t="s">
        <v>40</v>
      </c>
      <c r="T4853">
        <v>0</v>
      </c>
      <c r="U4853">
        <v>2019</v>
      </c>
      <c r="V4853">
        <v>1</v>
      </c>
      <c r="W4853">
        <v>1</v>
      </c>
      <c r="X4853" cm="1">
        <f t="array" ref="X4853">IF(S4852&lt;&gt;S4853, 0,
    IF(C4853="O",
         _xlfn.IFS(
             K4853=1, X4852+6,
             M4853=1, X4852+3,
             O4853=1, X4852+1,
             Q4853=1,X4852+2,
             TRUE, X4852
         ),
    X4852)
)</f>
        <v>0</v>
      </c>
      <c r="Y4853" cm="1">
        <f t="array" ref="Y4853">IF(S4852&lt;&gt;S4853, 0, IF(C4853="D",
                 _xlfn.IFS(
                     K4853=1, Y4852+6,
                     M4853=1, Y4852+3,
                     O4853=1, Y4852+1,
                     TRUE, Y4852
                 ),
                 Y4852)
  )</f>
        <v>0</v>
      </c>
    </row>
    <row r="4854" spans="1:25" x14ac:dyDescent="0.2">
      <c r="A4854">
        <v>9</v>
      </c>
      <c r="B4854" t="s">
        <v>81</v>
      </c>
      <c r="C4854" t="str">
        <f t="shared" si="758"/>
        <v>O</v>
      </c>
      <c r="D4854">
        <v>1</v>
      </c>
      <c r="E4854">
        <v>10</v>
      </c>
      <c r="F4854">
        <v>40</v>
      </c>
      <c r="G4854" t="s">
        <v>114</v>
      </c>
      <c r="H4854" t="s">
        <v>113</v>
      </c>
      <c r="I4854">
        <v>3</v>
      </c>
      <c r="J4854">
        <f t="shared" si="750"/>
        <v>0</v>
      </c>
      <c r="K4854">
        <f t="shared" si="759"/>
        <v>0</v>
      </c>
      <c r="L4854">
        <f t="shared" si="751"/>
        <v>0</v>
      </c>
      <c r="M4854">
        <f t="shared" si="752"/>
        <v>0</v>
      </c>
      <c r="N4854">
        <f t="shared" si="753"/>
        <v>0</v>
      </c>
      <c r="O4854">
        <f t="shared" si="754"/>
        <v>0</v>
      </c>
      <c r="P4854">
        <f t="shared" si="755"/>
        <v>0</v>
      </c>
      <c r="Q4854">
        <f t="shared" si="756"/>
        <v>0</v>
      </c>
      <c r="R4854">
        <f t="shared" si="757"/>
        <v>0</v>
      </c>
      <c r="S4854" t="s">
        <v>40</v>
      </c>
      <c r="T4854">
        <v>0</v>
      </c>
      <c r="U4854">
        <v>2019</v>
      </c>
      <c r="V4854">
        <v>1</v>
      </c>
      <c r="W4854">
        <v>1</v>
      </c>
      <c r="X4854" cm="1">
        <f t="array" ref="X4854">IF(S4853&lt;&gt;S4854, 0,
    IF(C4854="O",
         _xlfn.IFS(
             K4854=1, X4853+6,
             M4854=1, X4853+3,
             O4854=1, X4853+1,
             Q4854=1,X4853+2,
             TRUE, X4853
         ),
    X4853)
)</f>
        <v>0</v>
      </c>
      <c r="Y4854" cm="1">
        <f t="array" ref="Y4854">IF(S4853&lt;&gt;S4854, 0, IF(C4854="D",
                 _xlfn.IFS(
                     K4854=1, Y4853+6,
                     M4854=1, Y4853+3,
                     O4854=1, Y4853+1,
                     TRUE, Y4853
                 ),
                 Y4853)
  )</f>
        <v>0</v>
      </c>
    </row>
    <row r="4855" spans="1:25" x14ac:dyDescent="0.2">
      <c r="A4855">
        <v>12</v>
      </c>
      <c r="B4855" t="s">
        <v>81</v>
      </c>
      <c r="C4855" t="str">
        <f t="shared" si="758"/>
        <v>O</v>
      </c>
      <c r="D4855">
        <v>2</v>
      </c>
      <c r="E4855">
        <v>12</v>
      </c>
      <c r="F4855">
        <v>42</v>
      </c>
      <c r="G4855" t="s">
        <v>116</v>
      </c>
      <c r="H4855" t="s">
        <v>139</v>
      </c>
      <c r="I4855">
        <v>6</v>
      </c>
      <c r="J4855">
        <f t="shared" si="750"/>
        <v>0</v>
      </c>
      <c r="K4855">
        <f t="shared" si="759"/>
        <v>0</v>
      </c>
      <c r="L4855">
        <f t="shared" si="751"/>
        <v>0</v>
      </c>
      <c r="M4855">
        <f t="shared" si="752"/>
        <v>0</v>
      </c>
      <c r="N4855">
        <f t="shared" si="753"/>
        <v>0</v>
      </c>
      <c r="O4855">
        <f t="shared" si="754"/>
        <v>0</v>
      </c>
      <c r="P4855">
        <f t="shared" si="755"/>
        <v>0</v>
      </c>
      <c r="Q4855">
        <f t="shared" si="756"/>
        <v>0</v>
      </c>
      <c r="R4855">
        <f t="shared" si="757"/>
        <v>0</v>
      </c>
      <c r="S4855" t="s">
        <v>40</v>
      </c>
      <c r="T4855">
        <v>0</v>
      </c>
      <c r="U4855">
        <v>2019</v>
      </c>
      <c r="V4855">
        <v>1</v>
      </c>
      <c r="W4855">
        <v>1</v>
      </c>
      <c r="X4855" cm="1">
        <f t="array" ref="X4855">IF(S4854&lt;&gt;S4855, 0,
    IF(C4855="O",
         _xlfn.IFS(
             K4855=1, X4854+6,
             M4855=1, X4854+3,
             O4855=1, X4854+1,
             Q4855=1,X4854+2,
             TRUE, X4854
         ),
    X4854)
)</f>
        <v>0</v>
      </c>
      <c r="Y4855" cm="1">
        <f t="array" ref="Y4855">IF(S4854&lt;&gt;S4855, 0, IF(C4855="D",
                 _xlfn.IFS(
                     K4855=1, Y4854+6,
                     M4855=1, Y4854+3,
                     O4855=1, Y4854+1,
                     TRUE, Y4854
                 ),
                 Y4854)
  )</f>
        <v>0</v>
      </c>
    </row>
    <row r="4856" spans="1:25" x14ac:dyDescent="0.2">
      <c r="A4856">
        <v>13</v>
      </c>
      <c r="B4856" t="s">
        <v>81</v>
      </c>
      <c r="C4856" t="str">
        <f t="shared" si="758"/>
        <v>O</v>
      </c>
      <c r="D4856">
        <v>3</v>
      </c>
      <c r="E4856">
        <v>6</v>
      </c>
      <c r="F4856">
        <v>36</v>
      </c>
      <c r="G4856" t="s">
        <v>116</v>
      </c>
      <c r="H4856" t="s">
        <v>115</v>
      </c>
      <c r="I4856">
        <v>0</v>
      </c>
      <c r="J4856">
        <f t="shared" si="750"/>
        <v>0</v>
      </c>
      <c r="K4856">
        <f t="shared" si="759"/>
        <v>0</v>
      </c>
      <c r="L4856">
        <f t="shared" si="751"/>
        <v>0</v>
      </c>
      <c r="M4856">
        <f t="shared" si="752"/>
        <v>0</v>
      </c>
      <c r="N4856">
        <f t="shared" si="753"/>
        <v>0</v>
      </c>
      <c r="O4856">
        <f t="shared" si="754"/>
        <v>0</v>
      </c>
      <c r="P4856">
        <f t="shared" si="755"/>
        <v>0</v>
      </c>
      <c r="Q4856">
        <f t="shared" si="756"/>
        <v>0</v>
      </c>
      <c r="R4856">
        <f t="shared" si="757"/>
        <v>0</v>
      </c>
      <c r="S4856" t="s">
        <v>40</v>
      </c>
      <c r="T4856">
        <v>0</v>
      </c>
      <c r="U4856">
        <v>2019</v>
      </c>
      <c r="V4856">
        <v>1</v>
      </c>
      <c r="W4856">
        <v>1</v>
      </c>
      <c r="X4856" cm="1">
        <f t="array" ref="X4856">IF(S4855&lt;&gt;S4856, 0,
    IF(C4856="O",
         _xlfn.IFS(
             K4856=1, X4855+6,
             M4856=1, X4855+3,
             O4856=1, X4855+1,
             Q4856=1,X4855+2,
             TRUE, X4855
         ),
    X4855)
)</f>
        <v>0</v>
      </c>
      <c r="Y4856" cm="1">
        <f t="array" ref="Y4856">IF(S4855&lt;&gt;S4856, 0, IF(C4856="D",
                 _xlfn.IFS(
                     K4856=1, Y4855+6,
                     M4856=1, Y4855+3,
                     O4856=1, Y4855+1,
                     TRUE, Y4855
                 ),
                 Y4855)
  )</f>
        <v>0</v>
      </c>
    </row>
    <row r="4857" spans="1:25" x14ac:dyDescent="0.2">
      <c r="A4857">
        <v>14</v>
      </c>
      <c r="B4857" t="s">
        <v>81</v>
      </c>
      <c r="C4857" t="str">
        <f t="shared" si="758"/>
        <v>O</v>
      </c>
      <c r="D4857">
        <v>4</v>
      </c>
      <c r="E4857">
        <v>6</v>
      </c>
      <c r="F4857">
        <v>36</v>
      </c>
      <c r="G4857" t="s">
        <v>114</v>
      </c>
      <c r="H4857" t="s">
        <v>128</v>
      </c>
      <c r="I4857">
        <v>36</v>
      </c>
      <c r="J4857">
        <f t="shared" si="750"/>
        <v>0</v>
      </c>
      <c r="K4857">
        <f t="shared" si="759"/>
        <v>1</v>
      </c>
      <c r="L4857">
        <f t="shared" si="751"/>
        <v>0</v>
      </c>
      <c r="M4857">
        <f t="shared" si="752"/>
        <v>0</v>
      </c>
      <c r="N4857">
        <f t="shared" si="753"/>
        <v>0</v>
      </c>
      <c r="O4857">
        <f t="shared" si="754"/>
        <v>0</v>
      </c>
      <c r="P4857">
        <f t="shared" si="755"/>
        <v>0</v>
      </c>
      <c r="Q4857">
        <f t="shared" si="756"/>
        <v>0</v>
      </c>
      <c r="R4857">
        <f t="shared" si="757"/>
        <v>0</v>
      </c>
      <c r="S4857" t="s">
        <v>40</v>
      </c>
      <c r="T4857">
        <v>0</v>
      </c>
      <c r="U4857">
        <v>2019</v>
      </c>
      <c r="V4857">
        <v>1</v>
      </c>
      <c r="W4857">
        <v>1</v>
      </c>
      <c r="X4857" cm="1">
        <f t="array" ref="X4857">IF(S4856&lt;&gt;S4857, 0,
    IF(C4857="O",
         _xlfn.IFS(
             K4857=1, X4856+6,
             M4857=1, X4856+3,
             O4857=1, X4856+1,
             Q4857=1,X4856+2,
             TRUE, X4856
         ),
    X4856)
)</f>
        <v>6</v>
      </c>
      <c r="Y4857" cm="1">
        <f t="array" ref="Y4857">IF(S4856&lt;&gt;S4857, 0, IF(C4857="D",
                 _xlfn.IFS(
                     K4857=1, Y4856+6,
                     M4857=1, Y4856+3,
                     O4857=1, Y4856+1,
                     TRUE, Y4856
                 ),
                 Y4856)
  )</f>
        <v>0</v>
      </c>
    </row>
    <row r="4858" spans="1:25" x14ac:dyDescent="0.2">
      <c r="A4858">
        <v>15</v>
      </c>
      <c r="B4858" t="s">
        <v>81</v>
      </c>
      <c r="C4858" t="str">
        <f t="shared" si="758"/>
        <v>O</v>
      </c>
      <c r="D4858">
        <v>1</v>
      </c>
      <c r="F4858">
        <v>3</v>
      </c>
      <c r="G4858" t="s">
        <v>131</v>
      </c>
      <c r="H4858" t="s">
        <v>122</v>
      </c>
      <c r="J4858">
        <f t="shared" si="750"/>
        <v>0</v>
      </c>
      <c r="K4858">
        <f t="shared" si="759"/>
        <v>0</v>
      </c>
      <c r="L4858">
        <f t="shared" si="751"/>
        <v>0</v>
      </c>
      <c r="M4858">
        <f t="shared" si="752"/>
        <v>0</v>
      </c>
      <c r="N4858">
        <f t="shared" si="753"/>
        <v>1</v>
      </c>
      <c r="O4858">
        <f t="shared" si="754"/>
        <v>1</v>
      </c>
      <c r="P4858">
        <f t="shared" si="755"/>
        <v>0</v>
      </c>
      <c r="Q4858">
        <f t="shared" si="756"/>
        <v>0</v>
      </c>
      <c r="R4858">
        <f t="shared" si="757"/>
        <v>0</v>
      </c>
      <c r="S4858" t="s">
        <v>40</v>
      </c>
      <c r="T4858">
        <v>0</v>
      </c>
      <c r="U4858">
        <v>2019</v>
      </c>
      <c r="V4858">
        <v>1</v>
      </c>
      <c r="W4858">
        <v>1</v>
      </c>
      <c r="X4858" cm="1">
        <f t="array" ref="X4858">IF(S4857&lt;&gt;S4858, 0,
    IF(C4858="O",
         _xlfn.IFS(
             K4858=1, X4857+6,
             M4858=1, X4857+3,
             O4858=1, X4857+1,
             Q4858=1,X4857+2,
             TRUE, X4857
         ),
    X4857)
)</f>
        <v>7</v>
      </c>
      <c r="Y4858" cm="1">
        <f t="array" ref="Y4858">IF(S4857&lt;&gt;S4858, 0, IF(C4858="D",
                 _xlfn.IFS(
                     K4858=1, Y4857+6,
                     M4858=1, Y4857+3,
                     O4858=1, Y4857+1,
                     TRUE, Y4857
                 ),
                 Y4857)
  )</f>
        <v>0</v>
      </c>
    </row>
    <row r="4859" spans="1:25" x14ac:dyDescent="0.2">
      <c r="A4859">
        <v>18</v>
      </c>
      <c r="B4859" t="s">
        <v>79</v>
      </c>
      <c r="C4859" t="str">
        <f t="shared" si="758"/>
        <v>D</v>
      </c>
      <c r="D4859">
        <v>1</v>
      </c>
      <c r="E4859">
        <v>10</v>
      </c>
      <c r="F4859">
        <v>-25</v>
      </c>
      <c r="G4859" t="s">
        <v>116</v>
      </c>
      <c r="H4859" t="s">
        <v>115</v>
      </c>
      <c r="I4859">
        <v>5</v>
      </c>
      <c r="J4859">
        <f t="shared" si="750"/>
        <v>0</v>
      </c>
      <c r="K4859">
        <f t="shared" si="759"/>
        <v>0</v>
      </c>
      <c r="L4859">
        <f t="shared" si="751"/>
        <v>0</v>
      </c>
      <c r="M4859">
        <f t="shared" si="752"/>
        <v>0</v>
      </c>
      <c r="N4859">
        <f t="shared" si="753"/>
        <v>0</v>
      </c>
      <c r="O4859">
        <f t="shared" si="754"/>
        <v>0</v>
      </c>
      <c r="P4859">
        <f t="shared" si="755"/>
        <v>0</v>
      </c>
      <c r="Q4859">
        <f t="shared" si="756"/>
        <v>0</v>
      </c>
      <c r="R4859">
        <f t="shared" si="757"/>
        <v>0</v>
      </c>
      <c r="S4859" t="s">
        <v>40</v>
      </c>
      <c r="T4859">
        <v>0</v>
      </c>
      <c r="U4859">
        <v>2019</v>
      </c>
      <c r="V4859">
        <v>1</v>
      </c>
      <c r="W4859">
        <v>1</v>
      </c>
      <c r="X4859" cm="1">
        <f t="array" ref="X4859">IF(S4858&lt;&gt;S4859, 0,
    IF(C4859="O",
         _xlfn.IFS(
             K4859=1, X4858+6,
             M4859=1, X4858+3,
             O4859=1, X4858+1,
             Q4859=1,X4858+2,
             TRUE, X4858
         ),
    X4858)
)</f>
        <v>7</v>
      </c>
      <c r="Y4859" cm="1">
        <f t="array" ref="Y4859">IF(S4858&lt;&gt;S4859, 0, IF(C4859="D",
                 _xlfn.IFS(
                     K4859=1, Y4858+6,
                     M4859=1, Y4858+3,
                     O4859=1, Y4858+1,
                     TRUE, Y4858
                 ),
                 Y4858)
  )</f>
        <v>0</v>
      </c>
    </row>
    <row r="4860" spans="1:25" x14ac:dyDescent="0.2">
      <c r="A4860">
        <v>19</v>
      </c>
      <c r="B4860" t="s">
        <v>79</v>
      </c>
      <c r="C4860" t="str">
        <f t="shared" si="758"/>
        <v>D</v>
      </c>
      <c r="D4860">
        <v>2</v>
      </c>
      <c r="E4860">
        <v>5</v>
      </c>
      <c r="F4860">
        <v>-30</v>
      </c>
      <c r="G4860" t="s">
        <v>116</v>
      </c>
      <c r="H4860" t="s">
        <v>115</v>
      </c>
      <c r="I4860">
        <v>-14</v>
      </c>
      <c r="J4860">
        <f t="shared" si="750"/>
        <v>0</v>
      </c>
      <c r="K4860">
        <f t="shared" si="759"/>
        <v>0</v>
      </c>
      <c r="L4860">
        <f t="shared" si="751"/>
        <v>0</v>
      </c>
      <c r="M4860">
        <f t="shared" si="752"/>
        <v>0</v>
      </c>
      <c r="N4860">
        <f t="shared" si="753"/>
        <v>0</v>
      </c>
      <c r="O4860">
        <f t="shared" si="754"/>
        <v>0</v>
      </c>
      <c r="P4860">
        <f t="shared" si="755"/>
        <v>0</v>
      </c>
      <c r="Q4860">
        <f t="shared" si="756"/>
        <v>0</v>
      </c>
      <c r="R4860">
        <f t="shared" si="757"/>
        <v>0</v>
      </c>
      <c r="S4860" t="s">
        <v>40</v>
      </c>
      <c r="T4860">
        <v>0</v>
      </c>
      <c r="U4860">
        <v>2019</v>
      </c>
      <c r="V4860">
        <v>1</v>
      </c>
      <c r="W4860">
        <v>1</v>
      </c>
      <c r="X4860" cm="1">
        <f t="array" ref="X4860">IF(S4859&lt;&gt;S4860, 0,
    IF(C4860="O",
         _xlfn.IFS(
             K4860=1, X4859+6,
             M4860=1, X4859+3,
             O4860=1, X4859+1,
             Q4860=1,X4859+2,
             TRUE, X4859
         ),
    X4859)
)</f>
        <v>7</v>
      </c>
      <c r="Y4860" cm="1">
        <f t="array" ref="Y4860">IF(S4859&lt;&gt;S4860, 0, IF(C4860="D",
                 _xlfn.IFS(
                     K4860=1, Y4859+6,
                     M4860=1, Y4859+3,
                     O4860=1, Y4859+1,
                     TRUE, Y4859
                 ),
                 Y4859)
  )</f>
        <v>0</v>
      </c>
    </row>
    <row r="4861" spans="1:25" x14ac:dyDescent="0.2">
      <c r="A4861">
        <v>20</v>
      </c>
      <c r="B4861" t="s">
        <v>79</v>
      </c>
      <c r="C4861" t="str">
        <f t="shared" si="758"/>
        <v>D</v>
      </c>
      <c r="D4861">
        <v>3</v>
      </c>
      <c r="E4861">
        <v>19</v>
      </c>
      <c r="F4861">
        <v>-16</v>
      </c>
      <c r="G4861" t="s">
        <v>116</v>
      </c>
      <c r="H4861" t="s">
        <v>115</v>
      </c>
      <c r="I4861">
        <v>-4</v>
      </c>
      <c r="J4861">
        <f t="shared" si="750"/>
        <v>0</v>
      </c>
      <c r="K4861">
        <f t="shared" si="759"/>
        <v>0</v>
      </c>
      <c r="L4861">
        <f t="shared" si="751"/>
        <v>0</v>
      </c>
      <c r="M4861">
        <f t="shared" si="752"/>
        <v>0</v>
      </c>
      <c r="N4861">
        <f t="shared" si="753"/>
        <v>0</v>
      </c>
      <c r="O4861">
        <f t="shared" si="754"/>
        <v>0</v>
      </c>
      <c r="P4861">
        <f t="shared" si="755"/>
        <v>0</v>
      </c>
      <c r="Q4861">
        <f t="shared" si="756"/>
        <v>0</v>
      </c>
      <c r="R4861">
        <f t="shared" si="757"/>
        <v>0</v>
      </c>
      <c r="S4861" t="s">
        <v>40</v>
      </c>
      <c r="T4861">
        <v>0</v>
      </c>
      <c r="U4861">
        <v>2019</v>
      </c>
      <c r="V4861">
        <v>1</v>
      </c>
      <c r="W4861">
        <v>1</v>
      </c>
      <c r="X4861" cm="1">
        <f t="array" ref="X4861">IF(S4860&lt;&gt;S4861, 0,
    IF(C4861="O",
         _xlfn.IFS(
             K4861=1, X4860+6,
             M4861=1, X4860+3,
             O4861=1, X4860+1,
             Q4861=1,X4860+2,
             TRUE, X4860
         ),
    X4860)
)</f>
        <v>7</v>
      </c>
      <c r="Y4861" cm="1">
        <f t="array" ref="Y4861">IF(S4860&lt;&gt;S4861, 0, IF(C4861="D",
                 _xlfn.IFS(
                     K4861=1, Y4860+6,
                     M4861=1, Y4860+3,
                     O4861=1, Y4860+1,
                     TRUE, Y4860
                 ),
                 Y4860)
  )</f>
        <v>0</v>
      </c>
    </row>
    <row r="4862" spans="1:25" x14ac:dyDescent="0.2">
      <c r="A4862">
        <v>22</v>
      </c>
      <c r="B4862" t="s">
        <v>81</v>
      </c>
      <c r="C4862" t="str">
        <f t="shared" si="758"/>
        <v>O</v>
      </c>
      <c r="D4862">
        <v>1</v>
      </c>
      <c r="E4862">
        <v>10</v>
      </c>
      <c r="F4862">
        <v>31</v>
      </c>
      <c r="G4862" t="s">
        <v>114</v>
      </c>
      <c r="H4862" t="s">
        <v>117</v>
      </c>
      <c r="I4862">
        <v>0</v>
      </c>
      <c r="J4862">
        <f t="shared" si="750"/>
        <v>0</v>
      </c>
      <c r="K4862">
        <f t="shared" si="759"/>
        <v>0</v>
      </c>
      <c r="L4862">
        <f t="shared" si="751"/>
        <v>0</v>
      </c>
      <c r="M4862">
        <f t="shared" si="752"/>
        <v>0</v>
      </c>
      <c r="N4862">
        <f t="shared" si="753"/>
        <v>0</v>
      </c>
      <c r="O4862">
        <f t="shared" si="754"/>
        <v>0</v>
      </c>
      <c r="P4862">
        <f t="shared" si="755"/>
        <v>0</v>
      </c>
      <c r="Q4862">
        <f t="shared" si="756"/>
        <v>0</v>
      </c>
      <c r="R4862">
        <f t="shared" si="757"/>
        <v>0</v>
      </c>
      <c r="S4862" t="s">
        <v>40</v>
      </c>
      <c r="T4862">
        <v>0</v>
      </c>
      <c r="U4862">
        <v>2019</v>
      </c>
      <c r="V4862">
        <v>1</v>
      </c>
      <c r="W4862">
        <v>1</v>
      </c>
      <c r="X4862" cm="1">
        <f t="array" ref="X4862">IF(S4861&lt;&gt;S4862, 0,
    IF(C4862="O",
         _xlfn.IFS(
             K4862=1, X4861+6,
             M4862=1, X4861+3,
             O4862=1, X4861+1,
             Q4862=1,X4861+2,
             TRUE, X4861
         ),
    X4861)
)</f>
        <v>7</v>
      </c>
      <c r="Y4862" cm="1">
        <f t="array" ref="Y4862">IF(S4861&lt;&gt;S4862, 0, IF(C4862="D",
                 _xlfn.IFS(
                     K4862=1, Y4861+6,
                     M4862=1, Y4861+3,
                     O4862=1, Y4861+1,
                     TRUE, Y4861
                 ),
                 Y4861)
  )</f>
        <v>0</v>
      </c>
    </row>
    <row r="4863" spans="1:25" x14ac:dyDescent="0.2">
      <c r="A4863">
        <v>24</v>
      </c>
      <c r="B4863" t="s">
        <v>81</v>
      </c>
      <c r="C4863" t="str">
        <f t="shared" si="758"/>
        <v>O</v>
      </c>
      <c r="D4863">
        <v>2</v>
      </c>
      <c r="E4863">
        <v>5</v>
      </c>
      <c r="F4863">
        <v>26</v>
      </c>
      <c r="G4863" t="s">
        <v>116</v>
      </c>
      <c r="H4863" t="s">
        <v>115</v>
      </c>
      <c r="I4863">
        <v>12</v>
      </c>
      <c r="J4863">
        <f t="shared" si="750"/>
        <v>1</v>
      </c>
      <c r="K4863">
        <f t="shared" si="759"/>
        <v>0</v>
      </c>
      <c r="L4863">
        <f t="shared" si="751"/>
        <v>0</v>
      </c>
      <c r="M4863">
        <f t="shared" si="752"/>
        <v>0</v>
      </c>
      <c r="N4863">
        <f t="shared" si="753"/>
        <v>0</v>
      </c>
      <c r="O4863">
        <f t="shared" si="754"/>
        <v>0</v>
      </c>
      <c r="P4863">
        <f t="shared" si="755"/>
        <v>0</v>
      </c>
      <c r="Q4863">
        <f t="shared" si="756"/>
        <v>0</v>
      </c>
      <c r="R4863">
        <f t="shared" si="757"/>
        <v>0</v>
      </c>
      <c r="S4863" t="s">
        <v>40</v>
      </c>
      <c r="T4863">
        <v>0</v>
      </c>
      <c r="U4863">
        <v>2019</v>
      </c>
      <c r="V4863">
        <v>1</v>
      </c>
      <c r="W4863">
        <v>1</v>
      </c>
      <c r="X4863" cm="1">
        <f t="array" ref="X4863">IF(S4862&lt;&gt;S4863, 0,
    IF(C4863="O",
         _xlfn.IFS(
             K4863=1, X4862+6,
             M4863=1, X4862+3,
             O4863=1, X4862+1,
             Q4863=1,X4862+2,
             TRUE, X4862
         ),
    X4862)
)</f>
        <v>7</v>
      </c>
      <c r="Y4863" cm="1">
        <f t="array" ref="Y4863">IF(S4862&lt;&gt;S4863, 0, IF(C4863="D",
                 _xlfn.IFS(
                     K4863=1, Y4862+6,
                     M4863=1, Y4862+3,
                     O4863=1, Y4862+1,
                     TRUE, Y4862
                 ),
                 Y4862)
  )</f>
        <v>0</v>
      </c>
    </row>
    <row r="4864" spans="1:25" x14ac:dyDescent="0.2">
      <c r="A4864">
        <v>25</v>
      </c>
      <c r="B4864" t="s">
        <v>81</v>
      </c>
      <c r="C4864" t="str">
        <f t="shared" si="758"/>
        <v>O</v>
      </c>
      <c r="D4864">
        <v>1</v>
      </c>
      <c r="E4864">
        <v>10</v>
      </c>
      <c r="F4864">
        <v>14</v>
      </c>
      <c r="G4864" t="s">
        <v>116</v>
      </c>
      <c r="H4864" t="s">
        <v>115</v>
      </c>
      <c r="I4864">
        <v>12</v>
      </c>
      <c r="J4864">
        <f t="shared" si="750"/>
        <v>0</v>
      </c>
      <c r="K4864">
        <f t="shared" si="759"/>
        <v>0</v>
      </c>
      <c r="L4864">
        <f t="shared" si="751"/>
        <v>0</v>
      </c>
      <c r="M4864">
        <f t="shared" si="752"/>
        <v>0</v>
      </c>
      <c r="N4864">
        <f t="shared" si="753"/>
        <v>0</v>
      </c>
      <c r="O4864">
        <f t="shared" si="754"/>
        <v>0</v>
      </c>
      <c r="P4864">
        <f t="shared" si="755"/>
        <v>0</v>
      </c>
      <c r="Q4864">
        <f t="shared" si="756"/>
        <v>0</v>
      </c>
      <c r="R4864">
        <f t="shared" si="757"/>
        <v>0</v>
      </c>
      <c r="S4864" t="s">
        <v>40</v>
      </c>
      <c r="T4864">
        <v>0</v>
      </c>
      <c r="U4864">
        <v>2019</v>
      </c>
      <c r="V4864">
        <v>1</v>
      </c>
      <c r="W4864">
        <v>1</v>
      </c>
      <c r="X4864" cm="1">
        <f t="array" ref="X4864">IF(S4863&lt;&gt;S4864, 0,
    IF(C4864="O",
         _xlfn.IFS(
             K4864=1, X4863+6,
             M4864=1, X4863+3,
             O4864=1, X4863+1,
             Q4864=1,X4863+2,
             TRUE, X4863
         ),
    X4863)
)</f>
        <v>7</v>
      </c>
      <c r="Y4864" cm="1">
        <f t="array" ref="Y4864">IF(S4863&lt;&gt;S4864, 0, IF(C4864="D",
                 _xlfn.IFS(
                     K4864=1, Y4863+6,
                     M4864=1, Y4863+3,
                     O4864=1, Y4863+1,
                     TRUE, Y4863
                 ),
                 Y4863)
  )</f>
        <v>0</v>
      </c>
    </row>
    <row r="4865" spans="1:25" x14ac:dyDescent="0.2">
      <c r="A4865">
        <v>27</v>
      </c>
      <c r="B4865" t="s">
        <v>81</v>
      </c>
      <c r="C4865" t="str">
        <f t="shared" si="758"/>
        <v>O</v>
      </c>
      <c r="D4865">
        <v>1</v>
      </c>
      <c r="E4865">
        <v>2</v>
      </c>
      <c r="F4865">
        <v>2</v>
      </c>
      <c r="G4865" t="s">
        <v>116</v>
      </c>
      <c r="H4865" t="s">
        <v>125</v>
      </c>
      <c r="I4865">
        <v>2</v>
      </c>
      <c r="J4865">
        <f t="shared" si="750"/>
        <v>0</v>
      </c>
      <c r="K4865">
        <f t="shared" si="759"/>
        <v>1</v>
      </c>
      <c r="L4865">
        <f t="shared" si="751"/>
        <v>0</v>
      </c>
      <c r="M4865">
        <f t="shared" si="752"/>
        <v>0</v>
      </c>
      <c r="N4865">
        <f t="shared" si="753"/>
        <v>0</v>
      </c>
      <c r="O4865">
        <f t="shared" si="754"/>
        <v>0</v>
      </c>
      <c r="P4865">
        <f t="shared" si="755"/>
        <v>0</v>
      </c>
      <c r="Q4865">
        <f t="shared" si="756"/>
        <v>0</v>
      </c>
      <c r="R4865">
        <f t="shared" si="757"/>
        <v>0</v>
      </c>
      <c r="S4865" t="s">
        <v>40</v>
      </c>
      <c r="T4865">
        <v>0</v>
      </c>
      <c r="U4865">
        <v>2019</v>
      </c>
      <c r="V4865">
        <v>1</v>
      </c>
      <c r="W4865">
        <v>1</v>
      </c>
      <c r="X4865" cm="1">
        <f t="array" ref="X4865">IF(S4864&lt;&gt;S4865, 0,
    IF(C4865="O",
         _xlfn.IFS(
             K4865=1, X4864+6,
             M4865=1, X4864+3,
             O4865=1, X4864+1,
             Q4865=1,X4864+2,
             TRUE, X4864
         ),
    X4864)
)</f>
        <v>13</v>
      </c>
      <c r="Y4865" cm="1">
        <f t="array" ref="Y4865">IF(S4864&lt;&gt;S4865, 0, IF(C4865="D",
                 _xlfn.IFS(
                     K4865=1, Y4864+6,
                     M4865=1, Y4864+3,
                     O4865=1, Y4864+1,
                     TRUE, Y4864
                 ),
                 Y4864)
  )</f>
        <v>0</v>
      </c>
    </row>
    <row r="4866" spans="1:25" x14ac:dyDescent="0.2">
      <c r="A4866">
        <v>28</v>
      </c>
      <c r="B4866" t="s">
        <v>81</v>
      </c>
      <c r="C4866" t="str">
        <f t="shared" si="758"/>
        <v>O</v>
      </c>
      <c r="D4866">
        <v>1</v>
      </c>
      <c r="F4866">
        <v>3</v>
      </c>
      <c r="G4866" t="s">
        <v>131</v>
      </c>
      <c r="H4866" t="s">
        <v>122</v>
      </c>
      <c r="J4866">
        <f t="shared" ref="J4866:J4929" si="760">IF(B4866&lt;&gt;B4867,0,IF(AND(D4867=1, E4867=10), 1, 0))</f>
        <v>0</v>
      </c>
      <c r="K4866">
        <f t="shared" si="759"/>
        <v>0</v>
      </c>
      <c r="L4866">
        <f t="shared" ref="L4866:L4929" si="761">IF(G4866 = "fg", 1, 0)</f>
        <v>0</v>
      </c>
      <c r="M4866">
        <f t="shared" ref="M4866:M4929" si="762">IF(AND(L4866=1,H4866="good"),1,0)</f>
        <v>0</v>
      </c>
      <c r="N4866">
        <f t="shared" ref="N4866:N4929" si="763">IF(OR(G4866 = "extra pt.",G4866 ="extra pt. block"), 1, 0)</f>
        <v>1</v>
      </c>
      <c r="O4866">
        <f t="shared" ref="O4866:O4929" si="764">IF(AND(N4866=1,H4866="good"),1,0)</f>
        <v>1</v>
      </c>
      <c r="P4866">
        <f t="shared" ref="P4866:P4929" si="765">IF(OR(G4866 = "2 pt.",G4866 ="2 pt. block"), 1, 0)</f>
        <v>0</v>
      </c>
      <c r="Q4866">
        <f t="shared" ref="Q4866:Q4929" si="766">IF(AND(P4866=1,H4866="good"),1,0)</f>
        <v>0</v>
      </c>
      <c r="R4866">
        <f t="shared" ref="R4866:R4929" si="767">IF(OR(H4866 = "fumble, def td", H4866 = "interception, def td", H4866= "sack, fumble, def td"), 1,0)</f>
        <v>0</v>
      </c>
      <c r="S4866" t="s">
        <v>40</v>
      </c>
      <c r="T4866">
        <v>0</v>
      </c>
      <c r="U4866">
        <v>2019</v>
      </c>
      <c r="V4866">
        <v>1</v>
      </c>
      <c r="W4866">
        <v>1</v>
      </c>
      <c r="X4866" cm="1">
        <f t="array" ref="X4866">IF(S4865&lt;&gt;S4866, 0,
    IF(C4866="O",
         _xlfn.IFS(
             K4866=1, X4865+6,
             M4866=1, X4865+3,
             O4866=1, X4865+1,
             Q4866=1,X4865+2,
             TRUE, X4865
         ),
    X4865)
)</f>
        <v>14</v>
      </c>
      <c r="Y4866" cm="1">
        <f t="array" ref="Y4866">IF(S4865&lt;&gt;S4866, 0, IF(C4866="D",
                 _xlfn.IFS(
                     K4866=1, Y4865+6,
                     M4866=1, Y4865+3,
                     O4866=1, Y4865+1,
                     TRUE, Y4865
                 ),
                 Y4865)
  )</f>
        <v>0</v>
      </c>
    </row>
    <row r="4867" spans="1:25" x14ac:dyDescent="0.2">
      <c r="A4867">
        <v>31</v>
      </c>
      <c r="B4867" t="s">
        <v>79</v>
      </c>
      <c r="C4867" t="str">
        <f t="shared" ref="C4867:C4930" si="768">IF(H4867="interception, def td", IF(C4866="O", "D", C4866), IF(B4866="K", B4865, IF(B4867="K", B4866, B4867)))</f>
        <v>D</v>
      </c>
      <c r="D4867">
        <v>1</v>
      </c>
      <c r="E4867">
        <v>10</v>
      </c>
      <c r="F4867">
        <v>-35</v>
      </c>
      <c r="G4867" t="s">
        <v>116</v>
      </c>
      <c r="H4867" t="s">
        <v>115</v>
      </c>
      <c r="I4867">
        <v>-1</v>
      </c>
      <c r="J4867">
        <f t="shared" si="760"/>
        <v>0</v>
      </c>
      <c r="K4867">
        <f t="shared" ref="K4867:K4930" si="769">IF(OR(H4867= "complete, td",H4867 ="rush, td", H4867 = "scramble, td"), 1, 0)</f>
        <v>0</v>
      </c>
      <c r="L4867">
        <f t="shared" si="761"/>
        <v>0</v>
      </c>
      <c r="M4867">
        <f t="shared" si="762"/>
        <v>0</v>
      </c>
      <c r="N4867">
        <f t="shared" si="763"/>
        <v>0</v>
      </c>
      <c r="O4867">
        <f t="shared" si="764"/>
        <v>0</v>
      </c>
      <c r="P4867">
        <f t="shared" si="765"/>
        <v>0</v>
      </c>
      <c r="Q4867">
        <f t="shared" si="766"/>
        <v>0</v>
      </c>
      <c r="R4867">
        <f t="shared" si="767"/>
        <v>0</v>
      </c>
      <c r="S4867" t="s">
        <v>40</v>
      </c>
      <c r="T4867">
        <v>0</v>
      </c>
      <c r="U4867">
        <v>2019</v>
      </c>
      <c r="V4867">
        <v>1</v>
      </c>
      <c r="W4867">
        <v>1</v>
      </c>
      <c r="X4867" cm="1">
        <f t="array" ref="X4867">IF(S4866&lt;&gt;S4867, 0,
    IF(C4867="O",
         _xlfn.IFS(
             K4867=1, X4866+6,
             M4867=1, X4866+3,
             O4867=1, X4866+1,
             Q4867=1,X4866+2,
             TRUE, X4866
         ),
    X4866)
)</f>
        <v>14</v>
      </c>
      <c r="Y4867" cm="1">
        <f t="array" ref="Y4867">IF(S4866&lt;&gt;S4867, 0, IF(C4867="D",
                 _xlfn.IFS(
                     K4867=1, Y4866+6,
                     M4867=1, Y4866+3,
                     O4867=1, Y4866+1,
                     TRUE, Y4866
                 ),
                 Y4866)
  )</f>
        <v>0</v>
      </c>
    </row>
    <row r="4868" spans="1:25" x14ac:dyDescent="0.2">
      <c r="A4868">
        <v>32</v>
      </c>
      <c r="B4868" t="s">
        <v>79</v>
      </c>
      <c r="C4868" t="str">
        <f t="shared" si="768"/>
        <v>D</v>
      </c>
      <c r="D4868">
        <v>2</v>
      </c>
      <c r="E4868">
        <v>11</v>
      </c>
      <c r="F4868">
        <v>-34</v>
      </c>
      <c r="G4868" t="s">
        <v>116</v>
      </c>
      <c r="H4868" t="s">
        <v>115</v>
      </c>
      <c r="I4868">
        <v>11</v>
      </c>
      <c r="J4868">
        <f t="shared" si="760"/>
        <v>1</v>
      </c>
      <c r="K4868">
        <f t="shared" si="769"/>
        <v>0</v>
      </c>
      <c r="L4868">
        <f t="shared" si="761"/>
        <v>0</v>
      </c>
      <c r="M4868">
        <f t="shared" si="762"/>
        <v>0</v>
      </c>
      <c r="N4868">
        <f t="shared" si="763"/>
        <v>0</v>
      </c>
      <c r="O4868">
        <f t="shared" si="764"/>
        <v>0</v>
      </c>
      <c r="P4868">
        <f t="shared" si="765"/>
        <v>0</v>
      </c>
      <c r="Q4868">
        <f t="shared" si="766"/>
        <v>0</v>
      </c>
      <c r="R4868">
        <f t="shared" si="767"/>
        <v>0</v>
      </c>
      <c r="S4868" t="s">
        <v>40</v>
      </c>
      <c r="T4868">
        <v>0</v>
      </c>
      <c r="U4868">
        <v>2019</v>
      </c>
      <c r="V4868">
        <v>1</v>
      </c>
      <c r="W4868">
        <v>1</v>
      </c>
      <c r="X4868" cm="1">
        <f t="array" ref="X4868">IF(S4867&lt;&gt;S4868, 0,
    IF(C4868="O",
         _xlfn.IFS(
             K4868=1, X4867+6,
             M4868=1, X4867+3,
             O4868=1, X4867+1,
             Q4868=1,X4867+2,
             TRUE, X4867
         ),
    X4867)
)</f>
        <v>14</v>
      </c>
      <c r="Y4868" cm="1">
        <f t="array" ref="Y4868">IF(S4867&lt;&gt;S4868, 0, IF(C4868="D",
                 _xlfn.IFS(
                     K4868=1, Y4867+6,
                     M4868=1, Y4867+3,
                     O4868=1, Y4867+1,
                     TRUE, Y4867
                 ),
                 Y4867)
  )</f>
        <v>0</v>
      </c>
    </row>
    <row r="4869" spans="1:25" x14ac:dyDescent="0.2">
      <c r="A4869">
        <v>33</v>
      </c>
      <c r="B4869" t="s">
        <v>79</v>
      </c>
      <c r="C4869" t="str">
        <f t="shared" si="768"/>
        <v>D</v>
      </c>
      <c r="D4869">
        <v>1</v>
      </c>
      <c r="E4869">
        <v>10</v>
      </c>
      <c r="F4869">
        <v>-45</v>
      </c>
      <c r="G4869" t="s">
        <v>116</v>
      </c>
      <c r="H4869" t="s">
        <v>115</v>
      </c>
      <c r="I4869">
        <v>6</v>
      </c>
      <c r="J4869">
        <f t="shared" si="760"/>
        <v>0</v>
      </c>
      <c r="K4869">
        <f t="shared" si="769"/>
        <v>0</v>
      </c>
      <c r="L4869">
        <f t="shared" si="761"/>
        <v>0</v>
      </c>
      <c r="M4869">
        <f t="shared" si="762"/>
        <v>0</v>
      </c>
      <c r="N4869">
        <f t="shared" si="763"/>
        <v>0</v>
      </c>
      <c r="O4869">
        <f t="shared" si="764"/>
        <v>0</v>
      </c>
      <c r="P4869">
        <f t="shared" si="765"/>
        <v>0</v>
      </c>
      <c r="Q4869">
        <f t="shared" si="766"/>
        <v>0</v>
      </c>
      <c r="R4869">
        <f t="shared" si="767"/>
        <v>0</v>
      </c>
      <c r="S4869" t="s">
        <v>40</v>
      </c>
      <c r="T4869">
        <v>0</v>
      </c>
      <c r="U4869">
        <v>2019</v>
      </c>
      <c r="V4869">
        <v>1</v>
      </c>
      <c r="W4869">
        <v>1</v>
      </c>
      <c r="X4869" cm="1">
        <f t="array" ref="X4869">IF(S4868&lt;&gt;S4869, 0,
    IF(C4869="O",
         _xlfn.IFS(
             K4869=1, X4868+6,
             M4869=1, X4868+3,
             O4869=1, X4868+1,
             Q4869=1,X4868+2,
             TRUE, X4868
         ),
    X4868)
)</f>
        <v>14</v>
      </c>
      <c r="Y4869" cm="1">
        <f t="array" ref="Y4869">IF(S4868&lt;&gt;S4869, 0, IF(C4869="D",
                 _xlfn.IFS(
                     K4869=1, Y4868+6,
                     M4869=1, Y4868+3,
                     O4869=1, Y4868+1,
                     TRUE, Y4868
                 ),
                 Y4868)
  )</f>
        <v>0</v>
      </c>
    </row>
    <row r="4870" spans="1:25" x14ac:dyDescent="0.2">
      <c r="A4870">
        <v>34</v>
      </c>
      <c r="B4870" t="s">
        <v>79</v>
      </c>
      <c r="C4870" t="str">
        <f t="shared" si="768"/>
        <v>D</v>
      </c>
      <c r="D4870">
        <v>2</v>
      </c>
      <c r="E4870">
        <v>4</v>
      </c>
      <c r="F4870">
        <v>49</v>
      </c>
      <c r="G4870" t="s">
        <v>114</v>
      </c>
      <c r="H4870" t="s">
        <v>120</v>
      </c>
      <c r="I4870">
        <v>0</v>
      </c>
      <c r="J4870">
        <f t="shared" si="760"/>
        <v>0</v>
      </c>
      <c r="K4870">
        <f t="shared" si="769"/>
        <v>0</v>
      </c>
      <c r="L4870">
        <f t="shared" si="761"/>
        <v>0</v>
      </c>
      <c r="M4870">
        <f t="shared" si="762"/>
        <v>0</v>
      </c>
      <c r="N4870">
        <f t="shared" si="763"/>
        <v>0</v>
      </c>
      <c r="O4870">
        <f t="shared" si="764"/>
        <v>0</v>
      </c>
      <c r="P4870">
        <f t="shared" si="765"/>
        <v>0</v>
      </c>
      <c r="Q4870">
        <f t="shared" si="766"/>
        <v>0</v>
      </c>
      <c r="R4870">
        <f t="shared" si="767"/>
        <v>0</v>
      </c>
      <c r="S4870" t="s">
        <v>40</v>
      </c>
      <c r="T4870">
        <v>0</v>
      </c>
      <c r="U4870">
        <v>2019</v>
      </c>
      <c r="V4870">
        <v>1</v>
      </c>
      <c r="W4870">
        <v>1</v>
      </c>
      <c r="X4870" cm="1">
        <f t="array" ref="X4870">IF(S4869&lt;&gt;S4870, 0,
    IF(C4870="O",
         _xlfn.IFS(
             K4870=1, X4869+6,
             M4870=1, X4869+3,
             O4870=1, X4869+1,
             Q4870=1,X4869+2,
             TRUE, X4869
         ),
    X4869)
)</f>
        <v>14</v>
      </c>
      <c r="Y4870" cm="1">
        <f t="array" ref="Y4870">IF(S4869&lt;&gt;S4870, 0, IF(C4870="D",
                 _xlfn.IFS(
                     K4870=1, Y4869+6,
                     M4870=1, Y4869+3,
                     O4870=1, Y4869+1,
                     TRUE, Y4869
                 ),
                 Y4869)
  )</f>
        <v>0</v>
      </c>
    </row>
    <row r="4871" spans="1:25" x14ac:dyDescent="0.2">
      <c r="A4871">
        <v>36</v>
      </c>
      <c r="B4871" t="s">
        <v>79</v>
      </c>
      <c r="C4871" t="str">
        <f t="shared" si="768"/>
        <v>D</v>
      </c>
      <c r="D4871">
        <v>2</v>
      </c>
      <c r="E4871">
        <v>4</v>
      </c>
      <c r="F4871">
        <v>49</v>
      </c>
      <c r="G4871" t="s">
        <v>116</v>
      </c>
      <c r="H4871" t="s">
        <v>115</v>
      </c>
      <c r="I4871">
        <v>0</v>
      </c>
      <c r="J4871">
        <f t="shared" si="760"/>
        <v>0</v>
      </c>
      <c r="K4871">
        <f t="shared" si="769"/>
        <v>0</v>
      </c>
      <c r="L4871">
        <f t="shared" si="761"/>
        <v>0</v>
      </c>
      <c r="M4871">
        <f t="shared" si="762"/>
        <v>0</v>
      </c>
      <c r="N4871">
        <f t="shared" si="763"/>
        <v>0</v>
      </c>
      <c r="O4871">
        <f t="shared" si="764"/>
        <v>0</v>
      </c>
      <c r="P4871">
        <f t="shared" si="765"/>
        <v>0</v>
      </c>
      <c r="Q4871">
        <f t="shared" si="766"/>
        <v>0</v>
      </c>
      <c r="R4871">
        <f t="shared" si="767"/>
        <v>0</v>
      </c>
      <c r="S4871" t="s">
        <v>40</v>
      </c>
      <c r="T4871">
        <v>0</v>
      </c>
      <c r="U4871">
        <v>2019</v>
      </c>
      <c r="V4871">
        <v>1</v>
      </c>
      <c r="W4871">
        <v>1</v>
      </c>
      <c r="X4871" cm="1">
        <f t="array" ref="X4871">IF(S4870&lt;&gt;S4871, 0,
    IF(C4871="O",
         _xlfn.IFS(
             K4871=1, X4870+6,
             M4871=1, X4870+3,
             O4871=1, X4870+1,
             Q4871=1,X4870+2,
             TRUE, X4870
         ),
    X4870)
)</f>
        <v>14</v>
      </c>
      <c r="Y4871" cm="1">
        <f t="array" ref="Y4871">IF(S4870&lt;&gt;S4871, 0, IF(C4871="D",
                 _xlfn.IFS(
                     K4871=1, Y4870+6,
                     M4871=1, Y4870+3,
                     O4871=1, Y4870+1,
                     TRUE, Y4870
                 ),
                 Y4870)
  )</f>
        <v>0</v>
      </c>
    </row>
    <row r="4872" spans="1:25" x14ac:dyDescent="0.2">
      <c r="A4872">
        <v>37</v>
      </c>
      <c r="B4872" t="s">
        <v>79</v>
      </c>
      <c r="C4872" t="str">
        <f t="shared" si="768"/>
        <v>D</v>
      </c>
      <c r="D4872">
        <v>3</v>
      </c>
      <c r="E4872">
        <v>4</v>
      </c>
      <c r="F4872">
        <v>49</v>
      </c>
      <c r="G4872" t="s">
        <v>116</v>
      </c>
      <c r="H4872" t="s">
        <v>115</v>
      </c>
      <c r="I4872">
        <v>0</v>
      </c>
      <c r="J4872">
        <f t="shared" si="760"/>
        <v>0</v>
      </c>
      <c r="K4872">
        <f t="shared" si="769"/>
        <v>0</v>
      </c>
      <c r="L4872">
        <f t="shared" si="761"/>
        <v>0</v>
      </c>
      <c r="M4872">
        <f t="shared" si="762"/>
        <v>0</v>
      </c>
      <c r="N4872">
        <f t="shared" si="763"/>
        <v>0</v>
      </c>
      <c r="O4872">
        <f t="shared" si="764"/>
        <v>0</v>
      </c>
      <c r="P4872">
        <f t="shared" si="765"/>
        <v>0</v>
      </c>
      <c r="Q4872">
        <f t="shared" si="766"/>
        <v>0</v>
      </c>
      <c r="R4872">
        <f t="shared" si="767"/>
        <v>0</v>
      </c>
      <c r="S4872" t="s">
        <v>40</v>
      </c>
      <c r="T4872">
        <v>0</v>
      </c>
      <c r="U4872">
        <v>2019</v>
      </c>
      <c r="V4872">
        <v>1</v>
      </c>
      <c r="W4872">
        <v>1</v>
      </c>
      <c r="X4872" cm="1">
        <f t="array" ref="X4872">IF(S4871&lt;&gt;S4872, 0,
    IF(C4872="O",
         _xlfn.IFS(
             K4872=1, X4871+6,
             M4872=1, X4871+3,
             O4872=1, X4871+1,
             Q4872=1,X4871+2,
             TRUE, X4871
         ),
    X4871)
)</f>
        <v>14</v>
      </c>
      <c r="Y4872" cm="1">
        <f t="array" ref="Y4872">IF(S4871&lt;&gt;S4872, 0, IF(C4872="D",
                 _xlfn.IFS(
                     K4872=1, Y4871+6,
                     M4872=1, Y4871+3,
                     O4872=1, Y4871+1,
                     TRUE, Y4871
                 ),
                 Y4871)
  )</f>
        <v>0</v>
      </c>
    </row>
    <row r="4873" spans="1:25" x14ac:dyDescent="0.2">
      <c r="A4873">
        <v>38</v>
      </c>
      <c r="B4873" t="s">
        <v>79</v>
      </c>
      <c r="C4873" t="str">
        <f t="shared" si="768"/>
        <v>D</v>
      </c>
      <c r="D4873">
        <v>4</v>
      </c>
      <c r="E4873">
        <v>4</v>
      </c>
      <c r="F4873">
        <v>49</v>
      </c>
      <c r="G4873" t="s">
        <v>116</v>
      </c>
      <c r="H4873" t="s">
        <v>115</v>
      </c>
      <c r="I4873">
        <v>0</v>
      </c>
      <c r="J4873">
        <f t="shared" si="760"/>
        <v>0</v>
      </c>
      <c r="K4873">
        <f t="shared" si="769"/>
        <v>0</v>
      </c>
      <c r="L4873">
        <f t="shared" si="761"/>
        <v>0</v>
      </c>
      <c r="M4873">
        <f t="shared" si="762"/>
        <v>0</v>
      </c>
      <c r="N4873">
        <f t="shared" si="763"/>
        <v>0</v>
      </c>
      <c r="O4873">
        <f t="shared" si="764"/>
        <v>0</v>
      </c>
      <c r="P4873">
        <f t="shared" si="765"/>
        <v>0</v>
      </c>
      <c r="Q4873">
        <f t="shared" si="766"/>
        <v>0</v>
      </c>
      <c r="R4873">
        <f t="shared" si="767"/>
        <v>0</v>
      </c>
      <c r="S4873" t="s">
        <v>40</v>
      </c>
      <c r="T4873">
        <v>0</v>
      </c>
      <c r="U4873">
        <v>2019</v>
      </c>
      <c r="V4873">
        <v>1</v>
      </c>
      <c r="W4873">
        <v>1</v>
      </c>
      <c r="X4873" cm="1">
        <f t="array" ref="X4873">IF(S4872&lt;&gt;S4873, 0,
    IF(C4873="O",
         _xlfn.IFS(
             K4873=1, X4872+6,
             M4873=1, X4872+3,
             O4873=1, X4872+1,
             Q4873=1,X4872+2,
             TRUE, X4872
         ),
    X4872)
)</f>
        <v>14</v>
      </c>
      <c r="Y4873" cm="1">
        <f t="array" ref="Y4873">IF(S4872&lt;&gt;S4873, 0, IF(C4873="D",
                 _xlfn.IFS(
                     K4873=1, Y4872+6,
                     M4873=1, Y4872+3,
                     O4873=1, Y4872+1,
                     TRUE, Y4872
                 ),
                 Y4872)
  )</f>
        <v>0</v>
      </c>
    </row>
    <row r="4874" spans="1:25" x14ac:dyDescent="0.2">
      <c r="A4874">
        <v>39</v>
      </c>
      <c r="B4874" t="s">
        <v>81</v>
      </c>
      <c r="C4874" t="str">
        <f t="shared" si="768"/>
        <v>O</v>
      </c>
      <c r="D4874">
        <v>1</v>
      </c>
      <c r="E4874">
        <v>10</v>
      </c>
      <c r="F4874">
        <v>49</v>
      </c>
      <c r="G4874" t="s">
        <v>114</v>
      </c>
      <c r="H4874" t="s">
        <v>113</v>
      </c>
      <c r="I4874">
        <v>28</v>
      </c>
      <c r="J4874">
        <f t="shared" si="760"/>
        <v>1</v>
      </c>
      <c r="K4874">
        <f t="shared" si="769"/>
        <v>0</v>
      </c>
      <c r="L4874">
        <f t="shared" si="761"/>
        <v>0</v>
      </c>
      <c r="M4874">
        <f t="shared" si="762"/>
        <v>0</v>
      </c>
      <c r="N4874">
        <f t="shared" si="763"/>
        <v>0</v>
      </c>
      <c r="O4874">
        <f t="shared" si="764"/>
        <v>0</v>
      </c>
      <c r="P4874">
        <f t="shared" si="765"/>
        <v>0</v>
      </c>
      <c r="Q4874">
        <f t="shared" si="766"/>
        <v>0</v>
      </c>
      <c r="R4874">
        <f t="shared" si="767"/>
        <v>0</v>
      </c>
      <c r="S4874" t="s">
        <v>40</v>
      </c>
      <c r="T4874">
        <v>0</v>
      </c>
      <c r="U4874">
        <v>2019</v>
      </c>
      <c r="V4874">
        <v>1</v>
      </c>
      <c r="W4874">
        <v>1</v>
      </c>
      <c r="X4874" cm="1">
        <f t="array" ref="X4874">IF(S4873&lt;&gt;S4874, 0,
    IF(C4874="O",
         _xlfn.IFS(
             K4874=1, X4873+6,
             M4874=1, X4873+3,
             O4874=1, X4873+1,
             Q4874=1,X4873+2,
             TRUE, X4873
         ),
    X4873)
)</f>
        <v>14</v>
      </c>
      <c r="Y4874" cm="1">
        <f t="array" ref="Y4874">IF(S4873&lt;&gt;S4874, 0, IF(C4874="D",
                 _xlfn.IFS(
                     K4874=1, Y4873+6,
                     M4874=1, Y4873+3,
                     O4874=1, Y4873+1,
                     TRUE, Y4873
                 ),
                 Y4873)
  )</f>
        <v>0</v>
      </c>
    </row>
    <row r="4875" spans="1:25" x14ac:dyDescent="0.2">
      <c r="A4875">
        <v>40</v>
      </c>
      <c r="B4875" t="s">
        <v>81</v>
      </c>
      <c r="C4875" t="str">
        <f t="shared" si="768"/>
        <v>O</v>
      </c>
      <c r="D4875">
        <v>1</v>
      </c>
      <c r="E4875">
        <v>10</v>
      </c>
      <c r="F4875">
        <v>21</v>
      </c>
      <c r="G4875" t="s">
        <v>116</v>
      </c>
      <c r="H4875" t="s">
        <v>115</v>
      </c>
      <c r="I4875">
        <v>0</v>
      </c>
      <c r="J4875">
        <f t="shared" si="760"/>
        <v>0</v>
      </c>
      <c r="K4875">
        <f t="shared" si="769"/>
        <v>0</v>
      </c>
      <c r="L4875">
        <f t="shared" si="761"/>
        <v>0</v>
      </c>
      <c r="M4875">
        <f t="shared" si="762"/>
        <v>0</v>
      </c>
      <c r="N4875">
        <f t="shared" si="763"/>
        <v>0</v>
      </c>
      <c r="O4875">
        <f t="shared" si="764"/>
        <v>0</v>
      </c>
      <c r="P4875">
        <f t="shared" si="765"/>
        <v>0</v>
      </c>
      <c r="Q4875">
        <f t="shared" si="766"/>
        <v>0</v>
      </c>
      <c r="R4875">
        <f t="shared" si="767"/>
        <v>0</v>
      </c>
      <c r="S4875" t="s">
        <v>40</v>
      </c>
      <c r="T4875">
        <v>0</v>
      </c>
      <c r="U4875">
        <v>2019</v>
      </c>
      <c r="V4875">
        <v>1</v>
      </c>
      <c r="W4875">
        <v>1</v>
      </c>
      <c r="X4875" cm="1">
        <f t="array" ref="X4875">IF(S4874&lt;&gt;S4875, 0,
    IF(C4875="O",
         _xlfn.IFS(
             K4875=1, X4874+6,
             M4875=1, X4874+3,
             O4875=1, X4874+1,
             Q4875=1,X4874+2,
             TRUE, X4874
         ),
    X4874)
)</f>
        <v>14</v>
      </c>
      <c r="Y4875" cm="1">
        <f t="array" ref="Y4875">IF(S4874&lt;&gt;S4875, 0, IF(C4875="D",
                 _xlfn.IFS(
                     K4875=1, Y4874+6,
                     M4875=1, Y4874+3,
                     O4875=1, Y4874+1,
                     TRUE, Y4874
                 ),
                 Y4874)
  )</f>
        <v>0</v>
      </c>
    </row>
    <row r="4876" spans="1:25" x14ac:dyDescent="0.2">
      <c r="A4876">
        <v>41</v>
      </c>
      <c r="B4876" t="s">
        <v>81</v>
      </c>
      <c r="C4876" t="str">
        <f t="shared" si="768"/>
        <v>O</v>
      </c>
      <c r="D4876">
        <v>2</v>
      </c>
      <c r="E4876">
        <v>10</v>
      </c>
      <c r="F4876">
        <v>21</v>
      </c>
      <c r="G4876" t="s">
        <v>116</v>
      </c>
      <c r="H4876" t="s">
        <v>125</v>
      </c>
      <c r="I4876">
        <v>21</v>
      </c>
      <c r="J4876">
        <f t="shared" si="760"/>
        <v>0</v>
      </c>
      <c r="K4876">
        <f t="shared" si="769"/>
        <v>1</v>
      </c>
      <c r="L4876">
        <f t="shared" si="761"/>
        <v>0</v>
      </c>
      <c r="M4876">
        <f t="shared" si="762"/>
        <v>0</v>
      </c>
      <c r="N4876">
        <f t="shared" si="763"/>
        <v>0</v>
      </c>
      <c r="O4876">
        <f t="shared" si="764"/>
        <v>0</v>
      </c>
      <c r="P4876">
        <f t="shared" si="765"/>
        <v>0</v>
      </c>
      <c r="Q4876">
        <f t="shared" si="766"/>
        <v>0</v>
      </c>
      <c r="R4876">
        <f t="shared" si="767"/>
        <v>0</v>
      </c>
      <c r="S4876" t="s">
        <v>40</v>
      </c>
      <c r="T4876">
        <v>0</v>
      </c>
      <c r="U4876">
        <v>2019</v>
      </c>
      <c r="V4876">
        <v>1</v>
      </c>
      <c r="W4876">
        <v>1</v>
      </c>
      <c r="X4876" cm="1">
        <f t="array" ref="X4876">IF(S4875&lt;&gt;S4876, 0,
    IF(C4876="O",
         _xlfn.IFS(
             K4876=1, X4875+6,
             M4876=1, X4875+3,
             O4876=1, X4875+1,
             Q4876=1,X4875+2,
             TRUE, X4875
         ),
    X4875)
)</f>
        <v>20</v>
      </c>
      <c r="Y4876" cm="1">
        <f t="array" ref="Y4876">IF(S4875&lt;&gt;S4876, 0, IF(C4876="D",
                 _xlfn.IFS(
                     K4876=1, Y4875+6,
                     M4876=1, Y4875+3,
                     O4876=1, Y4875+1,
                     TRUE, Y4875
                 ),
                 Y4875)
  )</f>
        <v>0</v>
      </c>
    </row>
    <row r="4877" spans="1:25" x14ac:dyDescent="0.2">
      <c r="A4877">
        <v>42</v>
      </c>
      <c r="B4877" t="s">
        <v>81</v>
      </c>
      <c r="C4877" t="str">
        <f t="shared" si="768"/>
        <v>O</v>
      </c>
      <c r="D4877">
        <v>1</v>
      </c>
      <c r="F4877">
        <v>3</v>
      </c>
      <c r="G4877" t="s">
        <v>131</v>
      </c>
      <c r="H4877" t="s">
        <v>122</v>
      </c>
      <c r="J4877">
        <f t="shared" si="760"/>
        <v>0</v>
      </c>
      <c r="K4877">
        <f t="shared" si="769"/>
        <v>0</v>
      </c>
      <c r="L4877">
        <f t="shared" si="761"/>
        <v>0</v>
      </c>
      <c r="M4877">
        <f t="shared" si="762"/>
        <v>0</v>
      </c>
      <c r="N4877">
        <f t="shared" si="763"/>
        <v>1</v>
      </c>
      <c r="O4877">
        <f t="shared" si="764"/>
        <v>1</v>
      </c>
      <c r="P4877">
        <f t="shared" si="765"/>
        <v>0</v>
      </c>
      <c r="Q4877">
        <f t="shared" si="766"/>
        <v>0</v>
      </c>
      <c r="R4877">
        <f t="shared" si="767"/>
        <v>0</v>
      </c>
      <c r="S4877" t="s">
        <v>40</v>
      </c>
      <c r="T4877">
        <v>0</v>
      </c>
      <c r="U4877">
        <v>2019</v>
      </c>
      <c r="V4877">
        <v>1</v>
      </c>
      <c r="W4877">
        <v>1</v>
      </c>
      <c r="X4877" cm="1">
        <f t="array" ref="X4877">IF(S4876&lt;&gt;S4877, 0,
    IF(C4877="O",
         _xlfn.IFS(
             K4877=1, X4876+6,
             M4877=1, X4876+3,
             O4877=1, X4876+1,
             Q4877=1,X4876+2,
             TRUE, X4876
         ),
    X4876)
)</f>
        <v>21</v>
      </c>
      <c r="Y4877" cm="1">
        <f t="array" ref="Y4877">IF(S4876&lt;&gt;S4877, 0, IF(C4877="D",
                 _xlfn.IFS(
                     K4877=1, Y4876+6,
                     M4877=1, Y4876+3,
                     O4877=1, Y4876+1,
                     TRUE, Y4876
                 ),
                 Y4876)
  )</f>
        <v>0</v>
      </c>
    </row>
    <row r="4878" spans="1:25" x14ac:dyDescent="0.2">
      <c r="A4878">
        <v>45</v>
      </c>
      <c r="B4878" t="s">
        <v>79</v>
      </c>
      <c r="C4878" t="str">
        <f t="shared" si="768"/>
        <v>D</v>
      </c>
      <c r="D4878">
        <v>1</v>
      </c>
      <c r="E4878">
        <v>10</v>
      </c>
      <c r="F4878">
        <v>-39</v>
      </c>
      <c r="G4878" t="s">
        <v>116</v>
      </c>
      <c r="H4878" t="s">
        <v>125</v>
      </c>
      <c r="I4878">
        <v>61</v>
      </c>
      <c r="J4878">
        <f t="shared" si="760"/>
        <v>0</v>
      </c>
      <c r="K4878">
        <f t="shared" si="769"/>
        <v>1</v>
      </c>
      <c r="L4878">
        <f t="shared" si="761"/>
        <v>0</v>
      </c>
      <c r="M4878">
        <f t="shared" si="762"/>
        <v>0</v>
      </c>
      <c r="N4878">
        <f t="shared" si="763"/>
        <v>0</v>
      </c>
      <c r="O4878">
        <f t="shared" si="764"/>
        <v>0</v>
      </c>
      <c r="P4878">
        <f t="shared" si="765"/>
        <v>0</v>
      </c>
      <c r="Q4878">
        <f t="shared" si="766"/>
        <v>0</v>
      </c>
      <c r="R4878">
        <f t="shared" si="767"/>
        <v>0</v>
      </c>
      <c r="S4878" t="s">
        <v>40</v>
      </c>
      <c r="T4878">
        <v>0</v>
      </c>
      <c r="U4878">
        <v>2019</v>
      </c>
      <c r="V4878">
        <v>1</v>
      </c>
      <c r="W4878">
        <v>1</v>
      </c>
      <c r="X4878" cm="1">
        <f t="array" ref="X4878">IF(S4877&lt;&gt;S4878, 0,
    IF(C4878="O",
         _xlfn.IFS(
             K4878=1, X4877+6,
             M4878=1, X4877+3,
             O4878=1, X4877+1,
             Q4878=1,X4877+2,
             TRUE, X4877
         ),
    X4877)
)</f>
        <v>21</v>
      </c>
      <c r="Y4878" cm="1">
        <f t="array" ref="Y4878">IF(S4877&lt;&gt;S4878, 0, IF(C4878="D",
                 _xlfn.IFS(
                     K4878=1, Y4877+6,
                     M4878=1, Y4877+3,
                     O4878=1, Y4877+1,
                     TRUE, Y4877
                 ),
                 Y4877)
  )</f>
        <v>6</v>
      </c>
    </row>
    <row r="4879" spans="1:25" x14ac:dyDescent="0.2">
      <c r="A4879">
        <v>48</v>
      </c>
      <c r="B4879" t="s">
        <v>79</v>
      </c>
      <c r="C4879" t="str">
        <f t="shared" si="768"/>
        <v>D</v>
      </c>
      <c r="F4879">
        <v>3</v>
      </c>
      <c r="G4879" t="s">
        <v>123</v>
      </c>
      <c r="H4879" t="s">
        <v>126</v>
      </c>
      <c r="J4879">
        <f t="shared" si="760"/>
        <v>0</v>
      </c>
      <c r="K4879">
        <f t="shared" si="769"/>
        <v>0</v>
      </c>
      <c r="L4879">
        <f t="shared" si="761"/>
        <v>0</v>
      </c>
      <c r="M4879">
        <f t="shared" si="762"/>
        <v>0</v>
      </c>
      <c r="N4879">
        <f t="shared" si="763"/>
        <v>1</v>
      </c>
      <c r="O4879">
        <f t="shared" si="764"/>
        <v>0</v>
      </c>
      <c r="P4879">
        <f t="shared" si="765"/>
        <v>0</v>
      </c>
      <c r="Q4879">
        <f t="shared" si="766"/>
        <v>0</v>
      </c>
      <c r="R4879">
        <f t="shared" si="767"/>
        <v>0</v>
      </c>
      <c r="S4879" t="s">
        <v>40</v>
      </c>
      <c r="T4879">
        <v>0</v>
      </c>
      <c r="U4879">
        <v>2019</v>
      </c>
      <c r="V4879">
        <v>1</v>
      </c>
      <c r="W4879">
        <v>1</v>
      </c>
      <c r="X4879" cm="1">
        <f t="array" ref="X4879">IF(S4878&lt;&gt;S4879, 0,
    IF(C4879="O",
         _xlfn.IFS(
             K4879=1, X4878+6,
             M4879=1, X4878+3,
             O4879=1, X4878+1,
             Q4879=1,X4878+2,
             TRUE, X4878
         ),
    X4878)
)</f>
        <v>21</v>
      </c>
      <c r="Y4879" cm="1">
        <f t="array" ref="Y4879">IF(S4878&lt;&gt;S4879, 0, IF(C4879="D",
                 _xlfn.IFS(
                     K4879=1, Y4878+6,
                     M4879=1, Y4878+3,
                     O4879=1, Y4878+1,
                     TRUE, Y4878
                 ),
                 Y4878)
  )</f>
        <v>6</v>
      </c>
    </row>
    <row r="4880" spans="1:25" x14ac:dyDescent="0.2">
      <c r="A4880">
        <v>51</v>
      </c>
      <c r="B4880" t="s">
        <v>81</v>
      </c>
      <c r="C4880" t="str">
        <f t="shared" si="768"/>
        <v>O</v>
      </c>
      <c r="D4880">
        <v>1</v>
      </c>
      <c r="E4880">
        <v>10</v>
      </c>
      <c r="F4880">
        <v>-30</v>
      </c>
      <c r="G4880" t="s">
        <v>114</v>
      </c>
      <c r="H4880" t="s">
        <v>128</v>
      </c>
      <c r="I4880">
        <v>70</v>
      </c>
      <c r="J4880">
        <f t="shared" si="760"/>
        <v>0</v>
      </c>
      <c r="K4880">
        <f t="shared" si="769"/>
        <v>1</v>
      </c>
      <c r="L4880">
        <f t="shared" si="761"/>
        <v>0</v>
      </c>
      <c r="M4880">
        <f t="shared" si="762"/>
        <v>0</v>
      </c>
      <c r="N4880">
        <f t="shared" si="763"/>
        <v>0</v>
      </c>
      <c r="O4880">
        <f t="shared" si="764"/>
        <v>0</v>
      </c>
      <c r="P4880">
        <f t="shared" si="765"/>
        <v>0</v>
      </c>
      <c r="Q4880">
        <f t="shared" si="766"/>
        <v>0</v>
      </c>
      <c r="R4880">
        <f t="shared" si="767"/>
        <v>0</v>
      </c>
      <c r="S4880" t="s">
        <v>40</v>
      </c>
      <c r="T4880">
        <v>0</v>
      </c>
      <c r="U4880">
        <v>2019</v>
      </c>
      <c r="V4880">
        <v>1</v>
      </c>
      <c r="W4880">
        <v>1</v>
      </c>
      <c r="X4880" cm="1">
        <f t="array" ref="X4880">IF(S4879&lt;&gt;S4880, 0,
    IF(C4880="O",
         _xlfn.IFS(
             K4880=1, X4879+6,
             M4880=1, X4879+3,
             O4880=1, X4879+1,
             Q4880=1,X4879+2,
             TRUE, X4879
         ),
    X4879)
)</f>
        <v>27</v>
      </c>
      <c r="Y4880" cm="1">
        <f t="array" ref="Y4880">IF(S4879&lt;&gt;S4880, 0, IF(C4880="D",
                 _xlfn.IFS(
                     K4880=1, Y4879+6,
                     M4880=1, Y4879+3,
                     O4880=1, Y4879+1,
                     TRUE, Y4879
                 ),
                 Y4879)
  )</f>
        <v>6</v>
      </c>
    </row>
    <row r="4881" spans="1:25" x14ac:dyDescent="0.2">
      <c r="A4881">
        <v>52</v>
      </c>
      <c r="B4881" t="s">
        <v>81</v>
      </c>
      <c r="C4881" t="str">
        <f t="shared" si="768"/>
        <v>O</v>
      </c>
      <c r="D4881">
        <v>1</v>
      </c>
      <c r="F4881">
        <v>3</v>
      </c>
      <c r="G4881" t="s">
        <v>131</v>
      </c>
      <c r="H4881" t="s">
        <v>122</v>
      </c>
      <c r="J4881">
        <f t="shared" si="760"/>
        <v>0</v>
      </c>
      <c r="K4881">
        <f t="shared" si="769"/>
        <v>0</v>
      </c>
      <c r="L4881">
        <f t="shared" si="761"/>
        <v>0</v>
      </c>
      <c r="M4881">
        <f t="shared" si="762"/>
        <v>0</v>
      </c>
      <c r="N4881">
        <f t="shared" si="763"/>
        <v>1</v>
      </c>
      <c r="O4881">
        <f t="shared" si="764"/>
        <v>1</v>
      </c>
      <c r="P4881">
        <f t="shared" si="765"/>
        <v>0</v>
      </c>
      <c r="Q4881">
        <f t="shared" si="766"/>
        <v>0</v>
      </c>
      <c r="R4881">
        <f t="shared" si="767"/>
        <v>0</v>
      </c>
      <c r="S4881" t="s">
        <v>40</v>
      </c>
      <c r="T4881">
        <v>0</v>
      </c>
      <c r="U4881">
        <v>2019</v>
      </c>
      <c r="V4881">
        <v>1</v>
      </c>
      <c r="W4881">
        <v>1</v>
      </c>
      <c r="X4881" cm="1">
        <f t="array" ref="X4881">IF(S4880&lt;&gt;S4881, 0,
    IF(C4881="O",
         _xlfn.IFS(
             K4881=1, X4880+6,
             M4881=1, X4880+3,
             O4881=1, X4880+1,
             Q4881=1,X4880+2,
             TRUE, X4880
         ),
    X4880)
)</f>
        <v>28</v>
      </c>
      <c r="Y4881" cm="1">
        <f t="array" ref="Y4881">IF(S4880&lt;&gt;S4881, 0, IF(C4881="D",
                 _xlfn.IFS(
                     K4881=1, Y4880+6,
                     M4881=1, Y4880+3,
                     O4881=1, Y4880+1,
                     TRUE, Y4880
                 ),
                 Y4880)
  )</f>
        <v>6</v>
      </c>
    </row>
    <row r="4882" spans="1:25" x14ac:dyDescent="0.2">
      <c r="A4882">
        <v>55</v>
      </c>
      <c r="B4882" t="s">
        <v>79</v>
      </c>
      <c r="C4882" t="str">
        <f t="shared" si="768"/>
        <v>D</v>
      </c>
      <c r="D4882">
        <v>1</v>
      </c>
      <c r="E4882">
        <v>10</v>
      </c>
      <c r="F4882">
        <v>-20</v>
      </c>
      <c r="G4882" t="s">
        <v>116</v>
      </c>
      <c r="H4882" t="s">
        <v>120</v>
      </c>
      <c r="I4882">
        <v>-13</v>
      </c>
      <c r="J4882">
        <f t="shared" si="760"/>
        <v>0</v>
      </c>
      <c r="K4882">
        <f t="shared" si="769"/>
        <v>0</v>
      </c>
      <c r="L4882">
        <f t="shared" si="761"/>
        <v>0</v>
      </c>
      <c r="M4882">
        <f t="shared" si="762"/>
        <v>0</v>
      </c>
      <c r="N4882">
        <f t="shared" si="763"/>
        <v>0</v>
      </c>
      <c r="O4882">
        <f t="shared" si="764"/>
        <v>0</v>
      </c>
      <c r="P4882">
        <f t="shared" si="765"/>
        <v>0</v>
      </c>
      <c r="Q4882">
        <f t="shared" si="766"/>
        <v>0</v>
      </c>
      <c r="R4882">
        <f t="shared" si="767"/>
        <v>0</v>
      </c>
      <c r="S4882" t="s">
        <v>40</v>
      </c>
      <c r="T4882">
        <v>0</v>
      </c>
      <c r="U4882">
        <v>2019</v>
      </c>
      <c r="V4882">
        <v>1</v>
      </c>
      <c r="W4882">
        <v>1</v>
      </c>
      <c r="X4882" cm="1">
        <f t="array" ref="X4882">IF(S4881&lt;&gt;S4882, 0,
    IF(C4882="O",
         _xlfn.IFS(
             K4882=1, X4881+6,
             M4882=1, X4881+3,
             O4882=1, X4881+1,
             Q4882=1,X4881+2,
             TRUE, X4881
         ),
    X4881)
)</f>
        <v>28</v>
      </c>
      <c r="Y4882" cm="1">
        <f t="array" ref="Y4882">IF(S4881&lt;&gt;S4882, 0, IF(C4882="D",
                 _xlfn.IFS(
                     K4882=1, Y4881+6,
                     M4882=1, Y4881+3,
                     O4882=1, Y4881+1,
                     TRUE, Y4881
                 ),
                 Y4881)
  )</f>
        <v>6</v>
      </c>
    </row>
    <row r="4883" spans="1:25" x14ac:dyDescent="0.2">
      <c r="A4883">
        <v>59</v>
      </c>
      <c r="B4883" t="s">
        <v>79</v>
      </c>
      <c r="C4883" t="str">
        <f t="shared" si="768"/>
        <v>D</v>
      </c>
      <c r="D4883">
        <v>1</v>
      </c>
      <c r="E4883">
        <v>23</v>
      </c>
      <c r="F4883">
        <v>-7</v>
      </c>
      <c r="G4883" t="s">
        <v>116</v>
      </c>
      <c r="H4883" t="s">
        <v>115</v>
      </c>
      <c r="I4883">
        <v>2</v>
      </c>
      <c r="J4883">
        <f t="shared" si="760"/>
        <v>0</v>
      </c>
      <c r="K4883">
        <f t="shared" si="769"/>
        <v>0</v>
      </c>
      <c r="L4883">
        <f t="shared" si="761"/>
        <v>0</v>
      </c>
      <c r="M4883">
        <f t="shared" si="762"/>
        <v>0</v>
      </c>
      <c r="N4883">
        <f t="shared" si="763"/>
        <v>0</v>
      </c>
      <c r="O4883">
        <f t="shared" si="764"/>
        <v>0</v>
      </c>
      <c r="P4883">
        <f t="shared" si="765"/>
        <v>0</v>
      </c>
      <c r="Q4883">
        <f t="shared" si="766"/>
        <v>0</v>
      </c>
      <c r="R4883">
        <f t="shared" si="767"/>
        <v>0</v>
      </c>
      <c r="S4883" t="s">
        <v>40</v>
      </c>
      <c r="T4883">
        <v>0</v>
      </c>
      <c r="U4883">
        <v>2019</v>
      </c>
      <c r="V4883">
        <v>1</v>
      </c>
      <c r="W4883">
        <v>1</v>
      </c>
      <c r="X4883" cm="1">
        <f t="array" ref="X4883">IF(S4882&lt;&gt;S4883, 0,
    IF(C4883="O",
         _xlfn.IFS(
             K4883=1, X4882+6,
             M4883=1, X4882+3,
             O4883=1, X4882+1,
             Q4883=1,X4882+2,
             TRUE, X4882
         ),
    X4882)
)</f>
        <v>28</v>
      </c>
      <c r="Y4883" cm="1">
        <f t="array" ref="Y4883">IF(S4882&lt;&gt;S4883, 0, IF(C4883="D",
                 _xlfn.IFS(
                     K4883=1, Y4882+6,
                     M4883=1, Y4882+3,
                     O4883=1, Y4882+1,
                     TRUE, Y4882
                 ),
                 Y4882)
  )</f>
        <v>6</v>
      </c>
    </row>
    <row r="4884" spans="1:25" x14ac:dyDescent="0.2">
      <c r="A4884">
        <v>60</v>
      </c>
      <c r="B4884" t="s">
        <v>79</v>
      </c>
      <c r="C4884" t="str">
        <f t="shared" si="768"/>
        <v>D</v>
      </c>
      <c r="D4884">
        <v>2</v>
      </c>
      <c r="E4884">
        <v>21</v>
      </c>
      <c r="F4884">
        <v>-9</v>
      </c>
      <c r="G4884" t="s">
        <v>116</v>
      </c>
      <c r="H4884" t="s">
        <v>120</v>
      </c>
      <c r="I4884">
        <v>-5</v>
      </c>
      <c r="J4884">
        <f t="shared" si="760"/>
        <v>0</v>
      </c>
      <c r="K4884">
        <f t="shared" si="769"/>
        <v>0</v>
      </c>
      <c r="L4884">
        <f t="shared" si="761"/>
        <v>0</v>
      </c>
      <c r="M4884">
        <f t="shared" si="762"/>
        <v>0</v>
      </c>
      <c r="N4884">
        <f t="shared" si="763"/>
        <v>0</v>
      </c>
      <c r="O4884">
        <f t="shared" si="764"/>
        <v>0</v>
      </c>
      <c r="P4884">
        <f t="shared" si="765"/>
        <v>0</v>
      </c>
      <c r="Q4884">
        <f t="shared" si="766"/>
        <v>0</v>
      </c>
      <c r="R4884">
        <f t="shared" si="767"/>
        <v>0</v>
      </c>
      <c r="S4884" t="s">
        <v>40</v>
      </c>
      <c r="T4884">
        <v>0</v>
      </c>
      <c r="U4884">
        <v>2019</v>
      </c>
      <c r="V4884">
        <v>1</v>
      </c>
      <c r="W4884">
        <v>1</v>
      </c>
      <c r="X4884" cm="1">
        <f t="array" ref="X4884">IF(S4883&lt;&gt;S4884, 0,
    IF(C4884="O",
         _xlfn.IFS(
             K4884=1, X4883+6,
             M4884=1, X4883+3,
             O4884=1, X4883+1,
             Q4884=1,X4883+2,
             TRUE, X4883
         ),
    X4883)
)</f>
        <v>28</v>
      </c>
      <c r="Y4884" cm="1">
        <f t="array" ref="Y4884">IF(S4883&lt;&gt;S4884, 0, IF(C4884="D",
                 _xlfn.IFS(
                     K4884=1, Y4883+6,
                     M4884=1, Y4883+3,
                     O4884=1, Y4883+1,
                     TRUE, Y4883
                 ),
                 Y4883)
  )</f>
        <v>6</v>
      </c>
    </row>
    <row r="4885" spans="1:25" x14ac:dyDescent="0.2">
      <c r="A4885">
        <v>63</v>
      </c>
      <c r="B4885" t="s">
        <v>79</v>
      </c>
      <c r="C4885" t="str">
        <f t="shared" si="768"/>
        <v>D</v>
      </c>
      <c r="D4885">
        <v>2</v>
      </c>
      <c r="E4885">
        <v>26</v>
      </c>
      <c r="F4885">
        <v>-4</v>
      </c>
      <c r="G4885" t="s">
        <v>116</v>
      </c>
      <c r="H4885" t="s">
        <v>115</v>
      </c>
      <c r="I4885">
        <v>0</v>
      </c>
      <c r="J4885">
        <f t="shared" si="760"/>
        <v>0</v>
      </c>
      <c r="K4885">
        <f t="shared" si="769"/>
        <v>0</v>
      </c>
      <c r="L4885">
        <f t="shared" si="761"/>
        <v>0</v>
      </c>
      <c r="M4885">
        <f t="shared" si="762"/>
        <v>0</v>
      </c>
      <c r="N4885">
        <f t="shared" si="763"/>
        <v>0</v>
      </c>
      <c r="O4885">
        <f t="shared" si="764"/>
        <v>0</v>
      </c>
      <c r="P4885">
        <f t="shared" si="765"/>
        <v>0</v>
      </c>
      <c r="Q4885">
        <f t="shared" si="766"/>
        <v>0</v>
      </c>
      <c r="R4885">
        <f t="shared" si="767"/>
        <v>0</v>
      </c>
      <c r="S4885" t="s">
        <v>40</v>
      </c>
      <c r="T4885">
        <v>0</v>
      </c>
      <c r="U4885">
        <v>2019</v>
      </c>
      <c r="V4885">
        <v>1</v>
      </c>
      <c r="W4885">
        <v>1</v>
      </c>
      <c r="X4885" cm="1">
        <f t="array" ref="X4885">IF(S4884&lt;&gt;S4885, 0,
    IF(C4885="O",
         _xlfn.IFS(
             K4885=1, X4884+6,
             M4885=1, X4884+3,
             O4885=1, X4884+1,
             Q4885=1,X4884+2,
             TRUE, X4884
         ),
    X4884)
)</f>
        <v>28</v>
      </c>
      <c r="Y4885" cm="1">
        <f t="array" ref="Y4885">IF(S4884&lt;&gt;S4885, 0, IF(C4885="D",
                 _xlfn.IFS(
                     K4885=1, Y4884+6,
                     M4885=1, Y4884+3,
                     O4885=1, Y4884+1,
                     TRUE, Y4884
                 ),
                 Y4884)
  )</f>
        <v>6</v>
      </c>
    </row>
    <row r="4886" spans="1:25" x14ac:dyDescent="0.2">
      <c r="A4886">
        <v>64</v>
      </c>
      <c r="B4886" t="s">
        <v>79</v>
      </c>
      <c r="C4886" t="str">
        <f t="shared" si="768"/>
        <v>D</v>
      </c>
      <c r="D4886">
        <v>3</v>
      </c>
      <c r="E4886">
        <v>26</v>
      </c>
      <c r="F4886">
        <v>-4</v>
      </c>
      <c r="G4886" t="s">
        <v>116</v>
      </c>
      <c r="H4886" t="s">
        <v>115</v>
      </c>
      <c r="I4886">
        <v>-3</v>
      </c>
      <c r="J4886">
        <f t="shared" si="760"/>
        <v>0</v>
      </c>
      <c r="K4886">
        <f t="shared" si="769"/>
        <v>0</v>
      </c>
      <c r="L4886">
        <f t="shared" si="761"/>
        <v>0</v>
      </c>
      <c r="M4886">
        <f t="shared" si="762"/>
        <v>0</v>
      </c>
      <c r="N4886">
        <f t="shared" si="763"/>
        <v>0</v>
      </c>
      <c r="O4886">
        <f t="shared" si="764"/>
        <v>0</v>
      </c>
      <c r="P4886">
        <f t="shared" si="765"/>
        <v>0</v>
      </c>
      <c r="Q4886">
        <f t="shared" si="766"/>
        <v>0</v>
      </c>
      <c r="R4886">
        <f t="shared" si="767"/>
        <v>0</v>
      </c>
      <c r="S4886" t="s">
        <v>40</v>
      </c>
      <c r="T4886">
        <v>0</v>
      </c>
      <c r="U4886">
        <v>2019</v>
      </c>
      <c r="V4886">
        <v>1</v>
      </c>
      <c r="W4886">
        <v>1</v>
      </c>
      <c r="X4886" cm="1">
        <f t="array" ref="X4886">IF(S4885&lt;&gt;S4886, 0,
    IF(C4886="O",
         _xlfn.IFS(
             K4886=1, X4885+6,
             M4886=1, X4885+3,
             O4886=1, X4885+1,
             Q4886=1,X4885+2,
             TRUE, X4885
         ),
    X4885)
)</f>
        <v>28</v>
      </c>
      <c r="Y4886" cm="1">
        <f t="array" ref="Y4886">IF(S4885&lt;&gt;S4886, 0, IF(C4886="D",
                 _xlfn.IFS(
                     K4886=1, Y4885+6,
                     M4886=1, Y4885+3,
                     O4886=1, Y4885+1,
                     TRUE, Y4885
                 ),
                 Y4885)
  )</f>
        <v>6</v>
      </c>
    </row>
    <row r="4887" spans="1:25" x14ac:dyDescent="0.2">
      <c r="A4887">
        <v>66</v>
      </c>
      <c r="B4887" t="s">
        <v>81</v>
      </c>
      <c r="C4887" t="str">
        <f t="shared" si="768"/>
        <v>O</v>
      </c>
      <c r="D4887">
        <v>1</v>
      </c>
      <c r="E4887">
        <v>10</v>
      </c>
      <c r="F4887">
        <v>28</v>
      </c>
      <c r="G4887" t="s">
        <v>114</v>
      </c>
      <c r="H4887" t="s">
        <v>139</v>
      </c>
      <c r="I4887">
        <v>-6</v>
      </c>
      <c r="J4887">
        <f t="shared" si="760"/>
        <v>0</v>
      </c>
      <c r="K4887">
        <f t="shared" si="769"/>
        <v>0</v>
      </c>
      <c r="L4887">
        <f t="shared" si="761"/>
        <v>0</v>
      </c>
      <c r="M4887">
        <f t="shared" si="762"/>
        <v>0</v>
      </c>
      <c r="N4887">
        <f t="shared" si="763"/>
        <v>0</v>
      </c>
      <c r="O4887">
        <f t="shared" si="764"/>
        <v>0</v>
      </c>
      <c r="P4887">
        <f t="shared" si="765"/>
        <v>0</v>
      </c>
      <c r="Q4887">
        <f t="shared" si="766"/>
        <v>0</v>
      </c>
      <c r="R4887">
        <f t="shared" si="767"/>
        <v>0</v>
      </c>
      <c r="S4887" t="s">
        <v>40</v>
      </c>
      <c r="T4887">
        <v>0</v>
      </c>
      <c r="U4887">
        <v>2019</v>
      </c>
      <c r="V4887">
        <v>1</v>
      </c>
      <c r="W4887">
        <v>1</v>
      </c>
      <c r="X4887" cm="1">
        <f t="array" ref="X4887">IF(S4886&lt;&gt;S4887, 0,
    IF(C4887="O",
         _xlfn.IFS(
             K4887=1, X4886+6,
             M4887=1, X4886+3,
             O4887=1, X4886+1,
             Q4887=1,X4886+2,
             TRUE, X4886
         ),
    X4886)
)</f>
        <v>28</v>
      </c>
      <c r="Y4887" cm="1">
        <f t="array" ref="Y4887">IF(S4886&lt;&gt;S4887, 0, IF(C4887="D",
                 _xlfn.IFS(
                     K4887=1, Y4886+6,
                     M4887=1, Y4886+3,
                     O4887=1, Y4886+1,
                     TRUE, Y4886
                 ),
                 Y4886)
  )</f>
        <v>6</v>
      </c>
    </row>
    <row r="4888" spans="1:25" x14ac:dyDescent="0.2">
      <c r="A4888">
        <v>67</v>
      </c>
      <c r="B4888" t="s">
        <v>81</v>
      </c>
      <c r="C4888" t="str">
        <f t="shared" si="768"/>
        <v>O</v>
      </c>
      <c r="D4888">
        <v>2</v>
      </c>
      <c r="E4888">
        <v>16</v>
      </c>
      <c r="F4888">
        <v>34</v>
      </c>
      <c r="G4888" t="s">
        <v>116</v>
      </c>
      <c r="H4888" t="s">
        <v>115</v>
      </c>
      <c r="I4888">
        <v>-6</v>
      </c>
      <c r="J4888">
        <f t="shared" si="760"/>
        <v>0</v>
      </c>
      <c r="K4888">
        <f t="shared" si="769"/>
        <v>0</v>
      </c>
      <c r="L4888">
        <f t="shared" si="761"/>
        <v>0</v>
      </c>
      <c r="M4888">
        <f t="shared" si="762"/>
        <v>0</v>
      </c>
      <c r="N4888">
        <f t="shared" si="763"/>
        <v>0</v>
      </c>
      <c r="O4888">
        <f t="shared" si="764"/>
        <v>0</v>
      </c>
      <c r="P4888">
        <f t="shared" si="765"/>
        <v>0</v>
      </c>
      <c r="Q4888">
        <f t="shared" si="766"/>
        <v>0</v>
      </c>
      <c r="R4888">
        <f t="shared" si="767"/>
        <v>0</v>
      </c>
      <c r="S4888" t="s">
        <v>40</v>
      </c>
      <c r="T4888">
        <v>0</v>
      </c>
      <c r="U4888">
        <v>2019</v>
      </c>
      <c r="V4888">
        <v>1</v>
      </c>
      <c r="W4888">
        <v>1</v>
      </c>
      <c r="X4888" cm="1">
        <f t="array" ref="X4888">IF(S4887&lt;&gt;S4888, 0,
    IF(C4888="O",
         _xlfn.IFS(
             K4888=1, X4887+6,
             M4888=1, X4887+3,
             O4888=1, X4887+1,
             Q4888=1,X4887+2,
             TRUE, X4887
         ),
    X4887)
)</f>
        <v>28</v>
      </c>
      <c r="Y4888" cm="1">
        <f t="array" ref="Y4888">IF(S4887&lt;&gt;S4888, 0, IF(C4888="D",
                 _xlfn.IFS(
                     K4888=1, Y4887+6,
                     M4888=1, Y4887+3,
                     O4888=1, Y4887+1,
                     TRUE, Y4887
                 ),
                 Y4887)
  )</f>
        <v>6</v>
      </c>
    </row>
    <row r="4889" spans="1:25" x14ac:dyDescent="0.2">
      <c r="A4889">
        <v>69</v>
      </c>
      <c r="B4889" t="s">
        <v>81</v>
      </c>
      <c r="C4889" t="str">
        <f t="shared" si="768"/>
        <v>O</v>
      </c>
      <c r="D4889">
        <v>3</v>
      </c>
      <c r="E4889">
        <v>17</v>
      </c>
      <c r="F4889">
        <v>35</v>
      </c>
      <c r="G4889" t="s">
        <v>114</v>
      </c>
      <c r="H4889" t="s">
        <v>113</v>
      </c>
      <c r="I4889">
        <v>14</v>
      </c>
      <c r="J4889">
        <f t="shared" si="760"/>
        <v>1</v>
      </c>
      <c r="K4889">
        <f t="shared" si="769"/>
        <v>0</v>
      </c>
      <c r="L4889">
        <f t="shared" si="761"/>
        <v>0</v>
      </c>
      <c r="M4889">
        <f t="shared" si="762"/>
        <v>0</v>
      </c>
      <c r="N4889">
        <f t="shared" si="763"/>
        <v>0</v>
      </c>
      <c r="O4889">
        <f t="shared" si="764"/>
        <v>0</v>
      </c>
      <c r="P4889">
        <f t="shared" si="765"/>
        <v>0</v>
      </c>
      <c r="Q4889">
        <f t="shared" si="766"/>
        <v>0</v>
      </c>
      <c r="R4889">
        <f t="shared" si="767"/>
        <v>0</v>
      </c>
      <c r="S4889" t="s">
        <v>40</v>
      </c>
      <c r="T4889">
        <v>0</v>
      </c>
      <c r="U4889">
        <v>2019</v>
      </c>
      <c r="V4889">
        <v>1</v>
      </c>
      <c r="W4889">
        <v>1</v>
      </c>
      <c r="X4889" cm="1">
        <f t="array" ref="X4889">IF(S4888&lt;&gt;S4889, 0,
    IF(C4889="O",
         _xlfn.IFS(
             K4889=1, X4888+6,
             M4889=1, X4888+3,
             O4889=1, X4888+1,
             Q4889=1,X4888+2,
             TRUE, X4888
         ),
    X4888)
)</f>
        <v>28</v>
      </c>
      <c r="Y4889" cm="1">
        <f t="array" ref="Y4889">IF(S4888&lt;&gt;S4889, 0, IF(C4889="D",
                 _xlfn.IFS(
                     K4889=1, Y4888+6,
                     M4889=1, Y4888+3,
                     O4889=1, Y4888+1,
                     TRUE, Y4888
                 ),
                 Y4888)
  )</f>
        <v>6</v>
      </c>
    </row>
    <row r="4890" spans="1:25" x14ac:dyDescent="0.2">
      <c r="A4890">
        <v>71</v>
      </c>
      <c r="B4890" t="s">
        <v>81</v>
      </c>
      <c r="C4890" t="str">
        <f t="shared" si="768"/>
        <v>O</v>
      </c>
      <c r="D4890">
        <v>1</v>
      </c>
      <c r="E4890">
        <v>10</v>
      </c>
      <c r="F4890">
        <v>16</v>
      </c>
      <c r="G4890" t="s">
        <v>114</v>
      </c>
      <c r="H4890" t="s">
        <v>128</v>
      </c>
      <c r="I4890">
        <v>16</v>
      </c>
      <c r="J4890">
        <f t="shared" si="760"/>
        <v>0</v>
      </c>
      <c r="K4890">
        <f t="shared" si="769"/>
        <v>1</v>
      </c>
      <c r="L4890">
        <f t="shared" si="761"/>
        <v>0</v>
      </c>
      <c r="M4890">
        <f t="shared" si="762"/>
        <v>0</v>
      </c>
      <c r="N4890">
        <f t="shared" si="763"/>
        <v>0</v>
      </c>
      <c r="O4890">
        <f t="shared" si="764"/>
        <v>0</v>
      </c>
      <c r="P4890">
        <f t="shared" si="765"/>
        <v>0</v>
      </c>
      <c r="Q4890">
        <f t="shared" si="766"/>
        <v>0</v>
      </c>
      <c r="R4890">
        <f t="shared" si="767"/>
        <v>0</v>
      </c>
      <c r="S4890" t="s">
        <v>40</v>
      </c>
      <c r="T4890">
        <v>0</v>
      </c>
      <c r="U4890">
        <v>2019</v>
      </c>
      <c r="V4890">
        <v>1</v>
      </c>
      <c r="W4890">
        <v>1</v>
      </c>
      <c r="X4890" cm="1">
        <f t="array" ref="X4890">IF(S4889&lt;&gt;S4890, 0,
    IF(C4890="O",
         _xlfn.IFS(
             K4890=1, X4889+6,
             M4890=1, X4889+3,
             O4890=1, X4889+1,
             Q4890=1,X4889+2,
             TRUE, X4889
         ),
    X4889)
)</f>
        <v>34</v>
      </c>
      <c r="Y4890" cm="1">
        <f t="array" ref="Y4890">IF(S4889&lt;&gt;S4890, 0, IF(C4890="D",
                 _xlfn.IFS(
                     K4890=1, Y4889+6,
                     M4890=1, Y4889+3,
                     O4890=1, Y4889+1,
                     TRUE, Y4889
                 ),
                 Y4889)
  )</f>
        <v>6</v>
      </c>
    </row>
    <row r="4891" spans="1:25" x14ac:dyDescent="0.2">
      <c r="A4891">
        <v>72</v>
      </c>
      <c r="B4891" t="s">
        <v>81</v>
      </c>
      <c r="C4891" t="str">
        <f t="shared" si="768"/>
        <v>O</v>
      </c>
      <c r="D4891">
        <v>1</v>
      </c>
      <c r="F4891">
        <v>3</v>
      </c>
      <c r="G4891" t="s">
        <v>131</v>
      </c>
      <c r="H4891" t="s">
        <v>122</v>
      </c>
      <c r="J4891">
        <f t="shared" si="760"/>
        <v>0</v>
      </c>
      <c r="K4891">
        <f t="shared" si="769"/>
        <v>0</v>
      </c>
      <c r="L4891">
        <f t="shared" si="761"/>
        <v>0</v>
      </c>
      <c r="M4891">
        <f t="shared" si="762"/>
        <v>0</v>
      </c>
      <c r="N4891">
        <f t="shared" si="763"/>
        <v>1</v>
      </c>
      <c r="O4891">
        <f t="shared" si="764"/>
        <v>1</v>
      </c>
      <c r="P4891">
        <f t="shared" si="765"/>
        <v>0</v>
      </c>
      <c r="Q4891">
        <f t="shared" si="766"/>
        <v>0</v>
      </c>
      <c r="R4891">
        <f t="shared" si="767"/>
        <v>0</v>
      </c>
      <c r="S4891" t="s">
        <v>40</v>
      </c>
      <c r="T4891">
        <v>0</v>
      </c>
      <c r="U4891">
        <v>2019</v>
      </c>
      <c r="V4891">
        <v>1</v>
      </c>
      <c r="W4891">
        <v>1</v>
      </c>
      <c r="X4891" cm="1">
        <f t="array" ref="X4891">IF(S4890&lt;&gt;S4891, 0,
    IF(C4891="O",
         _xlfn.IFS(
             K4891=1, X4890+6,
             M4891=1, X4890+3,
             O4891=1, X4890+1,
             Q4891=1,X4890+2,
             TRUE, X4890
         ),
    X4890)
)</f>
        <v>35</v>
      </c>
      <c r="Y4891" cm="1">
        <f t="array" ref="Y4891">IF(S4890&lt;&gt;S4891, 0, IF(C4891="D",
                 _xlfn.IFS(
                     K4891=1, Y4890+6,
                     M4891=1, Y4890+3,
                     O4891=1, Y4890+1,
                     TRUE, Y4890
                 ),
                 Y4890)
  )</f>
        <v>6</v>
      </c>
    </row>
    <row r="4892" spans="1:25" x14ac:dyDescent="0.2">
      <c r="A4892">
        <v>75</v>
      </c>
      <c r="B4892" t="s">
        <v>79</v>
      </c>
      <c r="C4892" t="str">
        <f t="shared" si="768"/>
        <v>D</v>
      </c>
      <c r="D4892">
        <v>1</v>
      </c>
      <c r="E4892">
        <v>10</v>
      </c>
      <c r="F4892">
        <v>-19</v>
      </c>
      <c r="G4892" t="s">
        <v>116</v>
      </c>
      <c r="H4892" t="s">
        <v>115</v>
      </c>
      <c r="I4892">
        <v>-2</v>
      </c>
      <c r="J4892">
        <f t="shared" si="760"/>
        <v>0</v>
      </c>
      <c r="K4892">
        <f t="shared" si="769"/>
        <v>0</v>
      </c>
      <c r="L4892">
        <f t="shared" si="761"/>
        <v>0</v>
      </c>
      <c r="M4892">
        <f t="shared" si="762"/>
        <v>0</v>
      </c>
      <c r="N4892">
        <f t="shared" si="763"/>
        <v>0</v>
      </c>
      <c r="O4892">
        <f t="shared" si="764"/>
        <v>0</v>
      </c>
      <c r="P4892">
        <f t="shared" si="765"/>
        <v>0</v>
      </c>
      <c r="Q4892">
        <f t="shared" si="766"/>
        <v>0</v>
      </c>
      <c r="R4892">
        <f t="shared" si="767"/>
        <v>0</v>
      </c>
      <c r="S4892" t="s">
        <v>40</v>
      </c>
      <c r="T4892">
        <v>0</v>
      </c>
      <c r="U4892">
        <v>2019</v>
      </c>
      <c r="V4892">
        <v>1</v>
      </c>
      <c r="W4892">
        <v>1</v>
      </c>
      <c r="X4892" cm="1">
        <f t="array" ref="X4892">IF(S4891&lt;&gt;S4892, 0,
    IF(C4892="O",
         _xlfn.IFS(
             K4892=1, X4891+6,
             M4892=1, X4891+3,
             O4892=1, X4891+1,
             Q4892=1,X4891+2,
             TRUE, X4891
         ),
    X4891)
)</f>
        <v>35</v>
      </c>
      <c r="Y4892" cm="1">
        <f t="array" ref="Y4892">IF(S4891&lt;&gt;S4892, 0, IF(C4892="D",
                 _xlfn.IFS(
                     K4892=1, Y4891+6,
                     M4892=1, Y4891+3,
                     O4892=1, Y4891+1,
                     TRUE, Y4891
                 ),
                 Y4891)
  )</f>
        <v>6</v>
      </c>
    </row>
    <row r="4893" spans="1:25" x14ac:dyDescent="0.2">
      <c r="A4893">
        <v>76</v>
      </c>
      <c r="B4893" t="s">
        <v>79</v>
      </c>
      <c r="C4893" t="str">
        <f t="shared" si="768"/>
        <v>D</v>
      </c>
      <c r="D4893">
        <v>2</v>
      </c>
      <c r="E4893">
        <v>12</v>
      </c>
      <c r="F4893">
        <v>-17</v>
      </c>
      <c r="G4893" t="s">
        <v>116</v>
      </c>
      <c r="H4893" t="s">
        <v>115</v>
      </c>
      <c r="I4893">
        <v>-3</v>
      </c>
      <c r="J4893">
        <f t="shared" si="760"/>
        <v>0</v>
      </c>
      <c r="K4893">
        <f t="shared" si="769"/>
        <v>0</v>
      </c>
      <c r="L4893">
        <f t="shared" si="761"/>
        <v>0</v>
      </c>
      <c r="M4893">
        <f t="shared" si="762"/>
        <v>0</v>
      </c>
      <c r="N4893">
        <f t="shared" si="763"/>
        <v>0</v>
      </c>
      <c r="O4893">
        <f t="shared" si="764"/>
        <v>0</v>
      </c>
      <c r="P4893">
        <f t="shared" si="765"/>
        <v>0</v>
      </c>
      <c r="Q4893">
        <f t="shared" si="766"/>
        <v>0</v>
      </c>
      <c r="R4893">
        <f t="shared" si="767"/>
        <v>0</v>
      </c>
      <c r="S4893" t="s">
        <v>40</v>
      </c>
      <c r="T4893">
        <v>0</v>
      </c>
      <c r="U4893">
        <v>2019</v>
      </c>
      <c r="V4893">
        <v>1</v>
      </c>
      <c r="W4893">
        <v>1</v>
      </c>
      <c r="X4893" cm="1">
        <f t="array" ref="X4893">IF(S4892&lt;&gt;S4893, 0,
    IF(C4893="O",
         _xlfn.IFS(
             K4893=1, X4892+6,
             M4893=1, X4892+3,
             O4893=1, X4892+1,
             Q4893=1,X4892+2,
             TRUE, X4892
         ),
    X4892)
)</f>
        <v>35</v>
      </c>
      <c r="Y4893" cm="1">
        <f t="array" ref="Y4893">IF(S4892&lt;&gt;S4893, 0, IF(C4893="D",
                 _xlfn.IFS(
                     K4893=1, Y4892+6,
                     M4893=1, Y4892+3,
                     O4893=1, Y4892+1,
                     TRUE, Y4892
                 ),
                 Y4892)
  )</f>
        <v>6</v>
      </c>
    </row>
    <row r="4894" spans="1:25" x14ac:dyDescent="0.2">
      <c r="A4894">
        <v>77</v>
      </c>
      <c r="B4894" t="s">
        <v>79</v>
      </c>
      <c r="C4894" t="str">
        <f t="shared" si="768"/>
        <v>D</v>
      </c>
      <c r="D4894">
        <v>3</v>
      </c>
      <c r="E4894">
        <v>15</v>
      </c>
      <c r="F4894">
        <v>-14</v>
      </c>
      <c r="G4894" t="s">
        <v>116</v>
      </c>
      <c r="H4894" t="s">
        <v>115</v>
      </c>
      <c r="I4894">
        <v>2</v>
      </c>
      <c r="J4894">
        <f t="shared" si="760"/>
        <v>0</v>
      </c>
      <c r="K4894">
        <f t="shared" si="769"/>
        <v>0</v>
      </c>
      <c r="L4894">
        <f t="shared" si="761"/>
        <v>0</v>
      </c>
      <c r="M4894">
        <f t="shared" si="762"/>
        <v>0</v>
      </c>
      <c r="N4894">
        <f t="shared" si="763"/>
        <v>0</v>
      </c>
      <c r="O4894">
        <f t="shared" si="764"/>
        <v>0</v>
      </c>
      <c r="P4894">
        <f t="shared" si="765"/>
        <v>0</v>
      </c>
      <c r="Q4894">
        <f t="shared" si="766"/>
        <v>0</v>
      </c>
      <c r="R4894">
        <f t="shared" si="767"/>
        <v>0</v>
      </c>
      <c r="S4894" t="s">
        <v>40</v>
      </c>
      <c r="T4894">
        <v>0</v>
      </c>
      <c r="U4894">
        <v>2019</v>
      </c>
      <c r="V4894">
        <v>1</v>
      </c>
      <c r="W4894">
        <v>1</v>
      </c>
      <c r="X4894" cm="1">
        <f t="array" ref="X4894">IF(S4893&lt;&gt;S4894, 0,
    IF(C4894="O",
         _xlfn.IFS(
             K4894=1, X4893+6,
             M4894=1, X4893+3,
             O4894=1, X4893+1,
             Q4894=1,X4893+2,
             TRUE, X4893
         ),
    X4893)
)</f>
        <v>35</v>
      </c>
      <c r="Y4894" cm="1">
        <f t="array" ref="Y4894">IF(S4893&lt;&gt;S4894, 0, IF(C4894="D",
                 _xlfn.IFS(
                     K4894=1, Y4893+6,
                     M4894=1, Y4893+3,
                     O4894=1, Y4893+1,
                     TRUE, Y4893
                 ),
                 Y4893)
  )</f>
        <v>6</v>
      </c>
    </row>
    <row r="4895" spans="1:25" x14ac:dyDescent="0.2">
      <c r="A4895">
        <v>79</v>
      </c>
      <c r="B4895" t="s">
        <v>81</v>
      </c>
      <c r="C4895" t="str">
        <f t="shared" si="768"/>
        <v>O</v>
      </c>
      <c r="D4895">
        <v>1</v>
      </c>
      <c r="E4895">
        <v>10</v>
      </c>
      <c r="F4895">
        <v>40</v>
      </c>
      <c r="G4895" t="s">
        <v>114</v>
      </c>
      <c r="H4895" t="s">
        <v>113</v>
      </c>
      <c r="I4895">
        <v>12</v>
      </c>
      <c r="J4895">
        <f t="shared" si="760"/>
        <v>1</v>
      </c>
      <c r="K4895">
        <f t="shared" si="769"/>
        <v>0</v>
      </c>
      <c r="L4895">
        <f t="shared" si="761"/>
        <v>0</v>
      </c>
      <c r="M4895">
        <f t="shared" si="762"/>
        <v>0</v>
      </c>
      <c r="N4895">
        <f t="shared" si="763"/>
        <v>0</v>
      </c>
      <c r="O4895">
        <f t="shared" si="764"/>
        <v>0</v>
      </c>
      <c r="P4895">
        <f t="shared" si="765"/>
        <v>0</v>
      </c>
      <c r="Q4895">
        <f t="shared" si="766"/>
        <v>0</v>
      </c>
      <c r="R4895">
        <f t="shared" si="767"/>
        <v>0</v>
      </c>
      <c r="S4895" t="s">
        <v>40</v>
      </c>
      <c r="T4895">
        <v>0</v>
      </c>
      <c r="U4895">
        <v>2019</v>
      </c>
      <c r="V4895">
        <v>1</v>
      </c>
      <c r="W4895">
        <v>1</v>
      </c>
      <c r="X4895" cm="1">
        <f t="array" ref="X4895">IF(S4894&lt;&gt;S4895, 0,
    IF(C4895="O",
         _xlfn.IFS(
             K4895=1, X4894+6,
             M4895=1, X4894+3,
             O4895=1, X4894+1,
             Q4895=1,X4894+2,
             TRUE, X4894
         ),
    X4894)
)</f>
        <v>35</v>
      </c>
      <c r="Y4895" cm="1">
        <f t="array" ref="Y4895">IF(S4894&lt;&gt;S4895, 0, IF(C4895="D",
                 _xlfn.IFS(
                     K4895=1, Y4894+6,
                     M4895=1, Y4894+3,
                     O4895=1, Y4894+1,
                     TRUE, Y4894
                 ),
                 Y4894)
  )</f>
        <v>6</v>
      </c>
    </row>
    <row r="4896" spans="1:25" x14ac:dyDescent="0.2">
      <c r="A4896">
        <v>80</v>
      </c>
      <c r="B4896" t="s">
        <v>81</v>
      </c>
      <c r="C4896" t="str">
        <f t="shared" si="768"/>
        <v>O</v>
      </c>
      <c r="D4896">
        <v>1</v>
      </c>
      <c r="E4896">
        <v>10</v>
      </c>
      <c r="F4896">
        <v>28</v>
      </c>
      <c r="G4896" t="s">
        <v>114</v>
      </c>
      <c r="H4896" t="s">
        <v>113</v>
      </c>
      <c r="I4896">
        <v>17</v>
      </c>
      <c r="J4896">
        <f t="shared" si="760"/>
        <v>1</v>
      </c>
      <c r="K4896">
        <f t="shared" si="769"/>
        <v>0</v>
      </c>
      <c r="L4896">
        <f t="shared" si="761"/>
        <v>0</v>
      </c>
      <c r="M4896">
        <f t="shared" si="762"/>
        <v>0</v>
      </c>
      <c r="N4896">
        <f t="shared" si="763"/>
        <v>0</v>
      </c>
      <c r="O4896">
        <f t="shared" si="764"/>
        <v>0</v>
      </c>
      <c r="P4896">
        <f t="shared" si="765"/>
        <v>0</v>
      </c>
      <c r="Q4896">
        <f t="shared" si="766"/>
        <v>0</v>
      </c>
      <c r="R4896">
        <f t="shared" si="767"/>
        <v>0</v>
      </c>
      <c r="S4896" t="s">
        <v>40</v>
      </c>
      <c r="T4896">
        <v>0</v>
      </c>
      <c r="U4896">
        <v>2019</v>
      </c>
      <c r="V4896">
        <v>1</v>
      </c>
      <c r="W4896">
        <v>1</v>
      </c>
      <c r="X4896" cm="1">
        <f t="array" ref="X4896">IF(S4895&lt;&gt;S4896, 0,
    IF(C4896="O",
         _xlfn.IFS(
             K4896=1, X4895+6,
             M4896=1, X4895+3,
             O4896=1, X4895+1,
             Q4896=1,X4895+2,
             TRUE, X4895
         ),
    X4895)
)</f>
        <v>35</v>
      </c>
      <c r="Y4896" cm="1">
        <f t="array" ref="Y4896">IF(S4895&lt;&gt;S4896, 0, IF(C4896="D",
                 _xlfn.IFS(
                     K4896=1, Y4895+6,
                     M4896=1, Y4895+3,
                     O4896=1, Y4895+1,
                     TRUE, Y4895
                 ),
                 Y4895)
  )</f>
        <v>6</v>
      </c>
    </row>
    <row r="4897" spans="1:25" x14ac:dyDescent="0.2">
      <c r="A4897">
        <v>81</v>
      </c>
      <c r="B4897" t="s">
        <v>81</v>
      </c>
      <c r="C4897" t="str">
        <f t="shared" si="768"/>
        <v>O</v>
      </c>
      <c r="D4897">
        <v>1</v>
      </c>
      <c r="E4897">
        <v>10</v>
      </c>
      <c r="F4897">
        <v>11</v>
      </c>
      <c r="G4897" t="s">
        <v>114</v>
      </c>
      <c r="H4897" t="s">
        <v>128</v>
      </c>
      <c r="I4897">
        <v>11</v>
      </c>
      <c r="J4897">
        <f t="shared" si="760"/>
        <v>0</v>
      </c>
      <c r="K4897">
        <f t="shared" si="769"/>
        <v>1</v>
      </c>
      <c r="L4897">
        <f t="shared" si="761"/>
        <v>0</v>
      </c>
      <c r="M4897">
        <f t="shared" si="762"/>
        <v>0</v>
      </c>
      <c r="N4897">
        <f t="shared" si="763"/>
        <v>0</v>
      </c>
      <c r="O4897">
        <f t="shared" si="764"/>
        <v>0</v>
      </c>
      <c r="P4897">
        <f t="shared" si="765"/>
        <v>0</v>
      </c>
      <c r="Q4897">
        <f t="shared" si="766"/>
        <v>0</v>
      </c>
      <c r="R4897">
        <f t="shared" si="767"/>
        <v>0</v>
      </c>
      <c r="S4897" t="s">
        <v>40</v>
      </c>
      <c r="T4897">
        <v>0</v>
      </c>
      <c r="U4897">
        <v>2019</v>
      </c>
      <c r="V4897">
        <v>1</v>
      </c>
      <c r="W4897">
        <v>1</v>
      </c>
      <c r="X4897" cm="1">
        <f t="array" ref="X4897">IF(S4896&lt;&gt;S4897, 0,
    IF(C4897="O",
         _xlfn.IFS(
             K4897=1, X4896+6,
             M4897=1, X4896+3,
             O4897=1, X4896+1,
             Q4897=1,X4896+2,
             TRUE, X4896
         ),
    X4896)
)</f>
        <v>41</v>
      </c>
      <c r="Y4897" cm="1">
        <f t="array" ref="Y4897">IF(S4896&lt;&gt;S4897, 0, IF(C4897="D",
                 _xlfn.IFS(
                     K4897=1, Y4896+6,
                     M4897=1, Y4896+3,
                     O4897=1, Y4896+1,
                     TRUE, Y4896
                 ),
                 Y4896)
  )</f>
        <v>6</v>
      </c>
    </row>
    <row r="4898" spans="1:25" x14ac:dyDescent="0.2">
      <c r="A4898">
        <v>82</v>
      </c>
      <c r="B4898" t="s">
        <v>81</v>
      </c>
      <c r="C4898" t="str">
        <f t="shared" si="768"/>
        <v>O</v>
      </c>
      <c r="D4898">
        <v>1</v>
      </c>
      <c r="F4898">
        <v>3</v>
      </c>
      <c r="G4898" t="s">
        <v>131</v>
      </c>
      <c r="H4898" t="s">
        <v>122</v>
      </c>
      <c r="J4898">
        <f t="shared" si="760"/>
        <v>0</v>
      </c>
      <c r="K4898">
        <f t="shared" si="769"/>
        <v>0</v>
      </c>
      <c r="L4898">
        <f t="shared" si="761"/>
        <v>0</v>
      </c>
      <c r="M4898">
        <f t="shared" si="762"/>
        <v>0</v>
      </c>
      <c r="N4898">
        <f t="shared" si="763"/>
        <v>1</v>
      </c>
      <c r="O4898">
        <f t="shared" si="764"/>
        <v>1</v>
      </c>
      <c r="P4898">
        <f t="shared" si="765"/>
        <v>0</v>
      </c>
      <c r="Q4898">
        <f t="shared" si="766"/>
        <v>0</v>
      </c>
      <c r="R4898">
        <f t="shared" si="767"/>
        <v>0</v>
      </c>
      <c r="S4898" t="s">
        <v>40</v>
      </c>
      <c r="T4898">
        <v>0</v>
      </c>
      <c r="U4898">
        <v>2019</v>
      </c>
      <c r="V4898">
        <v>1</v>
      </c>
      <c r="W4898">
        <v>1</v>
      </c>
      <c r="X4898" cm="1">
        <f t="array" ref="X4898">IF(S4897&lt;&gt;S4898, 0,
    IF(C4898="O",
         _xlfn.IFS(
             K4898=1, X4897+6,
             M4898=1, X4897+3,
             O4898=1, X4897+1,
             Q4898=1,X4897+2,
             TRUE, X4897
         ),
    X4897)
)</f>
        <v>42</v>
      </c>
      <c r="Y4898" cm="1">
        <f t="array" ref="Y4898">IF(S4897&lt;&gt;S4898, 0, IF(C4898="D",
                 _xlfn.IFS(
                     K4898=1, Y4897+6,
                     M4898=1, Y4897+3,
                     O4898=1, Y4897+1,
                     TRUE, Y4897
                 ),
                 Y4897)
  )</f>
        <v>6</v>
      </c>
    </row>
    <row r="4899" spans="1:25" x14ac:dyDescent="0.2">
      <c r="A4899">
        <v>84</v>
      </c>
      <c r="B4899" t="s">
        <v>79</v>
      </c>
      <c r="C4899" t="str">
        <f t="shared" si="768"/>
        <v>D</v>
      </c>
      <c r="D4899">
        <v>1</v>
      </c>
      <c r="E4899">
        <v>10</v>
      </c>
      <c r="F4899">
        <v>-22</v>
      </c>
      <c r="G4899" t="s">
        <v>116</v>
      </c>
      <c r="H4899" t="s">
        <v>115</v>
      </c>
      <c r="I4899">
        <v>-7</v>
      </c>
      <c r="J4899">
        <f t="shared" si="760"/>
        <v>0</v>
      </c>
      <c r="K4899">
        <f t="shared" si="769"/>
        <v>0</v>
      </c>
      <c r="L4899">
        <f t="shared" si="761"/>
        <v>0</v>
      </c>
      <c r="M4899">
        <f t="shared" si="762"/>
        <v>0</v>
      </c>
      <c r="N4899">
        <f t="shared" si="763"/>
        <v>0</v>
      </c>
      <c r="O4899">
        <f t="shared" si="764"/>
        <v>0</v>
      </c>
      <c r="P4899">
        <f t="shared" si="765"/>
        <v>0</v>
      </c>
      <c r="Q4899">
        <f t="shared" si="766"/>
        <v>0</v>
      </c>
      <c r="R4899">
        <f t="shared" si="767"/>
        <v>0</v>
      </c>
      <c r="S4899" t="s">
        <v>40</v>
      </c>
      <c r="T4899">
        <v>0</v>
      </c>
      <c r="U4899">
        <v>2019</v>
      </c>
      <c r="V4899">
        <v>1</v>
      </c>
      <c r="W4899">
        <v>1</v>
      </c>
      <c r="X4899" cm="1">
        <f t="array" ref="X4899">IF(S4898&lt;&gt;S4899, 0,
    IF(C4899="O",
         _xlfn.IFS(
             K4899=1, X4898+6,
             M4899=1, X4898+3,
             O4899=1, X4898+1,
             Q4899=1,X4898+2,
             TRUE, X4898
         ),
    X4898)
)</f>
        <v>42</v>
      </c>
      <c r="Y4899" cm="1">
        <f t="array" ref="Y4899">IF(S4898&lt;&gt;S4899, 0, IF(C4899="D",
                 _xlfn.IFS(
                     K4899=1, Y4898+6,
                     M4899=1, Y4898+3,
                     O4899=1, Y4898+1,
                     TRUE, Y4898
                 ),
                 Y4898)
  )</f>
        <v>6</v>
      </c>
    </row>
    <row r="4900" spans="1:25" x14ac:dyDescent="0.2">
      <c r="A4900">
        <v>85</v>
      </c>
      <c r="B4900" t="s">
        <v>79</v>
      </c>
      <c r="C4900" t="str">
        <f t="shared" si="768"/>
        <v>D</v>
      </c>
      <c r="D4900">
        <v>2</v>
      </c>
      <c r="E4900">
        <v>17</v>
      </c>
      <c r="F4900">
        <v>-15</v>
      </c>
      <c r="G4900" t="s">
        <v>116</v>
      </c>
      <c r="H4900" t="s">
        <v>115</v>
      </c>
      <c r="I4900">
        <v>6</v>
      </c>
      <c r="J4900">
        <f t="shared" si="760"/>
        <v>0</v>
      </c>
      <c r="K4900">
        <f t="shared" si="769"/>
        <v>0</v>
      </c>
      <c r="L4900">
        <f t="shared" si="761"/>
        <v>0</v>
      </c>
      <c r="M4900">
        <f t="shared" si="762"/>
        <v>0</v>
      </c>
      <c r="N4900">
        <f t="shared" si="763"/>
        <v>0</v>
      </c>
      <c r="O4900">
        <f t="shared" si="764"/>
        <v>0</v>
      </c>
      <c r="P4900">
        <f t="shared" si="765"/>
        <v>0</v>
      </c>
      <c r="Q4900">
        <f t="shared" si="766"/>
        <v>0</v>
      </c>
      <c r="R4900">
        <f t="shared" si="767"/>
        <v>0</v>
      </c>
      <c r="S4900" t="s">
        <v>40</v>
      </c>
      <c r="T4900">
        <v>0</v>
      </c>
      <c r="U4900">
        <v>2019</v>
      </c>
      <c r="V4900">
        <v>1</v>
      </c>
      <c r="W4900">
        <v>1</v>
      </c>
      <c r="X4900" cm="1">
        <f t="array" ref="X4900">IF(S4899&lt;&gt;S4900, 0,
    IF(C4900="O",
         _xlfn.IFS(
             K4900=1, X4899+6,
             M4900=1, X4899+3,
             O4900=1, X4899+1,
             Q4900=1,X4899+2,
             TRUE, X4899
         ),
    X4899)
)</f>
        <v>42</v>
      </c>
      <c r="Y4900" cm="1">
        <f t="array" ref="Y4900">IF(S4899&lt;&gt;S4900, 0, IF(C4900="D",
                 _xlfn.IFS(
                     K4900=1, Y4899+6,
                     M4900=1, Y4899+3,
                     O4900=1, Y4899+1,
                     TRUE, Y4899
                 ),
                 Y4899)
  )</f>
        <v>6</v>
      </c>
    </row>
    <row r="4901" spans="1:25" x14ac:dyDescent="0.2">
      <c r="A4901">
        <v>86</v>
      </c>
      <c r="B4901" t="s">
        <v>79</v>
      </c>
      <c r="C4901" t="str">
        <f t="shared" si="768"/>
        <v>D</v>
      </c>
      <c r="D4901">
        <v>3</v>
      </c>
      <c r="E4901">
        <v>11</v>
      </c>
      <c r="F4901">
        <v>-21</v>
      </c>
      <c r="G4901" t="s">
        <v>116</v>
      </c>
      <c r="H4901" t="s">
        <v>115</v>
      </c>
      <c r="I4901">
        <v>-6</v>
      </c>
      <c r="J4901">
        <f t="shared" si="760"/>
        <v>0</v>
      </c>
      <c r="K4901">
        <f t="shared" si="769"/>
        <v>0</v>
      </c>
      <c r="L4901">
        <f t="shared" si="761"/>
        <v>0</v>
      </c>
      <c r="M4901">
        <f t="shared" si="762"/>
        <v>0</v>
      </c>
      <c r="N4901">
        <f t="shared" si="763"/>
        <v>0</v>
      </c>
      <c r="O4901">
        <f t="shared" si="764"/>
        <v>0</v>
      </c>
      <c r="P4901">
        <f t="shared" si="765"/>
        <v>0</v>
      </c>
      <c r="Q4901">
        <f t="shared" si="766"/>
        <v>0</v>
      </c>
      <c r="R4901">
        <f t="shared" si="767"/>
        <v>0</v>
      </c>
      <c r="S4901" t="s">
        <v>40</v>
      </c>
      <c r="T4901">
        <v>0</v>
      </c>
      <c r="U4901">
        <v>2019</v>
      </c>
      <c r="V4901">
        <v>1</v>
      </c>
      <c r="W4901">
        <v>1</v>
      </c>
      <c r="X4901" cm="1">
        <f t="array" ref="X4901">IF(S4900&lt;&gt;S4901, 0,
    IF(C4901="O",
         _xlfn.IFS(
             K4901=1, X4900+6,
             M4901=1, X4900+3,
             O4901=1, X4900+1,
             Q4901=1,X4900+2,
             TRUE, X4900
         ),
    X4900)
)</f>
        <v>42</v>
      </c>
      <c r="Y4901" cm="1">
        <f t="array" ref="Y4901">IF(S4900&lt;&gt;S4901, 0, IF(C4901="D",
                 _xlfn.IFS(
                     K4901=1, Y4900+6,
                     M4901=1, Y4900+3,
                     O4901=1, Y4900+1,
                     TRUE, Y4900
                 ),
                 Y4900)
  )</f>
        <v>6</v>
      </c>
    </row>
    <row r="4902" spans="1:25" x14ac:dyDescent="0.2">
      <c r="A4902">
        <v>89</v>
      </c>
      <c r="B4902" t="s">
        <v>81</v>
      </c>
      <c r="C4902" t="str">
        <f t="shared" si="768"/>
        <v>O</v>
      </c>
      <c r="D4902">
        <v>1</v>
      </c>
      <c r="E4902">
        <v>10</v>
      </c>
      <c r="F4902">
        <v>43</v>
      </c>
      <c r="G4902" t="s">
        <v>114</v>
      </c>
      <c r="H4902" t="s">
        <v>117</v>
      </c>
      <c r="I4902">
        <v>0</v>
      </c>
      <c r="J4902">
        <f t="shared" si="760"/>
        <v>0</v>
      </c>
      <c r="K4902">
        <f t="shared" si="769"/>
        <v>0</v>
      </c>
      <c r="L4902">
        <f t="shared" si="761"/>
        <v>0</v>
      </c>
      <c r="M4902">
        <f t="shared" si="762"/>
        <v>0</v>
      </c>
      <c r="N4902">
        <f t="shared" si="763"/>
        <v>0</v>
      </c>
      <c r="O4902">
        <f t="shared" si="764"/>
        <v>0</v>
      </c>
      <c r="P4902">
        <f t="shared" si="765"/>
        <v>0</v>
      </c>
      <c r="Q4902">
        <f t="shared" si="766"/>
        <v>0</v>
      </c>
      <c r="R4902">
        <f t="shared" si="767"/>
        <v>0</v>
      </c>
      <c r="S4902" t="s">
        <v>40</v>
      </c>
      <c r="T4902">
        <v>0</v>
      </c>
      <c r="U4902">
        <v>2019</v>
      </c>
      <c r="V4902">
        <v>1</v>
      </c>
      <c r="W4902">
        <v>1</v>
      </c>
      <c r="X4902" cm="1">
        <f t="array" ref="X4902">IF(S4901&lt;&gt;S4902, 0,
    IF(C4902="O",
         _xlfn.IFS(
             K4902=1, X4901+6,
             M4902=1, X4901+3,
             O4902=1, X4901+1,
             Q4902=1,X4901+2,
             TRUE, X4901
         ),
    X4901)
)</f>
        <v>42</v>
      </c>
      <c r="Y4902" cm="1">
        <f t="array" ref="Y4902">IF(S4901&lt;&gt;S4902, 0, IF(C4902="D",
                 _xlfn.IFS(
                     K4902=1, Y4901+6,
                     M4902=1, Y4901+3,
                     O4902=1, Y4901+1,
                     TRUE, Y4901
                 ),
                 Y4901)
  )</f>
        <v>6</v>
      </c>
    </row>
    <row r="4903" spans="1:25" x14ac:dyDescent="0.2">
      <c r="A4903">
        <v>90</v>
      </c>
      <c r="B4903" t="s">
        <v>81</v>
      </c>
      <c r="C4903" t="str">
        <f t="shared" si="768"/>
        <v>O</v>
      </c>
      <c r="D4903">
        <v>2</v>
      </c>
      <c r="E4903">
        <v>10</v>
      </c>
      <c r="F4903">
        <v>43</v>
      </c>
      <c r="G4903" t="s">
        <v>114</v>
      </c>
      <c r="H4903" t="s">
        <v>120</v>
      </c>
      <c r="I4903">
        <v>-5</v>
      </c>
      <c r="J4903">
        <f t="shared" si="760"/>
        <v>0</v>
      </c>
      <c r="K4903">
        <f t="shared" si="769"/>
        <v>0</v>
      </c>
      <c r="L4903">
        <f t="shared" si="761"/>
        <v>0</v>
      </c>
      <c r="M4903">
        <f t="shared" si="762"/>
        <v>0</v>
      </c>
      <c r="N4903">
        <f t="shared" si="763"/>
        <v>0</v>
      </c>
      <c r="O4903">
        <f t="shared" si="764"/>
        <v>0</v>
      </c>
      <c r="P4903">
        <f t="shared" si="765"/>
        <v>0</v>
      </c>
      <c r="Q4903">
        <f t="shared" si="766"/>
        <v>0</v>
      </c>
      <c r="R4903">
        <f t="shared" si="767"/>
        <v>0</v>
      </c>
      <c r="S4903" t="s">
        <v>40</v>
      </c>
      <c r="T4903">
        <v>0</v>
      </c>
      <c r="U4903">
        <v>2019</v>
      </c>
      <c r="V4903">
        <v>1</v>
      </c>
      <c r="W4903">
        <v>1</v>
      </c>
      <c r="X4903" cm="1">
        <f t="array" ref="X4903">IF(S4902&lt;&gt;S4903, 0,
    IF(C4903="O",
         _xlfn.IFS(
             K4903=1, X4902+6,
             M4903=1, X4902+3,
             O4903=1, X4902+1,
             Q4903=1,X4902+2,
             TRUE, X4902
         ),
    X4902)
)</f>
        <v>42</v>
      </c>
      <c r="Y4903" cm="1">
        <f t="array" ref="Y4903">IF(S4902&lt;&gt;S4903, 0, IF(C4903="D",
                 _xlfn.IFS(
                     K4903=1, Y4902+6,
                     M4903=1, Y4902+3,
                     O4903=1, Y4902+1,
                     TRUE, Y4902
                 ),
                 Y4902)
  )</f>
        <v>6</v>
      </c>
    </row>
    <row r="4904" spans="1:25" x14ac:dyDescent="0.2">
      <c r="A4904">
        <v>92</v>
      </c>
      <c r="B4904" t="s">
        <v>81</v>
      </c>
      <c r="C4904" t="str">
        <f t="shared" si="768"/>
        <v>O</v>
      </c>
      <c r="D4904">
        <v>2</v>
      </c>
      <c r="E4904">
        <v>15</v>
      </c>
      <c r="F4904">
        <v>48</v>
      </c>
      <c r="G4904" t="s">
        <v>114</v>
      </c>
      <c r="H4904" t="s">
        <v>113</v>
      </c>
      <c r="I4904">
        <v>37</v>
      </c>
      <c r="J4904">
        <f t="shared" si="760"/>
        <v>1</v>
      </c>
      <c r="K4904">
        <f t="shared" si="769"/>
        <v>0</v>
      </c>
      <c r="L4904">
        <f t="shared" si="761"/>
        <v>0</v>
      </c>
      <c r="M4904">
        <f t="shared" si="762"/>
        <v>0</v>
      </c>
      <c r="N4904">
        <f t="shared" si="763"/>
        <v>0</v>
      </c>
      <c r="O4904">
        <f t="shared" si="764"/>
        <v>0</v>
      </c>
      <c r="P4904">
        <f t="shared" si="765"/>
        <v>0</v>
      </c>
      <c r="Q4904">
        <f t="shared" si="766"/>
        <v>0</v>
      </c>
      <c r="R4904">
        <f t="shared" si="767"/>
        <v>0</v>
      </c>
      <c r="S4904" t="s">
        <v>40</v>
      </c>
      <c r="T4904">
        <v>0</v>
      </c>
      <c r="U4904">
        <v>2019</v>
      </c>
      <c r="V4904">
        <v>1</v>
      </c>
      <c r="W4904">
        <v>1</v>
      </c>
      <c r="X4904" cm="1">
        <f t="array" ref="X4904">IF(S4903&lt;&gt;S4904, 0,
    IF(C4904="O",
         _xlfn.IFS(
             K4904=1, X4903+6,
             M4904=1, X4903+3,
             O4904=1, X4903+1,
             Q4904=1,X4903+2,
             TRUE, X4903
         ),
    X4903)
)</f>
        <v>42</v>
      </c>
      <c r="Y4904" cm="1">
        <f t="array" ref="Y4904">IF(S4903&lt;&gt;S4904, 0, IF(C4904="D",
                 _xlfn.IFS(
                     K4904=1, Y4903+6,
                     M4904=1, Y4903+3,
                     O4904=1, Y4903+1,
                     TRUE, Y4903
                 ),
                 Y4903)
  )</f>
        <v>6</v>
      </c>
    </row>
    <row r="4905" spans="1:25" x14ac:dyDescent="0.2">
      <c r="A4905">
        <v>93</v>
      </c>
      <c r="B4905" t="s">
        <v>81</v>
      </c>
      <c r="C4905" t="str">
        <f t="shared" si="768"/>
        <v>O</v>
      </c>
      <c r="D4905">
        <v>1</v>
      </c>
      <c r="E4905">
        <v>10</v>
      </c>
      <c r="F4905">
        <v>11</v>
      </c>
      <c r="G4905" t="s">
        <v>116</v>
      </c>
      <c r="H4905" t="s">
        <v>119</v>
      </c>
      <c r="I4905">
        <v>4</v>
      </c>
      <c r="J4905">
        <f t="shared" si="760"/>
        <v>0</v>
      </c>
      <c r="K4905">
        <f t="shared" si="769"/>
        <v>0</v>
      </c>
      <c r="L4905">
        <f t="shared" si="761"/>
        <v>0</v>
      </c>
      <c r="M4905">
        <f t="shared" si="762"/>
        <v>0</v>
      </c>
      <c r="N4905">
        <f t="shared" si="763"/>
        <v>0</v>
      </c>
      <c r="O4905">
        <f t="shared" si="764"/>
        <v>0</v>
      </c>
      <c r="P4905">
        <f t="shared" si="765"/>
        <v>0</v>
      </c>
      <c r="Q4905">
        <f t="shared" si="766"/>
        <v>0</v>
      </c>
      <c r="R4905">
        <f t="shared" si="767"/>
        <v>0</v>
      </c>
      <c r="S4905" t="s">
        <v>40</v>
      </c>
      <c r="T4905">
        <v>0</v>
      </c>
      <c r="U4905">
        <v>2019</v>
      </c>
      <c r="V4905">
        <v>1</v>
      </c>
      <c r="W4905">
        <v>1</v>
      </c>
      <c r="X4905" cm="1">
        <f t="array" ref="X4905">IF(S4904&lt;&gt;S4905, 0,
    IF(C4905="O",
         _xlfn.IFS(
             K4905=1, X4904+6,
             M4905=1, X4904+3,
             O4905=1, X4904+1,
             Q4905=1,X4904+2,
             TRUE, X4904
         ),
    X4904)
)</f>
        <v>42</v>
      </c>
      <c r="Y4905" cm="1">
        <f t="array" ref="Y4905">IF(S4904&lt;&gt;S4905, 0, IF(C4905="D",
                 _xlfn.IFS(
                     K4905=1, Y4904+6,
                     M4905=1, Y4904+3,
                     O4905=1, Y4904+1,
                     TRUE, Y4904
                 ),
                 Y4904)
  )</f>
        <v>6</v>
      </c>
    </row>
    <row r="4906" spans="1:25" x14ac:dyDescent="0.2">
      <c r="A4906">
        <v>94</v>
      </c>
      <c r="B4906" t="s">
        <v>79</v>
      </c>
      <c r="C4906" t="str">
        <f t="shared" si="768"/>
        <v>D</v>
      </c>
      <c r="D4906">
        <v>1</v>
      </c>
      <c r="E4906">
        <v>10</v>
      </c>
      <c r="F4906">
        <v>-7</v>
      </c>
      <c r="G4906" t="s">
        <v>116</v>
      </c>
      <c r="H4906" t="s">
        <v>115</v>
      </c>
      <c r="I4906">
        <v>3</v>
      </c>
      <c r="J4906">
        <f t="shared" si="760"/>
        <v>1</v>
      </c>
      <c r="K4906">
        <f t="shared" si="769"/>
        <v>0</v>
      </c>
      <c r="L4906">
        <f t="shared" si="761"/>
        <v>0</v>
      </c>
      <c r="M4906">
        <f t="shared" si="762"/>
        <v>0</v>
      </c>
      <c r="N4906">
        <f t="shared" si="763"/>
        <v>0</v>
      </c>
      <c r="O4906">
        <f t="shared" si="764"/>
        <v>0</v>
      </c>
      <c r="P4906">
        <f t="shared" si="765"/>
        <v>0</v>
      </c>
      <c r="Q4906">
        <f t="shared" si="766"/>
        <v>0</v>
      </c>
      <c r="R4906">
        <f t="shared" si="767"/>
        <v>0</v>
      </c>
      <c r="S4906" t="s">
        <v>40</v>
      </c>
      <c r="T4906">
        <v>0</v>
      </c>
      <c r="U4906">
        <v>2019</v>
      </c>
      <c r="V4906">
        <v>1</v>
      </c>
      <c r="W4906">
        <v>1</v>
      </c>
      <c r="X4906" cm="1">
        <f t="array" ref="X4906">IF(S4905&lt;&gt;S4906, 0,
    IF(C4906="O",
         _xlfn.IFS(
             K4906=1, X4905+6,
             M4906=1, X4905+3,
             O4906=1, X4905+1,
             Q4906=1,X4905+2,
             TRUE, X4905
         ),
    X4905)
)</f>
        <v>42</v>
      </c>
      <c r="Y4906" cm="1">
        <f t="array" ref="Y4906">IF(S4905&lt;&gt;S4906, 0, IF(C4906="D",
                 _xlfn.IFS(
                     K4906=1, Y4905+6,
                     M4906=1, Y4905+3,
                     O4906=1, Y4905+1,
                     TRUE, Y4905
                 ),
                 Y4905)
  )</f>
        <v>6</v>
      </c>
    </row>
    <row r="4907" spans="1:25" x14ac:dyDescent="0.2">
      <c r="A4907">
        <v>97</v>
      </c>
      <c r="B4907" t="s">
        <v>79</v>
      </c>
      <c r="C4907" t="str">
        <f t="shared" si="768"/>
        <v>D</v>
      </c>
      <c r="D4907">
        <v>1</v>
      </c>
      <c r="E4907">
        <v>10</v>
      </c>
      <c r="F4907">
        <v>-15</v>
      </c>
      <c r="G4907" t="s">
        <v>116</v>
      </c>
      <c r="H4907" t="s">
        <v>115</v>
      </c>
      <c r="I4907">
        <v>2</v>
      </c>
      <c r="J4907">
        <f t="shared" si="760"/>
        <v>0</v>
      </c>
      <c r="K4907">
        <f t="shared" si="769"/>
        <v>0</v>
      </c>
      <c r="L4907">
        <f t="shared" si="761"/>
        <v>0</v>
      </c>
      <c r="M4907">
        <f t="shared" si="762"/>
        <v>0</v>
      </c>
      <c r="N4907">
        <f t="shared" si="763"/>
        <v>0</v>
      </c>
      <c r="O4907">
        <f t="shared" si="764"/>
        <v>0</v>
      </c>
      <c r="P4907">
        <f t="shared" si="765"/>
        <v>0</v>
      </c>
      <c r="Q4907">
        <f t="shared" si="766"/>
        <v>0</v>
      </c>
      <c r="R4907">
        <f t="shared" si="767"/>
        <v>0</v>
      </c>
      <c r="S4907" t="s">
        <v>40</v>
      </c>
      <c r="T4907">
        <v>0</v>
      </c>
      <c r="U4907">
        <v>2019</v>
      </c>
      <c r="V4907">
        <v>1</v>
      </c>
      <c r="W4907">
        <v>1</v>
      </c>
      <c r="X4907" cm="1">
        <f t="array" ref="X4907">IF(S4906&lt;&gt;S4907, 0,
    IF(C4907="O",
         _xlfn.IFS(
             K4907=1, X4906+6,
             M4907=1, X4906+3,
             O4907=1, X4906+1,
             Q4907=1,X4906+2,
             TRUE, X4906
         ),
    X4906)
)</f>
        <v>42</v>
      </c>
      <c r="Y4907" cm="1">
        <f t="array" ref="Y4907">IF(S4906&lt;&gt;S4907, 0, IF(C4907="D",
                 _xlfn.IFS(
                     K4907=1, Y4906+6,
                     M4907=1, Y4906+3,
                     O4907=1, Y4906+1,
                     TRUE, Y4906
                 ),
                 Y4906)
  )</f>
        <v>6</v>
      </c>
    </row>
    <row r="4908" spans="1:25" x14ac:dyDescent="0.2">
      <c r="A4908">
        <v>98</v>
      </c>
      <c r="B4908" t="s">
        <v>79</v>
      </c>
      <c r="C4908" t="str">
        <f t="shared" si="768"/>
        <v>D</v>
      </c>
      <c r="D4908">
        <v>2</v>
      </c>
      <c r="E4908">
        <v>8</v>
      </c>
      <c r="F4908">
        <v>-17</v>
      </c>
      <c r="G4908" t="s">
        <v>114</v>
      </c>
      <c r="H4908" t="s">
        <v>113</v>
      </c>
      <c r="I4908">
        <v>8</v>
      </c>
      <c r="J4908">
        <f t="shared" si="760"/>
        <v>0</v>
      </c>
      <c r="K4908">
        <f t="shared" si="769"/>
        <v>0</v>
      </c>
      <c r="L4908">
        <f t="shared" si="761"/>
        <v>0</v>
      </c>
      <c r="M4908">
        <f t="shared" si="762"/>
        <v>0</v>
      </c>
      <c r="N4908">
        <f t="shared" si="763"/>
        <v>0</v>
      </c>
      <c r="O4908">
        <f t="shared" si="764"/>
        <v>0</v>
      </c>
      <c r="P4908">
        <f t="shared" si="765"/>
        <v>0</v>
      </c>
      <c r="Q4908">
        <f t="shared" si="766"/>
        <v>0</v>
      </c>
      <c r="R4908">
        <f t="shared" si="767"/>
        <v>0</v>
      </c>
      <c r="S4908" t="s">
        <v>40</v>
      </c>
      <c r="T4908">
        <v>0</v>
      </c>
      <c r="U4908">
        <v>2019</v>
      </c>
      <c r="V4908">
        <v>1</v>
      </c>
      <c r="W4908">
        <v>1</v>
      </c>
      <c r="X4908" cm="1">
        <f t="array" ref="X4908">IF(S4907&lt;&gt;S4908, 0,
    IF(C4908="O",
         _xlfn.IFS(
             K4908=1, X4907+6,
             M4908=1, X4907+3,
             O4908=1, X4907+1,
             Q4908=1,X4907+2,
             TRUE, X4907
         ),
    X4907)
)</f>
        <v>42</v>
      </c>
      <c r="Y4908" cm="1">
        <f t="array" ref="Y4908">IF(S4907&lt;&gt;S4908, 0, IF(C4908="D",
                 _xlfn.IFS(
                     K4908=1, Y4907+6,
                     M4908=1, Y4907+3,
                     O4908=1, Y4907+1,
                     TRUE, Y4907
                 ),
                 Y4907)
  )</f>
        <v>6</v>
      </c>
    </row>
    <row r="4909" spans="1:25" x14ac:dyDescent="0.2">
      <c r="A4909">
        <v>100</v>
      </c>
      <c r="B4909" t="s">
        <v>79</v>
      </c>
      <c r="C4909" t="str">
        <f t="shared" si="768"/>
        <v>D</v>
      </c>
      <c r="D4909">
        <v>1</v>
      </c>
      <c r="E4909">
        <v>5</v>
      </c>
      <c r="F4909">
        <v>-30</v>
      </c>
      <c r="G4909" t="s">
        <v>116</v>
      </c>
      <c r="H4909" t="s">
        <v>115</v>
      </c>
      <c r="I4909">
        <v>14</v>
      </c>
      <c r="J4909">
        <f t="shared" si="760"/>
        <v>1</v>
      </c>
      <c r="K4909">
        <f t="shared" si="769"/>
        <v>0</v>
      </c>
      <c r="L4909">
        <f t="shared" si="761"/>
        <v>0</v>
      </c>
      <c r="M4909">
        <f t="shared" si="762"/>
        <v>0</v>
      </c>
      <c r="N4909">
        <f t="shared" si="763"/>
        <v>0</v>
      </c>
      <c r="O4909">
        <f t="shared" si="764"/>
        <v>0</v>
      </c>
      <c r="P4909">
        <f t="shared" si="765"/>
        <v>0</v>
      </c>
      <c r="Q4909">
        <f t="shared" si="766"/>
        <v>0</v>
      </c>
      <c r="R4909">
        <f t="shared" si="767"/>
        <v>0</v>
      </c>
      <c r="S4909" t="s">
        <v>40</v>
      </c>
      <c r="T4909">
        <v>0</v>
      </c>
      <c r="U4909">
        <v>2019</v>
      </c>
      <c r="V4909">
        <v>1</v>
      </c>
      <c r="W4909">
        <v>1</v>
      </c>
      <c r="X4909" cm="1">
        <f t="array" ref="X4909">IF(S4908&lt;&gt;S4909, 0,
    IF(C4909="O",
         _xlfn.IFS(
             K4909=1, X4908+6,
             M4909=1, X4908+3,
             O4909=1, X4908+1,
             Q4909=1,X4908+2,
             TRUE, X4908
         ),
    X4908)
)</f>
        <v>42</v>
      </c>
      <c r="Y4909" cm="1">
        <f t="array" ref="Y4909">IF(S4908&lt;&gt;S4909, 0, IF(C4909="D",
                 _xlfn.IFS(
                     K4909=1, Y4908+6,
                     M4909=1, Y4908+3,
                     O4909=1, Y4908+1,
                     TRUE, Y4908
                 ),
                 Y4908)
  )</f>
        <v>6</v>
      </c>
    </row>
    <row r="4910" spans="1:25" x14ac:dyDescent="0.2">
      <c r="A4910">
        <v>102</v>
      </c>
      <c r="B4910" t="s">
        <v>79</v>
      </c>
      <c r="C4910" t="str">
        <f t="shared" si="768"/>
        <v>D</v>
      </c>
      <c r="D4910">
        <v>1</v>
      </c>
      <c r="E4910">
        <v>10</v>
      </c>
      <c r="F4910">
        <v>-44</v>
      </c>
      <c r="G4910" t="s">
        <v>116</v>
      </c>
      <c r="H4910" t="s">
        <v>115</v>
      </c>
      <c r="I4910">
        <v>-3</v>
      </c>
      <c r="J4910">
        <f t="shared" si="760"/>
        <v>0</v>
      </c>
      <c r="K4910">
        <f t="shared" si="769"/>
        <v>0</v>
      </c>
      <c r="L4910">
        <f t="shared" si="761"/>
        <v>0</v>
      </c>
      <c r="M4910">
        <f t="shared" si="762"/>
        <v>0</v>
      </c>
      <c r="N4910">
        <f t="shared" si="763"/>
        <v>0</v>
      </c>
      <c r="O4910">
        <f t="shared" si="764"/>
        <v>0</v>
      </c>
      <c r="P4910">
        <f t="shared" si="765"/>
        <v>0</v>
      </c>
      <c r="Q4910">
        <f t="shared" si="766"/>
        <v>0</v>
      </c>
      <c r="R4910">
        <f t="shared" si="767"/>
        <v>0</v>
      </c>
      <c r="S4910" t="s">
        <v>40</v>
      </c>
      <c r="T4910">
        <v>0</v>
      </c>
      <c r="U4910">
        <v>2019</v>
      </c>
      <c r="V4910">
        <v>1</v>
      </c>
      <c r="W4910">
        <v>1</v>
      </c>
      <c r="X4910" cm="1">
        <f t="array" ref="X4910">IF(S4909&lt;&gt;S4910, 0,
    IF(C4910="O",
         _xlfn.IFS(
             K4910=1, X4909+6,
             M4910=1, X4909+3,
             O4910=1, X4909+1,
             Q4910=1,X4909+2,
             TRUE, X4909
         ),
    X4909)
)</f>
        <v>42</v>
      </c>
      <c r="Y4910" cm="1">
        <f t="array" ref="Y4910">IF(S4909&lt;&gt;S4910, 0, IF(C4910="D",
                 _xlfn.IFS(
                     K4910=1, Y4909+6,
                     M4910=1, Y4909+3,
                     O4910=1, Y4909+1,
                     TRUE, Y4909
                 ),
                 Y4909)
  )</f>
        <v>6</v>
      </c>
    </row>
    <row r="4911" spans="1:25" x14ac:dyDescent="0.2">
      <c r="A4911">
        <v>103</v>
      </c>
      <c r="B4911" t="s">
        <v>79</v>
      </c>
      <c r="C4911" t="str">
        <f t="shared" si="768"/>
        <v>D</v>
      </c>
      <c r="D4911">
        <v>2</v>
      </c>
      <c r="E4911">
        <v>13</v>
      </c>
      <c r="F4911">
        <v>-41</v>
      </c>
      <c r="G4911" t="s">
        <v>116</v>
      </c>
      <c r="H4911" t="s">
        <v>115</v>
      </c>
      <c r="I4911">
        <v>5</v>
      </c>
      <c r="J4911">
        <f t="shared" si="760"/>
        <v>0</v>
      </c>
      <c r="K4911">
        <f t="shared" si="769"/>
        <v>0</v>
      </c>
      <c r="L4911">
        <f t="shared" si="761"/>
        <v>0</v>
      </c>
      <c r="M4911">
        <f t="shared" si="762"/>
        <v>0</v>
      </c>
      <c r="N4911">
        <f t="shared" si="763"/>
        <v>0</v>
      </c>
      <c r="O4911">
        <f t="shared" si="764"/>
        <v>0</v>
      </c>
      <c r="P4911">
        <f t="shared" si="765"/>
        <v>0</v>
      </c>
      <c r="Q4911">
        <f t="shared" si="766"/>
        <v>0</v>
      </c>
      <c r="R4911">
        <f t="shared" si="767"/>
        <v>0</v>
      </c>
      <c r="S4911" t="s">
        <v>40</v>
      </c>
      <c r="T4911">
        <v>0</v>
      </c>
      <c r="U4911">
        <v>2019</v>
      </c>
      <c r="V4911">
        <v>1</v>
      </c>
      <c r="W4911">
        <v>1</v>
      </c>
      <c r="X4911" cm="1">
        <f t="array" ref="X4911">IF(S4910&lt;&gt;S4911, 0,
    IF(C4911="O",
         _xlfn.IFS(
             K4911=1, X4910+6,
             M4911=1, X4910+3,
             O4911=1, X4910+1,
             Q4911=1,X4910+2,
             TRUE, X4910
         ),
    X4910)
)</f>
        <v>42</v>
      </c>
      <c r="Y4911" cm="1">
        <f t="array" ref="Y4911">IF(S4910&lt;&gt;S4911, 0, IF(C4911="D",
                 _xlfn.IFS(
                     K4911=1, Y4910+6,
                     M4911=1, Y4910+3,
                     O4911=1, Y4910+1,
                     TRUE, Y4910
                 ),
                 Y4910)
  )</f>
        <v>6</v>
      </c>
    </row>
    <row r="4912" spans="1:25" x14ac:dyDescent="0.2">
      <c r="A4912">
        <v>104</v>
      </c>
      <c r="B4912" t="s">
        <v>79</v>
      </c>
      <c r="C4912" t="str">
        <f t="shared" si="768"/>
        <v>D</v>
      </c>
      <c r="D4912">
        <v>3</v>
      </c>
      <c r="E4912">
        <v>8</v>
      </c>
      <c r="F4912">
        <v>-46</v>
      </c>
      <c r="G4912" t="s">
        <v>116</v>
      </c>
      <c r="H4912" t="s">
        <v>115</v>
      </c>
      <c r="I4912">
        <v>8</v>
      </c>
      <c r="J4912">
        <f t="shared" si="760"/>
        <v>1</v>
      </c>
      <c r="K4912">
        <f t="shared" si="769"/>
        <v>0</v>
      </c>
      <c r="L4912">
        <f t="shared" si="761"/>
        <v>0</v>
      </c>
      <c r="M4912">
        <f t="shared" si="762"/>
        <v>0</v>
      </c>
      <c r="N4912">
        <f t="shared" si="763"/>
        <v>0</v>
      </c>
      <c r="O4912">
        <f t="shared" si="764"/>
        <v>0</v>
      </c>
      <c r="P4912">
        <f t="shared" si="765"/>
        <v>0</v>
      </c>
      <c r="Q4912">
        <f t="shared" si="766"/>
        <v>0</v>
      </c>
      <c r="R4912">
        <f t="shared" si="767"/>
        <v>0</v>
      </c>
      <c r="S4912" t="s">
        <v>40</v>
      </c>
      <c r="T4912">
        <v>0</v>
      </c>
      <c r="U4912">
        <v>2019</v>
      </c>
      <c r="V4912">
        <v>1</v>
      </c>
      <c r="W4912">
        <v>1</v>
      </c>
      <c r="X4912" cm="1">
        <f t="array" ref="X4912">IF(S4911&lt;&gt;S4912, 0,
    IF(C4912="O",
         _xlfn.IFS(
             K4912=1, X4911+6,
             M4912=1, X4911+3,
             O4912=1, X4911+1,
             Q4912=1,X4911+2,
             TRUE, X4911
         ),
    X4911)
)</f>
        <v>42</v>
      </c>
      <c r="Y4912" cm="1">
        <f t="array" ref="Y4912">IF(S4911&lt;&gt;S4912, 0, IF(C4912="D",
                 _xlfn.IFS(
                     K4912=1, Y4911+6,
                     M4912=1, Y4911+3,
                     O4912=1, Y4911+1,
                     TRUE, Y4911
                 ),
                 Y4911)
  )</f>
        <v>6</v>
      </c>
    </row>
    <row r="4913" spans="1:25" x14ac:dyDescent="0.2">
      <c r="A4913">
        <v>105</v>
      </c>
      <c r="B4913" t="s">
        <v>79</v>
      </c>
      <c r="C4913" t="str">
        <f t="shared" si="768"/>
        <v>D</v>
      </c>
      <c r="D4913">
        <v>1</v>
      </c>
      <c r="E4913">
        <v>10</v>
      </c>
      <c r="F4913">
        <v>46</v>
      </c>
      <c r="G4913" t="s">
        <v>116</v>
      </c>
      <c r="H4913" t="s">
        <v>115</v>
      </c>
      <c r="I4913">
        <v>-2</v>
      </c>
      <c r="J4913">
        <f t="shared" si="760"/>
        <v>0</v>
      </c>
      <c r="K4913">
        <f t="shared" si="769"/>
        <v>0</v>
      </c>
      <c r="L4913">
        <f t="shared" si="761"/>
        <v>0</v>
      </c>
      <c r="M4913">
        <f t="shared" si="762"/>
        <v>0</v>
      </c>
      <c r="N4913">
        <f t="shared" si="763"/>
        <v>0</v>
      </c>
      <c r="O4913">
        <f t="shared" si="764"/>
        <v>0</v>
      </c>
      <c r="P4913">
        <f t="shared" si="765"/>
        <v>0</v>
      </c>
      <c r="Q4913">
        <f t="shared" si="766"/>
        <v>0</v>
      </c>
      <c r="R4913">
        <f t="shared" si="767"/>
        <v>0</v>
      </c>
      <c r="S4913" t="s">
        <v>40</v>
      </c>
      <c r="T4913">
        <v>0</v>
      </c>
      <c r="U4913">
        <v>2019</v>
      </c>
      <c r="V4913">
        <v>1</v>
      </c>
      <c r="W4913">
        <v>1</v>
      </c>
      <c r="X4913" cm="1">
        <f t="array" ref="X4913">IF(S4912&lt;&gt;S4913, 0,
    IF(C4913="O",
         _xlfn.IFS(
             K4913=1, X4912+6,
             M4913=1, X4912+3,
             O4913=1, X4912+1,
             Q4913=1,X4912+2,
             TRUE, X4912
         ),
    X4912)
)</f>
        <v>42</v>
      </c>
      <c r="Y4913" cm="1">
        <f t="array" ref="Y4913">IF(S4912&lt;&gt;S4913, 0, IF(C4913="D",
                 _xlfn.IFS(
                     K4913=1, Y4912+6,
                     M4913=1, Y4912+3,
                     O4913=1, Y4912+1,
                     TRUE, Y4912
                 ),
                 Y4912)
  )</f>
        <v>6</v>
      </c>
    </row>
    <row r="4914" spans="1:25" x14ac:dyDescent="0.2">
      <c r="A4914">
        <v>106</v>
      </c>
      <c r="B4914" t="s">
        <v>79</v>
      </c>
      <c r="C4914" t="str">
        <f t="shared" si="768"/>
        <v>D</v>
      </c>
      <c r="D4914">
        <v>2</v>
      </c>
      <c r="E4914">
        <v>12</v>
      </c>
      <c r="F4914">
        <v>48</v>
      </c>
      <c r="G4914" t="s">
        <v>116</v>
      </c>
      <c r="H4914" t="s">
        <v>115</v>
      </c>
      <c r="I4914">
        <v>-3</v>
      </c>
      <c r="J4914">
        <f t="shared" si="760"/>
        <v>0</v>
      </c>
      <c r="K4914">
        <f t="shared" si="769"/>
        <v>0</v>
      </c>
      <c r="L4914">
        <f t="shared" si="761"/>
        <v>0</v>
      </c>
      <c r="M4914">
        <f t="shared" si="762"/>
        <v>0</v>
      </c>
      <c r="N4914">
        <f t="shared" si="763"/>
        <v>0</v>
      </c>
      <c r="O4914">
        <f t="shared" si="764"/>
        <v>0</v>
      </c>
      <c r="P4914">
        <f t="shared" si="765"/>
        <v>0</v>
      </c>
      <c r="Q4914">
        <f t="shared" si="766"/>
        <v>0</v>
      </c>
      <c r="R4914">
        <f t="shared" si="767"/>
        <v>0</v>
      </c>
      <c r="S4914" t="s">
        <v>40</v>
      </c>
      <c r="T4914">
        <v>0</v>
      </c>
      <c r="U4914">
        <v>2019</v>
      </c>
      <c r="V4914">
        <v>1</v>
      </c>
      <c r="W4914">
        <v>1</v>
      </c>
      <c r="X4914" cm="1">
        <f t="array" ref="X4914">IF(S4913&lt;&gt;S4914, 0,
    IF(C4914="O",
         _xlfn.IFS(
             K4914=1, X4913+6,
             M4914=1, X4913+3,
             O4914=1, X4913+1,
             Q4914=1,X4913+2,
             TRUE, X4913
         ),
    X4913)
)</f>
        <v>42</v>
      </c>
      <c r="Y4914" cm="1">
        <f t="array" ref="Y4914">IF(S4913&lt;&gt;S4914, 0, IF(C4914="D",
                 _xlfn.IFS(
                     K4914=1, Y4913+6,
                     M4914=1, Y4913+3,
                     O4914=1, Y4913+1,
                     TRUE, Y4913
                 ),
                 Y4913)
  )</f>
        <v>6</v>
      </c>
    </row>
    <row r="4915" spans="1:25" x14ac:dyDescent="0.2">
      <c r="A4915">
        <v>107</v>
      </c>
      <c r="B4915" t="s">
        <v>79</v>
      </c>
      <c r="C4915" t="str">
        <f t="shared" si="768"/>
        <v>D</v>
      </c>
      <c r="D4915">
        <v>3</v>
      </c>
      <c r="E4915">
        <v>15</v>
      </c>
      <c r="F4915">
        <v>-49</v>
      </c>
      <c r="G4915" t="s">
        <v>116</v>
      </c>
      <c r="H4915" t="s">
        <v>115</v>
      </c>
      <c r="I4915">
        <v>-2</v>
      </c>
      <c r="J4915">
        <f t="shared" si="760"/>
        <v>0</v>
      </c>
      <c r="K4915">
        <f t="shared" si="769"/>
        <v>0</v>
      </c>
      <c r="L4915">
        <f t="shared" si="761"/>
        <v>0</v>
      </c>
      <c r="M4915">
        <f t="shared" si="762"/>
        <v>0</v>
      </c>
      <c r="N4915">
        <f t="shared" si="763"/>
        <v>0</v>
      </c>
      <c r="O4915">
        <f t="shared" si="764"/>
        <v>0</v>
      </c>
      <c r="P4915">
        <f t="shared" si="765"/>
        <v>0</v>
      </c>
      <c r="Q4915">
        <f t="shared" si="766"/>
        <v>0</v>
      </c>
      <c r="R4915">
        <f t="shared" si="767"/>
        <v>0</v>
      </c>
      <c r="S4915" t="s">
        <v>40</v>
      </c>
      <c r="T4915">
        <v>0</v>
      </c>
      <c r="U4915">
        <v>2019</v>
      </c>
      <c r="V4915">
        <v>1</v>
      </c>
      <c r="W4915">
        <v>1</v>
      </c>
      <c r="X4915" cm="1">
        <f t="array" ref="X4915">IF(S4914&lt;&gt;S4915, 0,
    IF(C4915="O",
         _xlfn.IFS(
             K4915=1, X4914+6,
             M4915=1, X4914+3,
             O4915=1, X4914+1,
             Q4915=1,X4914+2,
             TRUE, X4914
         ),
    X4914)
)</f>
        <v>42</v>
      </c>
      <c r="Y4915" cm="1">
        <f t="array" ref="Y4915">IF(S4914&lt;&gt;S4915, 0, IF(C4915="D",
                 _xlfn.IFS(
                     K4915=1, Y4914+6,
                     M4915=1, Y4914+3,
                     O4915=1, Y4914+1,
                     TRUE, Y4914
                 ),
                 Y4914)
  )</f>
        <v>6</v>
      </c>
    </row>
    <row r="4916" spans="1:25" x14ac:dyDescent="0.2">
      <c r="A4916">
        <v>109</v>
      </c>
      <c r="B4916" t="s">
        <v>81</v>
      </c>
      <c r="C4916" t="str">
        <f t="shared" si="768"/>
        <v>O</v>
      </c>
      <c r="D4916">
        <v>1</v>
      </c>
      <c r="E4916">
        <v>10</v>
      </c>
      <c r="F4916">
        <v>-34</v>
      </c>
      <c r="G4916" t="s">
        <v>114</v>
      </c>
      <c r="H4916" t="s">
        <v>117</v>
      </c>
      <c r="I4916">
        <v>0</v>
      </c>
      <c r="J4916">
        <f t="shared" si="760"/>
        <v>0</v>
      </c>
      <c r="K4916">
        <f t="shared" si="769"/>
        <v>0</v>
      </c>
      <c r="L4916">
        <f t="shared" si="761"/>
        <v>0</v>
      </c>
      <c r="M4916">
        <f t="shared" si="762"/>
        <v>0</v>
      </c>
      <c r="N4916">
        <f t="shared" si="763"/>
        <v>0</v>
      </c>
      <c r="O4916">
        <f t="shared" si="764"/>
        <v>0</v>
      </c>
      <c r="P4916">
        <f t="shared" si="765"/>
        <v>0</v>
      </c>
      <c r="Q4916">
        <f t="shared" si="766"/>
        <v>0</v>
      </c>
      <c r="R4916">
        <f t="shared" si="767"/>
        <v>0</v>
      </c>
      <c r="S4916" t="s">
        <v>40</v>
      </c>
      <c r="T4916">
        <v>0</v>
      </c>
      <c r="U4916">
        <v>2019</v>
      </c>
      <c r="V4916">
        <v>1</v>
      </c>
      <c r="W4916">
        <v>1</v>
      </c>
      <c r="X4916" cm="1">
        <f t="array" ref="X4916">IF(S4915&lt;&gt;S4916, 0,
    IF(C4916="O",
         _xlfn.IFS(
             K4916=1, X4915+6,
             M4916=1, X4915+3,
             O4916=1, X4915+1,
             Q4916=1,X4915+2,
             TRUE, X4915
         ),
    X4915)
)</f>
        <v>42</v>
      </c>
      <c r="Y4916" cm="1">
        <f t="array" ref="Y4916">IF(S4915&lt;&gt;S4916, 0, IF(C4916="D",
                 _xlfn.IFS(
                     K4916=1, Y4915+6,
                     M4916=1, Y4915+3,
                     O4916=1, Y4915+1,
                     TRUE, Y4915
                 ),
                 Y4915)
  )</f>
        <v>6</v>
      </c>
    </row>
    <row r="4917" spans="1:25" x14ac:dyDescent="0.2">
      <c r="A4917">
        <v>110</v>
      </c>
      <c r="B4917" t="s">
        <v>81</v>
      </c>
      <c r="C4917" t="str">
        <f t="shared" si="768"/>
        <v>D</v>
      </c>
      <c r="D4917">
        <v>2</v>
      </c>
      <c r="E4917">
        <v>10</v>
      </c>
      <c r="F4917">
        <v>-34</v>
      </c>
      <c r="G4917" t="s">
        <v>114</v>
      </c>
      <c r="H4917" t="s">
        <v>124</v>
      </c>
      <c r="I4917">
        <v>66</v>
      </c>
      <c r="J4917">
        <f t="shared" si="760"/>
        <v>0</v>
      </c>
      <c r="K4917">
        <f t="shared" si="769"/>
        <v>0</v>
      </c>
      <c r="L4917">
        <f t="shared" si="761"/>
        <v>0</v>
      </c>
      <c r="M4917">
        <f t="shared" si="762"/>
        <v>0</v>
      </c>
      <c r="N4917">
        <f t="shared" si="763"/>
        <v>0</v>
      </c>
      <c r="O4917">
        <f t="shared" si="764"/>
        <v>0</v>
      </c>
      <c r="P4917">
        <f t="shared" si="765"/>
        <v>0</v>
      </c>
      <c r="Q4917">
        <f t="shared" si="766"/>
        <v>0</v>
      </c>
      <c r="R4917">
        <f t="shared" si="767"/>
        <v>1</v>
      </c>
      <c r="S4917" t="s">
        <v>40</v>
      </c>
      <c r="T4917">
        <v>0</v>
      </c>
      <c r="U4917">
        <v>2019</v>
      </c>
      <c r="V4917">
        <v>1</v>
      </c>
      <c r="W4917">
        <v>1</v>
      </c>
      <c r="X4917" cm="1">
        <f t="array" ref="X4917">IF(S4916&lt;&gt;S4917, 0,
    IF(C4917="O",
         _xlfn.IFS(
             K4917=1, X4916+6,
             M4917=1, X4916+3,
             O4917=1, X4916+1,
             Q4917=1,X4916+2,
             TRUE, X4916
         ),
    X4916)
)</f>
        <v>42</v>
      </c>
      <c r="Y4917" cm="1">
        <f t="array" ref="Y4917">IF(S4916&lt;&gt;S4917, 0, IF(C4917="D",
                 _xlfn.IFS(
                     K4917=1, Y4916+6,
                     M4917=1, Y4916+3,
                     O4917=1, Y4916+1,
                     TRUE, Y4916
                 ),
                 Y4916)
  )</f>
        <v>6</v>
      </c>
    </row>
    <row r="4918" spans="1:25" x14ac:dyDescent="0.2">
      <c r="A4918">
        <v>111</v>
      </c>
      <c r="B4918" t="s">
        <v>81</v>
      </c>
      <c r="C4918" t="str">
        <f t="shared" si="768"/>
        <v>O</v>
      </c>
      <c r="D4918">
        <v>1</v>
      </c>
      <c r="F4918">
        <v>3</v>
      </c>
      <c r="G4918" t="s">
        <v>123</v>
      </c>
      <c r="H4918" t="s">
        <v>122</v>
      </c>
      <c r="J4918">
        <f t="shared" si="760"/>
        <v>1</v>
      </c>
      <c r="K4918">
        <f t="shared" si="769"/>
        <v>0</v>
      </c>
      <c r="L4918">
        <f t="shared" si="761"/>
        <v>0</v>
      </c>
      <c r="M4918">
        <f t="shared" si="762"/>
        <v>0</v>
      </c>
      <c r="N4918">
        <f t="shared" si="763"/>
        <v>1</v>
      </c>
      <c r="O4918">
        <f t="shared" si="764"/>
        <v>1</v>
      </c>
      <c r="P4918">
        <f t="shared" si="765"/>
        <v>0</v>
      </c>
      <c r="Q4918">
        <f t="shared" si="766"/>
        <v>0</v>
      </c>
      <c r="R4918">
        <f t="shared" si="767"/>
        <v>0</v>
      </c>
      <c r="S4918" t="s">
        <v>40</v>
      </c>
      <c r="T4918">
        <v>0</v>
      </c>
      <c r="U4918">
        <v>2019</v>
      </c>
      <c r="V4918">
        <v>1</v>
      </c>
      <c r="W4918">
        <v>1</v>
      </c>
      <c r="X4918" cm="1">
        <f t="array" ref="X4918">IF(S4917&lt;&gt;S4918, 0,
    IF(C4918="O",
         _xlfn.IFS(
             K4918=1, X4917+6,
             M4918=1, X4917+3,
             O4918=1, X4917+1,
             Q4918=1,X4917+2,
             TRUE, X4917
         ),
    X4917)
)</f>
        <v>43</v>
      </c>
      <c r="Y4918" cm="1">
        <f t="array" ref="Y4918">IF(S4917&lt;&gt;S4918, 0, IF(C4918="D",
                 _xlfn.IFS(
                     K4918=1, Y4917+6,
                     M4918=1, Y4917+3,
                     O4918=1, Y4917+1,
                     TRUE, Y4917
                 ),
                 Y4917)
  )</f>
        <v>6</v>
      </c>
    </row>
    <row r="4919" spans="1:25" x14ac:dyDescent="0.2">
      <c r="A4919">
        <v>114</v>
      </c>
      <c r="B4919" t="s">
        <v>81</v>
      </c>
      <c r="C4919" t="str">
        <f t="shared" si="768"/>
        <v>O</v>
      </c>
      <c r="D4919">
        <v>1</v>
      </c>
      <c r="E4919">
        <v>10</v>
      </c>
      <c r="F4919">
        <v>-20</v>
      </c>
      <c r="G4919" t="s">
        <v>116</v>
      </c>
      <c r="H4919" t="s">
        <v>115</v>
      </c>
      <c r="I4919">
        <v>4</v>
      </c>
      <c r="J4919">
        <f t="shared" si="760"/>
        <v>0</v>
      </c>
      <c r="K4919">
        <f t="shared" si="769"/>
        <v>0</v>
      </c>
      <c r="L4919">
        <f t="shared" si="761"/>
        <v>0</v>
      </c>
      <c r="M4919">
        <f t="shared" si="762"/>
        <v>0</v>
      </c>
      <c r="N4919">
        <f t="shared" si="763"/>
        <v>0</v>
      </c>
      <c r="O4919">
        <f t="shared" si="764"/>
        <v>0</v>
      </c>
      <c r="P4919">
        <f t="shared" si="765"/>
        <v>0</v>
      </c>
      <c r="Q4919">
        <f t="shared" si="766"/>
        <v>0</v>
      </c>
      <c r="R4919">
        <f t="shared" si="767"/>
        <v>0</v>
      </c>
      <c r="S4919" t="s">
        <v>40</v>
      </c>
      <c r="T4919">
        <v>0</v>
      </c>
      <c r="U4919">
        <v>2019</v>
      </c>
      <c r="V4919">
        <v>1</v>
      </c>
      <c r="W4919">
        <v>1</v>
      </c>
      <c r="X4919" cm="1">
        <f t="array" ref="X4919">IF(S4918&lt;&gt;S4919, 0,
    IF(C4919="O",
         _xlfn.IFS(
             K4919=1, X4918+6,
             M4919=1, X4918+3,
             O4919=1, X4918+1,
             Q4919=1,X4918+2,
             TRUE, X4918
         ),
    X4918)
)</f>
        <v>43</v>
      </c>
      <c r="Y4919" cm="1">
        <f t="array" ref="Y4919">IF(S4918&lt;&gt;S4919, 0, IF(C4919="D",
                 _xlfn.IFS(
                     K4919=1, Y4918+6,
                     M4919=1, Y4918+3,
                     O4919=1, Y4918+1,
                     TRUE, Y4918
                 ),
                 Y4918)
  )</f>
        <v>6</v>
      </c>
    </row>
    <row r="4920" spans="1:25" x14ac:dyDescent="0.2">
      <c r="A4920">
        <v>116</v>
      </c>
      <c r="B4920" t="s">
        <v>81</v>
      </c>
      <c r="C4920" t="str">
        <f t="shared" si="768"/>
        <v>O</v>
      </c>
      <c r="D4920">
        <v>3</v>
      </c>
      <c r="E4920">
        <v>6</v>
      </c>
      <c r="F4920">
        <v>-24</v>
      </c>
      <c r="G4920" t="s">
        <v>114</v>
      </c>
      <c r="H4920" t="s">
        <v>117</v>
      </c>
      <c r="I4920">
        <v>0</v>
      </c>
      <c r="J4920">
        <f t="shared" si="760"/>
        <v>0</v>
      </c>
      <c r="K4920">
        <f t="shared" si="769"/>
        <v>0</v>
      </c>
      <c r="L4920">
        <f t="shared" si="761"/>
        <v>0</v>
      </c>
      <c r="M4920">
        <f t="shared" si="762"/>
        <v>0</v>
      </c>
      <c r="N4920">
        <f t="shared" si="763"/>
        <v>0</v>
      </c>
      <c r="O4920">
        <f t="shared" si="764"/>
        <v>0</v>
      </c>
      <c r="P4920">
        <f t="shared" si="765"/>
        <v>0</v>
      </c>
      <c r="Q4920">
        <f t="shared" si="766"/>
        <v>0</v>
      </c>
      <c r="R4920">
        <f t="shared" si="767"/>
        <v>0</v>
      </c>
      <c r="S4920" t="s">
        <v>40</v>
      </c>
      <c r="T4920">
        <v>0</v>
      </c>
      <c r="U4920">
        <v>2019</v>
      </c>
      <c r="V4920">
        <v>1</v>
      </c>
      <c r="W4920">
        <v>1</v>
      </c>
      <c r="X4920" cm="1">
        <f t="array" ref="X4920">IF(S4919&lt;&gt;S4920, 0,
    IF(C4920="O",
         _xlfn.IFS(
             K4920=1, X4919+6,
             M4920=1, X4919+3,
             O4920=1, X4919+1,
             Q4920=1,X4919+2,
             TRUE, X4919
         ),
    X4919)
)</f>
        <v>43</v>
      </c>
      <c r="Y4920" cm="1">
        <f t="array" ref="Y4920">IF(S4919&lt;&gt;S4920, 0, IF(C4920="D",
                 _xlfn.IFS(
                     K4920=1, Y4919+6,
                     M4920=1, Y4919+3,
                     O4920=1, Y4919+1,
                     TRUE, Y4919
                 ),
                 Y4919)
  )</f>
        <v>6</v>
      </c>
    </row>
    <row r="4921" spans="1:25" x14ac:dyDescent="0.2">
      <c r="A4921">
        <v>117</v>
      </c>
      <c r="B4921" t="s">
        <v>81</v>
      </c>
      <c r="C4921" t="str">
        <f t="shared" si="768"/>
        <v>O</v>
      </c>
      <c r="D4921">
        <v>4</v>
      </c>
      <c r="E4921">
        <v>6</v>
      </c>
      <c r="F4921">
        <v>-24</v>
      </c>
      <c r="G4921" t="s">
        <v>130</v>
      </c>
      <c r="H4921" t="s">
        <v>118</v>
      </c>
      <c r="I4921">
        <v>0</v>
      </c>
      <c r="J4921">
        <f t="shared" si="760"/>
        <v>0</v>
      </c>
      <c r="K4921">
        <f t="shared" si="769"/>
        <v>0</v>
      </c>
      <c r="L4921">
        <f t="shared" si="761"/>
        <v>0</v>
      </c>
      <c r="M4921">
        <f t="shared" si="762"/>
        <v>0</v>
      </c>
      <c r="N4921">
        <f t="shared" si="763"/>
        <v>0</v>
      </c>
      <c r="O4921">
        <f t="shared" si="764"/>
        <v>0</v>
      </c>
      <c r="P4921">
        <f t="shared" si="765"/>
        <v>0</v>
      </c>
      <c r="Q4921">
        <f t="shared" si="766"/>
        <v>0</v>
      </c>
      <c r="R4921">
        <f t="shared" si="767"/>
        <v>0</v>
      </c>
      <c r="S4921" t="s">
        <v>40</v>
      </c>
      <c r="T4921">
        <v>0</v>
      </c>
      <c r="U4921">
        <v>2019</v>
      </c>
      <c r="V4921">
        <v>1</v>
      </c>
      <c r="W4921">
        <v>1</v>
      </c>
      <c r="X4921" cm="1">
        <f t="array" ref="X4921">IF(S4920&lt;&gt;S4921, 0,
    IF(C4921="O",
         _xlfn.IFS(
             K4921=1, X4920+6,
             M4921=1, X4920+3,
             O4921=1, X4920+1,
             Q4921=1,X4920+2,
             TRUE, X4920
         ),
    X4920)
)</f>
        <v>43</v>
      </c>
      <c r="Y4921" cm="1">
        <f t="array" ref="Y4921">IF(S4920&lt;&gt;S4921, 0, IF(C4921="D",
                 _xlfn.IFS(
                     K4921=1, Y4920+6,
                     M4921=1, Y4920+3,
                     O4921=1, Y4920+1,
                     TRUE, Y4920
                 ),
                 Y4920)
  )</f>
        <v>6</v>
      </c>
    </row>
    <row r="4922" spans="1:25" x14ac:dyDescent="0.2">
      <c r="A4922">
        <v>118</v>
      </c>
      <c r="B4922" t="s">
        <v>78</v>
      </c>
      <c r="C4922" t="str">
        <f t="shared" si="768"/>
        <v>O</v>
      </c>
      <c r="D4922">
        <v>4</v>
      </c>
      <c r="E4922">
        <v>6</v>
      </c>
      <c r="F4922">
        <v>-24</v>
      </c>
      <c r="G4922" t="s">
        <v>130</v>
      </c>
      <c r="H4922" t="s">
        <v>129</v>
      </c>
      <c r="J4922">
        <f t="shared" si="760"/>
        <v>0</v>
      </c>
      <c r="K4922">
        <f t="shared" si="769"/>
        <v>0</v>
      </c>
      <c r="L4922">
        <f t="shared" si="761"/>
        <v>0</v>
      </c>
      <c r="M4922">
        <f t="shared" si="762"/>
        <v>0</v>
      </c>
      <c r="N4922">
        <f t="shared" si="763"/>
        <v>0</v>
      </c>
      <c r="O4922">
        <f t="shared" si="764"/>
        <v>0</v>
      </c>
      <c r="P4922">
        <f t="shared" si="765"/>
        <v>0</v>
      </c>
      <c r="Q4922">
        <f t="shared" si="766"/>
        <v>0</v>
      </c>
      <c r="R4922">
        <f t="shared" si="767"/>
        <v>0</v>
      </c>
      <c r="S4922" t="s">
        <v>40</v>
      </c>
      <c r="T4922">
        <v>0</v>
      </c>
      <c r="U4922">
        <v>2019</v>
      </c>
      <c r="V4922">
        <v>1</v>
      </c>
      <c r="W4922">
        <v>1</v>
      </c>
      <c r="X4922" cm="1">
        <f t="array" ref="X4922">IF(S4921&lt;&gt;S4922, 0,
    IF(C4922="O",
         _xlfn.IFS(
             K4922=1, X4921+6,
             M4922=1, X4921+3,
             O4922=1, X4921+1,
             Q4922=1,X4921+2,
             TRUE, X4921
         ),
    X4921)
)</f>
        <v>43</v>
      </c>
      <c r="Y4922" cm="1">
        <f t="array" ref="Y4922">IF(S4921&lt;&gt;S4922, 0, IF(C4922="D",
                 _xlfn.IFS(
                     K4922=1, Y4921+6,
                     M4922=1, Y4921+3,
                     O4922=1, Y4921+1,
                     TRUE, Y4921
                 ),
                 Y4921)
  )</f>
        <v>6</v>
      </c>
    </row>
    <row r="4923" spans="1:25" x14ac:dyDescent="0.2">
      <c r="A4923">
        <v>119</v>
      </c>
      <c r="B4923" t="s">
        <v>79</v>
      </c>
      <c r="C4923" t="str">
        <f t="shared" si="768"/>
        <v>O</v>
      </c>
      <c r="D4923">
        <v>1</v>
      </c>
      <c r="E4923">
        <v>10</v>
      </c>
      <c r="F4923">
        <v>-30</v>
      </c>
      <c r="G4923" t="s">
        <v>116</v>
      </c>
      <c r="H4923" t="s">
        <v>115</v>
      </c>
      <c r="I4923">
        <v>3</v>
      </c>
      <c r="J4923">
        <f t="shared" si="760"/>
        <v>0</v>
      </c>
      <c r="K4923">
        <f t="shared" si="769"/>
        <v>0</v>
      </c>
      <c r="L4923">
        <f t="shared" si="761"/>
        <v>0</v>
      </c>
      <c r="M4923">
        <f t="shared" si="762"/>
        <v>0</v>
      </c>
      <c r="N4923">
        <f t="shared" si="763"/>
        <v>0</v>
      </c>
      <c r="O4923">
        <f t="shared" si="764"/>
        <v>0</v>
      </c>
      <c r="P4923">
        <f t="shared" si="765"/>
        <v>0</v>
      </c>
      <c r="Q4923">
        <f t="shared" si="766"/>
        <v>0</v>
      </c>
      <c r="R4923">
        <f t="shared" si="767"/>
        <v>0</v>
      </c>
      <c r="S4923" t="s">
        <v>40</v>
      </c>
      <c r="T4923">
        <v>0</v>
      </c>
      <c r="U4923">
        <v>2019</v>
      </c>
      <c r="V4923">
        <v>1</v>
      </c>
      <c r="W4923">
        <v>1</v>
      </c>
      <c r="X4923" cm="1">
        <f t="array" ref="X4923">IF(S4922&lt;&gt;S4923, 0,
    IF(C4923="O",
         _xlfn.IFS(
             K4923=1, X4922+6,
             M4923=1, X4922+3,
             O4923=1, X4922+1,
             Q4923=1,X4922+2,
             TRUE, X4922
         ),
    X4922)
)</f>
        <v>43</v>
      </c>
      <c r="Y4923" cm="1">
        <f t="array" ref="Y4923">IF(S4922&lt;&gt;S4923, 0, IF(C4923="D",
                 _xlfn.IFS(
                     K4923=1, Y4922+6,
                     M4923=1, Y4922+3,
                     O4923=1, Y4922+1,
                     TRUE, Y4922
                 ),
                 Y4922)
  )</f>
        <v>6</v>
      </c>
    </row>
    <row r="4924" spans="1:25" x14ac:dyDescent="0.2">
      <c r="A4924">
        <v>120</v>
      </c>
      <c r="B4924" t="s">
        <v>79</v>
      </c>
      <c r="C4924" t="str">
        <f t="shared" si="768"/>
        <v>D</v>
      </c>
      <c r="D4924">
        <v>2</v>
      </c>
      <c r="E4924">
        <v>7</v>
      </c>
      <c r="F4924">
        <v>-33</v>
      </c>
      <c r="G4924" t="s">
        <v>116</v>
      </c>
      <c r="H4924" t="s">
        <v>115</v>
      </c>
      <c r="I4924">
        <v>12</v>
      </c>
      <c r="J4924">
        <f t="shared" si="760"/>
        <v>1</v>
      </c>
      <c r="K4924">
        <f t="shared" si="769"/>
        <v>0</v>
      </c>
      <c r="L4924">
        <f t="shared" si="761"/>
        <v>0</v>
      </c>
      <c r="M4924">
        <f t="shared" si="762"/>
        <v>0</v>
      </c>
      <c r="N4924">
        <f t="shared" si="763"/>
        <v>0</v>
      </c>
      <c r="O4924">
        <f t="shared" si="764"/>
        <v>0</v>
      </c>
      <c r="P4924">
        <f t="shared" si="765"/>
        <v>0</v>
      </c>
      <c r="Q4924">
        <f t="shared" si="766"/>
        <v>0</v>
      </c>
      <c r="R4924">
        <f t="shared" si="767"/>
        <v>0</v>
      </c>
      <c r="S4924" t="s">
        <v>40</v>
      </c>
      <c r="T4924">
        <v>0</v>
      </c>
      <c r="U4924">
        <v>2019</v>
      </c>
      <c r="V4924">
        <v>1</v>
      </c>
      <c r="W4924">
        <v>1</v>
      </c>
      <c r="X4924" cm="1">
        <f t="array" ref="X4924">IF(S4923&lt;&gt;S4924, 0,
    IF(C4924="O",
         _xlfn.IFS(
             K4924=1, X4923+6,
             M4924=1, X4923+3,
             O4924=1, X4923+1,
             Q4924=1,X4923+2,
             TRUE, X4923
         ),
    X4923)
)</f>
        <v>43</v>
      </c>
      <c r="Y4924" cm="1">
        <f t="array" ref="Y4924">IF(S4923&lt;&gt;S4924, 0, IF(C4924="D",
                 _xlfn.IFS(
                     K4924=1, Y4923+6,
                     M4924=1, Y4923+3,
                     O4924=1, Y4923+1,
                     TRUE, Y4923
                 ),
                 Y4923)
  )</f>
        <v>6</v>
      </c>
    </row>
    <row r="4925" spans="1:25" x14ac:dyDescent="0.2">
      <c r="A4925">
        <v>121</v>
      </c>
      <c r="B4925" t="s">
        <v>79</v>
      </c>
      <c r="C4925" t="str">
        <f t="shared" si="768"/>
        <v>D</v>
      </c>
      <c r="D4925">
        <v>1</v>
      </c>
      <c r="E4925">
        <v>10</v>
      </c>
      <c r="F4925">
        <v>-45</v>
      </c>
      <c r="G4925" t="s">
        <v>116</v>
      </c>
      <c r="H4925" t="s">
        <v>115</v>
      </c>
      <c r="I4925">
        <v>0</v>
      </c>
      <c r="J4925">
        <f t="shared" si="760"/>
        <v>0</v>
      </c>
      <c r="K4925">
        <f t="shared" si="769"/>
        <v>0</v>
      </c>
      <c r="L4925">
        <f t="shared" si="761"/>
        <v>0</v>
      </c>
      <c r="M4925">
        <f t="shared" si="762"/>
        <v>0</v>
      </c>
      <c r="N4925">
        <f t="shared" si="763"/>
        <v>0</v>
      </c>
      <c r="O4925">
        <f t="shared" si="764"/>
        <v>0</v>
      </c>
      <c r="P4925">
        <f t="shared" si="765"/>
        <v>0</v>
      </c>
      <c r="Q4925">
        <f t="shared" si="766"/>
        <v>0</v>
      </c>
      <c r="R4925">
        <f t="shared" si="767"/>
        <v>0</v>
      </c>
      <c r="S4925" t="s">
        <v>40</v>
      </c>
      <c r="T4925">
        <v>0</v>
      </c>
      <c r="U4925">
        <v>2019</v>
      </c>
      <c r="V4925">
        <v>1</v>
      </c>
      <c r="W4925">
        <v>1</v>
      </c>
      <c r="X4925" cm="1">
        <f t="array" ref="X4925">IF(S4924&lt;&gt;S4925, 0,
    IF(C4925="O",
         _xlfn.IFS(
             K4925=1, X4924+6,
             M4925=1, X4924+3,
             O4925=1, X4924+1,
             Q4925=1,X4924+2,
             TRUE, X4924
         ),
    X4924)
)</f>
        <v>43</v>
      </c>
      <c r="Y4925" cm="1">
        <f t="array" ref="Y4925">IF(S4924&lt;&gt;S4925, 0, IF(C4925="D",
                 _xlfn.IFS(
                     K4925=1, Y4924+6,
                     M4925=1, Y4924+3,
                     O4925=1, Y4924+1,
                     TRUE, Y4924
                 ),
                 Y4924)
  )</f>
        <v>6</v>
      </c>
    </row>
    <row r="4926" spans="1:25" x14ac:dyDescent="0.2">
      <c r="A4926">
        <v>122</v>
      </c>
      <c r="B4926" t="s">
        <v>79</v>
      </c>
      <c r="C4926" t="str">
        <f t="shared" si="768"/>
        <v>D</v>
      </c>
      <c r="D4926">
        <v>2</v>
      </c>
      <c r="E4926">
        <v>10</v>
      </c>
      <c r="F4926">
        <v>-45</v>
      </c>
      <c r="G4926" t="s">
        <v>116</v>
      </c>
      <c r="H4926" t="s">
        <v>115</v>
      </c>
      <c r="I4926">
        <v>30</v>
      </c>
      <c r="J4926">
        <f t="shared" si="760"/>
        <v>1</v>
      </c>
      <c r="K4926">
        <f t="shared" si="769"/>
        <v>0</v>
      </c>
      <c r="L4926">
        <f t="shared" si="761"/>
        <v>0</v>
      </c>
      <c r="M4926">
        <f t="shared" si="762"/>
        <v>0</v>
      </c>
      <c r="N4926">
        <f t="shared" si="763"/>
        <v>0</v>
      </c>
      <c r="O4926">
        <f t="shared" si="764"/>
        <v>0</v>
      </c>
      <c r="P4926">
        <f t="shared" si="765"/>
        <v>0</v>
      </c>
      <c r="Q4926">
        <f t="shared" si="766"/>
        <v>0</v>
      </c>
      <c r="R4926">
        <f t="shared" si="767"/>
        <v>0</v>
      </c>
      <c r="S4926" t="s">
        <v>40</v>
      </c>
      <c r="T4926">
        <v>0</v>
      </c>
      <c r="U4926">
        <v>2019</v>
      </c>
      <c r="V4926">
        <v>1</v>
      </c>
      <c r="W4926">
        <v>1</v>
      </c>
      <c r="X4926" cm="1">
        <f t="array" ref="X4926">IF(S4925&lt;&gt;S4926, 0,
    IF(C4926="O",
         _xlfn.IFS(
             K4926=1, X4925+6,
             M4926=1, X4925+3,
             O4926=1, X4925+1,
             Q4926=1,X4925+2,
             TRUE, X4925
         ),
    X4925)
)</f>
        <v>43</v>
      </c>
      <c r="Y4926" cm="1">
        <f t="array" ref="Y4926">IF(S4925&lt;&gt;S4926, 0, IF(C4926="D",
                 _xlfn.IFS(
                     K4926=1, Y4925+6,
                     M4926=1, Y4925+3,
                     O4926=1, Y4925+1,
                     TRUE, Y4925
                 ),
                 Y4925)
  )</f>
        <v>6</v>
      </c>
    </row>
    <row r="4927" spans="1:25" x14ac:dyDescent="0.2">
      <c r="A4927">
        <v>123</v>
      </c>
      <c r="B4927" t="s">
        <v>79</v>
      </c>
      <c r="C4927" t="str">
        <f t="shared" si="768"/>
        <v>D</v>
      </c>
      <c r="D4927">
        <v>1</v>
      </c>
      <c r="E4927">
        <v>10</v>
      </c>
      <c r="F4927">
        <v>25</v>
      </c>
      <c r="G4927" t="s">
        <v>116</v>
      </c>
      <c r="H4927" t="s">
        <v>125</v>
      </c>
      <c r="I4927">
        <v>25</v>
      </c>
      <c r="J4927">
        <f t="shared" si="760"/>
        <v>0</v>
      </c>
      <c r="K4927">
        <f t="shared" si="769"/>
        <v>1</v>
      </c>
      <c r="L4927">
        <f t="shared" si="761"/>
        <v>0</v>
      </c>
      <c r="M4927">
        <f t="shared" si="762"/>
        <v>0</v>
      </c>
      <c r="N4927">
        <f t="shared" si="763"/>
        <v>0</v>
      </c>
      <c r="O4927">
        <f t="shared" si="764"/>
        <v>0</v>
      </c>
      <c r="P4927">
        <f t="shared" si="765"/>
        <v>0</v>
      </c>
      <c r="Q4927">
        <f t="shared" si="766"/>
        <v>0</v>
      </c>
      <c r="R4927">
        <f t="shared" si="767"/>
        <v>0</v>
      </c>
      <c r="S4927" t="s">
        <v>40</v>
      </c>
      <c r="T4927">
        <v>0</v>
      </c>
      <c r="U4927">
        <v>2019</v>
      </c>
      <c r="V4927">
        <v>1</v>
      </c>
      <c r="W4927">
        <v>1</v>
      </c>
      <c r="X4927" cm="1">
        <f t="array" ref="X4927">IF(S4926&lt;&gt;S4927, 0,
    IF(C4927="O",
         _xlfn.IFS(
             K4927=1, X4926+6,
             M4927=1, X4926+3,
             O4927=1, X4926+1,
             Q4927=1,X4926+2,
             TRUE, X4926
         ),
    X4926)
)</f>
        <v>43</v>
      </c>
      <c r="Y4927" cm="1">
        <f t="array" ref="Y4927">IF(S4926&lt;&gt;S4927, 0, IF(C4927="D",
                 _xlfn.IFS(
                     K4927=1, Y4926+6,
                     M4927=1, Y4926+3,
                     O4927=1, Y4926+1,
                     TRUE, Y4926
                 ),
                 Y4926)
  )</f>
        <v>12</v>
      </c>
    </row>
    <row r="4928" spans="1:25" x14ac:dyDescent="0.2">
      <c r="A4928">
        <v>124</v>
      </c>
      <c r="B4928" t="s">
        <v>79</v>
      </c>
      <c r="C4928" t="str">
        <f t="shared" si="768"/>
        <v>D</v>
      </c>
      <c r="F4928">
        <v>3</v>
      </c>
      <c r="G4928" t="s">
        <v>135</v>
      </c>
      <c r="H4928" t="s">
        <v>126</v>
      </c>
      <c r="J4928">
        <f t="shared" si="760"/>
        <v>0</v>
      </c>
      <c r="K4928">
        <f t="shared" si="769"/>
        <v>0</v>
      </c>
      <c r="L4928">
        <f t="shared" si="761"/>
        <v>0</v>
      </c>
      <c r="M4928">
        <f t="shared" si="762"/>
        <v>0</v>
      </c>
      <c r="N4928">
        <f t="shared" si="763"/>
        <v>0</v>
      </c>
      <c r="O4928">
        <f t="shared" si="764"/>
        <v>0</v>
      </c>
      <c r="P4928">
        <f t="shared" si="765"/>
        <v>0</v>
      </c>
      <c r="Q4928">
        <f t="shared" si="766"/>
        <v>0</v>
      </c>
      <c r="R4928">
        <f t="shared" si="767"/>
        <v>0</v>
      </c>
      <c r="S4928" t="s">
        <v>40</v>
      </c>
      <c r="T4928">
        <v>0</v>
      </c>
      <c r="U4928">
        <v>2019</v>
      </c>
      <c r="V4928">
        <v>1</v>
      </c>
      <c r="W4928">
        <v>1</v>
      </c>
      <c r="X4928" cm="1">
        <f t="array" ref="X4928">IF(S4927&lt;&gt;S4928, 0,
    IF(C4928="O",
         _xlfn.IFS(
             K4928=1, X4927+6,
             M4928=1, X4927+3,
             O4928=1, X4927+1,
             Q4928=1,X4927+2,
             TRUE, X4927
         ),
    X4927)
)</f>
        <v>43</v>
      </c>
      <c r="Y4928" cm="1">
        <f t="array" ref="Y4928">IF(S4927&lt;&gt;S4928, 0, IF(C4928="D",
                 _xlfn.IFS(
                     K4928=1, Y4927+6,
                     M4928=1, Y4927+3,
                     O4928=1, Y4927+1,
                     TRUE, Y4927
                 ),
                 Y4927)
  )</f>
        <v>12</v>
      </c>
    </row>
    <row r="4929" spans="1:25" hidden="1" x14ac:dyDescent="0.2">
      <c r="A4929">
        <v>125</v>
      </c>
      <c r="B4929" t="s">
        <v>78</v>
      </c>
      <c r="C4929" t="str">
        <f t="shared" si="768"/>
        <v>D</v>
      </c>
      <c r="F4929">
        <v>-40</v>
      </c>
      <c r="G4929" t="s">
        <v>138</v>
      </c>
      <c r="H4929" t="s">
        <v>141</v>
      </c>
      <c r="J4929">
        <f t="shared" si="760"/>
        <v>0</v>
      </c>
      <c r="K4929">
        <f t="shared" si="769"/>
        <v>0</v>
      </c>
      <c r="L4929">
        <f t="shared" si="761"/>
        <v>0</v>
      </c>
      <c r="M4929">
        <f t="shared" si="762"/>
        <v>0</v>
      </c>
      <c r="N4929">
        <f t="shared" si="763"/>
        <v>0</v>
      </c>
      <c r="O4929">
        <f t="shared" si="764"/>
        <v>0</v>
      </c>
      <c r="P4929">
        <f t="shared" si="765"/>
        <v>0</v>
      </c>
      <c r="Q4929">
        <f t="shared" si="766"/>
        <v>0</v>
      </c>
      <c r="R4929">
        <f t="shared" si="767"/>
        <v>0</v>
      </c>
      <c r="S4929" t="s">
        <v>40</v>
      </c>
      <c r="T4929">
        <v>0</v>
      </c>
      <c r="U4929">
        <v>2019</v>
      </c>
      <c r="V4929">
        <v>1</v>
      </c>
      <c r="W4929">
        <v>1</v>
      </c>
      <c r="X4929" cm="1">
        <f t="array" ref="X4929">IF(S4928&lt;&gt;S4929, 0,
    IF(C4929="O",
         _xlfn.IFS(
             K4929=1, X4928+6,
             M4929=1, X4928+3,
             O4929=1, X4928+1,
             Q4929=1,X4928+2,
             TRUE, X4928
         ),
    X4928)
)</f>
        <v>43</v>
      </c>
      <c r="Y4929" cm="1">
        <f t="array" ref="Y4929">IF(S4928&lt;&gt;S4929, 0, IF(C4929="D",
                 _xlfn.IFS(
                     K4929=1, Y4928+6,
                     M4929=1, Y4928+3,
                     O4929=1, Y4928+1,
                     TRUE, Y4928
                 ),
                 Y4928)
  )</f>
        <v>12</v>
      </c>
    </row>
    <row r="4930" spans="1:25" hidden="1" x14ac:dyDescent="0.2">
      <c r="A4930">
        <v>128</v>
      </c>
      <c r="B4930" t="s">
        <v>79</v>
      </c>
      <c r="C4930" t="str">
        <f t="shared" si="768"/>
        <v>D</v>
      </c>
      <c r="D4930">
        <v>1</v>
      </c>
      <c r="E4930">
        <v>10</v>
      </c>
      <c r="F4930">
        <v>-45</v>
      </c>
      <c r="G4930" t="s">
        <v>116</v>
      </c>
      <c r="H4930" t="s">
        <v>115</v>
      </c>
      <c r="I4930">
        <v>28</v>
      </c>
      <c r="J4930">
        <f t="shared" ref="J4930:J4993" si="770">IF(B4930&lt;&gt;B4931,0,IF(AND(D4931=1, E4931=10), 1, 0))</f>
        <v>1</v>
      </c>
      <c r="K4930">
        <f t="shared" si="769"/>
        <v>0</v>
      </c>
      <c r="L4930">
        <f t="shared" ref="L4930:L4993" si="771">IF(G4930 = "fg", 1, 0)</f>
        <v>0</v>
      </c>
      <c r="M4930">
        <f t="shared" ref="M4930:M4993" si="772">IF(AND(L4930=1,H4930="good"),1,0)</f>
        <v>0</v>
      </c>
      <c r="N4930">
        <f t="shared" ref="N4930:N4993" si="773">IF(OR(G4930 = "extra pt.",G4930 ="extra pt. block"), 1, 0)</f>
        <v>0</v>
      </c>
      <c r="O4930">
        <f t="shared" ref="O4930:O4993" si="774">IF(AND(N4930=1,H4930="good"),1,0)</f>
        <v>0</v>
      </c>
      <c r="P4930">
        <f t="shared" ref="P4930:P4993" si="775">IF(OR(G4930 = "2 pt.",G4930 ="2 pt. block"), 1, 0)</f>
        <v>0</v>
      </c>
      <c r="Q4930">
        <f t="shared" ref="Q4930:Q4993" si="776">IF(AND(P4930=1,H4930="good"),1,0)</f>
        <v>0</v>
      </c>
      <c r="R4930">
        <f t="shared" ref="R4930:R4993" si="777">IF(OR(H4930 = "fumble, def td", H4930 = "interception, def td", H4930= "sack, fumble, def td"), 1,0)</f>
        <v>0</v>
      </c>
      <c r="S4930" t="s">
        <v>40</v>
      </c>
      <c r="T4930">
        <v>0</v>
      </c>
      <c r="U4930">
        <v>2019</v>
      </c>
      <c r="V4930">
        <v>1</v>
      </c>
      <c r="W4930">
        <v>1</v>
      </c>
      <c r="X4930" cm="1">
        <f t="array" ref="X4930">IF(S4929&lt;&gt;S4930, 0,
    IF(C4930="O",
         _xlfn.IFS(
             K4930=1, X4929+6,
             M4930=1, X4929+3,
             O4930=1, X4929+1,
             Q4930=1,X4929+2,
             TRUE, X4929
         ),
    X4929)
)</f>
        <v>43</v>
      </c>
      <c r="Y4930" cm="1">
        <f t="array" ref="Y4930">IF(S4929&lt;&gt;S4930, 0, IF(C4930="D",
                 _xlfn.IFS(
                     K4930=1, Y4929+6,
                     M4930=1, Y4929+3,
                     O4930=1, Y4929+1,
                     TRUE, Y4929
                 ),
                 Y4929)
  )</f>
        <v>12</v>
      </c>
    </row>
    <row r="4931" spans="1:25" hidden="1" x14ac:dyDescent="0.2">
      <c r="A4931">
        <v>129</v>
      </c>
      <c r="B4931" t="s">
        <v>79</v>
      </c>
      <c r="C4931" t="str">
        <f t="shared" ref="C4931:C4994" si="778">IF(H4931="interception, def td", IF(C4930="O", "D", C4930), IF(B4930="K", B4929, IF(B4931="K", B4930, B4931)))</f>
        <v>D</v>
      </c>
      <c r="D4931">
        <v>1</v>
      </c>
      <c r="E4931">
        <v>10</v>
      </c>
      <c r="F4931">
        <v>27</v>
      </c>
      <c r="G4931" t="s">
        <v>116</v>
      </c>
      <c r="H4931" t="s">
        <v>115</v>
      </c>
      <c r="I4931">
        <v>-3</v>
      </c>
      <c r="J4931">
        <f t="shared" si="770"/>
        <v>0</v>
      </c>
      <c r="K4931">
        <f t="shared" ref="K4931:K4994" si="779">IF(OR(H4931= "complete, td",H4931 ="rush, td", H4931 = "scramble, td"), 1, 0)</f>
        <v>0</v>
      </c>
      <c r="L4931">
        <f t="shared" si="771"/>
        <v>0</v>
      </c>
      <c r="M4931">
        <f t="shared" si="772"/>
        <v>0</v>
      </c>
      <c r="N4931">
        <f t="shared" si="773"/>
        <v>0</v>
      </c>
      <c r="O4931">
        <f t="shared" si="774"/>
        <v>0</v>
      </c>
      <c r="P4931">
        <f t="shared" si="775"/>
        <v>0</v>
      </c>
      <c r="Q4931">
        <f t="shared" si="776"/>
        <v>0</v>
      </c>
      <c r="R4931">
        <f t="shared" si="777"/>
        <v>0</v>
      </c>
      <c r="S4931" t="s">
        <v>40</v>
      </c>
      <c r="T4931">
        <v>0</v>
      </c>
      <c r="U4931">
        <v>2019</v>
      </c>
      <c r="V4931">
        <v>1</v>
      </c>
      <c r="W4931">
        <v>1</v>
      </c>
      <c r="X4931" cm="1">
        <f t="array" ref="X4931">IF(S4930&lt;&gt;S4931, 0,
    IF(C4931="O",
         _xlfn.IFS(
             K4931=1, X4930+6,
             M4931=1, X4930+3,
             O4931=1, X4930+1,
             Q4931=1,X4930+2,
             TRUE, X4930
         ),
    X4930)
)</f>
        <v>43</v>
      </c>
      <c r="Y4931" cm="1">
        <f t="array" ref="Y4931">IF(S4930&lt;&gt;S4931, 0, IF(C4931="D",
                 _xlfn.IFS(
                     K4931=1, Y4930+6,
                     M4931=1, Y4930+3,
                     O4931=1, Y4930+1,
                     TRUE, Y4930
                 ),
                 Y4930)
  )</f>
        <v>12</v>
      </c>
    </row>
    <row r="4932" spans="1:25" x14ac:dyDescent="0.2">
      <c r="A4932">
        <v>3</v>
      </c>
      <c r="B4932" t="s">
        <v>81</v>
      </c>
      <c r="C4932" t="str">
        <f t="shared" si="778"/>
        <v>O</v>
      </c>
      <c r="D4932">
        <v>1</v>
      </c>
      <c r="E4932">
        <v>10</v>
      </c>
      <c r="F4932">
        <v>-27</v>
      </c>
      <c r="G4932" t="s">
        <v>116</v>
      </c>
      <c r="H4932" t="s">
        <v>115</v>
      </c>
      <c r="I4932">
        <v>7</v>
      </c>
      <c r="J4932">
        <f t="shared" si="770"/>
        <v>0</v>
      </c>
      <c r="K4932">
        <f t="shared" si="779"/>
        <v>0</v>
      </c>
      <c r="L4932">
        <f t="shared" si="771"/>
        <v>0</v>
      </c>
      <c r="M4932">
        <f t="shared" si="772"/>
        <v>0</v>
      </c>
      <c r="N4932">
        <f t="shared" si="773"/>
        <v>0</v>
      </c>
      <c r="O4932">
        <f t="shared" si="774"/>
        <v>0</v>
      </c>
      <c r="P4932">
        <f t="shared" si="775"/>
        <v>0</v>
      </c>
      <c r="Q4932">
        <f t="shared" si="776"/>
        <v>0</v>
      </c>
      <c r="R4932">
        <f t="shared" si="777"/>
        <v>0</v>
      </c>
      <c r="S4932" t="s">
        <v>53</v>
      </c>
      <c r="T4932">
        <v>0</v>
      </c>
      <c r="U4932">
        <v>2019</v>
      </c>
      <c r="V4932">
        <v>0</v>
      </c>
      <c r="W4932">
        <v>1</v>
      </c>
      <c r="X4932" cm="1">
        <f t="array" ref="X4932">IF(S4931&lt;&gt;S4932, 0,
    IF(C4932="O",
         _xlfn.IFS(
             K4932=1, X4931+6,
             M4932=1, X4931+3,
             O4932=1, X4931+1,
             Q4932=1,X4931+2,
             TRUE, X4931
         ),
    X4931)
)</f>
        <v>0</v>
      </c>
      <c r="Y4932" cm="1">
        <f t="array" ref="Y4932">IF(S4931&lt;&gt;S4932, 0, IF(C4932="D",
                 _xlfn.IFS(
                     K4932=1, Y4931+6,
                     M4932=1, Y4931+3,
                     O4932=1, Y4931+1,
                     TRUE, Y4931
                 ),
                 Y4931)
  )</f>
        <v>0</v>
      </c>
    </row>
    <row r="4933" spans="1:25" x14ac:dyDescent="0.2">
      <c r="A4933">
        <v>4</v>
      </c>
      <c r="B4933" t="s">
        <v>81</v>
      </c>
      <c r="C4933" t="str">
        <f t="shared" si="778"/>
        <v>O</v>
      </c>
      <c r="D4933">
        <v>2</v>
      </c>
      <c r="E4933">
        <v>3</v>
      </c>
      <c r="F4933">
        <v>-34</v>
      </c>
      <c r="G4933" t="s">
        <v>114</v>
      </c>
      <c r="H4933" t="s">
        <v>121</v>
      </c>
      <c r="I4933">
        <v>-12</v>
      </c>
      <c r="J4933">
        <f t="shared" si="770"/>
        <v>0</v>
      </c>
      <c r="K4933">
        <f t="shared" si="779"/>
        <v>0</v>
      </c>
      <c r="L4933">
        <f t="shared" si="771"/>
        <v>0</v>
      </c>
      <c r="M4933">
        <f t="shared" si="772"/>
        <v>0</v>
      </c>
      <c r="N4933">
        <f t="shared" si="773"/>
        <v>0</v>
      </c>
      <c r="O4933">
        <f t="shared" si="774"/>
        <v>0</v>
      </c>
      <c r="P4933">
        <f t="shared" si="775"/>
        <v>0</v>
      </c>
      <c r="Q4933">
        <f t="shared" si="776"/>
        <v>0</v>
      </c>
      <c r="R4933">
        <f t="shared" si="777"/>
        <v>0</v>
      </c>
      <c r="S4933" t="s">
        <v>53</v>
      </c>
      <c r="T4933">
        <v>0</v>
      </c>
      <c r="U4933">
        <v>2019</v>
      </c>
      <c r="V4933">
        <v>0</v>
      </c>
      <c r="W4933">
        <v>1</v>
      </c>
      <c r="X4933" cm="1">
        <f t="array" ref="X4933">IF(S4932&lt;&gt;S4933, 0,
    IF(C4933="O",
         _xlfn.IFS(
             K4933=1, X4932+6,
             M4933=1, X4932+3,
             O4933=1, X4932+1,
             Q4933=1,X4932+2,
             TRUE, X4932
         ),
    X4932)
)</f>
        <v>0</v>
      </c>
      <c r="Y4933" cm="1">
        <f t="array" ref="Y4933">IF(S4932&lt;&gt;S4933, 0, IF(C4933="D",
                 _xlfn.IFS(
                     K4933=1, Y4932+6,
                     M4933=1, Y4932+3,
                     O4933=1, Y4932+1,
                     TRUE, Y4932
                 ),
                 Y4932)
  )</f>
        <v>0</v>
      </c>
    </row>
    <row r="4934" spans="1:25" x14ac:dyDescent="0.2">
      <c r="A4934">
        <v>5</v>
      </c>
      <c r="B4934" t="s">
        <v>81</v>
      </c>
      <c r="C4934" t="str">
        <f t="shared" si="778"/>
        <v>O</v>
      </c>
      <c r="D4934">
        <v>3</v>
      </c>
      <c r="E4934">
        <v>15</v>
      </c>
      <c r="F4934">
        <v>-22</v>
      </c>
      <c r="G4934" t="s">
        <v>116</v>
      </c>
      <c r="H4934" t="s">
        <v>115</v>
      </c>
      <c r="I4934">
        <v>25</v>
      </c>
      <c r="J4934">
        <f t="shared" si="770"/>
        <v>0</v>
      </c>
      <c r="K4934">
        <f t="shared" si="779"/>
        <v>0</v>
      </c>
      <c r="L4934">
        <f t="shared" si="771"/>
        <v>0</v>
      </c>
      <c r="M4934">
        <f t="shared" si="772"/>
        <v>0</v>
      </c>
      <c r="N4934">
        <f t="shared" si="773"/>
        <v>0</v>
      </c>
      <c r="O4934">
        <f t="shared" si="774"/>
        <v>0</v>
      </c>
      <c r="P4934">
        <f t="shared" si="775"/>
        <v>0</v>
      </c>
      <c r="Q4934">
        <f t="shared" si="776"/>
        <v>0</v>
      </c>
      <c r="R4934">
        <f t="shared" si="777"/>
        <v>0</v>
      </c>
      <c r="S4934" t="s">
        <v>53</v>
      </c>
      <c r="T4934">
        <v>0</v>
      </c>
      <c r="U4934">
        <v>2019</v>
      </c>
      <c r="V4934">
        <v>0</v>
      </c>
      <c r="W4934">
        <v>1</v>
      </c>
      <c r="X4934" cm="1">
        <f t="array" ref="X4934">IF(S4933&lt;&gt;S4934, 0,
    IF(C4934="O",
         _xlfn.IFS(
             K4934=1, X4933+6,
             M4934=1, X4933+3,
             O4934=1, X4933+1,
             Q4934=1,X4933+2,
             TRUE, X4933
         ),
    X4933)
)</f>
        <v>0</v>
      </c>
      <c r="Y4934" cm="1">
        <f t="array" ref="Y4934">IF(S4933&lt;&gt;S4934, 0, IF(C4934="D",
                 _xlfn.IFS(
                     K4934=1, Y4933+6,
                     M4934=1, Y4933+3,
                     O4934=1, Y4933+1,
                     TRUE, Y4933
                 ),
                 Y4933)
  )</f>
        <v>0</v>
      </c>
    </row>
    <row r="4935" spans="1:25" x14ac:dyDescent="0.2">
      <c r="A4935">
        <v>7</v>
      </c>
      <c r="B4935" t="s">
        <v>81</v>
      </c>
      <c r="C4935" t="str">
        <f t="shared" si="778"/>
        <v>O</v>
      </c>
      <c r="D4935">
        <v>1</v>
      </c>
      <c r="E4935">
        <v>5</v>
      </c>
      <c r="F4935">
        <v>48</v>
      </c>
      <c r="G4935" t="s">
        <v>116</v>
      </c>
      <c r="H4935" t="s">
        <v>115</v>
      </c>
      <c r="I4935">
        <v>1</v>
      </c>
      <c r="J4935">
        <f t="shared" si="770"/>
        <v>0</v>
      </c>
      <c r="K4935">
        <f t="shared" si="779"/>
        <v>0</v>
      </c>
      <c r="L4935">
        <f t="shared" si="771"/>
        <v>0</v>
      </c>
      <c r="M4935">
        <f t="shared" si="772"/>
        <v>0</v>
      </c>
      <c r="N4935">
        <f t="shared" si="773"/>
        <v>0</v>
      </c>
      <c r="O4935">
        <f t="shared" si="774"/>
        <v>0</v>
      </c>
      <c r="P4935">
        <f t="shared" si="775"/>
        <v>0</v>
      </c>
      <c r="Q4935">
        <f t="shared" si="776"/>
        <v>0</v>
      </c>
      <c r="R4935">
        <f t="shared" si="777"/>
        <v>0</v>
      </c>
      <c r="S4935" t="s">
        <v>53</v>
      </c>
      <c r="T4935">
        <v>0</v>
      </c>
      <c r="U4935">
        <v>2019</v>
      </c>
      <c r="V4935">
        <v>0</v>
      </c>
      <c r="W4935">
        <v>1</v>
      </c>
      <c r="X4935" cm="1">
        <f t="array" ref="X4935">IF(S4934&lt;&gt;S4935, 0,
    IF(C4935="O",
         _xlfn.IFS(
             K4935=1, X4934+6,
             M4935=1, X4934+3,
             O4935=1, X4934+1,
             Q4935=1,X4934+2,
             TRUE, X4934
         ),
    X4934)
)</f>
        <v>0</v>
      </c>
      <c r="Y4935" cm="1">
        <f t="array" ref="Y4935">IF(S4934&lt;&gt;S4935, 0, IF(C4935="D",
                 _xlfn.IFS(
                     K4935=1, Y4934+6,
                     M4935=1, Y4934+3,
                     O4935=1, Y4934+1,
                     TRUE, Y4934
                 ),
                 Y4934)
  )</f>
        <v>0</v>
      </c>
    </row>
    <row r="4936" spans="1:25" x14ac:dyDescent="0.2">
      <c r="A4936">
        <v>8</v>
      </c>
      <c r="B4936" t="s">
        <v>81</v>
      </c>
      <c r="C4936" t="str">
        <f t="shared" si="778"/>
        <v>O</v>
      </c>
      <c r="D4936">
        <v>2</v>
      </c>
      <c r="E4936">
        <v>4</v>
      </c>
      <c r="F4936">
        <v>47</v>
      </c>
      <c r="G4936" t="s">
        <v>116</v>
      </c>
      <c r="H4936" t="s">
        <v>115</v>
      </c>
      <c r="I4936">
        <v>3</v>
      </c>
      <c r="J4936">
        <f t="shared" si="770"/>
        <v>0</v>
      </c>
      <c r="K4936">
        <f t="shared" si="779"/>
        <v>0</v>
      </c>
      <c r="L4936">
        <f t="shared" si="771"/>
        <v>0</v>
      </c>
      <c r="M4936">
        <f t="shared" si="772"/>
        <v>0</v>
      </c>
      <c r="N4936">
        <f t="shared" si="773"/>
        <v>0</v>
      </c>
      <c r="O4936">
        <f t="shared" si="774"/>
        <v>0</v>
      </c>
      <c r="P4936">
        <f t="shared" si="775"/>
        <v>0</v>
      </c>
      <c r="Q4936">
        <f t="shared" si="776"/>
        <v>0</v>
      </c>
      <c r="R4936">
        <f t="shared" si="777"/>
        <v>0</v>
      </c>
      <c r="S4936" t="s">
        <v>53</v>
      </c>
      <c r="T4936">
        <v>0</v>
      </c>
      <c r="U4936">
        <v>2019</v>
      </c>
      <c r="V4936">
        <v>0</v>
      </c>
      <c r="W4936">
        <v>1</v>
      </c>
      <c r="X4936" cm="1">
        <f t="array" ref="X4936">IF(S4935&lt;&gt;S4936, 0,
    IF(C4936="O",
         _xlfn.IFS(
             K4936=1, X4935+6,
             M4936=1, X4935+3,
             O4936=1, X4935+1,
             Q4936=1,X4935+2,
             TRUE, X4935
         ),
    X4935)
)</f>
        <v>0</v>
      </c>
      <c r="Y4936" cm="1">
        <f t="array" ref="Y4936">IF(S4935&lt;&gt;S4936, 0, IF(C4936="D",
                 _xlfn.IFS(
                     K4936=1, Y4935+6,
                     M4936=1, Y4935+3,
                     O4936=1, Y4935+1,
                     TRUE, Y4935
                 ),
                 Y4935)
  )</f>
        <v>0</v>
      </c>
    </row>
    <row r="4937" spans="1:25" x14ac:dyDescent="0.2">
      <c r="A4937">
        <v>9</v>
      </c>
      <c r="B4937" t="s">
        <v>81</v>
      </c>
      <c r="C4937" t="str">
        <f t="shared" si="778"/>
        <v>O</v>
      </c>
      <c r="D4937">
        <v>3</v>
      </c>
      <c r="E4937">
        <v>1</v>
      </c>
      <c r="F4937">
        <v>44</v>
      </c>
      <c r="G4937" t="s">
        <v>116</v>
      </c>
      <c r="H4937" t="s">
        <v>115</v>
      </c>
      <c r="I4937">
        <v>12</v>
      </c>
      <c r="J4937">
        <f t="shared" si="770"/>
        <v>1</v>
      </c>
      <c r="K4937">
        <f t="shared" si="779"/>
        <v>0</v>
      </c>
      <c r="L4937">
        <f t="shared" si="771"/>
        <v>0</v>
      </c>
      <c r="M4937">
        <f t="shared" si="772"/>
        <v>0</v>
      </c>
      <c r="N4937">
        <f t="shared" si="773"/>
        <v>0</v>
      </c>
      <c r="O4937">
        <f t="shared" si="774"/>
        <v>0</v>
      </c>
      <c r="P4937">
        <f t="shared" si="775"/>
        <v>0</v>
      </c>
      <c r="Q4937">
        <f t="shared" si="776"/>
        <v>0</v>
      </c>
      <c r="R4937">
        <f t="shared" si="777"/>
        <v>0</v>
      </c>
      <c r="S4937" t="s">
        <v>53</v>
      </c>
      <c r="T4937">
        <v>0</v>
      </c>
      <c r="U4937">
        <v>2019</v>
      </c>
      <c r="V4937">
        <v>0</v>
      </c>
      <c r="W4937">
        <v>1</v>
      </c>
      <c r="X4937" cm="1">
        <f t="array" ref="X4937">IF(S4936&lt;&gt;S4937, 0,
    IF(C4937="O",
         _xlfn.IFS(
             K4937=1, X4936+6,
             M4937=1, X4936+3,
             O4937=1, X4936+1,
             Q4937=1,X4936+2,
             TRUE, X4936
         ),
    X4936)
)</f>
        <v>0</v>
      </c>
      <c r="Y4937" cm="1">
        <f t="array" ref="Y4937">IF(S4936&lt;&gt;S4937, 0, IF(C4937="D",
                 _xlfn.IFS(
                     K4937=1, Y4936+6,
                     M4937=1, Y4936+3,
                     O4937=1, Y4936+1,
                     TRUE, Y4936
                 ),
                 Y4936)
  )</f>
        <v>0</v>
      </c>
    </row>
    <row r="4938" spans="1:25" x14ac:dyDescent="0.2">
      <c r="A4938">
        <v>10</v>
      </c>
      <c r="B4938" t="s">
        <v>81</v>
      </c>
      <c r="C4938" t="str">
        <f t="shared" si="778"/>
        <v>O</v>
      </c>
      <c r="D4938">
        <v>1</v>
      </c>
      <c r="E4938">
        <v>10</v>
      </c>
      <c r="F4938">
        <v>32</v>
      </c>
      <c r="G4938" t="s">
        <v>116</v>
      </c>
      <c r="H4938" t="s">
        <v>115</v>
      </c>
      <c r="I4938">
        <v>-4</v>
      </c>
      <c r="J4938">
        <f t="shared" si="770"/>
        <v>0</v>
      </c>
      <c r="K4938">
        <f t="shared" si="779"/>
        <v>0</v>
      </c>
      <c r="L4938">
        <f t="shared" si="771"/>
        <v>0</v>
      </c>
      <c r="M4938">
        <f t="shared" si="772"/>
        <v>0</v>
      </c>
      <c r="N4938">
        <f t="shared" si="773"/>
        <v>0</v>
      </c>
      <c r="O4938">
        <f t="shared" si="774"/>
        <v>0</v>
      </c>
      <c r="P4938">
        <f t="shared" si="775"/>
        <v>0</v>
      </c>
      <c r="Q4938">
        <f t="shared" si="776"/>
        <v>0</v>
      </c>
      <c r="R4938">
        <f t="shared" si="777"/>
        <v>0</v>
      </c>
      <c r="S4938" t="s">
        <v>53</v>
      </c>
      <c r="T4938">
        <v>0</v>
      </c>
      <c r="U4938">
        <v>2019</v>
      </c>
      <c r="V4938">
        <v>0</v>
      </c>
      <c r="W4938">
        <v>1</v>
      </c>
      <c r="X4938" cm="1">
        <f t="array" ref="X4938">IF(S4937&lt;&gt;S4938, 0,
    IF(C4938="O",
         _xlfn.IFS(
             K4938=1, X4937+6,
             M4938=1, X4937+3,
             O4938=1, X4937+1,
             Q4938=1,X4937+2,
             TRUE, X4937
         ),
    X4937)
)</f>
        <v>0</v>
      </c>
      <c r="Y4938" cm="1">
        <f t="array" ref="Y4938">IF(S4937&lt;&gt;S4938, 0, IF(C4938="D",
                 _xlfn.IFS(
                     K4938=1, Y4937+6,
                     M4938=1, Y4937+3,
                     O4938=1, Y4937+1,
                     TRUE, Y4937
                 ),
                 Y4937)
  )</f>
        <v>0</v>
      </c>
    </row>
    <row r="4939" spans="1:25" x14ac:dyDescent="0.2">
      <c r="A4939">
        <v>11</v>
      </c>
      <c r="B4939" t="s">
        <v>81</v>
      </c>
      <c r="C4939" t="str">
        <f t="shared" si="778"/>
        <v>O</v>
      </c>
      <c r="D4939">
        <v>2</v>
      </c>
      <c r="E4939">
        <v>14</v>
      </c>
      <c r="F4939">
        <v>36</v>
      </c>
      <c r="G4939" t="s">
        <v>114</v>
      </c>
      <c r="H4939" t="s">
        <v>117</v>
      </c>
      <c r="I4939">
        <v>0</v>
      </c>
      <c r="J4939">
        <f t="shared" si="770"/>
        <v>0</v>
      </c>
      <c r="K4939">
        <f t="shared" si="779"/>
        <v>0</v>
      </c>
      <c r="L4939">
        <f t="shared" si="771"/>
        <v>0</v>
      </c>
      <c r="M4939">
        <f t="shared" si="772"/>
        <v>0</v>
      </c>
      <c r="N4939">
        <f t="shared" si="773"/>
        <v>0</v>
      </c>
      <c r="O4939">
        <f t="shared" si="774"/>
        <v>0</v>
      </c>
      <c r="P4939">
        <f t="shared" si="775"/>
        <v>0</v>
      </c>
      <c r="Q4939">
        <f t="shared" si="776"/>
        <v>0</v>
      </c>
      <c r="R4939">
        <f t="shared" si="777"/>
        <v>0</v>
      </c>
      <c r="S4939" t="s">
        <v>53</v>
      </c>
      <c r="T4939">
        <v>0</v>
      </c>
      <c r="U4939">
        <v>2019</v>
      </c>
      <c r="V4939">
        <v>0</v>
      </c>
      <c r="W4939">
        <v>1</v>
      </c>
      <c r="X4939" cm="1">
        <f t="array" ref="X4939">IF(S4938&lt;&gt;S4939, 0,
    IF(C4939="O",
         _xlfn.IFS(
             K4939=1, X4938+6,
             M4939=1, X4938+3,
             O4939=1, X4938+1,
             Q4939=1,X4938+2,
             TRUE, X4938
         ),
    X4938)
)</f>
        <v>0</v>
      </c>
      <c r="Y4939" cm="1">
        <f t="array" ref="Y4939">IF(S4938&lt;&gt;S4939, 0, IF(C4939="D",
                 _xlfn.IFS(
                     K4939=1, Y4938+6,
                     M4939=1, Y4938+3,
                     O4939=1, Y4938+1,
                     TRUE, Y4938
                 ),
                 Y4938)
  )</f>
        <v>0</v>
      </c>
    </row>
    <row r="4940" spans="1:25" x14ac:dyDescent="0.2">
      <c r="A4940">
        <v>12</v>
      </c>
      <c r="B4940" t="s">
        <v>81</v>
      </c>
      <c r="C4940" t="str">
        <f t="shared" si="778"/>
        <v>O</v>
      </c>
      <c r="D4940">
        <v>3</v>
      </c>
      <c r="E4940">
        <v>14</v>
      </c>
      <c r="F4940">
        <v>36</v>
      </c>
      <c r="G4940" t="s">
        <v>116</v>
      </c>
      <c r="H4940" t="s">
        <v>115</v>
      </c>
      <c r="I4940">
        <v>20</v>
      </c>
      <c r="J4940">
        <f t="shared" si="770"/>
        <v>1</v>
      </c>
      <c r="K4940">
        <f t="shared" si="779"/>
        <v>0</v>
      </c>
      <c r="L4940">
        <f t="shared" si="771"/>
        <v>0</v>
      </c>
      <c r="M4940">
        <f t="shared" si="772"/>
        <v>0</v>
      </c>
      <c r="N4940">
        <f t="shared" si="773"/>
        <v>0</v>
      </c>
      <c r="O4940">
        <f t="shared" si="774"/>
        <v>0</v>
      </c>
      <c r="P4940">
        <f t="shared" si="775"/>
        <v>0</v>
      </c>
      <c r="Q4940">
        <f t="shared" si="776"/>
        <v>0</v>
      </c>
      <c r="R4940">
        <f t="shared" si="777"/>
        <v>0</v>
      </c>
      <c r="S4940" t="s">
        <v>53</v>
      </c>
      <c r="T4940">
        <v>0</v>
      </c>
      <c r="U4940">
        <v>2019</v>
      </c>
      <c r="V4940">
        <v>0</v>
      </c>
      <c r="W4940">
        <v>1</v>
      </c>
      <c r="X4940" cm="1">
        <f t="array" ref="X4940">IF(S4939&lt;&gt;S4940, 0,
    IF(C4940="O",
         _xlfn.IFS(
             K4940=1, X4939+6,
             M4940=1, X4939+3,
             O4940=1, X4939+1,
             Q4940=1,X4939+2,
             TRUE, X4939
         ),
    X4939)
)</f>
        <v>0</v>
      </c>
      <c r="Y4940" cm="1">
        <f t="array" ref="Y4940">IF(S4939&lt;&gt;S4940, 0, IF(C4940="D",
                 _xlfn.IFS(
                     K4940=1, Y4939+6,
                     M4940=1, Y4939+3,
                     O4940=1, Y4939+1,
                     TRUE, Y4939
                 ),
                 Y4939)
  )</f>
        <v>0</v>
      </c>
    </row>
    <row r="4941" spans="1:25" x14ac:dyDescent="0.2">
      <c r="A4941">
        <v>13</v>
      </c>
      <c r="B4941" t="s">
        <v>81</v>
      </c>
      <c r="C4941" t="str">
        <f t="shared" si="778"/>
        <v>O</v>
      </c>
      <c r="D4941">
        <v>1</v>
      </c>
      <c r="E4941">
        <v>10</v>
      </c>
      <c r="F4941">
        <v>16</v>
      </c>
      <c r="G4941" t="s">
        <v>116</v>
      </c>
      <c r="H4941" t="s">
        <v>115</v>
      </c>
      <c r="I4941">
        <v>2</v>
      </c>
      <c r="J4941">
        <f t="shared" si="770"/>
        <v>0</v>
      </c>
      <c r="K4941">
        <f t="shared" si="779"/>
        <v>0</v>
      </c>
      <c r="L4941">
        <f t="shared" si="771"/>
        <v>0</v>
      </c>
      <c r="M4941">
        <f t="shared" si="772"/>
        <v>0</v>
      </c>
      <c r="N4941">
        <f t="shared" si="773"/>
        <v>0</v>
      </c>
      <c r="O4941">
        <f t="shared" si="774"/>
        <v>0</v>
      </c>
      <c r="P4941">
        <f t="shared" si="775"/>
        <v>0</v>
      </c>
      <c r="Q4941">
        <f t="shared" si="776"/>
        <v>0</v>
      </c>
      <c r="R4941">
        <f t="shared" si="777"/>
        <v>0</v>
      </c>
      <c r="S4941" t="s">
        <v>53</v>
      </c>
      <c r="T4941">
        <v>0</v>
      </c>
      <c r="U4941">
        <v>2019</v>
      </c>
      <c r="V4941">
        <v>0</v>
      </c>
      <c r="W4941">
        <v>1</v>
      </c>
      <c r="X4941" cm="1">
        <f t="array" ref="X4941">IF(S4940&lt;&gt;S4941, 0,
    IF(C4941="O",
         _xlfn.IFS(
             K4941=1, X4940+6,
             M4941=1, X4940+3,
             O4941=1, X4940+1,
             Q4941=1,X4940+2,
             TRUE, X4940
         ),
    X4940)
)</f>
        <v>0</v>
      </c>
      <c r="Y4941" cm="1">
        <f t="array" ref="Y4941">IF(S4940&lt;&gt;S4941, 0, IF(C4941="D",
                 _xlfn.IFS(
                     K4941=1, Y4940+6,
                     M4941=1, Y4940+3,
                     O4941=1, Y4940+1,
                     TRUE, Y4940
                 ),
                 Y4940)
  )</f>
        <v>0</v>
      </c>
    </row>
    <row r="4942" spans="1:25" x14ac:dyDescent="0.2">
      <c r="A4942">
        <v>14</v>
      </c>
      <c r="B4942" t="s">
        <v>81</v>
      </c>
      <c r="C4942" t="str">
        <f t="shared" si="778"/>
        <v>O</v>
      </c>
      <c r="D4942">
        <v>2</v>
      </c>
      <c r="E4942">
        <v>8</v>
      </c>
      <c r="F4942">
        <v>14</v>
      </c>
      <c r="G4942" t="s">
        <v>116</v>
      </c>
      <c r="H4942" t="s">
        <v>115</v>
      </c>
      <c r="I4942">
        <v>4</v>
      </c>
      <c r="J4942">
        <f t="shared" si="770"/>
        <v>0</v>
      </c>
      <c r="K4942">
        <f t="shared" si="779"/>
        <v>0</v>
      </c>
      <c r="L4942">
        <f t="shared" si="771"/>
        <v>0</v>
      </c>
      <c r="M4942">
        <f t="shared" si="772"/>
        <v>0</v>
      </c>
      <c r="N4942">
        <f t="shared" si="773"/>
        <v>0</v>
      </c>
      <c r="O4942">
        <f t="shared" si="774"/>
        <v>0</v>
      </c>
      <c r="P4942">
        <f t="shared" si="775"/>
        <v>0</v>
      </c>
      <c r="Q4942">
        <f t="shared" si="776"/>
        <v>0</v>
      </c>
      <c r="R4942">
        <f t="shared" si="777"/>
        <v>0</v>
      </c>
      <c r="S4942" t="s">
        <v>53</v>
      </c>
      <c r="T4942">
        <v>0</v>
      </c>
      <c r="U4942">
        <v>2019</v>
      </c>
      <c r="V4942">
        <v>0</v>
      </c>
      <c r="W4942">
        <v>1</v>
      </c>
      <c r="X4942" cm="1">
        <f t="array" ref="X4942">IF(S4941&lt;&gt;S4942, 0,
    IF(C4942="O",
         _xlfn.IFS(
             K4942=1, X4941+6,
             M4942=1, X4941+3,
             O4942=1, X4941+1,
             Q4942=1,X4941+2,
             TRUE, X4941
         ),
    X4941)
)</f>
        <v>0</v>
      </c>
      <c r="Y4942" cm="1">
        <f t="array" ref="Y4942">IF(S4941&lt;&gt;S4942, 0, IF(C4942="D",
                 _xlfn.IFS(
                     K4942=1, Y4941+6,
                     M4942=1, Y4941+3,
                     O4942=1, Y4941+1,
                     TRUE, Y4941
                 ),
                 Y4941)
  )</f>
        <v>0</v>
      </c>
    </row>
    <row r="4943" spans="1:25" x14ac:dyDescent="0.2">
      <c r="A4943">
        <v>17</v>
      </c>
      <c r="B4943" t="s">
        <v>81</v>
      </c>
      <c r="C4943" t="str">
        <f t="shared" si="778"/>
        <v>O</v>
      </c>
      <c r="D4943">
        <v>3</v>
      </c>
      <c r="E4943">
        <v>4</v>
      </c>
      <c r="F4943">
        <v>15</v>
      </c>
      <c r="G4943" t="s">
        <v>114</v>
      </c>
      <c r="H4943" t="s">
        <v>117</v>
      </c>
      <c r="I4943">
        <v>0</v>
      </c>
      <c r="J4943">
        <f t="shared" si="770"/>
        <v>0</v>
      </c>
      <c r="K4943">
        <f t="shared" si="779"/>
        <v>0</v>
      </c>
      <c r="L4943">
        <f t="shared" si="771"/>
        <v>0</v>
      </c>
      <c r="M4943">
        <f t="shared" si="772"/>
        <v>0</v>
      </c>
      <c r="N4943">
        <f t="shared" si="773"/>
        <v>0</v>
      </c>
      <c r="O4943">
        <f t="shared" si="774"/>
        <v>0</v>
      </c>
      <c r="P4943">
        <f t="shared" si="775"/>
        <v>0</v>
      </c>
      <c r="Q4943">
        <f t="shared" si="776"/>
        <v>0</v>
      </c>
      <c r="R4943">
        <f t="shared" si="777"/>
        <v>0</v>
      </c>
      <c r="S4943" t="s">
        <v>53</v>
      </c>
      <c r="T4943">
        <v>0</v>
      </c>
      <c r="U4943">
        <v>2019</v>
      </c>
      <c r="V4943">
        <v>0</v>
      </c>
      <c r="W4943">
        <v>1</v>
      </c>
      <c r="X4943" cm="1">
        <f t="array" ref="X4943">IF(S4942&lt;&gt;S4943, 0,
    IF(C4943="O",
         _xlfn.IFS(
             K4943=1, X4942+6,
             M4943=1, X4942+3,
             O4943=1, X4942+1,
             Q4943=1,X4942+2,
             TRUE, X4942
         ),
    X4942)
)</f>
        <v>0</v>
      </c>
      <c r="Y4943" cm="1">
        <f t="array" ref="Y4943">IF(S4942&lt;&gt;S4943, 0, IF(C4943="D",
                 _xlfn.IFS(
                     K4943=1, Y4942+6,
                     M4943=1, Y4942+3,
                     O4943=1, Y4942+1,
                     TRUE, Y4942
                 ),
                 Y4942)
  )</f>
        <v>0</v>
      </c>
    </row>
    <row r="4944" spans="1:25" x14ac:dyDescent="0.2">
      <c r="A4944">
        <v>18</v>
      </c>
      <c r="B4944" t="s">
        <v>81</v>
      </c>
      <c r="C4944" t="str">
        <f t="shared" si="778"/>
        <v>O</v>
      </c>
      <c r="D4944">
        <v>4</v>
      </c>
      <c r="E4944">
        <v>4</v>
      </c>
      <c r="F4944">
        <v>15</v>
      </c>
      <c r="G4944" t="s">
        <v>136</v>
      </c>
      <c r="H4944" t="s">
        <v>126</v>
      </c>
      <c r="J4944">
        <f t="shared" si="770"/>
        <v>0</v>
      </c>
      <c r="K4944">
        <f t="shared" si="779"/>
        <v>0</v>
      </c>
      <c r="L4944">
        <f t="shared" si="771"/>
        <v>1</v>
      </c>
      <c r="M4944">
        <f t="shared" si="772"/>
        <v>0</v>
      </c>
      <c r="N4944">
        <f t="shared" si="773"/>
        <v>0</v>
      </c>
      <c r="O4944">
        <f t="shared" si="774"/>
        <v>0</v>
      </c>
      <c r="P4944">
        <f t="shared" si="775"/>
        <v>0</v>
      </c>
      <c r="Q4944">
        <f t="shared" si="776"/>
        <v>0</v>
      </c>
      <c r="R4944">
        <f t="shared" si="777"/>
        <v>0</v>
      </c>
      <c r="S4944" t="s">
        <v>53</v>
      </c>
      <c r="T4944">
        <v>0</v>
      </c>
      <c r="U4944">
        <v>2019</v>
      </c>
      <c r="V4944">
        <v>0</v>
      </c>
      <c r="W4944">
        <v>1</v>
      </c>
      <c r="X4944" cm="1">
        <f t="array" ref="X4944">IF(S4943&lt;&gt;S4944, 0,
    IF(C4944="O",
         _xlfn.IFS(
             K4944=1, X4943+6,
             M4944=1, X4943+3,
             O4944=1, X4943+1,
             Q4944=1,X4943+2,
             TRUE, X4943
         ),
    X4943)
)</f>
        <v>0</v>
      </c>
      <c r="Y4944" cm="1">
        <f t="array" ref="Y4944">IF(S4943&lt;&gt;S4944, 0, IF(C4944="D",
                 _xlfn.IFS(
                     K4944=1, Y4943+6,
                     M4944=1, Y4943+3,
                     O4944=1, Y4943+1,
                     TRUE, Y4943
                 ),
                 Y4943)
  )</f>
        <v>0</v>
      </c>
    </row>
    <row r="4945" spans="1:25" x14ac:dyDescent="0.2">
      <c r="A4945">
        <v>19</v>
      </c>
      <c r="B4945" t="s">
        <v>79</v>
      </c>
      <c r="C4945" t="str">
        <f t="shared" si="778"/>
        <v>D</v>
      </c>
      <c r="D4945">
        <v>1</v>
      </c>
      <c r="E4945">
        <v>10</v>
      </c>
      <c r="F4945">
        <v>-20</v>
      </c>
      <c r="G4945" t="s">
        <v>116</v>
      </c>
      <c r="H4945" t="s">
        <v>115</v>
      </c>
      <c r="I4945">
        <v>1</v>
      </c>
      <c r="J4945">
        <f t="shared" si="770"/>
        <v>0</v>
      </c>
      <c r="K4945">
        <f t="shared" si="779"/>
        <v>0</v>
      </c>
      <c r="L4945">
        <f t="shared" si="771"/>
        <v>0</v>
      </c>
      <c r="M4945">
        <f t="shared" si="772"/>
        <v>0</v>
      </c>
      <c r="N4945">
        <f t="shared" si="773"/>
        <v>0</v>
      </c>
      <c r="O4945">
        <f t="shared" si="774"/>
        <v>0</v>
      </c>
      <c r="P4945">
        <f t="shared" si="775"/>
        <v>0</v>
      </c>
      <c r="Q4945">
        <f t="shared" si="776"/>
        <v>0</v>
      </c>
      <c r="R4945">
        <f t="shared" si="777"/>
        <v>0</v>
      </c>
      <c r="S4945" t="s">
        <v>53</v>
      </c>
      <c r="T4945">
        <v>0</v>
      </c>
      <c r="U4945">
        <v>2019</v>
      </c>
      <c r="V4945">
        <v>0</v>
      </c>
      <c r="W4945">
        <v>1</v>
      </c>
      <c r="X4945" cm="1">
        <f t="array" ref="X4945">IF(S4944&lt;&gt;S4945, 0,
    IF(C4945="O",
         _xlfn.IFS(
             K4945=1, X4944+6,
             M4945=1, X4944+3,
             O4945=1, X4944+1,
             Q4945=1,X4944+2,
             TRUE, X4944
         ),
    X4944)
)</f>
        <v>0</v>
      </c>
      <c r="Y4945" cm="1">
        <f t="array" ref="Y4945">IF(S4944&lt;&gt;S4945, 0, IF(C4945="D",
                 _xlfn.IFS(
                     K4945=1, Y4944+6,
                     M4945=1, Y4944+3,
                     O4945=1, Y4944+1,
                     TRUE, Y4944
                 ),
                 Y4944)
  )</f>
        <v>0</v>
      </c>
    </row>
    <row r="4946" spans="1:25" x14ac:dyDescent="0.2">
      <c r="A4946">
        <v>20</v>
      </c>
      <c r="B4946" t="s">
        <v>79</v>
      </c>
      <c r="C4946" t="str">
        <f t="shared" si="778"/>
        <v>D</v>
      </c>
      <c r="D4946">
        <v>2</v>
      </c>
      <c r="E4946">
        <v>9</v>
      </c>
      <c r="F4946">
        <v>-21</v>
      </c>
      <c r="G4946" t="s">
        <v>114</v>
      </c>
      <c r="H4946" t="s">
        <v>117</v>
      </c>
      <c r="I4946">
        <v>0</v>
      </c>
      <c r="J4946">
        <f t="shared" si="770"/>
        <v>0</v>
      </c>
      <c r="K4946">
        <f t="shared" si="779"/>
        <v>0</v>
      </c>
      <c r="L4946">
        <f t="shared" si="771"/>
        <v>0</v>
      </c>
      <c r="M4946">
        <f t="shared" si="772"/>
        <v>0</v>
      </c>
      <c r="N4946">
        <f t="shared" si="773"/>
        <v>0</v>
      </c>
      <c r="O4946">
        <f t="shared" si="774"/>
        <v>0</v>
      </c>
      <c r="P4946">
        <f t="shared" si="775"/>
        <v>0</v>
      </c>
      <c r="Q4946">
        <f t="shared" si="776"/>
        <v>0</v>
      </c>
      <c r="R4946">
        <f t="shared" si="777"/>
        <v>0</v>
      </c>
      <c r="S4946" t="s">
        <v>53</v>
      </c>
      <c r="T4946">
        <v>0</v>
      </c>
      <c r="U4946">
        <v>2019</v>
      </c>
      <c r="V4946">
        <v>0</v>
      </c>
      <c r="W4946">
        <v>1</v>
      </c>
      <c r="X4946" cm="1">
        <f t="array" ref="X4946">IF(S4945&lt;&gt;S4946, 0,
    IF(C4946="O",
         _xlfn.IFS(
             K4946=1, X4945+6,
             M4946=1, X4945+3,
             O4946=1, X4945+1,
             Q4946=1,X4945+2,
             TRUE, X4945
         ),
    X4945)
)</f>
        <v>0</v>
      </c>
      <c r="Y4946" cm="1">
        <f t="array" ref="Y4946">IF(S4945&lt;&gt;S4946, 0, IF(C4946="D",
                 _xlfn.IFS(
                     K4946=1, Y4945+6,
                     M4946=1, Y4945+3,
                     O4946=1, Y4945+1,
                     TRUE, Y4945
                 ),
                 Y4945)
  )</f>
        <v>0</v>
      </c>
    </row>
    <row r="4947" spans="1:25" x14ac:dyDescent="0.2">
      <c r="A4947">
        <v>21</v>
      </c>
      <c r="B4947" t="s">
        <v>79</v>
      </c>
      <c r="C4947" t="str">
        <f t="shared" si="778"/>
        <v>D</v>
      </c>
      <c r="D4947">
        <v>3</v>
      </c>
      <c r="E4947">
        <v>9</v>
      </c>
      <c r="F4947">
        <v>-21</v>
      </c>
      <c r="G4947" t="s">
        <v>114</v>
      </c>
      <c r="H4947" t="s">
        <v>113</v>
      </c>
      <c r="I4947">
        <v>5</v>
      </c>
      <c r="J4947">
        <f t="shared" si="770"/>
        <v>0</v>
      </c>
      <c r="K4947">
        <f t="shared" si="779"/>
        <v>0</v>
      </c>
      <c r="L4947">
        <f t="shared" si="771"/>
        <v>0</v>
      </c>
      <c r="M4947">
        <f t="shared" si="772"/>
        <v>0</v>
      </c>
      <c r="N4947">
        <f t="shared" si="773"/>
        <v>0</v>
      </c>
      <c r="O4947">
        <f t="shared" si="774"/>
        <v>0</v>
      </c>
      <c r="P4947">
        <f t="shared" si="775"/>
        <v>0</v>
      </c>
      <c r="Q4947">
        <f t="shared" si="776"/>
        <v>0</v>
      </c>
      <c r="R4947">
        <f t="shared" si="777"/>
        <v>0</v>
      </c>
      <c r="S4947" t="s">
        <v>53</v>
      </c>
      <c r="T4947">
        <v>0</v>
      </c>
      <c r="U4947">
        <v>2019</v>
      </c>
      <c r="V4947">
        <v>0</v>
      </c>
      <c r="W4947">
        <v>1</v>
      </c>
      <c r="X4947" cm="1">
        <f t="array" ref="X4947">IF(S4946&lt;&gt;S4947, 0,
    IF(C4947="O",
         _xlfn.IFS(
             K4947=1, X4946+6,
             M4947=1, X4946+3,
             O4947=1, X4946+1,
             Q4947=1,X4946+2,
             TRUE, X4946
         ),
    X4946)
)</f>
        <v>0</v>
      </c>
      <c r="Y4947" cm="1">
        <f t="array" ref="Y4947">IF(S4946&lt;&gt;S4947, 0, IF(C4947="D",
                 _xlfn.IFS(
                     K4947=1, Y4946+6,
                     M4947=1, Y4946+3,
                     O4947=1, Y4946+1,
                     TRUE, Y4946
                 ),
                 Y4946)
  )</f>
        <v>0</v>
      </c>
    </row>
    <row r="4948" spans="1:25" x14ac:dyDescent="0.2">
      <c r="A4948">
        <v>23</v>
      </c>
      <c r="B4948" t="s">
        <v>81</v>
      </c>
      <c r="C4948" t="str">
        <f t="shared" si="778"/>
        <v>O</v>
      </c>
      <c r="D4948">
        <v>1</v>
      </c>
      <c r="E4948">
        <v>10</v>
      </c>
      <c r="F4948">
        <v>42</v>
      </c>
      <c r="G4948" t="s">
        <v>116</v>
      </c>
      <c r="H4948" t="s">
        <v>115</v>
      </c>
      <c r="I4948">
        <v>10</v>
      </c>
      <c r="J4948">
        <f t="shared" si="770"/>
        <v>1</v>
      </c>
      <c r="K4948">
        <f t="shared" si="779"/>
        <v>0</v>
      </c>
      <c r="L4948">
        <f t="shared" si="771"/>
        <v>0</v>
      </c>
      <c r="M4948">
        <f t="shared" si="772"/>
        <v>0</v>
      </c>
      <c r="N4948">
        <f t="shared" si="773"/>
        <v>0</v>
      </c>
      <c r="O4948">
        <f t="shared" si="774"/>
        <v>0</v>
      </c>
      <c r="P4948">
        <f t="shared" si="775"/>
        <v>0</v>
      </c>
      <c r="Q4948">
        <f t="shared" si="776"/>
        <v>0</v>
      </c>
      <c r="R4948">
        <f t="shared" si="777"/>
        <v>0</v>
      </c>
      <c r="S4948" t="s">
        <v>53</v>
      </c>
      <c r="T4948">
        <v>0</v>
      </c>
      <c r="U4948">
        <v>2019</v>
      </c>
      <c r="V4948">
        <v>0</v>
      </c>
      <c r="W4948">
        <v>1</v>
      </c>
      <c r="X4948" cm="1">
        <f t="array" ref="X4948">IF(S4947&lt;&gt;S4948, 0,
    IF(C4948="O",
         _xlfn.IFS(
             K4948=1, X4947+6,
             M4948=1, X4947+3,
             O4948=1, X4947+1,
             Q4948=1,X4947+2,
             TRUE, X4947
         ),
    X4947)
)</f>
        <v>0</v>
      </c>
      <c r="Y4948" cm="1">
        <f t="array" ref="Y4948">IF(S4947&lt;&gt;S4948, 0, IF(C4948="D",
                 _xlfn.IFS(
                     K4948=1, Y4947+6,
                     M4948=1, Y4947+3,
                     O4948=1, Y4947+1,
                     TRUE, Y4947
                 ),
                 Y4947)
  )</f>
        <v>0</v>
      </c>
    </row>
    <row r="4949" spans="1:25" x14ac:dyDescent="0.2">
      <c r="A4949">
        <v>24</v>
      </c>
      <c r="B4949" t="s">
        <v>81</v>
      </c>
      <c r="C4949" t="str">
        <f t="shared" si="778"/>
        <v>O</v>
      </c>
      <c r="D4949">
        <v>1</v>
      </c>
      <c r="E4949">
        <v>10</v>
      </c>
      <c r="F4949">
        <v>32</v>
      </c>
      <c r="G4949" t="s">
        <v>116</v>
      </c>
      <c r="H4949" t="s">
        <v>115</v>
      </c>
      <c r="I4949">
        <v>6</v>
      </c>
      <c r="J4949">
        <f t="shared" si="770"/>
        <v>0</v>
      </c>
      <c r="K4949">
        <f t="shared" si="779"/>
        <v>0</v>
      </c>
      <c r="L4949">
        <f t="shared" si="771"/>
        <v>0</v>
      </c>
      <c r="M4949">
        <f t="shared" si="772"/>
        <v>0</v>
      </c>
      <c r="N4949">
        <f t="shared" si="773"/>
        <v>0</v>
      </c>
      <c r="O4949">
        <f t="shared" si="774"/>
        <v>0</v>
      </c>
      <c r="P4949">
        <f t="shared" si="775"/>
        <v>0</v>
      </c>
      <c r="Q4949">
        <f t="shared" si="776"/>
        <v>0</v>
      </c>
      <c r="R4949">
        <f t="shared" si="777"/>
        <v>0</v>
      </c>
      <c r="S4949" t="s">
        <v>53</v>
      </c>
      <c r="T4949">
        <v>0</v>
      </c>
      <c r="U4949">
        <v>2019</v>
      </c>
      <c r="V4949">
        <v>0</v>
      </c>
      <c r="W4949">
        <v>1</v>
      </c>
      <c r="X4949" cm="1">
        <f t="array" ref="X4949">IF(S4948&lt;&gt;S4949, 0,
    IF(C4949="O",
         _xlfn.IFS(
             K4949=1, X4948+6,
             M4949=1, X4948+3,
             O4949=1, X4948+1,
             Q4949=1,X4948+2,
             TRUE, X4948
         ),
    X4948)
)</f>
        <v>0</v>
      </c>
      <c r="Y4949" cm="1">
        <f t="array" ref="Y4949">IF(S4948&lt;&gt;S4949, 0, IF(C4949="D",
                 _xlfn.IFS(
                     K4949=1, Y4948+6,
                     M4949=1, Y4948+3,
                     O4949=1, Y4948+1,
                     TRUE, Y4948
                 ),
                 Y4948)
  )</f>
        <v>0</v>
      </c>
    </row>
    <row r="4950" spans="1:25" x14ac:dyDescent="0.2">
      <c r="A4950">
        <v>25</v>
      </c>
      <c r="B4950" t="s">
        <v>81</v>
      </c>
      <c r="C4950" t="str">
        <f t="shared" si="778"/>
        <v>O</v>
      </c>
      <c r="D4950">
        <v>2</v>
      </c>
      <c r="E4950">
        <v>4</v>
      </c>
      <c r="F4950">
        <v>26</v>
      </c>
      <c r="G4950" t="s">
        <v>114</v>
      </c>
      <c r="H4950" t="s">
        <v>128</v>
      </c>
      <c r="I4950">
        <v>26</v>
      </c>
      <c r="J4950">
        <f t="shared" si="770"/>
        <v>0</v>
      </c>
      <c r="K4950">
        <f t="shared" si="779"/>
        <v>1</v>
      </c>
      <c r="L4950">
        <f t="shared" si="771"/>
        <v>0</v>
      </c>
      <c r="M4950">
        <f t="shared" si="772"/>
        <v>0</v>
      </c>
      <c r="N4950">
        <f t="shared" si="773"/>
        <v>0</v>
      </c>
      <c r="O4950">
        <f t="shared" si="774"/>
        <v>0</v>
      </c>
      <c r="P4950">
        <f t="shared" si="775"/>
        <v>0</v>
      </c>
      <c r="Q4950">
        <f t="shared" si="776"/>
        <v>0</v>
      </c>
      <c r="R4950">
        <f t="shared" si="777"/>
        <v>0</v>
      </c>
      <c r="S4950" t="s">
        <v>53</v>
      </c>
      <c r="T4950">
        <v>0</v>
      </c>
      <c r="U4950">
        <v>2019</v>
      </c>
      <c r="V4950">
        <v>0</v>
      </c>
      <c r="W4950">
        <v>1</v>
      </c>
      <c r="X4950" cm="1">
        <f t="array" ref="X4950">IF(S4949&lt;&gt;S4950, 0,
    IF(C4950="O",
         _xlfn.IFS(
             K4950=1, X4949+6,
             M4950=1, X4949+3,
             O4950=1, X4949+1,
             Q4950=1,X4949+2,
             TRUE, X4949
         ),
    X4949)
)</f>
        <v>6</v>
      </c>
      <c r="Y4950" cm="1">
        <f t="array" ref="Y4950">IF(S4949&lt;&gt;S4950, 0, IF(C4950="D",
                 _xlfn.IFS(
                     K4950=1, Y4949+6,
                     M4950=1, Y4949+3,
                     O4950=1, Y4949+1,
                     TRUE, Y4949
                 ),
                 Y4949)
  )</f>
        <v>0</v>
      </c>
    </row>
    <row r="4951" spans="1:25" x14ac:dyDescent="0.2">
      <c r="A4951">
        <v>26</v>
      </c>
      <c r="B4951" t="s">
        <v>81</v>
      </c>
      <c r="C4951" t="str">
        <f t="shared" si="778"/>
        <v>O</v>
      </c>
      <c r="F4951">
        <v>3</v>
      </c>
      <c r="G4951" t="s">
        <v>131</v>
      </c>
      <c r="H4951" t="s">
        <v>120</v>
      </c>
      <c r="J4951">
        <f t="shared" si="770"/>
        <v>0</v>
      </c>
      <c r="K4951">
        <f t="shared" si="779"/>
        <v>0</v>
      </c>
      <c r="L4951">
        <f t="shared" si="771"/>
        <v>0</v>
      </c>
      <c r="M4951">
        <f t="shared" si="772"/>
        <v>0</v>
      </c>
      <c r="N4951">
        <f t="shared" si="773"/>
        <v>1</v>
      </c>
      <c r="O4951">
        <f t="shared" si="774"/>
        <v>0</v>
      </c>
      <c r="P4951">
        <f t="shared" si="775"/>
        <v>0</v>
      </c>
      <c r="Q4951">
        <f t="shared" si="776"/>
        <v>0</v>
      </c>
      <c r="R4951">
        <f t="shared" si="777"/>
        <v>0</v>
      </c>
      <c r="S4951" t="s">
        <v>53</v>
      </c>
      <c r="T4951">
        <v>0</v>
      </c>
      <c r="U4951">
        <v>2019</v>
      </c>
      <c r="V4951">
        <v>0</v>
      </c>
      <c r="W4951">
        <v>1</v>
      </c>
      <c r="X4951" cm="1">
        <f t="array" ref="X4951">IF(S4950&lt;&gt;S4951, 0,
    IF(C4951="O",
         _xlfn.IFS(
             K4951=1, X4950+6,
             M4951=1, X4950+3,
             O4951=1, X4950+1,
             Q4951=1,X4950+2,
             TRUE, X4950
         ),
    X4950)
)</f>
        <v>6</v>
      </c>
      <c r="Y4951" cm="1">
        <f t="array" ref="Y4951">IF(S4950&lt;&gt;S4951, 0, IF(C4951="D",
                 _xlfn.IFS(
                     K4951=1, Y4950+6,
                     M4951=1, Y4950+3,
                     O4951=1, Y4950+1,
                     TRUE, Y4950
                 ),
                 Y4950)
  )</f>
        <v>0</v>
      </c>
    </row>
    <row r="4952" spans="1:25" x14ac:dyDescent="0.2">
      <c r="A4952">
        <v>27</v>
      </c>
      <c r="B4952" t="s">
        <v>78</v>
      </c>
      <c r="C4952" t="str">
        <f t="shared" si="778"/>
        <v>O</v>
      </c>
      <c r="F4952">
        <v>2</v>
      </c>
      <c r="G4952" t="s">
        <v>131</v>
      </c>
      <c r="H4952" t="s">
        <v>122</v>
      </c>
      <c r="J4952">
        <f t="shared" si="770"/>
        <v>0</v>
      </c>
      <c r="K4952">
        <f t="shared" si="779"/>
        <v>0</v>
      </c>
      <c r="L4952">
        <f t="shared" si="771"/>
        <v>0</v>
      </c>
      <c r="M4952">
        <f t="shared" si="772"/>
        <v>0</v>
      </c>
      <c r="N4952">
        <f t="shared" si="773"/>
        <v>1</v>
      </c>
      <c r="O4952">
        <f t="shared" si="774"/>
        <v>1</v>
      </c>
      <c r="P4952">
        <f t="shared" si="775"/>
        <v>0</v>
      </c>
      <c r="Q4952">
        <f t="shared" si="776"/>
        <v>0</v>
      </c>
      <c r="R4952">
        <f t="shared" si="777"/>
        <v>0</v>
      </c>
      <c r="S4952" t="s">
        <v>53</v>
      </c>
      <c r="T4952">
        <v>0</v>
      </c>
      <c r="U4952">
        <v>2019</v>
      </c>
      <c r="V4952">
        <v>0</v>
      </c>
      <c r="W4952">
        <v>1</v>
      </c>
      <c r="X4952" cm="1">
        <f t="array" ref="X4952">IF(S4951&lt;&gt;S4952, 0,
    IF(C4952="O",
         _xlfn.IFS(
             K4952=1, X4951+6,
             M4952=1, X4951+3,
             O4952=1, X4951+1,
             Q4952=1,X4951+2,
             TRUE, X4951
         ),
    X4951)
)</f>
        <v>7</v>
      </c>
      <c r="Y4952" cm="1">
        <f t="array" ref="Y4952">IF(S4951&lt;&gt;S4952, 0, IF(C4952="D",
                 _xlfn.IFS(
                     K4952=1, Y4951+6,
                     M4952=1, Y4951+3,
                     O4952=1, Y4951+1,
                     TRUE, Y4951
                 ),
                 Y4951)
  )</f>
        <v>0</v>
      </c>
    </row>
    <row r="4953" spans="1:25" x14ac:dyDescent="0.2">
      <c r="A4953">
        <v>30</v>
      </c>
      <c r="B4953" t="s">
        <v>79</v>
      </c>
      <c r="C4953" t="str">
        <f t="shared" si="778"/>
        <v>O</v>
      </c>
      <c r="D4953">
        <v>1</v>
      </c>
      <c r="E4953">
        <v>10</v>
      </c>
      <c r="F4953">
        <v>-42</v>
      </c>
      <c r="G4953" t="s">
        <v>116</v>
      </c>
      <c r="H4953" t="s">
        <v>120</v>
      </c>
      <c r="I4953">
        <v>-14</v>
      </c>
      <c r="J4953">
        <f t="shared" si="770"/>
        <v>0</v>
      </c>
      <c r="K4953">
        <f t="shared" si="779"/>
        <v>0</v>
      </c>
      <c r="L4953">
        <f t="shared" si="771"/>
        <v>0</v>
      </c>
      <c r="M4953">
        <f t="shared" si="772"/>
        <v>0</v>
      </c>
      <c r="N4953">
        <f t="shared" si="773"/>
        <v>0</v>
      </c>
      <c r="O4953">
        <f t="shared" si="774"/>
        <v>0</v>
      </c>
      <c r="P4953">
        <f t="shared" si="775"/>
        <v>0</v>
      </c>
      <c r="Q4953">
        <f t="shared" si="776"/>
        <v>0</v>
      </c>
      <c r="R4953">
        <f t="shared" si="777"/>
        <v>0</v>
      </c>
      <c r="S4953" t="s">
        <v>53</v>
      </c>
      <c r="T4953">
        <v>0</v>
      </c>
      <c r="U4953">
        <v>2019</v>
      </c>
      <c r="V4953">
        <v>0</v>
      </c>
      <c r="W4953">
        <v>1</v>
      </c>
      <c r="X4953" cm="1">
        <f t="array" ref="X4953">IF(S4952&lt;&gt;S4953, 0,
    IF(C4953="O",
         _xlfn.IFS(
             K4953=1, X4952+6,
             M4953=1, X4952+3,
             O4953=1, X4952+1,
             Q4953=1,X4952+2,
             TRUE, X4952
         ),
    X4952)
)</f>
        <v>7</v>
      </c>
      <c r="Y4953" cm="1">
        <f t="array" ref="Y4953">IF(S4952&lt;&gt;S4953, 0, IF(C4953="D",
                 _xlfn.IFS(
                     K4953=1, Y4952+6,
                     M4953=1, Y4952+3,
                     O4953=1, Y4952+1,
                     TRUE, Y4952
                 ),
                 Y4952)
  )</f>
        <v>0</v>
      </c>
    </row>
    <row r="4954" spans="1:25" x14ac:dyDescent="0.2">
      <c r="A4954">
        <v>31</v>
      </c>
      <c r="B4954" t="s">
        <v>79</v>
      </c>
      <c r="C4954" t="str">
        <f t="shared" si="778"/>
        <v>D</v>
      </c>
      <c r="D4954">
        <v>1</v>
      </c>
      <c r="E4954">
        <v>24</v>
      </c>
      <c r="F4954">
        <v>-28</v>
      </c>
      <c r="G4954" t="s">
        <v>116</v>
      </c>
      <c r="H4954" t="s">
        <v>115</v>
      </c>
      <c r="I4954">
        <v>3</v>
      </c>
      <c r="J4954">
        <f t="shared" si="770"/>
        <v>0</v>
      </c>
      <c r="K4954">
        <f t="shared" si="779"/>
        <v>0</v>
      </c>
      <c r="L4954">
        <f t="shared" si="771"/>
        <v>0</v>
      </c>
      <c r="M4954">
        <f t="shared" si="772"/>
        <v>0</v>
      </c>
      <c r="N4954">
        <f t="shared" si="773"/>
        <v>0</v>
      </c>
      <c r="O4954">
        <f t="shared" si="774"/>
        <v>0</v>
      </c>
      <c r="P4954">
        <f t="shared" si="775"/>
        <v>0</v>
      </c>
      <c r="Q4954">
        <f t="shared" si="776"/>
        <v>0</v>
      </c>
      <c r="R4954">
        <f t="shared" si="777"/>
        <v>0</v>
      </c>
      <c r="S4954" t="s">
        <v>53</v>
      </c>
      <c r="T4954">
        <v>0</v>
      </c>
      <c r="U4954">
        <v>2019</v>
      </c>
      <c r="V4954">
        <v>0</v>
      </c>
      <c r="W4954">
        <v>1</v>
      </c>
      <c r="X4954" cm="1">
        <f t="array" ref="X4954">IF(S4953&lt;&gt;S4954, 0,
    IF(C4954="O",
         _xlfn.IFS(
             K4954=1, X4953+6,
             M4954=1, X4953+3,
             O4954=1, X4953+1,
             Q4954=1,X4953+2,
             TRUE, X4953
         ),
    X4953)
)</f>
        <v>7</v>
      </c>
      <c r="Y4954" cm="1">
        <f t="array" ref="Y4954">IF(S4953&lt;&gt;S4954, 0, IF(C4954="D",
                 _xlfn.IFS(
                     K4954=1, Y4953+6,
                     M4954=1, Y4953+3,
                     O4954=1, Y4953+1,
                     TRUE, Y4953
                 ),
                 Y4953)
  )</f>
        <v>0</v>
      </c>
    </row>
    <row r="4955" spans="1:25" x14ac:dyDescent="0.2">
      <c r="A4955">
        <v>32</v>
      </c>
      <c r="B4955" t="s">
        <v>79</v>
      </c>
      <c r="C4955" t="str">
        <f t="shared" si="778"/>
        <v>D</v>
      </c>
      <c r="D4955">
        <v>2</v>
      </c>
      <c r="E4955">
        <v>21</v>
      </c>
      <c r="F4955">
        <v>-31</v>
      </c>
      <c r="G4955" t="s">
        <v>116</v>
      </c>
      <c r="H4955" t="s">
        <v>115</v>
      </c>
      <c r="I4955">
        <v>5</v>
      </c>
      <c r="J4955">
        <f t="shared" si="770"/>
        <v>0</v>
      </c>
      <c r="K4955">
        <f t="shared" si="779"/>
        <v>0</v>
      </c>
      <c r="L4955">
        <f t="shared" si="771"/>
        <v>0</v>
      </c>
      <c r="M4955">
        <f t="shared" si="772"/>
        <v>0</v>
      </c>
      <c r="N4955">
        <f t="shared" si="773"/>
        <v>0</v>
      </c>
      <c r="O4955">
        <f t="shared" si="774"/>
        <v>0</v>
      </c>
      <c r="P4955">
        <f t="shared" si="775"/>
        <v>0</v>
      </c>
      <c r="Q4955">
        <f t="shared" si="776"/>
        <v>0</v>
      </c>
      <c r="R4955">
        <f t="shared" si="777"/>
        <v>0</v>
      </c>
      <c r="S4955" t="s">
        <v>53</v>
      </c>
      <c r="T4955">
        <v>0</v>
      </c>
      <c r="U4955">
        <v>2019</v>
      </c>
      <c r="V4955">
        <v>0</v>
      </c>
      <c r="W4955">
        <v>1</v>
      </c>
      <c r="X4955" cm="1">
        <f t="array" ref="X4955">IF(S4954&lt;&gt;S4955, 0,
    IF(C4955="O",
         _xlfn.IFS(
             K4955=1, X4954+6,
             M4955=1, X4954+3,
             O4955=1, X4954+1,
             Q4955=1,X4954+2,
             TRUE, X4954
         ),
    X4954)
)</f>
        <v>7</v>
      </c>
      <c r="Y4955" cm="1">
        <f t="array" ref="Y4955">IF(S4954&lt;&gt;S4955, 0, IF(C4955="D",
                 _xlfn.IFS(
                     K4955=1, Y4954+6,
                     M4955=1, Y4954+3,
                     O4955=1, Y4954+1,
                     TRUE, Y4954
                 ),
                 Y4954)
  )</f>
        <v>0</v>
      </c>
    </row>
    <row r="4956" spans="1:25" x14ac:dyDescent="0.2">
      <c r="A4956">
        <v>33</v>
      </c>
      <c r="B4956" t="s">
        <v>79</v>
      </c>
      <c r="C4956" t="str">
        <f t="shared" si="778"/>
        <v>D</v>
      </c>
      <c r="D4956">
        <v>3</v>
      </c>
      <c r="E4956">
        <v>16</v>
      </c>
      <c r="F4956">
        <v>-36</v>
      </c>
      <c r="G4956" t="s">
        <v>114</v>
      </c>
      <c r="H4956" t="s">
        <v>117</v>
      </c>
      <c r="I4956">
        <v>0</v>
      </c>
      <c r="J4956">
        <f t="shared" si="770"/>
        <v>0</v>
      </c>
      <c r="K4956">
        <f t="shared" si="779"/>
        <v>0</v>
      </c>
      <c r="L4956">
        <f t="shared" si="771"/>
        <v>0</v>
      </c>
      <c r="M4956">
        <f t="shared" si="772"/>
        <v>0</v>
      </c>
      <c r="N4956">
        <f t="shared" si="773"/>
        <v>0</v>
      </c>
      <c r="O4956">
        <f t="shared" si="774"/>
        <v>0</v>
      </c>
      <c r="P4956">
        <f t="shared" si="775"/>
        <v>0</v>
      </c>
      <c r="Q4956">
        <f t="shared" si="776"/>
        <v>0</v>
      </c>
      <c r="R4956">
        <f t="shared" si="777"/>
        <v>0</v>
      </c>
      <c r="S4956" t="s">
        <v>53</v>
      </c>
      <c r="T4956">
        <v>0</v>
      </c>
      <c r="U4956">
        <v>2019</v>
      </c>
      <c r="V4956">
        <v>0</v>
      </c>
      <c r="W4956">
        <v>1</v>
      </c>
      <c r="X4956" cm="1">
        <f t="array" ref="X4956">IF(S4955&lt;&gt;S4956, 0,
    IF(C4956="O",
         _xlfn.IFS(
             K4956=1, X4955+6,
             M4956=1, X4955+3,
             O4956=1, X4955+1,
             Q4956=1,X4955+2,
             TRUE, X4955
         ),
    X4955)
)</f>
        <v>7</v>
      </c>
      <c r="Y4956" cm="1">
        <f t="array" ref="Y4956">IF(S4955&lt;&gt;S4956, 0, IF(C4956="D",
                 _xlfn.IFS(
                     K4956=1, Y4955+6,
                     M4956=1, Y4955+3,
                     O4956=1, Y4955+1,
                     TRUE, Y4955
                 ),
                 Y4955)
  )</f>
        <v>0</v>
      </c>
    </row>
    <row r="4957" spans="1:25" x14ac:dyDescent="0.2">
      <c r="A4957">
        <v>35</v>
      </c>
      <c r="B4957" t="s">
        <v>81</v>
      </c>
      <c r="C4957" t="str">
        <f t="shared" si="778"/>
        <v>O</v>
      </c>
      <c r="D4957">
        <v>1</v>
      </c>
      <c r="E4957">
        <v>10</v>
      </c>
      <c r="F4957">
        <v>31</v>
      </c>
      <c r="G4957" t="s">
        <v>116</v>
      </c>
      <c r="H4957" t="s">
        <v>115</v>
      </c>
      <c r="I4957">
        <v>5</v>
      </c>
      <c r="J4957">
        <f t="shared" si="770"/>
        <v>0</v>
      </c>
      <c r="K4957">
        <f t="shared" si="779"/>
        <v>0</v>
      </c>
      <c r="L4957">
        <f t="shared" si="771"/>
        <v>0</v>
      </c>
      <c r="M4957">
        <f t="shared" si="772"/>
        <v>0</v>
      </c>
      <c r="N4957">
        <f t="shared" si="773"/>
        <v>0</v>
      </c>
      <c r="O4957">
        <f t="shared" si="774"/>
        <v>0</v>
      </c>
      <c r="P4957">
        <f t="shared" si="775"/>
        <v>0</v>
      </c>
      <c r="Q4957">
        <f t="shared" si="776"/>
        <v>0</v>
      </c>
      <c r="R4957">
        <f t="shared" si="777"/>
        <v>0</v>
      </c>
      <c r="S4957" t="s">
        <v>53</v>
      </c>
      <c r="T4957">
        <v>0</v>
      </c>
      <c r="U4957">
        <v>2019</v>
      </c>
      <c r="V4957">
        <v>0</v>
      </c>
      <c r="W4957">
        <v>1</v>
      </c>
      <c r="X4957" cm="1">
        <f t="array" ref="X4957">IF(S4956&lt;&gt;S4957, 0,
    IF(C4957="O",
         _xlfn.IFS(
             K4957=1, X4956+6,
             M4957=1, X4956+3,
             O4957=1, X4956+1,
             Q4957=1,X4956+2,
             TRUE, X4956
         ),
    X4956)
)</f>
        <v>7</v>
      </c>
      <c r="Y4957" cm="1">
        <f t="array" ref="Y4957">IF(S4956&lt;&gt;S4957, 0, IF(C4957="D",
                 _xlfn.IFS(
                     K4957=1, Y4956+6,
                     M4957=1, Y4956+3,
                     O4957=1, Y4956+1,
                     TRUE, Y4956
                 ),
                 Y4956)
  )</f>
        <v>0</v>
      </c>
    </row>
    <row r="4958" spans="1:25" x14ac:dyDescent="0.2">
      <c r="A4958">
        <v>36</v>
      </c>
      <c r="B4958" t="s">
        <v>81</v>
      </c>
      <c r="C4958" t="str">
        <f t="shared" si="778"/>
        <v>O</v>
      </c>
      <c r="D4958">
        <v>2</v>
      </c>
      <c r="E4958">
        <v>5</v>
      </c>
      <c r="F4958">
        <v>26</v>
      </c>
      <c r="G4958" t="s">
        <v>116</v>
      </c>
      <c r="H4958" t="s">
        <v>115</v>
      </c>
      <c r="I4958">
        <v>15</v>
      </c>
      <c r="J4958">
        <f t="shared" si="770"/>
        <v>1</v>
      </c>
      <c r="K4958">
        <f t="shared" si="779"/>
        <v>0</v>
      </c>
      <c r="L4958">
        <f t="shared" si="771"/>
        <v>0</v>
      </c>
      <c r="M4958">
        <f t="shared" si="772"/>
        <v>0</v>
      </c>
      <c r="N4958">
        <f t="shared" si="773"/>
        <v>0</v>
      </c>
      <c r="O4958">
        <f t="shared" si="774"/>
        <v>0</v>
      </c>
      <c r="P4958">
        <f t="shared" si="775"/>
        <v>0</v>
      </c>
      <c r="Q4958">
        <f t="shared" si="776"/>
        <v>0</v>
      </c>
      <c r="R4958">
        <f t="shared" si="777"/>
        <v>0</v>
      </c>
      <c r="S4958" t="s">
        <v>53</v>
      </c>
      <c r="T4958">
        <v>0</v>
      </c>
      <c r="U4958">
        <v>2019</v>
      </c>
      <c r="V4958">
        <v>0</v>
      </c>
      <c r="W4958">
        <v>1</v>
      </c>
      <c r="X4958" cm="1">
        <f t="array" ref="X4958">IF(S4957&lt;&gt;S4958, 0,
    IF(C4958="O",
         _xlfn.IFS(
             K4958=1, X4957+6,
             M4958=1, X4957+3,
             O4958=1, X4957+1,
             Q4958=1,X4957+2,
             TRUE, X4957
         ),
    X4957)
)</f>
        <v>7</v>
      </c>
      <c r="Y4958" cm="1">
        <f t="array" ref="Y4958">IF(S4957&lt;&gt;S4958, 0, IF(C4958="D",
                 _xlfn.IFS(
                     K4958=1, Y4957+6,
                     M4958=1, Y4957+3,
                     O4958=1, Y4957+1,
                     TRUE, Y4957
                 ),
                 Y4957)
  )</f>
        <v>0</v>
      </c>
    </row>
    <row r="4959" spans="1:25" x14ac:dyDescent="0.2">
      <c r="A4959">
        <v>37</v>
      </c>
      <c r="B4959" t="s">
        <v>81</v>
      </c>
      <c r="C4959" t="str">
        <f t="shared" si="778"/>
        <v>O</v>
      </c>
      <c r="D4959">
        <v>1</v>
      </c>
      <c r="E4959">
        <v>10</v>
      </c>
      <c r="F4959">
        <v>11</v>
      </c>
      <c r="G4959" t="s">
        <v>116</v>
      </c>
      <c r="H4959" t="s">
        <v>115</v>
      </c>
      <c r="I4959">
        <v>2</v>
      </c>
      <c r="J4959">
        <f t="shared" si="770"/>
        <v>0</v>
      </c>
      <c r="K4959">
        <f t="shared" si="779"/>
        <v>0</v>
      </c>
      <c r="L4959">
        <f t="shared" si="771"/>
        <v>0</v>
      </c>
      <c r="M4959">
        <f t="shared" si="772"/>
        <v>0</v>
      </c>
      <c r="N4959">
        <f t="shared" si="773"/>
        <v>0</v>
      </c>
      <c r="O4959">
        <f t="shared" si="774"/>
        <v>0</v>
      </c>
      <c r="P4959">
        <f t="shared" si="775"/>
        <v>0</v>
      </c>
      <c r="Q4959">
        <f t="shared" si="776"/>
        <v>0</v>
      </c>
      <c r="R4959">
        <f t="shared" si="777"/>
        <v>0</v>
      </c>
      <c r="S4959" t="s">
        <v>53</v>
      </c>
      <c r="T4959">
        <v>0</v>
      </c>
      <c r="U4959">
        <v>2019</v>
      </c>
      <c r="V4959">
        <v>0</v>
      </c>
      <c r="W4959">
        <v>1</v>
      </c>
      <c r="X4959" cm="1">
        <f t="array" ref="X4959">IF(S4958&lt;&gt;S4959, 0,
    IF(C4959="O",
         _xlfn.IFS(
             K4959=1, X4958+6,
             M4959=1, X4958+3,
             O4959=1, X4958+1,
             Q4959=1,X4958+2,
             TRUE, X4958
         ),
    X4958)
)</f>
        <v>7</v>
      </c>
      <c r="Y4959" cm="1">
        <f t="array" ref="Y4959">IF(S4958&lt;&gt;S4959, 0, IF(C4959="D",
                 _xlfn.IFS(
                     K4959=1, Y4958+6,
                     M4959=1, Y4958+3,
                     O4959=1, Y4958+1,
                     TRUE, Y4958
                 ),
                 Y4958)
  )</f>
        <v>0</v>
      </c>
    </row>
    <row r="4960" spans="1:25" x14ac:dyDescent="0.2">
      <c r="A4960">
        <v>38</v>
      </c>
      <c r="B4960" t="s">
        <v>81</v>
      </c>
      <c r="C4960" t="str">
        <f t="shared" si="778"/>
        <v>O</v>
      </c>
      <c r="D4960">
        <v>2</v>
      </c>
      <c r="E4960">
        <v>8</v>
      </c>
      <c r="F4960">
        <v>9</v>
      </c>
      <c r="G4960" t="s">
        <v>116</v>
      </c>
      <c r="H4960" t="s">
        <v>115</v>
      </c>
      <c r="I4960">
        <v>0</v>
      </c>
      <c r="J4960">
        <f t="shared" si="770"/>
        <v>0</v>
      </c>
      <c r="K4960">
        <f t="shared" si="779"/>
        <v>0</v>
      </c>
      <c r="L4960">
        <f t="shared" si="771"/>
        <v>0</v>
      </c>
      <c r="M4960">
        <f t="shared" si="772"/>
        <v>0</v>
      </c>
      <c r="N4960">
        <f t="shared" si="773"/>
        <v>0</v>
      </c>
      <c r="O4960">
        <f t="shared" si="774"/>
        <v>0</v>
      </c>
      <c r="P4960">
        <f t="shared" si="775"/>
        <v>0</v>
      </c>
      <c r="Q4960">
        <f t="shared" si="776"/>
        <v>0</v>
      </c>
      <c r="R4960">
        <f t="shared" si="777"/>
        <v>0</v>
      </c>
      <c r="S4960" t="s">
        <v>53</v>
      </c>
      <c r="T4960">
        <v>0</v>
      </c>
      <c r="U4960">
        <v>2019</v>
      </c>
      <c r="V4960">
        <v>0</v>
      </c>
      <c r="W4960">
        <v>1</v>
      </c>
      <c r="X4960" cm="1">
        <f t="array" ref="X4960">IF(S4959&lt;&gt;S4960, 0,
    IF(C4960="O",
         _xlfn.IFS(
             K4960=1, X4959+6,
             M4960=1, X4959+3,
             O4960=1, X4959+1,
             Q4960=1,X4959+2,
             TRUE, X4959
         ),
    X4959)
)</f>
        <v>7</v>
      </c>
      <c r="Y4960" cm="1">
        <f t="array" ref="Y4960">IF(S4959&lt;&gt;S4960, 0, IF(C4960="D",
                 _xlfn.IFS(
                     K4960=1, Y4959+6,
                     M4960=1, Y4959+3,
                     O4960=1, Y4959+1,
                     TRUE, Y4959
                 ),
                 Y4959)
  )</f>
        <v>0</v>
      </c>
    </row>
    <row r="4961" spans="1:25" x14ac:dyDescent="0.2">
      <c r="A4961">
        <v>40</v>
      </c>
      <c r="B4961" t="s">
        <v>81</v>
      </c>
      <c r="C4961" t="str">
        <f t="shared" si="778"/>
        <v>O</v>
      </c>
      <c r="D4961">
        <v>3</v>
      </c>
      <c r="E4961">
        <v>23</v>
      </c>
      <c r="F4961">
        <v>24</v>
      </c>
      <c r="G4961" t="s">
        <v>114</v>
      </c>
      <c r="H4961" t="s">
        <v>120</v>
      </c>
      <c r="I4961">
        <v>17</v>
      </c>
      <c r="J4961">
        <f t="shared" si="770"/>
        <v>0</v>
      </c>
      <c r="K4961">
        <f t="shared" si="779"/>
        <v>0</v>
      </c>
      <c r="L4961">
        <f t="shared" si="771"/>
        <v>0</v>
      </c>
      <c r="M4961">
        <f t="shared" si="772"/>
        <v>0</v>
      </c>
      <c r="N4961">
        <f t="shared" si="773"/>
        <v>0</v>
      </c>
      <c r="O4961">
        <f t="shared" si="774"/>
        <v>0</v>
      </c>
      <c r="P4961">
        <f t="shared" si="775"/>
        <v>0</v>
      </c>
      <c r="Q4961">
        <f t="shared" si="776"/>
        <v>0</v>
      </c>
      <c r="R4961">
        <f t="shared" si="777"/>
        <v>0</v>
      </c>
      <c r="S4961" t="s">
        <v>53</v>
      </c>
      <c r="T4961">
        <v>0</v>
      </c>
      <c r="U4961">
        <v>2019</v>
      </c>
      <c r="V4961">
        <v>0</v>
      </c>
      <c r="W4961">
        <v>1</v>
      </c>
      <c r="X4961" cm="1">
        <f t="array" ref="X4961">IF(S4960&lt;&gt;S4961, 0,
    IF(C4961="O",
         _xlfn.IFS(
             K4961=1, X4960+6,
             M4961=1, X4960+3,
             O4961=1, X4960+1,
             Q4961=1,X4960+2,
             TRUE, X4960
         ),
    X4960)
)</f>
        <v>7</v>
      </c>
      <c r="Y4961" cm="1">
        <f t="array" ref="Y4961">IF(S4960&lt;&gt;S4961, 0, IF(C4961="D",
                 _xlfn.IFS(
                     K4961=1, Y4960+6,
                     M4961=1, Y4960+3,
                     O4961=1, Y4960+1,
                     TRUE, Y4960
                 ),
                 Y4960)
  )</f>
        <v>0</v>
      </c>
    </row>
    <row r="4962" spans="1:25" x14ac:dyDescent="0.2">
      <c r="A4962">
        <v>43</v>
      </c>
      <c r="B4962" t="s">
        <v>81</v>
      </c>
      <c r="C4962" t="str">
        <f t="shared" si="778"/>
        <v>O</v>
      </c>
      <c r="D4962">
        <v>3</v>
      </c>
      <c r="E4962">
        <v>6</v>
      </c>
      <c r="F4962">
        <v>7</v>
      </c>
      <c r="G4962" t="s">
        <v>116</v>
      </c>
      <c r="H4962" t="s">
        <v>115</v>
      </c>
      <c r="I4962">
        <v>3</v>
      </c>
      <c r="J4962">
        <f t="shared" si="770"/>
        <v>0</v>
      </c>
      <c r="K4962">
        <f t="shared" si="779"/>
        <v>0</v>
      </c>
      <c r="L4962">
        <f t="shared" si="771"/>
        <v>0</v>
      </c>
      <c r="M4962">
        <f t="shared" si="772"/>
        <v>0</v>
      </c>
      <c r="N4962">
        <f t="shared" si="773"/>
        <v>0</v>
      </c>
      <c r="O4962">
        <f t="shared" si="774"/>
        <v>0</v>
      </c>
      <c r="P4962">
        <f t="shared" si="775"/>
        <v>0</v>
      </c>
      <c r="Q4962">
        <f t="shared" si="776"/>
        <v>0</v>
      </c>
      <c r="R4962">
        <f t="shared" si="777"/>
        <v>0</v>
      </c>
      <c r="S4962" t="s">
        <v>53</v>
      </c>
      <c r="T4962">
        <v>0</v>
      </c>
      <c r="U4962">
        <v>2019</v>
      </c>
      <c r="V4962">
        <v>0</v>
      </c>
      <c r="W4962">
        <v>1</v>
      </c>
      <c r="X4962" cm="1">
        <f t="array" ref="X4962">IF(S4961&lt;&gt;S4962, 0,
    IF(C4962="O",
         _xlfn.IFS(
             K4962=1, X4961+6,
             M4962=1, X4961+3,
             O4962=1, X4961+1,
             Q4962=1,X4961+2,
             TRUE, X4961
         ),
    X4961)
)</f>
        <v>7</v>
      </c>
      <c r="Y4962" cm="1">
        <f t="array" ref="Y4962">IF(S4961&lt;&gt;S4962, 0, IF(C4962="D",
                 _xlfn.IFS(
                     K4962=1, Y4961+6,
                     M4962=1, Y4961+3,
                     O4962=1, Y4961+1,
                     TRUE, Y4961
                 ),
                 Y4961)
  )</f>
        <v>0</v>
      </c>
    </row>
    <row r="4963" spans="1:25" x14ac:dyDescent="0.2">
      <c r="A4963">
        <v>44</v>
      </c>
      <c r="B4963" t="s">
        <v>81</v>
      </c>
      <c r="C4963" t="str">
        <f t="shared" si="778"/>
        <v>O</v>
      </c>
      <c r="D4963">
        <v>4</v>
      </c>
      <c r="E4963">
        <v>3</v>
      </c>
      <c r="F4963">
        <v>4</v>
      </c>
      <c r="G4963" t="s">
        <v>116</v>
      </c>
      <c r="H4963" t="s">
        <v>115</v>
      </c>
      <c r="I4963">
        <v>3</v>
      </c>
      <c r="J4963">
        <f t="shared" si="770"/>
        <v>0</v>
      </c>
      <c r="K4963">
        <f t="shared" si="779"/>
        <v>0</v>
      </c>
      <c r="L4963">
        <f t="shared" si="771"/>
        <v>0</v>
      </c>
      <c r="M4963">
        <f t="shared" si="772"/>
        <v>0</v>
      </c>
      <c r="N4963">
        <f t="shared" si="773"/>
        <v>0</v>
      </c>
      <c r="O4963">
        <f t="shared" si="774"/>
        <v>0</v>
      </c>
      <c r="P4963">
        <f t="shared" si="775"/>
        <v>0</v>
      </c>
      <c r="Q4963">
        <f t="shared" si="776"/>
        <v>0</v>
      </c>
      <c r="R4963">
        <f t="shared" si="777"/>
        <v>0</v>
      </c>
      <c r="S4963" t="s">
        <v>53</v>
      </c>
      <c r="T4963">
        <v>0</v>
      </c>
      <c r="U4963">
        <v>2019</v>
      </c>
      <c r="V4963">
        <v>0</v>
      </c>
      <c r="W4963">
        <v>1</v>
      </c>
      <c r="X4963" cm="1">
        <f t="array" ref="X4963">IF(S4962&lt;&gt;S4963, 0,
    IF(C4963="O",
         _xlfn.IFS(
             K4963=1, X4962+6,
             M4963=1, X4962+3,
             O4963=1, X4962+1,
             Q4963=1,X4962+2,
             TRUE, X4962
         ),
    X4962)
)</f>
        <v>7</v>
      </c>
      <c r="Y4963" cm="1">
        <f t="array" ref="Y4963">IF(S4962&lt;&gt;S4963, 0, IF(C4963="D",
                 _xlfn.IFS(
                     K4963=1, Y4962+6,
                     M4963=1, Y4962+3,
                     O4963=1, Y4962+1,
                     TRUE, Y4962
                 ),
                 Y4962)
  )</f>
        <v>0</v>
      </c>
    </row>
    <row r="4964" spans="1:25" x14ac:dyDescent="0.2">
      <c r="A4964">
        <v>45</v>
      </c>
      <c r="B4964" t="s">
        <v>81</v>
      </c>
      <c r="C4964" t="str">
        <f t="shared" si="778"/>
        <v>O</v>
      </c>
      <c r="D4964">
        <v>1</v>
      </c>
      <c r="E4964">
        <v>1</v>
      </c>
      <c r="F4964">
        <v>1</v>
      </c>
      <c r="G4964" t="s">
        <v>116</v>
      </c>
      <c r="H4964" t="s">
        <v>115</v>
      </c>
      <c r="I4964">
        <v>0</v>
      </c>
      <c r="J4964">
        <f t="shared" si="770"/>
        <v>0</v>
      </c>
      <c r="K4964">
        <f t="shared" si="779"/>
        <v>0</v>
      </c>
      <c r="L4964">
        <f t="shared" si="771"/>
        <v>0</v>
      </c>
      <c r="M4964">
        <f t="shared" si="772"/>
        <v>0</v>
      </c>
      <c r="N4964">
        <f t="shared" si="773"/>
        <v>0</v>
      </c>
      <c r="O4964">
        <f t="shared" si="774"/>
        <v>0</v>
      </c>
      <c r="P4964">
        <f t="shared" si="775"/>
        <v>0</v>
      </c>
      <c r="Q4964">
        <f t="shared" si="776"/>
        <v>0</v>
      </c>
      <c r="R4964">
        <f t="shared" si="777"/>
        <v>0</v>
      </c>
      <c r="S4964" t="s">
        <v>53</v>
      </c>
      <c r="T4964">
        <v>0</v>
      </c>
      <c r="U4964">
        <v>2019</v>
      </c>
      <c r="V4964">
        <v>0</v>
      </c>
      <c r="W4964">
        <v>1</v>
      </c>
      <c r="X4964" cm="1">
        <f t="array" ref="X4964">IF(S4963&lt;&gt;S4964, 0,
    IF(C4964="O",
         _xlfn.IFS(
             K4964=1, X4963+6,
             M4964=1, X4963+3,
             O4964=1, X4963+1,
             Q4964=1,X4963+2,
             TRUE, X4963
         ),
    X4963)
)</f>
        <v>7</v>
      </c>
      <c r="Y4964" cm="1">
        <f t="array" ref="Y4964">IF(S4963&lt;&gt;S4964, 0, IF(C4964="D",
                 _xlfn.IFS(
                     K4964=1, Y4963+6,
                     M4964=1, Y4963+3,
                     O4964=1, Y4963+1,
                     TRUE, Y4963
                 ),
                 Y4963)
  )</f>
        <v>0</v>
      </c>
    </row>
    <row r="4965" spans="1:25" hidden="1" x14ac:dyDescent="0.2">
      <c r="A4965">
        <v>46</v>
      </c>
      <c r="B4965" t="s">
        <v>81</v>
      </c>
      <c r="C4965" t="str">
        <f t="shared" si="778"/>
        <v>O</v>
      </c>
      <c r="D4965">
        <v>2</v>
      </c>
      <c r="E4965">
        <v>1</v>
      </c>
      <c r="F4965">
        <v>1</v>
      </c>
      <c r="G4965" t="s">
        <v>116</v>
      </c>
      <c r="H4965" t="s">
        <v>115</v>
      </c>
      <c r="I4965">
        <v>0</v>
      </c>
      <c r="J4965">
        <f t="shared" si="770"/>
        <v>0</v>
      </c>
      <c r="K4965">
        <f t="shared" si="779"/>
        <v>0</v>
      </c>
      <c r="L4965">
        <f t="shared" si="771"/>
        <v>0</v>
      </c>
      <c r="M4965">
        <f t="shared" si="772"/>
        <v>0</v>
      </c>
      <c r="N4965">
        <f t="shared" si="773"/>
        <v>0</v>
      </c>
      <c r="O4965">
        <f t="shared" si="774"/>
        <v>0</v>
      </c>
      <c r="P4965">
        <f t="shared" si="775"/>
        <v>0</v>
      </c>
      <c r="Q4965">
        <f t="shared" si="776"/>
        <v>0</v>
      </c>
      <c r="R4965">
        <f t="shared" si="777"/>
        <v>0</v>
      </c>
      <c r="S4965" t="s">
        <v>53</v>
      </c>
      <c r="T4965">
        <v>0</v>
      </c>
      <c r="U4965">
        <v>2019</v>
      </c>
      <c r="V4965">
        <v>0</v>
      </c>
      <c r="W4965">
        <v>1</v>
      </c>
      <c r="X4965" cm="1">
        <f t="array" ref="X4965">IF(S4964&lt;&gt;S4965, 0,
    IF(C4965="O",
         _xlfn.IFS(
             K4965=1, X4964+6,
             M4965=1, X4964+3,
             O4965=1, X4964+1,
             Q4965=1,X4964+2,
             TRUE, X4964
         ),
    X4964)
)</f>
        <v>7</v>
      </c>
      <c r="Y4965" cm="1">
        <f t="array" ref="Y4965">IF(S4964&lt;&gt;S4965, 0, IF(C4965="D",
                 _xlfn.IFS(
                     K4965=1, Y4964+6,
                     M4965=1, Y4964+3,
                     O4965=1, Y4964+1,
                     TRUE, Y4964
                 ),
                 Y4964)
  )</f>
        <v>0</v>
      </c>
    </row>
    <row r="4966" spans="1:25" x14ac:dyDescent="0.2">
      <c r="A4966">
        <v>47</v>
      </c>
      <c r="B4966" t="s">
        <v>81</v>
      </c>
      <c r="C4966" t="str">
        <f t="shared" si="778"/>
        <v>O</v>
      </c>
      <c r="D4966">
        <v>3</v>
      </c>
      <c r="E4966">
        <v>1</v>
      </c>
      <c r="F4966">
        <v>1</v>
      </c>
      <c r="G4966" t="s">
        <v>116</v>
      </c>
      <c r="H4966" t="s">
        <v>125</v>
      </c>
      <c r="I4966">
        <v>1</v>
      </c>
      <c r="J4966">
        <f t="shared" si="770"/>
        <v>0</v>
      </c>
      <c r="K4966">
        <f t="shared" si="779"/>
        <v>1</v>
      </c>
      <c r="L4966">
        <f t="shared" si="771"/>
        <v>0</v>
      </c>
      <c r="M4966">
        <f t="shared" si="772"/>
        <v>0</v>
      </c>
      <c r="N4966">
        <f t="shared" si="773"/>
        <v>0</v>
      </c>
      <c r="O4966">
        <f t="shared" si="774"/>
        <v>0</v>
      </c>
      <c r="P4966">
        <f t="shared" si="775"/>
        <v>0</v>
      </c>
      <c r="Q4966">
        <f t="shared" si="776"/>
        <v>0</v>
      </c>
      <c r="R4966">
        <f t="shared" si="777"/>
        <v>0</v>
      </c>
      <c r="S4966" t="s">
        <v>53</v>
      </c>
      <c r="T4966">
        <v>0</v>
      </c>
      <c r="U4966">
        <v>2019</v>
      </c>
      <c r="V4966">
        <v>0</v>
      </c>
      <c r="W4966">
        <v>1</v>
      </c>
      <c r="X4966" cm="1">
        <f t="array" ref="X4966">IF(S4965&lt;&gt;S4966, 0,
    IF(C4966="O",
         _xlfn.IFS(
             K4966=1, X4965+6,
             M4966=1, X4965+3,
             O4966=1, X4965+1,
             Q4966=1,X4965+2,
             TRUE, X4965
         ),
    X4965)
)</f>
        <v>13</v>
      </c>
      <c r="Y4966" cm="1">
        <f t="array" ref="Y4966">IF(S4965&lt;&gt;S4966, 0, IF(C4966="D",
                 _xlfn.IFS(
                     K4966=1, Y4965+6,
                     M4966=1, Y4965+3,
                     O4966=1, Y4965+1,
                     TRUE, Y4965
                 ),
                 Y4965)
  )</f>
        <v>0</v>
      </c>
    </row>
    <row r="4967" spans="1:25" x14ac:dyDescent="0.2">
      <c r="A4967">
        <v>48</v>
      </c>
      <c r="B4967" t="s">
        <v>81</v>
      </c>
      <c r="C4967" t="str">
        <f t="shared" si="778"/>
        <v>O</v>
      </c>
      <c r="F4967">
        <v>3</v>
      </c>
      <c r="G4967" t="s">
        <v>131</v>
      </c>
      <c r="H4967" t="s">
        <v>122</v>
      </c>
      <c r="J4967">
        <f t="shared" si="770"/>
        <v>0</v>
      </c>
      <c r="K4967">
        <f t="shared" si="779"/>
        <v>0</v>
      </c>
      <c r="L4967">
        <f t="shared" si="771"/>
        <v>0</v>
      </c>
      <c r="M4967">
        <f t="shared" si="772"/>
        <v>0</v>
      </c>
      <c r="N4967">
        <f t="shared" si="773"/>
        <v>1</v>
      </c>
      <c r="O4967">
        <f t="shared" si="774"/>
        <v>1</v>
      </c>
      <c r="P4967">
        <f t="shared" si="775"/>
        <v>0</v>
      </c>
      <c r="Q4967">
        <f t="shared" si="776"/>
        <v>0</v>
      </c>
      <c r="R4967">
        <f t="shared" si="777"/>
        <v>0</v>
      </c>
      <c r="S4967" t="s">
        <v>53</v>
      </c>
      <c r="T4967">
        <v>0</v>
      </c>
      <c r="U4967">
        <v>2019</v>
      </c>
      <c r="V4967">
        <v>0</v>
      </c>
      <c r="W4967">
        <v>1</v>
      </c>
      <c r="X4967" cm="1">
        <f t="array" ref="X4967">IF(S4966&lt;&gt;S4967, 0,
    IF(C4967="O",
         _xlfn.IFS(
             K4967=1, X4966+6,
             M4967=1, X4966+3,
             O4967=1, X4966+1,
             Q4967=1,X4966+2,
             TRUE, X4966
         ),
    X4966)
)</f>
        <v>14</v>
      </c>
      <c r="Y4967" cm="1">
        <f t="array" ref="Y4967">IF(S4966&lt;&gt;S4967, 0, IF(C4967="D",
                 _xlfn.IFS(
                     K4967=1, Y4966+6,
                     M4967=1, Y4966+3,
                     O4967=1, Y4966+1,
                     TRUE, Y4966
                 ),
                 Y4966)
  )</f>
        <v>0</v>
      </c>
    </row>
    <row r="4968" spans="1:25" x14ac:dyDescent="0.2">
      <c r="A4968">
        <v>51</v>
      </c>
      <c r="B4968" t="s">
        <v>79</v>
      </c>
      <c r="C4968" t="str">
        <f t="shared" si="778"/>
        <v>D</v>
      </c>
      <c r="D4968">
        <v>1</v>
      </c>
      <c r="E4968">
        <v>10</v>
      </c>
      <c r="F4968">
        <v>-28</v>
      </c>
      <c r="G4968" t="s">
        <v>114</v>
      </c>
      <c r="H4968" t="s">
        <v>113</v>
      </c>
      <c r="I4968">
        <v>8</v>
      </c>
      <c r="J4968">
        <f t="shared" si="770"/>
        <v>0</v>
      </c>
      <c r="K4968">
        <f t="shared" si="779"/>
        <v>0</v>
      </c>
      <c r="L4968">
        <f t="shared" si="771"/>
        <v>0</v>
      </c>
      <c r="M4968">
        <f t="shared" si="772"/>
        <v>0</v>
      </c>
      <c r="N4968">
        <f t="shared" si="773"/>
        <v>0</v>
      </c>
      <c r="O4968">
        <f t="shared" si="774"/>
        <v>0</v>
      </c>
      <c r="P4968">
        <f t="shared" si="775"/>
        <v>0</v>
      </c>
      <c r="Q4968">
        <f t="shared" si="776"/>
        <v>0</v>
      </c>
      <c r="R4968">
        <f t="shared" si="777"/>
        <v>0</v>
      </c>
      <c r="S4968" t="s">
        <v>53</v>
      </c>
      <c r="T4968">
        <v>0</v>
      </c>
      <c r="U4968">
        <v>2019</v>
      </c>
      <c r="V4968">
        <v>0</v>
      </c>
      <c r="W4968">
        <v>1</v>
      </c>
      <c r="X4968" cm="1">
        <f t="array" ref="X4968">IF(S4967&lt;&gt;S4968, 0,
    IF(C4968="O",
         _xlfn.IFS(
             K4968=1, X4967+6,
             M4968=1, X4967+3,
             O4968=1, X4967+1,
             Q4968=1,X4967+2,
             TRUE, X4967
         ),
    X4967)
)</f>
        <v>14</v>
      </c>
      <c r="Y4968" cm="1">
        <f t="array" ref="Y4968">IF(S4967&lt;&gt;S4968, 0, IF(C4968="D",
                 _xlfn.IFS(
                     K4968=1, Y4967+6,
                     M4968=1, Y4967+3,
                     O4968=1, Y4967+1,
                     TRUE, Y4967
                 ),
                 Y4967)
  )</f>
        <v>0</v>
      </c>
    </row>
    <row r="4969" spans="1:25" x14ac:dyDescent="0.2">
      <c r="A4969">
        <v>52</v>
      </c>
      <c r="B4969" t="s">
        <v>79</v>
      </c>
      <c r="C4969" t="str">
        <f t="shared" si="778"/>
        <v>D</v>
      </c>
      <c r="D4969">
        <v>2</v>
      </c>
      <c r="E4969">
        <v>2</v>
      </c>
      <c r="F4969">
        <v>-36</v>
      </c>
      <c r="G4969" t="s">
        <v>116</v>
      </c>
      <c r="H4969" t="s">
        <v>115</v>
      </c>
      <c r="I4969">
        <v>4</v>
      </c>
      <c r="J4969">
        <f t="shared" si="770"/>
        <v>1</v>
      </c>
      <c r="K4969">
        <f t="shared" si="779"/>
        <v>0</v>
      </c>
      <c r="L4969">
        <f t="shared" si="771"/>
        <v>0</v>
      </c>
      <c r="M4969">
        <f t="shared" si="772"/>
        <v>0</v>
      </c>
      <c r="N4969">
        <f t="shared" si="773"/>
        <v>0</v>
      </c>
      <c r="O4969">
        <f t="shared" si="774"/>
        <v>0</v>
      </c>
      <c r="P4969">
        <f t="shared" si="775"/>
        <v>0</v>
      </c>
      <c r="Q4969">
        <f t="shared" si="776"/>
        <v>0</v>
      </c>
      <c r="R4969">
        <f t="shared" si="777"/>
        <v>0</v>
      </c>
      <c r="S4969" t="s">
        <v>53</v>
      </c>
      <c r="T4969">
        <v>0</v>
      </c>
      <c r="U4969">
        <v>2019</v>
      </c>
      <c r="V4969">
        <v>0</v>
      </c>
      <c r="W4969">
        <v>1</v>
      </c>
      <c r="X4969" cm="1">
        <f t="array" ref="X4969">IF(S4968&lt;&gt;S4969, 0,
    IF(C4969="O",
         _xlfn.IFS(
             K4969=1, X4968+6,
             M4969=1, X4968+3,
             O4969=1, X4968+1,
             Q4969=1,X4968+2,
             TRUE, X4968
         ),
    X4968)
)</f>
        <v>14</v>
      </c>
      <c r="Y4969" cm="1">
        <f t="array" ref="Y4969">IF(S4968&lt;&gt;S4969, 0, IF(C4969="D",
                 _xlfn.IFS(
                     K4969=1, Y4968+6,
                     M4969=1, Y4968+3,
                     O4969=1, Y4968+1,
                     TRUE, Y4968
                 ),
                 Y4968)
  )</f>
        <v>0</v>
      </c>
    </row>
    <row r="4970" spans="1:25" hidden="1" x14ac:dyDescent="0.2">
      <c r="A4970">
        <v>53</v>
      </c>
      <c r="B4970" t="s">
        <v>79</v>
      </c>
      <c r="C4970" t="str">
        <f t="shared" si="778"/>
        <v>D</v>
      </c>
      <c r="D4970">
        <v>1</v>
      </c>
      <c r="E4970">
        <v>10</v>
      </c>
      <c r="F4970">
        <v>-40</v>
      </c>
      <c r="G4970" t="s">
        <v>114</v>
      </c>
      <c r="H4970" t="s">
        <v>113</v>
      </c>
      <c r="I4970">
        <v>2</v>
      </c>
      <c r="J4970">
        <f t="shared" si="770"/>
        <v>0</v>
      </c>
      <c r="K4970">
        <f t="shared" si="779"/>
        <v>0</v>
      </c>
      <c r="L4970">
        <f t="shared" si="771"/>
        <v>0</v>
      </c>
      <c r="M4970">
        <f t="shared" si="772"/>
        <v>0</v>
      </c>
      <c r="N4970">
        <f t="shared" si="773"/>
        <v>0</v>
      </c>
      <c r="O4970">
        <f t="shared" si="774"/>
        <v>0</v>
      </c>
      <c r="P4970">
        <f t="shared" si="775"/>
        <v>0</v>
      </c>
      <c r="Q4970">
        <f t="shared" si="776"/>
        <v>0</v>
      </c>
      <c r="R4970">
        <f t="shared" si="777"/>
        <v>0</v>
      </c>
      <c r="S4970" t="s">
        <v>53</v>
      </c>
      <c r="T4970">
        <v>0</v>
      </c>
      <c r="U4970">
        <v>2019</v>
      </c>
      <c r="V4970">
        <v>0</v>
      </c>
      <c r="W4970">
        <v>1</v>
      </c>
      <c r="X4970" cm="1">
        <f t="array" ref="X4970">IF(S4969&lt;&gt;S4970, 0,
    IF(C4970="O",
         _xlfn.IFS(
             K4970=1, X4969+6,
             M4970=1, X4969+3,
             O4970=1, X4969+1,
             Q4970=1,X4969+2,
             TRUE, X4969
         ),
    X4969)
)</f>
        <v>14</v>
      </c>
      <c r="Y4970" cm="1">
        <f t="array" ref="Y4970">IF(S4969&lt;&gt;S4970, 0, IF(C4970="D",
                 _xlfn.IFS(
                     K4970=1, Y4969+6,
                     M4970=1, Y4969+3,
                     O4970=1, Y4969+1,
                     TRUE, Y4969
                 ),
                 Y4969)
  )</f>
        <v>0</v>
      </c>
    </row>
    <row r="4971" spans="1:25" hidden="1" x14ac:dyDescent="0.2">
      <c r="A4971">
        <v>54</v>
      </c>
      <c r="B4971" t="s">
        <v>79</v>
      </c>
      <c r="C4971" t="str">
        <f t="shared" si="778"/>
        <v>D</v>
      </c>
      <c r="D4971">
        <v>2</v>
      </c>
      <c r="E4971">
        <v>8</v>
      </c>
      <c r="F4971">
        <v>-42</v>
      </c>
      <c r="G4971" t="s">
        <v>116</v>
      </c>
      <c r="H4971" t="s">
        <v>115</v>
      </c>
      <c r="I4971">
        <v>-5</v>
      </c>
      <c r="J4971">
        <f t="shared" si="770"/>
        <v>0</v>
      </c>
      <c r="K4971">
        <f t="shared" si="779"/>
        <v>0</v>
      </c>
      <c r="L4971">
        <f t="shared" si="771"/>
        <v>0</v>
      </c>
      <c r="M4971">
        <f t="shared" si="772"/>
        <v>0</v>
      </c>
      <c r="N4971">
        <f t="shared" si="773"/>
        <v>0</v>
      </c>
      <c r="O4971">
        <f t="shared" si="774"/>
        <v>0</v>
      </c>
      <c r="P4971">
        <f t="shared" si="775"/>
        <v>0</v>
      </c>
      <c r="Q4971">
        <f t="shared" si="776"/>
        <v>0</v>
      </c>
      <c r="R4971">
        <f t="shared" si="777"/>
        <v>0</v>
      </c>
      <c r="S4971" t="s">
        <v>53</v>
      </c>
      <c r="T4971">
        <v>0</v>
      </c>
      <c r="U4971">
        <v>2019</v>
      </c>
      <c r="V4971">
        <v>0</v>
      </c>
      <c r="W4971">
        <v>1</v>
      </c>
      <c r="X4971" cm="1">
        <f t="array" ref="X4971">IF(S4970&lt;&gt;S4971, 0,
    IF(C4971="O",
         _xlfn.IFS(
             K4971=1, X4970+6,
             M4971=1, X4970+3,
             O4971=1, X4970+1,
             Q4971=1,X4970+2,
             TRUE, X4970
         ),
    X4970)
)</f>
        <v>14</v>
      </c>
      <c r="Y4971" cm="1">
        <f t="array" ref="Y4971">IF(S4970&lt;&gt;S4971, 0, IF(C4971="D",
                 _xlfn.IFS(
                     K4971=1, Y4970+6,
                     M4971=1, Y4970+3,
                     O4971=1, Y4970+1,
                     TRUE, Y4970
                 ),
                 Y4970)
  )</f>
        <v>0</v>
      </c>
    </row>
    <row r="4972" spans="1:25" x14ac:dyDescent="0.2">
      <c r="A4972">
        <v>56</v>
      </c>
      <c r="B4972" t="s">
        <v>79</v>
      </c>
      <c r="C4972" t="str">
        <f t="shared" si="778"/>
        <v>D</v>
      </c>
      <c r="D4972">
        <v>2</v>
      </c>
      <c r="E4972">
        <v>13</v>
      </c>
      <c r="F4972">
        <v>-37</v>
      </c>
      <c r="G4972" t="s">
        <v>114</v>
      </c>
      <c r="H4972" t="s">
        <v>120</v>
      </c>
      <c r="J4972">
        <f t="shared" si="770"/>
        <v>1</v>
      </c>
      <c r="K4972">
        <f t="shared" si="779"/>
        <v>0</v>
      </c>
      <c r="L4972">
        <f t="shared" si="771"/>
        <v>0</v>
      </c>
      <c r="M4972">
        <f t="shared" si="772"/>
        <v>0</v>
      </c>
      <c r="N4972">
        <f t="shared" si="773"/>
        <v>0</v>
      </c>
      <c r="O4972">
        <f t="shared" si="774"/>
        <v>0</v>
      </c>
      <c r="P4972">
        <f t="shared" si="775"/>
        <v>0</v>
      </c>
      <c r="Q4972">
        <f t="shared" si="776"/>
        <v>0</v>
      </c>
      <c r="R4972">
        <f t="shared" si="777"/>
        <v>0</v>
      </c>
      <c r="S4972" t="s">
        <v>53</v>
      </c>
      <c r="T4972">
        <v>0</v>
      </c>
      <c r="U4972">
        <v>2019</v>
      </c>
      <c r="V4972">
        <v>0</v>
      </c>
      <c r="W4972">
        <v>1</v>
      </c>
      <c r="X4972" cm="1">
        <f t="array" ref="X4972">IF(S4971&lt;&gt;S4972, 0,
    IF(C4972="O",
         _xlfn.IFS(
             K4972=1, X4971+6,
             M4972=1, X4971+3,
             O4972=1, X4971+1,
             Q4972=1,X4971+2,
             TRUE, X4971
         ),
    X4971)
)</f>
        <v>14</v>
      </c>
      <c r="Y4972" cm="1">
        <f t="array" ref="Y4972">IF(S4971&lt;&gt;S4972, 0, IF(C4972="D",
                 _xlfn.IFS(
                     K4972=1, Y4971+6,
                     M4972=1, Y4971+3,
                     O4972=1, Y4971+1,
                     TRUE, Y4971
                 ),
                 Y4971)
  )</f>
        <v>0</v>
      </c>
    </row>
    <row r="4973" spans="1:25" x14ac:dyDescent="0.2">
      <c r="A4973">
        <v>58</v>
      </c>
      <c r="B4973" t="s">
        <v>79</v>
      </c>
      <c r="C4973" t="str">
        <f t="shared" si="778"/>
        <v>D</v>
      </c>
      <c r="D4973">
        <v>1</v>
      </c>
      <c r="E4973">
        <v>10</v>
      </c>
      <c r="F4973">
        <v>39</v>
      </c>
      <c r="G4973" t="s">
        <v>116</v>
      </c>
      <c r="H4973" t="s">
        <v>120</v>
      </c>
      <c r="I4973">
        <v>-7</v>
      </c>
      <c r="J4973">
        <f t="shared" si="770"/>
        <v>0</v>
      </c>
      <c r="K4973">
        <f t="shared" si="779"/>
        <v>0</v>
      </c>
      <c r="L4973">
        <f t="shared" si="771"/>
        <v>0</v>
      </c>
      <c r="M4973">
        <f t="shared" si="772"/>
        <v>0</v>
      </c>
      <c r="N4973">
        <f t="shared" si="773"/>
        <v>0</v>
      </c>
      <c r="O4973">
        <f t="shared" si="774"/>
        <v>0</v>
      </c>
      <c r="P4973">
        <f t="shared" si="775"/>
        <v>0</v>
      </c>
      <c r="Q4973">
        <f t="shared" si="776"/>
        <v>0</v>
      </c>
      <c r="R4973">
        <f t="shared" si="777"/>
        <v>0</v>
      </c>
      <c r="S4973" t="s">
        <v>53</v>
      </c>
      <c r="T4973">
        <v>0</v>
      </c>
      <c r="U4973">
        <v>2019</v>
      </c>
      <c r="V4973">
        <v>0</v>
      </c>
      <c r="W4973">
        <v>1</v>
      </c>
      <c r="X4973" cm="1">
        <f t="array" ref="X4973">IF(S4972&lt;&gt;S4973, 0,
    IF(C4973="O",
         _xlfn.IFS(
             K4973=1, X4972+6,
             M4973=1, X4972+3,
             O4973=1, X4972+1,
             Q4973=1,X4972+2,
             TRUE, X4972
         ),
    X4972)
)</f>
        <v>14</v>
      </c>
      <c r="Y4973" cm="1">
        <f t="array" ref="Y4973">IF(S4972&lt;&gt;S4973, 0, IF(C4973="D",
                 _xlfn.IFS(
                     K4973=1, Y4972+6,
                     M4973=1, Y4972+3,
                     O4973=1, Y4972+1,
                     TRUE, Y4972
                 ),
                 Y4972)
  )</f>
        <v>0</v>
      </c>
    </row>
    <row r="4974" spans="1:25" x14ac:dyDescent="0.2">
      <c r="A4974">
        <v>60</v>
      </c>
      <c r="B4974" t="s">
        <v>79</v>
      </c>
      <c r="C4974" t="str">
        <f t="shared" si="778"/>
        <v>D</v>
      </c>
      <c r="D4974">
        <v>1</v>
      </c>
      <c r="E4974">
        <v>17</v>
      </c>
      <c r="F4974">
        <v>46</v>
      </c>
      <c r="G4974" t="s">
        <v>114</v>
      </c>
      <c r="H4974" t="s">
        <v>113</v>
      </c>
      <c r="I4974">
        <v>5</v>
      </c>
      <c r="J4974">
        <f t="shared" si="770"/>
        <v>0</v>
      </c>
      <c r="K4974">
        <f t="shared" si="779"/>
        <v>0</v>
      </c>
      <c r="L4974">
        <f t="shared" si="771"/>
        <v>0</v>
      </c>
      <c r="M4974">
        <f t="shared" si="772"/>
        <v>0</v>
      </c>
      <c r="N4974">
        <f t="shared" si="773"/>
        <v>0</v>
      </c>
      <c r="O4974">
        <f t="shared" si="774"/>
        <v>0</v>
      </c>
      <c r="P4974">
        <f t="shared" si="775"/>
        <v>0</v>
      </c>
      <c r="Q4974">
        <f t="shared" si="776"/>
        <v>0</v>
      </c>
      <c r="R4974">
        <f t="shared" si="777"/>
        <v>0</v>
      </c>
      <c r="S4974" t="s">
        <v>53</v>
      </c>
      <c r="T4974">
        <v>0</v>
      </c>
      <c r="U4974">
        <v>2019</v>
      </c>
      <c r="V4974">
        <v>0</v>
      </c>
      <c r="W4974">
        <v>1</v>
      </c>
      <c r="X4974" cm="1">
        <f t="array" ref="X4974">IF(S4973&lt;&gt;S4974, 0,
    IF(C4974="O",
         _xlfn.IFS(
             K4974=1, X4973+6,
             M4974=1, X4973+3,
             O4974=1, X4973+1,
             Q4974=1,X4973+2,
             TRUE, X4973
         ),
    X4973)
)</f>
        <v>14</v>
      </c>
      <c r="Y4974" cm="1">
        <f t="array" ref="Y4974">IF(S4973&lt;&gt;S4974, 0, IF(C4974="D",
                 _xlfn.IFS(
                     K4974=1, Y4973+6,
                     M4974=1, Y4973+3,
                     O4974=1, Y4973+1,
                     TRUE, Y4973
                 ),
                 Y4973)
  )</f>
        <v>0</v>
      </c>
    </row>
    <row r="4975" spans="1:25" x14ac:dyDescent="0.2">
      <c r="A4975">
        <v>61</v>
      </c>
      <c r="B4975" t="s">
        <v>79</v>
      </c>
      <c r="C4975" t="str">
        <f t="shared" si="778"/>
        <v>D</v>
      </c>
      <c r="D4975">
        <v>2</v>
      </c>
      <c r="E4975">
        <v>12</v>
      </c>
      <c r="F4975">
        <v>41</v>
      </c>
      <c r="G4975" t="s">
        <v>116</v>
      </c>
      <c r="H4975" t="s">
        <v>115</v>
      </c>
      <c r="I4975">
        <v>6</v>
      </c>
      <c r="J4975">
        <f t="shared" si="770"/>
        <v>0</v>
      </c>
      <c r="K4975">
        <f t="shared" si="779"/>
        <v>0</v>
      </c>
      <c r="L4975">
        <f t="shared" si="771"/>
        <v>0</v>
      </c>
      <c r="M4975">
        <f t="shared" si="772"/>
        <v>0</v>
      </c>
      <c r="N4975">
        <f t="shared" si="773"/>
        <v>0</v>
      </c>
      <c r="O4975">
        <f t="shared" si="774"/>
        <v>0</v>
      </c>
      <c r="P4975">
        <f t="shared" si="775"/>
        <v>0</v>
      </c>
      <c r="Q4975">
        <f t="shared" si="776"/>
        <v>0</v>
      </c>
      <c r="R4975">
        <f t="shared" si="777"/>
        <v>0</v>
      </c>
      <c r="S4975" t="s">
        <v>53</v>
      </c>
      <c r="T4975">
        <v>0</v>
      </c>
      <c r="U4975">
        <v>2019</v>
      </c>
      <c r="V4975">
        <v>0</v>
      </c>
      <c r="W4975">
        <v>1</v>
      </c>
      <c r="X4975" cm="1">
        <f t="array" ref="X4975">IF(S4974&lt;&gt;S4975, 0,
    IF(C4975="O",
         _xlfn.IFS(
             K4975=1, X4974+6,
             M4975=1, X4974+3,
             O4975=1, X4974+1,
             Q4975=1,X4974+2,
             TRUE, X4974
         ),
    X4974)
)</f>
        <v>14</v>
      </c>
      <c r="Y4975" cm="1">
        <f t="array" ref="Y4975">IF(S4974&lt;&gt;S4975, 0, IF(C4975="D",
                 _xlfn.IFS(
                     K4975=1, Y4974+6,
                     M4975=1, Y4974+3,
                     O4975=1, Y4974+1,
                     TRUE, Y4974
                 ),
                 Y4974)
  )</f>
        <v>0</v>
      </c>
    </row>
    <row r="4976" spans="1:25" x14ac:dyDescent="0.2">
      <c r="A4976">
        <v>62</v>
      </c>
      <c r="B4976" t="s">
        <v>79</v>
      </c>
      <c r="C4976" t="str">
        <f t="shared" si="778"/>
        <v>D</v>
      </c>
      <c r="D4976">
        <v>3</v>
      </c>
      <c r="E4976">
        <v>6</v>
      </c>
      <c r="F4976">
        <v>35</v>
      </c>
      <c r="G4976" t="s">
        <v>114</v>
      </c>
      <c r="H4976" t="s">
        <v>128</v>
      </c>
      <c r="I4976">
        <v>35</v>
      </c>
      <c r="J4976">
        <f t="shared" si="770"/>
        <v>0</v>
      </c>
      <c r="K4976">
        <f t="shared" si="779"/>
        <v>1</v>
      </c>
      <c r="L4976">
        <f t="shared" si="771"/>
        <v>0</v>
      </c>
      <c r="M4976">
        <f t="shared" si="772"/>
        <v>0</v>
      </c>
      <c r="N4976">
        <f t="shared" si="773"/>
        <v>0</v>
      </c>
      <c r="O4976">
        <f t="shared" si="774"/>
        <v>0</v>
      </c>
      <c r="P4976">
        <f t="shared" si="775"/>
        <v>0</v>
      </c>
      <c r="Q4976">
        <f t="shared" si="776"/>
        <v>0</v>
      </c>
      <c r="R4976">
        <f t="shared" si="777"/>
        <v>0</v>
      </c>
      <c r="S4976" t="s">
        <v>53</v>
      </c>
      <c r="T4976">
        <v>0</v>
      </c>
      <c r="U4976">
        <v>2019</v>
      </c>
      <c r="V4976">
        <v>0</v>
      </c>
      <c r="W4976">
        <v>1</v>
      </c>
      <c r="X4976" cm="1">
        <f t="array" ref="X4976">IF(S4975&lt;&gt;S4976, 0,
    IF(C4976="O",
         _xlfn.IFS(
             K4976=1, X4975+6,
             M4976=1, X4975+3,
             O4976=1, X4975+1,
             Q4976=1,X4975+2,
             TRUE, X4975
         ),
    X4975)
)</f>
        <v>14</v>
      </c>
      <c r="Y4976" cm="1">
        <f t="array" ref="Y4976">IF(S4975&lt;&gt;S4976, 0, IF(C4976="D",
                 _xlfn.IFS(
                     K4976=1, Y4975+6,
                     M4976=1, Y4975+3,
                     O4976=1, Y4975+1,
                     TRUE, Y4975
                 ),
                 Y4975)
  )</f>
        <v>6</v>
      </c>
    </row>
    <row r="4977" spans="1:25" x14ac:dyDescent="0.2">
      <c r="A4977">
        <v>63</v>
      </c>
      <c r="B4977" t="s">
        <v>79</v>
      </c>
      <c r="C4977" t="str">
        <f t="shared" si="778"/>
        <v>D</v>
      </c>
      <c r="F4977">
        <v>3</v>
      </c>
      <c r="G4977" t="s">
        <v>123</v>
      </c>
      <c r="H4977" t="s">
        <v>122</v>
      </c>
      <c r="J4977">
        <f t="shared" si="770"/>
        <v>0</v>
      </c>
      <c r="K4977">
        <f t="shared" si="779"/>
        <v>0</v>
      </c>
      <c r="L4977">
        <f t="shared" si="771"/>
        <v>0</v>
      </c>
      <c r="M4977">
        <f t="shared" si="772"/>
        <v>0</v>
      </c>
      <c r="N4977">
        <f t="shared" si="773"/>
        <v>1</v>
      </c>
      <c r="O4977">
        <f t="shared" si="774"/>
        <v>1</v>
      </c>
      <c r="P4977">
        <f t="shared" si="775"/>
        <v>0</v>
      </c>
      <c r="Q4977">
        <f t="shared" si="776"/>
        <v>0</v>
      </c>
      <c r="R4977">
        <f t="shared" si="777"/>
        <v>0</v>
      </c>
      <c r="S4977" t="s">
        <v>53</v>
      </c>
      <c r="T4977">
        <v>0</v>
      </c>
      <c r="U4977">
        <v>2019</v>
      </c>
      <c r="V4977">
        <v>0</v>
      </c>
      <c r="W4977">
        <v>1</v>
      </c>
      <c r="X4977" cm="1">
        <f t="array" ref="X4977">IF(S4976&lt;&gt;S4977, 0,
    IF(C4977="O",
         _xlfn.IFS(
             K4977=1, X4976+6,
             M4977=1, X4976+3,
             O4977=1, X4976+1,
             Q4977=1,X4976+2,
             TRUE, X4976
         ),
    X4976)
)</f>
        <v>14</v>
      </c>
      <c r="Y4977" cm="1">
        <f t="array" ref="Y4977">IF(S4976&lt;&gt;S4977, 0, IF(C4977="D",
                 _xlfn.IFS(
                     K4977=1, Y4976+6,
                     M4977=1, Y4976+3,
                     O4977=1, Y4976+1,
                     TRUE, Y4976
                 ),
                 Y4976)
  )</f>
        <v>7</v>
      </c>
    </row>
    <row r="4978" spans="1:25" x14ac:dyDescent="0.2">
      <c r="A4978">
        <v>66</v>
      </c>
      <c r="B4978" t="s">
        <v>81</v>
      </c>
      <c r="C4978" t="str">
        <f t="shared" si="778"/>
        <v>O</v>
      </c>
      <c r="D4978">
        <v>1</v>
      </c>
      <c r="E4978">
        <v>10</v>
      </c>
      <c r="F4978">
        <v>-10</v>
      </c>
      <c r="G4978" t="s">
        <v>116</v>
      </c>
      <c r="H4978" t="s">
        <v>115</v>
      </c>
      <c r="I4978">
        <v>-1</v>
      </c>
      <c r="J4978">
        <f t="shared" si="770"/>
        <v>0</v>
      </c>
      <c r="K4978">
        <f t="shared" si="779"/>
        <v>0</v>
      </c>
      <c r="L4978">
        <f t="shared" si="771"/>
        <v>0</v>
      </c>
      <c r="M4978">
        <f t="shared" si="772"/>
        <v>0</v>
      </c>
      <c r="N4978">
        <f t="shared" si="773"/>
        <v>0</v>
      </c>
      <c r="O4978">
        <f t="shared" si="774"/>
        <v>0</v>
      </c>
      <c r="P4978">
        <f t="shared" si="775"/>
        <v>0</v>
      </c>
      <c r="Q4978">
        <f t="shared" si="776"/>
        <v>0</v>
      </c>
      <c r="R4978">
        <f t="shared" si="777"/>
        <v>0</v>
      </c>
      <c r="S4978" t="s">
        <v>53</v>
      </c>
      <c r="T4978">
        <v>0</v>
      </c>
      <c r="U4978">
        <v>2019</v>
      </c>
      <c r="V4978">
        <v>0</v>
      </c>
      <c r="W4978">
        <v>1</v>
      </c>
      <c r="X4978" cm="1">
        <f t="array" ref="X4978">IF(S4977&lt;&gt;S4978, 0,
    IF(C4978="O",
         _xlfn.IFS(
             K4978=1, X4977+6,
             M4978=1, X4977+3,
             O4978=1, X4977+1,
             Q4978=1,X4977+2,
             TRUE, X4977
         ),
    X4977)
)</f>
        <v>14</v>
      </c>
      <c r="Y4978" cm="1">
        <f t="array" ref="Y4978">IF(S4977&lt;&gt;S4978, 0, IF(C4978="D",
                 _xlfn.IFS(
                     K4978=1, Y4977+6,
                     M4978=1, Y4977+3,
                     O4978=1, Y4977+1,
                     TRUE, Y4977
                 ),
                 Y4977)
  )</f>
        <v>7</v>
      </c>
    </row>
    <row r="4979" spans="1:25" x14ac:dyDescent="0.2">
      <c r="A4979">
        <v>67</v>
      </c>
      <c r="B4979" t="s">
        <v>81</v>
      </c>
      <c r="C4979" t="str">
        <f t="shared" si="778"/>
        <v>O</v>
      </c>
      <c r="D4979">
        <v>2</v>
      </c>
      <c r="E4979">
        <v>11</v>
      </c>
      <c r="F4979">
        <v>-9</v>
      </c>
      <c r="G4979" t="s">
        <v>116</v>
      </c>
      <c r="H4979" t="s">
        <v>115</v>
      </c>
      <c r="I4979">
        <v>1</v>
      </c>
      <c r="J4979">
        <f t="shared" si="770"/>
        <v>0</v>
      </c>
      <c r="K4979">
        <f t="shared" si="779"/>
        <v>0</v>
      </c>
      <c r="L4979">
        <f t="shared" si="771"/>
        <v>0</v>
      </c>
      <c r="M4979">
        <f t="shared" si="772"/>
        <v>0</v>
      </c>
      <c r="N4979">
        <f t="shared" si="773"/>
        <v>0</v>
      </c>
      <c r="O4979">
        <f t="shared" si="774"/>
        <v>0</v>
      </c>
      <c r="P4979">
        <f t="shared" si="775"/>
        <v>0</v>
      </c>
      <c r="Q4979">
        <f t="shared" si="776"/>
        <v>0</v>
      </c>
      <c r="R4979">
        <f t="shared" si="777"/>
        <v>0</v>
      </c>
      <c r="S4979" t="s">
        <v>53</v>
      </c>
      <c r="T4979">
        <v>0</v>
      </c>
      <c r="U4979">
        <v>2019</v>
      </c>
      <c r="V4979">
        <v>0</v>
      </c>
      <c r="W4979">
        <v>1</v>
      </c>
      <c r="X4979" cm="1">
        <f t="array" ref="X4979">IF(S4978&lt;&gt;S4979, 0,
    IF(C4979="O",
         _xlfn.IFS(
             K4979=1, X4978+6,
             M4979=1, X4978+3,
             O4979=1, X4978+1,
             Q4979=1,X4978+2,
             TRUE, X4978
         ),
    X4978)
)</f>
        <v>14</v>
      </c>
      <c r="Y4979" cm="1">
        <f t="array" ref="Y4979">IF(S4978&lt;&gt;S4979, 0, IF(C4979="D",
                 _xlfn.IFS(
                     K4979=1, Y4978+6,
                     M4979=1, Y4978+3,
                     O4979=1, Y4978+1,
                     TRUE, Y4978
                 ),
                 Y4978)
  )</f>
        <v>7</v>
      </c>
    </row>
    <row r="4980" spans="1:25" x14ac:dyDescent="0.2">
      <c r="A4980">
        <v>68</v>
      </c>
      <c r="B4980" t="s">
        <v>81</v>
      </c>
      <c r="C4980" t="str">
        <f t="shared" si="778"/>
        <v>O</v>
      </c>
      <c r="D4980">
        <v>3</v>
      </c>
      <c r="E4980">
        <v>10</v>
      </c>
      <c r="F4980">
        <v>-10</v>
      </c>
      <c r="G4980" t="s">
        <v>116</v>
      </c>
      <c r="H4980" t="s">
        <v>115</v>
      </c>
      <c r="I4980">
        <v>11</v>
      </c>
      <c r="J4980">
        <f t="shared" si="770"/>
        <v>1</v>
      </c>
      <c r="K4980">
        <f t="shared" si="779"/>
        <v>0</v>
      </c>
      <c r="L4980">
        <f t="shared" si="771"/>
        <v>0</v>
      </c>
      <c r="M4980">
        <f t="shared" si="772"/>
        <v>0</v>
      </c>
      <c r="N4980">
        <f t="shared" si="773"/>
        <v>0</v>
      </c>
      <c r="O4980">
        <f t="shared" si="774"/>
        <v>0</v>
      </c>
      <c r="P4980">
        <f t="shared" si="775"/>
        <v>0</v>
      </c>
      <c r="Q4980">
        <f t="shared" si="776"/>
        <v>0</v>
      </c>
      <c r="R4980">
        <f t="shared" si="777"/>
        <v>0</v>
      </c>
      <c r="S4980" t="s">
        <v>53</v>
      </c>
      <c r="T4980">
        <v>0</v>
      </c>
      <c r="U4980">
        <v>2019</v>
      </c>
      <c r="V4980">
        <v>0</v>
      </c>
      <c r="W4980">
        <v>1</v>
      </c>
      <c r="X4980" cm="1">
        <f t="array" ref="X4980">IF(S4979&lt;&gt;S4980, 0,
    IF(C4980="O",
         _xlfn.IFS(
             K4980=1, X4979+6,
             M4980=1, X4979+3,
             O4980=1, X4979+1,
             Q4980=1,X4979+2,
             TRUE, X4979
         ),
    X4979)
)</f>
        <v>14</v>
      </c>
      <c r="Y4980" cm="1">
        <f t="array" ref="Y4980">IF(S4979&lt;&gt;S4980, 0, IF(C4980="D",
                 _xlfn.IFS(
                     K4980=1, Y4979+6,
                     M4980=1, Y4979+3,
                     O4980=1, Y4979+1,
                     TRUE, Y4979
                 ),
                 Y4979)
  )</f>
        <v>7</v>
      </c>
    </row>
    <row r="4981" spans="1:25" x14ac:dyDescent="0.2">
      <c r="A4981">
        <v>69</v>
      </c>
      <c r="B4981" t="s">
        <v>81</v>
      </c>
      <c r="C4981" t="str">
        <f t="shared" si="778"/>
        <v>O</v>
      </c>
      <c r="D4981">
        <v>1</v>
      </c>
      <c r="E4981">
        <v>10</v>
      </c>
      <c r="F4981">
        <v>-21</v>
      </c>
      <c r="G4981" t="s">
        <v>116</v>
      </c>
      <c r="H4981" t="s">
        <v>115</v>
      </c>
      <c r="I4981">
        <v>9</v>
      </c>
      <c r="J4981">
        <f t="shared" si="770"/>
        <v>0</v>
      </c>
      <c r="K4981">
        <f t="shared" si="779"/>
        <v>0</v>
      </c>
      <c r="L4981">
        <f t="shared" si="771"/>
        <v>0</v>
      </c>
      <c r="M4981">
        <f t="shared" si="772"/>
        <v>0</v>
      </c>
      <c r="N4981">
        <f t="shared" si="773"/>
        <v>0</v>
      </c>
      <c r="O4981">
        <f t="shared" si="774"/>
        <v>0</v>
      </c>
      <c r="P4981">
        <f t="shared" si="775"/>
        <v>0</v>
      </c>
      <c r="Q4981">
        <f t="shared" si="776"/>
        <v>0</v>
      </c>
      <c r="R4981">
        <f t="shared" si="777"/>
        <v>0</v>
      </c>
      <c r="S4981" t="s">
        <v>53</v>
      </c>
      <c r="T4981">
        <v>0</v>
      </c>
      <c r="U4981">
        <v>2019</v>
      </c>
      <c r="V4981">
        <v>0</v>
      </c>
      <c r="W4981">
        <v>1</v>
      </c>
      <c r="X4981" cm="1">
        <f t="array" ref="X4981">IF(S4980&lt;&gt;S4981, 0,
    IF(C4981="O",
         _xlfn.IFS(
             K4981=1, X4980+6,
             M4981=1, X4980+3,
             O4981=1, X4980+1,
             Q4981=1,X4980+2,
             TRUE, X4980
         ),
    X4980)
)</f>
        <v>14</v>
      </c>
      <c r="Y4981" cm="1">
        <f t="array" ref="Y4981">IF(S4980&lt;&gt;S4981, 0, IF(C4981="D",
                 _xlfn.IFS(
                     K4981=1, Y4980+6,
                     M4981=1, Y4980+3,
                     O4981=1, Y4980+1,
                     TRUE, Y4980
                 ),
                 Y4980)
  )</f>
        <v>7</v>
      </c>
    </row>
    <row r="4982" spans="1:25" x14ac:dyDescent="0.2">
      <c r="A4982">
        <v>70</v>
      </c>
      <c r="B4982" t="s">
        <v>81</v>
      </c>
      <c r="C4982" t="str">
        <f t="shared" si="778"/>
        <v>O</v>
      </c>
      <c r="D4982">
        <v>2</v>
      </c>
      <c r="E4982">
        <v>1</v>
      </c>
      <c r="F4982">
        <v>-30</v>
      </c>
      <c r="G4982" t="s">
        <v>116</v>
      </c>
      <c r="H4982" t="s">
        <v>115</v>
      </c>
      <c r="I4982">
        <v>1</v>
      </c>
      <c r="J4982">
        <f t="shared" si="770"/>
        <v>1</v>
      </c>
      <c r="K4982">
        <f t="shared" si="779"/>
        <v>0</v>
      </c>
      <c r="L4982">
        <f t="shared" si="771"/>
        <v>0</v>
      </c>
      <c r="M4982">
        <f t="shared" si="772"/>
        <v>0</v>
      </c>
      <c r="N4982">
        <f t="shared" si="773"/>
        <v>0</v>
      </c>
      <c r="O4982">
        <f t="shared" si="774"/>
        <v>0</v>
      </c>
      <c r="P4982">
        <f t="shared" si="775"/>
        <v>0</v>
      </c>
      <c r="Q4982">
        <f t="shared" si="776"/>
        <v>0</v>
      </c>
      <c r="R4982">
        <f t="shared" si="777"/>
        <v>0</v>
      </c>
      <c r="S4982" t="s">
        <v>53</v>
      </c>
      <c r="T4982">
        <v>0</v>
      </c>
      <c r="U4982">
        <v>2019</v>
      </c>
      <c r="V4982">
        <v>0</v>
      </c>
      <c r="W4982">
        <v>1</v>
      </c>
      <c r="X4982" cm="1">
        <f t="array" ref="X4982">IF(S4981&lt;&gt;S4982, 0,
    IF(C4982="O",
         _xlfn.IFS(
             K4982=1, X4981+6,
             M4982=1, X4981+3,
             O4982=1, X4981+1,
             Q4982=1,X4981+2,
             TRUE, X4981
         ),
    X4981)
)</f>
        <v>14</v>
      </c>
      <c r="Y4982" cm="1">
        <f t="array" ref="Y4982">IF(S4981&lt;&gt;S4982, 0, IF(C4982="D",
                 _xlfn.IFS(
                     K4982=1, Y4981+6,
                     M4982=1, Y4981+3,
                     O4982=1, Y4981+1,
                     TRUE, Y4981
                 ),
                 Y4981)
  )</f>
        <v>7</v>
      </c>
    </row>
    <row r="4983" spans="1:25" x14ac:dyDescent="0.2">
      <c r="A4983">
        <v>71</v>
      </c>
      <c r="B4983" t="s">
        <v>81</v>
      </c>
      <c r="C4983" t="str">
        <f t="shared" si="778"/>
        <v>O</v>
      </c>
      <c r="D4983">
        <v>1</v>
      </c>
      <c r="E4983">
        <v>10</v>
      </c>
      <c r="F4983">
        <v>-31</v>
      </c>
      <c r="G4983" t="s">
        <v>116</v>
      </c>
      <c r="H4983" t="s">
        <v>142</v>
      </c>
      <c r="I4983">
        <v>69</v>
      </c>
      <c r="J4983">
        <f t="shared" si="770"/>
        <v>0</v>
      </c>
      <c r="K4983">
        <f t="shared" si="779"/>
        <v>0</v>
      </c>
      <c r="L4983">
        <f t="shared" si="771"/>
        <v>0</v>
      </c>
      <c r="M4983">
        <f t="shared" si="772"/>
        <v>0</v>
      </c>
      <c r="N4983">
        <f t="shared" si="773"/>
        <v>0</v>
      </c>
      <c r="O4983">
        <f t="shared" si="774"/>
        <v>0</v>
      </c>
      <c r="P4983">
        <f t="shared" si="775"/>
        <v>0</v>
      </c>
      <c r="Q4983">
        <f t="shared" si="776"/>
        <v>0</v>
      </c>
      <c r="R4983">
        <f t="shared" si="777"/>
        <v>1</v>
      </c>
      <c r="S4983" t="s">
        <v>53</v>
      </c>
      <c r="T4983">
        <v>0</v>
      </c>
      <c r="U4983">
        <v>2019</v>
      </c>
      <c r="V4983">
        <v>0</v>
      </c>
      <c r="W4983">
        <v>1</v>
      </c>
      <c r="X4983" cm="1">
        <f t="array" ref="X4983">IF(S4982&lt;&gt;S4983, 0,
    IF(C4983="O",
         _xlfn.IFS(
             K4983=1, X4982+6,
             M4983=1, X4982+3,
             O4983=1, X4982+1,
             Q4983=1,X4982+2,
             TRUE, X4982
         ),
    X4982)
)</f>
        <v>14</v>
      </c>
      <c r="Y4983" cm="1">
        <f t="array" ref="Y4983">IF(S4982&lt;&gt;S4983, 0, IF(C4983="D",
                 _xlfn.IFS(
                     K4983=1, Y4982+6,
                     M4983=1, Y4982+3,
                     O4983=1, Y4982+1,
                     TRUE, Y4982
                 ),
                 Y4982)
  )</f>
        <v>7</v>
      </c>
    </row>
    <row r="4984" spans="1:25" x14ac:dyDescent="0.2">
      <c r="A4984">
        <v>72</v>
      </c>
      <c r="B4984" t="s">
        <v>81</v>
      </c>
      <c r="C4984" t="str">
        <f t="shared" si="778"/>
        <v>O</v>
      </c>
      <c r="F4984">
        <v>3</v>
      </c>
      <c r="G4984" t="s">
        <v>123</v>
      </c>
      <c r="H4984" t="s">
        <v>122</v>
      </c>
      <c r="J4984">
        <f t="shared" si="770"/>
        <v>0</v>
      </c>
      <c r="K4984">
        <f t="shared" si="779"/>
        <v>0</v>
      </c>
      <c r="L4984">
        <f t="shared" si="771"/>
        <v>0</v>
      </c>
      <c r="M4984">
        <f t="shared" si="772"/>
        <v>0</v>
      </c>
      <c r="N4984">
        <f t="shared" si="773"/>
        <v>1</v>
      </c>
      <c r="O4984">
        <f t="shared" si="774"/>
        <v>1</v>
      </c>
      <c r="P4984">
        <f t="shared" si="775"/>
        <v>0</v>
      </c>
      <c r="Q4984">
        <f t="shared" si="776"/>
        <v>0</v>
      </c>
      <c r="R4984">
        <f t="shared" si="777"/>
        <v>0</v>
      </c>
      <c r="S4984" t="s">
        <v>53</v>
      </c>
      <c r="T4984">
        <v>0</v>
      </c>
      <c r="U4984">
        <v>2019</v>
      </c>
      <c r="V4984">
        <v>0</v>
      </c>
      <c r="W4984">
        <v>1</v>
      </c>
      <c r="X4984" cm="1">
        <f t="array" ref="X4984">IF(S4983&lt;&gt;S4984, 0,
    IF(C4984="O",
         _xlfn.IFS(
             K4984=1, X4983+6,
             M4984=1, X4983+3,
             O4984=1, X4983+1,
             Q4984=1,X4983+2,
             TRUE, X4983
         ),
    X4983)
)</f>
        <v>15</v>
      </c>
      <c r="Y4984" cm="1">
        <f t="array" ref="Y4984">IF(S4983&lt;&gt;S4984, 0, IF(C4984="D",
                 _xlfn.IFS(
                     K4984=1, Y4983+6,
                     M4984=1, Y4983+3,
                     O4984=1, Y4983+1,
                     TRUE, Y4983
                 ),
                 Y4983)
  )</f>
        <v>7</v>
      </c>
    </row>
    <row r="4985" spans="1:25" x14ac:dyDescent="0.2">
      <c r="A4985">
        <v>75</v>
      </c>
      <c r="B4985" t="s">
        <v>78</v>
      </c>
      <c r="C4985" t="str">
        <f t="shared" si="778"/>
        <v>O</v>
      </c>
      <c r="F4985">
        <v>3</v>
      </c>
      <c r="G4985" t="s">
        <v>131</v>
      </c>
      <c r="H4985" t="s">
        <v>126</v>
      </c>
      <c r="J4985">
        <f t="shared" si="770"/>
        <v>0</v>
      </c>
      <c r="K4985">
        <f t="shared" si="779"/>
        <v>0</v>
      </c>
      <c r="L4985">
        <f t="shared" si="771"/>
        <v>0</v>
      </c>
      <c r="M4985">
        <f t="shared" si="772"/>
        <v>0</v>
      </c>
      <c r="N4985">
        <f t="shared" si="773"/>
        <v>1</v>
      </c>
      <c r="O4985">
        <f t="shared" si="774"/>
        <v>0</v>
      </c>
      <c r="P4985">
        <f t="shared" si="775"/>
        <v>0</v>
      </c>
      <c r="Q4985">
        <f t="shared" si="776"/>
        <v>0</v>
      </c>
      <c r="R4985">
        <f t="shared" si="777"/>
        <v>0</v>
      </c>
      <c r="S4985" t="s">
        <v>53</v>
      </c>
      <c r="T4985">
        <v>0</v>
      </c>
      <c r="U4985">
        <v>2019</v>
      </c>
      <c r="V4985">
        <v>0</v>
      </c>
      <c r="W4985">
        <v>1</v>
      </c>
      <c r="X4985" cm="1">
        <f t="array" ref="X4985">IF(S4984&lt;&gt;S4985, 0,
    IF(C4985="O",
         _xlfn.IFS(
             K4985=1, X4984+6,
             M4985=1, X4984+3,
             O4985=1, X4984+1,
             Q4985=1,X4984+2,
             TRUE, X4984
         ),
    X4984)
)</f>
        <v>15</v>
      </c>
      <c r="Y4985" cm="1">
        <f t="array" ref="Y4985">IF(S4984&lt;&gt;S4985, 0, IF(C4985="D",
                 _xlfn.IFS(
                     K4985=1, Y4984+6,
                     M4985=1, Y4984+3,
                     O4985=1, Y4984+1,
                     TRUE, Y4984
                 ),
                 Y4984)
  )</f>
        <v>7</v>
      </c>
    </row>
    <row r="4986" spans="1:25" x14ac:dyDescent="0.2">
      <c r="A4986">
        <v>77</v>
      </c>
      <c r="B4986" t="s">
        <v>79</v>
      </c>
      <c r="C4986" t="str">
        <f t="shared" si="778"/>
        <v>O</v>
      </c>
      <c r="D4986">
        <v>1</v>
      </c>
      <c r="E4986">
        <v>10</v>
      </c>
      <c r="F4986">
        <v>-21</v>
      </c>
      <c r="G4986" t="s">
        <v>116</v>
      </c>
      <c r="H4986" t="s">
        <v>115</v>
      </c>
      <c r="I4986">
        <v>2</v>
      </c>
      <c r="J4986">
        <f t="shared" si="770"/>
        <v>0</v>
      </c>
      <c r="K4986">
        <f t="shared" si="779"/>
        <v>0</v>
      </c>
      <c r="L4986">
        <f t="shared" si="771"/>
        <v>0</v>
      </c>
      <c r="M4986">
        <f t="shared" si="772"/>
        <v>0</v>
      </c>
      <c r="N4986">
        <f t="shared" si="773"/>
        <v>0</v>
      </c>
      <c r="O4986">
        <f t="shared" si="774"/>
        <v>0</v>
      </c>
      <c r="P4986">
        <f t="shared" si="775"/>
        <v>0</v>
      </c>
      <c r="Q4986">
        <f t="shared" si="776"/>
        <v>0</v>
      </c>
      <c r="R4986">
        <f t="shared" si="777"/>
        <v>0</v>
      </c>
      <c r="S4986" t="s">
        <v>53</v>
      </c>
      <c r="T4986">
        <v>0</v>
      </c>
      <c r="U4986">
        <v>2019</v>
      </c>
      <c r="V4986">
        <v>0</v>
      </c>
      <c r="W4986">
        <v>1</v>
      </c>
      <c r="X4986" cm="1">
        <f t="array" ref="X4986">IF(S4985&lt;&gt;S4986, 0,
    IF(C4986="O",
         _xlfn.IFS(
             K4986=1, X4985+6,
             M4986=1, X4985+3,
             O4986=1, X4985+1,
             Q4986=1,X4985+2,
             TRUE, X4985
         ),
    X4985)
)</f>
        <v>15</v>
      </c>
      <c r="Y4986" cm="1">
        <f t="array" ref="Y4986">IF(S4985&lt;&gt;S4986, 0, IF(C4986="D",
                 _xlfn.IFS(
                     K4986=1, Y4985+6,
                     M4986=1, Y4985+3,
                     O4986=1, Y4985+1,
                     TRUE, Y4985
                 ),
                 Y4985)
  )</f>
        <v>7</v>
      </c>
    </row>
    <row r="4987" spans="1:25" x14ac:dyDescent="0.2">
      <c r="A4987">
        <v>79</v>
      </c>
      <c r="B4987" t="s">
        <v>79</v>
      </c>
      <c r="C4987" t="str">
        <f t="shared" si="778"/>
        <v>D</v>
      </c>
      <c r="D4987">
        <v>2</v>
      </c>
      <c r="E4987">
        <v>8</v>
      </c>
      <c r="F4987">
        <v>-23</v>
      </c>
      <c r="G4987" t="s">
        <v>116</v>
      </c>
      <c r="H4987" t="s">
        <v>115</v>
      </c>
      <c r="I4987">
        <v>4</v>
      </c>
      <c r="J4987">
        <f t="shared" si="770"/>
        <v>0</v>
      </c>
      <c r="K4987">
        <f t="shared" si="779"/>
        <v>0</v>
      </c>
      <c r="L4987">
        <f t="shared" si="771"/>
        <v>0</v>
      </c>
      <c r="M4987">
        <f t="shared" si="772"/>
        <v>0</v>
      </c>
      <c r="N4987">
        <f t="shared" si="773"/>
        <v>0</v>
      </c>
      <c r="O4987">
        <f t="shared" si="774"/>
        <v>0</v>
      </c>
      <c r="P4987">
        <f t="shared" si="775"/>
        <v>0</v>
      </c>
      <c r="Q4987">
        <f t="shared" si="776"/>
        <v>0</v>
      </c>
      <c r="R4987">
        <f t="shared" si="777"/>
        <v>0</v>
      </c>
      <c r="S4987" t="s">
        <v>53</v>
      </c>
      <c r="T4987">
        <v>0</v>
      </c>
      <c r="U4987">
        <v>2019</v>
      </c>
      <c r="V4987">
        <v>0</v>
      </c>
      <c r="W4987">
        <v>1</v>
      </c>
      <c r="X4987" cm="1">
        <f t="array" ref="X4987">IF(S4986&lt;&gt;S4987, 0,
    IF(C4987="O",
         _xlfn.IFS(
             K4987=1, X4986+6,
             M4987=1, X4986+3,
             O4987=1, X4986+1,
             Q4987=1,X4986+2,
             TRUE, X4986
         ),
    X4986)
)</f>
        <v>15</v>
      </c>
      <c r="Y4987" cm="1">
        <f t="array" ref="Y4987">IF(S4986&lt;&gt;S4987, 0, IF(C4987="D",
                 _xlfn.IFS(
                     K4987=1, Y4986+6,
                     M4987=1, Y4986+3,
                     O4987=1, Y4986+1,
                     TRUE, Y4986
                 ),
                 Y4986)
  )</f>
        <v>7</v>
      </c>
    </row>
    <row r="4988" spans="1:25" x14ac:dyDescent="0.2">
      <c r="A4988">
        <v>80</v>
      </c>
      <c r="B4988" t="s">
        <v>79</v>
      </c>
      <c r="C4988" t="str">
        <f t="shared" si="778"/>
        <v>D</v>
      </c>
      <c r="D4988">
        <v>3</v>
      </c>
      <c r="E4988">
        <v>4</v>
      </c>
      <c r="F4988">
        <v>-27</v>
      </c>
      <c r="G4988" t="s">
        <v>116</v>
      </c>
      <c r="H4988" t="s">
        <v>115</v>
      </c>
      <c r="I4988">
        <v>-5</v>
      </c>
      <c r="J4988">
        <f t="shared" si="770"/>
        <v>0</v>
      </c>
      <c r="K4988">
        <f t="shared" si="779"/>
        <v>0</v>
      </c>
      <c r="L4988">
        <f t="shared" si="771"/>
        <v>0</v>
      </c>
      <c r="M4988">
        <f t="shared" si="772"/>
        <v>0</v>
      </c>
      <c r="N4988">
        <f t="shared" si="773"/>
        <v>0</v>
      </c>
      <c r="O4988">
        <f t="shared" si="774"/>
        <v>0</v>
      </c>
      <c r="P4988">
        <f t="shared" si="775"/>
        <v>0</v>
      </c>
      <c r="Q4988">
        <f t="shared" si="776"/>
        <v>0</v>
      </c>
      <c r="R4988">
        <f t="shared" si="777"/>
        <v>0</v>
      </c>
      <c r="S4988" t="s">
        <v>53</v>
      </c>
      <c r="T4988">
        <v>0</v>
      </c>
      <c r="U4988">
        <v>2019</v>
      </c>
      <c r="V4988">
        <v>0</v>
      </c>
      <c r="W4988">
        <v>1</v>
      </c>
      <c r="X4988" cm="1">
        <f t="array" ref="X4988">IF(S4987&lt;&gt;S4988, 0,
    IF(C4988="O",
         _xlfn.IFS(
             K4988=1, X4987+6,
             M4988=1, X4987+3,
             O4988=1, X4987+1,
             Q4988=1,X4987+2,
             TRUE, X4987
         ),
    X4987)
)</f>
        <v>15</v>
      </c>
      <c r="Y4988" cm="1">
        <f t="array" ref="Y4988">IF(S4987&lt;&gt;S4988, 0, IF(C4988="D",
                 _xlfn.IFS(
                     K4988=1, Y4987+6,
                     M4988=1, Y4987+3,
                     O4988=1, Y4987+1,
                     TRUE, Y4987
                 ),
                 Y4987)
  )</f>
        <v>7</v>
      </c>
    </row>
    <row r="4989" spans="1:25" x14ac:dyDescent="0.2">
      <c r="A4989">
        <v>82</v>
      </c>
      <c r="B4989" t="s">
        <v>81</v>
      </c>
      <c r="C4989" t="str">
        <f t="shared" si="778"/>
        <v>O</v>
      </c>
      <c r="D4989">
        <v>1</v>
      </c>
      <c r="E4989">
        <v>10</v>
      </c>
      <c r="F4989">
        <v>29</v>
      </c>
      <c r="G4989" t="s">
        <v>116</v>
      </c>
      <c r="H4989" t="s">
        <v>120</v>
      </c>
      <c r="I4989">
        <v>5</v>
      </c>
      <c r="J4989">
        <f t="shared" si="770"/>
        <v>0</v>
      </c>
      <c r="K4989">
        <f t="shared" si="779"/>
        <v>0</v>
      </c>
      <c r="L4989">
        <f t="shared" si="771"/>
        <v>0</v>
      </c>
      <c r="M4989">
        <f t="shared" si="772"/>
        <v>0</v>
      </c>
      <c r="N4989">
        <f t="shared" si="773"/>
        <v>0</v>
      </c>
      <c r="O4989">
        <f t="shared" si="774"/>
        <v>0</v>
      </c>
      <c r="P4989">
        <f t="shared" si="775"/>
        <v>0</v>
      </c>
      <c r="Q4989">
        <f t="shared" si="776"/>
        <v>0</v>
      </c>
      <c r="R4989">
        <f t="shared" si="777"/>
        <v>0</v>
      </c>
      <c r="S4989" t="s">
        <v>53</v>
      </c>
      <c r="T4989">
        <v>0</v>
      </c>
      <c r="U4989">
        <v>2019</v>
      </c>
      <c r="V4989">
        <v>0</v>
      </c>
      <c r="W4989">
        <v>1</v>
      </c>
      <c r="X4989" cm="1">
        <f t="array" ref="X4989">IF(S4988&lt;&gt;S4989, 0,
    IF(C4989="O",
         _xlfn.IFS(
             K4989=1, X4988+6,
             M4989=1, X4988+3,
             O4989=1, X4988+1,
             Q4989=1,X4988+2,
             TRUE, X4988
         ),
    X4988)
)</f>
        <v>15</v>
      </c>
      <c r="Y4989" cm="1">
        <f t="array" ref="Y4989">IF(S4988&lt;&gt;S4989, 0, IF(C4989="D",
                 _xlfn.IFS(
                     K4989=1, Y4988+6,
                     M4989=1, Y4988+3,
                     O4989=1, Y4988+1,
                     TRUE, Y4988
                 ),
                 Y4988)
  )</f>
        <v>7</v>
      </c>
    </row>
    <row r="4990" spans="1:25" x14ac:dyDescent="0.2">
      <c r="A4990">
        <v>83</v>
      </c>
      <c r="B4990" t="s">
        <v>81</v>
      </c>
      <c r="C4990" t="str">
        <f t="shared" si="778"/>
        <v>O</v>
      </c>
      <c r="D4990">
        <v>1</v>
      </c>
      <c r="E4990">
        <v>5</v>
      </c>
      <c r="F4990">
        <v>24</v>
      </c>
      <c r="G4990" t="s">
        <v>116</v>
      </c>
      <c r="H4990" t="s">
        <v>115</v>
      </c>
      <c r="I4990">
        <v>21</v>
      </c>
      <c r="J4990">
        <f t="shared" si="770"/>
        <v>0</v>
      </c>
      <c r="K4990">
        <f t="shared" si="779"/>
        <v>0</v>
      </c>
      <c r="L4990">
        <f t="shared" si="771"/>
        <v>0</v>
      </c>
      <c r="M4990">
        <f t="shared" si="772"/>
        <v>0</v>
      </c>
      <c r="N4990">
        <f t="shared" si="773"/>
        <v>0</v>
      </c>
      <c r="O4990">
        <f t="shared" si="774"/>
        <v>0</v>
      </c>
      <c r="P4990">
        <f t="shared" si="775"/>
        <v>0</v>
      </c>
      <c r="Q4990">
        <f t="shared" si="776"/>
        <v>0</v>
      </c>
      <c r="R4990">
        <f t="shared" si="777"/>
        <v>0</v>
      </c>
      <c r="S4990" t="s">
        <v>53</v>
      </c>
      <c r="T4990">
        <v>0</v>
      </c>
      <c r="U4990">
        <v>2019</v>
      </c>
      <c r="V4990">
        <v>0</v>
      </c>
      <c r="W4990">
        <v>1</v>
      </c>
      <c r="X4990" cm="1">
        <f t="array" ref="X4990">IF(S4989&lt;&gt;S4990, 0,
    IF(C4990="O",
         _xlfn.IFS(
             K4990=1, X4989+6,
             M4990=1, X4989+3,
             O4990=1, X4989+1,
             Q4990=1,X4989+2,
             TRUE, X4989
         ),
    X4989)
)</f>
        <v>15</v>
      </c>
      <c r="Y4990" cm="1">
        <f t="array" ref="Y4990">IF(S4989&lt;&gt;S4990, 0, IF(C4990="D",
                 _xlfn.IFS(
                     K4990=1, Y4989+6,
                     M4990=1, Y4989+3,
                     O4990=1, Y4989+1,
                     TRUE, Y4989
                 ),
                 Y4989)
  )</f>
        <v>7</v>
      </c>
    </row>
    <row r="4991" spans="1:25" x14ac:dyDescent="0.2">
      <c r="A4991">
        <v>84</v>
      </c>
      <c r="B4991" t="s">
        <v>81</v>
      </c>
      <c r="C4991" t="str">
        <f t="shared" si="778"/>
        <v>O</v>
      </c>
      <c r="D4991">
        <v>1</v>
      </c>
      <c r="E4991">
        <v>3</v>
      </c>
      <c r="F4991">
        <v>3</v>
      </c>
      <c r="G4991" t="s">
        <v>116</v>
      </c>
      <c r="H4991" t="s">
        <v>115</v>
      </c>
      <c r="I4991">
        <v>1</v>
      </c>
      <c r="J4991">
        <f t="shared" si="770"/>
        <v>0</v>
      </c>
      <c r="K4991">
        <f t="shared" si="779"/>
        <v>0</v>
      </c>
      <c r="L4991">
        <f t="shared" si="771"/>
        <v>0</v>
      </c>
      <c r="M4991">
        <f t="shared" si="772"/>
        <v>0</v>
      </c>
      <c r="N4991">
        <f t="shared" si="773"/>
        <v>0</v>
      </c>
      <c r="O4991">
        <f t="shared" si="774"/>
        <v>0</v>
      </c>
      <c r="P4991">
        <f t="shared" si="775"/>
        <v>0</v>
      </c>
      <c r="Q4991">
        <f t="shared" si="776"/>
        <v>0</v>
      </c>
      <c r="R4991">
        <f t="shared" si="777"/>
        <v>0</v>
      </c>
      <c r="S4991" t="s">
        <v>53</v>
      </c>
      <c r="T4991">
        <v>0</v>
      </c>
      <c r="U4991">
        <v>2019</v>
      </c>
      <c r="V4991">
        <v>0</v>
      </c>
      <c r="W4991">
        <v>1</v>
      </c>
      <c r="X4991" cm="1">
        <f t="array" ref="X4991">IF(S4990&lt;&gt;S4991, 0,
    IF(C4991="O",
         _xlfn.IFS(
             K4991=1, X4990+6,
             M4991=1, X4990+3,
             O4991=1, X4990+1,
             Q4991=1,X4990+2,
             TRUE, X4990
         ),
    X4990)
)</f>
        <v>15</v>
      </c>
      <c r="Y4991" cm="1">
        <f t="array" ref="Y4991">IF(S4990&lt;&gt;S4991, 0, IF(C4991="D",
                 _xlfn.IFS(
                     K4991=1, Y4990+6,
                     M4991=1, Y4990+3,
                     O4991=1, Y4990+1,
                     TRUE, Y4990
                 ),
                 Y4990)
  )</f>
        <v>7</v>
      </c>
    </row>
    <row r="4992" spans="1:25" x14ac:dyDescent="0.2">
      <c r="A4992">
        <v>85</v>
      </c>
      <c r="B4992" t="s">
        <v>81</v>
      </c>
      <c r="C4992" t="str">
        <f t="shared" si="778"/>
        <v>O</v>
      </c>
      <c r="D4992">
        <v>2</v>
      </c>
      <c r="E4992">
        <v>2</v>
      </c>
      <c r="F4992">
        <v>2</v>
      </c>
      <c r="G4992" t="s">
        <v>116</v>
      </c>
      <c r="H4992" t="s">
        <v>119</v>
      </c>
      <c r="I4992">
        <v>0</v>
      </c>
      <c r="J4992">
        <f t="shared" si="770"/>
        <v>0</v>
      </c>
      <c r="K4992">
        <f t="shared" si="779"/>
        <v>0</v>
      </c>
      <c r="L4992">
        <f t="shared" si="771"/>
        <v>0</v>
      </c>
      <c r="M4992">
        <f t="shared" si="772"/>
        <v>0</v>
      </c>
      <c r="N4992">
        <f t="shared" si="773"/>
        <v>0</v>
      </c>
      <c r="O4992">
        <f t="shared" si="774"/>
        <v>0</v>
      </c>
      <c r="P4992">
        <f t="shared" si="775"/>
        <v>0</v>
      </c>
      <c r="Q4992">
        <f t="shared" si="776"/>
        <v>0</v>
      </c>
      <c r="R4992">
        <f t="shared" si="777"/>
        <v>0</v>
      </c>
      <c r="S4992" t="s">
        <v>53</v>
      </c>
      <c r="T4992">
        <v>0</v>
      </c>
      <c r="U4992">
        <v>2019</v>
      </c>
      <c r="V4992">
        <v>0</v>
      </c>
      <c r="W4992">
        <v>1</v>
      </c>
      <c r="X4992" cm="1">
        <f t="array" ref="X4992">IF(S4991&lt;&gt;S4992, 0,
    IF(C4992="O",
         _xlfn.IFS(
             K4992=1, X4991+6,
             M4992=1, X4991+3,
             O4992=1, X4991+1,
             Q4992=1,X4991+2,
             TRUE, X4991
         ),
    X4991)
)</f>
        <v>15</v>
      </c>
      <c r="Y4992" cm="1">
        <f t="array" ref="Y4992">IF(S4991&lt;&gt;S4992, 0, IF(C4992="D",
                 _xlfn.IFS(
                     K4992=1, Y4991+6,
                     M4992=1, Y4991+3,
                     O4992=1, Y4991+1,
                     TRUE, Y4991
                 ),
                 Y4991)
  )</f>
        <v>7</v>
      </c>
    </row>
    <row r="4993" spans="1:25" x14ac:dyDescent="0.2">
      <c r="A4993">
        <v>86</v>
      </c>
      <c r="B4993" t="s">
        <v>79</v>
      </c>
      <c r="C4993" t="str">
        <f t="shared" si="778"/>
        <v>D</v>
      </c>
      <c r="D4993">
        <v>1</v>
      </c>
      <c r="E4993">
        <v>10</v>
      </c>
      <c r="F4993">
        <v>-2</v>
      </c>
      <c r="G4993" t="s">
        <v>116</v>
      </c>
      <c r="H4993" t="s">
        <v>115</v>
      </c>
      <c r="I4993">
        <v>5</v>
      </c>
      <c r="J4993">
        <f t="shared" si="770"/>
        <v>0</v>
      </c>
      <c r="K4993">
        <f t="shared" si="779"/>
        <v>0</v>
      </c>
      <c r="L4993">
        <f t="shared" si="771"/>
        <v>0</v>
      </c>
      <c r="M4993">
        <f t="shared" si="772"/>
        <v>0</v>
      </c>
      <c r="N4993">
        <f t="shared" si="773"/>
        <v>0</v>
      </c>
      <c r="O4993">
        <f t="shared" si="774"/>
        <v>0</v>
      </c>
      <c r="P4993">
        <f t="shared" si="775"/>
        <v>0</v>
      </c>
      <c r="Q4993">
        <f t="shared" si="776"/>
        <v>0</v>
      </c>
      <c r="R4993">
        <f t="shared" si="777"/>
        <v>0</v>
      </c>
      <c r="S4993" t="s">
        <v>53</v>
      </c>
      <c r="T4993">
        <v>0</v>
      </c>
      <c r="U4993">
        <v>2019</v>
      </c>
      <c r="V4993">
        <v>0</v>
      </c>
      <c r="W4993">
        <v>1</v>
      </c>
      <c r="X4993" cm="1">
        <f t="array" ref="X4993">IF(S4992&lt;&gt;S4993, 0,
    IF(C4993="O",
         _xlfn.IFS(
             K4993=1, X4992+6,
             M4993=1, X4992+3,
             O4993=1, X4992+1,
             Q4993=1,X4992+2,
             TRUE, X4992
         ),
    X4992)
)</f>
        <v>15</v>
      </c>
      <c r="Y4993" cm="1">
        <f t="array" ref="Y4993">IF(S4992&lt;&gt;S4993, 0, IF(C4993="D",
                 _xlfn.IFS(
                     K4993=1, Y4992+6,
                     M4993=1, Y4992+3,
                     O4993=1, Y4992+1,
                     TRUE, Y4992
                 ),
                 Y4992)
  )</f>
        <v>7</v>
      </c>
    </row>
    <row r="4994" spans="1:25" x14ac:dyDescent="0.2">
      <c r="A4994">
        <v>87</v>
      </c>
      <c r="B4994" t="s">
        <v>79</v>
      </c>
      <c r="C4994" t="str">
        <f t="shared" si="778"/>
        <v>D</v>
      </c>
      <c r="D4994">
        <v>2</v>
      </c>
      <c r="E4994">
        <v>5</v>
      </c>
      <c r="F4994">
        <v>-7</v>
      </c>
      <c r="G4994" t="s">
        <v>116</v>
      </c>
      <c r="H4994" t="s">
        <v>115</v>
      </c>
      <c r="I4994">
        <v>0</v>
      </c>
      <c r="J4994">
        <f t="shared" ref="J4994:J5057" si="780">IF(B4994&lt;&gt;B4995,0,IF(AND(D4995=1, E4995=10), 1, 0))</f>
        <v>0</v>
      </c>
      <c r="K4994">
        <f t="shared" si="779"/>
        <v>0</v>
      </c>
      <c r="L4994">
        <f t="shared" ref="L4994:L5057" si="781">IF(G4994 = "fg", 1, 0)</f>
        <v>0</v>
      </c>
      <c r="M4994">
        <f t="shared" ref="M4994:M5057" si="782">IF(AND(L4994=1,H4994="good"),1,0)</f>
        <v>0</v>
      </c>
      <c r="N4994">
        <f t="shared" ref="N4994:N5057" si="783">IF(OR(G4994 = "extra pt.",G4994 ="extra pt. block"), 1, 0)</f>
        <v>0</v>
      </c>
      <c r="O4994">
        <f t="shared" ref="O4994:O5057" si="784">IF(AND(N4994=1,H4994="good"),1,0)</f>
        <v>0</v>
      </c>
      <c r="P4994">
        <f t="shared" ref="P4994:P5057" si="785">IF(OR(G4994 = "2 pt.",G4994 ="2 pt. block"), 1, 0)</f>
        <v>0</v>
      </c>
      <c r="Q4994">
        <f t="shared" ref="Q4994:Q5057" si="786">IF(AND(P4994=1,H4994="good"),1,0)</f>
        <v>0</v>
      </c>
      <c r="R4994">
        <f t="shared" ref="R4994:R5057" si="787">IF(OR(H4994 = "fumble, def td", H4994 = "interception, def td", H4994= "sack, fumble, def td"), 1,0)</f>
        <v>0</v>
      </c>
      <c r="S4994" t="s">
        <v>53</v>
      </c>
      <c r="T4994">
        <v>0</v>
      </c>
      <c r="U4994">
        <v>2019</v>
      </c>
      <c r="V4994">
        <v>0</v>
      </c>
      <c r="W4994">
        <v>1</v>
      </c>
      <c r="X4994" cm="1">
        <f t="array" ref="X4994">IF(S4993&lt;&gt;S4994, 0,
    IF(C4994="O",
         _xlfn.IFS(
             K4994=1, X4993+6,
             M4994=1, X4993+3,
             O4994=1, X4993+1,
             Q4994=1,X4993+2,
             TRUE, X4993
         ),
    X4993)
)</f>
        <v>15</v>
      </c>
      <c r="Y4994" cm="1">
        <f t="array" ref="Y4994">IF(S4993&lt;&gt;S4994, 0, IF(C4994="D",
                 _xlfn.IFS(
                     K4994=1, Y4993+6,
                     M4994=1, Y4993+3,
                     O4994=1, Y4993+1,
                     TRUE, Y4993
                 ),
                 Y4993)
  )</f>
        <v>7</v>
      </c>
    </row>
    <row r="4995" spans="1:25" x14ac:dyDescent="0.2">
      <c r="A4995">
        <v>88</v>
      </c>
      <c r="B4995" t="s">
        <v>79</v>
      </c>
      <c r="C4995" t="str">
        <f t="shared" ref="C4995:C5058" si="788">IF(H4995="interception, def td", IF(C4994="O", "D", C4994), IF(B4994="K", B4993, IF(B4995="K", B4994, B4995)))</f>
        <v>D</v>
      </c>
      <c r="D4995">
        <v>3</v>
      </c>
      <c r="E4995">
        <v>5</v>
      </c>
      <c r="F4995">
        <v>-7</v>
      </c>
      <c r="G4995" t="s">
        <v>114</v>
      </c>
      <c r="H4995" t="s">
        <v>117</v>
      </c>
      <c r="I4995">
        <v>0</v>
      </c>
      <c r="J4995">
        <f t="shared" si="780"/>
        <v>0</v>
      </c>
      <c r="K4995">
        <f t="shared" ref="K4995:K5058" si="789">IF(OR(H4995= "complete, td",H4995 ="rush, td", H4995 = "scramble, td"), 1, 0)</f>
        <v>0</v>
      </c>
      <c r="L4995">
        <f t="shared" si="781"/>
        <v>0</v>
      </c>
      <c r="M4995">
        <f t="shared" si="782"/>
        <v>0</v>
      </c>
      <c r="N4995">
        <f t="shared" si="783"/>
        <v>0</v>
      </c>
      <c r="O4995">
        <f t="shared" si="784"/>
        <v>0</v>
      </c>
      <c r="P4995">
        <f t="shared" si="785"/>
        <v>0</v>
      </c>
      <c r="Q4995">
        <f t="shared" si="786"/>
        <v>0</v>
      </c>
      <c r="R4995">
        <f t="shared" si="787"/>
        <v>0</v>
      </c>
      <c r="S4995" t="s">
        <v>53</v>
      </c>
      <c r="T4995">
        <v>0</v>
      </c>
      <c r="U4995">
        <v>2019</v>
      </c>
      <c r="V4995">
        <v>0</v>
      </c>
      <c r="W4995">
        <v>1</v>
      </c>
      <c r="X4995" cm="1">
        <f t="array" ref="X4995">IF(S4994&lt;&gt;S4995, 0,
    IF(C4995="O",
         _xlfn.IFS(
             K4995=1, X4994+6,
             M4995=1, X4994+3,
             O4995=1, X4994+1,
             Q4995=1,X4994+2,
             TRUE, X4994
         ),
    X4994)
)</f>
        <v>15</v>
      </c>
      <c r="Y4995" cm="1">
        <f t="array" ref="Y4995">IF(S4994&lt;&gt;S4995, 0, IF(C4995="D",
                 _xlfn.IFS(
                     K4995=1, Y4994+6,
                     M4995=1, Y4994+3,
                     O4995=1, Y4994+1,
                     TRUE, Y4994
                 ),
                 Y4994)
  )</f>
        <v>7</v>
      </c>
    </row>
    <row r="4996" spans="1:25" x14ac:dyDescent="0.2">
      <c r="A4996">
        <v>89</v>
      </c>
      <c r="B4996" t="s">
        <v>79</v>
      </c>
      <c r="C4996" t="str">
        <f t="shared" si="788"/>
        <v>D</v>
      </c>
      <c r="D4996">
        <v>4</v>
      </c>
      <c r="E4996">
        <v>5</v>
      </c>
      <c r="F4996">
        <v>-7</v>
      </c>
      <c r="G4996" t="s">
        <v>114</v>
      </c>
      <c r="H4996" t="s">
        <v>113</v>
      </c>
      <c r="I4996">
        <v>48</v>
      </c>
      <c r="J4996">
        <f t="shared" si="780"/>
        <v>0</v>
      </c>
      <c r="K4996">
        <f t="shared" si="789"/>
        <v>0</v>
      </c>
      <c r="L4996">
        <f t="shared" si="781"/>
        <v>0</v>
      </c>
      <c r="M4996">
        <f t="shared" si="782"/>
        <v>0</v>
      </c>
      <c r="N4996">
        <f t="shared" si="783"/>
        <v>0</v>
      </c>
      <c r="O4996">
        <f t="shared" si="784"/>
        <v>0</v>
      </c>
      <c r="P4996">
        <f t="shared" si="785"/>
        <v>0</v>
      </c>
      <c r="Q4996">
        <f t="shared" si="786"/>
        <v>0</v>
      </c>
      <c r="R4996">
        <f t="shared" si="787"/>
        <v>0</v>
      </c>
      <c r="S4996" t="s">
        <v>53</v>
      </c>
      <c r="T4996">
        <v>0</v>
      </c>
      <c r="U4996">
        <v>2019</v>
      </c>
      <c r="V4996">
        <v>0</v>
      </c>
      <c r="W4996">
        <v>1</v>
      </c>
      <c r="X4996" cm="1">
        <f t="array" ref="X4996">IF(S4995&lt;&gt;S4996, 0,
    IF(C4996="O",
         _xlfn.IFS(
             K4996=1, X4995+6,
             M4996=1, X4995+3,
             O4996=1, X4995+1,
             Q4996=1,X4995+2,
             TRUE, X4995
         ),
    X4995)
)</f>
        <v>15</v>
      </c>
      <c r="Y4996" cm="1">
        <f t="array" ref="Y4996">IF(S4995&lt;&gt;S4996, 0, IF(C4996="D",
                 _xlfn.IFS(
                     K4996=1, Y4995+6,
                     M4996=1, Y4995+3,
                     O4996=1, Y4995+1,
                     TRUE, Y4995
                 ),
                 Y4995)
  )</f>
        <v>7</v>
      </c>
    </row>
    <row r="4997" spans="1:25" x14ac:dyDescent="0.2">
      <c r="A4997">
        <v>91</v>
      </c>
      <c r="B4997" t="s">
        <v>79</v>
      </c>
      <c r="C4997" t="str">
        <f t="shared" si="788"/>
        <v>D</v>
      </c>
      <c r="D4997">
        <v>2</v>
      </c>
      <c r="E4997">
        <v>10</v>
      </c>
      <c r="F4997">
        <v>45</v>
      </c>
      <c r="G4997" t="s">
        <v>114</v>
      </c>
      <c r="H4997" t="s">
        <v>117</v>
      </c>
      <c r="I4997">
        <v>0</v>
      </c>
      <c r="J4997">
        <f t="shared" si="780"/>
        <v>0</v>
      </c>
      <c r="K4997">
        <f t="shared" si="789"/>
        <v>0</v>
      </c>
      <c r="L4997">
        <f t="shared" si="781"/>
        <v>0</v>
      </c>
      <c r="M4997">
        <f t="shared" si="782"/>
        <v>0</v>
      </c>
      <c r="N4997">
        <f t="shared" si="783"/>
        <v>0</v>
      </c>
      <c r="O4997">
        <f t="shared" si="784"/>
        <v>0</v>
      </c>
      <c r="P4997">
        <f t="shared" si="785"/>
        <v>0</v>
      </c>
      <c r="Q4997">
        <f t="shared" si="786"/>
        <v>0</v>
      </c>
      <c r="R4997">
        <f t="shared" si="787"/>
        <v>0</v>
      </c>
      <c r="S4997" t="s">
        <v>53</v>
      </c>
      <c r="T4997">
        <v>0</v>
      </c>
      <c r="U4997">
        <v>2019</v>
      </c>
      <c r="V4997">
        <v>0</v>
      </c>
      <c r="W4997">
        <v>1</v>
      </c>
      <c r="X4997" cm="1">
        <f t="array" ref="X4997">IF(S4996&lt;&gt;S4997, 0,
    IF(C4997="O",
         _xlfn.IFS(
             K4997=1, X4996+6,
             M4997=1, X4996+3,
             O4997=1, X4996+1,
             Q4997=1,X4996+2,
             TRUE, X4996
         ),
    X4996)
)</f>
        <v>15</v>
      </c>
      <c r="Y4997" cm="1">
        <f t="array" ref="Y4997">IF(S4996&lt;&gt;S4997, 0, IF(C4997="D",
                 _xlfn.IFS(
                     K4997=1, Y4996+6,
                     M4997=1, Y4996+3,
                     O4997=1, Y4996+1,
                     TRUE, Y4996
                 ),
                 Y4996)
  )</f>
        <v>7</v>
      </c>
    </row>
    <row r="4998" spans="1:25" x14ac:dyDescent="0.2">
      <c r="A4998">
        <v>92</v>
      </c>
      <c r="B4998" t="s">
        <v>79</v>
      </c>
      <c r="C4998" t="str">
        <f t="shared" si="788"/>
        <v>D</v>
      </c>
      <c r="D4998">
        <v>3</v>
      </c>
      <c r="E4998">
        <v>10</v>
      </c>
      <c r="F4998">
        <v>45</v>
      </c>
      <c r="G4998" t="s">
        <v>114</v>
      </c>
      <c r="H4998" t="s">
        <v>117</v>
      </c>
      <c r="I4998">
        <v>0</v>
      </c>
      <c r="J4998">
        <f t="shared" si="780"/>
        <v>1</v>
      </c>
      <c r="K4998">
        <f t="shared" si="789"/>
        <v>0</v>
      </c>
      <c r="L4998">
        <f t="shared" si="781"/>
        <v>0</v>
      </c>
      <c r="M4998">
        <f t="shared" si="782"/>
        <v>0</v>
      </c>
      <c r="N4998">
        <f t="shared" si="783"/>
        <v>0</v>
      </c>
      <c r="O4998">
        <f t="shared" si="784"/>
        <v>0</v>
      </c>
      <c r="P4998">
        <f t="shared" si="785"/>
        <v>0</v>
      </c>
      <c r="Q4998">
        <f t="shared" si="786"/>
        <v>0</v>
      </c>
      <c r="R4998">
        <f t="shared" si="787"/>
        <v>0</v>
      </c>
      <c r="S4998" t="s">
        <v>53</v>
      </c>
      <c r="T4998">
        <v>0</v>
      </c>
      <c r="U4998">
        <v>2019</v>
      </c>
      <c r="V4998">
        <v>0</v>
      </c>
      <c r="W4998">
        <v>1</v>
      </c>
      <c r="X4998" cm="1">
        <f t="array" ref="X4998">IF(S4997&lt;&gt;S4998, 0,
    IF(C4998="O",
         _xlfn.IFS(
             K4998=1, X4997+6,
             M4998=1, X4997+3,
             O4998=1, X4997+1,
             Q4998=1,X4997+2,
             TRUE, X4997
         ),
    X4997)
)</f>
        <v>15</v>
      </c>
      <c r="Y4998" cm="1">
        <f t="array" ref="Y4998">IF(S4997&lt;&gt;S4998, 0, IF(C4998="D",
                 _xlfn.IFS(
                     K4998=1, Y4997+6,
                     M4998=1, Y4997+3,
                     O4998=1, Y4997+1,
                     TRUE, Y4997
                 ),
                 Y4997)
  )</f>
        <v>7</v>
      </c>
    </row>
    <row r="4999" spans="1:25" x14ac:dyDescent="0.2">
      <c r="A4999">
        <v>95</v>
      </c>
      <c r="B4999" t="s">
        <v>79</v>
      </c>
      <c r="C4999" t="str">
        <f t="shared" si="788"/>
        <v>D</v>
      </c>
      <c r="D4999">
        <v>1</v>
      </c>
      <c r="E4999">
        <v>10</v>
      </c>
      <c r="F4999">
        <v>-20</v>
      </c>
      <c r="G4999" t="s">
        <v>114</v>
      </c>
      <c r="H4999" t="s">
        <v>113</v>
      </c>
      <c r="I4999">
        <v>9</v>
      </c>
      <c r="J4999">
        <f t="shared" si="780"/>
        <v>0</v>
      </c>
      <c r="K4999">
        <f t="shared" si="789"/>
        <v>0</v>
      </c>
      <c r="L4999">
        <f t="shared" si="781"/>
        <v>0</v>
      </c>
      <c r="M4999">
        <f t="shared" si="782"/>
        <v>0</v>
      </c>
      <c r="N4999">
        <f t="shared" si="783"/>
        <v>0</v>
      </c>
      <c r="O4999">
        <f t="shared" si="784"/>
        <v>0</v>
      </c>
      <c r="P4999">
        <f t="shared" si="785"/>
        <v>0</v>
      </c>
      <c r="Q4999">
        <f t="shared" si="786"/>
        <v>0</v>
      </c>
      <c r="R4999">
        <f t="shared" si="787"/>
        <v>0</v>
      </c>
      <c r="S4999" t="s">
        <v>53</v>
      </c>
      <c r="T4999">
        <v>0</v>
      </c>
      <c r="U4999">
        <v>2019</v>
      </c>
      <c r="V4999">
        <v>0</v>
      </c>
      <c r="W4999">
        <v>1</v>
      </c>
      <c r="X4999" cm="1">
        <f t="array" ref="X4999">IF(S4998&lt;&gt;S4999, 0,
    IF(C4999="O",
         _xlfn.IFS(
             K4999=1, X4998+6,
             M4999=1, X4998+3,
             O4999=1, X4998+1,
             Q4999=1,X4998+2,
             TRUE, X4998
         ),
    X4998)
)</f>
        <v>15</v>
      </c>
      <c r="Y4999" cm="1">
        <f t="array" ref="Y4999">IF(S4998&lt;&gt;S4999, 0, IF(C4999="D",
                 _xlfn.IFS(
                     K4999=1, Y4998+6,
                     M4999=1, Y4998+3,
                     O4999=1, Y4998+1,
                     TRUE, Y4998
                 ),
                 Y4998)
  )</f>
        <v>7</v>
      </c>
    </row>
    <row r="5000" spans="1:25" x14ac:dyDescent="0.2">
      <c r="A5000">
        <v>96</v>
      </c>
      <c r="B5000" t="s">
        <v>79</v>
      </c>
      <c r="C5000" t="str">
        <f t="shared" si="788"/>
        <v>D</v>
      </c>
      <c r="D5000">
        <v>2</v>
      </c>
      <c r="E5000">
        <v>1</v>
      </c>
      <c r="F5000">
        <v>-29</v>
      </c>
      <c r="G5000" t="s">
        <v>114</v>
      </c>
      <c r="H5000" t="s">
        <v>139</v>
      </c>
      <c r="I5000">
        <v>4</v>
      </c>
      <c r="J5000">
        <f t="shared" si="780"/>
        <v>1</v>
      </c>
      <c r="K5000">
        <f t="shared" si="789"/>
        <v>0</v>
      </c>
      <c r="L5000">
        <f t="shared" si="781"/>
        <v>0</v>
      </c>
      <c r="M5000">
        <f t="shared" si="782"/>
        <v>0</v>
      </c>
      <c r="N5000">
        <f t="shared" si="783"/>
        <v>0</v>
      </c>
      <c r="O5000">
        <f t="shared" si="784"/>
        <v>0</v>
      </c>
      <c r="P5000">
        <f t="shared" si="785"/>
        <v>0</v>
      </c>
      <c r="Q5000">
        <f t="shared" si="786"/>
        <v>0</v>
      </c>
      <c r="R5000">
        <f t="shared" si="787"/>
        <v>0</v>
      </c>
      <c r="S5000" t="s">
        <v>53</v>
      </c>
      <c r="T5000">
        <v>0</v>
      </c>
      <c r="U5000">
        <v>2019</v>
      </c>
      <c r="V5000">
        <v>0</v>
      </c>
      <c r="W5000">
        <v>1</v>
      </c>
      <c r="X5000" cm="1">
        <f t="array" ref="X5000">IF(S4999&lt;&gt;S5000, 0,
    IF(C5000="O",
         _xlfn.IFS(
             K5000=1, X4999+6,
             M5000=1, X4999+3,
             O5000=1, X4999+1,
             Q5000=1,X4999+2,
             TRUE, X4999
         ),
    X4999)
)</f>
        <v>15</v>
      </c>
      <c r="Y5000" cm="1">
        <f t="array" ref="Y5000">IF(S4999&lt;&gt;S5000, 0, IF(C5000="D",
                 _xlfn.IFS(
                     K5000=1, Y4999+6,
                     M5000=1, Y4999+3,
                     O5000=1, Y4999+1,
                     TRUE, Y4999
                 ),
                 Y4999)
  )</f>
        <v>7</v>
      </c>
    </row>
    <row r="5001" spans="1:25" x14ac:dyDescent="0.2">
      <c r="A5001">
        <v>97</v>
      </c>
      <c r="B5001" t="s">
        <v>79</v>
      </c>
      <c r="C5001" t="str">
        <f t="shared" si="788"/>
        <v>D</v>
      </c>
      <c r="D5001">
        <v>1</v>
      </c>
      <c r="E5001">
        <v>10</v>
      </c>
      <c r="F5001">
        <v>-33</v>
      </c>
      <c r="G5001" t="s">
        <v>114</v>
      </c>
      <c r="H5001" t="s">
        <v>113</v>
      </c>
      <c r="I5001">
        <v>0</v>
      </c>
      <c r="J5001">
        <f t="shared" si="780"/>
        <v>0</v>
      </c>
      <c r="K5001">
        <f t="shared" si="789"/>
        <v>0</v>
      </c>
      <c r="L5001">
        <f t="shared" si="781"/>
        <v>0</v>
      </c>
      <c r="M5001">
        <f t="shared" si="782"/>
        <v>0</v>
      </c>
      <c r="N5001">
        <f t="shared" si="783"/>
        <v>0</v>
      </c>
      <c r="O5001">
        <f t="shared" si="784"/>
        <v>0</v>
      </c>
      <c r="P5001">
        <f t="shared" si="785"/>
        <v>0</v>
      </c>
      <c r="Q5001">
        <f t="shared" si="786"/>
        <v>0</v>
      </c>
      <c r="R5001">
        <f t="shared" si="787"/>
        <v>0</v>
      </c>
      <c r="S5001" t="s">
        <v>53</v>
      </c>
      <c r="T5001">
        <v>0</v>
      </c>
      <c r="U5001">
        <v>2019</v>
      </c>
      <c r="V5001">
        <v>0</v>
      </c>
      <c r="W5001">
        <v>1</v>
      </c>
      <c r="X5001" cm="1">
        <f t="array" ref="X5001">IF(S5000&lt;&gt;S5001, 0,
    IF(C5001="O",
         _xlfn.IFS(
             K5001=1, X5000+6,
             M5001=1, X5000+3,
             O5001=1, X5000+1,
             Q5001=1,X5000+2,
             TRUE, X5000
         ),
    X5000)
)</f>
        <v>15</v>
      </c>
      <c r="Y5001" cm="1">
        <f t="array" ref="Y5001">IF(S5000&lt;&gt;S5001, 0, IF(C5001="D",
                 _xlfn.IFS(
                     K5001=1, Y5000+6,
                     M5001=1, Y5000+3,
                     O5001=1, Y5000+1,
                     TRUE, Y5000
                 ),
                 Y5000)
  )</f>
        <v>7</v>
      </c>
    </row>
    <row r="5002" spans="1:25" x14ac:dyDescent="0.2">
      <c r="A5002">
        <v>98</v>
      </c>
      <c r="B5002" t="s">
        <v>79</v>
      </c>
      <c r="C5002" t="str">
        <f t="shared" si="788"/>
        <v>D</v>
      </c>
      <c r="D5002">
        <v>2</v>
      </c>
      <c r="E5002">
        <v>10</v>
      </c>
      <c r="F5002">
        <v>-33</v>
      </c>
      <c r="G5002" t="s">
        <v>114</v>
      </c>
      <c r="H5002" t="s">
        <v>117</v>
      </c>
      <c r="I5002">
        <v>0</v>
      </c>
      <c r="J5002">
        <f t="shared" si="780"/>
        <v>0</v>
      </c>
      <c r="K5002">
        <f t="shared" si="789"/>
        <v>0</v>
      </c>
      <c r="L5002">
        <f t="shared" si="781"/>
        <v>0</v>
      </c>
      <c r="M5002">
        <f t="shared" si="782"/>
        <v>0</v>
      </c>
      <c r="N5002">
        <f t="shared" si="783"/>
        <v>0</v>
      </c>
      <c r="O5002">
        <f t="shared" si="784"/>
        <v>0</v>
      </c>
      <c r="P5002">
        <f t="shared" si="785"/>
        <v>0</v>
      </c>
      <c r="Q5002">
        <f t="shared" si="786"/>
        <v>0</v>
      </c>
      <c r="R5002">
        <f t="shared" si="787"/>
        <v>0</v>
      </c>
      <c r="S5002" t="s">
        <v>53</v>
      </c>
      <c r="T5002">
        <v>0</v>
      </c>
      <c r="U5002">
        <v>2019</v>
      </c>
      <c r="V5002">
        <v>0</v>
      </c>
      <c r="W5002">
        <v>1</v>
      </c>
      <c r="X5002" cm="1">
        <f t="array" ref="X5002">IF(S5001&lt;&gt;S5002, 0,
    IF(C5002="O",
         _xlfn.IFS(
             K5002=1, X5001+6,
             M5002=1, X5001+3,
             O5002=1, X5001+1,
             Q5002=1,X5001+2,
             TRUE, X5001
         ),
    X5001)
)</f>
        <v>15</v>
      </c>
      <c r="Y5002" cm="1">
        <f t="array" ref="Y5002">IF(S5001&lt;&gt;S5002, 0, IF(C5002="D",
                 _xlfn.IFS(
                     K5002=1, Y5001+6,
                     M5002=1, Y5001+3,
                     O5002=1, Y5001+1,
                     TRUE, Y5001
                 ),
                 Y5001)
  )</f>
        <v>7</v>
      </c>
    </row>
    <row r="5003" spans="1:25" x14ac:dyDescent="0.2">
      <c r="A5003">
        <v>99</v>
      </c>
      <c r="B5003" t="s">
        <v>79</v>
      </c>
      <c r="C5003" t="str">
        <f t="shared" si="788"/>
        <v>D</v>
      </c>
      <c r="D5003">
        <v>3</v>
      </c>
      <c r="E5003">
        <v>10</v>
      </c>
      <c r="F5003">
        <v>-33</v>
      </c>
      <c r="G5003" t="s">
        <v>114</v>
      </c>
      <c r="H5003" t="s">
        <v>117</v>
      </c>
      <c r="I5003">
        <v>0</v>
      </c>
      <c r="J5003">
        <f t="shared" si="780"/>
        <v>0</v>
      </c>
      <c r="K5003">
        <f t="shared" si="789"/>
        <v>0</v>
      </c>
      <c r="L5003">
        <f t="shared" si="781"/>
        <v>0</v>
      </c>
      <c r="M5003">
        <f t="shared" si="782"/>
        <v>0</v>
      </c>
      <c r="N5003">
        <f t="shared" si="783"/>
        <v>0</v>
      </c>
      <c r="O5003">
        <f t="shared" si="784"/>
        <v>0</v>
      </c>
      <c r="P5003">
        <f t="shared" si="785"/>
        <v>0</v>
      </c>
      <c r="Q5003">
        <f t="shared" si="786"/>
        <v>0</v>
      </c>
      <c r="R5003">
        <f t="shared" si="787"/>
        <v>0</v>
      </c>
      <c r="S5003" t="s">
        <v>53</v>
      </c>
      <c r="T5003">
        <v>0</v>
      </c>
      <c r="U5003">
        <v>2019</v>
      </c>
      <c r="V5003">
        <v>0</v>
      </c>
      <c r="W5003">
        <v>1</v>
      </c>
      <c r="X5003" cm="1">
        <f t="array" ref="X5003">IF(S5002&lt;&gt;S5003, 0,
    IF(C5003="O",
         _xlfn.IFS(
             K5003=1, X5002+6,
             M5003=1, X5002+3,
             O5003=1, X5002+1,
             Q5003=1,X5002+2,
             TRUE, X5002
         ),
    X5002)
)</f>
        <v>15</v>
      </c>
      <c r="Y5003" cm="1">
        <f t="array" ref="Y5003">IF(S5002&lt;&gt;S5003, 0, IF(C5003="D",
                 _xlfn.IFS(
                     K5003=1, Y5002+6,
                     M5003=1, Y5002+3,
                     O5003=1, Y5002+1,
                     TRUE, Y5002
                 ),
                 Y5002)
  )</f>
        <v>7</v>
      </c>
    </row>
    <row r="5004" spans="1:25" x14ac:dyDescent="0.2">
      <c r="A5004">
        <v>101</v>
      </c>
      <c r="B5004" t="s">
        <v>81</v>
      </c>
      <c r="C5004" t="str">
        <f t="shared" si="788"/>
        <v>O</v>
      </c>
      <c r="D5004">
        <v>1</v>
      </c>
      <c r="E5004">
        <v>10</v>
      </c>
      <c r="F5004">
        <v>48</v>
      </c>
      <c r="G5004" t="s">
        <v>116</v>
      </c>
      <c r="H5004" t="s">
        <v>115</v>
      </c>
      <c r="I5004">
        <v>1</v>
      </c>
      <c r="J5004">
        <f t="shared" si="780"/>
        <v>0</v>
      </c>
      <c r="K5004">
        <f t="shared" si="789"/>
        <v>0</v>
      </c>
      <c r="L5004">
        <f t="shared" si="781"/>
        <v>0</v>
      </c>
      <c r="M5004">
        <f t="shared" si="782"/>
        <v>0</v>
      </c>
      <c r="N5004">
        <f t="shared" si="783"/>
        <v>0</v>
      </c>
      <c r="O5004">
        <f t="shared" si="784"/>
        <v>0</v>
      </c>
      <c r="P5004">
        <f t="shared" si="785"/>
        <v>0</v>
      </c>
      <c r="Q5004">
        <f t="shared" si="786"/>
        <v>0</v>
      </c>
      <c r="R5004">
        <f t="shared" si="787"/>
        <v>0</v>
      </c>
      <c r="S5004" t="s">
        <v>53</v>
      </c>
      <c r="T5004">
        <v>0</v>
      </c>
      <c r="U5004">
        <v>2019</v>
      </c>
      <c r="V5004">
        <v>0</v>
      </c>
      <c r="W5004">
        <v>1</v>
      </c>
      <c r="X5004" cm="1">
        <f t="array" ref="X5004">IF(S5003&lt;&gt;S5004, 0,
    IF(C5004="O",
         _xlfn.IFS(
             K5004=1, X5003+6,
             M5004=1, X5003+3,
             O5004=1, X5003+1,
             Q5004=1,X5003+2,
             TRUE, X5003
         ),
    X5003)
)</f>
        <v>15</v>
      </c>
      <c r="Y5004" cm="1">
        <f t="array" ref="Y5004">IF(S5003&lt;&gt;S5004, 0, IF(C5004="D",
                 _xlfn.IFS(
                     K5004=1, Y5003+6,
                     M5004=1, Y5003+3,
                     O5004=1, Y5003+1,
                     TRUE, Y5003
                 ),
                 Y5003)
  )</f>
        <v>7</v>
      </c>
    </row>
    <row r="5005" spans="1:25" x14ac:dyDescent="0.2">
      <c r="A5005">
        <v>102</v>
      </c>
      <c r="B5005" t="s">
        <v>81</v>
      </c>
      <c r="C5005" t="str">
        <f t="shared" si="788"/>
        <v>O</v>
      </c>
      <c r="D5005">
        <v>2</v>
      </c>
      <c r="E5005">
        <v>9</v>
      </c>
      <c r="F5005">
        <v>47</v>
      </c>
      <c r="G5005" t="s">
        <v>116</v>
      </c>
      <c r="H5005" t="s">
        <v>115</v>
      </c>
      <c r="I5005">
        <v>1</v>
      </c>
      <c r="J5005">
        <f t="shared" si="780"/>
        <v>0</v>
      </c>
      <c r="K5005">
        <f t="shared" si="789"/>
        <v>0</v>
      </c>
      <c r="L5005">
        <f t="shared" si="781"/>
        <v>0</v>
      </c>
      <c r="M5005">
        <f t="shared" si="782"/>
        <v>0</v>
      </c>
      <c r="N5005">
        <f t="shared" si="783"/>
        <v>0</v>
      </c>
      <c r="O5005">
        <f t="shared" si="784"/>
        <v>0</v>
      </c>
      <c r="P5005">
        <f t="shared" si="785"/>
        <v>0</v>
      </c>
      <c r="Q5005">
        <f t="shared" si="786"/>
        <v>0</v>
      </c>
      <c r="R5005">
        <f t="shared" si="787"/>
        <v>0</v>
      </c>
      <c r="S5005" t="s">
        <v>53</v>
      </c>
      <c r="T5005">
        <v>0</v>
      </c>
      <c r="U5005">
        <v>2019</v>
      </c>
      <c r="V5005">
        <v>0</v>
      </c>
      <c r="W5005">
        <v>1</v>
      </c>
      <c r="X5005" cm="1">
        <f t="array" ref="X5005">IF(S5004&lt;&gt;S5005, 0,
    IF(C5005="O",
         _xlfn.IFS(
             K5005=1, X5004+6,
             M5005=1, X5004+3,
             O5005=1, X5004+1,
             Q5005=1,X5004+2,
             TRUE, X5004
         ),
    X5004)
)</f>
        <v>15</v>
      </c>
      <c r="Y5005" cm="1">
        <f t="array" ref="Y5005">IF(S5004&lt;&gt;S5005, 0, IF(C5005="D",
                 _xlfn.IFS(
                     K5005=1, Y5004+6,
                     M5005=1, Y5004+3,
                     O5005=1, Y5004+1,
                     TRUE, Y5004
                 ),
                 Y5004)
  )</f>
        <v>7</v>
      </c>
    </row>
    <row r="5006" spans="1:25" x14ac:dyDescent="0.2">
      <c r="A5006">
        <v>103</v>
      </c>
      <c r="B5006" t="s">
        <v>81</v>
      </c>
      <c r="C5006" t="str">
        <f t="shared" si="788"/>
        <v>O</v>
      </c>
      <c r="D5006">
        <v>3</v>
      </c>
      <c r="E5006">
        <v>8</v>
      </c>
      <c r="F5006">
        <v>46</v>
      </c>
      <c r="G5006" t="s">
        <v>116</v>
      </c>
      <c r="H5006" t="s">
        <v>115</v>
      </c>
      <c r="I5006">
        <v>7</v>
      </c>
      <c r="J5006">
        <f t="shared" si="780"/>
        <v>0</v>
      </c>
      <c r="K5006">
        <f t="shared" si="789"/>
        <v>0</v>
      </c>
      <c r="L5006">
        <f t="shared" si="781"/>
        <v>0</v>
      </c>
      <c r="M5006">
        <f t="shared" si="782"/>
        <v>0</v>
      </c>
      <c r="N5006">
        <f t="shared" si="783"/>
        <v>0</v>
      </c>
      <c r="O5006">
        <f t="shared" si="784"/>
        <v>0</v>
      </c>
      <c r="P5006">
        <f t="shared" si="785"/>
        <v>0</v>
      </c>
      <c r="Q5006">
        <f t="shared" si="786"/>
        <v>0</v>
      </c>
      <c r="R5006">
        <f t="shared" si="787"/>
        <v>0</v>
      </c>
      <c r="S5006" t="s">
        <v>53</v>
      </c>
      <c r="T5006">
        <v>0</v>
      </c>
      <c r="U5006">
        <v>2019</v>
      </c>
      <c r="V5006">
        <v>0</v>
      </c>
      <c r="W5006">
        <v>1</v>
      </c>
      <c r="X5006" cm="1">
        <f t="array" ref="X5006">IF(S5005&lt;&gt;S5006, 0,
    IF(C5006="O",
         _xlfn.IFS(
             K5006=1, X5005+6,
             M5006=1, X5005+3,
             O5006=1, X5005+1,
             Q5006=1,X5005+2,
             TRUE, X5005
         ),
    X5005)
)</f>
        <v>15</v>
      </c>
      <c r="Y5006" cm="1">
        <f t="array" ref="Y5006">IF(S5005&lt;&gt;S5006, 0, IF(C5006="D",
                 _xlfn.IFS(
                     K5006=1, Y5005+6,
                     M5006=1, Y5005+3,
                     O5006=1, Y5005+1,
                     TRUE, Y5005
                 ),
                 Y5005)
  )</f>
        <v>7</v>
      </c>
    </row>
    <row r="5007" spans="1:25" x14ac:dyDescent="0.2">
      <c r="A5007">
        <v>104</v>
      </c>
      <c r="B5007" t="s">
        <v>81</v>
      </c>
      <c r="C5007" t="str">
        <f t="shared" si="788"/>
        <v>O</v>
      </c>
      <c r="D5007">
        <v>4</v>
      </c>
      <c r="E5007">
        <v>1</v>
      </c>
      <c r="F5007">
        <v>39</v>
      </c>
      <c r="G5007" t="s">
        <v>116</v>
      </c>
      <c r="H5007" t="s">
        <v>115</v>
      </c>
      <c r="I5007">
        <v>0</v>
      </c>
      <c r="J5007">
        <f t="shared" si="780"/>
        <v>0</v>
      </c>
      <c r="K5007">
        <f t="shared" si="789"/>
        <v>0</v>
      </c>
      <c r="L5007">
        <f t="shared" si="781"/>
        <v>0</v>
      </c>
      <c r="M5007">
        <f t="shared" si="782"/>
        <v>0</v>
      </c>
      <c r="N5007">
        <f t="shared" si="783"/>
        <v>0</v>
      </c>
      <c r="O5007">
        <f t="shared" si="784"/>
        <v>0</v>
      </c>
      <c r="P5007">
        <f t="shared" si="785"/>
        <v>0</v>
      </c>
      <c r="Q5007">
        <f t="shared" si="786"/>
        <v>0</v>
      </c>
      <c r="R5007">
        <f t="shared" si="787"/>
        <v>0</v>
      </c>
      <c r="S5007" t="s">
        <v>53</v>
      </c>
      <c r="T5007">
        <v>0</v>
      </c>
      <c r="U5007">
        <v>2019</v>
      </c>
      <c r="V5007">
        <v>0</v>
      </c>
      <c r="W5007">
        <v>1</v>
      </c>
      <c r="X5007" cm="1">
        <f t="array" ref="X5007">IF(S5006&lt;&gt;S5007, 0,
    IF(C5007="O",
         _xlfn.IFS(
             K5007=1, X5006+6,
             M5007=1, X5006+3,
             O5007=1, X5006+1,
             Q5007=1,X5006+2,
             TRUE, X5006
         ),
    X5006)
)</f>
        <v>15</v>
      </c>
      <c r="Y5007" cm="1">
        <f t="array" ref="Y5007">IF(S5006&lt;&gt;S5007, 0, IF(C5007="D",
                 _xlfn.IFS(
                     K5007=1, Y5006+6,
                     M5007=1, Y5006+3,
                     O5007=1, Y5006+1,
                     TRUE, Y5006
                 ),
                 Y5006)
  )</f>
        <v>7</v>
      </c>
    </row>
    <row r="5008" spans="1:25" x14ac:dyDescent="0.2">
      <c r="A5008">
        <v>105</v>
      </c>
      <c r="B5008" t="s">
        <v>79</v>
      </c>
      <c r="C5008" t="str">
        <f t="shared" si="788"/>
        <v>D</v>
      </c>
      <c r="D5008">
        <v>1</v>
      </c>
      <c r="E5008">
        <v>10</v>
      </c>
      <c r="F5008">
        <v>-39</v>
      </c>
      <c r="G5008" t="s">
        <v>116</v>
      </c>
      <c r="H5008" t="s">
        <v>115</v>
      </c>
      <c r="I5008">
        <v>12</v>
      </c>
      <c r="J5008">
        <f t="shared" si="780"/>
        <v>1</v>
      </c>
      <c r="K5008">
        <f t="shared" si="789"/>
        <v>0</v>
      </c>
      <c r="L5008">
        <f t="shared" si="781"/>
        <v>0</v>
      </c>
      <c r="M5008">
        <f t="shared" si="782"/>
        <v>0</v>
      </c>
      <c r="N5008">
        <f t="shared" si="783"/>
        <v>0</v>
      </c>
      <c r="O5008">
        <f t="shared" si="784"/>
        <v>0</v>
      </c>
      <c r="P5008">
        <f t="shared" si="785"/>
        <v>0</v>
      </c>
      <c r="Q5008">
        <f t="shared" si="786"/>
        <v>0</v>
      </c>
      <c r="R5008">
        <f t="shared" si="787"/>
        <v>0</v>
      </c>
      <c r="S5008" t="s">
        <v>53</v>
      </c>
      <c r="T5008">
        <v>0</v>
      </c>
      <c r="U5008">
        <v>2019</v>
      </c>
      <c r="V5008">
        <v>0</v>
      </c>
      <c r="W5008">
        <v>1</v>
      </c>
      <c r="X5008" cm="1">
        <f t="array" ref="X5008">IF(S5007&lt;&gt;S5008, 0,
    IF(C5008="O",
         _xlfn.IFS(
             K5008=1, X5007+6,
             M5008=1, X5007+3,
             O5008=1, X5007+1,
             Q5008=1,X5007+2,
             TRUE, X5007
         ),
    X5007)
)</f>
        <v>15</v>
      </c>
      <c r="Y5008" cm="1">
        <f t="array" ref="Y5008">IF(S5007&lt;&gt;S5008, 0, IF(C5008="D",
                 _xlfn.IFS(
                     K5008=1, Y5007+6,
                     M5008=1, Y5007+3,
                     O5008=1, Y5007+1,
                     TRUE, Y5007
                 ),
                 Y5007)
  )</f>
        <v>7</v>
      </c>
    </row>
    <row r="5009" spans="1:25" x14ac:dyDescent="0.2">
      <c r="A5009">
        <v>106</v>
      </c>
      <c r="B5009" t="s">
        <v>79</v>
      </c>
      <c r="C5009" t="str">
        <f t="shared" si="788"/>
        <v>D</v>
      </c>
      <c r="D5009">
        <v>1</v>
      </c>
      <c r="E5009">
        <v>10</v>
      </c>
      <c r="F5009">
        <v>49</v>
      </c>
      <c r="G5009" t="s">
        <v>116</v>
      </c>
      <c r="H5009" t="s">
        <v>115</v>
      </c>
      <c r="I5009">
        <v>5</v>
      </c>
      <c r="J5009">
        <f t="shared" si="780"/>
        <v>0</v>
      </c>
      <c r="K5009">
        <f t="shared" si="789"/>
        <v>0</v>
      </c>
      <c r="L5009">
        <f t="shared" si="781"/>
        <v>0</v>
      </c>
      <c r="M5009">
        <f t="shared" si="782"/>
        <v>0</v>
      </c>
      <c r="N5009">
        <f t="shared" si="783"/>
        <v>0</v>
      </c>
      <c r="O5009">
        <f t="shared" si="784"/>
        <v>0</v>
      </c>
      <c r="P5009">
        <f t="shared" si="785"/>
        <v>0</v>
      </c>
      <c r="Q5009">
        <f t="shared" si="786"/>
        <v>0</v>
      </c>
      <c r="R5009">
        <f t="shared" si="787"/>
        <v>0</v>
      </c>
      <c r="S5009" t="s">
        <v>53</v>
      </c>
      <c r="T5009">
        <v>0</v>
      </c>
      <c r="U5009">
        <v>2019</v>
      </c>
      <c r="V5009">
        <v>0</v>
      </c>
      <c r="W5009">
        <v>1</v>
      </c>
      <c r="X5009" cm="1">
        <f t="array" ref="X5009">IF(S5008&lt;&gt;S5009, 0,
    IF(C5009="O",
         _xlfn.IFS(
             K5009=1, X5008+6,
             M5009=1, X5008+3,
             O5009=1, X5008+1,
             Q5009=1,X5008+2,
             TRUE, X5008
         ),
    X5008)
)</f>
        <v>15</v>
      </c>
      <c r="Y5009" cm="1">
        <f t="array" ref="Y5009">IF(S5008&lt;&gt;S5009, 0, IF(C5009="D",
                 _xlfn.IFS(
                     K5009=1, Y5008+6,
                     M5009=1, Y5008+3,
                     O5009=1, Y5008+1,
                     TRUE, Y5008
                 ),
                 Y5008)
  )</f>
        <v>7</v>
      </c>
    </row>
    <row r="5010" spans="1:25" x14ac:dyDescent="0.2">
      <c r="A5010">
        <v>107</v>
      </c>
      <c r="B5010" t="s">
        <v>79</v>
      </c>
      <c r="C5010" t="str">
        <f t="shared" si="788"/>
        <v>D</v>
      </c>
      <c r="D5010">
        <v>2</v>
      </c>
      <c r="E5010">
        <v>5</v>
      </c>
      <c r="F5010">
        <v>44</v>
      </c>
      <c r="G5010" t="s">
        <v>116</v>
      </c>
      <c r="H5010" t="s">
        <v>115</v>
      </c>
      <c r="I5010">
        <v>0</v>
      </c>
      <c r="J5010">
        <f t="shared" si="780"/>
        <v>1</v>
      </c>
      <c r="K5010">
        <f t="shared" si="789"/>
        <v>0</v>
      </c>
      <c r="L5010">
        <f t="shared" si="781"/>
        <v>0</v>
      </c>
      <c r="M5010">
        <f t="shared" si="782"/>
        <v>0</v>
      </c>
      <c r="N5010">
        <f t="shared" si="783"/>
        <v>0</v>
      </c>
      <c r="O5010">
        <f t="shared" si="784"/>
        <v>0</v>
      </c>
      <c r="P5010">
        <f t="shared" si="785"/>
        <v>0</v>
      </c>
      <c r="Q5010">
        <f t="shared" si="786"/>
        <v>0</v>
      </c>
      <c r="R5010">
        <f t="shared" si="787"/>
        <v>0</v>
      </c>
      <c r="S5010" t="s">
        <v>53</v>
      </c>
      <c r="T5010">
        <v>0</v>
      </c>
      <c r="U5010">
        <v>2019</v>
      </c>
      <c r="V5010">
        <v>0</v>
      </c>
      <c r="W5010">
        <v>1</v>
      </c>
      <c r="X5010" cm="1">
        <f t="array" ref="X5010">IF(S5009&lt;&gt;S5010, 0,
    IF(C5010="O",
         _xlfn.IFS(
             K5010=1, X5009+6,
             M5010=1, X5009+3,
             O5010=1, X5009+1,
             Q5010=1,X5009+2,
             TRUE, X5009
         ),
    X5009)
)</f>
        <v>15</v>
      </c>
      <c r="Y5010" cm="1">
        <f t="array" ref="Y5010">IF(S5009&lt;&gt;S5010, 0, IF(C5010="D",
                 _xlfn.IFS(
                     K5010=1, Y5009+6,
                     M5010=1, Y5009+3,
                     O5010=1, Y5009+1,
                     TRUE, Y5009
                 ),
                 Y5009)
  )</f>
        <v>7</v>
      </c>
    </row>
    <row r="5011" spans="1:25" x14ac:dyDescent="0.2">
      <c r="A5011">
        <v>109</v>
      </c>
      <c r="B5011" t="s">
        <v>79</v>
      </c>
      <c r="C5011" t="str">
        <f t="shared" si="788"/>
        <v>D</v>
      </c>
      <c r="D5011">
        <v>1</v>
      </c>
      <c r="E5011">
        <v>10</v>
      </c>
      <c r="F5011">
        <v>39</v>
      </c>
      <c r="G5011" t="s">
        <v>114</v>
      </c>
      <c r="H5011" t="s">
        <v>117</v>
      </c>
      <c r="I5011">
        <v>0</v>
      </c>
      <c r="J5011">
        <f t="shared" si="780"/>
        <v>0</v>
      </c>
      <c r="K5011">
        <f t="shared" si="789"/>
        <v>0</v>
      </c>
      <c r="L5011">
        <f t="shared" si="781"/>
        <v>0</v>
      </c>
      <c r="M5011">
        <f t="shared" si="782"/>
        <v>0</v>
      </c>
      <c r="N5011">
        <f t="shared" si="783"/>
        <v>0</v>
      </c>
      <c r="O5011">
        <f t="shared" si="784"/>
        <v>0</v>
      </c>
      <c r="P5011">
        <f t="shared" si="785"/>
        <v>0</v>
      </c>
      <c r="Q5011">
        <f t="shared" si="786"/>
        <v>0</v>
      </c>
      <c r="R5011">
        <f t="shared" si="787"/>
        <v>0</v>
      </c>
      <c r="S5011" t="s">
        <v>53</v>
      </c>
      <c r="T5011">
        <v>0</v>
      </c>
      <c r="U5011">
        <v>2019</v>
      </c>
      <c r="V5011">
        <v>0</v>
      </c>
      <c r="W5011">
        <v>1</v>
      </c>
      <c r="X5011" cm="1">
        <f t="array" ref="X5011">IF(S5010&lt;&gt;S5011, 0,
    IF(C5011="O",
         _xlfn.IFS(
             K5011=1, X5010+6,
             M5011=1, X5010+3,
             O5011=1, X5010+1,
             Q5011=1,X5010+2,
             TRUE, X5010
         ),
    X5010)
)</f>
        <v>15</v>
      </c>
      <c r="Y5011" cm="1">
        <f t="array" ref="Y5011">IF(S5010&lt;&gt;S5011, 0, IF(C5011="D",
                 _xlfn.IFS(
                     K5011=1, Y5010+6,
                     M5011=1, Y5010+3,
                     O5011=1, Y5010+1,
                     TRUE, Y5010
                 ),
                 Y5010)
  )</f>
        <v>7</v>
      </c>
    </row>
    <row r="5012" spans="1:25" x14ac:dyDescent="0.2">
      <c r="A5012">
        <v>110</v>
      </c>
      <c r="B5012" t="s">
        <v>79</v>
      </c>
      <c r="C5012" t="str">
        <f t="shared" si="788"/>
        <v>D</v>
      </c>
      <c r="D5012">
        <v>2</v>
      </c>
      <c r="E5012">
        <v>10</v>
      </c>
      <c r="F5012">
        <v>39</v>
      </c>
      <c r="G5012" t="s">
        <v>116</v>
      </c>
      <c r="H5012" t="s">
        <v>115</v>
      </c>
      <c r="J5012">
        <f t="shared" si="780"/>
        <v>0</v>
      </c>
      <c r="K5012">
        <f t="shared" si="789"/>
        <v>0</v>
      </c>
      <c r="L5012">
        <f t="shared" si="781"/>
        <v>0</v>
      </c>
      <c r="M5012">
        <f t="shared" si="782"/>
        <v>0</v>
      </c>
      <c r="N5012">
        <f t="shared" si="783"/>
        <v>0</v>
      </c>
      <c r="O5012">
        <f t="shared" si="784"/>
        <v>0</v>
      </c>
      <c r="P5012">
        <f t="shared" si="785"/>
        <v>0</v>
      </c>
      <c r="Q5012">
        <f t="shared" si="786"/>
        <v>0</v>
      </c>
      <c r="R5012">
        <f t="shared" si="787"/>
        <v>0</v>
      </c>
      <c r="S5012" t="s">
        <v>53</v>
      </c>
      <c r="T5012">
        <v>0</v>
      </c>
      <c r="U5012">
        <v>2019</v>
      </c>
      <c r="V5012">
        <v>0</v>
      </c>
      <c r="W5012">
        <v>1</v>
      </c>
      <c r="X5012" cm="1">
        <f t="array" ref="X5012">IF(S5011&lt;&gt;S5012, 0,
    IF(C5012="O",
         _xlfn.IFS(
             K5012=1, X5011+6,
             M5012=1, X5011+3,
             O5012=1, X5011+1,
             Q5012=1,X5011+2,
             TRUE, X5011
         ),
    X5011)
)</f>
        <v>15</v>
      </c>
      <c r="Y5012" cm="1">
        <f t="array" ref="Y5012">IF(S5011&lt;&gt;S5012, 0, IF(C5012="D",
                 _xlfn.IFS(
                     K5012=1, Y5011+6,
                     M5012=1, Y5011+3,
                     O5012=1, Y5011+1,
                     TRUE, Y5011
                 ),
                 Y5011)
  )</f>
        <v>7</v>
      </c>
    </row>
    <row r="5013" spans="1:25" x14ac:dyDescent="0.2">
      <c r="A5013">
        <v>112</v>
      </c>
      <c r="B5013" t="s">
        <v>79</v>
      </c>
      <c r="C5013" t="str">
        <f t="shared" si="788"/>
        <v>D</v>
      </c>
      <c r="D5013">
        <v>4</v>
      </c>
      <c r="E5013">
        <v>8</v>
      </c>
      <c r="F5013">
        <v>37</v>
      </c>
      <c r="G5013" t="s">
        <v>116</v>
      </c>
      <c r="H5013" t="s">
        <v>115</v>
      </c>
      <c r="I5013">
        <v>-1</v>
      </c>
      <c r="J5013">
        <f t="shared" si="780"/>
        <v>0</v>
      </c>
      <c r="K5013">
        <f t="shared" si="789"/>
        <v>0</v>
      </c>
      <c r="L5013">
        <f t="shared" si="781"/>
        <v>0</v>
      </c>
      <c r="M5013">
        <f t="shared" si="782"/>
        <v>0</v>
      </c>
      <c r="N5013">
        <f t="shared" si="783"/>
        <v>0</v>
      </c>
      <c r="O5013">
        <f t="shared" si="784"/>
        <v>0</v>
      </c>
      <c r="P5013">
        <f t="shared" si="785"/>
        <v>0</v>
      </c>
      <c r="Q5013">
        <f t="shared" si="786"/>
        <v>0</v>
      </c>
      <c r="R5013">
        <f t="shared" si="787"/>
        <v>0</v>
      </c>
      <c r="S5013" t="s">
        <v>53</v>
      </c>
      <c r="T5013">
        <v>0</v>
      </c>
      <c r="U5013">
        <v>2019</v>
      </c>
      <c r="V5013">
        <v>0</v>
      </c>
      <c r="W5013">
        <v>1</v>
      </c>
      <c r="X5013" cm="1">
        <f t="array" ref="X5013">IF(S5012&lt;&gt;S5013, 0,
    IF(C5013="O",
         _xlfn.IFS(
             K5013=1, X5012+6,
             M5013=1, X5012+3,
             O5013=1, X5012+1,
             Q5013=1,X5012+2,
             TRUE, X5012
         ),
    X5012)
)</f>
        <v>15</v>
      </c>
      <c r="Y5013" cm="1">
        <f t="array" ref="Y5013">IF(S5012&lt;&gt;S5013, 0, IF(C5013="D",
                 _xlfn.IFS(
                     K5013=1, Y5012+6,
                     M5013=1, Y5012+3,
                     O5013=1, Y5012+1,
                     TRUE, Y5012
                 ),
                 Y5012)
  )</f>
        <v>7</v>
      </c>
    </row>
    <row r="5014" spans="1:25" x14ac:dyDescent="0.2">
      <c r="A5014">
        <v>113</v>
      </c>
      <c r="B5014" t="s">
        <v>81</v>
      </c>
      <c r="C5014" t="str">
        <f t="shared" si="788"/>
        <v>O</v>
      </c>
      <c r="D5014">
        <v>3</v>
      </c>
      <c r="E5014">
        <v>9</v>
      </c>
      <c r="F5014">
        <v>-38</v>
      </c>
      <c r="G5014" t="s">
        <v>116</v>
      </c>
      <c r="H5014" t="s">
        <v>115</v>
      </c>
      <c r="I5014">
        <v>7</v>
      </c>
      <c r="J5014">
        <f t="shared" si="780"/>
        <v>0</v>
      </c>
      <c r="K5014">
        <f t="shared" si="789"/>
        <v>0</v>
      </c>
      <c r="L5014">
        <f t="shared" si="781"/>
        <v>0</v>
      </c>
      <c r="M5014">
        <f t="shared" si="782"/>
        <v>0</v>
      </c>
      <c r="N5014">
        <f t="shared" si="783"/>
        <v>0</v>
      </c>
      <c r="O5014">
        <f t="shared" si="784"/>
        <v>0</v>
      </c>
      <c r="P5014">
        <f t="shared" si="785"/>
        <v>0</v>
      </c>
      <c r="Q5014">
        <f t="shared" si="786"/>
        <v>0</v>
      </c>
      <c r="R5014">
        <f t="shared" si="787"/>
        <v>0</v>
      </c>
      <c r="S5014" t="s">
        <v>53</v>
      </c>
      <c r="T5014">
        <v>0</v>
      </c>
      <c r="U5014">
        <v>2019</v>
      </c>
      <c r="V5014">
        <v>0</v>
      </c>
      <c r="W5014">
        <v>1</v>
      </c>
      <c r="X5014" cm="1">
        <f t="array" ref="X5014">IF(S5013&lt;&gt;S5014, 0,
    IF(C5014="O",
         _xlfn.IFS(
             K5014=1, X5013+6,
             M5014=1, X5013+3,
             O5014=1, X5013+1,
             Q5014=1,X5013+2,
             TRUE, X5013
         ),
    X5013)
)</f>
        <v>15</v>
      </c>
      <c r="Y5014" cm="1">
        <f t="array" ref="Y5014">IF(S5013&lt;&gt;S5014, 0, IF(C5014="D",
                 _xlfn.IFS(
                     K5014=1, Y5013+6,
                     M5014=1, Y5013+3,
                     O5014=1, Y5013+1,
                     TRUE, Y5013
                 ),
                 Y5013)
  )</f>
        <v>7</v>
      </c>
    </row>
    <row r="5015" spans="1:25" x14ac:dyDescent="0.2">
      <c r="A5015">
        <v>114</v>
      </c>
      <c r="B5015" t="s">
        <v>81</v>
      </c>
      <c r="C5015" t="str">
        <f t="shared" si="788"/>
        <v>O</v>
      </c>
      <c r="D5015">
        <v>4</v>
      </c>
      <c r="E5015">
        <v>2</v>
      </c>
      <c r="F5015">
        <v>-45</v>
      </c>
      <c r="G5015" t="s">
        <v>116</v>
      </c>
      <c r="H5015" t="s">
        <v>115</v>
      </c>
      <c r="I5015">
        <v>2</v>
      </c>
      <c r="J5015">
        <f t="shared" si="780"/>
        <v>1</v>
      </c>
      <c r="K5015">
        <f t="shared" si="789"/>
        <v>0</v>
      </c>
      <c r="L5015">
        <f t="shared" si="781"/>
        <v>0</v>
      </c>
      <c r="M5015">
        <f t="shared" si="782"/>
        <v>0</v>
      </c>
      <c r="N5015">
        <f t="shared" si="783"/>
        <v>0</v>
      </c>
      <c r="O5015">
        <f t="shared" si="784"/>
        <v>0</v>
      </c>
      <c r="P5015">
        <f t="shared" si="785"/>
        <v>0</v>
      </c>
      <c r="Q5015">
        <f t="shared" si="786"/>
        <v>0</v>
      </c>
      <c r="R5015">
        <f t="shared" si="787"/>
        <v>0</v>
      </c>
      <c r="S5015" t="s">
        <v>53</v>
      </c>
      <c r="T5015">
        <v>0</v>
      </c>
      <c r="U5015">
        <v>2019</v>
      </c>
      <c r="V5015">
        <v>0</v>
      </c>
      <c r="W5015">
        <v>1</v>
      </c>
      <c r="X5015" cm="1">
        <f t="array" ref="X5015">IF(S5014&lt;&gt;S5015, 0,
    IF(C5015="O",
         _xlfn.IFS(
             K5015=1, X5014+6,
             M5015=1, X5014+3,
             O5015=1, X5014+1,
             Q5015=1,X5014+2,
             TRUE, X5014
         ),
    X5014)
)</f>
        <v>15</v>
      </c>
      <c r="Y5015" cm="1">
        <f t="array" ref="Y5015">IF(S5014&lt;&gt;S5015, 0, IF(C5015="D",
                 _xlfn.IFS(
                     K5015=1, Y5014+6,
                     M5015=1, Y5014+3,
                     O5015=1, Y5014+1,
                     TRUE, Y5014
                 ),
                 Y5014)
  )</f>
        <v>7</v>
      </c>
    </row>
    <row r="5016" spans="1:25" x14ac:dyDescent="0.2">
      <c r="A5016">
        <v>115</v>
      </c>
      <c r="B5016" t="s">
        <v>81</v>
      </c>
      <c r="C5016" t="str">
        <f t="shared" si="788"/>
        <v>O</v>
      </c>
      <c r="D5016">
        <v>1</v>
      </c>
      <c r="E5016">
        <v>10</v>
      </c>
      <c r="F5016">
        <v>-47</v>
      </c>
      <c r="G5016" t="s">
        <v>116</v>
      </c>
      <c r="H5016" t="s">
        <v>115</v>
      </c>
      <c r="I5016">
        <v>12</v>
      </c>
      <c r="J5016">
        <f t="shared" si="780"/>
        <v>1</v>
      </c>
      <c r="K5016">
        <f t="shared" si="789"/>
        <v>0</v>
      </c>
      <c r="L5016">
        <f t="shared" si="781"/>
        <v>0</v>
      </c>
      <c r="M5016">
        <f t="shared" si="782"/>
        <v>0</v>
      </c>
      <c r="N5016">
        <f t="shared" si="783"/>
        <v>0</v>
      </c>
      <c r="O5016">
        <f t="shared" si="784"/>
        <v>0</v>
      </c>
      <c r="P5016">
        <f t="shared" si="785"/>
        <v>0</v>
      </c>
      <c r="Q5016">
        <f t="shared" si="786"/>
        <v>0</v>
      </c>
      <c r="R5016">
        <f t="shared" si="787"/>
        <v>0</v>
      </c>
      <c r="S5016" t="s">
        <v>53</v>
      </c>
      <c r="T5016">
        <v>0</v>
      </c>
      <c r="U5016">
        <v>2019</v>
      </c>
      <c r="V5016">
        <v>0</v>
      </c>
      <c r="W5016">
        <v>1</v>
      </c>
      <c r="X5016" cm="1">
        <f t="array" ref="X5016">IF(S5015&lt;&gt;S5016, 0,
    IF(C5016="O",
         _xlfn.IFS(
             K5016=1, X5015+6,
             M5016=1, X5015+3,
             O5016=1, X5015+1,
             Q5016=1,X5015+2,
             TRUE, X5015
         ),
    X5015)
)</f>
        <v>15</v>
      </c>
      <c r="Y5016" cm="1">
        <f t="array" ref="Y5016">IF(S5015&lt;&gt;S5016, 0, IF(C5016="D",
                 _xlfn.IFS(
                     K5016=1, Y5015+6,
                     M5016=1, Y5015+3,
                     O5016=1, Y5015+1,
                     TRUE, Y5015
                 ),
                 Y5015)
  )</f>
        <v>7</v>
      </c>
    </row>
    <row r="5017" spans="1:25" x14ac:dyDescent="0.2">
      <c r="A5017">
        <v>116</v>
      </c>
      <c r="B5017" t="s">
        <v>81</v>
      </c>
      <c r="C5017" t="str">
        <f t="shared" si="788"/>
        <v>O</v>
      </c>
      <c r="D5017">
        <v>1</v>
      </c>
      <c r="E5017">
        <v>10</v>
      </c>
      <c r="F5017">
        <v>41</v>
      </c>
      <c r="G5017" t="s">
        <v>116</v>
      </c>
      <c r="H5017" t="s">
        <v>115</v>
      </c>
      <c r="I5017">
        <v>1</v>
      </c>
      <c r="J5017">
        <f t="shared" si="780"/>
        <v>0</v>
      </c>
      <c r="K5017">
        <f t="shared" si="789"/>
        <v>0</v>
      </c>
      <c r="L5017">
        <f t="shared" si="781"/>
        <v>0</v>
      </c>
      <c r="M5017">
        <f t="shared" si="782"/>
        <v>0</v>
      </c>
      <c r="N5017">
        <f t="shared" si="783"/>
        <v>0</v>
      </c>
      <c r="O5017">
        <f t="shared" si="784"/>
        <v>0</v>
      </c>
      <c r="P5017">
        <f t="shared" si="785"/>
        <v>0</v>
      </c>
      <c r="Q5017">
        <f t="shared" si="786"/>
        <v>0</v>
      </c>
      <c r="R5017">
        <f t="shared" si="787"/>
        <v>0</v>
      </c>
      <c r="S5017" t="s">
        <v>53</v>
      </c>
      <c r="T5017">
        <v>0</v>
      </c>
      <c r="U5017">
        <v>2019</v>
      </c>
      <c r="V5017">
        <v>0</v>
      </c>
      <c r="W5017">
        <v>1</v>
      </c>
      <c r="X5017" cm="1">
        <f t="array" ref="X5017">IF(S5016&lt;&gt;S5017, 0,
    IF(C5017="O",
         _xlfn.IFS(
             K5017=1, X5016+6,
             M5017=1, X5016+3,
             O5017=1, X5016+1,
             Q5017=1,X5016+2,
             TRUE, X5016
         ),
    X5016)
)</f>
        <v>15</v>
      </c>
      <c r="Y5017" cm="1">
        <f t="array" ref="Y5017">IF(S5016&lt;&gt;S5017, 0, IF(C5017="D",
                 _xlfn.IFS(
                     K5017=1, Y5016+6,
                     M5017=1, Y5016+3,
                     O5017=1, Y5016+1,
                     TRUE, Y5016
                 ),
                 Y5016)
  )</f>
        <v>7</v>
      </c>
    </row>
    <row r="5018" spans="1:25" x14ac:dyDescent="0.2">
      <c r="A5018">
        <v>117</v>
      </c>
      <c r="B5018" t="s">
        <v>81</v>
      </c>
      <c r="C5018" t="str">
        <f t="shared" si="788"/>
        <v>O</v>
      </c>
      <c r="D5018">
        <v>2</v>
      </c>
      <c r="E5018">
        <v>9</v>
      </c>
      <c r="F5018">
        <v>40</v>
      </c>
      <c r="G5018" t="s">
        <v>116</v>
      </c>
      <c r="H5018" t="s">
        <v>115</v>
      </c>
      <c r="I5018">
        <v>-1</v>
      </c>
      <c r="J5018">
        <f t="shared" si="780"/>
        <v>0</v>
      </c>
      <c r="K5018">
        <f t="shared" si="789"/>
        <v>0</v>
      </c>
      <c r="L5018">
        <f t="shared" si="781"/>
        <v>0</v>
      </c>
      <c r="M5018">
        <f t="shared" si="782"/>
        <v>0</v>
      </c>
      <c r="N5018">
        <f t="shared" si="783"/>
        <v>0</v>
      </c>
      <c r="O5018">
        <f t="shared" si="784"/>
        <v>0</v>
      </c>
      <c r="P5018">
        <f t="shared" si="785"/>
        <v>0</v>
      </c>
      <c r="Q5018">
        <f t="shared" si="786"/>
        <v>0</v>
      </c>
      <c r="R5018">
        <f t="shared" si="787"/>
        <v>0</v>
      </c>
      <c r="S5018" t="s">
        <v>53</v>
      </c>
      <c r="T5018">
        <v>0</v>
      </c>
      <c r="U5018">
        <v>2019</v>
      </c>
      <c r="V5018">
        <v>0</v>
      </c>
      <c r="W5018">
        <v>1</v>
      </c>
      <c r="X5018" cm="1">
        <f t="array" ref="X5018">IF(S5017&lt;&gt;S5018, 0,
    IF(C5018="O",
         _xlfn.IFS(
             K5018=1, X5017+6,
             M5018=1, X5017+3,
             O5018=1, X5017+1,
             Q5018=1,X5017+2,
             TRUE, X5017
         ),
    X5017)
)</f>
        <v>15</v>
      </c>
      <c r="Y5018" cm="1">
        <f t="array" ref="Y5018">IF(S5017&lt;&gt;S5018, 0, IF(C5018="D",
                 _xlfn.IFS(
                     K5018=1, Y5017+6,
                     M5018=1, Y5017+3,
                     O5018=1, Y5017+1,
                     TRUE, Y5017
                 ),
                 Y5017)
  )</f>
        <v>7</v>
      </c>
    </row>
    <row r="5019" spans="1:25" x14ac:dyDescent="0.2">
      <c r="A5019">
        <v>118</v>
      </c>
      <c r="B5019" t="s">
        <v>81</v>
      </c>
      <c r="C5019" t="str">
        <f t="shared" si="788"/>
        <v>O</v>
      </c>
      <c r="D5019">
        <v>3</v>
      </c>
      <c r="E5019">
        <v>10</v>
      </c>
      <c r="F5019">
        <v>41</v>
      </c>
      <c r="G5019" t="s">
        <v>116</v>
      </c>
      <c r="H5019" t="s">
        <v>120</v>
      </c>
      <c r="I5019">
        <v>-9</v>
      </c>
      <c r="J5019">
        <f t="shared" si="780"/>
        <v>0</v>
      </c>
      <c r="K5019">
        <f t="shared" si="789"/>
        <v>0</v>
      </c>
      <c r="L5019">
        <f t="shared" si="781"/>
        <v>0</v>
      </c>
      <c r="M5019">
        <f t="shared" si="782"/>
        <v>0</v>
      </c>
      <c r="N5019">
        <f t="shared" si="783"/>
        <v>0</v>
      </c>
      <c r="O5019">
        <f t="shared" si="784"/>
        <v>0</v>
      </c>
      <c r="P5019">
        <f t="shared" si="785"/>
        <v>0</v>
      </c>
      <c r="Q5019">
        <f t="shared" si="786"/>
        <v>0</v>
      </c>
      <c r="R5019">
        <f t="shared" si="787"/>
        <v>0</v>
      </c>
      <c r="S5019" t="s">
        <v>53</v>
      </c>
      <c r="T5019">
        <v>0</v>
      </c>
      <c r="U5019">
        <v>2019</v>
      </c>
      <c r="V5019">
        <v>0</v>
      </c>
      <c r="W5019">
        <v>1</v>
      </c>
      <c r="X5019" cm="1">
        <f t="array" ref="X5019">IF(S5018&lt;&gt;S5019, 0,
    IF(C5019="O",
         _xlfn.IFS(
             K5019=1, X5018+6,
             M5019=1, X5018+3,
             O5019=1, X5018+1,
             Q5019=1,X5018+2,
             TRUE, X5018
         ),
    X5018)
)</f>
        <v>15</v>
      </c>
      <c r="Y5019" cm="1">
        <f t="array" ref="Y5019">IF(S5018&lt;&gt;S5019, 0, IF(C5019="D",
                 _xlfn.IFS(
                     K5019=1, Y5018+6,
                     M5019=1, Y5018+3,
                     O5019=1, Y5018+1,
                     TRUE, Y5018
                 ),
                 Y5018)
  )</f>
        <v>7</v>
      </c>
    </row>
    <row r="5020" spans="1:25" x14ac:dyDescent="0.2">
      <c r="A5020">
        <v>119</v>
      </c>
      <c r="B5020" t="s">
        <v>81</v>
      </c>
      <c r="C5020" t="str">
        <f t="shared" si="788"/>
        <v>O</v>
      </c>
      <c r="D5020">
        <v>4</v>
      </c>
      <c r="E5020">
        <v>19</v>
      </c>
      <c r="F5020">
        <v>50</v>
      </c>
      <c r="G5020" t="s">
        <v>114</v>
      </c>
      <c r="H5020" t="s">
        <v>140</v>
      </c>
      <c r="J5020">
        <f t="shared" si="780"/>
        <v>0</v>
      </c>
      <c r="K5020">
        <f t="shared" si="789"/>
        <v>0</v>
      </c>
      <c r="L5020">
        <f t="shared" si="781"/>
        <v>0</v>
      </c>
      <c r="M5020">
        <f t="shared" si="782"/>
        <v>0</v>
      </c>
      <c r="N5020">
        <f t="shared" si="783"/>
        <v>0</v>
      </c>
      <c r="O5020">
        <f t="shared" si="784"/>
        <v>0</v>
      </c>
      <c r="P5020">
        <f t="shared" si="785"/>
        <v>0</v>
      </c>
      <c r="Q5020">
        <f t="shared" si="786"/>
        <v>0</v>
      </c>
      <c r="R5020">
        <f t="shared" si="787"/>
        <v>0</v>
      </c>
      <c r="S5020" t="s">
        <v>53</v>
      </c>
      <c r="T5020">
        <v>0</v>
      </c>
      <c r="U5020">
        <v>2019</v>
      </c>
      <c r="V5020">
        <v>0</v>
      </c>
      <c r="W5020">
        <v>1</v>
      </c>
      <c r="X5020" cm="1">
        <f t="array" ref="X5020">IF(S5019&lt;&gt;S5020, 0,
    IF(C5020="O",
         _xlfn.IFS(
             K5020=1, X5019+6,
             M5020=1, X5019+3,
             O5020=1, X5019+1,
             Q5020=1,X5019+2,
             TRUE, X5019
         ),
    X5019)
)</f>
        <v>15</v>
      </c>
      <c r="Y5020" cm="1">
        <f t="array" ref="Y5020">IF(S5019&lt;&gt;S5020, 0, IF(C5020="D",
                 _xlfn.IFS(
                     K5020=1, Y5019+6,
                     M5020=1, Y5019+3,
                     O5020=1, Y5019+1,
                     TRUE, Y5019
                 ),
                 Y5019)
  )</f>
        <v>7</v>
      </c>
    </row>
    <row r="5021" spans="1:25" x14ac:dyDescent="0.2">
      <c r="A5021">
        <v>121</v>
      </c>
      <c r="B5021" t="s">
        <v>79</v>
      </c>
      <c r="C5021" t="str">
        <f t="shared" si="788"/>
        <v>D</v>
      </c>
      <c r="D5021">
        <v>1</v>
      </c>
      <c r="E5021">
        <v>15</v>
      </c>
      <c r="F5021">
        <v>44</v>
      </c>
      <c r="G5021" t="s">
        <v>114</v>
      </c>
      <c r="H5021" t="s">
        <v>113</v>
      </c>
      <c r="I5021">
        <v>4</v>
      </c>
      <c r="J5021">
        <f t="shared" si="780"/>
        <v>0</v>
      </c>
      <c r="K5021">
        <f t="shared" si="789"/>
        <v>0</v>
      </c>
      <c r="L5021">
        <f t="shared" si="781"/>
        <v>0</v>
      </c>
      <c r="M5021">
        <f t="shared" si="782"/>
        <v>0</v>
      </c>
      <c r="N5021">
        <f t="shared" si="783"/>
        <v>0</v>
      </c>
      <c r="O5021">
        <f t="shared" si="784"/>
        <v>0</v>
      </c>
      <c r="P5021">
        <f t="shared" si="785"/>
        <v>0</v>
      </c>
      <c r="Q5021">
        <f t="shared" si="786"/>
        <v>0</v>
      </c>
      <c r="R5021">
        <f t="shared" si="787"/>
        <v>0</v>
      </c>
      <c r="S5021" t="s">
        <v>53</v>
      </c>
      <c r="T5021">
        <v>0</v>
      </c>
      <c r="U5021">
        <v>2019</v>
      </c>
      <c r="V5021">
        <v>0</v>
      </c>
      <c r="W5021">
        <v>1</v>
      </c>
      <c r="X5021" cm="1">
        <f t="array" ref="X5021">IF(S5020&lt;&gt;S5021, 0,
    IF(C5021="O",
         _xlfn.IFS(
             K5021=1, X5020+6,
             M5021=1, X5020+3,
             O5021=1, X5020+1,
             Q5021=1,X5020+2,
             TRUE, X5020
         ),
    X5020)
)</f>
        <v>15</v>
      </c>
      <c r="Y5021" cm="1">
        <f t="array" ref="Y5021">IF(S5020&lt;&gt;S5021, 0, IF(C5021="D",
                 _xlfn.IFS(
                     K5021=1, Y5020+6,
                     M5021=1, Y5020+3,
                     O5021=1, Y5020+1,
                     TRUE, Y5020
                 ),
                 Y5020)
  )</f>
        <v>7</v>
      </c>
    </row>
    <row r="5022" spans="1:25" x14ac:dyDescent="0.2">
      <c r="A5022">
        <v>122</v>
      </c>
      <c r="B5022" t="s">
        <v>79</v>
      </c>
      <c r="C5022" t="str">
        <f t="shared" si="788"/>
        <v>D</v>
      </c>
      <c r="D5022">
        <v>2</v>
      </c>
      <c r="E5022">
        <v>11</v>
      </c>
      <c r="F5022">
        <v>40</v>
      </c>
      <c r="G5022" t="s">
        <v>116</v>
      </c>
      <c r="H5022" t="s">
        <v>115</v>
      </c>
      <c r="I5022">
        <v>12</v>
      </c>
      <c r="J5022">
        <f t="shared" si="780"/>
        <v>1</v>
      </c>
      <c r="K5022">
        <f t="shared" si="789"/>
        <v>0</v>
      </c>
      <c r="L5022">
        <f t="shared" si="781"/>
        <v>0</v>
      </c>
      <c r="M5022">
        <f t="shared" si="782"/>
        <v>0</v>
      </c>
      <c r="N5022">
        <f t="shared" si="783"/>
        <v>0</v>
      </c>
      <c r="O5022">
        <f t="shared" si="784"/>
        <v>0</v>
      </c>
      <c r="P5022">
        <f t="shared" si="785"/>
        <v>0</v>
      </c>
      <c r="Q5022">
        <f t="shared" si="786"/>
        <v>0</v>
      </c>
      <c r="R5022">
        <f t="shared" si="787"/>
        <v>0</v>
      </c>
      <c r="S5022" t="s">
        <v>53</v>
      </c>
      <c r="T5022">
        <v>0</v>
      </c>
      <c r="U5022">
        <v>2019</v>
      </c>
      <c r="V5022">
        <v>0</v>
      </c>
      <c r="W5022">
        <v>1</v>
      </c>
      <c r="X5022" cm="1">
        <f t="array" ref="X5022">IF(S5021&lt;&gt;S5022, 0,
    IF(C5022="O",
         _xlfn.IFS(
             K5022=1, X5021+6,
             M5022=1, X5021+3,
             O5022=1, X5021+1,
             Q5022=1,X5021+2,
             TRUE, X5021
         ),
    X5021)
)</f>
        <v>15</v>
      </c>
      <c r="Y5022" cm="1">
        <f t="array" ref="Y5022">IF(S5021&lt;&gt;S5022, 0, IF(C5022="D",
                 _xlfn.IFS(
                     K5022=1, Y5021+6,
                     M5022=1, Y5021+3,
                     O5022=1, Y5021+1,
                     TRUE, Y5021
                 ),
                 Y5021)
  )</f>
        <v>7</v>
      </c>
    </row>
    <row r="5023" spans="1:25" x14ac:dyDescent="0.2">
      <c r="A5023">
        <v>123</v>
      </c>
      <c r="B5023" t="s">
        <v>79</v>
      </c>
      <c r="C5023" t="str">
        <f t="shared" si="788"/>
        <v>D</v>
      </c>
      <c r="D5023">
        <v>1</v>
      </c>
      <c r="E5023">
        <v>10</v>
      </c>
      <c r="F5023">
        <v>28</v>
      </c>
      <c r="G5023" t="s">
        <v>116</v>
      </c>
      <c r="H5023" t="s">
        <v>115</v>
      </c>
      <c r="I5023">
        <v>8</v>
      </c>
      <c r="J5023">
        <f t="shared" si="780"/>
        <v>0</v>
      </c>
      <c r="K5023">
        <f t="shared" si="789"/>
        <v>0</v>
      </c>
      <c r="L5023">
        <f t="shared" si="781"/>
        <v>0</v>
      </c>
      <c r="M5023">
        <f t="shared" si="782"/>
        <v>0</v>
      </c>
      <c r="N5023">
        <f t="shared" si="783"/>
        <v>0</v>
      </c>
      <c r="O5023">
        <f t="shared" si="784"/>
        <v>0</v>
      </c>
      <c r="P5023">
        <f t="shared" si="785"/>
        <v>0</v>
      </c>
      <c r="Q5023">
        <f t="shared" si="786"/>
        <v>0</v>
      </c>
      <c r="R5023">
        <f t="shared" si="787"/>
        <v>0</v>
      </c>
      <c r="S5023" t="s">
        <v>53</v>
      </c>
      <c r="T5023">
        <v>0</v>
      </c>
      <c r="U5023">
        <v>2019</v>
      </c>
      <c r="V5023">
        <v>0</v>
      </c>
      <c r="W5023">
        <v>1</v>
      </c>
      <c r="X5023" cm="1">
        <f t="array" ref="X5023">IF(S5022&lt;&gt;S5023, 0,
    IF(C5023="O",
         _xlfn.IFS(
             K5023=1, X5022+6,
             M5023=1, X5022+3,
             O5023=1, X5022+1,
             Q5023=1,X5022+2,
             TRUE, X5022
         ),
    X5022)
)</f>
        <v>15</v>
      </c>
      <c r="Y5023" cm="1">
        <f t="array" ref="Y5023">IF(S5022&lt;&gt;S5023, 0, IF(C5023="D",
                 _xlfn.IFS(
                     K5023=1, Y5022+6,
                     M5023=1, Y5022+3,
                     O5023=1, Y5022+1,
                     TRUE, Y5022
                 ),
                 Y5022)
  )</f>
        <v>7</v>
      </c>
    </row>
    <row r="5024" spans="1:25" x14ac:dyDescent="0.2">
      <c r="A5024">
        <v>124</v>
      </c>
      <c r="B5024" t="s">
        <v>79</v>
      </c>
      <c r="C5024" t="str">
        <f t="shared" si="788"/>
        <v>D</v>
      </c>
      <c r="D5024">
        <v>2</v>
      </c>
      <c r="E5024">
        <v>2</v>
      </c>
      <c r="F5024">
        <v>20</v>
      </c>
      <c r="G5024" t="s">
        <v>116</v>
      </c>
      <c r="H5024" t="s">
        <v>115</v>
      </c>
      <c r="I5024">
        <v>5</v>
      </c>
      <c r="J5024">
        <f t="shared" si="780"/>
        <v>1</v>
      </c>
      <c r="K5024">
        <f t="shared" si="789"/>
        <v>0</v>
      </c>
      <c r="L5024">
        <f t="shared" si="781"/>
        <v>0</v>
      </c>
      <c r="M5024">
        <f t="shared" si="782"/>
        <v>0</v>
      </c>
      <c r="N5024">
        <f t="shared" si="783"/>
        <v>0</v>
      </c>
      <c r="O5024">
        <f t="shared" si="784"/>
        <v>0</v>
      </c>
      <c r="P5024">
        <f t="shared" si="785"/>
        <v>0</v>
      </c>
      <c r="Q5024">
        <f t="shared" si="786"/>
        <v>0</v>
      </c>
      <c r="R5024">
        <f t="shared" si="787"/>
        <v>0</v>
      </c>
      <c r="S5024" t="s">
        <v>53</v>
      </c>
      <c r="T5024">
        <v>0</v>
      </c>
      <c r="U5024">
        <v>2019</v>
      </c>
      <c r="V5024">
        <v>0</v>
      </c>
      <c r="W5024">
        <v>1</v>
      </c>
      <c r="X5024" cm="1">
        <f t="array" ref="X5024">IF(S5023&lt;&gt;S5024, 0,
    IF(C5024="O",
         _xlfn.IFS(
             K5024=1, X5023+6,
             M5024=1, X5023+3,
             O5024=1, X5023+1,
             Q5024=1,X5023+2,
             TRUE, X5023
         ),
    X5023)
)</f>
        <v>15</v>
      </c>
      <c r="Y5024" cm="1">
        <f t="array" ref="Y5024">IF(S5023&lt;&gt;S5024, 0, IF(C5024="D",
                 _xlfn.IFS(
                     K5024=1, Y5023+6,
                     M5024=1, Y5023+3,
                     O5024=1, Y5023+1,
                     TRUE, Y5023
                 ),
                 Y5023)
  )</f>
        <v>7</v>
      </c>
    </row>
    <row r="5025" spans="1:25" x14ac:dyDescent="0.2">
      <c r="A5025">
        <v>125</v>
      </c>
      <c r="B5025" t="s">
        <v>79</v>
      </c>
      <c r="C5025" t="str">
        <f t="shared" si="788"/>
        <v>D</v>
      </c>
      <c r="D5025">
        <v>1</v>
      </c>
      <c r="E5025">
        <v>10</v>
      </c>
      <c r="F5025">
        <v>15</v>
      </c>
      <c r="G5025" t="s">
        <v>116</v>
      </c>
      <c r="H5025" t="s">
        <v>115</v>
      </c>
      <c r="I5025">
        <v>7</v>
      </c>
      <c r="J5025">
        <f t="shared" si="780"/>
        <v>0</v>
      </c>
      <c r="K5025">
        <f t="shared" si="789"/>
        <v>0</v>
      </c>
      <c r="L5025">
        <f t="shared" si="781"/>
        <v>0</v>
      </c>
      <c r="M5025">
        <f t="shared" si="782"/>
        <v>0</v>
      </c>
      <c r="N5025">
        <f t="shared" si="783"/>
        <v>0</v>
      </c>
      <c r="O5025">
        <f t="shared" si="784"/>
        <v>0</v>
      </c>
      <c r="P5025">
        <f t="shared" si="785"/>
        <v>0</v>
      </c>
      <c r="Q5025">
        <f t="shared" si="786"/>
        <v>0</v>
      </c>
      <c r="R5025">
        <f t="shared" si="787"/>
        <v>0</v>
      </c>
      <c r="S5025" t="s">
        <v>53</v>
      </c>
      <c r="T5025">
        <v>0</v>
      </c>
      <c r="U5025">
        <v>2019</v>
      </c>
      <c r="V5025">
        <v>0</v>
      </c>
      <c r="W5025">
        <v>1</v>
      </c>
      <c r="X5025" cm="1">
        <f t="array" ref="X5025">IF(S5024&lt;&gt;S5025, 0,
    IF(C5025="O",
         _xlfn.IFS(
             K5025=1, X5024+6,
             M5025=1, X5024+3,
             O5025=1, X5024+1,
             Q5025=1,X5024+2,
             TRUE, X5024
         ),
    X5024)
)</f>
        <v>15</v>
      </c>
      <c r="Y5025" cm="1">
        <f t="array" ref="Y5025">IF(S5024&lt;&gt;S5025, 0, IF(C5025="D",
                 _xlfn.IFS(
                     K5025=1, Y5024+6,
                     M5025=1, Y5024+3,
                     O5025=1, Y5024+1,
                     TRUE, Y5024
                 ),
                 Y5024)
  )</f>
        <v>7</v>
      </c>
    </row>
    <row r="5026" spans="1:25" x14ac:dyDescent="0.2">
      <c r="A5026">
        <v>126</v>
      </c>
      <c r="B5026" t="s">
        <v>79</v>
      </c>
      <c r="C5026" t="str">
        <f t="shared" si="788"/>
        <v>D</v>
      </c>
      <c r="D5026">
        <v>2</v>
      </c>
      <c r="E5026">
        <v>3</v>
      </c>
      <c r="F5026">
        <v>8</v>
      </c>
      <c r="G5026" t="s">
        <v>116</v>
      </c>
      <c r="H5026" t="s">
        <v>125</v>
      </c>
      <c r="I5026">
        <v>8</v>
      </c>
      <c r="J5026">
        <f t="shared" si="780"/>
        <v>0</v>
      </c>
      <c r="K5026">
        <f t="shared" si="789"/>
        <v>1</v>
      </c>
      <c r="L5026">
        <f t="shared" si="781"/>
        <v>0</v>
      </c>
      <c r="M5026">
        <f t="shared" si="782"/>
        <v>0</v>
      </c>
      <c r="N5026">
        <f t="shared" si="783"/>
        <v>0</v>
      </c>
      <c r="O5026">
        <f t="shared" si="784"/>
        <v>0</v>
      </c>
      <c r="P5026">
        <f t="shared" si="785"/>
        <v>0</v>
      </c>
      <c r="Q5026">
        <f t="shared" si="786"/>
        <v>0</v>
      </c>
      <c r="R5026">
        <f t="shared" si="787"/>
        <v>0</v>
      </c>
      <c r="S5026" t="s">
        <v>53</v>
      </c>
      <c r="T5026">
        <v>0</v>
      </c>
      <c r="U5026">
        <v>2019</v>
      </c>
      <c r="V5026">
        <v>0</v>
      </c>
      <c r="W5026">
        <v>1</v>
      </c>
      <c r="X5026" cm="1">
        <f t="array" ref="X5026">IF(S5025&lt;&gt;S5026, 0,
    IF(C5026="O",
         _xlfn.IFS(
             K5026=1, X5025+6,
             M5026=1, X5025+3,
             O5026=1, X5025+1,
             Q5026=1,X5025+2,
             TRUE, X5025
         ),
    X5025)
)</f>
        <v>15</v>
      </c>
      <c r="Y5026" cm="1">
        <f t="array" ref="Y5026">IF(S5025&lt;&gt;S5026, 0, IF(C5026="D",
                 _xlfn.IFS(
                     K5026=1, Y5025+6,
                     M5026=1, Y5025+3,
                     O5026=1, Y5025+1,
                     TRUE, Y5025
                 ),
                 Y5025)
  )</f>
        <v>13</v>
      </c>
    </row>
    <row r="5027" spans="1:25" x14ac:dyDescent="0.2">
      <c r="A5027">
        <v>127</v>
      </c>
      <c r="B5027" t="s">
        <v>79</v>
      </c>
      <c r="C5027" t="str">
        <f t="shared" si="788"/>
        <v>D</v>
      </c>
      <c r="F5027">
        <v>3</v>
      </c>
      <c r="G5027" t="s">
        <v>123</v>
      </c>
      <c r="H5027" t="s">
        <v>122</v>
      </c>
      <c r="J5027">
        <f t="shared" si="780"/>
        <v>0</v>
      </c>
      <c r="K5027">
        <f t="shared" si="789"/>
        <v>0</v>
      </c>
      <c r="L5027">
        <f t="shared" si="781"/>
        <v>0</v>
      </c>
      <c r="M5027">
        <f t="shared" si="782"/>
        <v>0</v>
      </c>
      <c r="N5027">
        <f t="shared" si="783"/>
        <v>1</v>
      </c>
      <c r="O5027">
        <f t="shared" si="784"/>
        <v>1</v>
      </c>
      <c r="P5027">
        <f t="shared" si="785"/>
        <v>0</v>
      </c>
      <c r="Q5027">
        <f t="shared" si="786"/>
        <v>0</v>
      </c>
      <c r="R5027">
        <f t="shared" si="787"/>
        <v>0</v>
      </c>
      <c r="S5027" t="s">
        <v>53</v>
      </c>
      <c r="T5027">
        <v>0</v>
      </c>
      <c r="U5027">
        <v>2019</v>
      </c>
      <c r="V5027">
        <v>0</v>
      </c>
      <c r="W5027">
        <v>1</v>
      </c>
      <c r="X5027" cm="1">
        <f t="array" ref="X5027">IF(S5026&lt;&gt;S5027, 0,
    IF(C5027="O",
         _xlfn.IFS(
             K5027=1, X5026+6,
             M5027=1, X5026+3,
             O5027=1, X5026+1,
             Q5027=1,X5026+2,
             TRUE, X5026
         ),
    X5026)
)</f>
        <v>15</v>
      </c>
      <c r="Y5027" cm="1">
        <f t="array" ref="Y5027">IF(S5026&lt;&gt;S5027, 0, IF(C5027="D",
                 _xlfn.IFS(
                     K5027=1, Y5026+6,
                     M5027=1, Y5026+3,
                     O5027=1, Y5026+1,
                     TRUE, Y5026
                 ),
                 Y5026)
  )</f>
        <v>14</v>
      </c>
    </row>
    <row r="5028" spans="1:25" x14ac:dyDescent="0.2">
      <c r="A5028">
        <v>129</v>
      </c>
      <c r="B5028" t="s">
        <v>81</v>
      </c>
      <c r="C5028" t="str">
        <f t="shared" si="788"/>
        <v>O</v>
      </c>
      <c r="D5028">
        <v>1</v>
      </c>
      <c r="E5028">
        <v>10</v>
      </c>
      <c r="F5028">
        <v>-23</v>
      </c>
      <c r="G5028" t="s">
        <v>116</v>
      </c>
      <c r="H5028" t="s">
        <v>115</v>
      </c>
      <c r="I5028">
        <v>-1</v>
      </c>
      <c r="J5028">
        <f t="shared" si="780"/>
        <v>0</v>
      </c>
      <c r="K5028">
        <f t="shared" si="789"/>
        <v>0</v>
      </c>
      <c r="L5028">
        <f t="shared" si="781"/>
        <v>0</v>
      </c>
      <c r="M5028">
        <f t="shared" si="782"/>
        <v>0</v>
      </c>
      <c r="N5028">
        <f t="shared" si="783"/>
        <v>0</v>
      </c>
      <c r="O5028">
        <f t="shared" si="784"/>
        <v>0</v>
      </c>
      <c r="P5028">
        <f t="shared" si="785"/>
        <v>0</v>
      </c>
      <c r="Q5028">
        <f t="shared" si="786"/>
        <v>0</v>
      </c>
      <c r="R5028">
        <f t="shared" si="787"/>
        <v>0</v>
      </c>
      <c r="S5028" t="s">
        <v>53</v>
      </c>
      <c r="T5028">
        <v>0</v>
      </c>
      <c r="U5028">
        <v>2019</v>
      </c>
      <c r="V5028">
        <v>0</v>
      </c>
      <c r="W5028">
        <v>1</v>
      </c>
      <c r="X5028" cm="1">
        <f t="array" ref="X5028">IF(S5027&lt;&gt;S5028, 0,
    IF(C5028="O",
         _xlfn.IFS(
             K5028=1, X5027+6,
             M5028=1, X5027+3,
             O5028=1, X5027+1,
             Q5028=1,X5027+2,
             TRUE, X5027
         ),
    X5027)
)</f>
        <v>15</v>
      </c>
      <c r="Y5028" cm="1">
        <f t="array" ref="Y5028">IF(S5027&lt;&gt;S5028, 0, IF(C5028="D",
                 _xlfn.IFS(
                     K5028=1, Y5027+6,
                     M5028=1, Y5027+3,
                     O5028=1, Y5027+1,
                     TRUE, Y5027
                 ),
                 Y5027)
  )</f>
        <v>14</v>
      </c>
    </row>
    <row r="5029" spans="1:25" x14ac:dyDescent="0.2">
      <c r="A5029">
        <v>130</v>
      </c>
      <c r="B5029" t="s">
        <v>81</v>
      </c>
      <c r="C5029" t="str">
        <f t="shared" si="788"/>
        <v>O</v>
      </c>
      <c r="D5029">
        <v>2</v>
      </c>
      <c r="E5029">
        <v>11</v>
      </c>
      <c r="F5029">
        <v>-22</v>
      </c>
      <c r="G5029" t="s">
        <v>116</v>
      </c>
      <c r="H5029" t="s">
        <v>115</v>
      </c>
      <c r="I5029">
        <v>5</v>
      </c>
      <c r="J5029">
        <f t="shared" si="780"/>
        <v>0</v>
      </c>
      <c r="K5029">
        <f t="shared" si="789"/>
        <v>0</v>
      </c>
      <c r="L5029">
        <f t="shared" si="781"/>
        <v>0</v>
      </c>
      <c r="M5029">
        <f t="shared" si="782"/>
        <v>0</v>
      </c>
      <c r="N5029">
        <f t="shared" si="783"/>
        <v>0</v>
      </c>
      <c r="O5029">
        <f t="shared" si="784"/>
        <v>0</v>
      </c>
      <c r="P5029">
        <f t="shared" si="785"/>
        <v>0</v>
      </c>
      <c r="Q5029">
        <f t="shared" si="786"/>
        <v>0</v>
      </c>
      <c r="R5029">
        <f t="shared" si="787"/>
        <v>0</v>
      </c>
      <c r="S5029" t="s">
        <v>53</v>
      </c>
      <c r="T5029">
        <v>0</v>
      </c>
      <c r="U5029">
        <v>2019</v>
      </c>
      <c r="V5029">
        <v>0</v>
      </c>
      <c r="W5029">
        <v>1</v>
      </c>
      <c r="X5029" cm="1">
        <f t="array" ref="X5029">IF(S5028&lt;&gt;S5029, 0,
    IF(C5029="O",
         _xlfn.IFS(
             K5029=1, X5028+6,
             M5029=1, X5028+3,
             O5029=1, X5028+1,
             Q5029=1,X5028+2,
             TRUE, X5028
         ),
    X5028)
)</f>
        <v>15</v>
      </c>
      <c r="Y5029" cm="1">
        <f t="array" ref="Y5029">IF(S5028&lt;&gt;S5029, 0, IF(C5029="D",
                 _xlfn.IFS(
                     K5029=1, Y5028+6,
                     M5029=1, Y5028+3,
                     O5029=1, Y5028+1,
                     TRUE, Y5028
                 ),
                 Y5028)
  )</f>
        <v>14</v>
      </c>
    </row>
    <row r="5030" spans="1:25" x14ac:dyDescent="0.2">
      <c r="A5030">
        <v>131</v>
      </c>
      <c r="B5030" t="s">
        <v>81</v>
      </c>
      <c r="C5030" t="str">
        <f t="shared" si="788"/>
        <v>O</v>
      </c>
      <c r="D5030">
        <v>3</v>
      </c>
      <c r="E5030">
        <v>6</v>
      </c>
      <c r="F5030">
        <v>-27</v>
      </c>
      <c r="G5030" t="s">
        <v>114</v>
      </c>
      <c r="H5030" t="s">
        <v>120</v>
      </c>
      <c r="I5030">
        <v>11</v>
      </c>
      <c r="J5030">
        <f t="shared" si="780"/>
        <v>1</v>
      </c>
      <c r="K5030">
        <f t="shared" si="789"/>
        <v>0</v>
      </c>
      <c r="L5030">
        <f t="shared" si="781"/>
        <v>0</v>
      </c>
      <c r="M5030">
        <f t="shared" si="782"/>
        <v>0</v>
      </c>
      <c r="N5030">
        <f t="shared" si="783"/>
        <v>0</v>
      </c>
      <c r="O5030">
        <f t="shared" si="784"/>
        <v>0</v>
      </c>
      <c r="P5030">
        <f t="shared" si="785"/>
        <v>0</v>
      </c>
      <c r="Q5030">
        <f t="shared" si="786"/>
        <v>0</v>
      </c>
      <c r="R5030">
        <f t="shared" si="787"/>
        <v>0</v>
      </c>
      <c r="S5030" t="s">
        <v>53</v>
      </c>
      <c r="T5030">
        <v>0</v>
      </c>
      <c r="U5030">
        <v>2019</v>
      </c>
      <c r="V5030">
        <v>0</v>
      </c>
      <c r="W5030">
        <v>1</v>
      </c>
      <c r="X5030" cm="1">
        <f t="array" ref="X5030">IF(S5029&lt;&gt;S5030, 0,
    IF(C5030="O",
         _xlfn.IFS(
             K5030=1, X5029+6,
             M5030=1, X5029+3,
             O5030=1, X5029+1,
             Q5030=1,X5029+2,
             TRUE, X5029
         ),
    X5029)
)</f>
        <v>15</v>
      </c>
      <c r="Y5030" cm="1">
        <f t="array" ref="Y5030">IF(S5029&lt;&gt;S5030, 0, IF(C5030="D",
                 _xlfn.IFS(
                     K5030=1, Y5029+6,
                     M5030=1, Y5029+3,
                     O5030=1, Y5029+1,
                     TRUE, Y5029
                 ),
                 Y5029)
  )</f>
        <v>14</v>
      </c>
    </row>
    <row r="5031" spans="1:25" x14ac:dyDescent="0.2">
      <c r="A5031">
        <v>132</v>
      </c>
      <c r="B5031" t="s">
        <v>81</v>
      </c>
      <c r="C5031" t="str">
        <f t="shared" si="788"/>
        <v>O</v>
      </c>
      <c r="D5031">
        <v>1</v>
      </c>
      <c r="E5031">
        <v>10</v>
      </c>
      <c r="F5031">
        <v>-38</v>
      </c>
      <c r="G5031" t="s">
        <v>116</v>
      </c>
      <c r="H5031" t="s">
        <v>115</v>
      </c>
      <c r="I5031">
        <v>13</v>
      </c>
      <c r="J5031">
        <f t="shared" si="780"/>
        <v>1</v>
      </c>
      <c r="K5031">
        <f t="shared" si="789"/>
        <v>0</v>
      </c>
      <c r="L5031">
        <f t="shared" si="781"/>
        <v>0</v>
      </c>
      <c r="M5031">
        <f t="shared" si="782"/>
        <v>0</v>
      </c>
      <c r="N5031">
        <f t="shared" si="783"/>
        <v>0</v>
      </c>
      <c r="O5031">
        <f t="shared" si="784"/>
        <v>0</v>
      </c>
      <c r="P5031">
        <f t="shared" si="785"/>
        <v>0</v>
      </c>
      <c r="Q5031">
        <f t="shared" si="786"/>
        <v>0</v>
      </c>
      <c r="R5031">
        <f t="shared" si="787"/>
        <v>0</v>
      </c>
      <c r="S5031" t="s">
        <v>53</v>
      </c>
      <c r="T5031">
        <v>0</v>
      </c>
      <c r="U5031">
        <v>2019</v>
      </c>
      <c r="V5031">
        <v>0</v>
      </c>
      <c r="W5031">
        <v>1</v>
      </c>
      <c r="X5031" cm="1">
        <f t="array" ref="X5031">IF(S5030&lt;&gt;S5031, 0,
    IF(C5031="O",
         _xlfn.IFS(
             K5031=1, X5030+6,
             M5031=1, X5030+3,
             O5031=1, X5030+1,
             Q5031=1,X5030+2,
             TRUE, X5030
         ),
    X5030)
)</f>
        <v>15</v>
      </c>
      <c r="Y5031" cm="1">
        <f t="array" ref="Y5031">IF(S5030&lt;&gt;S5031, 0, IF(C5031="D",
                 _xlfn.IFS(
                     K5031=1, Y5030+6,
                     M5031=1, Y5030+3,
                     O5031=1, Y5030+1,
                     TRUE, Y5030
                 ),
                 Y5030)
  )</f>
        <v>14</v>
      </c>
    </row>
    <row r="5032" spans="1:25" x14ac:dyDescent="0.2">
      <c r="A5032">
        <v>133</v>
      </c>
      <c r="B5032" t="s">
        <v>81</v>
      </c>
      <c r="C5032" t="str">
        <f t="shared" si="788"/>
        <v>O</v>
      </c>
      <c r="D5032">
        <v>1</v>
      </c>
      <c r="E5032">
        <v>10</v>
      </c>
      <c r="F5032">
        <v>49</v>
      </c>
      <c r="G5032" t="s">
        <v>116</v>
      </c>
      <c r="H5032" t="s">
        <v>120</v>
      </c>
      <c r="I5032">
        <v>-9</v>
      </c>
      <c r="J5032">
        <f t="shared" si="780"/>
        <v>0</v>
      </c>
      <c r="K5032">
        <f t="shared" si="789"/>
        <v>0</v>
      </c>
      <c r="L5032">
        <f t="shared" si="781"/>
        <v>0</v>
      </c>
      <c r="M5032">
        <f t="shared" si="782"/>
        <v>0</v>
      </c>
      <c r="N5032">
        <f t="shared" si="783"/>
        <v>0</v>
      </c>
      <c r="O5032">
        <f t="shared" si="784"/>
        <v>0</v>
      </c>
      <c r="P5032">
        <f t="shared" si="785"/>
        <v>0</v>
      </c>
      <c r="Q5032">
        <f t="shared" si="786"/>
        <v>0</v>
      </c>
      <c r="R5032">
        <f t="shared" si="787"/>
        <v>0</v>
      </c>
      <c r="S5032" t="s">
        <v>53</v>
      </c>
      <c r="T5032">
        <v>0</v>
      </c>
      <c r="U5032">
        <v>2019</v>
      </c>
      <c r="V5032">
        <v>0</v>
      </c>
      <c r="W5032">
        <v>1</v>
      </c>
      <c r="X5032" cm="1">
        <f t="array" ref="X5032">IF(S5031&lt;&gt;S5032, 0,
    IF(C5032="O",
         _xlfn.IFS(
             K5032=1, X5031+6,
             M5032=1, X5031+3,
             O5032=1, X5031+1,
             Q5032=1,X5031+2,
             TRUE, X5031
         ),
    X5031)
)</f>
        <v>15</v>
      </c>
      <c r="Y5032" cm="1">
        <f t="array" ref="Y5032">IF(S5031&lt;&gt;S5032, 0, IF(C5032="D",
                 _xlfn.IFS(
                     K5032=1, Y5031+6,
                     M5032=1, Y5031+3,
                     O5032=1, Y5031+1,
                     TRUE, Y5031
                 ),
                 Y5031)
  )</f>
        <v>14</v>
      </c>
    </row>
    <row r="5033" spans="1:25" x14ac:dyDescent="0.2">
      <c r="A5033">
        <v>134</v>
      </c>
      <c r="B5033" t="s">
        <v>81</v>
      </c>
      <c r="C5033" t="str">
        <f t="shared" si="788"/>
        <v>O</v>
      </c>
      <c r="D5033">
        <v>2</v>
      </c>
      <c r="E5033">
        <v>19</v>
      </c>
      <c r="F5033">
        <v>-42</v>
      </c>
      <c r="G5033" t="s">
        <v>116</v>
      </c>
      <c r="H5033" t="s">
        <v>115</v>
      </c>
      <c r="I5033">
        <v>10</v>
      </c>
      <c r="J5033">
        <f t="shared" si="780"/>
        <v>0</v>
      </c>
      <c r="K5033">
        <f t="shared" si="789"/>
        <v>0</v>
      </c>
      <c r="L5033">
        <f t="shared" si="781"/>
        <v>0</v>
      </c>
      <c r="M5033">
        <f t="shared" si="782"/>
        <v>0</v>
      </c>
      <c r="N5033">
        <f t="shared" si="783"/>
        <v>0</v>
      </c>
      <c r="O5033">
        <f t="shared" si="784"/>
        <v>0</v>
      </c>
      <c r="P5033">
        <f t="shared" si="785"/>
        <v>0</v>
      </c>
      <c r="Q5033">
        <f t="shared" si="786"/>
        <v>0</v>
      </c>
      <c r="R5033">
        <f t="shared" si="787"/>
        <v>0</v>
      </c>
      <c r="S5033" t="s">
        <v>53</v>
      </c>
      <c r="T5033">
        <v>0</v>
      </c>
      <c r="U5033">
        <v>2019</v>
      </c>
      <c r="V5033">
        <v>0</v>
      </c>
      <c r="W5033">
        <v>1</v>
      </c>
      <c r="X5033" cm="1">
        <f t="array" ref="X5033">IF(S5032&lt;&gt;S5033, 0,
    IF(C5033="O",
         _xlfn.IFS(
             K5033=1, X5032+6,
             M5033=1, X5032+3,
             O5033=1, X5032+1,
             Q5033=1,X5032+2,
             TRUE, X5032
         ),
    X5032)
)</f>
        <v>15</v>
      </c>
      <c r="Y5033" cm="1">
        <f t="array" ref="Y5033">IF(S5032&lt;&gt;S5033, 0, IF(C5033="D",
                 _xlfn.IFS(
                     K5033=1, Y5032+6,
                     M5033=1, Y5032+3,
                     O5033=1, Y5032+1,
                     TRUE, Y5032
                 ),
                 Y5032)
  )</f>
        <v>14</v>
      </c>
    </row>
    <row r="5034" spans="1:25" x14ac:dyDescent="0.2">
      <c r="A5034">
        <v>136</v>
      </c>
      <c r="B5034" t="s">
        <v>81</v>
      </c>
      <c r="C5034" t="str">
        <f t="shared" si="788"/>
        <v>O</v>
      </c>
      <c r="D5034">
        <v>2</v>
      </c>
      <c r="E5034">
        <v>14</v>
      </c>
      <c r="F5034">
        <v>-47</v>
      </c>
      <c r="G5034" t="s">
        <v>116</v>
      </c>
      <c r="H5034" t="s">
        <v>120</v>
      </c>
      <c r="I5034">
        <v>-5</v>
      </c>
      <c r="J5034">
        <f t="shared" si="780"/>
        <v>0</v>
      </c>
      <c r="K5034">
        <f t="shared" si="789"/>
        <v>0</v>
      </c>
      <c r="L5034">
        <f t="shared" si="781"/>
        <v>0</v>
      </c>
      <c r="M5034">
        <f t="shared" si="782"/>
        <v>0</v>
      </c>
      <c r="N5034">
        <f t="shared" si="783"/>
        <v>0</v>
      </c>
      <c r="O5034">
        <f t="shared" si="784"/>
        <v>0</v>
      </c>
      <c r="P5034">
        <f t="shared" si="785"/>
        <v>0</v>
      </c>
      <c r="Q5034">
        <f t="shared" si="786"/>
        <v>0</v>
      </c>
      <c r="R5034">
        <f t="shared" si="787"/>
        <v>0</v>
      </c>
      <c r="S5034" t="s">
        <v>53</v>
      </c>
      <c r="T5034">
        <v>0</v>
      </c>
      <c r="U5034">
        <v>2019</v>
      </c>
      <c r="V5034">
        <v>0</v>
      </c>
      <c r="W5034">
        <v>1</v>
      </c>
      <c r="X5034" cm="1">
        <f t="array" ref="X5034">IF(S5033&lt;&gt;S5034, 0,
    IF(C5034="O",
         _xlfn.IFS(
             K5034=1, X5033+6,
             M5034=1, X5033+3,
             O5034=1, X5033+1,
             Q5034=1,X5033+2,
             TRUE, X5033
         ),
    X5033)
)</f>
        <v>15</v>
      </c>
      <c r="Y5034" cm="1">
        <f t="array" ref="Y5034">IF(S5033&lt;&gt;S5034, 0, IF(C5034="D",
                 _xlfn.IFS(
                     K5034=1, Y5033+6,
                     M5034=1, Y5033+3,
                     O5034=1, Y5033+1,
                     TRUE, Y5033
                 ),
                 Y5033)
  )</f>
        <v>14</v>
      </c>
    </row>
    <row r="5035" spans="1:25" x14ac:dyDescent="0.2">
      <c r="A5035">
        <v>137</v>
      </c>
      <c r="B5035" t="s">
        <v>81</v>
      </c>
      <c r="C5035" t="str">
        <f t="shared" si="788"/>
        <v>O</v>
      </c>
      <c r="D5035">
        <v>2</v>
      </c>
      <c r="E5035">
        <v>19</v>
      </c>
      <c r="F5035">
        <v>-42</v>
      </c>
      <c r="G5035" t="s">
        <v>114</v>
      </c>
      <c r="H5035" t="s">
        <v>117</v>
      </c>
      <c r="I5035">
        <v>0</v>
      </c>
      <c r="J5035">
        <f t="shared" si="780"/>
        <v>0</v>
      </c>
      <c r="K5035">
        <f t="shared" si="789"/>
        <v>0</v>
      </c>
      <c r="L5035">
        <f t="shared" si="781"/>
        <v>0</v>
      </c>
      <c r="M5035">
        <f t="shared" si="782"/>
        <v>0</v>
      </c>
      <c r="N5035">
        <f t="shared" si="783"/>
        <v>0</v>
      </c>
      <c r="O5035">
        <f t="shared" si="784"/>
        <v>0</v>
      </c>
      <c r="P5035">
        <f t="shared" si="785"/>
        <v>0</v>
      </c>
      <c r="Q5035">
        <f t="shared" si="786"/>
        <v>0</v>
      </c>
      <c r="R5035">
        <f t="shared" si="787"/>
        <v>0</v>
      </c>
      <c r="S5035" t="s">
        <v>53</v>
      </c>
      <c r="T5035">
        <v>0</v>
      </c>
      <c r="U5035">
        <v>2019</v>
      </c>
      <c r="V5035">
        <v>0</v>
      </c>
      <c r="W5035">
        <v>1</v>
      </c>
      <c r="X5035" cm="1">
        <f t="array" ref="X5035">IF(S5034&lt;&gt;S5035, 0,
    IF(C5035="O",
         _xlfn.IFS(
             K5035=1, X5034+6,
             M5035=1, X5034+3,
             O5035=1, X5034+1,
             Q5035=1,X5034+2,
             TRUE, X5034
         ),
    X5034)
)</f>
        <v>15</v>
      </c>
      <c r="Y5035" cm="1">
        <f t="array" ref="Y5035">IF(S5034&lt;&gt;S5035, 0, IF(C5035="D",
                 _xlfn.IFS(
                     K5035=1, Y5034+6,
                     M5035=1, Y5034+3,
                     O5035=1, Y5034+1,
                     TRUE, Y5034
                 ),
                 Y5034)
  )</f>
        <v>14</v>
      </c>
    </row>
    <row r="5036" spans="1:25" x14ac:dyDescent="0.2">
      <c r="A5036">
        <v>138</v>
      </c>
      <c r="B5036" t="s">
        <v>81</v>
      </c>
      <c r="C5036" t="str">
        <f t="shared" si="788"/>
        <v>O</v>
      </c>
      <c r="D5036">
        <v>3</v>
      </c>
      <c r="E5036">
        <v>19</v>
      </c>
      <c r="F5036">
        <v>-42</v>
      </c>
      <c r="G5036" t="s">
        <v>116</v>
      </c>
      <c r="H5036" t="s">
        <v>142</v>
      </c>
      <c r="I5036">
        <v>58</v>
      </c>
      <c r="J5036">
        <f t="shared" si="780"/>
        <v>0</v>
      </c>
      <c r="K5036">
        <f t="shared" si="789"/>
        <v>0</v>
      </c>
      <c r="L5036">
        <f t="shared" si="781"/>
        <v>0</v>
      </c>
      <c r="M5036">
        <f t="shared" si="782"/>
        <v>0</v>
      </c>
      <c r="N5036">
        <f t="shared" si="783"/>
        <v>0</v>
      </c>
      <c r="O5036">
        <f t="shared" si="784"/>
        <v>0</v>
      </c>
      <c r="P5036">
        <f t="shared" si="785"/>
        <v>0</v>
      </c>
      <c r="Q5036">
        <f t="shared" si="786"/>
        <v>0</v>
      </c>
      <c r="R5036">
        <f t="shared" si="787"/>
        <v>1</v>
      </c>
      <c r="S5036" t="s">
        <v>53</v>
      </c>
      <c r="T5036">
        <v>0</v>
      </c>
      <c r="U5036">
        <v>2019</v>
      </c>
      <c r="V5036">
        <v>0</v>
      </c>
      <c r="W5036">
        <v>1</v>
      </c>
      <c r="X5036" cm="1">
        <f t="array" ref="X5036">IF(S5035&lt;&gt;S5036, 0,
    IF(C5036="O",
         _xlfn.IFS(
             K5036=1, X5035+6,
             M5036=1, X5035+3,
             O5036=1, X5035+1,
             Q5036=1,X5035+2,
             TRUE, X5035
         ),
    X5035)
)</f>
        <v>15</v>
      </c>
      <c r="Y5036" cm="1">
        <f t="array" ref="Y5036">IF(S5035&lt;&gt;S5036, 0, IF(C5036="D",
                 _xlfn.IFS(
                     K5036=1, Y5035+6,
                     M5036=1, Y5035+3,
                     O5036=1, Y5035+1,
                     TRUE, Y5035
                 ),
                 Y5035)
  )</f>
        <v>14</v>
      </c>
    </row>
    <row r="5037" spans="1:25" x14ac:dyDescent="0.2">
      <c r="A5037">
        <v>139</v>
      </c>
      <c r="B5037" t="s">
        <v>81</v>
      </c>
      <c r="C5037" t="str">
        <f t="shared" si="788"/>
        <v>O</v>
      </c>
      <c r="F5037">
        <v>3</v>
      </c>
      <c r="G5037" t="s">
        <v>123</v>
      </c>
      <c r="H5037" t="s">
        <v>126</v>
      </c>
      <c r="J5037">
        <f t="shared" si="780"/>
        <v>1</v>
      </c>
      <c r="K5037">
        <f t="shared" si="789"/>
        <v>0</v>
      </c>
      <c r="L5037">
        <f t="shared" si="781"/>
        <v>0</v>
      </c>
      <c r="M5037">
        <f t="shared" si="782"/>
        <v>0</v>
      </c>
      <c r="N5037">
        <f t="shared" si="783"/>
        <v>1</v>
      </c>
      <c r="O5037">
        <f t="shared" si="784"/>
        <v>0</v>
      </c>
      <c r="P5037">
        <f t="shared" si="785"/>
        <v>0</v>
      </c>
      <c r="Q5037">
        <f t="shared" si="786"/>
        <v>0</v>
      </c>
      <c r="R5037">
        <f t="shared" si="787"/>
        <v>0</v>
      </c>
      <c r="S5037" t="s">
        <v>53</v>
      </c>
      <c r="T5037">
        <v>0</v>
      </c>
      <c r="U5037">
        <v>2019</v>
      </c>
      <c r="V5037">
        <v>0</v>
      </c>
      <c r="W5037">
        <v>1</v>
      </c>
      <c r="X5037" cm="1">
        <f t="array" ref="X5037">IF(S5036&lt;&gt;S5037, 0,
    IF(C5037="O",
         _xlfn.IFS(
             K5037=1, X5036+6,
             M5037=1, X5036+3,
             O5037=1, X5036+1,
             Q5037=1,X5036+2,
             TRUE, X5036
         ),
    X5036)
)</f>
        <v>15</v>
      </c>
      <c r="Y5037" cm="1">
        <f t="array" ref="Y5037">IF(S5036&lt;&gt;S5037, 0, IF(C5037="D",
                 _xlfn.IFS(
                     K5037=1, Y5036+6,
                     M5037=1, Y5036+3,
                     O5037=1, Y5036+1,
                     TRUE, Y5036
                 ),
                 Y5036)
  )</f>
        <v>14</v>
      </c>
    </row>
    <row r="5038" spans="1:25" x14ac:dyDescent="0.2">
      <c r="A5038">
        <v>141</v>
      </c>
      <c r="B5038" t="s">
        <v>81</v>
      </c>
      <c r="C5038" t="str">
        <f t="shared" si="788"/>
        <v>O</v>
      </c>
      <c r="D5038">
        <v>1</v>
      </c>
      <c r="E5038">
        <v>10</v>
      </c>
      <c r="F5038">
        <v>-41</v>
      </c>
      <c r="G5038" t="s">
        <v>116</v>
      </c>
      <c r="H5038" t="s">
        <v>115</v>
      </c>
      <c r="I5038">
        <v>-12</v>
      </c>
      <c r="J5038">
        <f t="shared" si="780"/>
        <v>0</v>
      </c>
      <c r="K5038">
        <f t="shared" si="789"/>
        <v>0</v>
      </c>
      <c r="L5038">
        <f t="shared" si="781"/>
        <v>0</v>
      </c>
      <c r="M5038">
        <f t="shared" si="782"/>
        <v>0</v>
      </c>
      <c r="N5038">
        <f t="shared" si="783"/>
        <v>0</v>
      </c>
      <c r="O5038">
        <f t="shared" si="784"/>
        <v>0</v>
      </c>
      <c r="P5038">
        <f t="shared" si="785"/>
        <v>0</v>
      </c>
      <c r="Q5038">
        <f t="shared" si="786"/>
        <v>0</v>
      </c>
      <c r="R5038">
        <f t="shared" si="787"/>
        <v>0</v>
      </c>
      <c r="S5038" t="s">
        <v>53</v>
      </c>
      <c r="T5038">
        <v>0</v>
      </c>
      <c r="U5038">
        <v>2019</v>
      </c>
      <c r="V5038">
        <v>0</v>
      </c>
      <c r="W5038">
        <v>1</v>
      </c>
      <c r="X5038" cm="1">
        <f t="array" ref="X5038">IF(S5037&lt;&gt;S5038, 0,
    IF(C5038="O",
         _xlfn.IFS(
             K5038=1, X5037+6,
             M5038=1, X5037+3,
             O5038=1, X5037+1,
             Q5038=1,X5037+2,
             TRUE, X5037
         ),
    X5037)
)</f>
        <v>15</v>
      </c>
      <c r="Y5038" cm="1">
        <f t="array" ref="Y5038">IF(S5037&lt;&gt;S5038, 0, IF(C5038="D",
                 _xlfn.IFS(
                     K5038=1, Y5037+6,
                     M5038=1, Y5037+3,
                     O5038=1, Y5037+1,
                     TRUE, Y5037
                 ),
                 Y5037)
  )</f>
        <v>14</v>
      </c>
    </row>
    <row r="5039" spans="1:25" x14ac:dyDescent="0.2">
      <c r="A5039">
        <v>143</v>
      </c>
      <c r="B5039" t="s">
        <v>81</v>
      </c>
      <c r="C5039" t="str">
        <f t="shared" si="788"/>
        <v>O</v>
      </c>
      <c r="D5039">
        <v>2</v>
      </c>
      <c r="E5039">
        <v>22</v>
      </c>
      <c r="F5039">
        <v>-29</v>
      </c>
      <c r="G5039" t="s">
        <v>114</v>
      </c>
      <c r="H5039" t="s">
        <v>121</v>
      </c>
      <c r="I5039">
        <v>-4</v>
      </c>
      <c r="J5039">
        <f t="shared" si="780"/>
        <v>0</v>
      </c>
      <c r="K5039">
        <f t="shared" si="789"/>
        <v>0</v>
      </c>
      <c r="L5039">
        <f t="shared" si="781"/>
        <v>0</v>
      </c>
      <c r="M5039">
        <f t="shared" si="782"/>
        <v>0</v>
      </c>
      <c r="N5039">
        <f t="shared" si="783"/>
        <v>0</v>
      </c>
      <c r="O5039">
        <f t="shared" si="784"/>
        <v>0</v>
      </c>
      <c r="P5039">
        <f t="shared" si="785"/>
        <v>0</v>
      </c>
      <c r="Q5039">
        <f t="shared" si="786"/>
        <v>0</v>
      </c>
      <c r="R5039">
        <f t="shared" si="787"/>
        <v>0</v>
      </c>
      <c r="S5039" t="s">
        <v>53</v>
      </c>
      <c r="T5039">
        <v>0</v>
      </c>
      <c r="U5039">
        <v>2019</v>
      </c>
      <c r="V5039">
        <v>0</v>
      </c>
      <c r="W5039">
        <v>1</v>
      </c>
      <c r="X5039" cm="1">
        <f t="array" ref="X5039">IF(S5038&lt;&gt;S5039, 0,
    IF(C5039="O",
         _xlfn.IFS(
             K5039=1, X5038+6,
             M5039=1, X5038+3,
             O5039=1, X5038+1,
             Q5039=1,X5038+2,
             TRUE, X5038
         ),
    X5038)
)</f>
        <v>15</v>
      </c>
      <c r="Y5039" cm="1">
        <f t="array" ref="Y5039">IF(S5038&lt;&gt;S5039, 0, IF(C5039="D",
                 _xlfn.IFS(
                     K5039=1, Y5038+6,
                     M5039=1, Y5038+3,
                     O5039=1, Y5038+1,
                     TRUE, Y5038
                 ),
                 Y5038)
  )</f>
        <v>14</v>
      </c>
    </row>
    <row r="5040" spans="1:25" x14ac:dyDescent="0.2">
      <c r="A5040">
        <v>144</v>
      </c>
      <c r="B5040" t="s">
        <v>81</v>
      </c>
      <c r="C5040" t="str">
        <f t="shared" si="788"/>
        <v>O</v>
      </c>
      <c r="D5040">
        <v>3</v>
      </c>
      <c r="E5040">
        <v>26</v>
      </c>
      <c r="F5040">
        <v>-25</v>
      </c>
      <c r="G5040" t="s">
        <v>116</v>
      </c>
      <c r="H5040" t="s">
        <v>115</v>
      </c>
      <c r="I5040">
        <v>5</v>
      </c>
      <c r="J5040">
        <f t="shared" si="780"/>
        <v>0</v>
      </c>
      <c r="K5040">
        <f t="shared" si="789"/>
        <v>0</v>
      </c>
      <c r="L5040">
        <f t="shared" si="781"/>
        <v>0</v>
      </c>
      <c r="M5040">
        <f t="shared" si="782"/>
        <v>0</v>
      </c>
      <c r="N5040">
        <f t="shared" si="783"/>
        <v>0</v>
      </c>
      <c r="O5040">
        <f t="shared" si="784"/>
        <v>0</v>
      </c>
      <c r="P5040">
        <f t="shared" si="785"/>
        <v>0</v>
      </c>
      <c r="Q5040">
        <f t="shared" si="786"/>
        <v>0</v>
      </c>
      <c r="R5040">
        <f t="shared" si="787"/>
        <v>0</v>
      </c>
      <c r="S5040" t="s">
        <v>53</v>
      </c>
      <c r="T5040">
        <v>0</v>
      </c>
      <c r="U5040">
        <v>2019</v>
      </c>
      <c r="V5040">
        <v>0</v>
      </c>
      <c r="W5040">
        <v>1</v>
      </c>
      <c r="X5040" cm="1">
        <f t="array" ref="X5040">IF(S5039&lt;&gt;S5040, 0,
    IF(C5040="O",
         _xlfn.IFS(
             K5040=1, X5039+6,
             M5040=1, X5039+3,
             O5040=1, X5039+1,
             Q5040=1,X5039+2,
             TRUE, X5039
         ),
    X5039)
)</f>
        <v>15</v>
      </c>
      <c r="Y5040" cm="1">
        <f t="array" ref="Y5040">IF(S5039&lt;&gt;S5040, 0, IF(C5040="D",
                 _xlfn.IFS(
                     K5040=1, Y5039+6,
                     M5040=1, Y5039+3,
                     O5040=1, Y5039+1,
                     TRUE, Y5039
                 ),
                 Y5039)
  )</f>
        <v>14</v>
      </c>
    </row>
    <row r="5041" spans="1:25" x14ac:dyDescent="0.2">
      <c r="A5041">
        <v>145</v>
      </c>
      <c r="B5041" t="s">
        <v>81</v>
      </c>
      <c r="C5041" t="str">
        <f t="shared" si="788"/>
        <v>O</v>
      </c>
      <c r="D5041">
        <v>4</v>
      </c>
      <c r="E5041">
        <v>21</v>
      </c>
      <c r="F5041">
        <v>-30</v>
      </c>
      <c r="G5041" t="s">
        <v>130</v>
      </c>
      <c r="H5041" t="s">
        <v>129</v>
      </c>
      <c r="J5041">
        <f t="shared" si="780"/>
        <v>0</v>
      </c>
      <c r="K5041">
        <f t="shared" si="789"/>
        <v>0</v>
      </c>
      <c r="L5041">
        <f t="shared" si="781"/>
        <v>0</v>
      </c>
      <c r="M5041">
        <f t="shared" si="782"/>
        <v>0</v>
      </c>
      <c r="N5041">
        <f t="shared" si="783"/>
        <v>0</v>
      </c>
      <c r="O5041">
        <f t="shared" si="784"/>
        <v>0</v>
      </c>
      <c r="P5041">
        <f t="shared" si="785"/>
        <v>0</v>
      </c>
      <c r="Q5041">
        <f t="shared" si="786"/>
        <v>0</v>
      </c>
      <c r="R5041">
        <f t="shared" si="787"/>
        <v>0</v>
      </c>
      <c r="S5041" t="s">
        <v>53</v>
      </c>
      <c r="T5041">
        <v>0</v>
      </c>
      <c r="U5041">
        <v>2019</v>
      </c>
      <c r="V5041">
        <v>0</v>
      </c>
      <c r="W5041">
        <v>1</v>
      </c>
      <c r="X5041" cm="1">
        <f t="array" ref="X5041">IF(S5040&lt;&gt;S5041, 0,
    IF(C5041="O",
         _xlfn.IFS(
             K5041=1, X5040+6,
             M5041=1, X5040+3,
             O5041=1, X5040+1,
             Q5041=1,X5040+2,
             TRUE, X5040
         ),
    X5040)
)</f>
        <v>15</v>
      </c>
      <c r="Y5041" cm="1">
        <f t="array" ref="Y5041">IF(S5040&lt;&gt;S5041, 0, IF(C5041="D",
                 _xlfn.IFS(
                     K5041=1, Y5040+6,
                     M5041=1, Y5040+3,
                     O5041=1, Y5040+1,
                     TRUE, Y5040
                 ),
                 Y5040)
  )</f>
        <v>14</v>
      </c>
    </row>
    <row r="5042" spans="1:25" x14ac:dyDescent="0.2">
      <c r="A5042">
        <v>146</v>
      </c>
      <c r="B5042" t="s">
        <v>79</v>
      </c>
      <c r="C5042" t="str">
        <f t="shared" si="788"/>
        <v>D</v>
      </c>
      <c r="D5042">
        <v>1</v>
      </c>
      <c r="E5042">
        <v>10</v>
      </c>
      <c r="F5042">
        <v>-48</v>
      </c>
      <c r="G5042" t="s">
        <v>116</v>
      </c>
      <c r="H5042" t="s">
        <v>120</v>
      </c>
      <c r="I5042">
        <v>-4</v>
      </c>
      <c r="J5042">
        <f t="shared" si="780"/>
        <v>0</v>
      </c>
      <c r="K5042">
        <f t="shared" si="789"/>
        <v>0</v>
      </c>
      <c r="L5042">
        <f t="shared" si="781"/>
        <v>0</v>
      </c>
      <c r="M5042">
        <f t="shared" si="782"/>
        <v>0</v>
      </c>
      <c r="N5042">
        <f t="shared" si="783"/>
        <v>0</v>
      </c>
      <c r="O5042">
        <f t="shared" si="784"/>
        <v>0</v>
      </c>
      <c r="P5042">
        <f t="shared" si="785"/>
        <v>0</v>
      </c>
      <c r="Q5042">
        <f t="shared" si="786"/>
        <v>0</v>
      </c>
      <c r="R5042">
        <f t="shared" si="787"/>
        <v>0</v>
      </c>
      <c r="S5042" t="s">
        <v>53</v>
      </c>
      <c r="T5042">
        <v>0</v>
      </c>
      <c r="U5042">
        <v>2019</v>
      </c>
      <c r="V5042">
        <v>0</v>
      </c>
      <c r="W5042">
        <v>1</v>
      </c>
      <c r="X5042" cm="1">
        <f t="array" ref="X5042">IF(S5041&lt;&gt;S5042, 0,
    IF(C5042="O",
         _xlfn.IFS(
             K5042=1, X5041+6,
             M5042=1, X5041+3,
             O5042=1, X5041+1,
             Q5042=1,X5041+2,
             TRUE, X5041
         ),
    X5041)
)</f>
        <v>15</v>
      </c>
      <c r="Y5042" cm="1">
        <f t="array" ref="Y5042">IF(S5041&lt;&gt;S5042, 0, IF(C5042="D",
                 _xlfn.IFS(
                     K5042=1, Y5041+6,
                     M5042=1, Y5041+3,
                     O5042=1, Y5041+1,
                     TRUE, Y5041
                 ),
                 Y5041)
  )</f>
        <v>14</v>
      </c>
    </row>
    <row r="5043" spans="1:25" x14ac:dyDescent="0.2">
      <c r="A5043">
        <v>147</v>
      </c>
      <c r="B5043" t="s">
        <v>79</v>
      </c>
      <c r="C5043" t="str">
        <f t="shared" si="788"/>
        <v>D</v>
      </c>
      <c r="D5043">
        <v>1</v>
      </c>
      <c r="E5043">
        <v>14</v>
      </c>
      <c r="F5043">
        <v>-44</v>
      </c>
      <c r="G5043" t="s">
        <v>116</v>
      </c>
      <c r="H5043" t="s">
        <v>115</v>
      </c>
      <c r="I5043">
        <v>3</v>
      </c>
      <c r="J5043">
        <f t="shared" si="780"/>
        <v>0</v>
      </c>
      <c r="K5043">
        <f t="shared" si="789"/>
        <v>0</v>
      </c>
      <c r="L5043">
        <f t="shared" si="781"/>
        <v>0</v>
      </c>
      <c r="M5043">
        <f t="shared" si="782"/>
        <v>0</v>
      </c>
      <c r="N5043">
        <f t="shared" si="783"/>
        <v>0</v>
      </c>
      <c r="O5043">
        <f t="shared" si="784"/>
        <v>0</v>
      </c>
      <c r="P5043">
        <f t="shared" si="785"/>
        <v>0</v>
      </c>
      <c r="Q5043">
        <f t="shared" si="786"/>
        <v>0</v>
      </c>
      <c r="R5043">
        <f t="shared" si="787"/>
        <v>0</v>
      </c>
      <c r="S5043" t="s">
        <v>53</v>
      </c>
      <c r="T5043">
        <v>0</v>
      </c>
      <c r="U5043">
        <v>2019</v>
      </c>
      <c r="V5043">
        <v>0</v>
      </c>
      <c r="W5043">
        <v>1</v>
      </c>
      <c r="X5043" cm="1">
        <f t="array" ref="X5043">IF(S5042&lt;&gt;S5043, 0,
    IF(C5043="O",
         _xlfn.IFS(
             K5043=1, X5042+6,
             M5043=1, X5042+3,
             O5043=1, X5042+1,
             Q5043=1,X5042+2,
             TRUE, X5042
         ),
    X5042)
)</f>
        <v>15</v>
      </c>
      <c r="Y5043" cm="1">
        <f t="array" ref="Y5043">IF(S5042&lt;&gt;S5043, 0, IF(C5043="D",
                 _xlfn.IFS(
                     K5043=1, Y5042+6,
                     M5043=1, Y5042+3,
                     O5043=1, Y5042+1,
                     TRUE, Y5042
                 ),
                 Y5042)
  )</f>
        <v>14</v>
      </c>
    </row>
    <row r="5044" spans="1:25" x14ac:dyDescent="0.2">
      <c r="A5044">
        <v>148</v>
      </c>
      <c r="B5044" t="s">
        <v>79</v>
      </c>
      <c r="C5044" t="str">
        <f t="shared" si="788"/>
        <v>D</v>
      </c>
      <c r="D5044">
        <v>2</v>
      </c>
      <c r="E5044">
        <v>11</v>
      </c>
      <c r="F5044">
        <v>-47</v>
      </c>
      <c r="G5044" t="s">
        <v>116</v>
      </c>
      <c r="H5044" t="s">
        <v>115</v>
      </c>
      <c r="I5044">
        <v>7</v>
      </c>
      <c r="J5044">
        <f t="shared" si="780"/>
        <v>0</v>
      </c>
      <c r="K5044">
        <f t="shared" si="789"/>
        <v>0</v>
      </c>
      <c r="L5044">
        <f t="shared" si="781"/>
        <v>0</v>
      </c>
      <c r="M5044">
        <f t="shared" si="782"/>
        <v>0</v>
      </c>
      <c r="N5044">
        <f t="shared" si="783"/>
        <v>0</v>
      </c>
      <c r="O5044">
        <f t="shared" si="784"/>
        <v>0</v>
      </c>
      <c r="P5044">
        <f t="shared" si="785"/>
        <v>0</v>
      </c>
      <c r="Q5044">
        <f t="shared" si="786"/>
        <v>0</v>
      </c>
      <c r="R5044">
        <f t="shared" si="787"/>
        <v>0</v>
      </c>
      <c r="S5044" t="s">
        <v>53</v>
      </c>
      <c r="T5044">
        <v>0</v>
      </c>
      <c r="U5044">
        <v>2019</v>
      </c>
      <c r="V5044">
        <v>0</v>
      </c>
      <c r="W5044">
        <v>1</v>
      </c>
      <c r="X5044" cm="1">
        <f t="array" ref="X5044">IF(S5043&lt;&gt;S5044, 0,
    IF(C5044="O",
         _xlfn.IFS(
             K5044=1, X5043+6,
             M5044=1, X5043+3,
             O5044=1, X5043+1,
             Q5044=1,X5043+2,
             TRUE, X5043
         ),
    X5043)
)</f>
        <v>15</v>
      </c>
      <c r="Y5044" cm="1">
        <f t="array" ref="Y5044">IF(S5043&lt;&gt;S5044, 0, IF(C5044="D",
                 _xlfn.IFS(
                     K5044=1, Y5043+6,
                     M5044=1, Y5043+3,
                     O5044=1, Y5043+1,
                     TRUE, Y5043
                 ),
                 Y5043)
  )</f>
        <v>14</v>
      </c>
    </row>
    <row r="5045" spans="1:25" x14ac:dyDescent="0.2">
      <c r="A5045">
        <v>149</v>
      </c>
      <c r="B5045" t="s">
        <v>79</v>
      </c>
      <c r="C5045" t="str">
        <f t="shared" si="788"/>
        <v>D</v>
      </c>
      <c r="D5045">
        <v>3</v>
      </c>
      <c r="E5045">
        <v>4</v>
      </c>
      <c r="F5045">
        <v>46</v>
      </c>
      <c r="G5045" t="s">
        <v>116</v>
      </c>
      <c r="H5045" t="s">
        <v>115</v>
      </c>
      <c r="I5045">
        <v>19</v>
      </c>
      <c r="J5045">
        <f t="shared" si="780"/>
        <v>0</v>
      </c>
      <c r="K5045">
        <f t="shared" si="789"/>
        <v>0</v>
      </c>
      <c r="L5045">
        <f t="shared" si="781"/>
        <v>0</v>
      </c>
      <c r="M5045">
        <f t="shared" si="782"/>
        <v>0</v>
      </c>
      <c r="N5045">
        <f t="shared" si="783"/>
        <v>0</v>
      </c>
      <c r="O5045">
        <f t="shared" si="784"/>
        <v>0</v>
      </c>
      <c r="P5045">
        <f t="shared" si="785"/>
        <v>0</v>
      </c>
      <c r="Q5045">
        <f t="shared" si="786"/>
        <v>0</v>
      </c>
      <c r="R5045">
        <f t="shared" si="787"/>
        <v>0</v>
      </c>
      <c r="S5045" t="s">
        <v>53</v>
      </c>
      <c r="T5045">
        <v>0</v>
      </c>
      <c r="U5045">
        <v>2019</v>
      </c>
      <c r="V5045">
        <v>0</v>
      </c>
      <c r="W5045">
        <v>1</v>
      </c>
      <c r="X5045" cm="1">
        <f t="array" ref="X5045">IF(S5044&lt;&gt;S5045, 0,
    IF(C5045="O",
         _xlfn.IFS(
             K5045=1, X5044+6,
             M5045=1, X5044+3,
             O5045=1, X5044+1,
             Q5045=1,X5044+2,
             TRUE, X5044
         ),
    X5044)
)</f>
        <v>15</v>
      </c>
      <c r="Y5045" cm="1">
        <f t="array" ref="Y5045">IF(S5044&lt;&gt;S5045, 0, IF(C5045="D",
                 _xlfn.IFS(
                     K5045=1, Y5044+6,
                     M5045=1, Y5044+3,
                     O5045=1, Y5044+1,
                     TRUE, Y5044
                 ),
                 Y5044)
  )</f>
        <v>14</v>
      </c>
    </row>
    <row r="5046" spans="1:25" x14ac:dyDescent="0.2">
      <c r="A5046">
        <v>151</v>
      </c>
      <c r="B5046" t="s">
        <v>79</v>
      </c>
      <c r="C5046" t="str">
        <f t="shared" si="788"/>
        <v>D</v>
      </c>
      <c r="D5046">
        <v>1</v>
      </c>
      <c r="E5046">
        <v>5</v>
      </c>
      <c r="F5046">
        <v>22</v>
      </c>
      <c r="G5046" t="s">
        <v>116</v>
      </c>
      <c r="H5046" t="s">
        <v>115</v>
      </c>
      <c r="I5046">
        <v>5</v>
      </c>
      <c r="J5046">
        <f t="shared" si="780"/>
        <v>1</v>
      </c>
      <c r="K5046">
        <f t="shared" si="789"/>
        <v>0</v>
      </c>
      <c r="L5046">
        <f t="shared" si="781"/>
        <v>0</v>
      </c>
      <c r="M5046">
        <f t="shared" si="782"/>
        <v>0</v>
      </c>
      <c r="N5046">
        <f t="shared" si="783"/>
        <v>0</v>
      </c>
      <c r="O5046">
        <f t="shared" si="784"/>
        <v>0</v>
      </c>
      <c r="P5046">
        <f t="shared" si="785"/>
        <v>0</v>
      </c>
      <c r="Q5046">
        <f t="shared" si="786"/>
        <v>0</v>
      </c>
      <c r="R5046">
        <f t="shared" si="787"/>
        <v>0</v>
      </c>
      <c r="S5046" t="s">
        <v>53</v>
      </c>
      <c r="T5046">
        <v>0</v>
      </c>
      <c r="U5046">
        <v>2019</v>
      </c>
      <c r="V5046">
        <v>0</v>
      </c>
      <c r="W5046">
        <v>1</v>
      </c>
      <c r="X5046" cm="1">
        <f t="array" ref="X5046">IF(S5045&lt;&gt;S5046, 0,
    IF(C5046="O",
         _xlfn.IFS(
             K5046=1, X5045+6,
             M5046=1, X5045+3,
             O5046=1, X5045+1,
             Q5046=1,X5045+2,
             TRUE, X5045
         ),
    X5045)
)</f>
        <v>15</v>
      </c>
      <c r="Y5046" cm="1">
        <f t="array" ref="Y5046">IF(S5045&lt;&gt;S5046, 0, IF(C5046="D",
                 _xlfn.IFS(
                     K5046=1, Y5045+6,
                     M5046=1, Y5045+3,
                     O5046=1, Y5045+1,
                     TRUE, Y5045
                 ),
                 Y5045)
  )</f>
        <v>14</v>
      </c>
    </row>
    <row r="5047" spans="1:25" x14ac:dyDescent="0.2">
      <c r="A5047">
        <v>152</v>
      </c>
      <c r="B5047" t="s">
        <v>79</v>
      </c>
      <c r="C5047" t="str">
        <f t="shared" si="788"/>
        <v>D</v>
      </c>
      <c r="D5047">
        <v>1</v>
      </c>
      <c r="E5047">
        <v>10</v>
      </c>
      <c r="F5047">
        <v>17</v>
      </c>
      <c r="G5047" t="s">
        <v>116</v>
      </c>
      <c r="H5047" t="s">
        <v>125</v>
      </c>
      <c r="I5047">
        <v>17</v>
      </c>
      <c r="J5047">
        <f t="shared" si="780"/>
        <v>0</v>
      </c>
      <c r="K5047">
        <f t="shared" si="789"/>
        <v>1</v>
      </c>
      <c r="L5047">
        <f t="shared" si="781"/>
        <v>0</v>
      </c>
      <c r="M5047">
        <f t="shared" si="782"/>
        <v>0</v>
      </c>
      <c r="N5047">
        <f t="shared" si="783"/>
        <v>0</v>
      </c>
      <c r="O5047">
        <f t="shared" si="784"/>
        <v>0</v>
      </c>
      <c r="P5047">
        <f t="shared" si="785"/>
        <v>0</v>
      </c>
      <c r="Q5047">
        <f t="shared" si="786"/>
        <v>0</v>
      </c>
      <c r="R5047">
        <f t="shared" si="787"/>
        <v>0</v>
      </c>
      <c r="S5047" t="s">
        <v>53</v>
      </c>
      <c r="T5047">
        <v>0</v>
      </c>
      <c r="U5047">
        <v>2019</v>
      </c>
      <c r="V5047">
        <v>0</v>
      </c>
      <c r="W5047">
        <v>1</v>
      </c>
      <c r="X5047" cm="1">
        <f t="array" ref="X5047">IF(S5046&lt;&gt;S5047, 0,
    IF(C5047="O",
         _xlfn.IFS(
             K5047=1, X5046+6,
             M5047=1, X5046+3,
             O5047=1, X5046+1,
             Q5047=1,X5046+2,
             TRUE, X5046
         ),
    X5046)
)</f>
        <v>15</v>
      </c>
      <c r="Y5047" cm="1">
        <f t="array" ref="Y5047">IF(S5046&lt;&gt;S5047, 0, IF(C5047="D",
                 _xlfn.IFS(
                     K5047=1, Y5046+6,
                     M5047=1, Y5046+3,
                     O5047=1, Y5046+1,
                     TRUE, Y5046
                 ),
                 Y5046)
  )</f>
        <v>20</v>
      </c>
    </row>
    <row r="5048" spans="1:25" x14ac:dyDescent="0.2">
      <c r="A5048">
        <v>153</v>
      </c>
      <c r="B5048" t="s">
        <v>79</v>
      </c>
      <c r="C5048" t="str">
        <f t="shared" si="788"/>
        <v>D</v>
      </c>
      <c r="F5048">
        <v>3</v>
      </c>
      <c r="G5048" t="s">
        <v>123</v>
      </c>
      <c r="H5048" t="s">
        <v>122</v>
      </c>
      <c r="J5048">
        <f t="shared" si="780"/>
        <v>0</v>
      </c>
      <c r="K5048">
        <f t="shared" si="789"/>
        <v>0</v>
      </c>
      <c r="L5048">
        <f t="shared" si="781"/>
        <v>0</v>
      </c>
      <c r="M5048">
        <f t="shared" si="782"/>
        <v>0</v>
      </c>
      <c r="N5048">
        <f t="shared" si="783"/>
        <v>1</v>
      </c>
      <c r="O5048">
        <f t="shared" si="784"/>
        <v>1</v>
      </c>
      <c r="P5048">
        <f t="shared" si="785"/>
        <v>0</v>
      </c>
      <c r="Q5048">
        <f t="shared" si="786"/>
        <v>0</v>
      </c>
      <c r="R5048">
        <f t="shared" si="787"/>
        <v>0</v>
      </c>
      <c r="S5048" t="s">
        <v>53</v>
      </c>
      <c r="T5048">
        <v>0</v>
      </c>
      <c r="U5048">
        <v>2019</v>
      </c>
      <c r="V5048">
        <v>0</v>
      </c>
      <c r="W5048">
        <v>1</v>
      </c>
      <c r="X5048" cm="1">
        <f t="array" ref="X5048">IF(S5047&lt;&gt;S5048, 0,
    IF(C5048="O",
         _xlfn.IFS(
             K5048=1, X5047+6,
             M5048=1, X5047+3,
             O5048=1, X5047+1,
             Q5048=1,X5047+2,
             TRUE, X5047
         ),
    X5047)
)</f>
        <v>15</v>
      </c>
      <c r="Y5048" cm="1">
        <f t="array" ref="Y5048">IF(S5047&lt;&gt;S5048, 0, IF(C5048="D",
                 _xlfn.IFS(
                     K5048=1, Y5047+6,
                     M5048=1, Y5047+3,
                     O5048=1, Y5047+1,
                     TRUE, Y5047
                 ),
                 Y5047)
  )</f>
        <v>21</v>
      </c>
    </row>
    <row r="5049" spans="1:25" x14ac:dyDescent="0.2">
      <c r="A5049">
        <v>155</v>
      </c>
      <c r="B5049" t="s">
        <v>81</v>
      </c>
      <c r="C5049" t="str">
        <f t="shared" si="788"/>
        <v>O</v>
      </c>
      <c r="D5049">
        <v>1</v>
      </c>
      <c r="E5049">
        <v>10</v>
      </c>
      <c r="F5049">
        <v>-24</v>
      </c>
      <c r="G5049" t="s">
        <v>116</v>
      </c>
      <c r="H5049" t="s">
        <v>115</v>
      </c>
      <c r="I5049">
        <v>9</v>
      </c>
      <c r="J5049">
        <f t="shared" si="780"/>
        <v>0</v>
      </c>
      <c r="K5049">
        <f t="shared" si="789"/>
        <v>0</v>
      </c>
      <c r="L5049">
        <f t="shared" si="781"/>
        <v>0</v>
      </c>
      <c r="M5049">
        <f t="shared" si="782"/>
        <v>0</v>
      </c>
      <c r="N5049">
        <f t="shared" si="783"/>
        <v>0</v>
      </c>
      <c r="O5049">
        <f t="shared" si="784"/>
        <v>0</v>
      </c>
      <c r="P5049">
        <f t="shared" si="785"/>
        <v>0</v>
      </c>
      <c r="Q5049">
        <f t="shared" si="786"/>
        <v>0</v>
      </c>
      <c r="R5049">
        <f t="shared" si="787"/>
        <v>0</v>
      </c>
      <c r="S5049" t="s">
        <v>53</v>
      </c>
      <c r="T5049">
        <v>0</v>
      </c>
      <c r="U5049">
        <v>2019</v>
      </c>
      <c r="V5049">
        <v>0</v>
      </c>
      <c r="W5049">
        <v>1</v>
      </c>
      <c r="X5049" cm="1">
        <f t="array" ref="X5049">IF(S5048&lt;&gt;S5049, 0,
    IF(C5049="O",
         _xlfn.IFS(
             K5049=1, X5048+6,
             M5049=1, X5048+3,
             O5049=1, X5048+1,
             Q5049=1,X5048+2,
             TRUE, X5048
         ),
    X5048)
)</f>
        <v>15</v>
      </c>
      <c r="Y5049" cm="1">
        <f t="array" ref="Y5049">IF(S5048&lt;&gt;S5049, 0, IF(C5049="D",
                 _xlfn.IFS(
                     K5049=1, Y5048+6,
                     M5049=1, Y5048+3,
                     O5049=1, Y5048+1,
                     TRUE, Y5048
                 ),
                 Y5048)
  )</f>
        <v>21</v>
      </c>
    </row>
    <row r="5050" spans="1:25" x14ac:dyDescent="0.2">
      <c r="A5050">
        <v>156</v>
      </c>
      <c r="B5050" t="s">
        <v>81</v>
      </c>
      <c r="C5050" t="str">
        <f t="shared" si="788"/>
        <v>O</v>
      </c>
      <c r="D5050">
        <v>2</v>
      </c>
      <c r="E5050">
        <v>1</v>
      </c>
      <c r="F5050">
        <v>-33</v>
      </c>
      <c r="G5050" t="s">
        <v>116</v>
      </c>
      <c r="H5050" t="s">
        <v>115</v>
      </c>
      <c r="I5050">
        <v>4</v>
      </c>
      <c r="J5050">
        <f t="shared" si="780"/>
        <v>1</v>
      </c>
      <c r="K5050">
        <f t="shared" si="789"/>
        <v>0</v>
      </c>
      <c r="L5050">
        <f t="shared" si="781"/>
        <v>0</v>
      </c>
      <c r="M5050">
        <f t="shared" si="782"/>
        <v>0</v>
      </c>
      <c r="N5050">
        <f t="shared" si="783"/>
        <v>0</v>
      </c>
      <c r="O5050">
        <f t="shared" si="784"/>
        <v>0</v>
      </c>
      <c r="P5050">
        <f t="shared" si="785"/>
        <v>0</v>
      </c>
      <c r="Q5050">
        <f t="shared" si="786"/>
        <v>0</v>
      </c>
      <c r="R5050">
        <f t="shared" si="787"/>
        <v>0</v>
      </c>
      <c r="S5050" t="s">
        <v>53</v>
      </c>
      <c r="T5050">
        <v>0</v>
      </c>
      <c r="U5050">
        <v>2019</v>
      </c>
      <c r="V5050">
        <v>0</v>
      </c>
      <c r="W5050">
        <v>1</v>
      </c>
      <c r="X5050" cm="1">
        <f t="array" ref="X5050">IF(S5049&lt;&gt;S5050, 0,
    IF(C5050="O",
         _xlfn.IFS(
             K5050=1, X5049+6,
             M5050=1, X5049+3,
             O5050=1, X5049+1,
             Q5050=1,X5049+2,
             TRUE, X5049
         ),
    X5049)
)</f>
        <v>15</v>
      </c>
      <c r="Y5050" cm="1">
        <f t="array" ref="Y5050">IF(S5049&lt;&gt;S5050, 0, IF(C5050="D",
                 _xlfn.IFS(
                     K5050=1, Y5049+6,
                     M5050=1, Y5049+3,
                     O5050=1, Y5049+1,
                     TRUE, Y5049
                 ),
                 Y5049)
  )</f>
        <v>21</v>
      </c>
    </row>
    <row r="5051" spans="1:25" x14ac:dyDescent="0.2">
      <c r="A5051">
        <v>157</v>
      </c>
      <c r="B5051" t="s">
        <v>81</v>
      </c>
      <c r="C5051" t="str">
        <f t="shared" si="788"/>
        <v>O</v>
      </c>
      <c r="D5051">
        <v>1</v>
      </c>
      <c r="E5051">
        <v>10</v>
      </c>
      <c r="F5051">
        <v>-37</v>
      </c>
      <c r="G5051" t="s">
        <v>116</v>
      </c>
      <c r="H5051" t="s">
        <v>115</v>
      </c>
      <c r="I5051">
        <v>-2</v>
      </c>
      <c r="J5051">
        <f t="shared" si="780"/>
        <v>0</v>
      </c>
      <c r="K5051">
        <f t="shared" si="789"/>
        <v>0</v>
      </c>
      <c r="L5051">
        <f t="shared" si="781"/>
        <v>0</v>
      </c>
      <c r="M5051">
        <f t="shared" si="782"/>
        <v>0</v>
      </c>
      <c r="N5051">
        <f t="shared" si="783"/>
        <v>0</v>
      </c>
      <c r="O5051">
        <f t="shared" si="784"/>
        <v>0</v>
      </c>
      <c r="P5051">
        <f t="shared" si="785"/>
        <v>0</v>
      </c>
      <c r="Q5051">
        <f t="shared" si="786"/>
        <v>0</v>
      </c>
      <c r="R5051">
        <f t="shared" si="787"/>
        <v>0</v>
      </c>
      <c r="S5051" t="s">
        <v>53</v>
      </c>
      <c r="T5051">
        <v>0</v>
      </c>
      <c r="U5051">
        <v>2019</v>
      </c>
      <c r="V5051">
        <v>0</v>
      </c>
      <c r="W5051">
        <v>1</v>
      </c>
      <c r="X5051" cm="1">
        <f t="array" ref="X5051">IF(S5050&lt;&gt;S5051, 0,
    IF(C5051="O",
         _xlfn.IFS(
             K5051=1, X5050+6,
             M5051=1, X5050+3,
             O5051=1, X5050+1,
             Q5051=1,X5050+2,
             TRUE, X5050
         ),
    X5050)
)</f>
        <v>15</v>
      </c>
      <c r="Y5051" cm="1">
        <f t="array" ref="Y5051">IF(S5050&lt;&gt;S5051, 0, IF(C5051="D",
                 _xlfn.IFS(
                     K5051=1, Y5050+6,
                     M5051=1, Y5050+3,
                     O5051=1, Y5050+1,
                     TRUE, Y5050
                 ),
                 Y5050)
  )</f>
        <v>21</v>
      </c>
    </row>
    <row r="5052" spans="1:25" x14ac:dyDescent="0.2">
      <c r="A5052">
        <v>158</v>
      </c>
      <c r="B5052" t="s">
        <v>81</v>
      </c>
      <c r="C5052" t="str">
        <f t="shared" si="788"/>
        <v>O</v>
      </c>
      <c r="D5052">
        <v>2</v>
      </c>
      <c r="E5052">
        <v>12</v>
      </c>
      <c r="F5052">
        <v>-35</v>
      </c>
      <c r="G5052" t="s">
        <v>116</v>
      </c>
      <c r="H5052" t="s">
        <v>115</v>
      </c>
      <c r="I5052">
        <v>9</v>
      </c>
      <c r="J5052">
        <f t="shared" si="780"/>
        <v>0</v>
      </c>
      <c r="K5052">
        <f t="shared" si="789"/>
        <v>0</v>
      </c>
      <c r="L5052">
        <f t="shared" si="781"/>
        <v>0</v>
      </c>
      <c r="M5052">
        <f t="shared" si="782"/>
        <v>0</v>
      </c>
      <c r="N5052">
        <f t="shared" si="783"/>
        <v>0</v>
      </c>
      <c r="O5052">
        <f t="shared" si="784"/>
        <v>0</v>
      </c>
      <c r="P5052">
        <f t="shared" si="785"/>
        <v>0</v>
      </c>
      <c r="Q5052">
        <f t="shared" si="786"/>
        <v>0</v>
      </c>
      <c r="R5052">
        <f t="shared" si="787"/>
        <v>0</v>
      </c>
      <c r="S5052" t="s">
        <v>53</v>
      </c>
      <c r="T5052">
        <v>0</v>
      </c>
      <c r="U5052">
        <v>2019</v>
      </c>
      <c r="V5052">
        <v>0</v>
      </c>
      <c r="W5052">
        <v>1</v>
      </c>
      <c r="X5052" cm="1">
        <f t="array" ref="X5052">IF(S5051&lt;&gt;S5052, 0,
    IF(C5052="O",
         _xlfn.IFS(
             K5052=1, X5051+6,
             M5052=1, X5051+3,
             O5052=1, X5051+1,
             Q5052=1,X5051+2,
             TRUE, X5051
         ),
    X5051)
)</f>
        <v>15</v>
      </c>
      <c r="Y5052" cm="1">
        <f t="array" ref="Y5052">IF(S5051&lt;&gt;S5052, 0, IF(C5052="D",
                 _xlfn.IFS(
                     K5052=1, Y5051+6,
                     M5052=1, Y5051+3,
                     O5052=1, Y5051+1,
                     TRUE, Y5051
                 ),
                 Y5051)
  )</f>
        <v>21</v>
      </c>
    </row>
    <row r="5053" spans="1:25" x14ac:dyDescent="0.2">
      <c r="A5053">
        <v>159</v>
      </c>
      <c r="B5053" t="s">
        <v>81</v>
      </c>
      <c r="C5053" t="str">
        <f t="shared" si="788"/>
        <v>O</v>
      </c>
      <c r="D5053">
        <v>3</v>
      </c>
      <c r="E5053">
        <v>3</v>
      </c>
      <c r="F5053">
        <v>-44</v>
      </c>
      <c r="G5053" t="s">
        <v>116</v>
      </c>
      <c r="H5053" t="s">
        <v>115</v>
      </c>
      <c r="I5053">
        <v>6</v>
      </c>
      <c r="J5053">
        <f t="shared" si="780"/>
        <v>1</v>
      </c>
      <c r="K5053">
        <f t="shared" si="789"/>
        <v>0</v>
      </c>
      <c r="L5053">
        <f t="shared" si="781"/>
        <v>0</v>
      </c>
      <c r="M5053">
        <f t="shared" si="782"/>
        <v>0</v>
      </c>
      <c r="N5053">
        <f t="shared" si="783"/>
        <v>0</v>
      </c>
      <c r="O5053">
        <f t="shared" si="784"/>
        <v>0</v>
      </c>
      <c r="P5053">
        <f t="shared" si="785"/>
        <v>0</v>
      </c>
      <c r="Q5053">
        <f t="shared" si="786"/>
        <v>0</v>
      </c>
      <c r="R5053">
        <f t="shared" si="787"/>
        <v>0</v>
      </c>
      <c r="S5053" t="s">
        <v>53</v>
      </c>
      <c r="T5053">
        <v>0</v>
      </c>
      <c r="U5053">
        <v>2019</v>
      </c>
      <c r="V5053">
        <v>0</v>
      </c>
      <c r="W5053">
        <v>1</v>
      </c>
      <c r="X5053" cm="1">
        <f t="array" ref="X5053">IF(S5052&lt;&gt;S5053, 0,
    IF(C5053="O",
         _xlfn.IFS(
             K5053=1, X5052+6,
             M5053=1, X5052+3,
             O5053=1, X5052+1,
             Q5053=1,X5052+2,
             TRUE, X5052
         ),
    X5052)
)</f>
        <v>15</v>
      </c>
      <c r="Y5053" cm="1">
        <f t="array" ref="Y5053">IF(S5052&lt;&gt;S5053, 0, IF(C5053="D",
                 _xlfn.IFS(
                     K5053=1, Y5052+6,
                     M5053=1, Y5052+3,
                     O5053=1, Y5052+1,
                     TRUE, Y5052
                 ),
                 Y5052)
  )</f>
        <v>21</v>
      </c>
    </row>
    <row r="5054" spans="1:25" x14ac:dyDescent="0.2">
      <c r="A5054">
        <v>160</v>
      </c>
      <c r="B5054" t="s">
        <v>81</v>
      </c>
      <c r="C5054" t="str">
        <f t="shared" si="788"/>
        <v>O</v>
      </c>
      <c r="D5054">
        <v>1</v>
      </c>
      <c r="E5054">
        <v>10</v>
      </c>
      <c r="F5054">
        <v>50</v>
      </c>
      <c r="G5054" t="s">
        <v>114</v>
      </c>
      <c r="H5054" t="s">
        <v>117</v>
      </c>
      <c r="I5054">
        <v>0</v>
      </c>
      <c r="J5054">
        <f t="shared" si="780"/>
        <v>0</v>
      </c>
      <c r="K5054">
        <f t="shared" si="789"/>
        <v>0</v>
      </c>
      <c r="L5054">
        <f t="shared" si="781"/>
        <v>0</v>
      </c>
      <c r="M5054">
        <f t="shared" si="782"/>
        <v>0</v>
      </c>
      <c r="N5054">
        <f t="shared" si="783"/>
        <v>0</v>
      </c>
      <c r="O5054">
        <f t="shared" si="784"/>
        <v>0</v>
      </c>
      <c r="P5054">
        <f t="shared" si="785"/>
        <v>0</v>
      </c>
      <c r="Q5054">
        <f t="shared" si="786"/>
        <v>0</v>
      </c>
      <c r="R5054">
        <f t="shared" si="787"/>
        <v>0</v>
      </c>
      <c r="S5054" t="s">
        <v>53</v>
      </c>
      <c r="T5054">
        <v>0</v>
      </c>
      <c r="U5054">
        <v>2019</v>
      </c>
      <c r="V5054">
        <v>0</v>
      </c>
      <c r="W5054">
        <v>1</v>
      </c>
      <c r="X5054" cm="1">
        <f t="array" ref="X5054">IF(S5053&lt;&gt;S5054, 0,
    IF(C5054="O",
         _xlfn.IFS(
             K5054=1, X5053+6,
             M5054=1, X5053+3,
             O5054=1, X5053+1,
             Q5054=1,X5053+2,
             TRUE, X5053
         ),
    X5053)
)</f>
        <v>15</v>
      </c>
      <c r="Y5054" cm="1">
        <f t="array" ref="Y5054">IF(S5053&lt;&gt;S5054, 0, IF(C5054="D",
                 _xlfn.IFS(
                     K5054=1, Y5053+6,
                     M5054=1, Y5053+3,
                     O5054=1, Y5053+1,
                     TRUE, Y5053
                 ),
                 Y5053)
  )</f>
        <v>21</v>
      </c>
    </row>
    <row r="5055" spans="1:25" x14ac:dyDescent="0.2">
      <c r="A5055">
        <v>161</v>
      </c>
      <c r="B5055" t="s">
        <v>81</v>
      </c>
      <c r="C5055" t="str">
        <f t="shared" si="788"/>
        <v>O</v>
      </c>
      <c r="D5055">
        <v>2</v>
      </c>
      <c r="E5055">
        <v>10</v>
      </c>
      <c r="F5055">
        <v>50</v>
      </c>
      <c r="G5055" t="s">
        <v>116</v>
      </c>
      <c r="H5055" t="s">
        <v>115</v>
      </c>
      <c r="I5055">
        <v>3</v>
      </c>
      <c r="J5055">
        <f t="shared" si="780"/>
        <v>0</v>
      </c>
      <c r="K5055">
        <f t="shared" si="789"/>
        <v>0</v>
      </c>
      <c r="L5055">
        <f t="shared" si="781"/>
        <v>0</v>
      </c>
      <c r="M5055">
        <f t="shared" si="782"/>
        <v>0</v>
      </c>
      <c r="N5055">
        <f t="shared" si="783"/>
        <v>0</v>
      </c>
      <c r="O5055">
        <f t="shared" si="784"/>
        <v>0</v>
      </c>
      <c r="P5055">
        <f t="shared" si="785"/>
        <v>0</v>
      </c>
      <c r="Q5055">
        <f t="shared" si="786"/>
        <v>0</v>
      </c>
      <c r="R5055">
        <f t="shared" si="787"/>
        <v>0</v>
      </c>
      <c r="S5055" t="s">
        <v>53</v>
      </c>
      <c r="T5055">
        <v>0</v>
      </c>
      <c r="U5055">
        <v>2019</v>
      </c>
      <c r="V5055">
        <v>0</v>
      </c>
      <c r="W5055">
        <v>1</v>
      </c>
      <c r="X5055" cm="1">
        <f t="array" ref="X5055">IF(S5054&lt;&gt;S5055, 0,
    IF(C5055="O",
         _xlfn.IFS(
             K5055=1, X5054+6,
             M5055=1, X5054+3,
             O5055=1, X5054+1,
             Q5055=1,X5054+2,
             TRUE, X5054
         ),
    X5054)
)</f>
        <v>15</v>
      </c>
      <c r="Y5055" cm="1">
        <f t="array" ref="Y5055">IF(S5054&lt;&gt;S5055, 0, IF(C5055="D",
                 _xlfn.IFS(
                     K5055=1, Y5054+6,
                     M5055=1, Y5054+3,
                     O5055=1, Y5054+1,
                     TRUE, Y5054
                 ),
                 Y5054)
  )</f>
        <v>21</v>
      </c>
    </row>
    <row r="5056" spans="1:25" x14ac:dyDescent="0.2">
      <c r="A5056">
        <v>163</v>
      </c>
      <c r="B5056" t="s">
        <v>81</v>
      </c>
      <c r="C5056" t="str">
        <f t="shared" si="788"/>
        <v>O</v>
      </c>
      <c r="D5056">
        <v>3</v>
      </c>
      <c r="E5056">
        <v>7</v>
      </c>
      <c r="F5056">
        <v>47</v>
      </c>
      <c r="G5056" t="s">
        <v>114</v>
      </c>
      <c r="H5056" t="s">
        <v>117</v>
      </c>
      <c r="I5056">
        <v>0</v>
      </c>
      <c r="J5056">
        <f t="shared" si="780"/>
        <v>0</v>
      </c>
      <c r="K5056">
        <f t="shared" si="789"/>
        <v>0</v>
      </c>
      <c r="L5056">
        <f t="shared" si="781"/>
        <v>0</v>
      </c>
      <c r="M5056">
        <f t="shared" si="782"/>
        <v>0</v>
      </c>
      <c r="N5056">
        <f t="shared" si="783"/>
        <v>0</v>
      </c>
      <c r="O5056">
        <f t="shared" si="784"/>
        <v>0</v>
      </c>
      <c r="P5056">
        <f t="shared" si="785"/>
        <v>0</v>
      </c>
      <c r="Q5056">
        <f t="shared" si="786"/>
        <v>0</v>
      </c>
      <c r="R5056">
        <f t="shared" si="787"/>
        <v>0</v>
      </c>
      <c r="S5056" t="s">
        <v>53</v>
      </c>
      <c r="T5056">
        <v>0</v>
      </c>
      <c r="U5056">
        <v>2019</v>
      </c>
      <c r="V5056">
        <v>0</v>
      </c>
      <c r="W5056">
        <v>1</v>
      </c>
      <c r="X5056" cm="1">
        <f t="array" ref="X5056">IF(S5055&lt;&gt;S5056, 0,
    IF(C5056="O",
         _xlfn.IFS(
             K5056=1, X5055+6,
             M5056=1, X5055+3,
             O5056=1, X5055+1,
             Q5056=1,X5055+2,
             TRUE, X5055
         ),
    X5055)
)</f>
        <v>15</v>
      </c>
      <c r="Y5056" cm="1">
        <f t="array" ref="Y5056">IF(S5055&lt;&gt;S5056, 0, IF(C5056="D",
                 _xlfn.IFS(
                     K5056=1, Y5055+6,
                     M5056=1, Y5055+3,
                     O5056=1, Y5055+1,
                     TRUE, Y5055
                 ),
                 Y5055)
  )</f>
        <v>21</v>
      </c>
    </row>
    <row r="5057" spans="1:25" x14ac:dyDescent="0.2">
      <c r="A5057">
        <v>164</v>
      </c>
      <c r="B5057" t="s">
        <v>81</v>
      </c>
      <c r="C5057" t="str">
        <f t="shared" si="788"/>
        <v>O</v>
      </c>
      <c r="D5057">
        <v>4</v>
      </c>
      <c r="E5057">
        <v>7</v>
      </c>
      <c r="F5057">
        <v>47</v>
      </c>
      <c r="G5057" t="s">
        <v>114</v>
      </c>
      <c r="H5057" t="s">
        <v>121</v>
      </c>
      <c r="I5057">
        <v>-8</v>
      </c>
      <c r="J5057">
        <f t="shared" si="780"/>
        <v>0</v>
      </c>
      <c r="K5057">
        <f t="shared" si="789"/>
        <v>0</v>
      </c>
      <c r="L5057">
        <f t="shared" si="781"/>
        <v>0</v>
      </c>
      <c r="M5057">
        <f t="shared" si="782"/>
        <v>0</v>
      </c>
      <c r="N5057">
        <f t="shared" si="783"/>
        <v>0</v>
      </c>
      <c r="O5057">
        <f t="shared" si="784"/>
        <v>0</v>
      </c>
      <c r="P5057">
        <f t="shared" si="785"/>
        <v>0</v>
      </c>
      <c r="Q5057">
        <f t="shared" si="786"/>
        <v>0</v>
      </c>
      <c r="R5057">
        <f t="shared" si="787"/>
        <v>0</v>
      </c>
      <c r="S5057" t="s">
        <v>53</v>
      </c>
      <c r="T5057">
        <v>0</v>
      </c>
      <c r="U5057">
        <v>2019</v>
      </c>
      <c r="V5057">
        <v>0</v>
      </c>
      <c r="W5057">
        <v>1</v>
      </c>
      <c r="X5057" cm="1">
        <f t="array" ref="X5057">IF(S5056&lt;&gt;S5057, 0,
    IF(C5057="O",
         _xlfn.IFS(
             K5057=1, X5056+6,
             M5057=1, X5056+3,
             O5057=1, X5056+1,
             Q5057=1,X5056+2,
             TRUE, X5056
         ),
    X5056)
)</f>
        <v>15</v>
      </c>
      <c r="Y5057" cm="1">
        <f t="array" ref="Y5057">IF(S5056&lt;&gt;S5057, 0, IF(C5057="D",
                 _xlfn.IFS(
                     K5057=1, Y5056+6,
                     M5057=1, Y5056+3,
                     O5057=1, Y5056+1,
                     TRUE, Y5056
                 ),
                 Y5056)
  )</f>
        <v>21</v>
      </c>
    </row>
    <row r="5058" spans="1:25" x14ac:dyDescent="0.2">
      <c r="A5058">
        <v>165</v>
      </c>
      <c r="B5058" t="s">
        <v>79</v>
      </c>
      <c r="C5058" t="str">
        <f t="shared" si="788"/>
        <v>D</v>
      </c>
      <c r="D5058">
        <v>1</v>
      </c>
      <c r="E5058">
        <v>10</v>
      </c>
      <c r="F5058">
        <v>45</v>
      </c>
      <c r="G5058" t="s">
        <v>114</v>
      </c>
      <c r="H5058" t="s">
        <v>113</v>
      </c>
      <c r="I5058">
        <v>27</v>
      </c>
      <c r="J5058">
        <f t="shared" ref="J5058:J5121" si="790">IF(B5058&lt;&gt;B5059,0,IF(AND(D5059=1, E5059=10), 1, 0))</f>
        <v>1</v>
      </c>
      <c r="K5058">
        <f t="shared" si="789"/>
        <v>0</v>
      </c>
      <c r="L5058">
        <f t="shared" ref="L5058:L5121" si="791">IF(G5058 = "fg", 1, 0)</f>
        <v>0</v>
      </c>
      <c r="M5058">
        <f t="shared" ref="M5058:M5121" si="792">IF(AND(L5058=1,H5058="good"),1,0)</f>
        <v>0</v>
      </c>
      <c r="N5058">
        <f t="shared" ref="N5058:N5121" si="793">IF(OR(G5058 = "extra pt.",G5058 ="extra pt. block"), 1, 0)</f>
        <v>0</v>
      </c>
      <c r="O5058">
        <f t="shared" ref="O5058:O5121" si="794">IF(AND(N5058=1,H5058="good"),1,0)</f>
        <v>0</v>
      </c>
      <c r="P5058">
        <f t="shared" ref="P5058:P5121" si="795">IF(OR(G5058 = "2 pt.",G5058 ="2 pt. block"), 1, 0)</f>
        <v>0</v>
      </c>
      <c r="Q5058">
        <f t="shared" ref="Q5058:Q5121" si="796">IF(AND(P5058=1,H5058="good"),1,0)</f>
        <v>0</v>
      </c>
      <c r="R5058">
        <f t="shared" ref="R5058:R5121" si="797">IF(OR(H5058 = "fumble, def td", H5058 = "interception, def td", H5058= "sack, fumble, def td"), 1,0)</f>
        <v>0</v>
      </c>
      <c r="S5058" t="s">
        <v>53</v>
      </c>
      <c r="T5058">
        <v>0</v>
      </c>
      <c r="U5058">
        <v>2019</v>
      </c>
      <c r="V5058">
        <v>0</v>
      </c>
      <c r="W5058">
        <v>1</v>
      </c>
      <c r="X5058" cm="1">
        <f t="array" ref="X5058">IF(S5057&lt;&gt;S5058, 0,
    IF(C5058="O",
         _xlfn.IFS(
             K5058=1, X5057+6,
             M5058=1, X5057+3,
             O5058=1, X5057+1,
             Q5058=1,X5057+2,
             TRUE, X5057
         ),
    X5057)
)</f>
        <v>15</v>
      </c>
      <c r="Y5058" cm="1">
        <f t="array" ref="Y5058">IF(S5057&lt;&gt;S5058, 0, IF(C5058="D",
                 _xlfn.IFS(
                     K5058=1, Y5057+6,
                     M5058=1, Y5057+3,
                     O5058=1, Y5057+1,
                     TRUE, Y5057
                 ),
                 Y5057)
  )</f>
        <v>21</v>
      </c>
    </row>
    <row r="5059" spans="1:25" x14ac:dyDescent="0.2">
      <c r="A5059">
        <v>166</v>
      </c>
      <c r="B5059" t="s">
        <v>79</v>
      </c>
      <c r="C5059" t="str">
        <f t="shared" ref="C5059:C5122" si="798">IF(H5059="interception, def td", IF(C5058="O", "D", C5058), IF(B5058="K", B5057, IF(B5059="K", B5058, B5059)))</f>
        <v>D</v>
      </c>
      <c r="D5059">
        <v>1</v>
      </c>
      <c r="E5059">
        <v>10</v>
      </c>
      <c r="F5059">
        <v>18</v>
      </c>
      <c r="G5059" t="s">
        <v>114</v>
      </c>
      <c r="H5059" t="s">
        <v>120</v>
      </c>
      <c r="I5059">
        <v>-9</v>
      </c>
      <c r="J5059">
        <f t="shared" si="790"/>
        <v>0</v>
      </c>
      <c r="K5059">
        <f t="shared" ref="K5059:K5122" si="799">IF(OR(H5059= "complete, td",H5059 ="rush, td", H5059 = "scramble, td"), 1, 0)</f>
        <v>0</v>
      </c>
      <c r="L5059">
        <f t="shared" si="791"/>
        <v>0</v>
      </c>
      <c r="M5059">
        <f t="shared" si="792"/>
        <v>0</v>
      </c>
      <c r="N5059">
        <f t="shared" si="793"/>
        <v>0</v>
      </c>
      <c r="O5059">
        <f t="shared" si="794"/>
        <v>0</v>
      </c>
      <c r="P5059">
        <f t="shared" si="795"/>
        <v>0</v>
      </c>
      <c r="Q5059">
        <f t="shared" si="796"/>
        <v>0</v>
      </c>
      <c r="R5059">
        <f t="shared" si="797"/>
        <v>0</v>
      </c>
      <c r="S5059" t="s">
        <v>53</v>
      </c>
      <c r="T5059">
        <v>0</v>
      </c>
      <c r="U5059">
        <v>2019</v>
      </c>
      <c r="V5059">
        <v>0</v>
      </c>
      <c r="W5059">
        <v>1</v>
      </c>
      <c r="X5059" cm="1">
        <f t="array" ref="X5059">IF(S5058&lt;&gt;S5059, 0,
    IF(C5059="O",
         _xlfn.IFS(
             K5059=1, X5058+6,
             M5059=1, X5058+3,
             O5059=1, X5058+1,
             Q5059=1,X5058+2,
             TRUE, X5058
         ),
    X5058)
)</f>
        <v>15</v>
      </c>
      <c r="Y5059" cm="1">
        <f t="array" ref="Y5059">IF(S5058&lt;&gt;S5059, 0, IF(C5059="D",
                 _xlfn.IFS(
                     K5059=1, Y5058+6,
                     M5059=1, Y5058+3,
                     O5059=1, Y5058+1,
                     TRUE, Y5058
                 ),
                 Y5058)
  )</f>
        <v>21</v>
      </c>
    </row>
    <row r="5060" spans="1:25" x14ac:dyDescent="0.2">
      <c r="A5060">
        <v>167</v>
      </c>
      <c r="B5060" t="s">
        <v>79</v>
      </c>
      <c r="C5060" t="str">
        <f t="shared" si="798"/>
        <v>D</v>
      </c>
      <c r="D5060">
        <v>1</v>
      </c>
      <c r="E5060">
        <v>19</v>
      </c>
      <c r="F5060">
        <v>27</v>
      </c>
      <c r="G5060" t="s">
        <v>116</v>
      </c>
      <c r="H5060" t="s">
        <v>115</v>
      </c>
      <c r="I5060">
        <v>12</v>
      </c>
      <c r="J5060">
        <f t="shared" si="790"/>
        <v>0</v>
      </c>
      <c r="K5060">
        <f t="shared" si="799"/>
        <v>0</v>
      </c>
      <c r="L5060">
        <f t="shared" si="791"/>
        <v>0</v>
      </c>
      <c r="M5060">
        <f t="shared" si="792"/>
        <v>0</v>
      </c>
      <c r="N5060">
        <f t="shared" si="793"/>
        <v>0</v>
      </c>
      <c r="O5060">
        <f t="shared" si="794"/>
        <v>0</v>
      </c>
      <c r="P5060">
        <f t="shared" si="795"/>
        <v>0</v>
      </c>
      <c r="Q5060">
        <f t="shared" si="796"/>
        <v>0</v>
      </c>
      <c r="R5060">
        <f t="shared" si="797"/>
        <v>0</v>
      </c>
      <c r="S5060" t="s">
        <v>53</v>
      </c>
      <c r="T5060">
        <v>0</v>
      </c>
      <c r="U5060">
        <v>2019</v>
      </c>
      <c r="V5060">
        <v>0</v>
      </c>
      <c r="W5060">
        <v>1</v>
      </c>
      <c r="X5060" cm="1">
        <f t="array" ref="X5060">IF(S5059&lt;&gt;S5060, 0,
    IF(C5060="O",
         _xlfn.IFS(
             K5060=1, X5059+6,
             M5060=1, X5059+3,
             O5060=1, X5059+1,
             Q5060=1,X5059+2,
             TRUE, X5059
         ),
    X5059)
)</f>
        <v>15</v>
      </c>
      <c r="Y5060" cm="1">
        <f t="array" ref="Y5060">IF(S5059&lt;&gt;S5060, 0, IF(C5060="D",
                 _xlfn.IFS(
                     K5060=1, Y5059+6,
                     M5060=1, Y5059+3,
                     O5060=1, Y5059+1,
                     TRUE, Y5059
                 ),
                 Y5059)
  )</f>
        <v>21</v>
      </c>
    </row>
    <row r="5061" spans="1:25" x14ac:dyDescent="0.2">
      <c r="A5061">
        <v>168</v>
      </c>
      <c r="B5061" t="s">
        <v>79</v>
      </c>
      <c r="C5061" t="str">
        <f t="shared" si="798"/>
        <v>D</v>
      </c>
      <c r="D5061">
        <v>2</v>
      </c>
      <c r="E5061">
        <v>7</v>
      </c>
      <c r="F5061">
        <v>15</v>
      </c>
      <c r="G5061" t="s">
        <v>116</v>
      </c>
      <c r="H5061" t="s">
        <v>115</v>
      </c>
      <c r="I5061">
        <v>6</v>
      </c>
      <c r="J5061">
        <f t="shared" si="790"/>
        <v>0</v>
      </c>
      <c r="K5061">
        <f t="shared" si="799"/>
        <v>0</v>
      </c>
      <c r="L5061">
        <f t="shared" si="791"/>
        <v>0</v>
      </c>
      <c r="M5061">
        <f t="shared" si="792"/>
        <v>0</v>
      </c>
      <c r="N5061">
        <f t="shared" si="793"/>
        <v>0</v>
      </c>
      <c r="O5061">
        <f t="shared" si="794"/>
        <v>0</v>
      </c>
      <c r="P5061">
        <f t="shared" si="795"/>
        <v>0</v>
      </c>
      <c r="Q5061">
        <f t="shared" si="796"/>
        <v>0</v>
      </c>
      <c r="R5061">
        <f t="shared" si="797"/>
        <v>0</v>
      </c>
      <c r="S5061" t="s">
        <v>53</v>
      </c>
      <c r="T5061">
        <v>0</v>
      </c>
      <c r="U5061">
        <v>2019</v>
      </c>
      <c r="V5061">
        <v>0</v>
      </c>
      <c r="W5061">
        <v>1</v>
      </c>
      <c r="X5061" cm="1">
        <f t="array" ref="X5061">IF(S5060&lt;&gt;S5061, 0,
    IF(C5061="O",
         _xlfn.IFS(
             K5061=1, X5060+6,
             M5061=1, X5060+3,
             O5061=1, X5060+1,
             Q5061=1,X5060+2,
             TRUE, X5060
         ),
    X5060)
)</f>
        <v>15</v>
      </c>
      <c r="Y5061" cm="1">
        <f t="array" ref="Y5061">IF(S5060&lt;&gt;S5061, 0, IF(C5061="D",
                 _xlfn.IFS(
                     K5061=1, Y5060+6,
                     M5061=1, Y5060+3,
                     O5061=1, Y5060+1,
                     TRUE, Y5060
                 ),
                 Y5060)
  )</f>
        <v>21</v>
      </c>
    </row>
    <row r="5062" spans="1:25" x14ac:dyDescent="0.2">
      <c r="A5062">
        <v>169</v>
      </c>
      <c r="B5062" t="s">
        <v>79</v>
      </c>
      <c r="C5062" t="str">
        <f t="shared" si="798"/>
        <v>D</v>
      </c>
      <c r="D5062">
        <v>3</v>
      </c>
      <c r="E5062">
        <v>1</v>
      </c>
      <c r="F5062">
        <v>9</v>
      </c>
      <c r="G5062" t="s">
        <v>116</v>
      </c>
      <c r="H5062" t="s">
        <v>115</v>
      </c>
      <c r="I5062">
        <v>3</v>
      </c>
      <c r="J5062">
        <f t="shared" si="790"/>
        <v>0</v>
      </c>
      <c r="K5062">
        <f t="shared" si="799"/>
        <v>0</v>
      </c>
      <c r="L5062">
        <f t="shared" si="791"/>
        <v>0</v>
      </c>
      <c r="M5062">
        <f t="shared" si="792"/>
        <v>0</v>
      </c>
      <c r="N5062">
        <f t="shared" si="793"/>
        <v>0</v>
      </c>
      <c r="O5062">
        <f t="shared" si="794"/>
        <v>0</v>
      </c>
      <c r="P5062">
        <f t="shared" si="795"/>
        <v>0</v>
      </c>
      <c r="Q5062">
        <f t="shared" si="796"/>
        <v>0</v>
      </c>
      <c r="R5062">
        <f t="shared" si="797"/>
        <v>0</v>
      </c>
      <c r="S5062" t="s">
        <v>53</v>
      </c>
      <c r="T5062">
        <v>0</v>
      </c>
      <c r="U5062">
        <v>2019</v>
      </c>
      <c r="V5062">
        <v>0</v>
      </c>
      <c r="W5062">
        <v>1</v>
      </c>
      <c r="X5062" cm="1">
        <f t="array" ref="X5062">IF(S5061&lt;&gt;S5062, 0,
    IF(C5062="O",
         _xlfn.IFS(
             K5062=1, X5061+6,
             M5062=1, X5061+3,
             O5062=1, X5061+1,
             Q5062=1,X5061+2,
             TRUE, X5061
         ),
    X5061)
)</f>
        <v>15</v>
      </c>
      <c r="Y5062" cm="1">
        <f t="array" ref="Y5062">IF(S5061&lt;&gt;S5062, 0, IF(C5062="D",
                 _xlfn.IFS(
                     K5062=1, Y5061+6,
                     M5062=1, Y5061+3,
                     O5062=1, Y5061+1,
                     TRUE, Y5061
                 ),
                 Y5061)
  )</f>
        <v>21</v>
      </c>
    </row>
    <row r="5063" spans="1:25" x14ac:dyDescent="0.2">
      <c r="A5063">
        <v>170</v>
      </c>
      <c r="B5063" t="s">
        <v>79</v>
      </c>
      <c r="C5063" t="str">
        <f t="shared" si="798"/>
        <v>D</v>
      </c>
      <c r="D5063">
        <v>1</v>
      </c>
      <c r="E5063">
        <v>6</v>
      </c>
      <c r="F5063">
        <v>6</v>
      </c>
      <c r="G5063" t="s">
        <v>116</v>
      </c>
      <c r="H5063" t="s">
        <v>125</v>
      </c>
      <c r="I5063">
        <v>6</v>
      </c>
      <c r="J5063">
        <f t="shared" si="790"/>
        <v>0</v>
      </c>
      <c r="K5063">
        <f t="shared" si="799"/>
        <v>1</v>
      </c>
      <c r="L5063">
        <f t="shared" si="791"/>
        <v>0</v>
      </c>
      <c r="M5063">
        <f t="shared" si="792"/>
        <v>0</v>
      </c>
      <c r="N5063">
        <f t="shared" si="793"/>
        <v>0</v>
      </c>
      <c r="O5063">
        <f t="shared" si="794"/>
        <v>0</v>
      </c>
      <c r="P5063">
        <f t="shared" si="795"/>
        <v>0</v>
      </c>
      <c r="Q5063">
        <f t="shared" si="796"/>
        <v>0</v>
      </c>
      <c r="R5063">
        <f t="shared" si="797"/>
        <v>0</v>
      </c>
      <c r="S5063" t="s">
        <v>53</v>
      </c>
      <c r="T5063">
        <v>0</v>
      </c>
      <c r="U5063">
        <v>2019</v>
      </c>
      <c r="V5063">
        <v>0</v>
      </c>
      <c r="W5063">
        <v>1</v>
      </c>
      <c r="X5063" cm="1">
        <f t="array" ref="X5063">IF(S5062&lt;&gt;S5063, 0,
    IF(C5063="O",
         _xlfn.IFS(
             K5063=1, X5062+6,
             M5063=1, X5062+3,
             O5063=1, X5062+1,
             Q5063=1,X5062+2,
             TRUE, X5062
         ),
    X5062)
)</f>
        <v>15</v>
      </c>
      <c r="Y5063" cm="1">
        <f t="array" ref="Y5063">IF(S5062&lt;&gt;S5063, 0, IF(C5063="D",
                 _xlfn.IFS(
                     K5063=1, Y5062+6,
                     M5063=1, Y5062+3,
                     O5063=1, Y5062+1,
                     TRUE, Y5062
                 ),
                 Y5062)
  )</f>
        <v>27</v>
      </c>
    </row>
    <row r="5064" spans="1:25" x14ac:dyDescent="0.2">
      <c r="A5064">
        <v>171</v>
      </c>
      <c r="B5064" t="s">
        <v>79</v>
      </c>
      <c r="C5064" t="str">
        <f t="shared" si="798"/>
        <v>D</v>
      </c>
      <c r="F5064">
        <v>3</v>
      </c>
      <c r="G5064" t="s">
        <v>123</v>
      </c>
      <c r="H5064" t="s">
        <v>122</v>
      </c>
      <c r="J5064">
        <f t="shared" si="790"/>
        <v>0</v>
      </c>
      <c r="K5064">
        <f t="shared" si="799"/>
        <v>0</v>
      </c>
      <c r="L5064">
        <f t="shared" si="791"/>
        <v>0</v>
      </c>
      <c r="M5064">
        <f t="shared" si="792"/>
        <v>0</v>
      </c>
      <c r="N5064">
        <f t="shared" si="793"/>
        <v>1</v>
      </c>
      <c r="O5064">
        <f t="shared" si="794"/>
        <v>1</v>
      </c>
      <c r="P5064">
        <f t="shared" si="795"/>
        <v>0</v>
      </c>
      <c r="Q5064">
        <f t="shared" si="796"/>
        <v>0</v>
      </c>
      <c r="R5064">
        <f t="shared" si="797"/>
        <v>0</v>
      </c>
      <c r="S5064" t="s">
        <v>53</v>
      </c>
      <c r="T5064">
        <v>0</v>
      </c>
      <c r="U5064">
        <v>2019</v>
      </c>
      <c r="V5064">
        <v>0</v>
      </c>
      <c r="W5064">
        <v>1</v>
      </c>
      <c r="X5064" cm="1">
        <f t="array" ref="X5064">IF(S5063&lt;&gt;S5064, 0,
    IF(C5064="O",
         _xlfn.IFS(
             K5064=1, X5063+6,
             M5064=1, X5063+3,
             O5064=1, X5063+1,
             Q5064=1,X5063+2,
             TRUE, X5063
         ),
    X5063)
)</f>
        <v>15</v>
      </c>
      <c r="Y5064" cm="1">
        <f t="array" ref="Y5064">IF(S5063&lt;&gt;S5064, 0, IF(C5064="D",
                 _xlfn.IFS(
                     K5064=1, Y5063+6,
                     M5064=1, Y5063+3,
                     O5064=1, Y5063+1,
                     TRUE, Y5063
                 ),
                 Y5063)
  )</f>
        <v>28</v>
      </c>
    </row>
    <row r="5065" spans="1:25" x14ac:dyDescent="0.2">
      <c r="A5065">
        <v>173</v>
      </c>
      <c r="B5065" t="s">
        <v>81</v>
      </c>
      <c r="C5065" t="str">
        <f t="shared" si="798"/>
        <v>O</v>
      </c>
      <c r="D5065">
        <v>1</v>
      </c>
      <c r="E5065">
        <v>10</v>
      </c>
      <c r="F5065">
        <v>-29</v>
      </c>
      <c r="G5065" t="s">
        <v>116</v>
      </c>
      <c r="H5065" t="s">
        <v>115</v>
      </c>
      <c r="I5065">
        <v>11</v>
      </c>
      <c r="J5065">
        <f t="shared" si="790"/>
        <v>0</v>
      </c>
      <c r="K5065">
        <f t="shared" si="799"/>
        <v>0</v>
      </c>
      <c r="L5065">
        <f t="shared" si="791"/>
        <v>0</v>
      </c>
      <c r="M5065">
        <f t="shared" si="792"/>
        <v>0</v>
      </c>
      <c r="N5065">
        <f t="shared" si="793"/>
        <v>0</v>
      </c>
      <c r="O5065">
        <f t="shared" si="794"/>
        <v>0</v>
      </c>
      <c r="P5065">
        <f t="shared" si="795"/>
        <v>0</v>
      </c>
      <c r="Q5065">
        <f t="shared" si="796"/>
        <v>0</v>
      </c>
      <c r="R5065">
        <f t="shared" si="797"/>
        <v>0</v>
      </c>
      <c r="S5065" t="s">
        <v>53</v>
      </c>
      <c r="T5065">
        <v>0</v>
      </c>
      <c r="U5065">
        <v>2019</v>
      </c>
      <c r="V5065">
        <v>0</v>
      </c>
      <c r="W5065">
        <v>1</v>
      </c>
      <c r="X5065" cm="1">
        <f t="array" ref="X5065">IF(S5064&lt;&gt;S5065, 0,
    IF(C5065="O",
         _xlfn.IFS(
             K5065=1, X5064+6,
             M5065=1, X5064+3,
             O5065=1, X5064+1,
             Q5065=1,X5064+2,
             TRUE, X5064
         ),
    X5064)
)</f>
        <v>15</v>
      </c>
      <c r="Y5065" cm="1">
        <f t="array" ref="Y5065">IF(S5064&lt;&gt;S5065, 0, IF(C5065="D",
                 _xlfn.IFS(
                     K5065=1, Y5064+6,
                     M5065=1, Y5064+3,
                     O5065=1, Y5064+1,
                     TRUE, Y5064
                 ),
                 Y5064)
  )</f>
        <v>28</v>
      </c>
    </row>
    <row r="5066" spans="1:25" x14ac:dyDescent="0.2">
      <c r="A5066">
        <v>175</v>
      </c>
      <c r="B5066" t="s">
        <v>81</v>
      </c>
      <c r="C5066" t="str">
        <f t="shared" si="798"/>
        <v>O</v>
      </c>
      <c r="D5066">
        <v>1</v>
      </c>
      <c r="E5066">
        <v>5</v>
      </c>
      <c r="F5066">
        <v>-45</v>
      </c>
      <c r="G5066" t="s">
        <v>114</v>
      </c>
      <c r="H5066" t="s">
        <v>113</v>
      </c>
      <c r="I5066">
        <v>25</v>
      </c>
      <c r="J5066">
        <f t="shared" si="790"/>
        <v>1</v>
      </c>
      <c r="K5066">
        <f t="shared" si="799"/>
        <v>0</v>
      </c>
      <c r="L5066">
        <f t="shared" si="791"/>
        <v>0</v>
      </c>
      <c r="M5066">
        <f t="shared" si="792"/>
        <v>0</v>
      </c>
      <c r="N5066">
        <f t="shared" si="793"/>
        <v>0</v>
      </c>
      <c r="O5066">
        <f t="shared" si="794"/>
        <v>0</v>
      </c>
      <c r="P5066">
        <f t="shared" si="795"/>
        <v>0</v>
      </c>
      <c r="Q5066">
        <f t="shared" si="796"/>
        <v>0</v>
      </c>
      <c r="R5066">
        <f t="shared" si="797"/>
        <v>0</v>
      </c>
      <c r="S5066" t="s">
        <v>53</v>
      </c>
      <c r="T5066">
        <v>0</v>
      </c>
      <c r="U5066">
        <v>2019</v>
      </c>
      <c r="V5066">
        <v>0</v>
      </c>
      <c r="W5066">
        <v>1</v>
      </c>
      <c r="X5066" cm="1">
        <f t="array" ref="X5066">IF(S5065&lt;&gt;S5066, 0,
    IF(C5066="O",
         _xlfn.IFS(
             K5066=1, X5065+6,
             M5066=1, X5065+3,
             O5066=1, X5065+1,
             Q5066=1,X5065+2,
             TRUE, X5065
         ),
    X5065)
)</f>
        <v>15</v>
      </c>
      <c r="Y5066" cm="1">
        <f t="array" ref="Y5066">IF(S5065&lt;&gt;S5066, 0, IF(C5066="D",
                 _xlfn.IFS(
                     K5066=1, Y5065+6,
                     M5066=1, Y5065+3,
                     O5066=1, Y5065+1,
                     TRUE, Y5065
                 ),
                 Y5065)
  )</f>
        <v>28</v>
      </c>
    </row>
    <row r="5067" spans="1:25" x14ac:dyDescent="0.2">
      <c r="A5067">
        <v>176</v>
      </c>
      <c r="B5067" t="s">
        <v>81</v>
      </c>
      <c r="C5067" t="str">
        <f t="shared" si="798"/>
        <v>O</v>
      </c>
      <c r="D5067">
        <v>1</v>
      </c>
      <c r="E5067">
        <v>10</v>
      </c>
      <c r="F5067">
        <v>30</v>
      </c>
      <c r="G5067" t="s">
        <v>114</v>
      </c>
      <c r="H5067" t="s">
        <v>117</v>
      </c>
      <c r="I5067">
        <v>0</v>
      </c>
      <c r="J5067">
        <f t="shared" si="790"/>
        <v>0</v>
      </c>
      <c r="K5067">
        <f t="shared" si="799"/>
        <v>0</v>
      </c>
      <c r="L5067">
        <f t="shared" si="791"/>
        <v>0</v>
      </c>
      <c r="M5067">
        <f t="shared" si="792"/>
        <v>0</v>
      </c>
      <c r="N5067">
        <f t="shared" si="793"/>
        <v>0</v>
      </c>
      <c r="O5067">
        <f t="shared" si="794"/>
        <v>0</v>
      </c>
      <c r="P5067">
        <f t="shared" si="795"/>
        <v>0</v>
      </c>
      <c r="Q5067">
        <f t="shared" si="796"/>
        <v>0</v>
      </c>
      <c r="R5067">
        <f t="shared" si="797"/>
        <v>0</v>
      </c>
      <c r="S5067" t="s">
        <v>53</v>
      </c>
      <c r="T5067">
        <v>0</v>
      </c>
      <c r="U5067">
        <v>2019</v>
      </c>
      <c r="V5067">
        <v>0</v>
      </c>
      <c r="W5067">
        <v>1</v>
      </c>
      <c r="X5067" cm="1">
        <f t="array" ref="X5067">IF(S5066&lt;&gt;S5067, 0,
    IF(C5067="O",
         _xlfn.IFS(
             K5067=1, X5066+6,
             M5067=1, X5066+3,
             O5067=1, X5066+1,
             Q5067=1,X5066+2,
             TRUE, X5066
         ),
    X5066)
)</f>
        <v>15</v>
      </c>
      <c r="Y5067" cm="1">
        <f t="array" ref="Y5067">IF(S5066&lt;&gt;S5067, 0, IF(C5067="D",
                 _xlfn.IFS(
                     K5067=1, Y5066+6,
                     M5067=1, Y5066+3,
                     O5067=1, Y5066+1,
                     TRUE, Y5066
                 ),
                 Y5066)
  )</f>
        <v>28</v>
      </c>
    </row>
    <row r="5068" spans="1:25" x14ac:dyDescent="0.2">
      <c r="A5068">
        <v>177</v>
      </c>
      <c r="B5068" t="s">
        <v>81</v>
      </c>
      <c r="C5068" t="str">
        <f t="shared" si="798"/>
        <v>O</v>
      </c>
      <c r="D5068">
        <v>2</v>
      </c>
      <c r="E5068">
        <v>10</v>
      </c>
      <c r="F5068">
        <v>30</v>
      </c>
      <c r="G5068" t="s">
        <v>114</v>
      </c>
      <c r="H5068" t="s">
        <v>117</v>
      </c>
      <c r="I5068">
        <v>0</v>
      </c>
      <c r="J5068">
        <f t="shared" si="790"/>
        <v>1</v>
      </c>
      <c r="K5068">
        <f t="shared" si="799"/>
        <v>0</v>
      </c>
      <c r="L5068">
        <f t="shared" si="791"/>
        <v>0</v>
      </c>
      <c r="M5068">
        <f t="shared" si="792"/>
        <v>0</v>
      </c>
      <c r="N5068">
        <f t="shared" si="793"/>
        <v>0</v>
      </c>
      <c r="O5068">
        <f t="shared" si="794"/>
        <v>0</v>
      </c>
      <c r="P5068">
        <f t="shared" si="795"/>
        <v>0</v>
      </c>
      <c r="Q5068">
        <f t="shared" si="796"/>
        <v>0</v>
      </c>
      <c r="R5068">
        <f t="shared" si="797"/>
        <v>0</v>
      </c>
      <c r="S5068" t="s">
        <v>53</v>
      </c>
      <c r="T5068">
        <v>0</v>
      </c>
      <c r="U5068">
        <v>2019</v>
      </c>
      <c r="V5068">
        <v>0</v>
      </c>
      <c r="W5068">
        <v>1</v>
      </c>
      <c r="X5068" cm="1">
        <f t="array" ref="X5068">IF(S5067&lt;&gt;S5068, 0,
    IF(C5068="O",
         _xlfn.IFS(
             K5068=1, X5067+6,
             M5068=1, X5067+3,
             O5068=1, X5067+1,
             Q5068=1,X5067+2,
             TRUE, X5067
         ),
    X5067)
)</f>
        <v>15</v>
      </c>
      <c r="Y5068" cm="1">
        <f t="array" ref="Y5068">IF(S5067&lt;&gt;S5068, 0, IF(C5068="D",
                 _xlfn.IFS(
                     K5068=1, Y5067+6,
                     M5068=1, Y5067+3,
                     O5068=1, Y5067+1,
                     TRUE, Y5067
                 ),
                 Y5067)
  )</f>
        <v>28</v>
      </c>
    </row>
    <row r="5069" spans="1:25" x14ac:dyDescent="0.2">
      <c r="A5069">
        <v>16</v>
      </c>
      <c r="B5069" t="s">
        <v>81</v>
      </c>
      <c r="C5069" t="str">
        <f t="shared" si="798"/>
        <v>O</v>
      </c>
      <c r="D5069">
        <v>1</v>
      </c>
      <c r="E5069">
        <v>10</v>
      </c>
      <c r="F5069">
        <v>-35</v>
      </c>
      <c r="G5069" t="s">
        <v>114</v>
      </c>
      <c r="H5069" t="s">
        <v>121</v>
      </c>
      <c r="I5069">
        <v>-8</v>
      </c>
      <c r="J5069">
        <f t="shared" si="790"/>
        <v>0</v>
      </c>
      <c r="K5069">
        <f t="shared" si="799"/>
        <v>0</v>
      </c>
      <c r="L5069">
        <f t="shared" si="791"/>
        <v>0</v>
      </c>
      <c r="M5069">
        <f t="shared" si="792"/>
        <v>0</v>
      </c>
      <c r="N5069">
        <f t="shared" si="793"/>
        <v>0</v>
      </c>
      <c r="O5069">
        <f t="shared" si="794"/>
        <v>0</v>
      </c>
      <c r="P5069">
        <f t="shared" si="795"/>
        <v>0</v>
      </c>
      <c r="Q5069">
        <f t="shared" si="796"/>
        <v>0</v>
      </c>
      <c r="R5069">
        <f t="shared" si="797"/>
        <v>0</v>
      </c>
      <c r="S5069" t="s">
        <v>110</v>
      </c>
      <c r="T5069">
        <v>0</v>
      </c>
      <c r="U5069">
        <v>2019</v>
      </c>
      <c r="V5069">
        <v>1</v>
      </c>
      <c r="W5069">
        <v>1</v>
      </c>
      <c r="X5069" cm="1">
        <f t="array" ref="X5069">IF(S5068&lt;&gt;S5069, 0,
    IF(C5069="O",
         _xlfn.IFS(
             K5069=1, X5068+6,
             M5069=1, X5068+3,
             O5069=1, X5068+1,
             Q5069=1,X5068+2,
             TRUE, X5068
         ),
    X5068)
)</f>
        <v>0</v>
      </c>
      <c r="Y5069" cm="1">
        <f t="array" ref="Y5069">IF(S5068&lt;&gt;S5069, 0, IF(C5069="D",
                 _xlfn.IFS(
                     K5069=1, Y5068+6,
                     M5069=1, Y5068+3,
                     O5069=1, Y5068+1,
                     TRUE, Y5068
                 ),
                 Y5068)
  )</f>
        <v>0</v>
      </c>
    </row>
    <row r="5070" spans="1:25" x14ac:dyDescent="0.2">
      <c r="A5070">
        <v>20</v>
      </c>
      <c r="B5070" t="s">
        <v>81</v>
      </c>
      <c r="C5070" t="str">
        <f t="shared" si="798"/>
        <v>O</v>
      </c>
      <c r="D5070">
        <v>2</v>
      </c>
      <c r="E5070">
        <v>13</v>
      </c>
      <c r="F5070">
        <v>-32</v>
      </c>
      <c r="G5070" t="s">
        <v>114</v>
      </c>
      <c r="H5070" t="s">
        <v>113</v>
      </c>
      <c r="I5070">
        <v>7</v>
      </c>
      <c r="J5070">
        <f t="shared" si="790"/>
        <v>0</v>
      </c>
      <c r="K5070">
        <f t="shared" si="799"/>
        <v>0</v>
      </c>
      <c r="L5070">
        <f t="shared" si="791"/>
        <v>0</v>
      </c>
      <c r="M5070">
        <f t="shared" si="792"/>
        <v>0</v>
      </c>
      <c r="N5070">
        <f t="shared" si="793"/>
        <v>0</v>
      </c>
      <c r="O5070">
        <f t="shared" si="794"/>
        <v>0</v>
      </c>
      <c r="P5070">
        <f t="shared" si="795"/>
        <v>0</v>
      </c>
      <c r="Q5070">
        <f t="shared" si="796"/>
        <v>0</v>
      </c>
      <c r="R5070">
        <f t="shared" si="797"/>
        <v>0</v>
      </c>
      <c r="S5070" t="s">
        <v>110</v>
      </c>
      <c r="T5070">
        <v>0</v>
      </c>
      <c r="U5070">
        <v>2019</v>
      </c>
      <c r="V5070">
        <v>1</v>
      </c>
      <c r="W5070">
        <v>1</v>
      </c>
      <c r="X5070" cm="1">
        <f t="array" ref="X5070">IF(S5069&lt;&gt;S5070, 0,
    IF(C5070="O",
         _xlfn.IFS(
             K5070=1, X5069+6,
             M5070=1, X5069+3,
             O5070=1, X5069+1,
             Q5070=1,X5069+2,
             TRUE, X5069
         ),
    X5069)
)</f>
        <v>0</v>
      </c>
      <c r="Y5070" cm="1">
        <f t="array" ref="Y5070">IF(S5069&lt;&gt;S5070, 0, IF(C5070="D",
                 _xlfn.IFS(
                     K5070=1, Y5069+6,
                     M5070=1, Y5069+3,
                     O5070=1, Y5069+1,
                     TRUE, Y5069
                 ),
                 Y5069)
  )</f>
        <v>0</v>
      </c>
    </row>
    <row r="5071" spans="1:25" x14ac:dyDescent="0.2">
      <c r="A5071">
        <v>24</v>
      </c>
      <c r="B5071" t="s">
        <v>81</v>
      </c>
      <c r="C5071" t="str">
        <f t="shared" si="798"/>
        <v>O</v>
      </c>
      <c r="D5071">
        <v>3</v>
      </c>
      <c r="E5071">
        <v>1</v>
      </c>
      <c r="F5071">
        <v>-44</v>
      </c>
      <c r="G5071" t="s">
        <v>116</v>
      </c>
      <c r="H5071" t="s">
        <v>125</v>
      </c>
      <c r="I5071">
        <v>56</v>
      </c>
      <c r="J5071">
        <f t="shared" si="790"/>
        <v>0</v>
      </c>
      <c r="K5071">
        <f t="shared" si="799"/>
        <v>1</v>
      </c>
      <c r="L5071">
        <f t="shared" si="791"/>
        <v>0</v>
      </c>
      <c r="M5071">
        <f t="shared" si="792"/>
        <v>0</v>
      </c>
      <c r="N5071">
        <f t="shared" si="793"/>
        <v>0</v>
      </c>
      <c r="O5071">
        <f t="shared" si="794"/>
        <v>0</v>
      </c>
      <c r="P5071">
        <f t="shared" si="795"/>
        <v>0</v>
      </c>
      <c r="Q5071">
        <f t="shared" si="796"/>
        <v>0</v>
      </c>
      <c r="R5071">
        <f t="shared" si="797"/>
        <v>0</v>
      </c>
      <c r="S5071" t="s">
        <v>110</v>
      </c>
      <c r="T5071">
        <v>0</v>
      </c>
      <c r="U5071">
        <v>2019</v>
      </c>
      <c r="V5071">
        <v>1</v>
      </c>
      <c r="W5071">
        <v>1</v>
      </c>
      <c r="X5071" cm="1">
        <f t="array" ref="X5071">IF(S5070&lt;&gt;S5071, 0,
    IF(C5071="O",
         _xlfn.IFS(
             K5071=1, X5070+6,
             M5071=1, X5070+3,
             O5071=1, X5070+1,
             Q5071=1,X5070+2,
             TRUE, X5070
         ),
    X5070)
)</f>
        <v>6</v>
      </c>
      <c r="Y5071" cm="1">
        <f t="array" ref="Y5071">IF(S5070&lt;&gt;S5071, 0, IF(C5071="D",
                 _xlfn.IFS(
                     K5071=1, Y5070+6,
                     M5071=1, Y5070+3,
                     O5071=1, Y5070+1,
                     TRUE, Y5070
                 ),
                 Y5070)
  )</f>
        <v>0</v>
      </c>
    </row>
    <row r="5072" spans="1:25" x14ac:dyDescent="0.2">
      <c r="A5072">
        <v>26</v>
      </c>
      <c r="B5072" t="s">
        <v>81</v>
      </c>
      <c r="C5072" t="str">
        <f t="shared" si="798"/>
        <v>O</v>
      </c>
      <c r="F5072">
        <v>3</v>
      </c>
      <c r="G5072" t="s">
        <v>131</v>
      </c>
      <c r="H5072" t="s">
        <v>122</v>
      </c>
      <c r="J5072">
        <f t="shared" si="790"/>
        <v>0</v>
      </c>
      <c r="K5072">
        <f t="shared" si="799"/>
        <v>0</v>
      </c>
      <c r="L5072">
        <f t="shared" si="791"/>
        <v>0</v>
      </c>
      <c r="M5072">
        <f t="shared" si="792"/>
        <v>0</v>
      </c>
      <c r="N5072">
        <f t="shared" si="793"/>
        <v>1</v>
      </c>
      <c r="O5072">
        <f t="shared" si="794"/>
        <v>1</v>
      </c>
      <c r="P5072">
        <f t="shared" si="795"/>
        <v>0</v>
      </c>
      <c r="Q5072">
        <f t="shared" si="796"/>
        <v>0</v>
      </c>
      <c r="R5072">
        <f t="shared" si="797"/>
        <v>0</v>
      </c>
      <c r="S5072" t="s">
        <v>110</v>
      </c>
      <c r="T5072">
        <v>0</v>
      </c>
      <c r="U5072">
        <v>2019</v>
      </c>
      <c r="V5072">
        <v>1</v>
      </c>
      <c r="W5072">
        <v>1</v>
      </c>
      <c r="X5072" cm="1">
        <f t="array" ref="X5072">IF(S5071&lt;&gt;S5072, 0,
    IF(C5072="O",
         _xlfn.IFS(
             K5072=1, X5071+6,
             M5072=1, X5071+3,
             O5072=1, X5071+1,
             Q5072=1,X5071+2,
             TRUE, X5071
         ),
    X5071)
)</f>
        <v>7</v>
      </c>
      <c r="Y5072" cm="1">
        <f t="array" ref="Y5072">IF(S5071&lt;&gt;S5072, 0, IF(C5072="D",
                 _xlfn.IFS(
                     K5072=1, Y5071+6,
                     M5072=1, Y5071+3,
                     O5072=1, Y5071+1,
                     TRUE, Y5071
                 ),
                 Y5071)
  )</f>
        <v>0</v>
      </c>
    </row>
    <row r="5073" spans="1:25" x14ac:dyDescent="0.2">
      <c r="A5073">
        <v>30</v>
      </c>
      <c r="B5073" t="s">
        <v>79</v>
      </c>
      <c r="C5073" t="str">
        <f t="shared" si="798"/>
        <v>D</v>
      </c>
      <c r="D5073">
        <v>1</v>
      </c>
      <c r="E5073">
        <v>10</v>
      </c>
      <c r="F5073">
        <v>-26</v>
      </c>
      <c r="G5073" t="s">
        <v>114</v>
      </c>
      <c r="H5073" t="s">
        <v>113</v>
      </c>
      <c r="I5073">
        <v>32</v>
      </c>
      <c r="J5073">
        <f t="shared" si="790"/>
        <v>1</v>
      </c>
      <c r="K5073">
        <f t="shared" si="799"/>
        <v>0</v>
      </c>
      <c r="L5073">
        <f t="shared" si="791"/>
        <v>0</v>
      </c>
      <c r="M5073">
        <f t="shared" si="792"/>
        <v>0</v>
      </c>
      <c r="N5073">
        <f t="shared" si="793"/>
        <v>0</v>
      </c>
      <c r="O5073">
        <f t="shared" si="794"/>
        <v>0</v>
      </c>
      <c r="P5073">
        <f t="shared" si="795"/>
        <v>0</v>
      </c>
      <c r="Q5073">
        <f t="shared" si="796"/>
        <v>0</v>
      </c>
      <c r="R5073">
        <f t="shared" si="797"/>
        <v>0</v>
      </c>
      <c r="S5073" t="s">
        <v>110</v>
      </c>
      <c r="T5073">
        <v>0</v>
      </c>
      <c r="U5073">
        <v>2019</v>
      </c>
      <c r="V5073">
        <v>1</v>
      </c>
      <c r="W5073">
        <v>1</v>
      </c>
      <c r="X5073" cm="1">
        <f t="array" ref="X5073">IF(S5072&lt;&gt;S5073, 0,
    IF(C5073="O",
         _xlfn.IFS(
             K5073=1, X5072+6,
             M5073=1, X5072+3,
             O5073=1, X5072+1,
             Q5073=1,X5072+2,
             TRUE, X5072
         ),
    X5072)
)</f>
        <v>7</v>
      </c>
      <c r="Y5073" cm="1">
        <f t="array" ref="Y5073">IF(S5072&lt;&gt;S5073, 0, IF(C5073="D",
                 _xlfn.IFS(
                     K5073=1, Y5072+6,
                     M5073=1, Y5072+3,
                     O5073=1, Y5072+1,
                     TRUE, Y5072
                 ),
                 Y5072)
  )</f>
        <v>0</v>
      </c>
    </row>
    <row r="5074" spans="1:25" x14ac:dyDescent="0.2">
      <c r="A5074">
        <v>32</v>
      </c>
      <c r="B5074" t="s">
        <v>79</v>
      </c>
      <c r="C5074" t="str">
        <f t="shared" si="798"/>
        <v>D</v>
      </c>
      <c r="D5074">
        <v>1</v>
      </c>
      <c r="E5074">
        <v>10</v>
      </c>
      <c r="F5074">
        <v>42</v>
      </c>
      <c r="G5074" t="s">
        <v>114</v>
      </c>
      <c r="H5074" t="s">
        <v>113</v>
      </c>
      <c r="I5074">
        <v>3</v>
      </c>
      <c r="J5074">
        <f t="shared" si="790"/>
        <v>0</v>
      </c>
      <c r="K5074">
        <f t="shared" si="799"/>
        <v>0</v>
      </c>
      <c r="L5074">
        <f t="shared" si="791"/>
        <v>0</v>
      </c>
      <c r="M5074">
        <f t="shared" si="792"/>
        <v>0</v>
      </c>
      <c r="N5074">
        <f t="shared" si="793"/>
        <v>0</v>
      </c>
      <c r="O5074">
        <f t="shared" si="794"/>
        <v>0</v>
      </c>
      <c r="P5074">
        <f t="shared" si="795"/>
        <v>0</v>
      </c>
      <c r="Q5074">
        <f t="shared" si="796"/>
        <v>0</v>
      </c>
      <c r="R5074">
        <f t="shared" si="797"/>
        <v>0</v>
      </c>
      <c r="S5074" t="s">
        <v>110</v>
      </c>
      <c r="T5074">
        <v>0</v>
      </c>
      <c r="U5074">
        <v>2019</v>
      </c>
      <c r="V5074">
        <v>1</v>
      </c>
      <c r="W5074">
        <v>1</v>
      </c>
      <c r="X5074" cm="1">
        <f t="array" ref="X5074">IF(S5073&lt;&gt;S5074, 0,
    IF(C5074="O",
         _xlfn.IFS(
             K5074=1, X5073+6,
             M5074=1, X5073+3,
             O5074=1, X5073+1,
             Q5074=1,X5073+2,
             TRUE, X5073
         ),
    X5073)
)</f>
        <v>7</v>
      </c>
      <c r="Y5074" cm="1">
        <f t="array" ref="Y5074">IF(S5073&lt;&gt;S5074, 0, IF(C5074="D",
                 _xlfn.IFS(
                     K5074=1, Y5073+6,
                     M5074=1, Y5073+3,
                     O5074=1, Y5073+1,
                     TRUE, Y5073
                 ),
                 Y5073)
  )</f>
        <v>0</v>
      </c>
    </row>
    <row r="5075" spans="1:25" x14ac:dyDescent="0.2">
      <c r="A5075">
        <v>34</v>
      </c>
      <c r="B5075" t="s">
        <v>79</v>
      </c>
      <c r="C5075" t="str">
        <f t="shared" si="798"/>
        <v>D</v>
      </c>
      <c r="D5075">
        <v>2</v>
      </c>
      <c r="E5075">
        <v>7</v>
      </c>
      <c r="F5075">
        <v>39</v>
      </c>
      <c r="G5075" t="s">
        <v>116</v>
      </c>
      <c r="H5075" t="s">
        <v>115</v>
      </c>
      <c r="I5075">
        <v>-3</v>
      </c>
      <c r="J5075">
        <f t="shared" si="790"/>
        <v>0</v>
      </c>
      <c r="K5075">
        <f t="shared" si="799"/>
        <v>0</v>
      </c>
      <c r="L5075">
        <f t="shared" si="791"/>
        <v>0</v>
      </c>
      <c r="M5075">
        <f t="shared" si="792"/>
        <v>0</v>
      </c>
      <c r="N5075">
        <f t="shared" si="793"/>
        <v>0</v>
      </c>
      <c r="O5075">
        <f t="shared" si="794"/>
        <v>0</v>
      </c>
      <c r="P5075">
        <f t="shared" si="795"/>
        <v>0</v>
      </c>
      <c r="Q5075">
        <f t="shared" si="796"/>
        <v>0</v>
      </c>
      <c r="R5075">
        <f t="shared" si="797"/>
        <v>0</v>
      </c>
      <c r="S5075" t="s">
        <v>110</v>
      </c>
      <c r="T5075">
        <v>0</v>
      </c>
      <c r="U5075">
        <v>2019</v>
      </c>
      <c r="V5075">
        <v>1</v>
      </c>
      <c r="W5075">
        <v>1</v>
      </c>
      <c r="X5075" cm="1">
        <f t="array" ref="X5075">IF(S5074&lt;&gt;S5075, 0,
    IF(C5075="O",
         _xlfn.IFS(
             K5075=1, X5074+6,
             M5075=1, X5074+3,
             O5075=1, X5074+1,
             Q5075=1,X5074+2,
             TRUE, X5074
         ),
    X5074)
)</f>
        <v>7</v>
      </c>
      <c r="Y5075" cm="1">
        <f t="array" ref="Y5075">IF(S5074&lt;&gt;S5075, 0, IF(C5075="D",
                 _xlfn.IFS(
                     K5075=1, Y5074+6,
                     M5075=1, Y5074+3,
                     O5075=1, Y5074+1,
                     TRUE, Y5074
                 ),
                 Y5074)
  )</f>
        <v>0</v>
      </c>
    </row>
    <row r="5076" spans="1:25" x14ac:dyDescent="0.2">
      <c r="A5076">
        <v>38</v>
      </c>
      <c r="B5076" t="s">
        <v>79</v>
      </c>
      <c r="C5076" t="str">
        <f t="shared" si="798"/>
        <v>D</v>
      </c>
      <c r="D5076">
        <v>3</v>
      </c>
      <c r="E5076">
        <v>15</v>
      </c>
      <c r="F5076">
        <v>47</v>
      </c>
      <c r="G5076" t="s">
        <v>114</v>
      </c>
      <c r="H5076" t="s">
        <v>117</v>
      </c>
      <c r="I5076">
        <v>0</v>
      </c>
      <c r="J5076">
        <f t="shared" si="790"/>
        <v>0</v>
      </c>
      <c r="K5076">
        <f t="shared" si="799"/>
        <v>0</v>
      </c>
      <c r="L5076">
        <f t="shared" si="791"/>
        <v>0</v>
      </c>
      <c r="M5076">
        <f t="shared" si="792"/>
        <v>0</v>
      </c>
      <c r="N5076">
        <f t="shared" si="793"/>
        <v>0</v>
      </c>
      <c r="O5076">
        <f t="shared" si="794"/>
        <v>0</v>
      </c>
      <c r="P5076">
        <f t="shared" si="795"/>
        <v>0</v>
      </c>
      <c r="Q5076">
        <f t="shared" si="796"/>
        <v>0</v>
      </c>
      <c r="R5076">
        <f t="shared" si="797"/>
        <v>0</v>
      </c>
      <c r="S5076" t="s">
        <v>110</v>
      </c>
      <c r="T5076">
        <v>0</v>
      </c>
      <c r="U5076">
        <v>2019</v>
      </c>
      <c r="V5076">
        <v>1</v>
      </c>
      <c r="W5076">
        <v>1</v>
      </c>
      <c r="X5076" cm="1">
        <f t="array" ref="X5076">IF(S5075&lt;&gt;S5076, 0,
    IF(C5076="O",
         _xlfn.IFS(
             K5076=1, X5075+6,
             M5076=1, X5075+3,
             O5076=1, X5075+1,
             Q5076=1,X5075+2,
             TRUE, X5075
         ),
    X5075)
)</f>
        <v>7</v>
      </c>
      <c r="Y5076" cm="1">
        <f t="array" ref="Y5076">IF(S5075&lt;&gt;S5076, 0, IF(C5076="D",
                 _xlfn.IFS(
                     K5076=1, Y5075+6,
                     M5076=1, Y5075+3,
                     O5076=1, Y5075+1,
                     TRUE, Y5075
                 ),
                 Y5075)
  )</f>
        <v>0</v>
      </c>
    </row>
    <row r="5077" spans="1:25" x14ac:dyDescent="0.2">
      <c r="A5077">
        <v>42</v>
      </c>
      <c r="B5077" t="s">
        <v>81</v>
      </c>
      <c r="C5077" t="str">
        <f t="shared" si="798"/>
        <v>O</v>
      </c>
      <c r="D5077">
        <v>1</v>
      </c>
      <c r="E5077">
        <v>10</v>
      </c>
      <c r="F5077">
        <v>-22</v>
      </c>
      <c r="G5077" t="s">
        <v>114</v>
      </c>
      <c r="H5077" t="s">
        <v>117</v>
      </c>
      <c r="I5077">
        <v>0</v>
      </c>
      <c r="J5077">
        <f t="shared" si="790"/>
        <v>0</v>
      </c>
      <c r="K5077">
        <f t="shared" si="799"/>
        <v>0</v>
      </c>
      <c r="L5077">
        <f t="shared" si="791"/>
        <v>0</v>
      </c>
      <c r="M5077">
        <f t="shared" si="792"/>
        <v>0</v>
      </c>
      <c r="N5077">
        <f t="shared" si="793"/>
        <v>0</v>
      </c>
      <c r="O5077">
        <f t="shared" si="794"/>
        <v>0</v>
      </c>
      <c r="P5077">
        <f t="shared" si="795"/>
        <v>0</v>
      </c>
      <c r="Q5077">
        <f t="shared" si="796"/>
        <v>0</v>
      </c>
      <c r="R5077">
        <f t="shared" si="797"/>
        <v>0</v>
      </c>
      <c r="S5077" t="s">
        <v>110</v>
      </c>
      <c r="T5077">
        <v>0</v>
      </c>
      <c r="U5077">
        <v>2019</v>
      </c>
      <c r="V5077">
        <v>1</v>
      </c>
      <c r="W5077">
        <v>1</v>
      </c>
      <c r="X5077" cm="1">
        <f t="array" ref="X5077">IF(S5076&lt;&gt;S5077, 0,
    IF(C5077="O",
         _xlfn.IFS(
             K5077=1, X5076+6,
             M5077=1, X5076+3,
             O5077=1, X5076+1,
             Q5077=1,X5076+2,
             TRUE, X5076
         ),
    X5076)
)</f>
        <v>7</v>
      </c>
      <c r="Y5077" cm="1">
        <f t="array" ref="Y5077">IF(S5076&lt;&gt;S5077, 0, IF(C5077="D",
                 _xlfn.IFS(
                     K5077=1, Y5076+6,
                     M5077=1, Y5076+3,
                     O5077=1, Y5076+1,
                     TRUE, Y5076
                 ),
                 Y5076)
  )</f>
        <v>0</v>
      </c>
    </row>
    <row r="5078" spans="1:25" x14ac:dyDescent="0.2">
      <c r="A5078">
        <v>46</v>
      </c>
      <c r="B5078" t="s">
        <v>81</v>
      </c>
      <c r="C5078" t="str">
        <f t="shared" si="798"/>
        <v>O</v>
      </c>
      <c r="D5078">
        <v>2</v>
      </c>
      <c r="E5078">
        <v>5</v>
      </c>
      <c r="F5078">
        <v>-27</v>
      </c>
      <c r="G5078" t="s">
        <v>116</v>
      </c>
      <c r="H5078" t="s">
        <v>115</v>
      </c>
      <c r="I5078">
        <v>19</v>
      </c>
      <c r="J5078">
        <f t="shared" si="790"/>
        <v>1</v>
      </c>
      <c r="K5078">
        <f t="shared" si="799"/>
        <v>0</v>
      </c>
      <c r="L5078">
        <f t="shared" si="791"/>
        <v>0</v>
      </c>
      <c r="M5078">
        <f t="shared" si="792"/>
        <v>0</v>
      </c>
      <c r="N5078">
        <f t="shared" si="793"/>
        <v>0</v>
      </c>
      <c r="O5078">
        <f t="shared" si="794"/>
        <v>0</v>
      </c>
      <c r="P5078">
        <f t="shared" si="795"/>
        <v>0</v>
      </c>
      <c r="Q5078">
        <f t="shared" si="796"/>
        <v>0</v>
      </c>
      <c r="R5078">
        <f t="shared" si="797"/>
        <v>0</v>
      </c>
      <c r="S5078" t="s">
        <v>110</v>
      </c>
      <c r="T5078">
        <v>0</v>
      </c>
      <c r="U5078">
        <v>2019</v>
      </c>
      <c r="V5078">
        <v>1</v>
      </c>
      <c r="W5078">
        <v>1</v>
      </c>
      <c r="X5078" cm="1">
        <f t="array" ref="X5078">IF(S5077&lt;&gt;S5078, 0,
    IF(C5078="O",
         _xlfn.IFS(
             K5078=1, X5077+6,
             M5078=1, X5077+3,
             O5078=1, X5077+1,
             Q5078=1,X5077+2,
             TRUE, X5077
         ),
    X5077)
)</f>
        <v>7</v>
      </c>
      <c r="Y5078" cm="1">
        <f t="array" ref="Y5078">IF(S5077&lt;&gt;S5078, 0, IF(C5078="D",
                 _xlfn.IFS(
                     K5078=1, Y5077+6,
                     M5078=1, Y5077+3,
                     O5078=1, Y5077+1,
                     TRUE, Y5077
                 ),
                 Y5077)
  )</f>
        <v>0</v>
      </c>
    </row>
    <row r="5079" spans="1:25" x14ac:dyDescent="0.2">
      <c r="A5079">
        <v>48</v>
      </c>
      <c r="B5079" t="s">
        <v>81</v>
      </c>
      <c r="C5079" t="str">
        <f t="shared" si="798"/>
        <v>O</v>
      </c>
      <c r="D5079">
        <v>1</v>
      </c>
      <c r="E5079">
        <v>10</v>
      </c>
      <c r="F5079">
        <v>-46</v>
      </c>
      <c r="G5079" t="s">
        <v>116</v>
      </c>
      <c r="H5079" t="s">
        <v>115</v>
      </c>
      <c r="I5079">
        <v>49</v>
      </c>
      <c r="J5079">
        <f t="shared" si="790"/>
        <v>0</v>
      </c>
      <c r="K5079">
        <f t="shared" si="799"/>
        <v>0</v>
      </c>
      <c r="L5079">
        <f t="shared" si="791"/>
        <v>0</v>
      </c>
      <c r="M5079">
        <f t="shared" si="792"/>
        <v>0</v>
      </c>
      <c r="N5079">
        <f t="shared" si="793"/>
        <v>0</v>
      </c>
      <c r="O5079">
        <f t="shared" si="794"/>
        <v>0</v>
      </c>
      <c r="P5079">
        <f t="shared" si="795"/>
        <v>0</v>
      </c>
      <c r="Q5079">
        <f t="shared" si="796"/>
        <v>0</v>
      </c>
      <c r="R5079">
        <f t="shared" si="797"/>
        <v>0</v>
      </c>
      <c r="S5079" t="s">
        <v>110</v>
      </c>
      <c r="T5079">
        <v>0</v>
      </c>
      <c r="U5079">
        <v>2019</v>
      </c>
      <c r="V5079">
        <v>1</v>
      </c>
      <c r="W5079">
        <v>1</v>
      </c>
      <c r="X5079" cm="1">
        <f t="array" ref="X5079">IF(S5078&lt;&gt;S5079, 0,
    IF(C5079="O",
         _xlfn.IFS(
             K5079=1, X5078+6,
             M5079=1, X5078+3,
             O5079=1, X5078+1,
             Q5079=1,X5078+2,
             TRUE, X5078
         ),
    X5078)
)</f>
        <v>7</v>
      </c>
      <c r="Y5079" cm="1">
        <f t="array" ref="Y5079">IF(S5078&lt;&gt;S5079, 0, IF(C5079="D",
                 _xlfn.IFS(
                     K5079=1, Y5078+6,
                     M5079=1, Y5078+3,
                     O5079=1, Y5078+1,
                     TRUE, Y5078
                 ),
                 Y5078)
  )</f>
        <v>0</v>
      </c>
    </row>
    <row r="5080" spans="1:25" hidden="1" x14ac:dyDescent="0.2">
      <c r="A5080">
        <v>50</v>
      </c>
      <c r="B5080" t="s">
        <v>81</v>
      </c>
      <c r="C5080" t="str">
        <f t="shared" si="798"/>
        <v>O</v>
      </c>
      <c r="D5080">
        <v>1</v>
      </c>
      <c r="E5080">
        <v>5</v>
      </c>
      <c r="F5080">
        <v>5</v>
      </c>
      <c r="G5080" t="s">
        <v>114</v>
      </c>
      <c r="H5080" t="s">
        <v>117</v>
      </c>
      <c r="I5080">
        <v>0</v>
      </c>
      <c r="J5080">
        <f t="shared" si="790"/>
        <v>0</v>
      </c>
      <c r="K5080">
        <f t="shared" si="799"/>
        <v>0</v>
      </c>
      <c r="L5080">
        <f t="shared" si="791"/>
        <v>0</v>
      </c>
      <c r="M5080">
        <f t="shared" si="792"/>
        <v>0</v>
      </c>
      <c r="N5080">
        <f t="shared" si="793"/>
        <v>0</v>
      </c>
      <c r="O5080">
        <f t="shared" si="794"/>
        <v>0</v>
      </c>
      <c r="P5080">
        <f t="shared" si="795"/>
        <v>0</v>
      </c>
      <c r="Q5080">
        <f t="shared" si="796"/>
        <v>0</v>
      </c>
      <c r="R5080">
        <f t="shared" si="797"/>
        <v>0</v>
      </c>
      <c r="S5080" t="s">
        <v>110</v>
      </c>
      <c r="T5080">
        <v>0</v>
      </c>
      <c r="U5080">
        <v>2019</v>
      </c>
      <c r="V5080">
        <v>1</v>
      </c>
      <c r="W5080">
        <v>1</v>
      </c>
      <c r="X5080" cm="1">
        <f t="array" ref="X5080">IF(S5079&lt;&gt;S5080, 0,
    IF(C5080="O",
         _xlfn.IFS(
             K5080=1, X5079+6,
             M5080=1, X5079+3,
             O5080=1, X5079+1,
             Q5080=1,X5079+2,
             TRUE, X5079
         ),
    X5079)
)</f>
        <v>7</v>
      </c>
      <c r="Y5080" cm="1">
        <f t="array" ref="Y5080">IF(S5079&lt;&gt;S5080, 0, IF(C5080="D",
                 _xlfn.IFS(
                     K5080=1, Y5079+6,
                     M5080=1, Y5079+3,
                     O5080=1, Y5079+1,
                     TRUE, Y5079
                 ),
                 Y5079)
  )</f>
        <v>0</v>
      </c>
    </row>
    <row r="5081" spans="1:25" x14ac:dyDescent="0.2">
      <c r="A5081">
        <v>52</v>
      </c>
      <c r="B5081" t="s">
        <v>81</v>
      </c>
      <c r="C5081" t="str">
        <f t="shared" si="798"/>
        <v>O</v>
      </c>
      <c r="D5081">
        <v>2</v>
      </c>
      <c r="E5081">
        <v>5</v>
      </c>
      <c r="F5081">
        <v>5</v>
      </c>
      <c r="G5081" t="s">
        <v>116</v>
      </c>
      <c r="H5081" t="s">
        <v>115</v>
      </c>
      <c r="I5081">
        <v>1</v>
      </c>
      <c r="J5081">
        <f t="shared" si="790"/>
        <v>0</v>
      </c>
      <c r="K5081">
        <f t="shared" si="799"/>
        <v>0</v>
      </c>
      <c r="L5081">
        <f t="shared" si="791"/>
        <v>0</v>
      </c>
      <c r="M5081">
        <f t="shared" si="792"/>
        <v>0</v>
      </c>
      <c r="N5081">
        <f t="shared" si="793"/>
        <v>0</v>
      </c>
      <c r="O5081">
        <f t="shared" si="794"/>
        <v>0</v>
      </c>
      <c r="P5081">
        <f t="shared" si="795"/>
        <v>0</v>
      </c>
      <c r="Q5081">
        <f t="shared" si="796"/>
        <v>0</v>
      </c>
      <c r="R5081">
        <f t="shared" si="797"/>
        <v>0</v>
      </c>
      <c r="S5081" t="s">
        <v>110</v>
      </c>
      <c r="T5081">
        <v>0</v>
      </c>
      <c r="U5081">
        <v>2019</v>
      </c>
      <c r="V5081">
        <v>1</v>
      </c>
      <c r="W5081">
        <v>1</v>
      </c>
      <c r="X5081" cm="1">
        <f t="array" ref="X5081">IF(S5080&lt;&gt;S5081, 0,
    IF(C5081="O",
         _xlfn.IFS(
             K5081=1, X5080+6,
             M5081=1, X5080+3,
             O5081=1, X5080+1,
             Q5081=1,X5080+2,
             TRUE, X5080
         ),
    X5080)
)</f>
        <v>7</v>
      </c>
      <c r="Y5081" cm="1">
        <f t="array" ref="Y5081">IF(S5080&lt;&gt;S5081, 0, IF(C5081="D",
                 _xlfn.IFS(
                     K5081=1, Y5080+6,
                     M5081=1, Y5080+3,
                     O5081=1, Y5080+1,
                     TRUE, Y5080
                 ),
                 Y5080)
  )</f>
        <v>0</v>
      </c>
    </row>
    <row r="5082" spans="1:25" hidden="1" x14ac:dyDescent="0.2">
      <c r="A5082">
        <v>54</v>
      </c>
      <c r="B5082" t="s">
        <v>81</v>
      </c>
      <c r="C5082" t="str">
        <f t="shared" si="798"/>
        <v>O</v>
      </c>
      <c r="D5082">
        <v>3</v>
      </c>
      <c r="E5082">
        <v>4</v>
      </c>
      <c r="F5082">
        <v>4</v>
      </c>
      <c r="G5082" t="s">
        <v>116</v>
      </c>
      <c r="H5082" t="s">
        <v>115</v>
      </c>
      <c r="I5082">
        <v>0</v>
      </c>
      <c r="J5082">
        <f t="shared" si="790"/>
        <v>0</v>
      </c>
      <c r="K5082">
        <f t="shared" si="799"/>
        <v>0</v>
      </c>
      <c r="L5082">
        <f t="shared" si="791"/>
        <v>0</v>
      </c>
      <c r="M5082">
        <f t="shared" si="792"/>
        <v>0</v>
      </c>
      <c r="N5082">
        <f t="shared" si="793"/>
        <v>0</v>
      </c>
      <c r="O5082">
        <f t="shared" si="794"/>
        <v>0</v>
      </c>
      <c r="P5082">
        <f t="shared" si="795"/>
        <v>0</v>
      </c>
      <c r="Q5082">
        <f t="shared" si="796"/>
        <v>0</v>
      </c>
      <c r="R5082">
        <f t="shared" si="797"/>
        <v>0</v>
      </c>
      <c r="S5082" t="s">
        <v>110</v>
      </c>
      <c r="T5082">
        <v>0</v>
      </c>
      <c r="U5082">
        <v>2019</v>
      </c>
      <c r="V5082">
        <v>1</v>
      </c>
      <c r="W5082">
        <v>1</v>
      </c>
      <c r="X5082" cm="1">
        <f t="array" ref="X5082">IF(S5081&lt;&gt;S5082, 0,
    IF(C5082="O",
         _xlfn.IFS(
             K5082=1, X5081+6,
             M5082=1, X5081+3,
             O5082=1, X5081+1,
             Q5082=1,X5081+2,
             TRUE, X5081
         ),
    X5081)
)</f>
        <v>7</v>
      </c>
      <c r="Y5082" cm="1">
        <f t="array" ref="Y5082">IF(S5081&lt;&gt;S5082, 0, IF(C5082="D",
                 _xlfn.IFS(
                     K5082=1, Y5081+6,
                     M5082=1, Y5081+3,
                     O5082=1, Y5081+1,
                     TRUE, Y5081
                 ),
                 Y5081)
  )</f>
        <v>0</v>
      </c>
    </row>
    <row r="5083" spans="1:25" hidden="1" x14ac:dyDescent="0.2">
      <c r="A5083">
        <v>58</v>
      </c>
      <c r="B5083" t="s">
        <v>81</v>
      </c>
      <c r="C5083" t="str">
        <f t="shared" si="798"/>
        <v>O</v>
      </c>
      <c r="D5083">
        <v>4</v>
      </c>
      <c r="E5083">
        <v>2</v>
      </c>
      <c r="F5083">
        <v>2</v>
      </c>
      <c r="G5083" t="s">
        <v>116</v>
      </c>
      <c r="H5083" t="s">
        <v>115</v>
      </c>
      <c r="I5083">
        <v>0</v>
      </c>
      <c r="J5083">
        <f t="shared" si="790"/>
        <v>0</v>
      </c>
      <c r="K5083">
        <f t="shared" si="799"/>
        <v>0</v>
      </c>
      <c r="L5083">
        <f t="shared" si="791"/>
        <v>0</v>
      </c>
      <c r="M5083">
        <f t="shared" si="792"/>
        <v>0</v>
      </c>
      <c r="N5083">
        <f t="shared" si="793"/>
        <v>0</v>
      </c>
      <c r="O5083">
        <f t="shared" si="794"/>
        <v>0</v>
      </c>
      <c r="P5083">
        <f t="shared" si="795"/>
        <v>0</v>
      </c>
      <c r="Q5083">
        <f t="shared" si="796"/>
        <v>0</v>
      </c>
      <c r="R5083">
        <f t="shared" si="797"/>
        <v>0</v>
      </c>
      <c r="S5083" t="s">
        <v>110</v>
      </c>
      <c r="T5083">
        <v>0</v>
      </c>
      <c r="U5083">
        <v>2019</v>
      </c>
      <c r="V5083">
        <v>1</v>
      </c>
      <c r="W5083">
        <v>1</v>
      </c>
      <c r="X5083" cm="1">
        <f t="array" ref="X5083">IF(S5082&lt;&gt;S5083, 0,
    IF(C5083="O",
         _xlfn.IFS(
             K5083=1, X5082+6,
             M5083=1, X5082+3,
             O5083=1, X5082+1,
             Q5083=1,X5082+2,
             TRUE, X5082
         ),
    X5082)
)</f>
        <v>7</v>
      </c>
      <c r="Y5083" cm="1">
        <f t="array" ref="Y5083">IF(S5082&lt;&gt;S5083, 0, IF(C5083="D",
                 _xlfn.IFS(
                     K5083=1, Y5082+6,
                     M5083=1, Y5082+3,
                     O5083=1, Y5082+1,
                     TRUE, Y5082
                 ),
                 Y5082)
  )</f>
        <v>0</v>
      </c>
    </row>
    <row r="5084" spans="1:25" hidden="1" x14ac:dyDescent="0.2">
      <c r="A5084">
        <v>64</v>
      </c>
      <c r="B5084" t="s">
        <v>79</v>
      </c>
      <c r="C5084" t="str">
        <f t="shared" si="798"/>
        <v>D</v>
      </c>
      <c r="D5084">
        <v>1</v>
      </c>
      <c r="E5084">
        <v>10</v>
      </c>
      <c r="F5084">
        <v>-2</v>
      </c>
      <c r="G5084" t="s">
        <v>116</v>
      </c>
      <c r="H5084" t="s">
        <v>115</v>
      </c>
      <c r="I5084">
        <v>-1</v>
      </c>
      <c r="J5084">
        <f t="shared" si="790"/>
        <v>0</v>
      </c>
      <c r="K5084">
        <f t="shared" si="799"/>
        <v>0</v>
      </c>
      <c r="L5084">
        <f t="shared" si="791"/>
        <v>0</v>
      </c>
      <c r="M5084">
        <f t="shared" si="792"/>
        <v>0</v>
      </c>
      <c r="N5084">
        <f t="shared" si="793"/>
        <v>0</v>
      </c>
      <c r="O5084">
        <f t="shared" si="794"/>
        <v>0</v>
      </c>
      <c r="P5084">
        <f t="shared" si="795"/>
        <v>0</v>
      </c>
      <c r="Q5084">
        <f t="shared" si="796"/>
        <v>0</v>
      </c>
      <c r="R5084">
        <f t="shared" si="797"/>
        <v>0</v>
      </c>
      <c r="S5084" t="s">
        <v>110</v>
      </c>
      <c r="T5084">
        <v>0</v>
      </c>
      <c r="U5084">
        <v>2019</v>
      </c>
      <c r="V5084">
        <v>1</v>
      </c>
      <c r="W5084">
        <v>1</v>
      </c>
      <c r="X5084" cm="1">
        <f t="array" ref="X5084">IF(S5083&lt;&gt;S5084, 0,
    IF(C5084="O",
         _xlfn.IFS(
             K5084=1, X5083+6,
             M5084=1, X5083+3,
             O5084=1, X5083+1,
             Q5084=1,X5083+2,
             TRUE, X5083
         ),
    X5083)
)</f>
        <v>7</v>
      </c>
      <c r="Y5084" cm="1">
        <f t="array" ref="Y5084">IF(S5083&lt;&gt;S5084, 0, IF(C5084="D",
                 _xlfn.IFS(
                     K5084=1, Y5083+6,
                     M5084=1, Y5083+3,
                     O5084=1, Y5083+1,
                     TRUE, Y5083
                 ),
                 Y5083)
  )</f>
        <v>0</v>
      </c>
    </row>
    <row r="5085" spans="1:25" x14ac:dyDescent="0.2">
      <c r="A5085">
        <v>66</v>
      </c>
      <c r="B5085" t="s">
        <v>79</v>
      </c>
      <c r="C5085" t="str">
        <f t="shared" si="798"/>
        <v>D</v>
      </c>
      <c r="D5085">
        <v>2</v>
      </c>
      <c r="E5085">
        <v>11</v>
      </c>
      <c r="F5085">
        <v>-1</v>
      </c>
      <c r="G5085" t="s">
        <v>116</v>
      </c>
      <c r="H5085" t="s">
        <v>143</v>
      </c>
      <c r="I5085">
        <v>1</v>
      </c>
      <c r="J5085">
        <f t="shared" si="790"/>
        <v>0</v>
      </c>
      <c r="K5085">
        <f t="shared" si="799"/>
        <v>0</v>
      </c>
      <c r="L5085">
        <f t="shared" si="791"/>
        <v>0</v>
      </c>
      <c r="M5085">
        <f t="shared" si="792"/>
        <v>0</v>
      </c>
      <c r="N5085">
        <f t="shared" si="793"/>
        <v>0</v>
      </c>
      <c r="O5085">
        <f t="shared" si="794"/>
        <v>0</v>
      </c>
      <c r="P5085">
        <f t="shared" si="795"/>
        <v>0</v>
      </c>
      <c r="Q5085">
        <f t="shared" si="796"/>
        <v>0</v>
      </c>
      <c r="R5085">
        <f t="shared" si="797"/>
        <v>0</v>
      </c>
      <c r="S5085" t="s">
        <v>110</v>
      </c>
      <c r="T5085">
        <v>0</v>
      </c>
      <c r="U5085">
        <v>2019</v>
      </c>
      <c r="V5085">
        <v>1</v>
      </c>
      <c r="W5085">
        <v>1</v>
      </c>
      <c r="X5085" cm="1">
        <f t="array" ref="X5085">IF(S5084&lt;&gt;S5085, 0,
    IF(C5085="O",
         _xlfn.IFS(
             K5085=1, X5084+6,
             M5085=1, X5084+3,
             O5085=1, X5084+1,
             Q5085=1,X5084+2,
             TRUE, X5084
         ),
    X5084)
)</f>
        <v>7</v>
      </c>
      <c r="Y5085" cm="1">
        <f t="array" ref="Y5085">IF(S5084&lt;&gt;S5085, 0, IF(C5085="D",
                 _xlfn.IFS(
                     K5085=1, Y5084+6,
                     M5085=1, Y5084+3,
                     O5085=1, Y5084+1,
                     TRUE, Y5084
                 ),
                 Y5084)
  )</f>
        <v>0</v>
      </c>
    </row>
    <row r="5086" spans="1:25" hidden="1" x14ac:dyDescent="0.2">
      <c r="A5086">
        <v>70</v>
      </c>
      <c r="B5086" t="s">
        <v>81</v>
      </c>
      <c r="C5086" t="str">
        <f t="shared" si="798"/>
        <v>O</v>
      </c>
      <c r="D5086">
        <v>1</v>
      </c>
      <c r="E5086">
        <v>10</v>
      </c>
      <c r="F5086">
        <v>45</v>
      </c>
      <c r="G5086" t="s">
        <v>116</v>
      </c>
      <c r="H5086" t="s">
        <v>115</v>
      </c>
      <c r="I5086">
        <v>32</v>
      </c>
      <c r="J5086">
        <f t="shared" si="790"/>
        <v>1</v>
      </c>
      <c r="K5086">
        <f t="shared" si="799"/>
        <v>0</v>
      </c>
      <c r="L5086">
        <f t="shared" si="791"/>
        <v>0</v>
      </c>
      <c r="M5086">
        <f t="shared" si="792"/>
        <v>0</v>
      </c>
      <c r="N5086">
        <f t="shared" si="793"/>
        <v>0</v>
      </c>
      <c r="O5086">
        <f t="shared" si="794"/>
        <v>0</v>
      </c>
      <c r="P5086">
        <f t="shared" si="795"/>
        <v>0</v>
      </c>
      <c r="Q5086">
        <f t="shared" si="796"/>
        <v>0</v>
      </c>
      <c r="R5086">
        <f t="shared" si="797"/>
        <v>0</v>
      </c>
      <c r="S5086" t="s">
        <v>110</v>
      </c>
      <c r="T5086">
        <v>0</v>
      </c>
      <c r="U5086">
        <v>2019</v>
      </c>
      <c r="V5086">
        <v>1</v>
      </c>
      <c r="W5086">
        <v>1</v>
      </c>
      <c r="X5086" cm="1">
        <f t="array" ref="X5086">IF(S5085&lt;&gt;S5086, 0,
    IF(C5086="O",
         _xlfn.IFS(
             K5086=1, X5085+6,
             M5086=1, X5085+3,
             O5086=1, X5085+1,
             Q5086=1,X5085+2,
             TRUE, X5085
         ),
    X5085)
)</f>
        <v>7</v>
      </c>
      <c r="Y5086" cm="1">
        <f t="array" ref="Y5086">IF(S5085&lt;&gt;S5086, 0, IF(C5086="D",
                 _xlfn.IFS(
                     K5086=1, Y5085+6,
                     M5086=1, Y5085+3,
                     O5086=1, Y5085+1,
                     TRUE, Y5085
                 ),
                 Y5085)
  )</f>
        <v>0</v>
      </c>
    </row>
    <row r="5087" spans="1:25" hidden="1" x14ac:dyDescent="0.2">
      <c r="A5087">
        <v>72</v>
      </c>
      <c r="B5087" t="s">
        <v>81</v>
      </c>
      <c r="C5087" t="str">
        <f t="shared" si="798"/>
        <v>O</v>
      </c>
      <c r="D5087">
        <v>1</v>
      </c>
      <c r="E5087">
        <v>10</v>
      </c>
      <c r="F5087">
        <v>13</v>
      </c>
      <c r="G5087" t="s">
        <v>114</v>
      </c>
      <c r="H5087" t="s">
        <v>117</v>
      </c>
      <c r="I5087">
        <v>0</v>
      </c>
      <c r="J5087">
        <f t="shared" si="790"/>
        <v>0</v>
      </c>
      <c r="K5087">
        <f t="shared" si="799"/>
        <v>0</v>
      </c>
      <c r="L5087">
        <f t="shared" si="791"/>
        <v>0</v>
      </c>
      <c r="M5087">
        <f t="shared" si="792"/>
        <v>0</v>
      </c>
      <c r="N5087">
        <f t="shared" si="793"/>
        <v>0</v>
      </c>
      <c r="O5087">
        <f t="shared" si="794"/>
        <v>0</v>
      </c>
      <c r="P5087">
        <f t="shared" si="795"/>
        <v>0</v>
      </c>
      <c r="Q5087">
        <f t="shared" si="796"/>
        <v>0</v>
      </c>
      <c r="R5087">
        <f t="shared" si="797"/>
        <v>0</v>
      </c>
      <c r="S5087" t="s">
        <v>110</v>
      </c>
      <c r="T5087">
        <v>0</v>
      </c>
      <c r="U5087">
        <v>2019</v>
      </c>
      <c r="V5087">
        <v>1</v>
      </c>
      <c r="W5087">
        <v>1</v>
      </c>
      <c r="X5087" cm="1">
        <f t="array" ref="X5087">IF(S5086&lt;&gt;S5087, 0,
    IF(C5087="O",
         _xlfn.IFS(
             K5087=1, X5086+6,
             M5087=1, X5086+3,
             O5087=1, X5086+1,
             Q5087=1,X5086+2,
             TRUE, X5086
         ),
    X5086)
)</f>
        <v>7</v>
      </c>
      <c r="Y5087" cm="1">
        <f t="array" ref="Y5087">IF(S5086&lt;&gt;S5087, 0, IF(C5087="D",
                 _xlfn.IFS(
                     K5087=1, Y5086+6,
                     M5087=1, Y5086+3,
                     O5087=1, Y5086+1,
                     TRUE, Y5086
                 ),
                 Y5086)
  )</f>
        <v>0</v>
      </c>
    </row>
    <row r="5088" spans="1:25" hidden="1" x14ac:dyDescent="0.2">
      <c r="A5088">
        <v>78</v>
      </c>
      <c r="B5088" t="s">
        <v>81</v>
      </c>
      <c r="C5088" t="str">
        <f t="shared" si="798"/>
        <v>O</v>
      </c>
      <c r="D5088">
        <v>2</v>
      </c>
      <c r="E5088">
        <v>10</v>
      </c>
      <c r="F5088">
        <v>13</v>
      </c>
      <c r="G5088" t="s">
        <v>114</v>
      </c>
      <c r="H5088" t="s">
        <v>128</v>
      </c>
      <c r="I5088">
        <v>13</v>
      </c>
      <c r="J5088">
        <f t="shared" si="790"/>
        <v>0</v>
      </c>
      <c r="K5088">
        <f t="shared" si="799"/>
        <v>1</v>
      </c>
      <c r="L5088">
        <f t="shared" si="791"/>
        <v>0</v>
      </c>
      <c r="M5088">
        <f t="shared" si="792"/>
        <v>0</v>
      </c>
      <c r="N5088">
        <f t="shared" si="793"/>
        <v>0</v>
      </c>
      <c r="O5088">
        <f t="shared" si="794"/>
        <v>0</v>
      </c>
      <c r="P5088">
        <f t="shared" si="795"/>
        <v>0</v>
      </c>
      <c r="Q5088">
        <f t="shared" si="796"/>
        <v>0</v>
      </c>
      <c r="R5088">
        <f t="shared" si="797"/>
        <v>0</v>
      </c>
      <c r="S5088" t="s">
        <v>110</v>
      </c>
      <c r="T5088">
        <v>0</v>
      </c>
      <c r="U5088">
        <v>2019</v>
      </c>
      <c r="V5088">
        <v>1</v>
      </c>
      <c r="W5088">
        <v>1</v>
      </c>
      <c r="X5088" cm="1">
        <f t="array" ref="X5088">IF(S5087&lt;&gt;S5088, 0,
    IF(C5088="O",
         _xlfn.IFS(
             K5088=1, X5087+6,
             M5088=1, X5087+3,
             O5088=1, X5087+1,
             Q5088=1,X5087+2,
             TRUE, X5087
         ),
    X5087)
)</f>
        <v>13</v>
      </c>
      <c r="Y5088" cm="1">
        <f t="array" ref="Y5088">IF(S5087&lt;&gt;S5088, 0, IF(C5088="D",
                 _xlfn.IFS(
                     K5088=1, Y5087+6,
                     M5088=1, Y5087+3,
                     O5088=1, Y5087+1,
                     TRUE, Y5087
                 ),
                 Y5087)
  )</f>
        <v>0</v>
      </c>
    </row>
    <row r="5089" spans="1:25" x14ac:dyDescent="0.2">
      <c r="A5089">
        <v>80</v>
      </c>
      <c r="B5089" t="s">
        <v>81</v>
      </c>
      <c r="C5089" t="str">
        <f t="shared" si="798"/>
        <v>O</v>
      </c>
      <c r="F5089">
        <v>3</v>
      </c>
      <c r="G5089" t="s">
        <v>131</v>
      </c>
      <c r="H5089" t="s">
        <v>126</v>
      </c>
      <c r="J5089">
        <f t="shared" si="790"/>
        <v>0</v>
      </c>
      <c r="K5089">
        <f t="shared" si="799"/>
        <v>0</v>
      </c>
      <c r="L5089">
        <f t="shared" si="791"/>
        <v>0</v>
      </c>
      <c r="M5089">
        <f t="shared" si="792"/>
        <v>0</v>
      </c>
      <c r="N5089">
        <f t="shared" si="793"/>
        <v>1</v>
      </c>
      <c r="O5089">
        <f t="shared" si="794"/>
        <v>0</v>
      </c>
      <c r="P5089">
        <f t="shared" si="795"/>
        <v>0</v>
      </c>
      <c r="Q5089">
        <f t="shared" si="796"/>
        <v>0</v>
      </c>
      <c r="R5089">
        <f t="shared" si="797"/>
        <v>0</v>
      </c>
      <c r="S5089" t="s">
        <v>110</v>
      </c>
      <c r="T5089">
        <v>0</v>
      </c>
      <c r="U5089">
        <v>2019</v>
      </c>
      <c r="V5089">
        <v>1</v>
      </c>
      <c r="W5089">
        <v>1</v>
      </c>
      <c r="X5089" cm="1">
        <f t="array" ref="X5089">IF(S5088&lt;&gt;S5089, 0,
    IF(C5089="O",
         _xlfn.IFS(
             K5089=1, X5088+6,
             M5089=1, X5088+3,
             O5089=1, X5088+1,
             Q5089=1,X5088+2,
             TRUE, X5088
         ),
    X5088)
)</f>
        <v>13</v>
      </c>
      <c r="Y5089" cm="1">
        <f t="array" ref="Y5089">IF(S5088&lt;&gt;S5089, 0, IF(C5089="D",
                 _xlfn.IFS(
                     K5089=1, Y5088+6,
                     M5089=1, Y5088+3,
                     O5089=1, Y5088+1,
                     TRUE, Y5088
                 ),
                 Y5088)
  )</f>
        <v>0</v>
      </c>
    </row>
    <row r="5090" spans="1:25" x14ac:dyDescent="0.2">
      <c r="A5090">
        <v>88</v>
      </c>
      <c r="B5090" t="s">
        <v>79</v>
      </c>
      <c r="C5090" t="str">
        <f t="shared" si="798"/>
        <v>D</v>
      </c>
      <c r="D5090">
        <v>1</v>
      </c>
      <c r="E5090">
        <v>15</v>
      </c>
      <c r="F5090">
        <v>-16</v>
      </c>
      <c r="G5090" t="s">
        <v>114</v>
      </c>
      <c r="H5090" t="s">
        <v>120</v>
      </c>
      <c r="I5090">
        <v>-7</v>
      </c>
      <c r="J5090">
        <f t="shared" si="790"/>
        <v>0</v>
      </c>
      <c r="K5090">
        <f t="shared" si="799"/>
        <v>0</v>
      </c>
      <c r="L5090">
        <f t="shared" si="791"/>
        <v>0</v>
      </c>
      <c r="M5090">
        <f t="shared" si="792"/>
        <v>0</v>
      </c>
      <c r="N5090">
        <f t="shared" si="793"/>
        <v>0</v>
      </c>
      <c r="O5090">
        <f t="shared" si="794"/>
        <v>0</v>
      </c>
      <c r="P5090">
        <f t="shared" si="795"/>
        <v>0</v>
      </c>
      <c r="Q5090">
        <f t="shared" si="796"/>
        <v>0</v>
      </c>
      <c r="R5090">
        <f t="shared" si="797"/>
        <v>0</v>
      </c>
      <c r="S5090" t="s">
        <v>110</v>
      </c>
      <c r="T5090">
        <v>0</v>
      </c>
      <c r="U5090">
        <v>2019</v>
      </c>
      <c r="V5090">
        <v>1</v>
      </c>
      <c r="W5090">
        <v>1</v>
      </c>
      <c r="X5090" cm="1">
        <f t="array" ref="X5090">IF(S5089&lt;&gt;S5090, 0,
    IF(C5090="O",
         _xlfn.IFS(
             K5090=1, X5089+6,
             M5090=1, X5089+3,
             O5090=1, X5089+1,
             Q5090=1,X5089+2,
             TRUE, X5089
         ),
    X5089)
)</f>
        <v>13</v>
      </c>
      <c r="Y5090" cm="1">
        <f t="array" ref="Y5090">IF(S5089&lt;&gt;S5090, 0, IF(C5090="D",
                 _xlfn.IFS(
                     K5090=1, Y5089+6,
                     M5090=1, Y5089+3,
                     O5090=1, Y5089+1,
                     TRUE, Y5089
                 ),
                 Y5089)
  )</f>
        <v>0</v>
      </c>
    </row>
    <row r="5091" spans="1:25" hidden="1" x14ac:dyDescent="0.2">
      <c r="A5091">
        <v>90</v>
      </c>
      <c r="B5091" t="s">
        <v>79</v>
      </c>
      <c r="C5091" t="str">
        <f t="shared" si="798"/>
        <v>D</v>
      </c>
      <c r="D5091">
        <v>1</v>
      </c>
      <c r="E5091">
        <v>22</v>
      </c>
      <c r="F5091">
        <v>-9</v>
      </c>
      <c r="G5091" t="s">
        <v>114</v>
      </c>
      <c r="H5091" t="s">
        <v>117</v>
      </c>
      <c r="I5091">
        <v>0</v>
      </c>
      <c r="J5091">
        <f t="shared" si="790"/>
        <v>0</v>
      </c>
      <c r="K5091">
        <f t="shared" si="799"/>
        <v>0</v>
      </c>
      <c r="L5091">
        <f t="shared" si="791"/>
        <v>0</v>
      </c>
      <c r="M5091">
        <f t="shared" si="792"/>
        <v>0</v>
      </c>
      <c r="N5091">
        <f t="shared" si="793"/>
        <v>0</v>
      </c>
      <c r="O5091">
        <f t="shared" si="794"/>
        <v>0</v>
      </c>
      <c r="P5091">
        <f t="shared" si="795"/>
        <v>0</v>
      </c>
      <c r="Q5091">
        <f t="shared" si="796"/>
        <v>0</v>
      </c>
      <c r="R5091">
        <f t="shared" si="797"/>
        <v>0</v>
      </c>
      <c r="S5091" t="s">
        <v>110</v>
      </c>
      <c r="T5091">
        <v>0</v>
      </c>
      <c r="U5091">
        <v>2019</v>
      </c>
      <c r="V5091">
        <v>1</v>
      </c>
      <c r="W5091">
        <v>1</v>
      </c>
      <c r="X5091" cm="1">
        <f t="array" ref="X5091">IF(S5090&lt;&gt;S5091, 0,
    IF(C5091="O",
         _xlfn.IFS(
             K5091=1, X5090+6,
             M5091=1, X5090+3,
             O5091=1, X5090+1,
             Q5091=1,X5090+2,
             TRUE, X5090
         ),
    X5090)
)</f>
        <v>13</v>
      </c>
      <c r="Y5091" cm="1">
        <f t="array" ref="Y5091">IF(S5090&lt;&gt;S5091, 0, IF(C5091="D",
                 _xlfn.IFS(
                     K5091=1, Y5090+6,
                     M5091=1, Y5090+3,
                     O5091=1, Y5090+1,
                     TRUE, Y5090
                 ),
                 Y5090)
  )</f>
        <v>0</v>
      </c>
    </row>
    <row r="5092" spans="1:25" hidden="1" x14ac:dyDescent="0.2">
      <c r="A5092">
        <v>92</v>
      </c>
      <c r="B5092" t="s">
        <v>79</v>
      </c>
      <c r="C5092" t="str">
        <f t="shared" si="798"/>
        <v>D</v>
      </c>
      <c r="D5092">
        <v>2</v>
      </c>
      <c r="E5092">
        <v>22</v>
      </c>
      <c r="F5092">
        <v>-9</v>
      </c>
      <c r="G5092" t="s">
        <v>114</v>
      </c>
      <c r="H5092" t="s">
        <v>117</v>
      </c>
      <c r="I5092">
        <v>0</v>
      </c>
      <c r="J5092">
        <f t="shared" si="790"/>
        <v>0</v>
      </c>
      <c r="K5092">
        <f t="shared" si="799"/>
        <v>0</v>
      </c>
      <c r="L5092">
        <f t="shared" si="791"/>
        <v>0</v>
      </c>
      <c r="M5092">
        <f t="shared" si="792"/>
        <v>0</v>
      </c>
      <c r="N5092">
        <f t="shared" si="793"/>
        <v>0</v>
      </c>
      <c r="O5092">
        <f t="shared" si="794"/>
        <v>0</v>
      </c>
      <c r="P5092">
        <f t="shared" si="795"/>
        <v>0</v>
      </c>
      <c r="Q5092">
        <f t="shared" si="796"/>
        <v>0</v>
      </c>
      <c r="R5092">
        <f t="shared" si="797"/>
        <v>0</v>
      </c>
      <c r="S5092" t="s">
        <v>110</v>
      </c>
      <c r="T5092">
        <v>0</v>
      </c>
      <c r="U5092">
        <v>2019</v>
      </c>
      <c r="V5092">
        <v>1</v>
      </c>
      <c r="W5092">
        <v>1</v>
      </c>
      <c r="X5092" cm="1">
        <f t="array" ref="X5092">IF(S5091&lt;&gt;S5092, 0,
    IF(C5092="O",
         _xlfn.IFS(
             K5092=1, X5091+6,
             M5092=1, X5091+3,
             O5092=1, X5091+1,
             Q5092=1,X5091+2,
             TRUE, X5091
         ),
    X5091)
)</f>
        <v>13</v>
      </c>
      <c r="Y5092" cm="1">
        <f t="array" ref="Y5092">IF(S5091&lt;&gt;S5092, 0, IF(C5092="D",
                 _xlfn.IFS(
                     K5092=1, Y5091+6,
                     M5092=1, Y5091+3,
                     O5092=1, Y5091+1,
                     TRUE, Y5091
                 ),
                 Y5091)
  )</f>
        <v>0</v>
      </c>
    </row>
    <row r="5093" spans="1:25" x14ac:dyDescent="0.2">
      <c r="A5093">
        <v>94</v>
      </c>
      <c r="B5093" t="s">
        <v>79</v>
      </c>
      <c r="C5093" t="str">
        <f t="shared" si="798"/>
        <v>D</v>
      </c>
      <c r="D5093">
        <v>3</v>
      </c>
      <c r="E5093">
        <v>22</v>
      </c>
      <c r="F5093">
        <v>-9</v>
      </c>
      <c r="G5093" t="s">
        <v>114</v>
      </c>
      <c r="H5093" t="s">
        <v>113</v>
      </c>
      <c r="I5093">
        <v>9</v>
      </c>
      <c r="J5093">
        <f t="shared" si="790"/>
        <v>0</v>
      </c>
      <c r="K5093">
        <f t="shared" si="799"/>
        <v>0</v>
      </c>
      <c r="L5093">
        <f t="shared" si="791"/>
        <v>0</v>
      </c>
      <c r="M5093">
        <f t="shared" si="792"/>
        <v>0</v>
      </c>
      <c r="N5093">
        <f t="shared" si="793"/>
        <v>0</v>
      </c>
      <c r="O5093">
        <f t="shared" si="794"/>
        <v>0</v>
      </c>
      <c r="P5093">
        <f t="shared" si="795"/>
        <v>0</v>
      </c>
      <c r="Q5093">
        <f t="shared" si="796"/>
        <v>0</v>
      </c>
      <c r="R5093">
        <f t="shared" si="797"/>
        <v>0</v>
      </c>
      <c r="S5093" t="s">
        <v>110</v>
      </c>
      <c r="T5093">
        <v>0</v>
      </c>
      <c r="U5093">
        <v>2019</v>
      </c>
      <c r="V5093">
        <v>1</v>
      </c>
      <c r="W5093">
        <v>1</v>
      </c>
      <c r="X5093" cm="1">
        <f t="array" ref="X5093">IF(S5092&lt;&gt;S5093, 0,
    IF(C5093="O",
         _xlfn.IFS(
             K5093=1, X5092+6,
             M5093=1, X5092+3,
             O5093=1, X5092+1,
             Q5093=1,X5092+2,
             TRUE, X5092
         ),
    X5092)
)</f>
        <v>13</v>
      </c>
      <c r="Y5093" cm="1">
        <f t="array" ref="Y5093">IF(S5092&lt;&gt;S5093, 0, IF(C5093="D",
                 _xlfn.IFS(
                     K5093=1, Y5092+6,
                     M5093=1, Y5092+3,
                     O5093=1, Y5092+1,
                     TRUE, Y5092
                 ),
                 Y5092)
  )</f>
        <v>0</v>
      </c>
    </row>
    <row r="5094" spans="1:25" x14ac:dyDescent="0.2">
      <c r="A5094">
        <v>100</v>
      </c>
      <c r="B5094" t="s">
        <v>81</v>
      </c>
      <c r="C5094" t="str">
        <f t="shared" si="798"/>
        <v>O</v>
      </c>
      <c r="D5094">
        <v>1</v>
      </c>
      <c r="E5094">
        <v>10</v>
      </c>
      <c r="F5094">
        <v>37</v>
      </c>
      <c r="G5094" t="s">
        <v>116</v>
      </c>
      <c r="H5094" t="s">
        <v>115</v>
      </c>
      <c r="I5094">
        <v>-3</v>
      </c>
      <c r="J5094">
        <f t="shared" si="790"/>
        <v>0</v>
      </c>
      <c r="K5094">
        <f t="shared" si="799"/>
        <v>0</v>
      </c>
      <c r="L5094">
        <f t="shared" si="791"/>
        <v>0</v>
      </c>
      <c r="M5094">
        <f t="shared" si="792"/>
        <v>0</v>
      </c>
      <c r="N5094">
        <f t="shared" si="793"/>
        <v>0</v>
      </c>
      <c r="O5094">
        <f t="shared" si="794"/>
        <v>0</v>
      </c>
      <c r="P5094">
        <f t="shared" si="795"/>
        <v>0</v>
      </c>
      <c r="Q5094">
        <f t="shared" si="796"/>
        <v>0</v>
      </c>
      <c r="R5094">
        <f t="shared" si="797"/>
        <v>0</v>
      </c>
      <c r="S5094" t="s">
        <v>110</v>
      </c>
      <c r="T5094">
        <v>0</v>
      </c>
      <c r="U5094">
        <v>2019</v>
      </c>
      <c r="V5094">
        <v>1</v>
      </c>
      <c r="W5094">
        <v>1</v>
      </c>
      <c r="X5094" cm="1">
        <f t="array" ref="X5094">IF(S5093&lt;&gt;S5094, 0,
    IF(C5094="O",
         _xlfn.IFS(
             K5094=1, X5093+6,
             M5094=1, X5093+3,
             O5094=1, X5093+1,
             Q5094=1,X5093+2,
             TRUE, X5093
         ),
    X5093)
)</f>
        <v>13</v>
      </c>
      <c r="Y5094" cm="1">
        <f t="array" ref="Y5094">IF(S5093&lt;&gt;S5094, 0, IF(C5094="D",
                 _xlfn.IFS(
                     K5094=1, Y5093+6,
                     M5094=1, Y5093+3,
                     O5094=1, Y5093+1,
                     TRUE, Y5093
                 ),
                 Y5093)
  )</f>
        <v>0</v>
      </c>
    </row>
    <row r="5095" spans="1:25" x14ac:dyDescent="0.2">
      <c r="A5095">
        <v>102</v>
      </c>
      <c r="B5095" t="s">
        <v>81</v>
      </c>
      <c r="C5095" t="str">
        <f t="shared" si="798"/>
        <v>O</v>
      </c>
      <c r="D5095">
        <v>2</v>
      </c>
      <c r="E5095">
        <v>13</v>
      </c>
      <c r="F5095">
        <v>40</v>
      </c>
      <c r="G5095" t="s">
        <v>114</v>
      </c>
      <c r="H5095" t="s">
        <v>120</v>
      </c>
      <c r="I5095">
        <v>-10</v>
      </c>
      <c r="J5095">
        <f t="shared" si="790"/>
        <v>0</v>
      </c>
      <c r="K5095">
        <f t="shared" si="799"/>
        <v>0</v>
      </c>
      <c r="L5095">
        <f t="shared" si="791"/>
        <v>0</v>
      </c>
      <c r="M5095">
        <f t="shared" si="792"/>
        <v>0</v>
      </c>
      <c r="N5095">
        <f t="shared" si="793"/>
        <v>0</v>
      </c>
      <c r="O5095">
        <f t="shared" si="794"/>
        <v>0</v>
      </c>
      <c r="P5095">
        <f t="shared" si="795"/>
        <v>0</v>
      </c>
      <c r="Q5095">
        <f t="shared" si="796"/>
        <v>0</v>
      </c>
      <c r="R5095">
        <f t="shared" si="797"/>
        <v>0</v>
      </c>
      <c r="S5095" t="s">
        <v>110</v>
      </c>
      <c r="T5095">
        <v>0</v>
      </c>
      <c r="U5095">
        <v>2019</v>
      </c>
      <c r="V5095">
        <v>1</v>
      </c>
      <c r="W5095">
        <v>1</v>
      </c>
      <c r="X5095" cm="1">
        <f t="array" ref="X5095">IF(S5094&lt;&gt;S5095, 0,
    IF(C5095="O",
         _xlfn.IFS(
             K5095=1, X5094+6,
             M5095=1, X5094+3,
             O5095=1, X5094+1,
             Q5095=1,X5094+2,
             TRUE, X5094
         ),
    X5094)
)</f>
        <v>13</v>
      </c>
      <c r="Y5095" cm="1">
        <f t="array" ref="Y5095">IF(S5094&lt;&gt;S5095, 0, IF(C5095="D",
                 _xlfn.IFS(
                     K5095=1, Y5094+6,
                     M5095=1, Y5094+3,
                     O5095=1, Y5094+1,
                     TRUE, Y5094
                 ),
                 Y5094)
  )</f>
        <v>0</v>
      </c>
    </row>
    <row r="5096" spans="1:25" hidden="1" x14ac:dyDescent="0.2">
      <c r="A5096">
        <v>104</v>
      </c>
      <c r="B5096" t="s">
        <v>81</v>
      </c>
      <c r="C5096" t="str">
        <f t="shared" si="798"/>
        <v>O</v>
      </c>
      <c r="D5096">
        <v>2</v>
      </c>
      <c r="E5096">
        <v>23</v>
      </c>
      <c r="F5096">
        <v>50</v>
      </c>
      <c r="G5096" t="s">
        <v>114</v>
      </c>
      <c r="H5096" t="s">
        <v>117</v>
      </c>
      <c r="I5096">
        <v>0</v>
      </c>
      <c r="J5096">
        <f t="shared" si="790"/>
        <v>0</v>
      </c>
      <c r="K5096">
        <f t="shared" si="799"/>
        <v>0</v>
      </c>
      <c r="L5096">
        <f t="shared" si="791"/>
        <v>0</v>
      </c>
      <c r="M5096">
        <f t="shared" si="792"/>
        <v>0</v>
      </c>
      <c r="N5096">
        <f t="shared" si="793"/>
        <v>0</v>
      </c>
      <c r="O5096">
        <f t="shared" si="794"/>
        <v>0</v>
      </c>
      <c r="P5096">
        <f t="shared" si="795"/>
        <v>0</v>
      </c>
      <c r="Q5096">
        <f t="shared" si="796"/>
        <v>0</v>
      </c>
      <c r="R5096">
        <f t="shared" si="797"/>
        <v>0</v>
      </c>
      <c r="S5096" t="s">
        <v>110</v>
      </c>
      <c r="T5096">
        <v>0</v>
      </c>
      <c r="U5096">
        <v>2019</v>
      </c>
      <c r="V5096">
        <v>1</v>
      </c>
      <c r="W5096">
        <v>1</v>
      </c>
      <c r="X5096" cm="1">
        <f t="array" ref="X5096">IF(S5095&lt;&gt;S5096, 0,
    IF(C5096="O",
         _xlfn.IFS(
             K5096=1, X5095+6,
             M5096=1, X5095+3,
             O5096=1, X5095+1,
             Q5096=1,X5095+2,
             TRUE, X5095
         ),
    X5095)
)</f>
        <v>13</v>
      </c>
      <c r="Y5096" cm="1">
        <f t="array" ref="Y5096">IF(S5095&lt;&gt;S5096, 0, IF(C5096="D",
                 _xlfn.IFS(
                     K5096=1, Y5095+6,
                     M5096=1, Y5095+3,
                     O5096=1, Y5095+1,
                     TRUE, Y5095
                 ),
                 Y5095)
  )</f>
        <v>0</v>
      </c>
    </row>
    <row r="5097" spans="1:25" x14ac:dyDescent="0.2">
      <c r="A5097">
        <v>106</v>
      </c>
      <c r="B5097" t="s">
        <v>81</v>
      </c>
      <c r="C5097" t="str">
        <f t="shared" si="798"/>
        <v>O</v>
      </c>
      <c r="D5097">
        <v>3</v>
      </c>
      <c r="E5097">
        <v>23</v>
      </c>
      <c r="F5097">
        <v>50</v>
      </c>
      <c r="G5097" t="s">
        <v>114</v>
      </c>
      <c r="H5097" t="s">
        <v>117</v>
      </c>
      <c r="I5097">
        <v>0</v>
      </c>
      <c r="J5097">
        <f t="shared" si="790"/>
        <v>0</v>
      </c>
      <c r="K5097">
        <f t="shared" si="799"/>
        <v>0</v>
      </c>
      <c r="L5097">
        <f t="shared" si="791"/>
        <v>0</v>
      </c>
      <c r="M5097">
        <f t="shared" si="792"/>
        <v>0</v>
      </c>
      <c r="N5097">
        <f t="shared" si="793"/>
        <v>0</v>
      </c>
      <c r="O5097">
        <f t="shared" si="794"/>
        <v>0</v>
      </c>
      <c r="P5097">
        <f t="shared" si="795"/>
        <v>0</v>
      </c>
      <c r="Q5097">
        <f t="shared" si="796"/>
        <v>0</v>
      </c>
      <c r="R5097">
        <f t="shared" si="797"/>
        <v>0</v>
      </c>
      <c r="S5097" t="s">
        <v>110</v>
      </c>
      <c r="T5097">
        <v>0</v>
      </c>
      <c r="U5097">
        <v>2019</v>
      </c>
      <c r="V5097">
        <v>1</v>
      </c>
      <c r="W5097">
        <v>1</v>
      </c>
      <c r="X5097" cm="1">
        <f t="array" ref="X5097">IF(S5096&lt;&gt;S5097, 0,
    IF(C5097="O",
         _xlfn.IFS(
             K5097=1, X5096+6,
             M5097=1, X5096+3,
             O5097=1, X5096+1,
             Q5097=1,X5096+2,
             TRUE, X5096
         ),
    X5096)
)</f>
        <v>13</v>
      </c>
      <c r="Y5097" cm="1">
        <f t="array" ref="Y5097">IF(S5096&lt;&gt;S5097, 0, IF(C5097="D",
                 _xlfn.IFS(
                     K5097=1, Y5096+6,
                     M5097=1, Y5096+3,
                     O5097=1, Y5096+1,
                     TRUE, Y5096
                 ),
                 Y5096)
  )</f>
        <v>0</v>
      </c>
    </row>
    <row r="5098" spans="1:25" x14ac:dyDescent="0.2">
      <c r="A5098">
        <v>108</v>
      </c>
      <c r="B5098" t="s">
        <v>81</v>
      </c>
      <c r="C5098" t="str">
        <f t="shared" si="798"/>
        <v>O</v>
      </c>
      <c r="D5098">
        <v>4</v>
      </c>
      <c r="E5098">
        <v>23</v>
      </c>
      <c r="F5098">
        <v>50</v>
      </c>
      <c r="G5098" t="s">
        <v>130</v>
      </c>
      <c r="H5098" t="s">
        <v>129</v>
      </c>
      <c r="J5098">
        <f t="shared" si="790"/>
        <v>0</v>
      </c>
      <c r="K5098">
        <f t="shared" si="799"/>
        <v>0</v>
      </c>
      <c r="L5098">
        <f t="shared" si="791"/>
        <v>0</v>
      </c>
      <c r="M5098">
        <f t="shared" si="792"/>
        <v>0</v>
      </c>
      <c r="N5098">
        <f t="shared" si="793"/>
        <v>0</v>
      </c>
      <c r="O5098">
        <f t="shared" si="794"/>
        <v>0</v>
      </c>
      <c r="P5098">
        <f t="shared" si="795"/>
        <v>0</v>
      </c>
      <c r="Q5098">
        <f t="shared" si="796"/>
        <v>0</v>
      </c>
      <c r="R5098">
        <f t="shared" si="797"/>
        <v>0</v>
      </c>
      <c r="S5098" t="s">
        <v>110</v>
      </c>
      <c r="T5098">
        <v>0</v>
      </c>
      <c r="U5098">
        <v>2019</v>
      </c>
      <c r="V5098">
        <v>1</v>
      </c>
      <c r="W5098">
        <v>1</v>
      </c>
      <c r="X5098" cm="1">
        <f t="array" ref="X5098">IF(S5097&lt;&gt;S5098, 0,
    IF(C5098="O",
         _xlfn.IFS(
             K5098=1, X5097+6,
             M5098=1, X5097+3,
             O5098=1, X5097+1,
             Q5098=1,X5097+2,
             TRUE, X5097
         ),
    X5097)
)</f>
        <v>13</v>
      </c>
      <c r="Y5098" cm="1">
        <f t="array" ref="Y5098">IF(S5097&lt;&gt;S5098, 0, IF(C5098="D",
                 _xlfn.IFS(
                     K5098=1, Y5097+6,
                     M5098=1, Y5097+3,
                     O5098=1, Y5097+1,
                     TRUE, Y5097
                 ),
                 Y5097)
  )</f>
        <v>0</v>
      </c>
    </row>
    <row r="5099" spans="1:25" x14ac:dyDescent="0.2">
      <c r="A5099">
        <v>114</v>
      </c>
      <c r="B5099" t="s">
        <v>79</v>
      </c>
      <c r="C5099" t="str">
        <f t="shared" si="798"/>
        <v>D</v>
      </c>
      <c r="D5099">
        <v>1</v>
      </c>
      <c r="E5099">
        <v>15</v>
      </c>
      <c r="F5099">
        <v>-5</v>
      </c>
      <c r="G5099" t="s">
        <v>116</v>
      </c>
      <c r="H5099" t="s">
        <v>142</v>
      </c>
      <c r="I5099">
        <v>95</v>
      </c>
      <c r="J5099">
        <f t="shared" si="790"/>
        <v>0</v>
      </c>
      <c r="K5099">
        <f t="shared" si="799"/>
        <v>0</v>
      </c>
      <c r="L5099">
        <f t="shared" si="791"/>
        <v>0</v>
      </c>
      <c r="M5099">
        <f t="shared" si="792"/>
        <v>0</v>
      </c>
      <c r="N5099">
        <f t="shared" si="793"/>
        <v>0</v>
      </c>
      <c r="O5099">
        <f t="shared" si="794"/>
        <v>0</v>
      </c>
      <c r="P5099">
        <f t="shared" si="795"/>
        <v>0</v>
      </c>
      <c r="Q5099">
        <f t="shared" si="796"/>
        <v>0</v>
      </c>
      <c r="R5099">
        <f t="shared" si="797"/>
        <v>1</v>
      </c>
      <c r="S5099" t="s">
        <v>110</v>
      </c>
      <c r="T5099">
        <v>0</v>
      </c>
      <c r="U5099">
        <v>2019</v>
      </c>
      <c r="V5099">
        <v>1</v>
      </c>
      <c r="W5099">
        <v>1</v>
      </c>
      <c r="X5099" cm="1">
        <f t="array" ref="X5099">IF(S5098&lt;&gt;S5099, 0,
    IF(C5099="O",
         _xlfn.IFS(
             K5099=1, X5098+6,
             M5099=1, X5098+3,
             O5099=1, X5098+1,
             Q5099=1,X5098+2,
             TRUE, X5098
         ),
    X5098)
)</f>
        <v>13</v>
      </c>
      <c r="Y5099" cm="1">
        <f t="array" ref="Y5099">IF(S5098&lt;&gt;S5099, 0, IF(C5099="D",
                 _xlfn.IFS(
                     K5099=1, Y5098+6,
                     M5099=1, Y5098+3,
                     O5099=1, Y5098+1,
                     TRUE, Y5098
                 ),
                 Y5098)
  )</f>
        <v>0</v>
      </c>
    </row>
    <row r="5100" spans="1:25" x14ac:dyDescent="0.2">
      <c r="A5100">
        <v>116</v>
      </c>
      <c r="B5100" t="s">
        <v>79</v>
      </c>
      <c r="C5100" t="str">
        <f t="shared" si="798"/>
        <v>D</v>
      </c>
      <c r="F5100">
        <v>3</v>
      </c>
      <c r="G5100" t="s">
        <v>131</v>
      </c>
      <c r="H5100" t="s">
        <v>122</v>
      </c>
      <c r="J5100">
        <f t="shared" si="790"/>
        <v>0</v>
      </c>
      <c r="K5100">
        <f t="shared" si="799"/>
        <v>0</v>
      </c>
      <c r="L5100">
        <f t="shared" si="791"/>
        <v>0</v>
      </c>
      <c r="M5100">
        <f t="shared" si="792"/>
        <v>0</v>
      </c>
      <c r="N5100">
        <f t="shared" si="793"/>
        <v>1</v>
      </c>
      <c r="O5100">
        <f t="shared" si="794"/>
        <v>1</v>
      </c>
      <c r="P5100">
        <f t="shared" si="795"/>
        <v>0</v>
      </c>
      <c r="Q5100">
        <f t="shared" si="796"/>
        <v>0</v>
      </c>
      <c r="R5100">
        <f t="shared" si="797"/>
        <v>0</v>
      </c>
      <c r="S5100" t="s">
        <v>110</v>
      </c>
      <c r="T5100">
        <v>0</v>
      </c>
      <c r="U5100">
        <v>2019</v>
      </c>
      <c r="V5100">
        <v>1</v>
      </c>
      <c r="W5100">
        <v>1</v>
      </c>
      <c r="X5100" cm="1">
        <f t="array" ref="X5100">IF(S5099&lt;&gt;S5100, 0,
    IF(C5100="O",
         _xlfn.IFS(
             K5100=1, X5099+6,
             M5100=1, X5099+3,
             O5100=1, X5099+1,
             Q5100=1,X5099+2,
             TRUE, X5099
         ),
    X5099)
)</f>
        <v>13</v>
      </c>
      <c r="Y5100" cm="1">
        <f t="array" ref="Y5100">IF(S5099&lt;&gt;S5100, 0, IF(C5100="D",
                 _xlfn.IFS(
                     K5100=1, Y5099+6,
                     M5100=1, Y5099+3,
                     O5100=1, Y5099+1,
                     TRUE, Y5099
                 ),
                 Y5099)
  )</f>
        <v>1</v>
      </c>
    </row>
    <row r="5101" spans="1:25" x14ac:dyDescent="0.2">
      <c r="A5101">
        <v>120</v>
      </c>
      <c r="B5101" t="s">
        <v>78</v>
      </c>
      <c r="C5101" t="str">
        <f t="shared" si="798"/>
        <v>D</v>
      </c>
      <c r="F5101">
        <v>-40</v>
      </c>
      <c r="G5101" t="s">
        <v>138</v>
      </c>
      <c r="H5101" t="s">
        <v>141</v>
      </c>
      <c r="J5101">
        <f t="shared" si="790"/>
        <v>0</v>
      </c>
      <c r="K5101">
        <f t="shared" si="799"/>
        <v>0</v>
      </c>
      <c r="L5101">
        <f t="shared" si="791"/>
        <v>0</v>
      </c>
      <c r="M5101">
        <f t="shared" si="792"/>
        <v>0</v>
      </c>
      <c r="N5101">
        <f t="shared" si="793"/>
        <v>0</v>
      </c>
      <c r="O5101">
        <f t="shared" si="794"/>
        <v>0</v>
      </c>
      <c r="P5101">
        <f t="shared" si="795"/>
        <v>0</v>
      </c>
      <c r="Q5101">
        <f t="shared" si="796"/>
        <v>0</v>
      </c>
      <c r="R5101">
        <f t="shared" si="797"/>
        <v>0</v>
      </c>
      <c r="S5101" t="s">
        <v>110</v>
      </c>
      <c r="T5101">
        <v>0</v>
      </c>
      <c r="U5101">
        <v>2019</v>
      </c>
      <c r="V5101">
        <v>1</v>
      </c>
      <c r="W5101">
        <v>1</v>
      </c>
      <c r="X5101" cm="1">
        <f t="array" ref="X5101">IF(S5100&lt;&gt;S5101, 0,
    IF(C5101="O",
         _xlfn.IFS(
             K5101=1, X5100+6,
             M5101=1, X5100+3,
             O5101=1, X5100+1,
             Q5101=1,X5100+2,
             TRUE, X5100
         ),
    X5100)
)</f>
        <v>13</v>
      </c>
      <c r="Y5101" cm="1">
        <f t="array" ref="Y5101">IF(S5100&lt;&gt;S5101, 0, IF(C5101="D",
                 _xlfn.IFS(
                     K5101=1, Y5100+6,
                     M5101=1, Y5100+3,
                     O5101=1, Y5100+1,
                     TRUE, Y5100
                 ),
                 Y5100)
  )</f>
        <v>1</v>
      </c>
    </row>
    <row r="5102" spans="1:25" x14ac:dyDescent="0.2">
      <c r="A5102">
        <v>122</v>
      </c>
      <c r="B5102" t="s">
        <v>81</v>
      </c>
      <c r="C5102" t="str">
        <f t="shared" si="798"/>
        <v>D</v>
      </c>
      <c r="D5102">
        <v>1</v>
      </c>
      <c r="E5102">
        <v>10</v>
      </c>
      <c r="F5102">
        <v>49</v>
      </c>
      <c r="G5102" t="s">
        <v>114</v>
      </c>
      <c r="H5102" t="s">
        <v>113</v>
      </c>
      <c r="I5102">
        <v>16</v>
      </c>
      <c r="J5102">
        <f t="shared" si="790"/>
        <v>1</v>
      </c>
      <c r="K5102">
        <f t="shared" si="799"/>
        <v>0</v>
      </c>
      <c r="L5102">
        <f t="shared" si="791"/>
        <v>0</v>
      </c>
      <c r="M5102">
        <f t="shared" si="792"/>
        <v>0</v>
      </c>
      <c r="N5102">
        <f t="shared" si="793"/>
        <v>0</v>
      </c>
      <c r="O5102">
        <f t="shared" si="794"/>
        <v>0</v>
      </c>
      <c r="P5102">
        <f t="shared" si="795"/>
        <v>0</v>
      </c>
      <c r="Q5102">
        <f t="shared" si="796"/>
        <v>0</v>
      </c>
      <c r="R5102">
        <f t="shared" si="797"/>
        <v>0</v>
      </c>
      <c r="S5102" t="s">
        <v>110</v>
      </c>
      <c r="T5102">
        <v>0</v>
      </c>
      <c r="U5102">
        <v>2019</v>
      </c>
      <c r="V5102">
        <v>1</v>
      </c>
      <c r="W5102">
        <v>1</v>
      </c>
      <c r="X5102" cm="1">
        <f t="array" ref="X5102">IF(S5101&lt;&gt;S5102, 0,
    IF(C5102="O",
         _xlfn.IFS(
             K5102=1, X5101+6,
             M5102=1, X5101+3,
             O5102=1, X5101+1,
             Q5102=1,X5101+2,
             TRUE, X5101
         ),
    X5101)
)</f>
        <v>13</v>
      </c>
      <c r="Y5102" cm="1">
        <f t="array" ref="Y5102">IF(S5101&lt;&gt;S5102, 0, IF(C5102="D",
                 _xlfn.IFS(
                     K5102=1, Y5101+6,
                     M5102=1, Y5101+3,
                     O5102=1, Y5101+1,
                     TRUE, Y5101
                 ),
                 Y5101)
  )</f>
        <v>1</v>
      </c>
    </row>
    <row r="5103" spans="1:25" x14ac:dyDescent="0.2">
      <c r="A5103">
        <v>124</v>
      </c>
      <c r="B5103" t="s">
        <v>81</v>
      </c>
      <c r="C5103" t="str">
        <f t="shared" si="798"/>
        <v>O</v>
      </c>
      <c r="D5103">
        <v>1</v>
      </c>
      <c r="E5103">
        <v>10</v>
      </c>
      <c r="F5103">
        <v>33</v>
      </c>
      <c r="G5103" t="s">
        <v>114</v>
      </c>
      <c r="H5103" t="s">
        <v>117</v>
      </c>
      <c r="I5103">
        <v>0</v>
      </c>
      <c r="J5103">
        <f t="shared" si="790"/>
        <v>0</v>
      </c>
      <c r="K5103">
        <f t="shared" si="799"/>
        <v>0</v>
      </c>
      <c r="L5103">
        <f t="shared" si="791"/>
        <v>0</v>
      </c>
      <c r="M5103">
        <f t="shared" si="792"/>
        <v>0</v>
      </c>
      <c r="N5103">
        <f t="shared" si="793"/>
        <v>0</v>
      </c>
      <c r="O5103">
        <f t="shared" si="794"/>
        <v>0</v>
      </c>
      <c r="P5103">
        <f t="shared" si="795"/>
        <v>0</v>
      </c>
      <c r="Q5103">
        <f t="shared" si="796"/>
        <v>0</v>
      </c>
      <c r="R5103">
        <f t="shared" si="797"/>
        <v>0</v>
      </c>
      <c r="S5103" t="s">
        <v>110</v>
      </c>
      <c r="T5103">
        <v>0</v>
      </c>
      <c r="U5103">
        <v>2019</v>
      </c>
      <c r="V5103">
        <v>1</v>
      </c>
      <c r="W5103">
        <v>1</v>
      </c>
      <c r="X5103" cm="1">
        <f t="array" ref="X5103">IF(S5102&lt;&gt;S5103, 0,
    IF(C5103="O",
         _xlfn.IFS(
             K5103=1, X5102+6,
             M5103=1, X5102+3,
             O5103=1, X5102+1,
             Q5103=1,X5102+2,
             TRUE, X5102
         ),
    X5102)
)</f>
        <v>13</v>
      </c>
      <c r="Y5103" cm="1">
        <f t="array" ref="Y5103">IF(S5102&lt;&gt;S5103, 0, IF(C5103="D",
                 _xlfn.IFS(
                     K5103=1, Y5102+6,
                     M5103=1, Y5102+3,
                     O5103=1, Y5102+1,
                     TRUE, Y5102
                 ),
                 Y5102)
  )</f>
        <v>1</v>
      </c>
    </row>
    <row r="5104" spans="1:25" x14ac:dyDescent="0.2">
      <c r="A5104">
        <v>126</v>
      </c>
      <c r="B5104" t="s">
        <v>81</v>
      </c>
      <c r="C5104" t="str">
        <f t="shared" si="798"/>
        <v>O</v>
      </c>
      <c r="D5104">
        <v>2</v>
      </c>
      <c r="E5104">
        <v>10</v>
      </c>
      <c r="F5104">
        <v>33</v>
      </c>
      <c r="G5104" t="s">
        <v>114</v>
      </c>
      <c r="H5104" t="s">
        <v>117</v>
      </c>
      <c r="I5104">
        <v>0</v>
      </c>
      <c r="J5104">
        <f t="shared" si="790"/>
        <v>0</v>
      </c>
      <c r="K5104">
        <f t="shared" si="799"/>
        <v>0</v>
      </c>
      <c r="L5104">
        <f t="shared" si="791"/>
        <v>0</v>
      </c>
      <c r="M5104">
        <f t="shared" si="792"/>
        <v>0</v>
      </c>
      <c r="N5104">
        <f t="shared" si="793"/>
        <v>0</v>
      </c>
      <c r="O5104">
        <f t="shared" si="794"/>
        <v>0</v>
      </c>
      <c r="P5104">
        <f t="shared" si="795"/>
        <v>0</v>
      </c>
      <c r="Q5104">
        <f t="shared" si="796"/>
        <v>0</v>
      </c>
      <c r="R5104">
        <f t="shared" si="797"/>
        <v>0</v>
      </c>
      <c r="S5104" t="s">
        <v>110</v>
      </c>
      <c r="T5104">
        <v>0</v>
      </c>
      <c r="U5104">
        <v>2019</v>
      </c>
      <c r="V5104">
        <v>1</v>
      </c>
      <c r="W5104">
        <v>1</v>
      </c>
      <c r="X5104" cm="1">
        <f t="array" ref="X5104">IF(S5103&lt;&gt;S5104, 0,
    IF(C5104="O",
         _xlfn.IFS(
             K5104=1, X5103+6,
             M5104=1, X5103+3,
             O5104=1, X5103+1,
             Q5104=1,X5103+2,
             TRUE, X5103
         ),
    X5103)
)</f>
        <v>13</v>
      </c>
      <c r="Y5104" cm="1">
        <f t="array" ref="Y5104">IF(S5103&lt;&gt;S5104, 0, IF(C5104="D",
                 _xlfn.IFS(
                     K5104=1, Y5103+6,
                     M5104=1, Y5103+3,
                     O5104=1, Y5103+1,
                     TRUE, Y5103
                 ),
                 Y5103)
  )</f>
        <v>1</v>
      </c>
    </row>
    <row r="5105" spans="1:25" x14ac:dyDescent="0.2">
      <c r="A5105">
        <v>128</v>
      </c>
      <c r="B5105" t="s">
        <v>81</v>
      </c>
      <c r="C5105" t="str">
        <f t="shared" si="798"/>
        <v>O</v>
      </c>
      <c r="D5105">
        <v>3</v>
      </c>
      <c r="E5105">
        <v>10</v>
      </c>
      <c r="F5105">
        <v>33</v>
      </c>
      <c r="G5105" t="s">
        <v>114</v>
      </c>
      <c r="H5105" t="s">
        <v>117</v>
      </c>
      <c r="I5105">
        <v>0</v>
      </c>
      <c r="J5105">
        <f t="shared" si="790"/>
        <v>0</v>
      </c>
      <c r="K5105">
        <f t="shared" si="799"/>
        <v>0</v>
      </c>
      <c r="L5105">
        <f t="shared" si="791"/>
        <v>0</v>
      </c>
      <c r="M5105">
        <f t="shared" si="792"/>
        <v>0</v>
      </c>
      <c r="N5105">
        <f t="shared" si="793"/>
        <v>0</v>
      </c>
      <c r="O5105">
        <f t="shared" si="794"/>
        <v>0</v>
      </c>
      <c r="P5105">
        <f t="shared" si="795"/>
        <v>0</v>
      </c>
      <c r="Q5105">
        <f t="shared" si="796"/>
        <v>0</v>
      </c>
      <c r="R5105">
        <f t="shared" si="797"/>
        <v>0</v>
      </c>
      <c r="S5105" t="s">
        <v>110</v>
      </c>
      <c r="T5105">
        <v>0</v>
      </c>
      <c r="U5105">
        <v>2019</v>
      </c>
      <c r="V5105">
        <v>1</v>
      </c>
      <c r="W5105">
        <v>1</v>
      </c>
      <c r="X5105" cm="1">
        <f t="array" ref="X5105">IF(S5104&lt;&gt;S5105, 0,
    IF(C5105="O",
         _xlfn.IFS(
             K5105=1, X5104+6,
             M5105=1, X5104+3,
             O5105=1, X5104+1,
             Q5105=1,X5104+2,
             TRUE, X5104
         ),
    X5104)
)</f>
        <v>13</v>
      </c>
      <c r="Y5105" cm="1">
        <f t="array" ref="Y5105">IF(S5104&lt;&gt;S5105, 0, IF(C5105="D",
                 _xlfn.IFS(
                     K5105=1, Y5104+6,
                     M5105=1, Y5104+3,
                     O5105=1, Y5104+1,
                     TRUE, Y5104
                 ),
                 Y5104)
  )</f>
        <v>1</v>
      </c>
    </row>
    <row r="5106" spans="1:25" hidden="1" x14ac:dyDescent="0.2">
      <c r="A5106">
        <v>130</v>
      </c>
      <c r="B5106" t="s">
        <v>81</v>
      </c>
      <c r="C5106" t="str">
        <f t="shared" si="798"/>
        <v>O</v>
      </c>
      <c r="D5106">
        <v>4</v>
      </c>
      <c r="E5106">
        <v>10</v>
      </c>
      <c r="F5106">
        <v>33</v>
      </c>
      <c r="G5106" t="s">
        <v>130</v>
      </c>
      <c r="H5106" t="s">
        <v>129</v>
      </c>
      <c r="J5106">
        <f t="shared" si="790"/>
        <v>0</v>
      </c>
      <c r="K5106">
        <f t="shared" si="799"/>
        <v>0</v>
      </c>
      <c r="L5106">
        <f t="shared" si="791"/>
        <v>0</v>
      </c>
      <c r="M5106">
        <f t="shared" si="792"/>
        <v>0</v>
      </c>
      <c r="N5106">
        <f t="shared" si="793"/>
        <v>0</v>
      </c>
      <c r="O5106">
        <f t="shared" si="794"/>
        <v>0</v>
      </c>
      <c r="P5106">
        <f t="shared" si="795"/>
        <v>0</v>
      </c>
      <c r="Q5106">
        <f t="shared" si="796"/>
        <v>0</v>
      </c>
      <c r="R5106">
        <f t="shared" si="797"/>
        <v>0</v>
      </c>
      <c r="S5106" t="s">
        <v>110</v>
      </c>
      <c r="T5106">
        <v>0</v>
      </c>
      <c r="U5106">
        <v>2019</v>
      </c>
      <c r="V5106">
        <v>1</v>
      </c>
      <c r="W5106">
        <v>1</v>
      </c>
      <c r="X5106" cm="1">
        <f t="array" ref="X5106">IF(S5105&lt;&gt;S5106, 0,
    IF(C5106="O",
         _xlfn.IFS(
             K5106=1, X5105+6,
             M5106=1, X5105+3,
             O5106=1, X5105+1,
             Q5106=1,X5105+2,
             TRUE, X5105
         ),
    X5105)
)</f>
        <v>13</v>
      </c>
      <c r="Y5106" cm="1">
        <f t="array" ref="Y5106">IF(S5105&lt;&gt;S5106, 0, IF(C5106="D",
                 _xlfn.IFS(
                     K5106=1, Y5105+6,
                     M5106=1, Y5105+3,
                     O5106=1, Y5105+1,
                     TRUE, Y5105
                 ),
                 Y5105)
  )</f>
        <v>1</v>
      </c>
    </row>
    <row r="5107" spans="1:25" x14ac:dyDescent="0.2">
      <c r="A5107">
        <v>132</v>
      </c>
      <c r="B5107" t="s">
        <v>79</v>
      </c>
      <c r="C5107" t="str">
        <f t="shared" si="798"/>
        <v>D</v>
      </c>
      <c r="D5107">
        <v>1</v>
      </c>
      <c r="E5107">
        <v>10</v>
      </c>
      <c r="F5107">
        <v>-4</v>
      </c>
      <c r="G5107" t="s">
        <v>116</v>
      </c>
      <c r="H5107" t="s">
        <v>115</v>
      </c>
      <c r="I5107">
        <v>2</v>
      </c>
      <c r="J5107">
        <f t="shared" si="790"/>
        <v>0</v>
      </c>
      <c r="K5107">
        <f t="shared" si="799"/>
        <v>0</v>
      </c>
      <c r="L5107">
        <f t="shared" si="791"/>
        <v>0</v>
      </c>
      <c r="M5107">
        <f t="shared" si="792"/>
        <v>0</v>
      </c>
      <c r="N5107">
        <f t="shared" si="793"/>
        <v>0</v>
      </c>
      <c r="O5107">
        <f t="shared" si="794"/>
        <v>0</v>
      </c>
      <c r="P5107">
        <f t="shared" si="795"/>
        <v>0</v>
      </c>
      <c r="Q5107">
        <f t="shared" si="796"/>
        <v>0</v>
      </c>
      <c r="R5107">
        <f t="shared" si="797"/>
        <v>0</v>
      </c>
      <c r="S5107" t="s">
        <v>110</v>
      </c>
      <c r="T5107">
        <v>0</v>
      </c>
      <c r="U5107">
        <v>2019</v>
      </c>
      <c r="V5107">
        <v>1</v>
      </c>
      <c r="W5107">
        <v>1</v>
      </c>
      <c r="X5107" cm="1">
        <f t="array" ref="X5107">IF(S5106&lt;&gt;S5107, 0,
    IF(C5107="O",
         _xlfn.IFS(
             K5107=1, X5106+6,
             M5107=1, X5106+3,
             O5107=1, X5106+1,
             Q5107=1,X5106+2,
             TRUE, X5106
         ),
    X5106)
)</f>
        <v>13</v>
      </c>
      <c r="Y5107" cm="1">
        <f t="array" ref="Y5107">IF(S5106&lt;&gt;S5107, 0, IF(C5107="D",
                 _xlfn.IFS(
                     K5107=1, Y5106+6,
                     M5107=1, Y5106+3,
                     O5107=1, Y5106+1,
                     TRUE, Y5106
                 ),
                 Y5106)
  )</f>
        <v>1</v>
      </c>
    </row>
    <row r="5108" spans="1:25" x14ac:dyDescent="0.2">
      <c r="A5108">
        <v>136</v>
      </c>
      <c r="B5108" t="s">
        <v>79</v>
      </c>
      <c r="C5108" t="str">
        <f t="shared" si="798"/>
        <v>D</v>
      </c>
      <c r="D5108">
        <v>2</v>
      </c>
      <c r="E5108">
        <v>8</v>
      </c>
      <c r="F5108">
        <v>-6</v>
      </c>
      <c r="G5108" t="s">
        <v>114</v>
      </c>
      <c r="H5108" t="s">
        <v>117</v>
      </c>
      <c r="I5108">
        <v>0</v>
      </c>
      <c r="J5108">
        <f t="shared" si="790"/>
        <v>0</v>
      </c>
      <c r="K5108">
        <f t="shared" si="799"/>
        <v>0</v>
      </c>
      <c r="L5108">
        <f t="shared" si="791"/>
        <v>0</v>
      </c>
      <c r="M5108">
        <f t="shared" si="792"/>
        <v>0</v>
      </c>
      <c r="N5108">
        <f t="shared" si="793"/>
        <v>0</v>
      </c>
      <c r="O5108">
        <f t="shared" si="794"/>
        <v>0</v>
      </c>
      <c r="P5108">
        <f t="shared" si="795"/>
        <v>0</v>
      </c>
      <c r="Q5108">
        <f t="shared" si="796"/>
        <v>0</v>
      </c>
      <c r="R5108">
        <f t="shared" si="797"/>
        <v>0</v>
      </c>
      <c r="S5108" t="s">
        <v>110</v>
      </c>
      <c r="T5108">
        <v>0</v>
      </c>
      <c r="U5108">
        <v>2019</v>
      </c>
      <c r="V5108">
        <v>1</v>
      </c>
      <c r="W5108">
        <v>1</v>
      </c>
      <c r="X5108" cm="1">
        <f t="array" ref="X5108">IF(S5107&lt;&gt;S5108, 0,
    IF(C5108="O",
         _xlfn.IFS(
             K5108=1, X5107+6,
             M5108=1, X5107+3,
             O5108=1, X5107+1,
             Q5108=1,X5107+2,
             TRUE, X5107
         ),
    X5107)
)</f>
        <v>13</v>
      </c>
      <c r="Y5108" cm="1">
        <f t="array" ref="Y5108">IF(S5107&lt;&gt;S5108, 0, IF(C5108="D",
                 _xlfn.IFS(
                     K5108=1, Y5107+6,
                     M5108=1, Y5107+3,
                     O5108=1, Y5107+1,
                     TRUE, Y5107
                 ),
                 Y5107)
  )</f>
        <v>1</v>
      </c>
    </row>
    <row r="5109" spans="1:25" x14ac:dyDescent="0.2">
      <c r="A5109">
        <v>138</v>
      </c>
      <c r="B5109" t="s">
        <v>79</v>
      </c>
      <c r="C5109" t="str">
        <f t="shared" si="798"/>
        <v>D</v>
      </c>
      <c r="D5109">
        <v>3</v>
      </c>
      <c r="E5109">
        <v>8</v>
      </c>
      <c r="F5109">
        <v>-6</v>
      </c>
      <c r="G5109" t="s">
        <v>114</v>
      </c>
      <c r="H5109" t="s">
        <v>120</v>
      </c>
      <c r="I5109">
        <v>-5</v>
      </c>
      <c r="J5109">
        <f t="shared" si="790"/>
        <v>0</v>
      </c>
      <c r="K5109">
        <f t="shared" si="799"/>
        <v>0</v>
      </c>
      <c r="L5109">
        <f t="shared" si="791"/>
        <v>0</v>
      </c>
      <c r="M5109">
        <f t="shared" si="792"/>
        <v>0</v>
      </c>
      <c r="N5109">
        <f t="shared" si="793"/>
        <v>0</v>
      </c>
      <c r="O5109">
        <f t="shared" si="794"/>
        <v>0</v>
      </c>
      <c r="P5109">
        <f t="shared" si="795"/>
        <v>0</v>
      </c>
      <c r="Q5109">
        <f t="shared" si="796"/>
        <v>0</v>
      </c>
      <c r="R5109">
        <f t="shared" si="797"/>
        <v>0</v>
      </c>
      <c r="S5109" t="s">
        <v>110</v>
      </c>
      <c r="T5109">
        <v>0</v>
      </c>
      <c r="U5109">
        <v>2019</v>
      </c>
      <c r="V5109">
        <v>1</v>
      </c>
      <c r="W5109">
        <v>1</v>
      </c>
      <c r="X5109" cm="1">
        <f t="array" ref="X5109">IF(S5108&lt;&gt;S5109, 0,
    IF(C5109="O",
         _xlfn.IFS(
             K5109=1, X5108+6,
             M5109=1, X5108+3,
             O5109=1, X5108+1,
             Q5109=1,X5108+2,
             TRUE, X5108
         ),
    X5108)
)</f>
        <v>13</v>
      </c>
      <c r="Y5109" cm="1">
        <f t="array" ref="Y5109">IF(S5108&lt;&gt;S5109, 0, IF(C5109="D",
                 _xlfn.IFS(
                     K5109=1, Y5108+6,
                     M5109=1, Y5108+3,
                     O5109=1, Y5108+1,
                     TRUE, Y5108
                 ),
                 Y5108)
  )</f>
        <v>1</v>
      </c>
    </row>
    <row r="5110" spans="1:25" x14ac:dyDescent="0.2">
      <c r="A5110">
        <v>142</v>
      </c>
      <c r="B5110" t="s">
        <v>79</v>
      </c>
      <c r="C5110" t="str">
        <f t="shared" si="798"/>
        <v>D</v>
      </c>
      <c r="D5110">
        <v>3</v>
      </c>
      <c r="E5110">
        <v>13</v>
      </c>
      <c r="F5110">
        <v>-1</v>
      </c>
      <c r="G5110" t="s">
        <v>114</v>
      </c>
      <c r="H5110" t="s">
        <v>117</v>
      </c>
      <c r="I5110">
        <v>0</v>
      </c>
      <c r="J5110">
        <f t="shared" si="790"/>
        <v>0</v>
      </c>
      <c r="K5110">
        <f t="shared" si="799"/>
        <v>0</v>
      </c>
      <c r="L5110">
        <f t="shared" si="791"/>
        <v>0</v>
      </c>
      <c r="M5110">
        <f t="shared" si="792"/>
        <v>0</v>
      </c>
      <c r="N5110">
        <f t="shared" si="793"/>
        <v>0</v>
      </c>
      <c r="O5110">
        <f t="shared" si="794"/>
        <v>0</v>
      </c>
      <c r="P5110">
        <f t="shared" si="795"/>
        <v>0</v>
      </c>
      <c r="Q5110">
        <f t="shared" si="796"/>
        <v>0</v>
      </c>
      <c r="R5110">
        <f t="shared" si="797"/>
        <v>0</v>
      </c>
      <c r="S5110" t="s">
        <v>110</v>
      </c>
      <c r="T5110">
        <v>0</v>
      </c>
      <c r="U5110">
        <v>2019</v>
      </c>
      <c r="V5110">
        <v>1</v>
      </c>
      <c r="W5110">
        <v>1</v>
      </c>
      <c r="X5110" cm="1">
        <f t="array" ref="X5110">IF(S5109&lt;&gt;S5110, 0,
    IF(C5110="O",
         _xlfn.IFS(
             K5110=1, X5109+6,
             M5110=1, X5109+3,
             O5110=1, X5109+1,
             Q5110=1,X5109+2,
             TRUE, X5109
         ),
    X5109)
)</f>
        <v>13</v>
      </c>
      <c r="Y5110" cm="1">
        <f t="array" ref="Y5110">IF(S5109&lt;&gt;S5110, 0, IF(C5110="D",
                 _xlfn.IFS(
                     K5110=1, Y5109+6,
                     M5110=1, Y5109+3,
                     O5110=1, Y5109+1,
                     TRUE, Y5109
                 ),
                 Y5109)
  )</f>
        <v>1</v>
      </c>
    </row>
    <row r="5111" spans="1:25" x14ac:dyDescent="0.2">
      <c r="A5111">
        <v>148</v>
      </c>
      <c r="B5111" t="s">
        <v>81</v>
      </c>
      <c r="C5111" t="str">
        <f t="shared" si="798"/>
        <v>O</v>
      </c>
      <c r="D5111">
        <v>1</v>
      </c>
      <c r="E5111">
        <v>10</v>
      </c>
      <c r="F5111">
        <v>35</v>
      </c>
      <c r="G5111" t="s">
        <v>116</v>
      </c>
      <c r="H5111" t="s">
        <v>120</v>
      </c>
      <c r="I5111">
        <v>18</v>
      </c>
      <c r="J5111">
        <f t="shared" si="790"/>
        <v>1</v>
      </c>
      <c r="K5111">
        <f t="shared" si="799"/>
        <v>0</v>
      </c>
      <c r="L5111">
        <f t="shared" si="791"/>
        <v>0</v>
      </c>
      <c r="M5111">
        <f t="shared" si="792"/>
        <v>0</v>
      </c>
      <c r="N5111">
        <f t="shared" si="793"/>
        <v>0</v>
      </c>
      <c r="O5111">
        <f t="shared" si="794"/>
        <v>0</v>
      </c>
      <c r="P5111">
        <f t="shared" si="795"/>
        <v>0</v>
      </c>
      <c r="Q5111">
        <f t="shared" si="796"/>
        <v>0</v>
      </c>
      <c r="R5111">
        <f t="shared" si="797"/>
        <v>0</v>
      </c>
      <c r="S5111" t="s">
        <v>110</v>
      </c>
      <c r="T5111">
        <v>0</v>
      </c>
      <c r="U5111">
        <v>2019</v>
      </c>
      <c r="V5111">
        <v>1</v>
      </c>
      <c r="W5111">
        <v>1</v>
      </c>
      <c r="X5111" cm="1">
        <f t="array" ref="X5111">IF(S5110&lt;&gt;S5111, 0,
    IF(C5111="O",
         _xlfn.IFS(
             K5111=1, X5110+6,
             M5111=1, X5110+3,
             O5111=1, X5110+1,
             Q5111=1,X5110+2,
             TRUE, X5110
         ),
    X5110)
)</f>
        <v>13</v>
      </c>
      <c r="Y5111" cm="1">
        <f t="array" ref="Y5111">IF(S5110&lt;&gt;S5111, 0, IF(C5111="D",
                 _xlfn.IFS(
                     K5111=1, Y5110+6,
                     M5111=1, Y5110+3,
                     O5111=1, Y5110+1,
                     TRUE, Y5110
                 ),
                 Y5110)
  )</f>
        <v>1</v>
      </c>
    </row>
    <row r="5112" spans="1:25" x14ac:dyDescent="0.2">
      <c r="A5112">
        <v>152</v>
      </c>
      <c r="B5112" t="s">
        <v>81</v>
      </c>
      <c r="C5112" t="str">
        <f t="shared" si="798"/>
        <v>O</v>
      </c>
      <c r="D5112">
        <v>1</v>
      </c>
      <c r="E5112">
        <v>10</v>
      </c>
      <c r="F5112">
        <v>24</v>
      </c>
      <c r="G5112" t="s">
        <v>116</v>
      </c>
      <c r="H5112" t="s">
        <v>115</v>
      </c>
      <c r="I5112">
        <v>1</v>
      </c>
      <c r="J5112">
        <f t="shared" si="790"/>
        <v>0</v>
      </c>
      <c r="K5112">
        <f t="shared" si="799"/>
        <v>0</v>
      </c>
      <c r="L5112">
        <f t="shared" si="791"/>
        <v>0</v>
      </c>
      <c r="M5112">
        <f t="shared" si="792"/>
        <v>0</v>
      </c>
      <c r="N5112">
        <f t="shared" si="793"/>
        <v>0</v>
      </c>
      <c r="O5112">
        <f t="shared" si="794"/>
        <v>0</v>
      </c>
      <c r="P5112">
        <f t="shared" si="795"/>
        <v>0</v>
      </c>
      <c r="Q5112">
        <f t="shared" si="796"/>
        <v>0</v>
      </c>
      <c r="R5112">
        <f t="shared" si="797"/>
        <v>0</v>
      </c>
      <c r="S5112" t="s">
        <v>110</v>
      </c>
      <c r="T5112">
        <v>0</v>
      </c>
      <c r="U5112">
        <v>2019</v>
      </c>
      <c r="V5112">
        <v>1</v>
      </c>
      <c r="W5112">
        <v>1</v>
      </c>
      <c r="X5112" cm="1">
        <f t="array" ref="X5112">IF(S5111&lt;&gt;S5112, 0,
    IF(C5112="O",
         _xlfn.IFS(
             K5112=1, X5111+6,
             M5112=1, X5111+3,
             O5112=1, X5111+1,
             Q5112=1,X5111+2,
             TRUE, X5111
         ),
    X5111)
)</f>
        <v>13</v>
      </c>
      <c r="Y5112" cm="1">
        <f t="array" ref="Y5112">IF(S5111&lt;&gt;S5112, 0, IF(C5112="D",
                 _xlfn.IFS(
                     K5112=1, Y5111+6,
                     M5112=1, Y5111+3,
                     O5112=1, Y5111+1,
                     TRUE, Y5111
                 ),
                 Y5111)
  )</f>
        <v>1</v>
      </c>
    </row>
    <row r="5113" spans="1:25" x14ac:dyDescent="0.2">
      <c r="A5113">
        <v>154</v>
      </c>
      <c r="B5113" t="s">
        <v>81</v>
      </c>
      <c r="C5113" t="str">
        <f t="shared" si="798"/>
        <v>O</v>
      </c>
      <c r="D5113">
        <v>2</v>
      </c>
      <c r="E5113">
        <v>6</v>
      </c>
      <c r="F5113">
        <v>23</v>
      </c>
      <c r="G5113" t="s">
        <v>114</v>
      </c>
      <c r="H5113" t="s">
        <v>128</v>
      </c>
      <c r="I5113">
        <v>23</v>
      </c>
      <c r="J5113">
        <f t="shared" si="790"/>
        <v>0</v>
      </c>
      <c r="K5113">
        <f t="shared" si="799"/>
        <v>1</v>
      </c>
      <c r="L5113">
        <f t="shared" si="791"/>
        <v>0</v>
      </c>
      <c r="M5113">
        <f t="shared" si="792"/>
        <v>0</v>
      </c>
      <c r="N5113">
        <f t="shared" si="793"/>
        <v>0</v>
      </c>
      <c r="O5113">
        <f t="shared" si="794"/>
        <v>0</v>
      </c>
      <c r="P5113">
        <f t="shared" si="795"/>
        <v>0</v>
      </c>
      <c r="Q5113">
        <f t="shared" si="796"/>
        <v>0</v>
      </c>
      <c r="R5113">
        <f t="shared" si="797"/>
        <v>0</v>
      </c>
      <c r="S5113" t="s">
        <v>110</v>
      </c>
      <c r="T5113">
        <v>0</v>
      </c>
      <c r="U5113">
        <v>2019</v>
      </c>
      <c r="V5113">
        <v>1</v>
      </c>
      <c r="W5113">
        <v>1</v>
      </c>
      <c r="X5113" cm="1">
        <f t="array" ref="X5113">IF(S5112&lt;&gt;S5113, 0,
    IF(C5113="O",
         _xlfn.IFS(
             K5113=1, X5112+6,
             M5113=1, X5112+3,
             O5113=1, X5112+1,
             Q5113=1,X5112+2,
             TRUE, X5112
         ),
    X5112)
)</f>
        <v>19</v>
      </c>
      <c r="Y5113" cm="1">
        <f t="array" ref="Y5113">IF(S5112&lt;&gt;S5113, 0, IF(C5113="D",
                 _xlfn.IFS(
                     K5113=1, Y5112+6,
                     M5113=1, Y5112+3,
                     O5113=1, Y5112+1,
                     TRUE, Y5112
                 ),
                 Y5112)
  )</f>
        <v>1</v>
      </c>
    </row>
    <row r="5114" spans="1:25" x14ac:dyDescent="0.2">
      <c r="A5114">
        <v>156</v>
      </c>
      <c r="B5114" t="s">
        <v>81</v>
      </c>
      <c r="C5114" t="str">
        <f t="shared" si="798"/>
        <v>O</v>
      </c>
      <c r="F5114">
        <v>3</v>
      </c>
      <c r="G5114" t="s">
        <v>131</v>
      </c>
      <c r="H5114" t="s">
        <v>122</v>
      </c>
      <c r="J5114">
        <f t="shared" si="790"/>
        <v>0</v>
      </c>
      <c r="K5114">
        <f t="shared" si="799"/>
        <v>0</v>
      </c>
      <c r="L5114">
        <f t="shared" si="791"/>
        <v>0</v>
      </c>
      <c r="M5114">
        <f t="shared" si="792"/>
        <v>0</v>
      </c>
      <c r="N5114">
        <f t="shared" si="793"/>
        <v>1</v>
      </c>
      <c r="O5114">
        <f t="shared" si="794"/>
        <v>1</v>
      </c>
      <c r="P5114">
        <f t="shared" si="795"/>
        <v>0</v>
      </c>
      <c r="Q5114">
        <f t="shared" si="796"/>
        <v>0</v>
      </c>
      <c r="R5114">
        <f t="shared" si="797"/>
        <v>0</v>
      </c>
      <c r="S5114" t="s">
        <v>110</v>
      </c>
      <c r="T5114">
        <v>0</v>
      </c>
      <c r="U5114">
        <v>2019</v>
      </c>
      <c r="V5114">
        <v>1</v>
      </c>
      <c r="W5114">
        <v>1</v>
      </c>
      <c r="X5114" cm="1">
        <f t="array" ref="X5114">IF(S5113&lt;&gt;S5114, 0,
    IF(C5114="O",
         _xlfn.IFS(
             K5114=1, X5113+6,
             M5114=1, X5113+3,
             O5114=1, X5113+1,
             Q5114=1,X5113+2,
             TRUE, X5113
         ),
    X5113)
)</f>
        <v>20</v>
      </c>
      <c r="Y5114" cm="1">
        <f t="array" ref="Y5114">IF(S5113&lt;&gt;S5114, 0, IF(C5114="D",
                 _xlfn.IFS(
                     K5114=1, Y5113+6,
                     M5114=1, Y5113+3,
                     O5114=1, Y5113+1,
                     TRUE, Y5113
                 ),
                 Y5113)
  )</f>
        <v>1</v>
      </c>
    </row>
    <row r="5115" spans="1:25" x14ac:dyDescent="0.2">
      <c r="A5115">
        <v>162</v>
      </c>
      <c r="B5115" t="s">
        <v>79</v>
      </c>
      <c r="C5115" t="str">
        <f t="shared" si="798"/>
        <v>D</v>
      </c>
      <c r="D5115">
        <v>1</v>
      </c>
      <c r="E5115">
        <v>10</v>
      </c>
      <c r="F5115">
        <v>-14</v>
      </c>
      <c r="G5115" t="s">
        <v>114</v>
      </c>
      <c r="H5115" t="s">
        <v>113</v>
      </c>
      <c r="I5115">
        <v>3</v>
      </c>
      <c r="J5115">
        <f t="shared" si="790"/>
        <v>0</v>
      </c>
      <c r="K5115">
        <f t="shared" si="799"/>
        <v>0</v>
      </c>
      <c r="L5115">
        <f t="shared" si="791"/>
        <v>0</v>
      </c>
      <c r="M5115">
        <f t="shared" si="792"/>
        <v>0</v>
      </c>
      <c r="N5115">
        <f t="shared" si="793"/>
        <v>0</v>
      </c>
      <c r="O5115">
        <f t="shared" si="794"/>
        <v>0</v>
      </c>
      <c r="P5115">
        <f t="shared" si="795"/>
        <v>0</v>
      </c>
      <c r="Q5115">
        <f t="shared" si="796"/>
        <v>0</v>
      </c>
      <c r="R5115">
        <f t="shared" si="797"/>
        <v>0</v>
      </c>
      <c r="S5115" t="s">
        <v>110</v>
      </c>
      <c r="T5115">
        <v>0</v>
      </c>
      <c r="U5115">
        <v>2019</v>
      </c>
      <c r="V5115">
        <v>1</v>
      </c>
      <c r="W5115">
        <v>1</v>
      </c>
      <c r="X5115" cm="1">
        <f t="array" ref="X5115">IF(S5114&lt;&gt;S5115, 0,
    IF(C5115="O",
         _xlfn.IFS(
             K5115=1, X5114+6,
             M5115=1, X5114+3,
             O5115=1, X5114+1,
             Q5115=1,X5114+2,
             TRUE, X5114
         ),
    X5114)
)</f>
        <v>20</v>
      </c>
      <c r="Y5115" cm="1">
        <f t="array" ref="Y5115">IF(S5114&lt;&gt;S5115, 0, IF(C5115="D",
                 _xlfn.IFS(
                     K5115=1, Y5114+6,
                     M5115=1, Y5114+3,
                     O5115=1, Y5114+1,
                     TRUE, Y5114
                 ),
                 Y5114)
  )</f>
        <v>1</v>
      </c>
    </row>
    <row r="5116" spans="1:25" x14ac:dyDescent="0.2">
      <c r="A5116">
        <v>164</v>
      </c>
      <c r="B5116" t="s">
        <v>79</v>
      </c>
      <c r="C5116" t="str">
        <f t="shared" si="798"/>
        <v>D</v>
      </c>
      <c r="D5116">
        <v>2</v>
      </c>
      <c r="E5116">
        <v>7</v>
      </c>
      <c r="F5116">
        <v>-17</v>
      </c>
      <c r="G5116" t="s">
        <v>114</v>
      </c>
      <c r="H5116" t="s">
        <v>113</v>
      </c>
      <c r="I5116">
        <v>10</v>
      </c>
      <c r="J5116">
        <f t="shared" si="790"/>
        <v>1</v>
      </c>
      <c r="K5116">
        <f t="shared" si="799"/>
        <v>0</v>
      </c>
      <c r="L5116">
        <f t="shared" si="791"/>
        <v>0</v>
      </c>
      <c r="M5116">
        <f t="shared" si="792"/>
        <v>0</v>
      </c>
      <c r="N5116">
        <f t="shared" si="793"/>
        <v>0</v>
      </c>
      <c r="O5116">
        <f t="shared" si="794"/>
        <v>0</v>
      </c>
      <c r="P5116">
        <f t="shared" si="795"/>
        <v>0</v>
      </c>
      <c r="Q5116">
        <f t="shared" si="796"/>
        <v>0</v>
      </c>
      <c r="R5116">
        <f t="shared" si="797"/>
        <v>0</v>
      </c>
      <c r="S5116" t="s">
        <v>110</v>
      </c>
      <c r="T5116">
        <v>0</v>
      </c>
      <c r="U5116">
        <v>2019</v>
      </c>
      <c r="V5116">
        <v>1</v>
      </c>
      <c r="W5116">
        <v>1</v>
      </c>
      <c r="X5116" cm="1">
        <f t="array" ref="X5116">IF(S5115&lt;&gt;S5116, 0,
    IF(C5116="O",
         _xlfn.IFS(
             K5116=1, X5115+6,
             M5116=1, X5115+3,
             O5116=1, X5115+1,
             Q5116=1,X5115+2,
             TRUE, X5115
         ),
    X5115)
)</f>
        <v>20</v>
      </c>
      <c r="Y5116" cm="1">
        <f t="array" ref="Y5116">IF(S5115&lt;&gt;S5116, 0, IF(C5116="D",
                 _xlfn.IFS(
                     K5116=1, Y5115+6,
                     M5116=1, Y5115+3,
                     O5116=1, Y5115+1,
                     TRUE, Y5115
                 ),
                 Y5115)
  )</f>
        <v>1</v>
      </c>
    </row>
    <row r="5117" spans="1:25" hidden="1" x14ac:dyDescent="0.2">
      <c r="A5117">
        <v>166</v>
      </c>
      <c r="B5117" t="s">
        <v>79</v>
      </c>
      <c r="C5117" t="str">
        <f t="shared" si="798"/>
        <v>D</v>
      </c>
      <c r="D5117">
        <v>1</v>
      </c>
      <c r="E5117">
        <v>10</v>
      </c>
      <c r="F5117">
        <v>-27</v>
      </c>
      <c r="G5117" t="s">
        <v>114</v>
      </c>
      <c r="H5117" t="s">
        <v>121</v>
      </c>
      <c r="I5117">
        <v>-7</v>
      </c>
      <c r="J5117">
        <f t="shared" si="790"/>
        <v>0</v>
      </c>
      <c r="K5117">
        <f t="shared" si="799"/>
        <v>0</v>
      </c>
      <c r="L5117">
        <f t="shared" si="791"/>
        <v>0</v>
      </c>
      <c r="M5117">
        <f t="shared" si="792"/>
        <v>0</v>
      </c>
      <c r="N5117">
        <f t="shared" si="793"/>
        <v>0</v>
      </c>
      <c r="O5117">
        <f t="shared" si="794"/>
        <v>0</v>
      </c>
      <c r="P5117">
        <f t="shared" si="795"/>
        <v>0</v>
      </c>
      <c r="Q5117">
        <f t="shared" si="796"/>
        <v>0</v>
      </c>
      <c r="R5117">
        <f t="shared" si="797"/>
        <v>0</v>
      </c>
      <c r="S5117" t="s">
        <v>110</v>
      </c>
      <c r="T5117">
        <v>0</v>
      </c>
      <c r="U5117">
        <v>2019</v>
      </c>
      <c r="V5117">
        <v>1</v>
      </c>
      <c r="W5117">
        <v>1</v>
      </c>
      <c r="X5117" cm="1">
        <f t="array" ref="X5117">IF(S5116&lt;&gt;S5117, 0,
    IF(C5117="O",
         _xlfn.IFS(
             K5117=1, X5116+6,
             M5117=1, X5116+3,
             O5117=1, X5116+1,
             Q5117=1,X5116+2,
             TRUE, X5116
         ),
    X5116)
)</f>
        <v>20</v>
      </c>
      <c r="Y5117" cm="1">
        <f t="array" ref="Y5117">IF(S5116&lt;&gt;S5117, 0, IF(C5117="D",
                 _xlfn.IFS(
                     K5117=1, Y5116+6,
                     M5117=1, Y5116+3,
                     O5117=1, Y5116+1,
                     TRUE, Y5116
                 ),
                 Y5116)
  )</f>
        <v>1</v>
      </c>
    </row>
    <row r="5118" spans="1:25" x14ac:dyDescent="0.2">
      <c r="A5118">
        <v>168</v>
      </c>
      <c r="B5118" t="s">
        <v>79</v>
      </c>
      <c r="C5118" t="str">
        <f t="shared" si="798"/>
        <v>D</v>
      </c>
      <c r="D5118">
        <v>2</v>
      </c>
      <c r="E5118">
        <v>17</v>
      </c>
      <c r="F5118">
        <v>-20</v>
      </c>
      <c r="G5118" t="s">
        <v>114</v>
      </c>
      <c r="H5118" t="s">
        <v>113</v>
      </c>
      <c r="I5118">
        <v>-1</v>
      </c>
      <c r="J5118">
        <f t="shared" si="790"/>
        <v>0</v>
      </c>
      <c r="K5118">
        <f t="shared" si="799"/>
        <v>0</v>
      </c>
      <c r="L5118">
        <f t="shared" si="791"/>
        <v>0</v>
      </c>
      <c r="M5118">
        <f t="shared" si="792"/>
        <v>0</v>
      </c>
      <c r="N5118">
        <f t="shared" si="793"/>
        <v>0</v>
      </c>
      <c r="O5118">
        <f t="shared" si="794"/>
        <v>0</v>
      </c>
      <c r="P5118">
        <f t="shared" si="795"/>
        <v>0</v>
      </c>
      <c r="Q5118">
        <f t="shared" si="796"/>
        <v>0</v>
      </c>
      <c r="R5118">
        <f t="shared" si="797"/>
        <v>0</v>
      </c>
      <c r="S5118" t="s">
        <v>110</v>
      </c>
      <c r="T5118">
        <v>0</v>
      </c>
      <c r="U5118">
        <v>2019</v>
      </c>
      <c r="V5118">
        <v>1</v>
      </c>
      <c r="W5118">
        <v>1</v>
      </c>
      <c r="X5118" cm="1">
        <f t="array" ref="X5118">IF(S5117&lt;&gt;S5118, 0,
    IF(C5118="O",
         _xlfn.IFS(
             K5118=1, X5117+6,
             M5118=1, X5117+3,
             O5118=1, X5117+1,
             Q5118=1,X5117+2,
             TRUE, X5117
         ),
    X5117)
)</f>
        <v>20</v>
      </c>
      <c r="Y5118" cm="1">
        <f t="array" ref="Y5118">IF(S5117&lt;&gt;S5118, 0, IF(C5118="D",
                 _xlfn.IFS(
                     K5118=1, Y5117+6,
                     M5118=1, Y5117+3,
                     O5118=1, Y5117+1,
                     TRUE, Y5117
                 ),
                 Y5117)
  )</f>
        <v>1</v>
      </c>
    </row>
    <row r="5119" spans="1:25" x14ac:dyDescent="0.2">
      <c r="A5119">
        <v>172</v>
      </c>
      <c r="B5119" t="s">
        <v>79</v>
      </c>
      <c r="C5119" t="str">
        <f t="shared" si="798"/>
        <v>D</v>
      </c>
      <c r="D5119">
        <v>3</v>
      </c>
      <c r="E5119">
        <v>18</v>
      </c>
      <c r="F5119">
        <v>-19</v>
      </c>
      <c r="G5119" t="s">
        <v>114</v>
      </c>
      <c r="H5119" t="s">
        <v>113</v>
      </c>
      <c r="I5119">
        <v>24</v>
      </c>
      <c r="J5119">
        <f t="shared" si="790"/>
        <v>1</v>
      </c>
      <c r="K5119">
        <f t="shared" si="799"/>
        <v>0</v>
      </c>
      <c r="L5119">
        <f t="shared" si="791"/>
        <v>0</v>
      </c>
      <c r="M5119">
        <f t="shared" si="792"/>
        <v>0</v>
      </c>
      <c r="N5119">
        <f t="shared" si="793"/>
        <v>0</v>
      </c>
      <c r="O5119">
        <f t="shared" si="794"/>
        <v>0</v>
      </c>
      <c r="P5119">
        <f t="shared" si="795"/>
        <v>0</v>
      </c>
      <c r="Q5119">
        <f t="shared" si="796"/>
        <v>0</v>
      </c>
      <c r="R5119">
        <f t="shared" si="797"/>
        <v>0</v>
      </c>
      <c r="S5119" t="s">
        <v>110</v>
      </c>
      <c r="T5119">
        <v>0</v>
      </c>
      <c r="U5119">
        <v>2019</v>
      </c>
      <c r="V5119">
        <v>1</v>
      </c>
      <c r="W5119">
        <v>1</v>
      </c>
      <c r="X5119" cm="1">
        <f t="array" ref="X5119">IF(S5118&lt;&gt;S5119, 0,
    IF(C5119="O",
         _xlfn.IFS(
             K5119=1, X5118+6,
             M5119=1, X5118+3,
             O5119=1, X5118+1,
             Q5119=1,X5118+2,
             TRUE, X5118
         ),
    X5118)
)</f>
        <v>20</v>
      </c>
      <c r="Y5119" cm="1">
        <f t="array" ref="Y5119">IF(S5118&lt;&gt;S5119, 0, IF(C5119="D",
                 _xlfn.IFS(
                     K5119=1, Y5118+6,
                     M5119=1, Y5118+3,
                     O5119=1, Y5118+1,
                     TRUE, Y5118
                 ),
                 Y5118)
  )</f>
        <v>1</v>
      </c>
    </row>
    <row r="5120" spans="1:25" x14ac:dyDescent="0.2">
      <c r="A5120">
        <v>174</v>
      </c>
      <c r="B5120" t="s">
        <v>79</v>
      </c>
      <c r="C5120" t="str">
        <f t="shared" si="798"/>
        <v>D</v>
      </c>
      <c r="D5120">
        <v>1</v>
      </c>
      <c r="E5120">
        <v>10</v>
      </c>
      <c r="F5120">
        <v>-43</v>
      </c>
      <c r="G5120" t="s">
        <v>114</v>
      </c>
      <c r="H5120" t="s">
        <v>119</v>
      </c>
      <c r="I5120">
        <v>-3</v>
      </c>
      <c r="J5120">
        <f t="shared" si="790"/>
        <v>0</v>
      </c>
      <c r="K5120">
        <f t="shared" si="799"/>
        <v>0</v>
      </c>
      <c r="L5120">
        <f t="shared" si="791"/>
        <v>0</v>
      </c>
      <c r="M5120">
        <f t="shared" si="792"/>
        <v>0</v>
      </c>
      <c r="N5120">
        <f t="shared" si="793"/>
        <v>0</v>
      </c>
      <c r="O5120">
        <f t="shared" si="794"/>
        <v>0</v>
      </c>
      <c r="P5120">
        <f t="shared" si="795"/>
        <v>0</v>
      </c>
      <c r="Q5120">
        <f t="shared" si="796"/>
        <v>0</v>
      </c>
      <c r="R5120">
        <f t="shared" si="797"/>
        <v>0</v>
      </c>
      <c r="S5120" t="s">
        <v>110</v>
      </c>
      <c r="T5120">
        <v>0</v>
      </c>
      <c r="U5120">
        <v>2019</v>
      </c>
      <c r="V5120">
        <v>1</v>
      </c>
      <c r="W5120">
        <v>1</v>
      </c>
      <c r="X5120" cm="1">
        <f t="array" ref="X5120">IF(S5119&lt;&gt;S5120, 0,
    IF(C5120="O",
         _xlfn.IFS(
             K5120=1, X5119+6,
             M5120=1, X5119+3,
             O5120=1, X5119+1,
             Q5120=1,X5119+2,
             TRUE, X5119
         ),
    X5119)
)</f>
        <v>20</v>
      </c>
      <c r="Y5120" cm="1">
        <f t="array" ref="Y5120">IF(S5119&lt;&gt;S5120, 0, IF(C5120="D",
                 _xlfn.IFS(
                     K5120=1, Y5119+6,
                     M5120=1, Y5119+3,
                     O5120=1, Y5119+1,
                     TRUE, Y5119
                 ),
                 Y5119)
  )</f>
        <v>1</v>
      </c>
    </row>
    <row r="5121" spans="1:25" x14ac:dyDescent="0.2">
      <c r="A5121">
        <v>176</v>
      </c>
      <c r="B5121" t="s">
        <v>81</v>
      </c>
      <c r="C5121" t="str">
        <f t="shared" si="798"/>
        <v>O</v>
      </c>
      <c r="D5121">
        <v>1</v>
      </c>
      <c r="E5121">
        <v>10</v>
      </c>
      <c r="F5121">
        <v>40</v>
      </c>
      <c r="G5121" t="s">
        <v>114</v>
      </c>
      <c r="H5121" t="s">
        <v>117</v>
      </c>
      <c r="I5121">
        <v>0</v>
      </c>
      <c r="J5121">
        <f t="shared" si="790"/>
        <v>0</v>
      </c>
      <c r="K5121">
        <f t="shared" si="799"/>
        <v>0</v>
      </c>
      <c r="L5121">
        <f t="shared" si="791"/>
        <v>0</v>
      </c>
      <c r="M5121">
        <f t="shared" si="792"/>
        <v>0</v>
      </c>
      <c r="N5121">
        <f t="shared" si="793"/>
        <v>0</v>
      </c>
      <c r="O5121">
        <f t="shared" si="794"/>
        <v>0</v>
      </c>
      <c r="P5121">
        <f t="shared" si="795"/>
        <v>0</v>
      </c>
      <c r="Q5121">
        <f t="shared" si="796"/>
        <v>0</v>
      </c>
      <c r="R5121">
        <f t="shared" si="797"/>
        <v>0</v>
      </c>
      <c r="S5121" t="s">
        <v>110</v>
      </c>
      <c r="T5121">
        <v>0</v>
      </c>
      <c r="U5121">
        <v>2019</v>
      </c>
      <c r="V5121">
        <v>1</v>
      </c>
      <c r="W5121">
        <v>1</v>
      </c>
      <c r="X5121" cm="1">
        <f t="array" ref="X5121">IF(S5120&lt;&gt;S5121, 0,
    IF(C5121="O",
         _xlfn.IFS(
             K5121=1, X5120+6,
             M5121=1, X5120+3,
             O5121=1, X5120+1,
             Q5121=1,X5120+2,
             TRUE, X5120
         ),
    X5120)
)</f>
        <v>20</v>
      </c>
      <c r="Y5121" cm="1">
        <f t="array" ref="Y5121">IF(S5120&lt;&gt;S5121, 0, IF(C5121="D",
                 _xlfn.IFS(
                     K5121=1, Y5120+6,
                     M5121=1, Y5120+3,
                     O5121=1, Y5120+1,
                     TRUE, Y5120
                 ),
                 Y5120)
  )</f>
        <v>1</v>
      </c>
    </row>
    <row r="5122" spans="1:25" x14ac:dyDescent="0.2">
      <c r="A5122">
        <v>180</v>
      </c>
      <c r="B5122" t="s">
        <v>81</v>
      </c>
      <c r="C5122" t="str">
        <f t="shared" si="798"/>
        <v>O</v>
      </c>
      <c r="D5122">
        <v>2</v>
      </c>
      <c r="E5122">
        <v>5</v>
      </c>
      <c r="F5122">
        <v>35</v>
      </c>
      <c r="G5122" t="s">
        <v>116</v>
      </c>
      <c r="H5122" t="s">
        <v>115</v>
      </c>
      <c r="I5122">
        <v>0</v>
      </c>
      <c r="J5122">
        <f t="shared" ref="J5122:J5185" si="800">IF(B5122&lt;&gt;B5123,0,IF(AND(D5123=1, E5123=10), 1, 0))</f>
        <v>0</v>
      </c>
      <c r="K5122">
        <f t="shared" si="799"/>
        <v>0</v>
      </c>
      <c r="L5122">
        <f t="shared" ref="L5122:L5185" si="801">IF(G5122 = "fg", 1, 0)</f>
        <v>0</v>
      </c>
      <c r="M5122">
        <f t="shared" ref="M5122:M5185" si="802">IF(AND(L5122=1,H5122="good"),1,0)</f>
        <v>0</v>
      </c>
      <c r="N5122">
        <f t="shared" ref="N5122:N5185" si="803">IF(OR(G5122 = "extra pt.",G5122 ="extra pt. block"), 1, 0)</f>
        <v>0</v>
      </c>
      <c r="O5122">
        <f t="shared" ref="O5122:O5185" si="804">IF(AND(N5122=1,H5122="good"),1,0)</f>
        <v>0</v>
      </c>
      <c r="P5122">
        <f t="shared" ref="P5122:P5185" si="805">IF(OR(G5122 = "2 pt.",G5122 ="2 pt. block"), 1, 0)</f>
        <v>0</v>
      </c>
      <c r="Q5122">
        <f t="shared" ref="Q5122:Q5185" si="806">IF(AND(P5122=1,H5122="good"),1,0)</f>
        <v>0</v>
      </c>
      <c r="R5122">
        <f t="shared" ref="R5122:R5185" si="807">IF(OR(H5122 = "fumble, def td", H5122 = "interception, def td", H5122= "sack, fumble, def td"), 1,0)</f>
        <v>0</v>
      </c>
      <c r="S5122" t="s">
        <v>110</v>
      </c>
      <c r="T5122">
        <v>0</v>
      </c>
      <c r="U5122">
        <v>2019</v>
      </c>
      <c r="V5122">
        <v>1</v>
      </c>
      <c r="W5122">
        <v>1</v>
      </c>
      <c r="X5122" cm="1">
        <f t="array" ref="X5122">IF(S5121&lt;&gt;S5122, 0,
    IF(C5122="O",
         _xlfn.IFS(
             K5122=1, X5121+6,
             M5122=1, X5121+3,
             O5122=1, X5121+1,
             Q5122=1,X5121+2,
             TRUE, X5121
         ),
    X5121)
)</f>
        <v>20</v>
      </c>
      <c r="Y5122" cm="1">
        <f t="array" ref="Y5122">IF(S5121&lt;&gt;S5122, 0, IF(C5122="D",
                 _xlfn.IFS(
                     K5122=1, Y5121+6,
                     M5122=1, Y5121+3,
                     O5122=1, Y5121+1,
                     TRUE, Y5121
                 ),
                 Y5121)
  )</f>
        <v>1</v>
      </c>
    </row>
    <row r="5123" spans="1:25" x14ac:dyDescent="0.2">
      <c r="A5123">
        <v>184</v>
      </c>
      <c r="B5123" t="s">
        <v>81</v>
      </c>
      <c r="C5123" t="str">
        <f t="shared" ref="C5123:C5186" si="808">IF(H5123="interception, def td", IF(C5122="O", "D", C5122), IF(B5122="K", B5121, IF(B5123="K", B5122, B5123)))</f>
        <v>O</v>
      </c>
      <c r="D5123">
        <v>2</v>
      </c>
      <c r="E5123">
        <v>5</v>
      </c>
      <c r="F5123">
        <v>35</v>
      </c>
      <c r="G5123" t="s">
        <v>116</v>
      </c>
      <c r="H5123" t="s">
        <v>115</v>
      </c>
      <c r="I5123">
        <v>-5</v>
      </c>
      <c r="J5123">
        <f t="shared" si="800"/>
        <v>0</v>
      </c>
      <c r="K5123">
        <f t="shared" ref="K5123:K5186" si="809">IF(OR(H5123= "complete, td",H5123 ="rush, td", H5123 = "scramble, td"), 1, 0)</f>
        <v>0</v>
      </c>
      <c r="L5123">
        <f t="shared" si="801"/>
        <v>0</v>
      </c>
      <c r="M5123">
        <f t="shared" si="802"/>
        <v>0</v>
      </c>
      <c r="N5123">
        <f t="shared" si="803"/>
        <v>0</v>
      </c>
      <c r="O5123">
        <f t="shared" si="804"/>
        <v>0</v>
      </c>
      <c r="P5123">
        <f t="shared" si="805"/>
        <v>0</v>
      </c>
      <c r="Q5123">
        <f t="shared" si="806"/>
        <v>0</v>
      </c>
      <c r="R5123">
        <f t="shared" si="807"/>
        <v>0</v>
      </c>
      <c r="S5123" t="s">
        <v>110</v>
      </c>
      <c r="T5123">
        <v>0</v>
      </c>
      <c r="U5123">
        <v>2019</v>
      </c>
      <c r="V5123">
        <v>1</v>
      </c>
      <c r="W5123">
        <v>1</v>
      </c>
      <c r="X5123" cm="1">
        <f t="array" ref="X5123">IF(S5122&lt;&gt;S5123, 0,
    IF(C5123="O",
         _xlfn.IFS(
             K5123=1, X5122+6,
             M5123=1, X5122+3,
             O5123=1, X5122+1,
             Q5123=1,X5122+2,
             TRUE, X5122
         ),
    X5122)
)</f>
        <v>20</v>
      </c>
      <c r="Y5123" cm="1">
        <f t="array" ref="Y5123">IF(S5122&lt;&gt;S5123, 0, IF(C5123="D",
                 _xlfn.IFS(
                     K5123=1, Y5122+6,
                     M5123=1, Y5122+3,
                     O5123=1, Y5122+1,
                     TRUE, Y5122
                 ),
                 Y5122)
  )</f>
        <v>1</v>
      </c>
    </row>
    <row r="5124" spans="1:25" x14ac:dyDescent="0.2">
      <c r="A5124">
        <v>188</v>
      </c>
      <c r="B5124" t="s">
        <v>81</v>
      </c>
      <c r="C5124" t="str">
        <f t="shared" si="808"/>
        <v>O</v>
      </c>
      <c r="D5124">
        <v>3</v>
      </c>
      <c r="E5124">
        <v>5</v>
      </c>
      <c r="F5124">
        <v>35</v>
      </c>
      <c r="G5124" t="s">
        <v>114</v>
      </c>
      <c r="H5124" t="s">
        <v>119</v>
      </c>
      <c r="I5124">
        <v>0</v>
      </c>
      <c r="J5124">
        <f t="shared" si="800"/>
        <v>0</v>
      </c>
      <c r="K5124">
        <f t="shared" si="809"/>
        <v>0</v>
      </c>
      <c r="L5124">
        <f t="shared" si="801"/>
        <v>0</v>
      </c>
      <c r="M5124">
        <f t="shared" si="802"/>
        <v>0</v>
      </c>
      <c r="N5124">
        <f t="shared" si="803"/>
        <v>0</v>
      </c>
      <c r="O5124">
        <f t="shared" si="804"/>
        <v>0</v>
      </c>
      <c r="P5124">
        <f t="shared" si="805"/>
        <v>0</v>
      </c>
      <c r="Q5124">
        <f t="shared" si="806"/>
        <v>0</v>
      </c>
      <c r="R5124">
        <f t="shared" si="807"/>
        <v>0</v>
      </c>
      <c r="S5124" t="s">
        <v>110</v>
      </c>
      <c r="T5124">
        <v>0</v>
      </c>
      <c r="U5124">
        <v>2019</v>
      </c>
      <c r="V5124">
        <v>1</v>
      </c>
      <c r="W5124">
        <v>1</v>
      </c>
      <c r="X5124" cm="1">
        <f t="array" ref="X5124">IF(S5123&lt;&gt;S5124, 0,
    IF(C5124="O",
         _xlfn.IFS(
             K5124=1, X5123+6,
             M5124=1, X5123+3,
             O5124=1, X5123+1,
             Q5124=1,X5123+2,
             TRUE, X5123
         ),
    X5123)
)</f>
        <v>20</v>
      </c>
      <c r="Y5124" cm="1">
        <f t="array" ref="Y5124">IF(S5123&lt;&gt;S5124, 0, IF(C5124="D",
                 _xlfn.IFS(
                     K5124=1, Y5123+6,
                     M5124=1, Y5123+3,
                     O5124=1, Y5123+1,
                     TRUE, Y5123
                 ),
                 Y5123)
  )</f>
        <v>1</v>
      </c>
    </row>
    <row r="5125" spans="1:25" x14ac:dyDescent="0.2">
      <c r="A5125">
        <v>192</v>
      </c>
      <c r="B5125" t="s">
        <v>79</v>
      </c>
      <c r="C5125" t="str">
        <f t="shared" si="808"/>
        <v>D</v>
      </c>
      <c r="D5125">
        <v>1</v>
      </c>
      <c r="E5125">
        <v>10</v>
      </c>
      <c r="F5125">
        <v>-30</v>
      </c>
      <c r="G5125" t="s">
        <v>114</v>
      </c>
      <c r="H5125" t="s">
        <v>117</v>
      </c>
      <c r="I5125">
        <v>0</v>
      </c>
      <c r="J5125">
        <f t="shared" si="800"/>
        <v>0</v>
      </c>
      <c r="K5125">
        <f t="shared" si="809"/>
        <v>0</v>
      </c>
      <c r="L5125">
        <f t="shared" si="801"/>
        <v>0</v>
      </c>
      <c r="M5125">
        <f t="shared" si="802"/>
        <v>0</v>
      </c>
      <c r="N5125">
        <f t="shared" si="803"/>
        <v>0</v>
      </c>
      <c r="O5125">
        <f t="shared" si="804"/>
        <v>0</v>
      </c>
      <c r="P5125">
        <f t="shared" si="805"/>
        <v>0</v>
      </c>
      <c r="Q5125">
        <f t="shared" si="806"/>
        <v>0</v>
      </c>
      <c r="R5125">
        <f t="shared" si="807"/>
        <v>0</v>
      </c>
      <c r="S5125" t="s">
        <v>110</v>
      </c>
      <c r="T5125">
        <v>0</v>
      </c>
      <c r="U5125">
        <v>2019</v>
      </c>
      <c r="V5125">
        <v>1</v>
      </c>
      <c r="W5125">
        <v>1</v>
      </c>
      <c r="X5125" cm="1">
        <f t="array" ref="X5125">IF(S5124&lt;&gt;S5125, 0,
    IF(C5125="O",
         _xlfn.IFS(
             K5125=1, X5124+6,
             M5125=1, X5124+3,
             O5125=1, X5124+1,
             Q5125=1,X5124+2,
             TRUE, X5124
         ),
    X5124)
)</f>
        <v>20</v>
      </c>
      <c r="Y5125" cm="1">
        <f t="array" ref="Y5125">IF(S5124&lt;&gt;S5125, 0, IF(C5125="D",
                 _xlfn.IFS(
                     K5125=1, Y5124+6,
                     M5125=1, Y5124+3,
                     O5125=1, Y5124+1,
                     TRUE, Y5124
                 ),
                 Y5124)
  )</f>
        <v>1</v>
      </c>
    </row>
    <row r="5126" spans="1:25" x14ac:dyDescent="0.2">
      <c r="A5126">
        <v>194</v>
      </c>
      <c r="B5126" t="s">
        <v>79</v>
      </c>
      <c r="C5126" t="str">
        <f t="shared" si="808"/>
        <v>D</v>
      </c>
      <c r="D5126">
        <v>2</v>
      </c>
      <c r="E5126">
        <v>10</v>
      </c>
      <c r="F5126">
        <v>-30</v>
      </c>
      <c r="G5126" t="s">
        <v>114</v>
      </c>
      <c r="H5126" t="s">
        <v>117</v>
      </c>
      <c r="I5126">
        <v>0</v>
      </c>
      <c r="J5126">
        <f t="shared" si="800"/>
        <v>0</v>
      </c>
      <c r="K5126">
        <f t="shared" si="809"/>
        <v>0</v>
      </c>
      <c r="L5126">
        <f t="shared" si="801"/>
        <v>0</v>
      </c>
      <c r="M5126">
        <f t="shared" si="802"/>
        <v>0</v>
      </c>
      <c r="N5126">
        <f t="shared" si="803"/>
        <v>0</v>
      </c>
      <c r="O5126">
        <f t="shared" si="804"/>
        <v>0</v>
      </c>
      <c r="P5126">
        <f t="shared" si="805"/>
        <v>0</v>
      </c>
      <c r="Q5126">
        <f t="shared" si="806"/>
        <v>0</v>
      </c>
      <c r="R5126">
        <f t="shared" si="807"/>
        <v>0</v>
      </c>
      <c r="S5126" t="s">
        <v>110</v>
      </c>
      <c r="T5126">
        <v>0</v>
      </c>
      <c r="U5126">
        <v>2019</v>
      </c>
      <c r="V5126">
        <v>1</v>
      </c>
      <c r="W5126">
        <v>1</v>
      </c>
      <c r="X5126" cm="1">
        <f t="array" ref="X5126">IF(S5125&lt;&gt;S5126, 0,
    IF(C5126="O",
         _xlfn.IFS(
             K5126=1, X5125+6,
             M5126=1, X5125+3,
             O5126=1, X5125+1,
             Q5126=1,X5125+2,
             TRUE, X5125
         ),
    X5125)
)</f>
        <v>20</v>
      </c>
      <c r="Y5126" cm="1">
        <f t="array" ref="Y5126">IF(S5125&lt;&gt;S5126, 0, IF(C5126="D",
                 _xlfn.IFS(
                     K5126=1, Y5125+6,
                     M5126=1, Y5125+3,
                     O5126=1, Y5125+1,
                     TRUE, Y5125
                 ),
                 Y5125)
  )</f>
        <v>1</v>
      </c>
    </row>
    <row r="5127" spans="1:25" hidden="1" x14ac:dyDescent="0.2">
      <c r="A5127">
        <v>196</v>
      </c>
      <c r="B5127" t="s">
        <v>79</v>
      </c>
      <c r="C5127" t="str">
        <f t="shared" si="808"/>
        <v>D</v>
      </c>
      <c r="D5127">
        <v>3</v>
      </c>
      <c r="E5127">
        <v>10</v>
      </c>
      <c r="F5127">
        <v>-30</v>
      </c>
      <c r="G5127" t="s">
        <v>114</v>
      </c>
      <c r="H5127" t="s">
        <v>113</v>
      </c>
      <c r="I5127">
        <v>0</v>
      </c>
      <c r="J5127">
        <f t="shared" si="800"/>
        <v>0</v>
      </c>
      <c r="K5127">
        <f t="shared" si="809"/>
        <v>0</v>
      </c>
      <c r="L5127">
        <f t="shared" si="801"/>
        <v>0</v>
      </c>
      <c r="M5127">
        <f t="shared" si="802"/>
        <v>0</v>
      </c>
      <c r="N5127">
        <f t="shared" si="803"/>
        <v>0</v>
      </c>
      <c r="O5127">
        <f t="shared" si="804"/>
        <v>0</v>
      </c>
      <c r="P5127">
        <f t="shared" si="805"/>
        <v>0</v>
      </c>
      <c r="Q5127">
        <f t="shared" si="806"/>
        <v>0</v>
      </c>
      <c r="R5127">
        <f t="shared" si="807"/>
        <v>0</v>
      </c>
      <c r="S5127" t="s">
        <v>110</v>
      </c>
      <c r="T5127">
        <v>0</v>
      </c>
      <c r="U5127">
        <v>2019</v>
      </c>
      <c r="V5127">
        <v>1</v>
      </c>
      <c r="W5127">
        <v>1</v>
      </c>
      <c r="X5127" cm="1">
        <f t="array" ref="X5127">IF(S5126&lt;&gt;S5127, 0,
    IF(C5127="O",
         _xlfn.IFS(
             K5127=1, X5126+6,
             M5127=1, X5126+3,
             O5127=1, X5126+1,
             Q5127=1,X5126+2,
             TRUE, X5126
         ),
    X5126)
)</f>
        <v>20</v>
      </c>
      <c r="Y5127" cm="1">
        <f t="array" ref="Y5127">IF(S5126&lt;&gt;S5127, 0, IF(C5127="D",
                 _xlfn.IFS(
                     K5127=1, Y5126+6,
                     M5127=1, Y5126+3,
                     O5127=1, Y5126+1,
                     TRUE, Y5126
                 ),
                 Y5126)
  )</f>
        <v>1</v>
      </c>
    </row>
    <row r="5128" spans="1:25" hidden="1" x14ac:dyDescent="0.2">
      <c r="A5128">
        <v>198</v>
      </c>
      <c r="B5128" t="s">
        <v>79</v>
      </c>
      <c r="C5128" t="str">
        <f t="shared" si="808"/>
        <v>D</v>
      </c>
      <c r="D5128">
        <v>4</v>
      </c>
      <c r="E5128">
        <v>10</v>
      </c>
      <c r="F5128">
        <v>-30</v>
      </c>
      <c r="G5128" t="s">
        <v>114</v>
      </c>
      <c r="H5128" t="s">
        <v>140</v>
      </c>
      <c r="I5128">
        <v>0</v>
      </c>
      <c r="J5128">
        <f t="shared" si="800"/>
        <v>0</v>
      </c>
      <c r="K5128">
        <f t="shared" si="809"/>
        <v>0</v>
      </c>
      <c r="L5128">
        <f t="shared" si="801"/>
        <v>0</v>
      </c>
      <c r="M5128">
        <f t="shared" si="802"/>
        <v>0</v>
      </c>
      <c r="N5128">
        <f t="shared" si="803"/>
        <v>0</v>
      </c>
      <c r="O5128">
        <f t="shared" si="804"/>
        <v>0</v>
      </c>
      <c r="P5128">
        <f t="shared" si="805"/>
        <v>0</v>
      </c>
      <c r="Q5128">
        <f t="shared" si="806"/>
        <v>0</v>
      </c>
      <c r="R5128">
        <f t="shared" si="807"/>
        <v>0</v>
      </c>
      <c r="S5128" t="s">
        <v>110</v>
      </c>
      <c r="T5128">
        <v>0</v>
      </c>
      <c r="U5128">
        <v>2019</v>
      </c>
      <c r="V5128">
        <v>1</v>
      </c>
      <c r="W5128">
        <v>1</v>
      </c>
      <c r="X5128" cm="1">
        <f t="array" ref="X5128">IF(S5127&lt;&gt;S5128, 0,
    IF(C5128="O",
         _xlfn.IFS(
             K5128=1, X5127+6,
             M5128=1, X5127+3,
             O5128=1, X5127+1,
             Q5128=1,X5127+2,
             TRUE, X5127
         ),
    X5127)
)</f>
        <v>20</v>
      </c>
      <c r="Y5128" cm="1">
        <f t="array" ref="Y5128">IF(S5127&lt;&gt;S5128, 0, IF(C5128="D",
                 _xlfn.IFS(
                     K5128=1, Y5127+6,
                     M5128=1, Y5127+3,
                     O5128=1, Y5127+1,
                     TRUE, Y5127
                 ),
                 Y5127)
  )</f>
        <v>1</v>
      </c>
    </row>
    <row r="5129" spans="1:25" hidden="1" x14ac:dyDescent="0.2">
      <c r="A5129">
        <v>202</v>
      </c>
      <c r="B5129" t="s">
        <v>81</v>
      </c>
      <c r="C5129" t="str">
        <f t="shared" si="808"/>
        <v>O</v>
      </c>
      <c r="D5129">
        <v>1</v>
      </c>
      <c r="E5129">
        <v>10</v>
      </c>
      <c r="F5129">
        <v>40</v>
      </c>
      <c r="G5129" t="s">
        <v>116</v>
      </c>
      <c r="H5129" t="s">
        <v>115</v>
      </c>
      <c r="I5129">
        <v>4</v>
      </c>
      <c r="J5129">
        <f t="shared" si="800"/>
        <v>0</v>
      </c>
      <c r="K5129">
        <f t="shared" si="809"/>
        <v>0</v>
      </c>
      <c r="L5129">
        <f t="shared" si="801"/>
        <v>0</v>
      </c>
      <c r="M5129">
        <f t="shared" si="802"/>
        <v>0</v>
      </c>
      <c r="N5129">
        <f t="shared" si="803"/>
        <v>0</v>
      </c>
      <c r="O5129">
        <f t="shared" si="804"/>
        <v>0</v>
      </c>
      <c r="P5129">
        <f t="shared" si="805"/>
        <v>0</v>
      </c>
      <c r="Q5129">
        <f t="shared" si="806"/>
        <v>0</v>
      </c>
      <c r="R5129">
        <f t="shared" si="807"/>
        <v>0</v>
      </c>
      <c r="S5129" t="s">
        <v>110</v>
      </c>
      <c r="T5129">
        <v>0</v>
      </c>
      <c r="U5129">
        <v>2019</v>
      </c>
      <c r="V5129">
        <v>1</v>
      </c>
      <c r="W5129">
        <v>1</v>
      </c>
      <c r="X5129" cm="1">
        <f t="array" ref="X5129">IF(S5128&lt;&gt;S5129, 0,
    IF(C5129="O",
         _xlfn.IFS(
             K5129=1, X5128+6,
             M5129=1, X5128+3,
             O5129=1, X5128+1,
             Q5129=1,X5128+2,
             TRUE, X5128
         ),
    X5128)
)</f>
        <v>20</v>
      </c>
      <c r="Y5129" cm="1">
        <f t="array" ref="Y5129">IF(S5128&lt;&gt;S5129, 0, IF(C5129="D",
                 _xlfn.IFS(
                     K5129=1, Y5128+6,
                     M5129=1, Y5128+3,
                     O5129=1, Y5128+1,
                     TRUE, Y5128
                 ),
                 Y5128)
  )</f>
        <v>1</v>
      </c>
    </row>
    <row r="5130" spans="1:25" hidden="1" x14ac:dyDescent="0.2">
      <c r="A5130">
        <v>204</v>
      </c>
      <c r="B5130" t="s">
        <v>81</v>
      </c>
      <c r="C5130" t="str">
        <f t="shared" si="808"/>
        <v>O</v>
      </c>
      <c r="D5130">
        <v>2</v>
      </c>
      <c r="E5130">
        <v>6</v>
      </c>
      <c r="F5130">
        <v>36</v>
      </c>
      <c r="G5130" t="s">
        <v>114</v>
      </c>
      <c r="H5130" t="s">
        <v>117</v>
      </c>
      <c r="I5130">
        <v>0</v>
      </c>
      <c r="J5130">
        <f t="shared" si="800"/>
        <v>0</v>
      </c>
      <c r="K5130">
        <f t="shared" si="809"/>
        <v>0</v>
      </c>
      <c r="L5130">
        <f t="shared" si="801"/>
        <v>0</v>
      </c>
      <c r="M5130">
        <f t="shared" si="802"/>
        <v>0</v>
      </c>
      <c r="N5130">
        <f t="shared" si="803"/>
        <v>0</v>
      </c>
      <c r="O5130">
        <f t="shared" si="804"/>
        <v>0</v>
      </c>
      <c r="P5130">
        <f t="shared" si="805"/>
        <v>0</v>
      </c>
      <c r="Q5130">
        <f t="shared" si="806"/>
        <v>0</v>
      </c>
      <c r="R5130">
        <f t="shared" si="807"/>
        <v>0</v>
      </c>
      <c r="S5130" t="s">
        <v>110</v>
      </c>
      <c r="T5130">
        <v>0</v>
      </c>
      <c r="U5130">
        <v>2019</v>
      </c>
      <c r="V5130">
        <v>1</v>
      </c>
      <c r="W5130">
        <v>1</v>
      </c>
      <c r="X5130" cm="1">
        <f t="array" ref="X5130">IF(S5129&lt;&gt;S5130, 0,
    IF(C5130="O",
         _xlfn.IFS(
             K5130=1, X5129+6,
             M5130=1, X5129+3,
             O5130=1, X5129+1,
             Q5130=1,X5129+2,
             TRUE, X5129
         ),
    X5129)
)</f>
        <v>20</v>
      </c>
      <c r="Y5130" cm="1">
        <f t="array" ref="Y5130">IF(S5129&lt;&gt;S5130, 0, IF(C5130="D",
                 _xlfn.IFS(
                     K5130=1, Y5129+6,
                     M5130=1, Y5129+3,
                     O5130=1, Y5129+1,
                     TRUE, Y5129
                 ),
                 Y5129)
  )</f>
        <v>1</v>
      </c>
    </row>
    <row r="5131" spans="1:25" hidden="1" x14ac:dyDescent="0.2">
      <c r="A5131">
        <v>206</v>
      </c>
      <c r="B5131" t="s">
        <v>81</v>
      </c>
      <c r="C5131" t="str">
        <f t="shared" si="808"/>
        <v>O</v>
      </c>
      <c r="D5131">
        <v>3</v>
      </c>
      <c r="E5131">
        <v>6</v>
      </c>
      <c r="F5131">
        <v>36</v>
      </c>
      <c r="G5131" t="s">
        <v>114</v>
      </c>
      <c r="H5131" t="s">
        <v>117</v>
      </c>
      <c r="I5131">
        <v>0</v>
      </c>
      <c r="J5131">
        <f t="shared" si="800"/>
        <v>0</v>
      </c>
      <c r="K5131">
        <f t="shared" si="809"/>
        <v>0</v>
      </c>
      <c r="L5131">
        <f t="shared" si="801"/>
        <v>0</v>
      </c>
      <c r="M5131">
        <f t="shared" si="802"/>
        <v>0</v>
      </c>
      <c r="N5131">
        <f t="shared" si="803"/>
        <v>0</v>
      </c>
      <c r="O5131">
        <f t="shared" si="804"/>
        <v>0</v>
      </c>
      <c r="P5131">
        <f t="shared" si="805"/>
        <v>0</v>
      </c>
      <c r="Q5131">
        <f t="shared" si="806"/>
        <v>0</v>
      </c>
      <c r="R5131">
        <f t="shared" si="807"/>
        <v>0</v>
      </c>
      <c r="S5131" t="s">
        <v>110</v>
      </c>
      <c r="T5131">
        <v>0</v>
      </c>
      <c r="U5131">
        <v>2019</v>
      </c>
      <c r="V5131">
        <v>1</v>
      </c>
      <c r="W5131">
        <v>1</v>
      </c>
      <c r="X5131" cm="1">
        <f t="array" ref="X5131">IF(S5130&lt;&gt;S5131, 0,
    IF(C5131="O",
         _xlfn.IFS(
             K5131=1, X5130+6,
             M5131=1, X5130+3,
             O5131=1, X5130+1,
             Q5131=1,X5130+2,
             TRUE, X5130
         ),
    X5130)
)</f>
        <v>20</v>
      </c>
      <c r="Y5131" cm="1">
        <f t="array" ref="Y5131">IF(S5130&lt;&gt;S5131, 0, IF(C5131="D",
                 _xlfn.IFS(
                     K5131=1, Y5130+6,
                     M5131=1, Y5130+3,
                     O5131=1, Y5130+1,
                     TRUE, Y5130
                 ),
                 Y5130)
  )</f>
        <v>1</v>
      </c>
    </row>
    <row r="5132" spans="1:25" x14ac:dyDescent="0.2">
      <c r="A5132">
        <v>208</v>
      </c>
      <c r="B5132" t="s">
        <v>81</v>
      </c>
      <c r="C5132" t="str">
        <f t="shared" si="808"/>
        <v>O</v>
      </c>
      <c r="D5132">
        <v>4</v>
      </c>
      <c r="E5132">
        <v>6</v>
      </c>
      <c r="F5132">
        <v>36</v>
      </c>
      <c r="G5132" t="s">
        <v>114</v>
      </c>
      <c r="H5132" t="s">
        <v>113</v>
      </c>
      <c r="I5132">
        <v>0</v>
      </c>
      <c r="J5132">
        <f t="shared" si="800"/>
        <v>0</v>
      </c>
      <c r="K5132">
        <f t="shared" si="809"/>
        <v>0</v>
      </c>
      <c r="L5132">
        <f t="shared" si="801"/>
        <v>0</v>
      </c>
      <c r="M5132">
        <f t="shared" si="802"/>
        <v>0</v>
      </c>
      <c r="N5132">
        <f t="shared" si="803"/>
        <v>0</v>
      </c>
      <c r="O5132">
        <f t="shared" si="804"/>
        <v>0</v>
      </c>
      <c r="P5132">
        <f t="shared" si="805"/>
        <v>0</v>
      </c>
      <c r="Q5132">
        <f t="shared" si="806"/>
        <v>0</v>
      </c>
      <c r="R5132">
        <f t="shared" si="807"/>
        <v>0</v>
      </c>
      <c r="S5132" t="s">
        <v>110</v>
      </c>
      <c r="T5132">
        <v>0</v>
      </c>
      <c r="U5132">
        <v>2019</v>
      </c>
      <c r="V5132">
        <v>1</v>
      </c>
      <c r="W5132">
        <v>1</v>
      </c>
      <c r="X5132" cm="1">
        <f t="array" ref="X5132">IF(S5131&lt;&gt;S5132, 0,
    IF(C5132="O",
         _xlfn.IFS(
             K5132=1, X5131+6,
             M5132=1, X5131+3,
             O5132=1, X5131+1,
             Q5132=1,X5131+2,
             TRUE, X5131
         ),
    X5131)
)</f>
        <v>20</v>
      </c>
      <c r="Y5132" cm="1">
        <f t="array" ref="Y5132">IF(S5131&lt;&gt;S5132, 0, IF(C5132="D",
                 _xlfn.IFS(
                     K5132=1, Y5131+6,
                     M5132=1, Y5131+3,
                     O5132=1, Y5131+1,
                     TRUE, Y5131
                 ),
                 Y5131)
  )</f>
        <v>1</v>
      </c>
    </row>
    <row r="5133" spans="1:25" x14ac:dyDescent="0.2">
      <c r="A5133">
        <v>210</v>
      </c>
      <c r="B5133" t="s">
        <v>79</v>
      </c>
      <c r="C5133" t="str">
        <f t="shared" si="808"/>
        <v>D</v>
      </c>
      <c r="D5133">
        <v>1</v>
      </c>
      <c r="E5133">
        <v>10</v>
      </c>
      <c r="F5133">
        <v>-37</v>
      </c>
      <c r="G5133" t="s">
        <v>116</v>
      </c>
      <c r="H5133" t="s">
        <v>115</v>
      </c>
      <c r="I5133">
        <v>-11</v>
      </c>
      <c r="J5133">
        <f t="shared" si="800"/>
        <v>0</v>
      </c>
      <c r="K5133">
        <f t="shared" si="809"/>
        <v>0</v>
      </c>
      <c r="L5133">
        <f t="shared" si="801"/>
        <v>0</v>
      </c>
      <c r="M5133">
        <f t="shared" si="802"/>
        <v>0</v>
      </c>
      <c r="N5133">
        <f t="shared" si="803"/>
        <v>0</v>
      </c>
      <c r="O5133">
        <f t="shared" si="804"/>
        <v>0</v>
      </c>
      <c r="P5133">
        <f t="shared" si="805"/>
        <v>0</v>
      </c>
      <c r="Q5133">
        <f t="shared" si="806"/>
        <v>0</v>
      </c>
      <c r="R5133">
        <f t="shared" si="807"/>
        <v>0</v>
      </c>
      <c r="S5133" t="s">
        <v>110</v>
      </c>
      <c r="T5133">
        <v>0</v>
      </c>
      <c r="U5133">
        <v>2019</v>
      </c>
      <c r="V5133">
        <v>1</v>
      </c>
      <c r="W5133">
        <v>1</v>
      </c>
      <c r="X5133" cm="1">
        <f t="array" ref="X5133">IF(S5132&lt;&gt;S5133, 0,
    IF(C5133="O",
         _xlfn.IFS(
             K5133=1, X5132+6,
             M5133=1, X5132+3,
             O5133=1, X5132+1,
             Q5133=1,X5132+2,
             TRUE, X5132
         ),
    X5132)
)</f>
        <v>20</v>
      </c>
      <c r="Y5133" cm="1">
        <f t="array" ref="Y5133">IF(S5132&lt;&gt;S5133, 0, IF(C5133="D",
                 _xlfn.IFS(
                     K5133=1, Y5132+6,
                     M5133=1, Y5132+3,
                     O5133=1, Y5132+1,
                     TRUE, Y5132
                 ),
                 Y5132)
  )</f>
        <v>1</v>
      </c>
    </row>
    <row r="5134" spans="1:25" x14ac:dyDescent="0.2">
      <c r="A5134">
        <v>212</v>
      </c>
      <c r="B5134" t="s">
        <v>79</v>
      </c>
      <c r="C5134" t="str">
        <f t="shared" si="808"/>
        <v>D</v>
      </c>
      <c r="D5134">
        <v>2</v>
      </c>
      <c r="E5134">
        <v>21</v>
      </c>
      <c r="F5134">
        <v>-26</v>
      </c>
      <c r="G5134" t="s">
        <v>114</v>
      </c>
      <c r="H5134" t="s">
        <v>117</v>
      </c>
      <c r="I5134">
        <v>0</v>
      </c>
      <c r="J5134">
        <f t="shared" si="800"/>
        <v>0</v>
      </c>
      <c r="K5134">
        <f t="shared" si="809"/>
        <v>0</v>
      </c>
      <c r="L5134">
        <f t="shared" si="801"/>
        <v>0</v>
      </c>
      <c r="M5134">
        <f t="shared" si="802"/>
        <v>0</v>
      </c>
      <c r="N5134">
        <f t="shared" si="803"/>
        <v>0</v>
      </c>
      <c r="O5134">
        <f t="shared" si="804"/>
        <v>0</v>
      </c>
      <c r="P5134">
        <f t="shared" si="805"/>
        <v>0</v>
      </c>
      <c r="Q5134">
        <f t="shared" si="806"/>
        <v>0</v>
      </c>
      <c r="R5134">
        <f t="shared" si="807"/>
        <v>0</v>
      </c>
      <c r="S5134" t="s">
        <v>110</v>
      </c>
      <c r="T5134">
        <v>0</v>
      </c>
      <c r="U5134">
        <v>2019</v>
      </c>
      <c r="V5134">
        <v>1</v>
      </c>
      <c r="W5134">
        <v>1</v>
      </c>
      <c r="X5134" cm="1">
        <f t="array" ref="X5134">IF(S5133&lt;&gt;S5134, 0,
    IF(C5134="O",
         _xlfn.IFS(
             K5134=1, X5133+6,
             M5134=1, X5133+3,
             O5134=1, X5133+1,
             Q5134=1,X5133+2,
             TRUE, X5133
         ),
    X5133)
)</f>
        <v>20</v>
      </c>
      <c r="Y5134" cm="1">
        <f t="array" ref="Y5134">IF(S5133&lt;&gt;S5134, 0, IF(C5134="D",
                 _xlfn.IFS(
                     K5134=1, Y5133+6,
                     M5134=1, Y5133+3,
                     O5134=1, Y5133+1,
                     TRUE, Y5133
                 ),
                 Y5133)
  )</f>
        <v>1</v>
      </c>
    </row>
    <row r="5135" spans="1:25" hidden="1" x14ac:dyDescent="0.2">
      <c r="A5135">
        <v>214</v>
      </c>
      <c r="B5135" t="s">
        <v>79</v>
      </c>
      <c r="C5135" t="str">
        <f t="shared" si="808"/>
        <v>D</v>
      </c>
      <c r="D5135">
        <v>3</v>
      </c>
      <c r="E5135">
        <v>21</v>
      </c>
      <c r="F5135">
        <v>-26</v>
      </c>
      <c r="G5135" t="s">
        <v>114</v>
      </c>
      <c r="H5135" t="s">
        <v>121</v>
      </c>
      <c r="I5135">
        <v>-6</v>
      </c>
      <c r="J5135">
        <f t="shared" si="800"/>
        <v>0</v>
      </c>
      <c r="K5135">
        <f t="shared" si="809"/>
        <v>0</v>
      </c>
      <c r="L5135">
        <f t="shared" si="801"/>
        <v>0</v>
      </c>
      <c r="M5135">
        <f t="shared" si="802"/>
        <v>0</v>
      </c>
      <c r="N5135">
        <f t="shared" si="803"/>
        <v>0</v>
      </c>
      <c r="O5135">
        <f t="shared" si="804"/>
        <v>0</v>
      </c>
      <c r="P5135">
        <f t="shared" si="805"/>
        <v>0</v>
      </c>
      <c r="Q5135">
        <f t="shared" si="806"/>
        <v>0</v>
      </c>
      <c r="R5135">
        <f t="shared" si="807"/>
        <v>0</v>
      </c>
      <c r="S5135" t="s">
        <v>110</v>
      </c>
      <c r="T5135">
        <v>0</v>
      </c>
      <c r="U5135">
        <v>2019</v>
      </c>
      <c r="V5135">
        <v>1</v>
      </c>
      <c r="W5135">
        <v>1</v>
      </c>
      <c r="X5135" cm="1">
        <f t="array" ref="X5135">IF(S5134&lt;&gt;S5135, 0,
    IF(C5135="O",
         _xlfn.IFS(
             K5135=1, X5134+6,
             M5135=1, X5134+3,
             O5135=1, X5134+1,
             Q5135=1,X5134+2,
             TRUE, X5134
         ),
    X5134)
)</f>
        <v>20</v>
      </c>
      <c r="Y5135" cm="1">
        <f t="array" ref="Y5135">IF(S5134&lt;&gt;S5135, 0, IF(C5135="D",
                 _xlfn.IFS(
                     K5135=1, Y5134+6,
                     M5135=1, Y5134+3,
                     O5135=1, Y5134+1,
                     TRUE, Y5134
                 ),
                 Y5134)
  )</f>
        <v>1</v>
      </c>
    </row>
    <row r="5136" spans="1:25" x14ac:dyDescent="0.2">
      <c r="A5136">
        <v>218</v>
      </c>
      <c r="B5136" t="s">
        <v>81</v>
      </c>
      <c r="C5136" t="str">
        <f t="shared" si="808"/>
        <v>O</v>
      </c>
      <c r="D5136">
        <v>1</v>
      </c>
      <c r="E5136">
        <v>10</v>
      </c>
      <c r="F5136">
        <v>23</v>
      </c>
      <c r="G5136" t="s">
        <v>114</v>
      </c>
      <c r="H5136" t="s">
        <v>128</v>
      </c>
      <c r="I5136">
        <v>23</v>
      </c>
      <c r="J5136">
        <f t="shared" si="800"/>
        <v>0</v>
      </c>
      <c r="K5136">
        <f t="shared" si="809"/>
        <v>1</v>
      </c>
      <c r="L5136">
        <f t="shared" si="801"/>
        <v>0</v>
      </c>
      <c r="M5136">
        <f t="shared" si="802"/>
        <v>0</v>
      </c>
      <c r="N5136">
        <f t="shared" si="803"/>
        <v>0</v>
      </c>
      <c r="O5136">
        <f t="shared" si="804"/>
        <v>0</v>
      </c>
      <c r="P5136">
        <f t="shared" si="805"/>
        <v>0</v>
      </c>
      <c r="Q5136">
        <f t="shared" si="806"/>
        <v>0</v>
      </c>
      <c r="R5136">
        <f t="shared" si="807"/>
        <v>0</v>
      </c>
      <c r="S5136" t="s">
        <v>110</v>
      </c>
      <c r="T5136">
        <v>0</v>
      </c>
      <c r="U5136">
        <v>2019</v>
      </c>
      <c r="V5136">
        <v>1</v>
      </c>
      <c r="W5136">
        <v>1</v>
      </c>
      <c r="X5136" cm="1">
        <f t="array" ref="X5136">IF(S5135&lt;&gt;S5136, 0,
    IF(C5136="O",
         _xlfn.IFS(
             K5136=1, X5135+6,
             M5136=1, X5135+3,
             O5136=1, X5135+1,
             Q5136=1,X5135+2,
             TRUE, X5135
         ),
    X5135)
)</f>
        <v>26</v>
      </c>
      <c r="Y5136" cm="1">
        <f t="array" ref="Y5136">IF(S5135&lt;&gt;S5136, 0, IF(C5136="D",
                 _xlfn.IFS(
                     K5136=1, Y5135+6,
                     M5136=1, Y5135+3,
                     O5136=1, Y5135+1,
                     TRUE, Y5135
                 ),
                 Y5135)
  )</f>
        <v>1</v>
      </c>
    </row>
    <row r="5137" spans="1:25" x14ac:dyDescent="0.2">
      <c r="A5137">
        <v>220</v>
      </c>
      <c r="B5137" t="s">
        <v>81</v>
      </c>
      <c r="C5137" t="str">
        <f t="shared" si="808"/>
        <v>O</v>
      </c>
      <c r="F5137">
        <v>3</v>
      </c>
      <c r="G5137" t="s">
        <v>131</v>
      </c>
      <c r="H5137" t="s">
        <v>122</v>
      </c>
      <c r="J5137">
        <f t="shared" si="800"/>
        <v>0</v>
      </c>
      <c r="K5137">
        <f t="shared" si="809"/>
        <v>0</v>
      </c>
      <c r="L5137">
        <f t="shared" si="801"/>
        <v>0</v>
      </c>
      <c r="M5137">
        <f t="shared" si="802"/>
        <v>0</v>
      </c>
      <c r="N5137">
        <f t="shared" si="803"/>
        <v>1</v>
      </c>
      <c r="O5137">
        <f t="shared" si="804"/>
        <v>1</v>
      </c>
      <c r="P5137">
        <f t="shared" si="805"/>
        <v>0</v>
      </c>
      <c r="Q5137">
        <f t="shared" si="806"/>
        <v>0</v>
      </c>
      <c r="R5137">
        <f t="shared" si="807"/>
        <v>0</v>
      </c>
      <c r="S5137" t="s">
        <v>110</v>
      </c>
      <c r="T5137">
        <v>0</v>
      </c>
      <c r="U5137">
        <v>2019</v>
      </c>
      <c r="V5137">
        <v>1</v>
      </c>
      <c r="W5137">
        <v>1</v>
      </c>
      <c r="X5137" cm="1">
        <f t="array" ref="X5137">IF(S5136&lt;&gt;S5137, 0,
    IF(C5137="O",
         _xlfn.IFS(
             K5137=1, X5136+6,
             M5137=1, X5136+3,
             O5137=1, X5136+1,
             Q5137=1,X5136+2,
             TRUE, X5136
         ),
    X5136)
)</f>
        <v>27</v>
      </c>
      <c r="Y5137" cm="1">
        <f t="array" ref="Y5137">IF(S5136&lt;&gt;S5137, 0, IF(C5137="D",
                 _xlfn.IFS(
                     K5137=1, Y5136+6,
                     M5137=1, Y5136+3,
                     O5137=1, Y5136+1,
                     TRUE, Y5136
                 ),
                 Y5136)
  )</f>
        <v>1</v>
      </c>
    </row>
    <row r="5138" spans="1:25" hidden="1" x14ac:dyDescent="0.2">
      <c r="A5138">
        <v>224</v>
      </c>
      <c r="B5138" t="s">
        <v>79</v>
      </c>
      <c r="C5138" t="str">
        <f t="shared" si="808"/>
        <v>D</v>
      </c>
      <c r="D5138">
        <v>1</v>
      </c>
      <c r="E5138">
        <v>10</v>
      </c>
      <c r="F5138">
        <v>-26</v>
      </c>
      <c r="G5138" t="s">
        <v>116</v>
      </c>
      <c r="H5138" t="s">
        <v>115</v>
      </c>
      <c r="I5138">
        <v>-1</v>
      </c>
      <c r="J5138">
        <f t="shared" si="800"/>
        <v>0</v>
      </c>
      <c r="K5138">
        <f t="shared" si="809"/>
        <v>0</v>
      </c>
      <c r="L5138">
        <f t="shared" si="801"/>
        <v>0</v>
      </c>
      <c r="M5138">
        <f t="shared" si="802"/>
        <v>0</v>
      </c>
      <c r="N5138">
        <f t="shared" si="803"/>
        <v>0</v>
      </c>
      <c r="O5138">
        <f t="shared" si="804"/>
        <v>0</v>
      </c>
      <c r="P5138">
        <f t="shared" si="805"/>
        <v>0</v>
      </c>
      <c r="Q5138">
        <f t="shared" si="806"/>
        <v>0</v>
      </c>
      <c r="R5138">
        <f t="shared" si="807"/>
        <v>0</v>
      </c>
      <c r="S5138" t="s">
        <v>110</v>
      </c>
      <c r="T5138">
        <v>0</v>
      </c>
      <c r="U5138">
        <v>2019</v>
      </c>
      <c r="V5138">
        <v>1</v>
      </c>
      <c r="W5138">
        <v>1</v>
      </c>
      <c r="X5138" cm="1">
        <f t="array" ref="X5138">IF(S5137&lt;&gt;S5138, 0,
    IF(C5138="O",
         _xlfn.IFS(
             K5138=1, X5137+6,
             M5138=1, X5137+3,
             O5138=1, X5137+1,
             Q5138=1,X5137+2,
             TRUE, X5137
         ),
    X5137)
)</f>
        <v>27</v>
      </c>
      <c r="Y5138" cm="1">
        <f t="array" ref="Y5138">IF(S5137&lt;&gt;S5138, 0, IF(C5138="D",
                 _xlfn.IFS(
                     K5138=1, Y5137+6,
                     M5138=1, Y5137+3,
                     O5138=1, Y5137+1,
                     TRUE, Y5137
                 ),
                 Y5137)
  )</f>
        <v>1</v>
      </c>
    </row>
    <row r="5139" spans="1:25" x14ac:dyDescent="0.2">
      <c r="A5139">
        <v>226</v>
      </c>
      <c r="B5139" t="s">
        <v>79</v>
      </c>
      <c r="C5139" t="str">
        <f t="shared" si="808"/>
        <v>D</v>
      </c>
      <c r="D5139">
        <v>2</v>
      </c>
      <c r="E5139">
        <v>11</v>
      </c>
      <c r="F5139">
        <v>-25</v>
      </c>
      <c r="G5139" t="s">
        <v>114</v>
      </c>
      <c r="H5139" t="s">
        <v>121</v>
      </c>
      <c r="I5139">
        <v>-2</v>
      </c>
      <c r="J5139">
        <f t="shared" si="800"/>
        <v>0</v>
      </c>
      <c r="K5139">
        <f t="shared" si="809"/>
        <v>0</v>
      </c>
      <c r="L5139">
        <f t="shared" si="801"/>
        <v>0</v>
      </c>
      <c r="M5139">
        <f t="shared" si="802"/>
        <v>0</v>
      </c>
      <c r="N5139">
        <f t="shared" si="803"/>
        <v>0</v>
      </c>
      <c r="O5139">
        <f t="shared" si="804"/>
        <v>0</v>
      </c>
      <c r="P5139">
        <f t="shared" si="805"/>
        <v>0</v>
      </c>
      <c r="Q5139">
        <f t="shared" si="806"/>
        <v>0</v>
      </c>
      <c r="R5139">
        <f t="shared" si="807"/>
        <v>0</v>
      </c>
      <c r="S5139" t="s">
        <v>110</v>
      </c>
      <c r="T5139">
        <v>0</v>
      </c>
      <c r="U5139">
        <v>2019</v>
      </c>
      <c r="V5139">
        <v>1</v>
      </c>
      <c r="W5139">
        <v>1</v>
      </c>
      <c r="X5139" cm="1">
        <f t="array" ref="X5139">IF(S5138&lt;&gt;S5139, 0,
    IF(C5139="O",
         _xlfn.IFS(
             K5139=1, X5138+6,
             M5139=1, X5138+3,
             O5139=1, X5138+1,
             Q5139=1,X5138+2,
             TRUE, X5138
         ),
    X5138)
)</f>
        <v>27</v>
      </c>
      <c r="Y5139" cm="1">
        <f t="array" ref="Y5139">IF(S5138&lt;&gt;S5139, 0, IF(C5139="D",
                 _xlfn.IFS(
                     K5139=1, Y5138+6,
                     M5139=1, Y5138+3,
                     O5139=1, Y5138+1,
                     TRUE, Y5138
                 ),
                 Y5138)
  )</f>
        <v>1</v>
      </c>
    </row>
    <row r="5140" spans="1:25" x14ac:dyDescent="0.2">
      <c r="A5140">
        <v>228</v>
      </c>
      <c r="B5140" t="s">
        <v>79</v>
      </c>
      <c r="C5140" t="str">
        <f t="shared" si="808"/>
        <v>D</v>
      </c>
      <c r="D5140">
        <v>3</v>
      </c>
      <c r="E5140">
        <v>13</v>
      </c>
      <c r="F5140">
        <v>-23</v>
      </c>
      <c r="G5140" t="s">
        <v>116</v>
      </c>
      <c r="H5140" t="s">
        <v>115</v>
      </c>
      <c r="I5140">
        <v>3</v>
      </c>
      <c r="J5140">
        <f t="shared" si="800"/>
        <v>1</v>
      </c>
      <c r="K5140">
        <f t="shared" si="809"/>
        <v>0</v>
      </c>
      <c r="L5140">
        <f t="shared" si="801"/>
        <v>0</v>
      </c>
      <c r="M5140">
        <f t="shared" si="802"/>
        <v>0</v>
      </c>
      <c r="N5140">
        <f t="shared" si="803"/>
        <v>0</v>
      </c>
      <c r="O5140">
        <f t="shared" si="804"/>
        <v>0</v>
      </c>
      <c r="P5140">
        <f t="shared" si="805"/>
        <v>0</v>
      </c>
      <c r="Q5140">
        <f t="shared" si="806"/>
        <v>0</v>
      </c>
      <c r="R5140">
        <f t="shared" si="807"/>
        <v>0</v>
      </c>
      <c r="S5140" t="s">
        <v>110</v>
      </c>
      <c r="T5140">
        <v>0</v>
      </c>
      <c r="U5140">
        <v>2019</v>
      </c>
      <c r="V5140">
        <v>1</v>
      </c>
      <c r="W5140">
        <v>1</v>
      </c>
      <c r="X5140" cm="1">
        <f t="array" ref="X5140">IF(S5139&lt;&gt;S5140, 0,
    IF(C5140="O",
         _xlfn.IFS(
             K5140=1, X5139+6,
             M5140=1, X5139+3,
             O5140=1, X5139+1,
             Q5140=1,X5139+2,
             TRUE, X5139
         ),
    X5139)
)</f>
        <v>27</v>
      </c>
      <c r="Y5140" cm="1">
        <f t="array" ref="Y5140">IF(S5139&lt;&gt;S5140, 0, IF(C5140="D",
                 _xlfn.IFS(
                     K5140=1, Y5139+6,
                     M5140=1, Y5139+3,
                     O5140=1, Y5139+1,
                     TRUE, Y5139
                 ),
                 Y5139)
  )</f>
        <v>1</v>
      </c>
    </row>
    <row r="5141" spans="1:25" x14ac:dyDescent="0.2">
      <c r="A5141">
        <v>236</v>
      </c>
      <c r="B5141" t="s">
        <v>79</v>
      </c>
      <c r="C5141" t="str">
        <f t="shared" si="808"/>
        <v>D</v>
      </c>
      <c r="D5141">
        <v>1</v>
      </c>
      <c r="E5141">
        <v>10</v>
      </c>
      <c r="F5141">
        <v>-35</v>
      </c>
      <c r="G5141" t="s">
        <v>114</v>
      </c>
      <c r="H5141" t="s">
        <v>117</v>
      </c>
      <c r="I5141">
        <v>0</v>
      </c>
      <c r="J5141">
        <f t="shared" si="800"/>
        <v>0</v>
      </c>
      <c r="K5141">
        <f t="shared" si="809"/>
        <v>0</v>
      </c>
      <c r="L5141">
        <f t="shared" si="801"/>
        <v>0</v>
      </c>
      <c r="M5141">
        <f t="shared" si="802"/>
        <v>0</v>
      </c>
      <c r="N5141">
        <f t="shared" si="803"/>
        <v>0</v>
      </c>
      <c r="O5141">
        <f t="shared" si="804"/>
        <v>0</v>
      </c>
      <c r="P5141">
        <f t="shared" si="805"/>
        <v>0</v>
      </c>
      <c r="Q5141">
        <f t="shared" si="806"/>
        <v>0</v>
      </c>
      <c r="R5141">
        <f t="shared" si="807"/>
        <v>0</v>
      </c>
      <c r="S5141" t="s">
        <v>110</v>
      </c>
      <c r="T5141">
        <v>0</v>
      </c>
      <c r="U5141">
        <v>2019</v>
      </c>
      <c r="V5141">
        <v>1</v>
      </c>
      <c r="W5141">
        <v>1</v>
      </c>
      <c r="X5141" cm="1">
        <f t="array" ref="X5141">IF(S5140&lt;&gt;S5141, 0,
    IF(C5141="O",
         _xlfn.IFS(
             K5141=1, X5140+6,
             M5141=1, X5140+3,
             O5141=1, X5140+1,
             Q5141=1,X5140+2,
             TRUE, X5140
         ),
    X5140)
)</f>
        <v>27</v>
      </c>
      <c r="Y5141" cm="1">
        <f t="array" ref="Y5141">IF(S5140&lt;&gt;S5141, 0, IF(C5141="D",
                 _xlfn.IFS(
                     K5141=1, Y5140+6,
                     M5141=1, Y5140+3,
                     O5141=1, Y5140+1,
                     TRUE, Y5140
                 ),
                 Y5140)
  )</f>
        <v>1</v>
      </c>
    </row>
    <row r="5142" spans="1:25" x14ac:dyDescent="0.2">
      <c r="A5142">
        <v>238</v>
      </c>
      <c r="B5142" t="s">
        <v>79</v>
      </c>
      <c r="C5142" t="str">
        <f t="shared" si="808"/>
        <v>D</v>
      </c>
      <c r="D5142">
        <v>2</v>
      </c>
      <c r="E5142">
        <v>10</v>
      </c>
      <c r="F5142">
        <v>-35</v>
      </c>
      <c r="G5142" t="s">
        <v>114</v>
      </c>
      <c r="H5142" t="s">
        <v>117</v>
      </c>
      <c r="I5142">
        <v>0</v>
      </c>
      <c r="J5142">
        <f t="shared" si="800"/>
        <v>0</v>
      </c>
      <c r="K5142">
        <f t="shared" si="809"/>
        <v>0</v>
      </c>
      <c r="L5142">
        <f t="shared" si="801"/>
        <v>0</v>
      </c>
      <c r="M5142">
        <f t="shared" si="802"/>
        <v>0</v>
      </c>
      <c r="N5142">
        <f t="shared" si="803"/>
        <v>0</v>
      </c>
      <c r="O5142">
        <f t="shared" si="804"/>
        <v>0</v>
      </c>
      <c r="P5142">
        <f t="shared" si="805"/>
        <v>0</v>
      </c>
      <c r="Q5142">
        <f t="shared" si="806"/>
        <v>0</v>
      </c>
      <c r="R5142">
        <f t="shared" si="807"/>
        <v>0</v>
      </c>
      <c r="S5142" t="s">
        <v>110</v>
      </c>
      <c r="T5142">
        <v>0</v>
      </c>
      <c r="U5142">
        <v>2019</v>
      </c>
      <c r="V5142">
        <v>1</v>
      </c>
      <c r="W5142">
        <v>1</v>
      </c>
      <c r="X5142" cm="1">
        <f t="array" ref="X5142">IF(S5141&lt;&gt;S5142, 0,
    IF(C5142="O",
         _xlfn.IFS(
             K5142=1, X5141+6,
             M5142=1, X5141+3,
             O5142=1, X5141+1,
             Q5142=1,X5141+2,
             TRUE, X5141
         ),
    X5141)
)</f>
        <v>27</v>
      </c>
      <c r="Y5142" cm="1">
        <f t="array" ref="Y5142">IF(S5141&lt;&gt;S5142, 0, IF(C5142="D",
                 _xlfn.IFS(
                     K5142=1, Y5141+6,
                     M5142=1, Y5141+3,
                     O5142=1, Y5141+1,
                     TRUE, Y5141
                 ),
                 Y5141)
  )</f>
        <v>1</v>
      </c>
    </row>
    <row r="5143" spans="1:25" x14ac:dyDescent="0.2">
      <c r="A5143">
        <v>240</v>
      </c>
      <c r="B5143" t="s">
        <v>79</v>
      </c>
      <c r="C5143" t="str">
        <f t="shared" si="808"/>
        <v>D</v>
      </c>
      <c r="D5143">
        <v>3</v>
      </c>
      <c r="E5143">
        <v>10</v>
      </c>
      <c r="F5143">
        <v>-35</v>
      </c>
      <c r="G5143" t="s">
        <v>114</v>
      </c>
      <c r="H5143" t="s">
        <v>117</v>
      </c>
      <c r="I5143">
        <v>0</v>
      </c>
      <c r="J5143">
        <f t="shared" si="800"/>
        <v>0</v>
      </c>
      <c r="K5143">
        <f t="shared" si="809"/>
        <v>0</v>
      </c>
      <c r="L5143">
        <f t="shared" si="801"/>
        <v>0</v>
      </c>
      <c r="M5143">
        <f t="shared" si="802"/>
        <v>0</v>
      </c>
      <c r="N5143">
        <f t="shared" si="803"/>
        <v>0</v>
      </c>
      <c r="O5143">
        <f t="shared" si="804"/>
        <v>0</v>
      </c>
      <c r="P5143">
        <f t="shared" si="805"/>
        <v>0</v>
      </c>
      <c r="Q5143">
        <f t="shared" si="806"/>
        <v>0</v>
      </c>
      <c r="R5143">
        <f t="shared" si="807"/>
        <v>0</v>
      </c>
      <c r="S5143" t="s">
        <v>110</v>
      </c>
      <c r="T5143">
        <v>0</v>
      </c>
      <c r="U5143">
        <v>2019</v>
      </c>
      <c r="V5143">
        <v>1</v>
      </c>
      <c r="W5143">
        <v>1</v>
      </c>
      <c r="X5143" cm="1">
        <f t="array" ref="X5143">IF(S5142&lt;&gt;S5143, 0,
    IF(C5143="O",
         _xlfn.IFS(
             K5143=1, X5142+6,
             M5143=1, X5142+3,
             O5143=1, X5142+1,
             Q5143=1,X5142+2,
             TRUE, X5142
         ),
    X5142)
)</f>
        <v>27</v>
      </c>
      <c r="Y5143" cm="1">
        <f t="array" ref="Y5143">IF(S5142&lt;&gt;S5143, 0, IF(C5143="D",
                 _xlfn.IFS(
                     K5143=1, Y5142+6,
                     M5143=1, Y5142+3,
                     O5143=1, Y5142+1,
                     TRUE, Y5142
                 ),
                 Y5142)
  )</f>
        <v>1</v>
      </c>
    </row>
    <row r="5144" spans="1:25" x14ac:dyDescent="0.2">
      <c r="A5144">
        <v>242</v>
      </c>
      <c r="B5144" t="s">
        <v>79</v>
      </c>
      <c r="C5144" t="str">
        <f t="shared" si="808"/>
        <v>D</v>
      </c>
      <c r="D5144">
        <v>4</v>
      </c>
      <c r="E5144">
        <v>10</v>
      </c>
      <c r="F5144">
        <v>-35</v>
      </c>
      <c r="G5144" t="s">
        <v>114</v>
      </c>
      <c r="H5144" t="s">
        <v>113</v>
      </c>
      <c r="I5144">
        <v>2</v>
      </c>
      <c r="J5144">
        <f t="shared" si="800"/>
        <v>0</v>
      </c>
      <c r="K5144">
        <f t="shared" si="809"/>
        <v>0</v>
      </c>
      <c r="L5144">
        <f t="shared" si="801"/>
        <v>0</v>
      </c>
      <c r="M5144">
        <f t="shared" si="802"/>
        <v>0</v>
      </c>
      <c r="N5144">
        <f t="shared" si="803"/>
        <v>0</v>
      </c>
      <c r="O5144">
        <f t="shared" si="804"/>
        <v>0</v>
      </c>
      <c r="P5144">
        <f t="shared" si="805"/>
        <v>0</v>
      </c>
      <c r="Q5144">
        <f t="shared" si="806"/>
        <v>0</v>
      </c>
      <c r="R5144">
        <f t="shared" si="807"/>
        <v>0</v>
      </c>
      <c r="S5144" t="s">
        <v>110</v>
      </c>
      <c r="T5144">
        <v>0</v>
      </c>
      <c r="U5144">
        <v>2019</v>
      </c>
      <c r="V5144">
        <v>1</v>
      </c>
      <c r="W5144">
        <v>1</v>
      </c>
      <c r="X5144" cm="1">
        <f t="array" ref="X5144">IF(S5143&lt;&gt;S5144, 0,
    IF(C5144="O",
         _xlfn.IFS(
             K5144=1, X5143+6,
             M5144=1, X5143+3,
             O5144=1, X5143+1,
             Q5144=1,X5143+2,
             TRUE, X5143
         ),
    X5143)
)</f>
        <v>27</v>
      </c>
      <c r="Y5144" cm="1">
        <f t="array" ref="Y5144">IF(S5143&lt;&gt;S5144, 0, IF(C5144="D",
                 _xlfn.IFS(
                     K5144=1, Y5143+6,
                     M5144=1, Y5143+3,
                     O5144=1, Y5143+1,
                     TRUE, Y5143
                 ),
                 Y5143)
  )</f>
        <v>1</v>
      </c>
    </row>
    <row r="5145" spans="1:25" x14ac:dyDescent="0.2">
      <c r="A5145">
        <v>246</v>
      </c>
      <c r="B5145" t="s">
        <v>81</v>
      </c>
      <c r="C5145" t="str">
        <f t="shared" si="808"/>
        <v>O</v>
      </c>
      <c r="D5145">
        <v>1</v>
      </c>
      <c r="E5145">
        <v>10</v>
      </c>
      <c r="F5145">
        <v>37</v>
      </c>
      <c r="G5145" t="s">
        <v>114</v>
      </c>
      <c r="H5145" t="s">
        <v>117</v>
      </c>
      <c r="I5145">
        <v>0</v>
      </c>
      <c r="J5145">
        <f t="shared" si="800"/>
        <v>0</v>
      </c>
      <c r="K5145">
        <f t="shared" si="809"/>
        <v>0</v>
      </c>
      <c r="L5145">
        <f t="shared" si="801"/>
        <v>0</v>
      </c>
      <c r="M5145">
        <f t="shared" si="802"/>
        <v>0</v>
      </c>
      <c r="N5145">
        <f t="shared" si="803"/>
        <v>0</v>
      </c>
      <c r="O5145">
        <f t="shared" si="804"/>
        <v>0</v>
      </c>
      <c r="P5145">
        <f t="shared" si="805"/>
        <v>0</v>
      </c>
      <c r="Q5145">
        <f t="shared" si="806"/>
        <v>0</v>
      </c>
      <c r="R5145">
        <f t="shared" si="807"/>
        <v>0</v>
      </c>
      <c r="S5145" t="s">
        <v>110</v>
      </c>
      <c r="T5145">
        <v>0</v>
      </c>
      <c r="U5145">
        <v>2019</v>
      </c>
      <c r="V5145">
        <v>1</v>
      </c>
      <c r="W5145">
        <v>1</v>
      </c>
      <c r="X5145" cm="1">
        <f t="array" ref="X5145">IF(S5144&lt;&gt;S5145, 0,
    IF(C5145="O",
         _xlfn.IFS(
             K5145=1, X5144+6,
             M5145=1, X5144+3,
             O5145=1, X5144+1,
             Q5145=1,X5144+2,
             TRUE, X5144
         ),
    X5144)
)</f>
        <v>27</v>
      </c>
      <c r="Y5145" cm="1">
        <f t="array" ref="Y5145">IF(S5144&lt;&gt;S5145, 0, IF(C5145="D",
                 _xlfn.IFS(
                     K5145=1, Y5144+6,
                     M5145=1, Y5144+3,
                     O5145=1, Y5144+1,
                     TRUE, Y5144
                 ),
                 Y5144)
  )</f>
        <v>1</v>
      </c>
    </row>
    <row r="5146" spans="1:25" x14ac:dyDescent="0.2">
      <c r="A5146">
        <v>250</v>
      </c>
      <c r="B5146" t="s">
        <v>81</v>
      </c>
      <c r="C5146" t="str">
        <f t="shared" si="808"/>
        <v>O</v>
      </c>
      <c r="D5146">
        <v>2</v>
      </c>
      <c r="E5146">
        <v>5</v>
      </c>
      <c r="F5146">
        <v>32</v>
      </c>
      <c r="G5146" t="s">
        <v>116</v>
      </c>
      <c r="H5146" t="s">
        <v>115</v>
      </c>
      <c r="I5146">
        <v>4</v>
      </c>
      <c r="J5146">
        <f t="shared" si="800"/>
        <v>0</v>
      </c>
      <c r="K5146">
        <f t="shared" si="809"/>
        <v>0</v>
      </c>
      <c r="L5146">
        <f t="shared" si="801"/>
        <v>0</v>
      </c>
      <c r="M5146">
        <f t="shared" si="802"/>
        <v>0</v>
      </c>
      <c r="N5146">
        <f t="shared" si="803"/>
        <v>0</v>
      </c>
      <c r="O5146">
        <f t="shared" si="804"/>
        <v>0</v>
      </c>
      <c r="P5146">
        <f t="shared" si="805"/>
        <v>0</v>
      </c>
      <c r="Q5146">
        <f t="shared" si="806"/>
        <v>0</v>
      </c>
      <c r="R5146">
        <f t="shared" si="807"/>
        <v>0</v>
      </c>
      <c r="S5146" t="s">
        <v>110</v>
      </c>
      <c r="T5146">
        <v>0</v>
      </c>
      <c r="U5146">
        <v>2019</v>
      </c>
      <c r="V5146">
        <v>1</v>
      </c>
      <c r="W5146">
        <v>1</v>
      </c>
      <c r="X5146" cm="1">
        <f t="array" ref="X5146">IF(S5145&lt;&gt;S5146, 0,
    IF(C5146="O",
         _xlfn.IFS(
             K5146=1, X5145+6,
             M5146=1, X5145+3,
             O5146=1, X5145+1,
             Q5146=1,X5145+2,
             TRUE, X5145
         ),
    X5145)
)</f>
        <v>27</v>
      </c>
      <c r="Y5146" cm="1">
        <f t="array" ref="Y5146">IF(S5145&lt;&gt;S5146, 0, IF(C5146="D",
                 _xlfn.IFS(
                     K5146=1, Y5145+6,
                     M5146=1, Y5145+3,
                     O5146=1, Y5145+1,
                     TRUE, Y5145
                 ),
                 Y5145)
  )</f>
        <v>1</v>
      </c>
    </row>
    <row r="5147" spans="1:25" hidden="1" x14ac:dyDescent="0.2">
      <c r="A5147">
        <v>252</v>
      </c>
      <c r="B5147" t="s">
        <v>81</v>
      </c>
      <c r="C5147" t="str">
        <f t="shared" si="808"/>
        <v>O</v>
      </c>
      <c r="D5147">
        <v>3</v>
      </c>
      <c r="E5147">
        <v>1</v>
      </c>
      <c r="F5147">
        <v>28</v>
      </c>
      <c r="G5147" t="s">
        <v>114</v>
      </c>
      <c r="H5147" t="s">
        <v>113</v>
      </c>
      <c r="I5147">
        <v>18</v>
      </c>
      <c r="J5147">
        <f t="shared" si="800"/>
        <v>1</v>
      </c>
      <c r="K5147">
        <f t="shared" si="809"/>
        <v>0</v>
      </c>
      <c r="L5147">
        <f t="shared" si="801"/>
        <v>0</v>
      </c>
      <c r="M5147">
        <f t="shared" si="802"/>
        <v>0</v>
      </c>
      <c r="N5147">
        <f t="shared" si="803"/>
        <v>0</v>
      </c>
      <c r="O5147">
        <f t="shared" si="804"/>
        <v>0</v>
      </c>
      <c r="P5147">
        <f t="shared" si="805"/>
        <v>0</v>
      </c>
      <c r="Q5147">
        <f t="shared" si="806"/>
        <v>0</v>
      </c>
      <c r="R5147">
        <f t="shared" si="807"/>
        <v>0</v>
      </c>
      <c r="S5147" t="s">
        <v>110</v>
      </c>
      <c r="T5147">
        <v>0</v>
      </c>
      <c r="U5147">
        <v>2019</v>
      </c>
      <c r="V5147">
        <v>1</v>
      </c>
      <c r="W5147">
        <v>1</v>
      </c>
      <c r="X5147" cm="1">
        <f t="array" ref="X5147">IF(S5146&lt;&gt;S5147, 0,
    IF(C5147="O",
         _xlfn.IFS(
             K5147=1, X5146+6,
             M5147=1, X5146+3,
             O5147=1, X5146+1,
             Q5147=1,X5146+2,
             TRUE, X5146
         ),
    X5146)
)</f>
        <v>27</v>
      </c>
      <c r="Y5147" cm="1">
        <f t="array" ref="Y5147">IF(S5146&lt;&gt;S5147, 0, IF(C5147="D",
                 _xlfn.IFS(
                     K5147=1, Y5146+6,
                     M5147=1, Y5146+3,
                     O5147=1, Y5146+1,
                     TRUE, Y5146
                 ),
                 Y5146)
  )</f>
        <v>1</v>
      </c>
    </row>
    <row r="5148" spans="1:25" x14ac:dyDescent="0.2">
      <c r="A5148">
        <v>256</v>
      </c>
      <c r="B5148" t="s">
        <v>81</v>
      </c>
      <c r="C5148" t="str">
        <f t="shared" si="808"/>
        <v>O</v>
      </c>
      <c r="D5148">
        <v>1</v>
      </c>
      <c r="E5148">
        <v>10</v>
      </c>
      <c r="F5148">
        <v>10</v>
      </c>
      <c r="G5148" t="s">
        <v>116</v>
      </c>
      <c r="H5148" t="s">
        <v>125</v>
      </c>
      <c r="I5148">
        <v>10</v>
      </c>
      <c r="J5148">
        <f t="shared" si="800"/>
        <v>0</v>
      </c>
      <c r="K5148">
        <f t="shared" si="809"/>
        <v>1</v>
      </c>
      <c r="L5148">
        <f t="shared" si="801"/>
        <v>0</v>
      </c>
      <c r="M5148">
        <f t="shared" si="802"/>
        <v>0</v>
      </c>
      <c r="N5148">
        <f t="shared" si="803"/>
        <v>0</v>
      </c>
      <c r="O5148">
        <f t="shared" si="804"/>
        <v>0</v>
      </c>
      <c r="P5148">
        <f t="shared" si="805"/>
        <v>0</v>
      </c>
      <c r="Q5148">
        <f t="shared" si="806"/>
        <v>0</v>
      </c>
      <c r="R5148">
        <f t="shared" si="807"/>
        <v>0</v>
      </c>
      <c r="S5148" t="s">
        <v>110</v>
      </c>
      <c r="T5148">
        <v>0</v>
      </c>
      <c r="U5148">
        <v>2019</v>
      </c>
      <c r="V5148">
        <v>1</v>
      </c>
      <c r="W5148">
        <v>1</v>
      </c>
      <c r="X5148" cm="1">
        <f t="array" ref="X5148">IF(S5147&lt;&gt;S5148, 0,
    IF(C5148="O",
         _xlfn.IFS(
             K5148=1, X5147+6,
             M5148=1, X5147+3,
             O5148=1, X5147+1,
             Q5148=1,X5147+2,
             TRUE, X5147
         ),
    X5147)
)</f>
        <v>33</v>
      </c>
      <c r="Y5148" cm="1">
        <f t="array" ref="Y5148">IF(S5147&lt;&gt;S5148, 0, IF(C5148="D",
                 _xlfn.IFS(
                     K5148=1, Y5147+6,
                     M5148=1, Y5147+3,
                     O5148=1, Y5147+1,
                     TRUE, Y5147
                 ),
                 Y5147)
  )</f>
        <v>1</v>
      </c>
    </row>
    <row r="5149" spans="1:25" hidden="1" x14ac:dyDescent="0.2">
      <c r="A5149">
        <v>258</v>
      </c>
      <c r="B5149" t="s">
        <v>81</v>
      </c>
      <c r="C5149" t="str">
        <f t="shared" si="808"/>
        <v>O</v>
      </c>
      <c r="F5149">
        <v>3</v>
      </c>
      <c r="G5149" t="s">
        <v>131</v>
      </c>
      <c r="H5149" t="s">
        <v>122</v>
      </c>
      <c r="J5149">
        <f t="shared" si="800"/>
        <v>0</v>
      </c>
      <c r="K5149">
        <f t="shared" si="809"/>
        <v>0</v>
      </c>
      <c r="L5149">
        <f t="shared" si="801"/>
        <v>0</v>
      </c>
      <c r="M5149">
        <f t="shared" si="802"/>
        <v>0</v>
      </c>
      <c r="N5149">
        <f t="shared" si="803"/>
        <v>1</v>
      </c>
      <c r="O5149">
        <f t="shared" si="804"/>
        <v>1</v>
      </c>
      <c r="P5149">
        <f t="shared" si="805"/>
        <v>0</v>
      </c>
      <c r="Q5149">
        <f t="shared" si="806"/>
        <v>0</v>
      </c>
      <c r="R5149">
        <f t="shared" si="807"/>
        <v>0</v>
      </c>
      <c r="S5149" t="s">
        <v>110</v>
      </c>
      <c r="T5149">
        <v>0</v>
      </c>
      <c r="U5149">
        <v>2019</v>
      </c>
      <c r="V5149">
        <v>1</v>
      </c>
      <c r="W5149">
        <v>1</v>
      </c>
      <c r="X5149" cm="1">
        <f t="array" ref="X5149">IF(S5148&lt;&gt;S5149, 0,
    IF(C5149="O",
         _xlfn.IFS(
             K5149=1, X5148+6,
             M5149=1, X5148+3,
             O5149=1, X5148+1,
             Q5149=1,X5148+2,
             TRUE, X5148
         ),
    X5148)
)</f>
        <v>34</v>
      </c>
      <c r="Y5149" cm="1">
        <f t="array" ref="Y5149">IF(S5148&lt;&gt;S5149, 0, IF(C5149="D",
                 _xlfn.IFS(
                     K5149=1, Y5148+6,
                     M5149=1, Y5148+3,
                     O5149=1, Y5148+1,
                     TRUE, Y5148
                 ),
                 Y5148)
  )</f>
        <v>1</v>
      </c>
    </row>
    <row r="5150" spans="1:25" x14ac:dyDescent="0.2">
      <c r="A5150">
        <v>266</v>
      </c>
      <c r="B5150" t="s">
        <v>79</v>
      </c>
      <c r="C5150" t="str">
        <f t="shared" si="808"/>
        <v>D</v>
      </c>
      <c r="D5150">
        <v>1</v>
      </c>
      <c r="E5150">
        <v>10</v>
      </c>
      <c r="F5150">
        <v>-24</v>
      </c>
      <c r="G5150" t="s">
        <v>114</v>
      </c>
      <c r="H5150" t="s">
        <v>117</v>
      </c>
      <c r="I5150">
        <v>0</v>
      </c>
      <c r="J5150">
        <f t="shared" si="800"/>
        <v>0</v>
      </c>
      <c r="K5150">
        <f t="shared" si="809"/>
        <v>0</v>
      </c>
      <c r="L5150">
        <f t="shared" si="801"/>
        <v>0</v>
      </c>
      <c r="M5150">
        <f t="shared" si="802"/>
        <v>0</v>
      </c>
      <c r="N5150">
        <f t="shared" si="803"/>
        <v>0</v>
      </c>
      <c r="O5150">
        <f t="shared" si="804"/>
        <v>0</v>
      </c>
      <c r="P5150">
        <f t="shared" si="805"/>
        <v>0</v>
      </c>
      <c r="Q5150">
        <f t="shared" si="806"/>
        <v>0</v>
      </c>
      <c r="R5150">
        <f t="shared" si="807"/>
        <v>0</v>
      </c>
      <c r="S5150" t="s">
        <v>110</v>
      </c>
      <c r="T5150">
        <v>0</v>
      </c>
      <c r="U5150">
        <v>2019</v>
      </c>
      <c r="V5150">
        <v>1</v>
      </c>
      <c r="W5150">
        <v>1</v>
      </c>
      <c r="X5150" cm="1">
        <f t="array" ref="X5150">IF(S5149&lt;&gt;S5150, 0,
    IF(C5150="O",
         _xlfn.IFS(
             K5150=1, X5149+6,
             M5150=1, X5149+3,
             O5150=1, X5149+1,
             Q5150=1,X5149+2,
             TRUE, X5149
         ),
    X5149)
)</f>
        <v>34</v>
      </c>
      <c r="Y5150" cm="1">
        <f t="array" ref="Y5150">IF(S5149&lt;&gt;S5150, 0, IF(C5150="D",
                 _xlfn.IFS(
                     K5150=1, Y5149+6,
                     M5150=1, Y5149+3,
                     O5150=1, Y5149+1,
                     TRUE, Y5149
                 ),
                 Y5149)
  )</f>
        <v>1</v>
      </c>
    </row>
    <row r="5151" spans="1:25" hidden="1" x14ac:dyDescent="0.2">
      <c r="A5151">
        <v>268</v>
      </c>
      <c r="B5151" t="s">
        <v>79</v>
      </c>
      <c r="C5151" t="str">
        <f t="shared" si="808"/>
        <v>D</v>
      </c>
      <c r="D5151">
        <v>2</v>
      </c>
      <c r="E5151">
        <v>10</v>
      </c>
      <c r="F5151">
        <v>-24</v>
      </c>
      <c r="G5151" t="s">
        <v>114</v>
      </c>
      <c r="H5151" t="s">
        <v>113</v>
      </c>
      <c r="I5151">
        <v>7</v>
      </c>
      <c r="J5151">
        <f t="shared" si="800"/>
        <v>0</v>
      </c>
      <c r="K5151">
        <f t="shared" si="809"/>
        <v>0</v>
      </c>
      <c r="L5151">
        <f t="shared" si="801"/>
        <v>0</v>
      </c>
      <c r="M5151">
        <f t="shared" si="802"/>
        <v>0</v>
      </c>
      <c r="N5151">
        <f t="shared" si="803"/>
        <v>0</v>
      </c>
      <c r="O5151">
        <f t="shared" si="804"/>
        <v>0</v>
      </c>
      <c r="P5151">
        <f t="shared" si="805"/>
        <v>0</v>
      </c>
      <c r="Q5151">
        <f t="shared" si="806"/>
        <v>0</v>
      </c>
      <c r="R5151">
        <f t="shared" si="807"/>
        <v>0</v>
      </c>
      <c r="S5151" t="s">
        <v>110</v>
      </c>
      <c r="T5151">
        <v>0</v>
      </c>
      <c r="U5151">
        <v>2019</v>
      </c>
      <c r="V5151">
        <v>1</v>
      </c>
      <c r="W5151">
        <v>1</v>
      </c>
      <c r="X5151" cm="1">
        <f t="array" ref="X5151">IF(S5150&lt;&gt;S5151, 0,
    IF(C5151="O",
         _xlfn.IFS(
             K5151=1, X5150+6,
             M5151=1, X5150+3,
             O5151=1, X5150+1,
             Q5151=1,X5150+2,
             TRUE, X5150
         ),
    X5150)
)</f>
        <v>34</v>
      </c>
      <c r="Y5151" cm="1">
        <f t="array" ref="Y5151">IF(S5150&lt;&gt;S5151, 0, IF(C5151="D",
                 _xlfn.IFS(
                     K5151=1, Y5150+6,
                     M5151=1, Y5150+3,
                     O5151=1, Y5150+1,
                     TRUE, Y5150
                 ),
                 Y5150)
  )</f>
        <v>1</v>
      </c>
    </row>
    <row r="5152" spans="1:25" x14ac:dyDescent="0.2">
      <c r="A5152">
        <v>270</v>
      </c>
      <c r="B5152" t="s">
        <v>79</v>
      </c>
      <c r="C5152" t="str">
        <f t="shared" si="808"/>
        <v>D</v>
      </c>
      <c r="D5152">
        <v>3</v>
      </c>
      <c r="E5152">
        <v>3</v>
      </c>
      <c r="F5152">
        <v>-31</v>
      </c>
      <c r="G5152" t="s">
        <v>114</v>
      </c>
      <c r="H5152" t="s">
        <v>113</v>
      </c>
      <c r="I5152">
        <v>2</v>
      </c>
      <c r="J5152">
        <f t="shared" si="800"/>
        <v>0</v>
      </c>
      <c r="K5152">
        <f t="shared" si="809"/>
        <v>0</v>
      </c>
      <c r="L5152">
        <f t="shared" si="801"/>
        <v>0</v>
      </c>
      <c r="M5152">
        <f t="shared" si="802"/>
        <v>0</v>
      </c>
      <c r="N5152">
        <f t="shared" si="803"/>
        <v>0</v>
      </c>
      <c r="O5152">
        <f t="shared" si="804"/>
        <v>0</v>
      </c>
      <c r="P5152">
        <f t="shared" si="805"/>
        <v>0</v>
      </c>
      <c r="Q5152">
        <f t="shared" si="806"/>
        <v>0</v>
      </c>
      <c r="R5152">
        <f t="shared" si="807"/>
        <v>0</v>
      </c>
      <c r="S5152" t="s">
        <v>110</v>
      </c>
      <c r="T5152">
        <v>0</v>
      </c>
      <c r="U5152">
        <v>2019</v>
      </c>
      <c r="V5152">
        <v>1</v>
      </c>
      <c r="W5152">
        <v>1</v>
      </c>
      <c r="X5152" cm="1">
        <f t="array" ref="X5152">IF(S5151&lt;&gt;S5152, 0,
    IF(C5152="O",
         _xlfn.IFS(
             K5152=1, X5151+6,
             M5152=1, X5151+3,
             O5152=1, X5151+1,
             Q5152=1,X5151+2,
             TRUE, X5151
         ),
    X5151)
)</f>
        <v>34</v>
      </c>
      <c r="Y5152" cm="1">
        <f t="array" ref="Y5152">IF(S5151&lt;&gt;S5152, 0, IF(C5152="D",
                 _xlfn.IFS(
                     K5152=1, Y5151+6,
                     M5152=1, Y5151+3,
                     O5152=1, Y5151+1,
                     TRUE, Y5151
                 ),
                 Y5151)
  )</f>
        <v>1</v>
      </c>
    </row>
    <row r="5153" spans="1:25" x14ac:dyDescent="0.2">
      <c r="A5153">
        <v>272</v>
      </c>
      <c r="B5153" t="s">
        <v>79</v>
      </c>
      <c r="C5153" t="str">
        <f t="shared" si="808"/>
        <v>D</v>
      </c>
      <c r="D5153">
        <v>4</v>
      </c>
      <c r="E5153">
        <v>1</v>
      </c>
      <c r="F5153">
        <v>-33</v>
      </c>
      <c r="G5153" t="s">
        <v>116</v>
      </c>
      <c r="H5153" t="s">
        <v>115</v>
      </c>
      <c r="I5153">
        <v>0</v>
      </c>
      <c r="J5153">
        <f t="shared" si="800"/>
        <v>0</v>
      </c>
      <c r="K5153">
        <f t="shared" si="809"/>
        <v>0</v>
      </c>
      <c r="L5153">
        <f t="shared" si="801"/>
        <v>0</v>
      </c>
      <c r="M5153">
        <f t="shared" si="802"/>
        <v>0</v>
      </c>
      <c r="N5153">
        <f t="shared" si="803"/>
        <v>0</v>
      </c>
      <c r="O5153">
        <f t="shared" si="804"/>
        <v>0</v>
      </c>
      <c r="P5153">
        <f t="shared" si="805"/>
        <v>0</v>
      </c>
      <c r="Q5153">
        <f t="shared" si="806"/>
        <v>0</v>
      </c>
      <c r="R5153">
        <f t="shared" si="807"/>
        <v>0</v>
      </c>
      <c r="S5153" t="s">
        <v>110</v>
      </c>
      <c r="T5153">
        <v>0</v>
      </c>
      <c r="U5153">
        <v>2019</v>
      </c>
      <c r="V5153">
        <v>1</v>
      </c>
      <c r="W5153">
        <v>1</v>
      </c>
      <c r="X5153" cm="1">
        <f t="array" ref="X5153">IF(S5152&lt;&gt;S5153, 0,
    IF(C5153="O",
         _xlfn.IFS(
             K5153=1, X5152+6,
             M5153=1, X5152+3,
             O5153=1, X5152+1,
             Q5153=1,X5152+2,
             TRUE, X5152
         ),
    X5152)
)</f>
        <v>34</v>
      </c>
      <c r="Y5153" cm="1">
        <f t="array" ref="Y5153">IF(S5152&lt;&gt;S5153, 0, IF(C5153="D",
                 _xlfn.IFS(
                     K5153=1, Y5152+6,
                     M5153=1, Y5152+3,
                     O5153=1, Y5152+1,
                     TRUE, Y5152
                 ),
                 Y5152)
  )</f>
        <v>1</v>
      </c>
    </row>
    <row r="5154" spans="1:25" x14ac:dyDescent="0.2">
      <c r="A5154">
        <v>276</v>
      </c>
      <c r="B5154" t="s">
        <v>81</v>
      </c>
      <c r="C5154" t="str">
        <f t="shared" si="808"/>
        <v>O</v>
      </c>
      <c r="D5154">
        <v>1</v>
      </c>
      <c r="E5154">
        <v>10</v>
      </c>
      <c r="F5154">
        <v>33</v>
      </c>
      <c r="G5154" t="s">
        <v>114</v>
      </c>
      <c r="H5154" t="s">
        <v>117</v>
      </c>
      <c r="I5154">
        <v>0</v>
      </c>
      <c r="J5154">
        <f t="shared" si="800"/>
        <v>0</v>
      </c>
      <c r="K5154">
        <f t="shared" si="809"/>
        <v>0</v>
      </c>
      <c r="L5154">
        <f t="shared" si="801"/>
        <v>0</v>
      </c>
      <c r="M5154">
        <f t="shared" si="802"/>
        <v>0</v>
      </c>
      <c r="N5154">
        <f t="shared" si="803"/>
        <v>0</v>
      </c>
      <c r="O5154">
        <f t="shared" si="804"/>
        <v>0</v>
      </c>
      <c r="P5154">
        <f t="shared" si="805"/>
        <v>0</v>
      </c>
      <c r="Q5154">
        <f t="shared" si="806"/>
        <v>0</v>
      </c>
      <c r="R5154">
        <f t="shared" si="807"/>
        <v>0</v>
      </c>
      <c r="S5154" t="s">
        <v>110</v>
      </c>
      <c r="T5154">
        <v>0</v>
      </c>
      <c r="U5154">
        <v>2019</v>
      </c>
      <c r="V5154">
        <v>1</v>
      </c>
      <c r="W5154">
        <v>1</v>
      </c>
      <c r="X5154" cm="1">
        <f t="array" ref="X5154">IF(S5153&lt;&gt;S5154, 0,
    IF(C5154="O",
         _xlfn.IFS(
             K5154=1, X5153+6,
             M5154=1, X5153+3,
             O5154=1, X5153+1,
             Q5154=1,X5153+2,
             TRUE, X5153
         ),
    X5153)
)</f>
        <v>34</v>
      </c>
      <c r="Y5154" cm="1">
        <f t="array" ref="Y5154">IF(S5153&lt;&gt;S5154, 0, IF(C5154="D",
                 _xlfn.IFS(
                     K5154=1, Y5153+6,
                     M5154=1, Y5153+3,
                     O5154=1, Y5153+1,
                     TRUE, Y5153
                 ),
                 Y5153)
  )</f>
        <v>1</v>
      </c>
    </row>
    <row r="5155" spans="1:25" x14ac:dyDescent="0.2">
      <c r="A5155">
        <v>278</v>
      </c>
      <c r="B5155" t="s">
        <v>81</v>
      </c>
      <c r="C5155" t="str">
        <f t="shared" si="808"/>
        <v>O</v>
      </c>
      <c r="D5155">
        <v>2</v>
      </c>
      <c r="E5155">
        <v>10</v>
      </c>
      <c r="F5155">
        <v>33</v>
      </c>
      <c r="G5155" t="s">
        <v>116</v>
      </c>
      <c r="H5155" t="s">
        <v>115</v>
      </c>
      <c r="I5155">
        <v>13</v>
      </c>
      <c r="J5155">
        <f t="shared" si="800"/>
        <v>1</v>
      </c>
      <c r="K5155">
        <f t="shared" si="809"/>
        <v>0</v>
      </c>
      <c r="L5155">
        <f t="shared" si="801"/>
        <v>0</v>
      </c>
      <c r="M5155">
        <f t="shared" si="802"/>
        <v>0</v>
      </c>
      <c r="N5155">
        <f t="shared" si="803"/>
        <v>0</v>
      </c>
      <c r="O5155">
        <f t="shared" si="804"/>
        <v>0</v>
      </c>
      <c r="P5155">
        <f t="shared" si="805"/>
        <v>0</v>
      </c>
      <c r="Q5155">
        <f t="shared" si="806"/>
        <v>0</v>
      </c>
      <c r="R5155">
        <f t="shared" si="807"/>
        <v>0</v>
      </c>
      <c r="S5155" t="s">
        <v>110</v>
      </c>
      <c r="T5155">
        <v>0</v>
      </c>
      <c r="U5155">
        <v>2019</v>
      </c>
      <c r="V5155">
        <v>1</v>
      </c>
      <c r="W5155">
        <v>1</v>
      </c>
      <c r="X5155" cm="1">
        <f t="array" ref="X5155">IF(S5154&lt;&gt;S5155, 0,
    IF(C5155="O",
         _xlfn.IFS(
             K5155=1, X5154+6,
             M5155=1, X5154+3,
             O5155=1, X5154+1,
             Q5155=1,X5154+2,
             TRUE, X5154
         ),
    X5154)
)</f>
        <v>34</v>
      </c>
      <c r="Y5155" cm="1">
        <f t="array" ref="Y5155">IF(S5154&lt;&gt;S5155, 0, IF(C5155="D",
                 _xlfn.IFS(
                     K5155=1, Y5154+6,
                     M5155=1, Y5154+3,
                     O5155=1, Y5154+1,
                     TRUE, Y5154
                 ),
                 Y5154)
  )</f>
        <v>1</v>
      </c>
    </row>
    <row r="5156" spans="1:25" hidden="1" x14ac:dyDescent="0.2">
      <c r="A5156">
        <v>280</v>
      </c>
      <c r="B5156" t="s">
        <v>81</v>
      </c>
      <c r="C5156" t="str">
        <f t="shared" si="808"/>
        <v>O</v>
      </c>
      <c r="D5156">
        <v>1</v>
      </c>
      <c r="E5156">
        <v>10</v>
      </c>
      <c r="F5156">
        <v>20</v>
      </c>
      <c r="G5156" t="s">
        <v>116</v>
      </c>
      <c r="H5156" t="s">
        <v>115</v>
      </c>
      <c r="I5156">
        <v>-2</v>
      </c>
      <c r="J5156">
        <f t="shared" si="800"/>
        <v>0</v>
      </c>
      <c r="K5156">
        <f t="shared" si="809"/>
        <v>0</v>
      </c>
      <c r="L5156">
        <f t="shared" si="801"/>
        <v>0</v>
      </c>
      <c r="M5156">
        <f t="shared" si="802"/>
        <v>0</v>
      </c>
      <c r="N5156">
        <f t="shared" si="803"/>
        <v>0</v>
      </c>
      <c r="O5156">
        <f t="shared" si="804"/>
        <v>0</v>
      </c>
      <c r="P5156">
        <f t="shared" si="805"/>
        <v>0</v>
      </c>
      <c r="Q5156">
        <f t="shared" si="806"/>
        <v>0</v>
      </c>
      <c r="R5156">
        <f t="shared" si="807"/>
        <v>0</v>
      </c>
      <c r="S5156" t="s">
        <v>110</v>
      </c>
      <c r="T5156">
        <v>0</v>
      </c>
      <c r="U5156">
        <v>2019</v>
      </c>
      <c r="V5156">
        <v>1</v>
      </c>
      <c r="W5156">
        <v>1</v>
      </c>
      <c r="X5156" cm="1">
        <f t="array" ref="X5156">IF(S5155&lt;&gt;S5156, 0,
    IF(C5156="O",
         _xlfn.IFS(
             K5156=1, X5155+6,
             M5156=1, X5155+3,
             O5156=1, X5155+1,
             Q5156=1,X5155+2,
             TRUE, X5155
         ),
    X5155)
)</f>
        <v>34</v>
      </c>
      <c r="Y5156" cm="1">
        <f t="array" ref="Y5156">IF(S5155&lt;&gt;S5156, 0, IF(C5156="D",
                 _xlfn.IFS(
                     K5156=1, Y5155+6,
                     M5156=1, Y5155+3,
                     O5156=1, Y5155+1,
                     TRUE, Y5155
                 ),
                 Y5155)
  )</f>
        <v>1</v>
      </c>
    </row>
    <row r="5157" spans="1:25" x14ac:dyDescent="0.2">
      <c r="A5157">
        <v>284</v>
      </c>
      <c r="B5157" t="s">
        <v>81</v>
      </c>
      <c r="C5157" t="str">
        <f t="shared" si="808"/>
        <v>O</v>
      </c>
      <c r="D5157">
        <v>2</v>
      </c>
      <c r="E5157">
        <v>12</v>
      </c>
      <c r="F5157">
        <v>22</v>
      </c>
      <c r="G5157" t="s">
        <v>116</v>
      </c>
      <c r="H5157" t="s">
        <v>115</v>
      </c>
      <c r="I5157">
        <v>-2</v>
      </c>
      <c r="J5157">
        <f t="shared" si="800"/>
        <v>0</v>
      </c>
      <c r="K5157">
        <f t="shared" si="809"/>
        <v>0</v>
      </c>
      <c r="L5157">
        <f t="shared" si="801"/>
        <v>0</v>
      </c>
      <c r="M5157">
        <f t="shared" si="802"/>
        <v>0</v>
      </c>
      <c r="N5157">
        <f t="shared" si="803"/>
        <v>0</v>
      </c>
      <c r="O5157">
        <f t="shared" si="804"/>
        <v>0</v>
      </c>
      <c r="P5157">
        <f t="shared" si="805"/>
        <v>0</v>
      </c>
      <c r="Q5157">
        <f t="shared" si="806"/>
        <v>0</v>
      </c>
      <c r="R5157">
        <f t="shared" si="807"/>
        <v>0</v>
      </c>
      <c r="S5157" t="s">
        <v>110</v>
      </c>
      <c r="T5157">
        <v>0</v>
      </c>
      <c r="U5157">
        <v>2019</v>
      </c>
      <c r="V5157">
        <v>1</v>
      </c>
      <c r="W5157">
        <v>1</v>
      </c>
      <c r="X5157" cm="1">
        <f t="array" ref="X5157">IF(S5156&lt;&gt;S5157, 0,
    IF(C5157="O",
         _xlfn.IFS(
             K5157=1, X5156+6,
             M5157=1, X5156+3,
             O5157=1, X5156+1,
             Q5157=1,X5156+2,
             TRUE, X5156
         ),
    X5156)
)</f>
        <v>34</v>
      </c>
      <c r="Y5157" cm="1">
        <f t="array" ref="Y5157">IF(S5156&lt;&gt;S5157, 0, IF(C5157="D",
                 _xlfn.IFS(
                     K5157=1, Y5156+6,
                     M5157=1, Y5156+3,
                     O5157=1, Y5156+1,
                     TRUE, Y5156
                 ),
                 Y5156)
  )</f>
        <v>1</v>
      </c>
    </row>
    <row r="5158" spans="1:25" x14ac:dyDescent="0.2">
      <c r="A5158">
        <v>286</v>
      </c>
      <c r="B5158" t="s">
        <v>81</v>
      </c>
      <c r="C5158" t="str">
        <f t="shared" si="808"/>
        <v>O</v>
      </c>
      <c r="D5158">
        <v>3</v>
      </c>
      <c r="E5158">
        <v>14</v>
      </c>
      <c r="F5158">
        <v>24</v>
      </c>
      <c r="G5158" t="s">
        <v>116</v>
      </c>
      <c r="H5158" t="s">
        <v>115</v>
      </c>
      <c r="I5158">
        <v>0</v>
      </c>
      <c r="J5158">
        <f t="shared" si="800"/>
        <v>0</v>
      </c>
      <c r="K5158">
        <f t="shared" si="809"/>
        <v>0</v>
      </c>
      <c r="L5158">
        <f t="shared" si="801"/>
        <v>0</v>
      </c>
      <c r="M5158">
        <f t="shared" si="802"/>
        <v>0</v>
      </c>
      <c r="N5158">
        <f t="shared" si="803"/>
        <v>0</v>
      </c>
      <c r="O5158">
        <f t="shared" si="804"/>
        <v>0</v>
      </c>
      <c r="P5158">
        <f t="shared" si="805"/>
        <v>0</v>
      </c>
      <c r="Q5158">
        <f t="shared" si="806"/>
        <v>0</v>
      </c>
      <c r="R5158">
        <f t="shared" si="807"/>
        <v>0</v>
      </c>
      <c r="S5158" t="s">
        <v>110</v>
      </c>
      <c r="T5158">
        <v>0</v>
      </c>
      <c r="U5158">
        <v>2019</v>
      </c>
      <c r="V5158">
        <v>1</v>
      </c>
      <c r="W5158">
        <v>1</v>
      </c>
      <c r="X5158" cm="1">
        <f t="array" ref="X5158">IF(S5157&lt;&gt;S5158, 0,
    IF(C5158="O",
         _xlfn.IFS(
             K5158=1, X5157+6,
             M5158=1, X5157+3,
             O5158=1, X5157+1,
             Q5158=1,X5157+2,
             TRUE, X5157
         ),
    X5157)
)</f>
        <v>34</v>
      </c>
      <c r="Y5158" cm="1">
        <f t="array" ref="Y5158">IF(S5157&lt;&gt;S5158, 0, IF(C5158="D",
                 _xlfn.IFS(
                     K5158=1, Y5157+6,
                     M5158=1, Y5157+3,
                     O5158=1, Y5157+1,
                     TRUE, Y5157
                 ),
                 Y5157)
  )</f>
        <v>1</v>
      </c>
    </row>
    <row r="5159" spans="1:25" x14ac:dyDescent="0.2">
      <c r="A5159">
        <v>288</v>
      </c>
      <c r="B5159" t="s">
        <v>81</v>
      </c>
      <c r="C5159" t="str">
        <f t="shared" si="808"/>
        <v>O</v>
      </c>
      <c r="D5159">
        <v>4</v>
      </c>
      <c r="E5159">
        <v>14</v>
      </c>
      <c r="F5159">
        <v>24</v>
      </c>
      <c r="G5159" t="s">
        <v>136</v>
      </c>
      <c r="H5159" t="s">
        <v>122</v>
      </c>
      <c r="I5159">
        <v>24</v>
      </c>
      <c r="J5159">
        <f t="shared" si="800"/>
        <v>0</v>
      </c>
      <c r="K5159">
        <f t="shared" si="809"/>
        <v>0</v>
      </c>
      <c r="L5159">
        <f t="shared" si="801"/>
        <v>1</v>
      </c>
      <c r="M5159">
        <f t="shared" si="802"/>
        <v>1</v>
      </c>
      <c r="N5159">
        <f t="shared" si="803"/>
        <v>0</v>
      </c>
      <c r="O5159">
        <f t="shared" si="804"/>
        <v>0</v>
      </c>
      <c r="P5159">
        <f t="shared" si="805"/>
        <v>0</v>
      </c>
      <c r="Q5159">
        <f t="shared" si="806"/>
        <v>0</v>
      </c>
      <c r="R5159">
        <f t="shared" si="807"/>
        <v>0</v>
      </c>
      <c r="S5159" t="s">
        <v>110</v>
      </c>
      <c r="T5159">
        <v>0</v>
      </c>
      <c r="U5159">
        <v>2019</v>
      </c>
      <c r="V5159">
        <v>1</v>
      </c>
      <c r="W5159">
        <v>1</v>
      </c>
      <c r="X5159" cm="1">
        <f t="array" ref="X5159">IF(S5158&lt;&gt;S5159, 0,
    IF(C5159="O",
         _xlfn.IFS(
             K5159=1, X5158+6,
             M5159=1, X5158+3,
             O5159=1, X5158+1,
             Q5159=1,X5158+2,
             TRUE, X5158
         ),
    X5158)
)</f>
        <v>37</v>
      </c>
      <c r="Y5159" cm="1">
        <f t="array" ref="Y5159">IF(S5158&lt;&gt;S5159, 0, IF(C5159="D",
                 _xlfn.IFS(
                     K5159=1, Y5158+6,
                     M5159=1, Y5158+3,
                     O5159=1, Y5158+1,
                     TRUE, Y5158
                 ),
                 Y5158)
  )</f>
        <v>1</v>
      </c>
    </row>
    <row r="5160" spans="1:25" x14ac:dyDescent="0.2">
      <c r="A5160">
        <v>294</v>
      </c>
      <c r="B5160" t="s">
        <v>79</v>
      </c>
      <c r="C5160" t="str">
        <f t="shared" si="808"/>
        <v>D</v>
      </c>
      <c r="D5160">
        <v>1</v>
      </c>
      <c r="E5160">
        <v>10</v>
      </c>
      <c r="F5160">
        <v>-44</v>
      </c>
      <c r="G5160" t="s">
        <v>114</v>
      </c>
      <c r="H5160" t="s">
        <v>140</v>
      </c>
      <c r="J5160">
        <f t="shared" si="800"/>
        <v>0</v>
      </c>
      <c r="K5160">
        <f t="shared" si="809"/>
        <v>0</v>
      </c>
      <c r="L5160">
        <f t="shared" si="801"/>
        <v>0</v>
      </c>
      <c r="M5160">
        <f t="shared" si="802"/>
        <v>0</v>
      </c>
      <c r="N5160">
        <f t="shared" si="803"/>
        <v>0</v>
      </c>
      <c r="O5160">
        <f t="shared" si="804"/>
        <v>0</v>
      </c>
      <c r="P5160">
        <f t="shared" si="805"/>
        <v>0</v>
      </c>
      <c r="Q5160">
        <f t="shared" si="806"/>
        <v>0</v>
      </c>
      <c r="R5160">
        <f t="shared" si="807"/>
        <v>0</v>
      </c>
      <c r="S5160" t="s">
        <v>110</v>
      </c>
      <c r="T5160">
        <v>0</v>
      </c>
      <c r="U5160">
        <v>2019</v>
      </c>
      <c r="V5160">
        <v>1</v>
      </c>
      <c r="W5160">
        <v>1</v>
      </c>
      <c r="X5160" cm="1">
        <f t="array" ref="X5160">IF(S5159&lt;&gt;S5160, 0,
    IF(C5160="O",
         _xlfn.IFS(
             K5160=1, X5159+6,
             M5160=1, X5159+3,
             O5160=1, X5159+1,
             Q5160=1,X5159+2,
             TRUE, X5159
         ),
    X5159)
)</f>
        <v>37</v>
      </c>
      <c r="Y5160" cm="1">
        <f t="array" ref="Y5160">IF(S5159&lt;&gt;S5160, 0, IF(C5160="D",
                 _xlfn.IFS(
                     K5160=1, Y5159+6,
                     M5160=1, Y5159+3,
                     O5160=1, Y5159+1,
                     TRUE, Y5159
                 ),
                 Y5159)
  )</f>
        <v>1</v>
      </c>
    </row>
    <row r="5161" spans="1:25" x14ac:dyDescent="0.2">
      <c r="A5161">
        <v>296</v>
      </c>
      <c r="B5161" t="s">
        <v>81</v>
      </c>
      <c r="C5161" t="str">
        <f t="shared" si="808"/>
        <v>O</v>
      </c>
      <c r="D5161">
        <v>1</v>
      </c>
      <c r="E5161">
        <v>10</v>
      </c>
      <c r="F5161">
        <v>-43</v>
      </c>
      <c r="G5161" t="s">
        <v>116</v>
      </c>
      <c r="H5161" t="s">
        <v>115</v>
      </c>
      <c r="I5161">
        <v>3</v>
      </c>
      <c r="J5161">
        <f t="shared" si="800"/>
        <v>0</v>
      </c>
      <c r="K5161">
        <f t="shared" si="809"/>
        <v>0</v>
      </c>
      <c r="L5161">
        <f t="shared" si="801"/>
        <v>0</v>
      </c>
      <c r="M5161">
        <f t="shared" si="802"/>
        <v>0</v>
      </c>
      <c r="N5161">
        <f t="shared" si="803"/>
        <v>0</v>
      </c>
      <c r="O5161">
        <f t="shared" si="804"/>
        <v>0</v>
      </c>
      <c r="P5161">
        <f t="shared" si="805"/>
        <v>0</v>
      </c>
      <c r="Q5161">
        <f t="shared" si="806"/>
        <v>0</v>
      </c>
      <c r="R5161">
        <f t="shared" si="807"/>
        <v>0</v>
      </c>
      <c r="S5161" t="s">
        <v>110</v>
      </c>
      <c r="T5161">
        <v>0</v>
      </c>
      <c r="U5161">
        <v>2019</v>
      </c>
      <c r="V5161">
        <v>1</v>
      </c>
      <c r="W5161">
        <v>1</v>
      </c>
      <c r="X5161" cm="1">
        <f t="array" ref="X5161">IF(S5160&lt;&gt;S5161, 0,
    IF(C5161="O",
         _xlfn.IFS(
             K5161=1, X5160+6,
             M5161=1, X5160+3,
             O5161=1, X5160+1,
             Q5161=1,X5160+2,
             TRUE, X5160
         ),
    X5160)
)</f>
        <v>37</v>
      </c>
      <c r="Y5161" cm="1">
        <f t="array" ref="Y5161">IF(S5160&lt;&gt;S5161, 0, IF(C5161="D",
                 _xlfn.IFS(
                     K5161=1, Y5160+6,
                     M5161=1, Y5160+3,
                     O5161=1, Y5160+1,
                     TRUE, Y5160
                 ),
                 Y5160)
  )</f>
        <v>1</v>
      </c>
    </row>
    <row r="5162" spans="1:25" x14ac:dyDescent="0.2">
      <c r="A5162">
        <v>298</v>
      </c>
      <c r="B5162" t="s">
        <v>81</v>
      </c>
      <c r="C5162" t="str">
        <f t="shared" si="808"/>
        <v>O</v>
      </c>
      <c r="D5162">
        <v>2</v>
      </c>
      <c r="E5162">
        <v>7</v>
      </c>
      <c r="F5162">
        <v>-46</v>
      </c>
      <c r="G5162" t="s">
        <v>116</v>
      </c>
      <c r="H5162" t="s">
        <v>115</v>
      </c>
      <c r="I5162">
        <v>6</v>
      </c>
      <c r="J5162">
        <f t="shared" si="800"/>
        <v>0</v>
      </c>
      <c r="K5162">
        <f t="shared" si="809"/>
        <v>0</v>
      </c>
      <c r="L5162">
        <f t="shared" si="801"/>
        <v>0</v>
      </c>
      <c r="M5162">
        <f t="shared" si="802"/>
        <v>0</v>
      </c>
      <c r="N5162">
        <f t="shared" si="803"/>
        <v>0</v>
      </c>
      <c r="O5162">
        <f t="shared" si="804"/>
        <v>0</v>
      </c>
      <c r="P5162">
        <f t="shared" si="805"/>
        <v>0</v>
      </c>
      <c r="Q5162">
        <f t="shared" si="806"/>
        <v>0</v>
      </c>
      <c r="R5162">
        <f t="shared" si="807"/>
        <v>0</v>
      </c>
      <c r="S5162" t="s">
        <v>110</v>
      </c>
      <c r="T5162">
        <v>0</v>
      </c>
      <c r="U5162">
        <v>2019</v>
      </c>
      <c r="V5162">
        <v>1</v>
      </c>
      <c r="W5162">
        <v>1</v>
      </c>
      <c r="X5162" cm="1">
        <f t="array" ref="X5162">IF(S5161&lt;&gt;S5162, 0,
    IF(C5162="O",
         _xlfn.IFS(
             K5162=1, X5161+6,
             M5162=1, X5161+3,
             O5162=1, X5161+1,
             Q5162=1,X5161+2,
             TRUE, X5161
         ),
    X5161)
)</f>
        <v>37</v>
      </c>
      <c r="Y5162" cm="1">
        <f t="array" ref="Y5162">IF(S5161&lt;&gt;S5162, 0, IF(C5162="D",
                 _xlfn.IFS(
                     K5162=1, Y5161+6,
                     M5162=1, Y5161+3,
                     O5162=1, Y5161+1,
                     TRUE, Y5161
                 ),
                 Y5161)
  )</f>
        <v>1</v>
      </c>
    </row>
    <row r="5163" spans="1:25" hidden="1" x14ac:dyDescent="0.2">
      <c r="A5163">
        <v>300</v>
      </c>
      <c r="B5163" t="s">
        <v>81</v>
      </c>
      <c r="C5163" t="str">
        <f t="shared" si="808"/>
        <v>O</v>
      </c>
      <c r="D5163">
        <v>3</v>
      </c>
      <c r="E5163">
        <v>1</v>
      </c>
      <c r="F5163">
        <v>48</v>
      </c>
      <c r="G5163" t="s">
        <v>116</v>
      </c>
      <c r="H5163" t="s">
        <v>115</v>
      </c>
      <c r="I5163">
        <v>-3</v>
      </c>
      <c r="J5163">
        <f t="shared" si="800"/>
        <v>0</v>
      </c>
      <c r="K5163">
        <f t="shared" si="809"/>
        <v>0</v>
      </c>
      <c r="L5163">
        <f t="shared" si="801"/>
        <v>0</v>
      </c>
      <c r="M5163">
        <f t="shared" si="802"/>
        <v>0</v>
      </c>
      <c r="N5163">
        <f t="shared" si="803"/>
        <v>0</v>
      </c>
      <c r="O5163">
        <f t="shared" si="804"/>
        <v>0</v>
      </c>
      <c r="P5163">
        <f t="shared" si="805"/>
        <v>0</v>
      </c>
      <c r="Q5163">
        <f t="shared" si="806"/>
        <v>0</v>
      </c>
      <c r="R5163">
        <f t="shared" si="807"/>
        <v>0</v>
      </c>
      <c r="S5163" t="s">
        <v>110</v>
      </c>
      <c r="T5163">
        <v>0</v>
      </c>
      <c r="U5163">
        <v>2019</v>
      </c>
      <c r="V5163">
        <v>1</v>
      </c>
      <c r="W5163">
        <v>1</v>
      </c>
      <c r="X5163" cm="1">
        <f t="array" ref="X5163">IF(S5162&lt;&gt;S5163, 0,
    IF(C5163="O",
         _xlfn.IFS(
             K5163=1, X5162+6,
             M5163=1, X5162+3,
             O5163=1, X5162+1,
             Q5163=1,X5162+2,
             TRUE, X5162
         ),
    X5162)
)</f>
        <v>37</v>
      </c>
      <c r="Y5163" cm="1">
        <f t="array" ref="Y5163">IF(S5162&lt;&gt;S5163, 0, IF(C5163="D",
                 _xlfn.IFS(
                     K5163=1, Y5162+6,
                     M5163=1, Y5162+3,
                     O5163=1, Y5162+1,
                     TRUE, Y5162
                 ),
                 Y5162)
  )</f>
        <v>1</v>
      </c>
    </row>
    <row r="5164" spans="1:25" x14ac:dyDescent="0.2">
      <c r="A5164">
        <v>304</v>
      </c>
      <c r="B5164" t="s">
        <v>81</v>
      </c>
      <c r="C5164" t="str">
        <f t="shared" si="808"/>
        <v>O</v>
      </c>
      <c r="D5164">
        <v>4</v>
      </c>
      <c r="E5164">
        <v>4</v>
      </c>
      <c r="F5164">
        <v>-49</v>
      </c>
      <c r="G5164" t="s">
        <v>116</v>
      </c>
      <c r="H5164" t="s">
        <v>115</v>
      </c>
      <c r="I5164">
        <v>5</v>
      </c>
      <c r="J5164">
        <f t="shared" si="800"/>
        <v>1</v>
      </c>
      <c r="K5164">
        <f t="shared" si="809"/>
        <v>0</v>
      </c>
      <c r="L5164">
        <f t="shared" si="801"/>
        <v>0</v>
      </c>
      <c r="M5164">
        <f t="shared" si="802"/>
        <v>0</v>
      </c>
      <c r="N5164">
        <f t="shared" si="803"/>
        <v>0</v>
      </c>
      <c r="O5164">
        <f t="shared" si="804"/>
        <v>0</v>
      </c>
      <c r="P5164">
        <f t="shared" si="805"/>
        <v>0</v>
      </c>
      <c r="Q5164">
        <f t="shared" si="806"/>
        <v>0</v>
      </c>
      <c r="R5164">
        <f t="shared" si="807"/>
        <v>0</v>
      </c>
      <c r="S5164" t="s">
        <v>110</v>
      </c>
      <c r="T5164">
        <v>0</v>
      </c>
      <c r="U5164">
        <v>2019</v>
      </c>
      <c r="V5164">
        <v>1</v>
      </c>
      <c r="W5164">
        <v>1</v>
      </c>
      <c r="X5164" cm="1">
        <f t="array" ref="X5164">IF(S5163&lt;&gt;S5164, 0,
    IF(C5164="O",
         _xlfn.IFS(
             K5164=1, X5163+6,
             M5164=1, X5163+3,
             O5164=1, X5163+1,
             Q5164=1,X5163+2,
             TRUE, X5163
         ),
    X5163)
)</f>
        <v>37</v>
      </c>
      <c r="Y5164" cm="1">
        <f t="array" ref="Y5164">IF(S5163&lt;&gt;S5164, 0, IF(C5164="D",
                 _xlfn.IFS(
                     K5164=1, Y5163+6,
                     M5164=1, Y5163+3,
                     O5164=1, Y5163+1,
                     TRUE, Y5163
                 ),
                 Y5163)
  )</f>
        <v>1</v>
      </c>
    </row>
    <row r="5165" spans="1:25" x14ac:dyDescent="0.2">
      <c r="A5165">
        <v>308</v>
      </c>
      <c r="B5165" t="s">
        <v>81</v>
      </c>
      <c r="C5165" t="str">
        <f t="shared" si="808"/>
        <v>O</v>
      </c>
      <c r="D5165">
        <v>1</v>
      </c>
      <c r="E5165">
        <v>10</v>
      </c>
      <c r="F5165">
        <v>46</v>
      </c>
      <c r="G5165" t="s">
        <v>114</v>
      </c>
      <c r="H5165" t="s">
        <v>113</v>
      </c>
      <c r="I5165">
        <v>8</v>
      </c>
      <c r="J5165">
        <f t="shared" si="800"/>
        <v>0</v>
      </c>
      <c r="K5165">
        <f t="shared" si="809"/>
        <v>0</v>
      </c>
      <c r="L5165">
        <f t="shared" si="801"/>
        <v>0</v>
      </c>
      <c r="M5165">
        <f t="shared" si="802"/>
        <v>0</v>
      </c>
      <c r="N5165">
        <f t="shared" si="803"/>
        <v>0</v>
      </c>
      <c r="O5165">
        <f t="shared" si="804"/>
        <v>0</v>
      </c>
      <c r="P5165">
        <f t="shared" si="805"/>
        <v>0</v>
      </c>
      <c r="Q5165">
        <f t="shared" si="806"/>
        <v>0</v>
      </c>
      <c r="R5165">
        <f t="shared" si="807"/>
        <v>0</v>
      </c>
      <c r="S5165" t="s">
        <v>110</v>
      </c>
      <c r="T5165">
        <v>0</v>
      </c>
      <c r="U5165">
        <v>2019</v>
      </c>
      <c r="V5165">
        <v>1</v>
      </c>
      <c r="W5165">
        <v>1</v>
      </c>
      <c r="X5165" cm="1">
        <f t="array" ref="X5165">IF(S5164&lt;&gt;S5165, 0,
    IF(C5165="O",
         _xlfn.IFS(
             K5165=1, X5164+6,
             M5165=1, X5164+3,
             O5165=1, X5164+1,
             Q5165=1,X5164+2,
             TRUE, X5164
         ),
    X5164)
)</f>
        <v>37</v>
      </c>
      <c r="Y5165" cm="1">
        <f t="array" ref="Y5165">IF(S5164&lt;&gt;S5165, 0, IF(C5165="D",
                 _xlfn.IFS(
                     K5165=1, Y5164+6,
                     M5165=1, Y5164+3,
                     O5165=1, Y5164+1,
                     TRUE, Y5164
                 ),
                 Y5164)
  )</f>
        <v>1</v>
      </c>
    </row>
    <row r="5166" spans="1:25" x14ac:dyDescent="0.2">
      <c r="A5166">
        <v>310</v>
      </c>
      <c r="B5166" t="s">
        <v>81</v>
      </c>
      <c r="C5166" t="str">
        <f t="shared" si="808"/>
        <v>O</v>
      </c>
      <c r="D5166">
        <v>2</v>
      </c>
      <c r="E5166">
        <v>2</v>
      </c>
      <c r="F5166">
        <v>38</v>
      </c>
      <c r="G5166" t="s">
        <v>116</v>
      </c>
      <c r="H5166" t="s">
        <v>115</v>
      </c>
      <c r="I5166">
        <v>3</v>
      </c>
      <c r="J5166">
        <f t="shared" si="800"/>
        <v>1</v>
      </c>
      <c r="K5166">
        <f t="shared" si="809"/>
        <v>0</v>
      </c>
      <c r="L5166">
        <f t="shared" si="801"/>
        <v>0</v>
      </c>
      <c r="M5166">
        <f t="shared" si="802"/>
        <v>0</v>
      </c>
      <c r="N5166">
        <f t="shared" si="803"/>
        <v>0</v>
      </c>
      <c r="O5166">
        <f t="shared" si="804"/>
        <v>0</v>
      </c>
      <c r="P5166">
        <f t="shared" si="805"/>
        <v>0</v>
      </c>
      <c r="Q5166">
        <f t="shared" si="806"/>
        <v>0</v>
      </c>
      <c r="R5166">
        <f t="shared" si="807"/>
        <v>0</v>
      </c>
      <c r="S5166" t="s">
        <v>110</v>
      </c>
      <c r="T5166">
        <v>0</v>
      </c>
      <c r="U5166">
        <v>2019</v>
      </c>
      <c r="V5166">
        <v>1</v>
      </c>
      <c r="W5166">
        <v>1</v>
      </c>
      <c r="X5166" cm="1">
        <f t="array" ref="X5166">IF(S5165&lt;&gt;S5166, 0,
    IF(C5166="O",
         _xlfn.IFS(
             K5166=1, X5165+6,
             M5166=1, X5165+3,
             O5166=1, X5165+1,
             Q5166=1,X5165+2,
             TRUE, X5165
         ),
    X5165)
)</f>
        <v>37</v>
      </c>
      <c r="Y5166" cm="1">
        <f t="array" ref="Y5166">IF(S5165&lt;&gt;S5166, 0, IF(C5166="D",
                 _xlfn.IFS(
                     K5166=1, Y5165+6,
                     M5166=1, Y5165+3,
                     O5166=1, Y5165+1,
                     TRUE, Y5165
                 ),
                 Y5165)
  )</f>
        <v>1</v>
      </c>
    </row>
    <row r="5167" spans="1:25" x14ac:dyDescent="0.2">
      <c r="A5167">
        <v>312</v>
      </c>
      <c r="B5167" t="s">
        <v>81</v>
      </c>
      <c r="C5167" t="str">
        <f t="shared" si="808"/>
        <v>O</v>
      </c>
      <c r="D5167">
        <v>1</v>
      </c>
      <c r="E5167">
        <v>10</v>
      </c>
      <c r="F5167">
        <v>35</v>
      </c>
      <c r="G5167" t="s">
        <v>114</v>
      </c>
      <c r="H5167" t="s">
        <v>117</v>
      </c>
      <c r="I5167">
        <v>0</v>
      </c>
      <c r="J5167">
        <f t="shared" si="800"/>
        <v>0</v>
      </c>
      <c r="K5167">
        <f t="shared" si="809"/>
        <v>0</v>
      </c>
      <c r="L5167">
        <f t="shared" si="801"/>
        <v>0</v>
      </c>
      <c r="M5167">
        <f t="shared" si="802"/>
        <v>0</v>
      </c>
      <c r="N5167">
        <f t="shared" si="803"/>
        <v>0</v>
      </c>
      <c r="O5167">
        <f t="shared" si="804"/>
        <v>0</v>
      </c>
      <c r="P5167">
        <f t="shared" si="805"/>
        <v>0</v>
      </c>
      <c r="Q5167">
        <f t="shared" si="806"/>
        <v>0</v>
      </c>
      <c r="R5167">
        <f t="shared" si="807"/>
        <v>0</v>
      </c>
      <c r="S5167" t="s">
        <v>110</v>
      </c>
      <c r="T5167">
        <v>0</v>
      </c>
      <c r="U5167">
        <v>2019</v>
      </c>
      <c r="V5167">
        <v>1</v>
      </c>
      <c r="W5167">
        <v>1</v>
      </c>
      <c r="X5167" cm="1">
        <f t="array" ref="X5167">IF(S5166&lt;&gt;S5167, 0,
    IF(C5167="O",
         _xlfn.IFS(
             K5167=1, X5166+6,
             M5167=1, X5166+3,
             O5167=1, X5166+1,
             Q5167=1,X5166+2,
             TRUE, X5166
         ),
    X5166)
)</f>
        <v>37</v>
      </c>
      <c r="Y5167" cm="1">
        <f t="array" ref="Y5167">IF(S5166&lt;&gt;S5167, 0, IF(C5167="D",
                 _xlfn.IFS(
                     K5167=1, Y5166+6,
                     M5167=1, Y5166+3,
                     O5167=1, Y5166+1,
                     TRUE, Y5166
                 ),
                 Y5166)
  )</f>
        <v>1</v>
      </c>
    </row>
    <row r="5168" spans="1:25" x14ac:dyDescent="0.2">
      <c r="A5168">
        <v>314</v>
      </c>
      <c r="B5168" t="s">
        <v>81</v>
      </c>
      <c r="C5168" t="str">
        <f t="shared" si="808"/>
        <v>O</v>
      </c>
      <c r="D5168">
        <v>2</v>
      </c>
      <c r="E5168">
        <v>10</v>
      </c>
      <c r="F5168">
        <v>35</v>
      </c>
      <c r="G5168" t="s">
        <v>116</v>
      </c>
      <c r="H5168" t="s">
        <v>115</v>
      </c>
      <c r="I5168">
        <v>11</v>
      </c>
      <c r="J5168">
        <f t="shared" si="800"/>
        <v>1</v>
      </c>
      <c r="K5168">
        <f t="shared" si="809"/>
        <v>0</v>
      </c>
      <c r="L5168">
        <f t="shared" si="801"/>
        <v>0</v>
      </c>
      <c r="M5168">
        <f t="shared" si="802"/>
        <v>0</v>
      </c>
      <c r="N5168">
        <f t="shared" si="803"/>
        <v>0</v>
      </c>
      <c r="O5168">
        <f t="shared" si="804"/>
        <v>0</v>
      </c>
      <c r="P5168">
        <f t="shared" si="805"/>
        <v>0</v>
      </c>
      <c r="Q5168">
        <f t="shared" si="806"/>
        <v>0</v>
      </c>
      <c r="R5168">
        <f t="shared" si="807"/>
        <v>0</v>
      </c>
      <c r="S5168" t="s">
        <v>110</v>
      </c>
      <c r="T5168">
        <v>0</v>
      </c>
      <c r="U5168">
        <v>2019</v>
      </c>
      <c r="V5168">
        <v>1</v>
      </c>
      <c r="W5168">
        <v>1</v>
      </c>
      <c r="X5168" cm="1">
        <f t="array" ref="X5168">IF(S5167&lt;&gt;S5168, 0,
    IF(C5168="O",
         _xlfn.IFS(
             K5168=1, X5167+6,
             M5168=1, X5167+3,
             O5168=1, X5167+1,
             Q5168=1,X5167+2,
             TRUE, X5167
         ),
    X5167)
)</f>
        <v>37</v>
      </c>
      <c r="Y5168" cm="1">
        <f t="array" ref="Y5168">IF(S5167&lt;&gt;S5168, 0, IF(C5168="D",
                 _xlfn.IFS(
                     K5168=1, Y5167+6,
                     M5168=1, Y5167+3,
                     O5168=1, Y5167+1,
                     TRUE, Y5167
                 ),
                 Y5167)
  )</f>
        <v>1</v>
      </c>
    </row>
    <row r="5169" spans="1:25" x14ac:dyDescent="0.2">
      <c r="A5169">
        <v>316</v>
      </c>
      <c r="B5169" t="s">
        <v>81</v>
      </c>
      <c r="C5169" t="str">
        <f t="shared" si="808"/>
        <v>O</v>
      </c>
      <c r="D5169">
        <v>1</v>
      </c>
      <c r="E5169">
        <v>10</v>
      </c>
      <c r="F5169">
        <v>24</v>
      </c>
      <c r="G5169" t="s">
        <v>114</v>
      </c>
      <c r="H5169" t="s">
        <v>139</v>
      </c>
      <c r="I5169">
        <v>-8</v>
      </c>
      <c r="J5169">
        <f t="shared" si="800"/>
        <v>0</v>
      </c>
      <c r="K5169">
        <f t="shared" si="809"/>
        <v>0</v>
      </c>
      <c r="L5169">
        <f t="shared" si="801"/>
        <v>0</v>
      </c>
      <c r="M5169">
        <f t="shared" si="802"/>
        <v>0</v>
      </c>
      <c r="N5169">
        <f t="shared" si="803"/>
        <v>0</v>
      </c>
      <c r="O5169">
        <f t="shared" si="804"/>
        <v>0</v>
      </c>
      <c r="P5169">
        <f t="shared" si="805"/>
        <v>0</v>
      </c>
      <c r="Q5169">
        <f t="shared" si="806"/>
        <v>0</v>
      </c>
      <c r="R5169">
        <f t="shared" si="807"/>
        <v>0</v>
      </c>
      <c r="S5169" t="s">
        <v>110</v>
      </c>
      <c r="T5169">
        <v>0</v>
      </c>
      <c r="U5169">
        <v>2019</v>
      </c>
      <c r="V5169">
        <v>1</v>
      </c>
      <c r="W5169">
        <v>1</v>
      </c>
      <c r="X5169" cm="1">
        <f t="array" ref="X5169">IF(S5168&lt;&gt;S5169, 0,
    IF(C5169="O",
         _xlfn.IFS(
             K5169=1, X5168+6,
             M5169=1, X5168+3,
             O5169=1, X5168+1,
             Q5169=1,X5168+2,
             TRUE, X5168
         ),
    X5168)
)</f>
        <v>37</v>
      </c>
      <c r="Y5169" cm="1">
        <f t="array" ref="Y5169">IF(S5168&lt;&gt;S5169, 0, IF(C5169="D",
                 _xlfn.IFS(
                     K5169=1, Y5168+6,
                     M5169=1, Y5168+3,
                     O5169=1, Y5168+1,
                     TRUE, Y5168
                 ),
                 Y5168)
  )</f>
        <v>1</v>
      </c>
    </row>
    <row r="5170" spans="1:25" hidden="1" x14ac:dyDescent="0.2">
      <c r="A5170">
        <v>318</v>
      </c>
      <c r="B5170" t="s">
        <v>81</v>
      </c>
      <c r="C5170" t="str">
        <f t="shared" si="808"/>
        <v>O</v>
      </c>
      <c r="D5170">
        <v>2</v>
      </c>
      <c r="E5170">
        <v>18</v>
      </c>
      <c r="F5170">
        <v>32</v>
      </c>
      <c r="G5170" t="s">
        <v>116</v>
      </c>
      <c r="H5170" t="s">
        <v>115</v>
      </c>
      <c r="I5170">
        <v>8</v>
      </c>
      <c r="J5170">
        <f t="shared" si="800"/>
        <v>0</v>
      </c>
      <c r="K5170">
        <f t="shared" si="809"/>
        <v>0</v>
      </c>
      <c r="L5170">
        <f t="shared" si="801"/>
        <v>0</v>
      </c>
      <c r="M5170">
        <f t="shared" si="802"/>
        <v>0</v>
      </c>
      <c r="N5170">
        <f t="shared" si="803"/>
        <v>0</v>
      </c>
      <c r="O5170">
        <f t="shared" si="804"/>
        <v>0</v>
      </c>
      <c r="P5170">
        <f t="shared" si="805"/>
        <v>0</v>
      </c>
      <c r="Q5170">
        <f t="shared" si="806"/>
        <v>0</v>
      </c>
      <c r="R5170">
        <f t="shared" si="807"/>
        <v>0</v>
      </c>
      <c r="S5170" t="s">
        <v>110</v>
      </c>
      <c r="T5170">
        <v>0</v>
      </c>
      <c r="U5170">
        <v>2019</v>
      </c>
      <c r="V5170">
        <v>1</v>
      </c>
      <c r="W5170">
        <v>1</v>
      </c>
      <c r="X5170" cm="1">
        <f t="array" ref="X5170">IF(S5169&lt;&gt;S5170, 0,
    IF(C5170="O",
         _xlfn.IFS(
             K5170=1, X5169+6,
             M5170=1, X5169+3,
             O5170=1, X5169+1,
             Q5170=1,X5169+2,
             TRUE, X5169
         ),
    X5169)
)</f>
        <v>37</v>
      </c>
      <c r="Y5170" cm="1">
        <f t="array" ref="Y5170">IF(S5169&lt;&gt;S5170, 0, IF(C5170="D",
                 _xlfn.IFS(
                     K5170=1, Y5169+6,
                     M5170=1, Y5169+3,
                     O5170=1, Y5169+1,
                     TRUE, Y5169
                 ),
                 Y5169)
  )</f>
        <v>1</v>
      </c>
    </row>
    <row r="5171" spans="1:25" x14ac:dyDescent="0.2">
      <c r="A5171">
        <v>320</v>
      </c>
      <c r="B5171" t="s">
        <v>81</v>
      </c>
      <c r="C5171" t="str">
        <f t="shared" si="808"/>
        <v>O</v>
      </c>
      <c r="D5171">
        <v>3</v>
      </c>
      <c r="E5171">
        <v>10</v>
      </c>
      <c r="F5171">
        <v>24</v>
      </c>
      <c r="G5171" t="s">
        <v>116</v>
      </c>
      <c r="H5171" t="s">
        <v>115</v>
      </c>
      <c r="I5171">
        <v>15</v>
      </c>
      <c r="J5171">
        <f t="shared" si="800"/>
        <v>0</v>
      </c>
      <c r="K5171">
        <f t="shared" si="809"/>
        <v>0</v>
      </c>
      <c r="L5171">
        <f t="shared" si="801"/>
        <v>0</v>
      </c>
      <c r="M5171">
        <f t="shared" si="802"/>
        <v>0</v>
      </c>
      <c r="N5171">
        <f t="shared" si="803"/>
        <v>0</v>
      </c>
      <c r="O5171">
        <f t="shared" si="804"/>
        <v>0</v>
      </c>
      <c r="P5171">
        <f t="shared" si="805"/>
        <v>0</v>
      </c>
      <c r="Q5171">
        <f t="shared" si="806"/>
        <v>0</v>
      </c>
      <c r="R5171">
        <f t="shared" si="807"/>
        <v>0</v>
      </c>
      <c r="S5171" t="s">
        <v>110</v>
      </c>
      <c r="T5171">
        <v>0</v>
      </c>
      <c r="U5171">
        <v>2019</v>
      </c>
      <c r="V5171">
        <v>1</v>
      </c>
      <c r="W5171">
        <v>1</v>
      </c>
      <c r="X5171" cm="1">
        <f t="array" ref="X5171">IF(S5170&lt;&gt;S5171, 0,
    IF(C5171="O",
         _xlfn.IFS(
             K5171=1, X5170+6,
             M5171=1, X5170+3,
             O5171=1, X5170+1,
             Q5171=1,X5170+2,
             TRUE, X5170
         ),
    X5170)
)</f>
        <v>37</v>
      </c>
      <c r="Y5171" cm="1">
        <f t="array" ref="Y5171">IF(S5170&lt;&gt;S5171, 0, IF(C5171="D",
                 _xlfn.IFS(
                     K5171=1, Y5170+6,
                     M5171=1, Y5170+3,
                     O5171=1, Y5170+1,
                     TRUE, Y5170
                 ),
                 Y5170)
  )</f>
        <v>1</v>
      </c>
    </row>
    <row r="5172" spans="1:25" x14ac:dyDescent="0.2">
      <c r="A5172">
        <v>322</v>
      </c>
      <c r="B5172" t="s">
        <v>81</v>
      </c>
      <c r="C5172" t="str">
        <f t="shared" si="808"/>
        <v>O</v>
      </c>
      <c r="D5172">
        <v>1</v>
      </c>
      <c r="E5172">
        <v>9</v>
      </c>
      <c r="F5172">
        <v>9</v>
      </c>
      <c r="G5172" t="s">
        <v>116</v>
      </c>
      <c r="H5172" t="s">
        <v>115</v>
      </c>
      <c r="I5172">
        <v>4</v>
      </c>
      <c r="J5172">
        <f t="shared" si="800"/>
        <v>0</v>
      </c>
      <c r="K5172">
        <f t="shared" si="809"/>
        <v>0</v>
      </c>
      <c r="L5172">
        <f t="shared" si="801"/>
        <v>0</v>
      </c>
      <c r="M5172">
        <f t="shared" si="802"/>
        <v>0</v>
      </c>
      <c r="N5172">
        <f t="shared" si="803"/>
        <v>0</v>
      </c>
      <c r="O5172">
        <f t="shared" si="804"/>
        <v>0</v>
      </c>
      <c r="P5172">
        <f t="shared" si="805"/>
        <v>0</v>
      </c>
      <c r="Q5172">
        <f t="shared" si="806"/>
        <v>0</v>
      </c>
      <c r="R5172">
        <f t="shared" si="807"/>
        <v>0</v>
      </c>
      <c r="S5172" t="s">
        <v>110</v>
      </c>
      <c r="T5172">
        <v>0</v>
      </c>
      <c r="U5172">
        <v>2019</v>
      </c>
      <c r="V5172">
        <v>1</v>
      </c>
      <c r="W5172">
        <v>1</v>
      </c>
      <c r="X5172" cm="1">
        <f t="array" ref="X5172">IF(S5171&lt;&gt;S5172, 0,
    IF(C5172="O",
         _xlfn.IFS(
             K5172=1, X5171+6,
             M5172=1, X5171+3,
             O5172=1, X5171+1,
             Q5172=1,X5171+2,
             TRUE, X5171
         ),
    X5171)
)</f>
        <v>37</v>
      </c>
      <c r="Y5172" cm="1">
        <f t="array" ref="Y5172">IF(S5171&lt;&gt;S5172, 0, IF(C5172="D",
                 _xlfn.IFS(
                     K5172=1, Y5171+6,
                     M5172=1, Y5171+3,
                     O5172=1, Y5171+1,
                     TRUE, Y5171
                 ),
                 Y5171)
  )</f>
        <v>1</v>
      </c>
    </row>
    <row r="5173" spans="1:25" x14ac:dyDescent="0.2">
      <c r="A5173">
        <v>324</v>
      </c>
      <c r="B5173" t="s">
        <v>81</v>
      </c>
      <c r="C5173" t="str">
        <f t="shared" si="808"/>
        <v>O</v>
      </c>
      <c r="D5173">
        <v>2</v>
      </c>
      <c r="E5173">
        <v>5</v>
      </c>
      <c r="F5173">
        <v>5</v>
      </c>
      <c r="G5173" t="s">
        <v>116</v>
      </c>
      <c r="H5173" t="s">
        <v>125</v>
      </c>
      <c r="I5173">
        <v>9</v>
      </c>
      <c r="J5173">
        <f t="shared" si="800"/>
        <v>1</v>
      </c>
      <c r="K5173">
        <f t="shared" si="809"/>
        <v>1</v>
      </c>
      <c r="L5173">
        <f t="shared" si="801"/>
        <v>0</v>
      </c>
      <c r="M5173">
        <f t="shared" si="802"/>
        <v>0</v>
      </c>
      <c r="N5173">
        <f t="shared" si="803"/>
        <v>0</v>
      </c>
      <c r="O5173">
        <f t="shared" si="804"/>
        <v>0</v>
      </c>
      <c r="P5173">
        <f t="shared" si="805"/>
        <v>0</v>
      </c>
      <c r="Q5173">
        <f t="shared" si="806"/>
        <v>0</v>
      </c>
      <c r="R5173">
        <f t="shared" si="807"/>
        <v>0</v>
      </c>
      <c r="S5173" t="s">
        <v>110</v>
      </c>
      <c r="T5173">
        <v>0</v>
      </c>
      <c r="U5173">
        <v>2019</v>
      </c>
      <c r="V5173">
        <v>1</v>
      </c>
      <c r="W5173">
        <v>1</v>
      </c>
      <c r="X5173" cm="1">
        <f t="array" ref="X5173">IF(S5172&lt;&gt;S5173, 0,
    IF(C5173="O",
         _xlfn.IFS(
             K5173=1, X5172+6,
             M5173=1, X5172+3,
             O5173=1, X5172+1,
             Q5173=1,X5172+2,
             TRUE, X5172
         ),
    X5172)
)</f>
        <v>43</v>
      </c>
      <c r="Y5173" cm="1">
        <f t="array" ref="Y5173">IF(S5172&lt;&gt;S5173, 0, IF(C5173="D",
                 _xlfn.IFS(
                     K5173=1, Y5172+6,
                     M5173=1, Y5172+3,
                     O5173=1, Y5172+1,
                     TRUE, Y5172
                 ),
                 Y5172)
  )</f>
        <v>1</v>
      </c>
    </row>
    <row r="5174" spans="1:25" x14ac:dyDescent="0.2">
      <c r="A5174">
        <v>9</v>
      </c>
      <c r="B5174" t="s">
        <v>81</v>
      </c>
      <c r="C5174" t="str">
        <f t="shared" si="808"/>
        <v>O</v>
      </c>
      <c r="D5174">
        <v>1</v>
      </c>
      <c r="E5174">
        <v>10</v>
      </c>
      <c r="F5174">
        <v>-45</v>
      </c>
      <c r="G5174" t="s">
        <v>114</v>
      </c>
      <c r="H5174" t="s">
        <v>128</v>
      </c>
      <c r="I5174">
        <v>55</v>
      </c>
      <c r="J5174">
        <f t="shared" si="800"/>
        <v>0</v>
      </c>
      <c r="K5174">
        <f t="shared" si="809"/>
        <v>1</v>
      </c>
      <c r="L5174">
        <f t="shared" si="801"/>
        <v>0</v>
      </c>
      <c r="M5174">
        <f t="shared" si="802"/>
        <v>0</v>
      </c>
      <c r="N5174">
        <f t="shared" si="803"/>
        <v>0</v>
      </c>
      <c r="O5174">
        <f t="shared" si="804"/>
        <v>0</v>
      </c>
      <c r="P5174">
        <f t="shared" si="805"/>
        <v>0</v>
      </c>
      <c r="Q5174">
        <f t="shared" si="806"/>
        <v>0</v>
      </c>
      <c r="R5174">
        <f t="shared" si="807"/>
        <v>0</v>
      </c>
      <c r="S5174" t="s">
        <v>108</v>
      </c>
      <c r="T5174">
        <v>0</v>
      </c>
      <c r="U5174">
        <v>2019</v>
      </c>
      <c r="V5174">
        <v>1</v>
      </c>
      <c r="W5174">
        <v>1</v>
      </c>
      <c r="X5174">
        <v>6</v>
      </c>
      <c r="Y5174" cm="1">
        <f t="array" ref="Y5174">IF(S5173&lt;&gt;S5174, 0, IF(C5174="D",
                 _xlfn.IFS(
                     K5174=1, Y5173+6,
                     M5174=1, Y5173+3,
                     O5174=1, Y5173+1,
                     TRUE, Y5173
                 ),
                 Y5173)
  )</f>
        <v>0</v>
      </c>
    </row>
    <row r="5175" spans="1:25" hidden="1" x14ac:dyDescent="0.2">
      <c r="A5175">
        <v>11</v>
      </c>
      <c r="B5175" t="s">
        <v>81</v>
      </c>
      <c r="C5175" t="str">
        <f t="shared" si="808"/>
        <v>O</v>
      </c>
      <c r="F5175">
        <v>3</v>
      </c>
      <c r="G5175" t="s">
        <v>131</v>
      </c>
      <c r="H5175" t="s">
        <v>122</v>
      </c>
      <c r="J5175">
        <f t="shared" si="800"/>
        <v>0</v>
      </c>
      <c r="K5175">
        <f t="shared" si="809"/>
        <v>0</v>
      </c>
      <c r="L5175">
        <f t="shared" si="801"/>
        <v>0</v>
      </c>
      <c r="M5175">
        <f t="shared" si="802"/>
        <v>0</v>
      </c>
      <c r="N5175">
        <f t="shared" si="803"/>
        <v>1</v>
      </c>
      <c r="O5175">
        <f t="shared" si="804"/>
        <v>1</v>
      </c>
      <c r="P5175">
        <f t="shared" si="805"/>
        <v>0</v>
      </c>
      <c r="Q5175">
        <f t="shared" si="806"/>
        <v>0</v>
      </c>
      <c r="R5175">
        <f t="shared" si="807"/>
        <v>0</v>
      </c>
      <c r="S5175" t="s">
        <v>108</v>
      </c>
      <c r="T5175">
        <v>0</v>
      </c>
      <c r="U5175">
        <v>2019</v>
      </c>
      <c r="V5175">
        <v>1</v>
      </c>
      <c r="W5175">
        <v>1</v>
      </c>
      <c r="X5175" cm="1">
        <f t="array" ref="X5175">IF(S5174&lt;&gt;S5175, 0,
    IF(C5175="O",
         _xlfn.IFS(
             K5175=1, X5174+6,
             M5175=1, X5174+3,
             O5175=1, X5174+1,
             Q5175=1,X5174+2,
             TRUE, X5174
         ),
    X5174)
)</f>
        <v>7</v>
      </c>
      <c r="Y5175" cm="1">
        <f t="array" ref="Y5175">IF(S5174&lt;&gt;S5175, 0, IF(C5175="D",
                 _xlfn.IFS(
                     K5175=1, Y5174+6,
                     M5175=1, Y5174+3,
                     O5175=1, Y5174+1,
                     TRUE, Y5174
                 ),
                 Y5174)
  )</f>
        <v>0</v>
      </c>
    </row>
    <row r="5176" spans="1:25" x14ac:dyDescent="0.2">
      <c r="A5176">
        <v>13</v>
      </c>
      <c r="B5176" t="s">
        <v>78</v>
      </c>
      <c r="C5176" t="str">
        <f t="shared" si="808"/>
        <v>O</v>
      </c>
      <c r="F5176">
        <v>-40</v>
      </c>
      <c r="G5176" t="s">
        <v>138</v>
      </c>
      <c r="H5176" t="s">
        <v>133</v>
      </c>
      <c r="J5176">
        <f t="shared" si="800"/>
        <v>0</v>
      </c>
      <c r="K5176">
        <f t="shared" si="809"/>
        <v>0</v>
      </c>
      <c r="L5176">
        <f t="shared" si="801"/>
        <v>0</v>
      </c>
      <c r="M5176">
        <f t="shared" si="802"/>
        <v>0</v>
      </c>
      <c r="N5176">
        <f t="shared" si="803"/>
        <v>0</v>
      </c>
      <c r="O5176">
        <f t="shared" si="804"/>
        <v>0</v>
      </c>
      <c r="P5176">
        <f t="shared" si="805"/>
        <v>0</v>
      </c>
      <c r="Q5176">
        <f t="shared" si="806"/>
        <v>0</v>
      </c>
      <c r="R5176">
        <f t="shared" si="807"/>
        <v>0</v>
      </c>
      <c r="S5176" t="s">
        <v>108</v>
      </c>
      <c r="T5176">
        <v>0</v>
      </c>
      <c r="U5176">
        <v>2019</v>
      </c>
      <c r="V5176">
        <v>1</v>
      </c>
      <c r="W5176">
        <v>1</v>
      </c>
      <c r="X5176" cm="1">
        <f t="array" ref="X5176">IF(S5175&lt;&gt;S5176, 0,
    IF(C5176="O",
         _xlfn.IFS(
             K5176=1, X5175+6,
             M5176=1, X5175+3,
             O5176=1, X5175+1,
             Q5176=1,X5175+2,
             TRUE, X5175
         ),
    X5175)
)</f>
        <v>7</v>
      </c>
      <c r="Y5176" cm="1">
        <f t="array" ref="Y5176">IF(S5175&lt;&gt;S5176, 0, IF(C5176="D",
                 _xlfn.IFS(
                     K5176=1, Y5175+6,
                     M5176=1, Y5175+3,
                     O5176=1, Y5175+1,
                     TRUE, Y5175
                 ),
                 Y5175)
  )</f>
        <v>0</v>
      </c>
    </row>
    <row r="5177" spans="1:25" x14ac:dyDescent="0.2">
      <c r="A5177">
        <v>15</v>
      </c>
      <c r="B5177" t="s">
        <v>79</v>
      </c>
      <c r="C5177" t="str">
        <f t="shared" si="808"/>
        <v>O</v>
      </c>
      <c r="D5177">
        <v>1</v>
      </c>
      <c r="E5177">
        <v>10</v>
      </c>
      <c r="F5177">
        <v>50</v>
      </c>
      <c r="G5177" t="s">
        <v>116</v>
      </c>
      <c r="H5177" t="s">
        <v>115</v>
      </c>
      <c r="I5177">
        <v>-2</v>
      </c>
      <c r="J5177">
        <f t="shared" si="800"/>
        <v>0</v>
      </c>
      <c r="K5177">
        <f t="shared" si="809"/>
        <v>0</v>
      </c>
      <c r="L5177">
        <f t="shared" si="801"/>
        <v>0</v>
      </c>
      <c r="M5177">
        <f t="shared" si="802"/>
        <v>0</v>
      </c>
      <c r="N5177">
        <f t="shared" si="803"/>
        <v>0</v>
      </c>
      <c r="O5177">
        <f t="shared" si="804"/>
        <v>0</v>
      </c>
      <c r="P5177">
        <f t="shared" si="805"/>
        <v>0</v>
      </c>
      <c r="Q5177">
        <f t="shared" si="806"/>
        <v>0</v>
      </c>
      <c r="R5177">
        <f t="shared" si="807"/>
        <v>0</v>
      </c>
      <c r="S5177" t="s">
        <v>108</v>
      </c>
      <c r="T5177">
        <v>0</v>
      </c>
      <c r="U5177">
        <v>2019</v>
      </c>
      <c r="V5177">
        <v>1</v>
      </c>
      <c r="W5177">
        <v>1</v>
      </c>
      <c r="X5177" cm="1">
        <f t="array" ref="X5177">IF(S5176&lt;&gt;S5177, 0,
    IF(C5177="O",
         _xlfn.IFS(
             K5177=1, X5176+6,
             M5177=1, X5176+3,
             O5177=1, X5176+1,
             Q5177=1,X5176+2,
             TRUE, X5176
         ),
    X5176)
)</f>
        <v>7</v>
      </c>
      <c r="Y5177" cm="1">
        <f t="array" ref="Y5177">IF(S5176&lt;&gt;S5177, 0, IF(C5177="D",
                 _xlfn.IFS(
                     K5177=1, Y5176+6,
                     M5177=1, Y5176+3,
                     O5177=1, Y5176+1,
                     TRUE, Y5176
                 ),
                 Y5176)
  )</f>
        <v>0</v>
      </c>
    </row>
    <row r="5178" spans="1:25" x14ac:dyDescent="0.2">
      <c r="A5178">
        <v>19</v>
      </c>
      <c r="B5178" t="s">
        <v>79</v>
      </c>
      <c r="C5178" t="str">
        <f t="shared" si="808"/>
        <v>D</v>
      </c>
      <c r="D5178">
        <v>2</v>
      </c>
      <c r="E5178">
        <v>12</v>
      </c>
      <c r="F5178">
        <v>-48</v>
      </c>
      <c r="G5178" t="s">
        <v>116</v>
      </c>
      <c r="H5178" t="s">
        <v>115</v>
      </c>
      <c r="I5178">
        <v>-1</v>
      </c>
      <c r="J5178">
        <f t="shared" si="800"/>
        <v>0</v>
      </c>
      <c r="K5178">
        <f t="shared" si="809"/>
        <v>0</v>
      </c>
      <c r="L5178">
        <f t="shared" si="801"/>
        <v>0</v>
      </c>
      <c r="M5178">
        <f t="shared" si="802"/>
        <v>0</v>
      </c>
      <c r="N5178">
        <f t="shared" si="803"/>
        <v>0</v>
      </c>
      <c r="O5178">
        <f t="shared" si="804"/>
        <v>0</v>
      </c>
      <c r="P5178">
        <f t="shared" si="805"/>
        <v>0</v>
      </c>
      <c r="Q5178">
        <f t="shared" si="806"/>
        <v>0</v>
      </c>
      <c r="R5178">
        <f t="shared" si="807"/>
        <v>0</v>
      </c>
      <c r="S5178" t="s">
        <v>108</v>
      </c>
      <c r="T5178">
        <v>0</v>
      </c>
      <c r="U5178">
        <v>2019</v>
      </c>
      <c r="V5178">
        <v>1</v>
      </c>
      <c r="W5178">
        <v>1</v>
      </c>
      <c r="X5178" cm="1">
        <f t="array" ref="X5178">IF(S5177&lt;&gt;S5178, 0,
    IF(C5178="O",
         _xlfn.IFS(
             K5178=1, X5177+6,
             M5178=1, X5177+3,
             O5178=1, X5177+1,
             Q5178=1,X5177+2,
             TRUE, X5177
         ),
    X5177)
)</f>
        <v>7</v>
      </c>
      <c r="Y5178" cm="1">
        <f t="array" ref="Y5178">IF(S5177&lt;&gt;S5178, 0, IF(C5178="D",
                 _xlfn.IFS(
                     K5178=1, Y5177+6,
                     M5178=1, Y5177+3,
                     O5178=1, Y5177+1,
                     TRUE, Y5177
                 ),
                 Y5177)
  )</f>
        <v>0</v>
      </c>
    </row>
    <row r="5179" spans="1:25" x14ac:dyDescent="0.2">
      <c r="A5179">
        <v>21</v>
      </c>
      <c r="B5179" t="s">
        <v>79</v>
      </c>
      <c r="C5179" t="str">
        <f t="shared" si="808"/>
        <v>D</v>
      </c>
      <c r="D5179">
        <v>3</v>
      </c>
      <c r="E5179">
        <v>13</v>
      </c>
      <c r="F5179">
        <v>-47</v>
      </c>
      <c r="G5179" t="s">
        <v>116</v>
      </c>
      <c r="H5179" t="s">
        <v>115</v>
      </c>
      <c r="I5179">
        <v>9</v>
      </c>
      <c r="J5179">
        <f t="shared" si="800"/>
        <v>0</v>
      </c>
      <c r="K5179">
        <f t="shared" si="809"/>
        <v>0</v>
      </c>
      <c r="L5179">
        <f t="shared" si="801"/>
        <v>0</v>
      </c>
      <c r="M5179">
        <f t="shared" si="802"/>
        <v>0</v>
      </c>
      <c r="N5179">
        <f t="shared" si="803"/>
        <v>0</v>
      </c>
      <c r="O5179">
        <f t="shared" si="804"/>
        <v>0</v>
      </c>
      <c r="P5179">
        <f t="shared" si="805"/>
        <v>0</v>
      </c>
      <c r="Q5179">
        <f t="shared" si="806"/>
        <v>0</v>
      </c>
      <c r="R5179">
        <f t="shared" si="807"/>
        <v>0</v>
      </c>
      <c r="S5179" t="s">
        <v>108</v>
      </c>
      <c r="T5179">
        <v>0</v>
      </c>
      <c r="U5179">
        <v>2019</v>
      </c>
      <c r="V5179">
        <v>1</v>
      </c>
      <c r="W5179">
        <v>1</v>
      </c>
      <c r="X5179" cm="1">
        <f t="array" ref="X5179">IF(S5178&lt;&gt;S5179, 0,
    IF(C5179="O",
         _xlfn.IFS(
             K5179=1, X5178+6,
             M5179=1, X5178+3,
             O5179=1, X5178+1,
             Q5179=1,X5178+2,
             TRUE, X5178
         ),
    X5178)
)</f>
        <v>7</v>
      </c>
      <c r="Y5179" cm="1">
        <f t="array" ref="Y5179">IF(S5178&lt;&gt;S5179, 0, IF(C5179="D",
                 _xlfn.IFS(
                     K5179=1, Y5178+6,
                     M5179=1, Y5178+3,
                     O5179=1, Y5178+1,
                     TRUE, Y5178
                 ),
                 Y5178)
  )</f>
        <v>0</v>
      </c>
    </row>
    <row r="5180" spans="1:25" hidden="1" x14ac:dyDescent="0.2">
      <c r="A5180">
        <v>25</v>
      </c>
      <c r="B5180" t="s">
        <v>81</v>
      </c>
      <c r="C5180" t="str">
        <f t="shared" si="808"/>
        <v>O</v>
      </c>
      <c r="D5180">
        <v>1</v>
      </c>
      <c r="E5180">
        <v>10</v>
      </c>
      <c r="F5180">
        <v>-13</v>
      </c>
      <c r="G5180" t="s">
        <v>114</v>
      </c>
      <c r="H5180" t="s">
        <v>113</v>
      </c>
      <c r="I5180">
        <v>11</v>
      </c>
      <c r="J5180">
        <f t="shared" si="800"/>
        <v>1</v>
      </c>
      <c r="K5180">
        <f t="shared" si="809"/>
        <v>0</v>
      </c>
      <c r="L5180">
        <f t="shared" si="801"/>
        <v>0</v>
      </c>
      <c r="M5180">
        <f t="shared" si="802"/>
        <v>0</v>
      </c>
      <c r="N5180">
        <f t="shared" si="803"/>
        <v>0</v>
      </c>
      <c r="O5180">
        <f t="shared" si="804"/>
        <v>0</v>
      </c>
      <c r="P5180">
        <f t="shared" si="805"/>
        <v>0</v>
      </c>
      <c r="Q5180">
        <f t="shared" si="806"/>
        <v>0</v>
      </c>
      <c r="R5180">
        <f t="shared" si="807"/>
        <v>0</v>
      </c>
      <c r="S5180" t="s">
        <v>108</v>
      </c>
      <c r="T5180">
        <v>0</v>
      </c>
      <c r="U5180">
        <v>2019</v>
      </c>
      <c r="V5180">
        <v>1</v>
      </c>
      <c r="W5180">
        <v>1</v>
      </c>
      <c r="X5180" cm="1">
        <f t="array" ref="X5180">IF(S5179&lt;&gt;S5180, 0,
    IF(C5180="O",
         _xlfn.IFS(
             K5180=1, X5179+6,
             M5180=1, X5179+3,
             O5180=1, X5179+1,
             Q5180=1,X5179+2,
             TRUE, X5179
         ),
    X5179)
)</f>
        <v>7</v>
      </c>
      <c r="Y5180" cm="1">
        <f t="array" ref="Y5180">IF(S5179&lt;&gt;S5180, 0, IF(C5180="D",
                 _xlfn.IFS(
                     K5180=1, Y5179+6,
                     M5180=1, Y5179+3,
                     O5180=1, Y5179+1,
                     TRUE, Y5179
                 ),
                 Y5179)
  )</f>
        <v>0</v>
      </c>
    </row>
    <row r="5181" spans="1:25" x14ac:dyDescent="0.2">
      <c r="A5181">
        <v>27</v>
      </c>
      <c r="B5181" t="s">
        <v>81</v>
      </c>
      <c r="C5181" t="str">
        <f t="shared" si="808"/>
        <v>O</v>
      </c>
      <c r="D5181">
        <v>1</v>
      </c>
      <c r="E5181">
        <v>10</v>
      </c>
      <c r="F5181">
        <v>-24</v>
      </c>
      <c r="G5181" t="s">
        <v>116</v>
      </c>
      <c r="H5181" t="s">
        <v>115</v>
      </c>
      <c r="I5181">
        <v>3</v>
      </c>
      <c r="J5181">
        <f t="shared" si="800"/>
        <v>0</v>
      </c>
      <c r="K5181">
        <f t="shared" si="809"/>
        <v>0</v>
      </c>
      <c r="L5181">
        <f t="shared" si="801"/>
        <v>0</v>
      </c>
      <c r="M5181">
        <f t="shared" si="802"/>
        <v>0</v>
      </c>
      <c r="N5181">
        <f t="shared" si="803"/>
        <v>0</v>
      </c>
      <c r="O5181">
        <f t="shared" si="804"/>
        <v>0</v>
      </c>
      <c r="P5181">
        <f t="shared" si="805"/>
        <v>0</v>
      </c>
      <c r="Q5181">
        <f t="shared" si="806"/>
        <v>0</v>
      </c>
      <c r="R5181">
        <f t="shared" si="807"/>
        <v>0</v>
      </c>
      <c r="S5181" t="s">
        <v>108</v>
      </c>
      <c r="T5181">
        <v>0</v>
      </c>
      <c r="U5181">
        <v>2019</v>
      </c>
      <c r="V5181">
        <v>1</v>
      </c>
      <c r="W5181">
        <v>1</v>
      </c>
      <c r="X5181" cm="1">
        <f t="array" ref="X5181">IF(S5180&lt;&gt;S5181, 0,
    IF(C5181="O",
         _xlfn.IFS(
             K5181=1, X5180+6,
             M5181=1, X5180+3,
             O5181=1, X5180+1,
             Q5181=1,X5180+2,
             TRUE, X5180
         ),
    X5180)
)</f>
        <v>7</v>
      </c>
      <c r="Y5181" cm="1">
        <f t="array" ref="Y5181">IF(S5180&lt;&gt;S5181, 0, IF(C5181="D",
                 _xlfn.IFS(
                     K5181=1, Y5180+6,
                     M5181=1, Y5180+3,
                     O5181=1, Y5180+1,
                     TRUE, Y5180
                 ),
                 Y5180)
  )</f>
        <v>0</v>
      </c>
    </row>
    <row r="5182" spans="1:25" x14ac:dyDescent="0.2">
      <c r="A5182">
        <v>29</v>
      </c>
      <c r="B5182" t="s">
        <v>81</v>
      </c>
      <c r="C5182" t="str">
        <f t="shared" si="808"/>
        <v>O</v>
      </c>
      <c r="D5182">
        <v>2</v>
      </c>
      <c r="E5182">
        <v>7</v>
      </c>
      <c r="F5182">
        <v>-27</v>
      </c>
      <c r="G5182" t="s">
        <v>114</v>
      </c>
      <c r="H5182" t="s">
        <v>117</v>
      </c>
      <c r="I5182">
        <v>0</v>
      </c>
      <c r="J5182">
        <f t="shared" si="800"/>
        <v>0</v>
      </c>
      <c r="K5182">
        <f t="shared" si="809"/>
        <v>0</v>
      </c>
      <c r="L5182">
        <f t="shared" si="801"/>
        <v>0</v>
      </c>
      <c r="M5182">
        <f t="shared" si="802"/>
        <v>0</v>
      </c>
      <c r="N5182">
        <f t="shared" si="803"/>
        <v>0</v>
      </c>
      <c r="O5182">
        <f t="shared" si="804"/>
        <v>0</v>
      </c>
      <c r="P5182">
        <f t="shared" si="805"/>
        <v>0</v>
      </c>
      <c r="Q5182">
        <f t="shared" si="806"/>
        <v>0</v>
      </c>
      <c r="R5182">
        <f t="shared" si="807"/>
        <v>0</v>
      </c>
      <c r="S5182" t="s">
        <v>108</v>
      </c>
      <c r="T5182">
        <v>0</v>
      </c>
      <c r="U5182">
        <v>2019</v>
      </c>
      <c r="V5182">
        <v>1</v>
      </c>
      <c r="W5182">
        <v>1</v>
      </c>
      <c r="X5182" cm="1">
        <f t="array" ref="X5182">IF(S5181&lt;&gt;S5182, 0,
    IF(C5182="O",
         _xlfn.IFS(
             K5182=1, X5181+6,
             M5182=1, X5181+3,
             O5182=1, X5181+1,
             Q5182=1,X5181+2,
             TRUE, X5181
         ),
    X5181)
)</f>
        <v>7</v>
      </c>
      <c r="Y5182" cm="1">
        <f t="array" ref="Y5182">IF(S5181&lt;&gt;S5182, 0, IF(C5182="D",
                 _xlfn.IFS(
                     K5182=1, Y5181+6,
                     M5182=1, Y5181+3,
                     O5182=1, Y5181+1,
                     TRUE, Y5181
                 ),
                 Y5181)
  )</f>
        <v>0</v>
      </c>
    </row>
    <row r="5183" spans="1:25" hidden="1" x14ac:dyDescent="0.2">
      <c r="A5183">
        <v>31</v>
      </c>
      <c r="B5183" t="s">
        <v>81</v>
      </c>
      <c r="C5183" t="str">
        <f t="shared" si="808"/>
        <v>O</v>
      </c>
      <c r="D5183">
        <v>3</v>
      </c>
      <c r="E5183">
        <v>7</v>
      </c>
      <c r="F5183">
        <v>-27</v>
      </c>
      <c r="G5183" t="s">
        <v>114</v>
      </c>
      <c r="H5183" t="s">
        <v>117</v>
      </c>
      <c r="I5183">
        <v>0</v>
      </c>
      <c r="J5183">
        <f t="shared" si="800"/>
        <v>0</v>
      </c>
      <c r="K5183">
        <f t="shared" si="809"/>
        <v>0</v>
      </c>
      <c r="L5183">
        <f t="shared" si="801"/>
        <v>0</v>
      </c>
      <c r="M5183">
        <f t="shared" si="802"/>
        <v>0</v>
      </c>
      <c r="N5183">
        <f t="shared" si="803"/>
        <v>0</v>
      </c>
      <c r="O5183">
        <f t="shared" si="804"/>
        <v>0</v>
      </c>
      <c r="P5183">
        <f t="shared" si="805"/>
        <v>0</v>
      </c>
      <c r="Q5183">
        <f t="shared" si="806"/>
        <v>0</v>
      </c>
      <c r="R5183">
        <f t="shared" si="807"/>
        <v>0</v>
      </c>
      <c r="S5183" t="s">
        <v>108</v>
      </c>
      <c r="T5183">
        <v>0</v>
      </c>
      <c r="U5183">
        <v>2019</v>
      </c>
      <c r="V5183">
        <v>1</v>
      </c>
      <c r="W5183">
        <v>1</v>
      </c>
      <c r="X5183" cm="1">
        <f t="array" ref="X5183">IF(S5182&lt;&gt;S5183, 0,
    IF(C5183="O",
         _xlfn.IFS(
             K5183=1, X5182+6,
             M5183=1, X5182+3,
             O5183=1, X5182+1,
             Q5183=1,X5182+2,
             TRUE, X5182
         ),
    X5182)
)</f>
        <v>7</v>
      </c>
      <c r="Y5183" cm="1">
        <f t="array" ref="Y5183">IF(S5182&lt;&gt;S5183, 0, IF(C5183="D",
                 _xlfn.IFS(
                     K5183=1, Y5182+6,
                     M5183=1, Y5182+3,
                     O5183=1, Y5182+1,
                     TRUE, Y5182
                 ),
                 Y5182)
  )</f>
        <v>0</v>
      </c>
    </row>
    <row r="5184" spans="1:25" x14ac:dyDescent="0.2">
      <c r="A5184">
        <v>33</v>
      </c>
      <c r="B5184" t="s">
        <v>81</v>
      </c>
      <c r="C5184" t="str">
        <f t="shared" si="808"/>
        <v>O</v>
      </c>
      <c r="D5184">
        <v>4</v>
      </c>
      <c r="E5184">
        <v>7</v>
      </c>
      <c r="F5184">
        <v>-27</v>
      </c>
      <c r="G5184" t="s">
        <v>130</v>
      </c>
      <c r="H5184" t="s">
        <v>129</v>
      </c>
      <c r="J5184">
        <f t="shared" si="800"/>
        <v>0</v>
      </c>
      <c r="K5184">
        <f t="shared" si="809"/>
        <v>0</v>
      </c>
      <c r="L5184">
        <f t="shared" si="801"/>
        <v>0</v>
      </c>
      <c r="M5184">
        <f t="shared" si="802"/>
        <v>0</v>
      </c>
      <c r="N5184">
        <f t="shared" si="803"/>
        <v>0</v>
      </c>
      <c r="O5184">
        <f t="shared" si="804"/>
        <v>0</v>
      </c>
      <c r="P5184">
        <f t="shared" si="805"/>
        <v>0</v>
      </c>
      <c r="Q5184">
        <f t="shared" si="806"/>
        <v>0</v>
      </c>
      <c r="R5184">
        <f t="shared" si="807"/>
        <v>0</v>
      </c>
      <c r="S5184" t="s">
        <v>108</v>
      </c>
      <c r="T5184">
        <v>0</v>
      </c>
      <c r="U5184">
        <v>2019</v>
      </c>
      <c r="V5184">
        <v>1</v>
      </c>
      <c r="W5184">
        <v>1</v>
      </c>
      <c r="X5184" cm="1">
        <f t="array" ref="X5184">IF(S5183&lt;&gt;S5184, 0,
    IF(C5184="O",
         _xlfn.IFS(
             K5184=1, X5183+6,
             M5184=1, X5183+3,
             O5184=1, X5183+1,
             Q5184=1,X5183+2,
             TRUE, X5183
         ),
    X5183)
)</f>
        <v>7</v>
      </c>
      <c r="Y5184" cm="1">
        <f t="array" ref="Y5184">IF(S5183&lt;&gt;S5184, 0, IF(C5184="D",
                 _xlfn.IFS(
                     K5184=1, Y5183+6,
                     M5184=1, Y5183+3,
                     O5184=1, Y5183+1,
                     TRUE, Y5183
                 ),
                 Y5183)
  )</f>
        <v>0</v>
      </c>
    </row>
    <row r="5185" spans="1:25" x14ac:dyDescent="0.2">
      <c r="A5185">
        <v>35</v>
      </c>
      <c r="B5185" t="s">
        <v>79</v>
      </c>
      <c r="C5185" t="str">
        <f t="shared" si="808"/>
        <v>D</v>
      </c>
      <c r="D5185">
        <v>1</v>
      </c>
      <c r="E5185">
        <v>10</v>
      </c>
      <c r="F5185">
        <v>50</v>
      </c>
      <c r="G5185" t="s">
        <v>116</v>
      </c>
      <c r="H5185" t="s">
        <v>115</v>
      </c>
      <c r="I5185">
        <v>-1</v>
      </c>
      <c r="J5185">
        <f t="shared" si="800"/>
        <v>0</v>
      </c>
      <c r="K5185">
        <f t="shared" si="809"/>
        <v>0</v>
      </c>
      <c r="L5185">
        <f t="shared" si="801"/>
        <v>0</v>
      </c>
      <c r="M5185">
        <f t="shared" si="802"/>
        <v>0</v>
      </c>
      <c r="N5185">
        <f t="shared" si="803"/>
        <v>0</v>
      </c>
      <c r="O5185">
        <f t="shared" si="804"/>
        <v>0</v>
      </c>
      <c r="P5185">
        <f t="shared" si="805"/>
        <v>0</v>
      </c>
      <c r="Q5185">
        <f t="shared" si="806"/>
        <v>0</v>
      </c>
      <c r="R5185">
        <f t="shared" si="807"/>
        <v>0</v>
      </c>
      <c r="S5185" t="s">
        <v>108</v>
      </c>
      <c r="T5185">
        <v>0</v>
      </c>
      <c r="U5185">
        <v>2019</v>
      </c>
      <c r="V5185">
        <v>1</v>
      </c>
      <c r="W5185">
        <v>1</v>
      </c>
      <c r="X5185" cm="1">
        <f t="array" ref="X5185">IF(S5184&lt;&gt;S5185, 0,
    IF(C5185="O",
         _xlfn.IFS(
             K5185=1, X5184+6,
             M5185=1, X5184+3,
             O5185=1, X5184+1,
             Q5185=1,X5184+2,
             TRUE, X5184
         ),
    X5184)
)</f>
        <v>7</v>
      </c>
      <c r="Y5185" cm="1">
        <f t="array" ref="Y5185">IF(S5184&lt;&gt;S5185, 0, IF(C5185="D",
                 _xlfn.IFS(
                     K5185=1, Y5184+6,
                     M5185=1, Y5184+3,
                     O5185=1, Y5184+1,
                     TRUE, Y5184
                 ),
                 Y5184)
  )</f>
        <v>0</v>
      </c>
    </row>
    <row r="5186" spans="1:25" x14ac:dyDescent="0.2">
      <c r="A5186">
        <v>37</v>
      </c>
      <c r="B5186" t="s">
        <v>79</v>
      </c>
      <c r="C5186" t="str">
        <f t="shared" si="808"/>
        <v>D</v>
      </c>
      <c r="D5186">
        <v>2</v>
      </c>
      <c r="E5186">
        <v>11</v>
      </c>
      <c r="F5186">
        <v>-49</v>
      </c>
      <c r="G5186" t="s">
        <v>114</v>
      </c>
      <c r="H5186" t="s">
        <v>113</v>
      </c>
      <c r="I5186">
        <v>10</v>
      </c>
      <c r="J5186">
        <f t="shared" ref="J5186:J5249" si="810">IF(B5186&lt;&gt;B5187,0,IF(AND(D5187=1, E5187=10), 1, 0))</f>
        <v>0</v>
      </c>
      <c r="K5186">
        <f t="shared" si="809"/>
        <v>0</v>
      </c>
      <c r="L5186">
        <f t="shared" ref="L5186:L5249" si="811">IF(G5186 = "fg", 1, 0)</f>
        <v>0</v>
      </c>
      <c r="M5186">
        <f t="shared" ref="M5186:M5249" si="812">IF(AND(L5186=1,H5186="good"),1,0)</f>
        <v>0</v>
      </c>
      <c r="N5186">
        <f t="shared" ref="N5186:N5249" si="813">IF(OR(G5186 = "extra pt.",G5186 ="extra pt. block"), 1, 0)</f>
        <v>0</v>
      </c>
      <c r="O5186">
        <f t="shared" ref="O5186:O5249" si="814">IF(AND(N5186=1,H5186="good"),1,0)</f>
        <v>0</v>
      </c>
      <c r="P5186">
        <f t="shared" ref="P5186:P5249" si="815">IF(OR(G5186 = "2 pt.",G5186 ="2 pt. block"), 1, 0)</f>
        <v>0</v>
      </c>
      <c r="Q5186">
        <f t="shared" ref="Q5186:Q5249" si="816">IF(AND(P5186=1,H5186="good"),1,0)</f>
        <v>0</v>
      </c>
      <c r="R5186">
        <f t="shared" ref="R5186:R5249" si="817">IF(OR(H5186 = "fumble, def td", H5186 = "interception, def td", H5186= "sack, fumble, def td"), 1,0)</f>
        <v>0</v>
      </c>
      <c r="S5186" t="s">
        <v>108</v>
      </c>
      <c r="T5186">
        <v>0</v>
      </c>
      <c r="U5186">
        <v>2019</v>
      </c>
      <c r="V5186">
        <v>1</v>
      </c>
      <c r="W5186">
        <v>1</v>
      </c>
      <c r="X5186" cm="1">
        <f t="array" ref="X5186">IF(S5185&lt;&gt;S5186, 0,
    IF(C5186="O",
         _xlfn.IFS(
             K5186=1, X5185+6,
             M5186=1, X5185+3,
             O5186=1, X5185+1,
             Q5186=1,X5185+2,
             TRUE, X5185
         ),
    X5185)
)</f>
        <v>7</v>
      </c>
      <c r="Y5186" cm="1">
        <f t="array" ref="Y5186">IF(S5185&lt;&gt;S5186, 0, IF(C5186="D",
                 _xlfn.IFS(
                     K5186=1, Y5185+6,
                     M5186=1, Y5185+3,
                     O5186=1, Y5185+1,
                     TRUE, Y5185
                 ),
                 Y5185)
  )</f>
        <v>0</v>
      </c>
    </row>
    <row r="5187" spans="1:25" x14ac:dyDescent="0.2">
      <c r="A5187">
        <v>39</v>
      </c>
      <c r="B5187" t="s">
        <v>79</v>
      </c>
      <c r="C5187" t="str">
        <f t="shared" ref="C5187:C5205" si="818">IF(H5187="interception, def td", IF(C5186="O", "D", C5186), IF(B5186="K", B5185, IF(B5187="K", B5186, B5187)))</f>
        <v>D</v>
      </c>
      <c r="D5187">
        <v>3</v>
      </c>
      <c r="E5187">
        <v>1</v>
      </c>
      <c r="F5187">
        <v>41</v>
      </c>
      <c r="G5187" t="s">
        <v>116</v>
      </c>
      <c r="H5187" t="s">
        <v>115</v>
      </c>
      <c r="I5187">
        <v>0</v>
      </c>
      <c r="J5187">
        <f t="shared" si="810"/>
        <v>0</v>
      </c>
      <c r="K5187">
        <f t="shared" ref="K5187:K5250" si="819">IF(OR(H5187= "complete, td",H5187 ="rush, td", H5187 = "scramble, td"), 1, 0)</f>
        <v>0</v>
      </c>
      <c r="L5187">
        <f t="shared" si="811"/>
        <v>0</v>
      </c>
      <c r="M5187">
        <f t="shared" si="812"/>
        <v>0</v>
      </c>
      <c r="N5187">
        <f t="shared" si="813"/>
        <v>0</v>
      </c>
      <c r="O5187">
        <f t="shared" si="814"/>
        <v>0</v>
      </c>
      <c r="P5187">
        <f t="shared" si="815"/>
        <v>0</v>
      </c>
      <c r="Q5187">
        <f t="shared" si="816"/>
        <v>0</v>
      </c>
      <c r="R5187">
        <f t="shared" si="817"/>
        <v>0</v>
      </c>
      <c r="S5187" t="s">
        <v>108</v>
      </c>
      <c r="T5187">
        <v>0</v>
      </c>
      <c r="U5187">
        <v>2019</v>
      </c>
      <c r="V5187">
        <v>1</v>
      </c>
      <c r="W5187">
        <v>1</v>
      </c>
      <c r="X5187" cm="1">
        <f t="array" ref="X5187">IF(S5186&lt;&gt;S5187, 0,
    IF(C5187="O",
         _xlfn.IFS(
             K5187=1, X5186+6,
             M5187=1, X5186+3,
             O5187=1, X5186+1,
             Q5187=1,X5186+2,
             TRUE, X5186
         ),
    X5186)
)</f>
        <v>7</v>
      </c>
      <c r="Y5187" cm="1">
        <f t="array" ref="Y5187">IF(S5186&lt;&gt;S5187, 0, IF(C5187="D",
                 _xlfn.IFS(
                     K5187=1, Y5186+6,
                     M5187=1, Y5186+3,
                     O5187=1, Y5186+1,
                     TRUE, Y5186
                 ),
                 Y5186)
  )</f>
        <v>0</v>
      </c>
    </row>
    <row r="5188" spans="1:25" x14ac:dyDescent="0.2">
      <c r="A5188">
        <v>41</v>
      </c>
      <c r="B5188" t="s">
        <v>79</v>
      </c>
      <c r="C5188" t="str">
        <f t="shared" si="818"/>
        <v>D</v>
      </c>
      <c r="D5188">
        <v>4</v>
      </c>
      <c r="E5188">
        <v>1</v>
      </c>
      <c r="F5188">
        <v>41</v>
      </c>
      <c r="G5188" t="s">
        <v>116</v>
      </c>
      <c r="H5188" t="s">
        <v>115</v>
      </c>
      <c r="I5188">
        <v>2</v>
      </c>
      <c r="J5188">
        <f t="shared" si="810"/>
        <v>1</v>
      </c>
      <c r="K5188">
        <f t="shared" si="819"/>
        <v>0</v>
      </c>
      <c r="L5188">
        <f t="shared" si="811"/>
        <v>0</v>
      </c>
      <c r="M5188">
        <f t="shared" si="812"/>
        <v>0</v>
      </c>
      <c r="N5188">
        <f t="shared" si="813"/>
        <v>0</v>
      </c>
      <c r="O5188">
        <f t="shared" si="814"/>
        <v>0</v>
      </c>
      <c r="P5188">
        <f t="shared" si="815"/>
        <v>0</v>
      </c>
      <c r="Q5188">
        <f t="shared" si="816"/>
        <v>0</v>
      </c>
      <c r="R5188">
        <f t="shared" si="817"/>
        <v>0</v>
      </c>
      <c r="S5188" t="s">
        <v>108</v>
      </c>
      <c r="T5188">
        <v>0</v>
      </c>
      <c r="U5188">
        <v>2019</v>
      </c>
      <c r="V5188">
        <v>1</v>
      </c>
      <c r="W5188">
        <v>1</v>
      </c>
      <c r="X5188" cm="1">
        <f t="array" ref="X5188">IF(S5187&lt;&gt;S5188, 0,
    IF(C5188="O",
         _xlfn.IFS(
             K5188=1, X5187+6,
             M5188=1, X5187+3,
             O5188=1, X5187+1,
             Q5188=1,X5187+2,
             TRUE, X5187
         ),
    X5187)
)</f>
        <v>7</v>
      </c>
      <c r="Y5188" cm="1">
        <f t="array" ref="Y5188">IF(S5187&lt;&gt;S5188, 0, IF(C5188="D",
                 _xlfn.IFS(
                     K5188=1, Y5187+6,
                     M5188=1, Y5187+3,
                     O5188=1, Y5187+1,
                     TRUE, Y5187
                 ),
                 Y5187)
  )</f>
        <v>0</v>
      </c>
    </row>
    <row r="5189" spans="1:25" x14ac:dyDescent="0.2">
      <c r="A5189">
        <v>43</v>
      </c>
      <c r="B5189" t="s">
        <v>79</v>
      </c>
      <c r="C5189" t="str">
        <f t="shared" si="818"/>
        <v>D</v>
      </c>
      <c r="D5189">
        <v>1</v>
      </c>
      <c r="E5189">
        <v>10</v>
      </c>
      <c r="F5189">
        <v>39</v>
      </c>
      <c r="G5189" t="s">
        <v>114</v>
      </c>
      <c r="H5189" t="s">
        <v>113</v>
      </c>
      <c r="I5189">
        <v>3</v>
      </c>
      <c r="J5189">
        <f t="shared" si="810"/>
        <v>0</v>
      </c>
      <c r="K5189">
        <f t="shared" si="819"/>
        <v>0</v>
      </c>
      <c r="L5189">
        <f t="shared" si="811"/>
        <v>0</v>
      </c>
      <c r="M5189">
        <f t="shared" si="812"/>
        <v>0</v>
      </c>
      <c r="N5189">
        <f t="shared" si="813"/>
        <v>0</v>
      </c>
      <c r="O5189">
        <f t="shared" si="814"/>
        <v>0</v>
      </c>
      <c r="P5189">
        <f t="shared" si="815"/>
        <v>0</v>
      </c>
      <c r="Q5189">
        <f t="shared" si="816"/>
        <v>0</v>
      </c>
      <c r="R5189">
        <f t="shared" si="817"/>
        <v>0</v>
      </c>
      <c r="S5189" t="s">
        <v>108</v>
      </c>
      <c r="T5189">
        <v>0</v>
      </c>
      <c r="U5189">
        <v>2019</v>
      </c>
      <c r="V5189">
        <v>1</v>
      </c>
      <c r="W5189">
        <v>1</v>
      </c>
      <c r="X5189" cm="1">
        <f t="array" ref="X5189">IF(S5188&lt;&gt;S5189, 0,
    IF(C5189="O",
         _xlfn.IFS(
             K5189=1, X5188+6,
             M5189=1, X5188+3,
             O5189=1, X5188+1,
             Q5189=1,X5188+2,
             TRUE, X5188
         ),
    X5188)
)</f>
        <v>7</v>
      </c>
      <c r="Y5189" cm="1">
        <f t="array" ref="Y5189">IF(S5188&lt;&gt;S5189, 0, IF(C5189="D",
                 _xlfn.IFS(
                     K5189=1, Y5188+6,
                     M5189=1, Y5188+3,
                     O5189=1, Y5188+1,
                     TRUE, Y5188
                 ),
                 Y5188)
  )</f>
        <v>0</v>
      </c>
    </row>
    <row r="5190" spans="1:25" x14ac:dyDescent="0.2">
      <c r="A5190">
        <v>45</v>
      </c>
      <c r="B5190" t="s">
        <v>79</v>
      </c>
      <c r="C5190" t="str">
        <f t="shared" si="818"/>
        <v>D</v>
      </c>
      <c r="D5190">
        <v>2</v>
      </c>
      <c r="E5190">
        <v>7</v>
      </c>
      <c r="F5190">
        <v>36</v>
      </c>
      <c r="G5190" t="s">
        <v>114</v>
      </c>
      <c r="H5190" t="s">
        <v>117</v>
      </c>
      <c r="I5190">
        <v>0</v>
      </c>
      <c r="J5190">
        <f t="shared" si="810"/>
        <v>0</v>
      </c>
      <c r="K5190">
        <f t="shared" si="819"/>
        <v>0</v>
      </c>
      <c r="L5190">
        <f t="shared" si="811"/>
        <v>0</v>
      </c>
      <c r="M5190">
        <f t="shared" si="812"/>
        <v>0</v>
      </c>
      <c r="N5190">
        <f t="shared" si="813"/>
        <v>0</v>
      </c>
      <c r="O5190">
        <f t="shared" si="814"/>
        <v>0</v>
      </c>
      <c r="P5190">
        <f t="shared" si="815"/>
        <v>0</v>
      </c>
      <c r="Q5190">
        <f t="shared" si="816"/>
        <v>0</v>
      </c>
      <c r="R5190">
        <f t="shared" si="817"/>
        <v>0</v>
      </c>
      <c r="S5190" t="s">
        <v>108</v>
      </c>
      <c r="T5190">
        <v>0</v>
      </c>
      <c r="U5190">
        <v>2019</v>
      </c>
      <c r="V5190">
        <v>1</v>
      </c>
      <c r="W5190">
        <v>1</v>
      </c>
      <c r="X5190" cm="1">
        <f t="array" ref="X5190">IF(S5189&lt;&gt;S5190, 0,
    IF(C5190="O",
         _xlfn.IFS(
             K5190=1, X5189+6,
             M5190=1, X5189+3,
             O5190=1, X5189+1,
             Q5190=1,X5189+2,
             TRUE, X5189
         ),
    X5189)
)</f>
        <v>7</v>
      </c>
      <c r="Y5190" cm="1">
        <f t="array" ref="Y5190">IF(S5189&lt;&gt;S5190, 0, IF(C5190="D",
                 _xlfn.IFS(
                     K5190=1, Y5189+6,
                     M5190=1, Y5189+3,
                     O5190=1, Y5189+1,
                     TRUE, Y5189
                 ),
                 Y5189)
  )</f>
        <v>0</v>
      </c>
    </row>
    <row r="5191" spans="1:25" x14ac:dyDescent="0.2">
      <c r="A5191">
        <v>47</v>
      </c>
      <c r="B5191" t="s">
        <v>79</v>
      </c>
      <c r="C5191" t="str">
        <f t="shared" si="818"/>
        <v>D</v>
      </c>
      <c r="D5191">
        <v>3</v>
      </c>
      <c r="E5191">
        <v>7</v>
      </c>
      <c r="F5191">
        <v>36</v>
      </c>
      <c r="G5191" t="s">
        <v>114</v>
      </c>
      <c r="H5191" t="s">
        <v>120</v>
      </c>
      <c r="I5191">
        <v>-5</v>
      </c>
      <c r="J5191">
        <f t="shared" si="810"/>
        <v>0</v>
      </c>
      <c r="K5191">
        <f t="shared" si="819"/>
        <v>0</v>
      </c>
      <c r="L5191">
        <f t="shared" si="811"/>
        <v>0</v>
      </c>
      <c r="M5191">
        <f t="shared" si="812"/>
        <v>0</v>
      </c>
      <c r="N5191">
        <f t="shared" si="813"/>
        <v>0</v>
      </c>
      <c r="O5191">
        <f t="shared" si="814"/>
        <v>0</v>
      </c>
      <c r="P5191">
        <f t="shared" si="815"/>
        <v>0</v>
      </c>
      <c r="Q5191">
        <f t="shared" si="816"/>
        <v>0</v>
      </c>
      <c r="R5191">
        <f t="shared" si="817"/>
        <v>0</v>
      </c>
      <c r="S5191" t="s">
        <v>108</v>
      </c>
      <c r="T5191">
        <v>0</v>
      </c>
      <c r="U5191">
        <v>2019</v>
      </c>
      <c r="V5191">
        <v>1</v>
      </c>
      <c r="W5191">
        <v>1</v>
      </c>
      <c r="X5191" cm="1">
        <f t="array" ref="X5191">IF(S5190&lt;&gt;S5191, 0,
    IF(C5191="O",
         _xlfn.IFS(
             K5191=1, X5190+6,
             M5191=1, X5190+3,
             O5191=1, X5190+1,
             Q5191=1,X5190+2,
             TRUE, X5190
         ),
    X5190)
)</f>
        <v>7</v>
      </c>
      <c r="Y5191" cm="1">
        <f t="array" ref="Y5191">IF(S5190&lt;&gt;S5191, 0, IF(C5191="D",
                 _xlfn.IFS(
                     K5191=1, Y5190+6,
                     M5191=1, Y5190+3,
                     O5191=1, Y5190+1,
                     TRUE, Y5190
                 ),
                 Y5190)
  )</f>
        <v>0</v>
      </c>
    </row>
    <row r="5192" spans="1:25" x14ac:dyDescent="0.2">
      <c r="A5192">
        <v>49</v>
      </c>
      <c r="B5192" t="s">
        <v>79</v>
      </c>
      <c r="C5192" t="str">
        <f t="shared" si="818"/>
        <v>D</v>
      </c>
      <c r="D5192">
        <v>3</v>
      </c>
      <c r="E5192">
        <v>12</v>
      </c>
      <c r="F5192">
        <v>41</v>
      </c>
      <c r="G5192" t="s">
        <v>114</v>
      </c>
      <c r="H5192" t="s">
        <v>113</v>
      </c>
      <c r="I5192">
        <v>-4</v>
      </c>
      <c r="J5192">
        <f t="shared" si="810"/>
        <v>0</v>
      </c>
      <c r="K5192">
        <f t="shared" si="819"/>
        <v>0</v>
      </c>
      <c r="L5192">
        <f t="shared" si="811"/>
        <v>0</v>
      </c>
      <c r="M5192">
        <f t="shared" si="812"/>
        <v>0</v>
      </c>
      <c r="N5192">
        <f t="shared" si="813"/>
        <v>0</v>
      </c>
      <c r="O5192">
        <f t="shared" si="814"/>
        <v>0</v>
      </c>
      <c r="P5192">
        <f t="shared" si="815"/>
        <v>0</v>
      </c>
      <c r="Q5192">
        <f t="shared" si="816"/>
        <v>0</v>
      </c>
      <c r="R5192">
        <f t="shared" si="817"/>
        <v>0</v>
      </c>
      <c r="S5192" t="s">
        <v>108</v>
      </c>
      <c r="T5192">
        <v>0</v>
      </c>
      <c r="U5192">
        <v>2019</v>
      </c>
      <c r="V5192">
        <v>1</v>
      </c>
      <c r="W5192">
        <v>1</v>
      </c>
      <c r="X5192" cm="1">
        <f t="array" ref="X5192">IF(S5191&lt;&gt;S5192, 0,
    IF(C5192="O",
         _xlfn.IFS(
             K5192=1, X5191+6,
             M5192=1, X5191+3,
             O5192=1, X5191+1,
             Q5192=1,X5191+2,
             TRUE, X5191
         ),
    X5191)
)</f>
        <v>7</v>
      </c>
      <c r="Y5192" cm="1">
        <f t="array" ref="Y5192">IF(S5191&lt;&gt;S5192, 0, IF(C5192="D",
                 _xlfn.IFS(
                     K5192=1, Y5191+6,
                     M5192=1, Y5191+3,
                     O5192=1, Y5191+1,
                     TRUE, Y5191
                 ),
                 Y5191)
  )</f>
        <v>0</v>
      </c>
    </row>
    <row r="5193" spans="1:25" x14ac:dyDescent="0.2">
      <c r="A5193">
        <v>53</v>
      </c>
      <c r="B5193" t="s">
        <v>81</v>
      </c>
      <c r="C5193" t="str">
        <f t="shared" si="818"/>
        <v>O</v>
      </c>
      <c r="D5193">
        <v>1</v>
      </c>
      <c r="E5193">
        <v>10</v>
      </c>
      <c r="F5193">
        <v>-5</v>
      </c>
      <c r="G5193" t="s">
        <v>114</v>
      </c>
      <c r="H5193" t="s">
        <v>113</v>
      </c>
      <c r="I5193">
        <v>10</v>
      </c>
      <c r="J5193">
        <f t="shared" si="810"/>
        <v>1</v>
      </c>
      <c r="K5193">
        <f t="shared" si="819"/>
        <v>0</v>
      </c>
      <c r="L5193">
        <f t="shared" si="811"/>
        <v>0</v>
      </c>
      <c r="M5193">
        <f t="shared" si="812"/>
        <v>0</v>
      </c>
      <c r="N5193">
        <f t="shared" si="813"/>
        <v>0</v>
      </c>
      <c r="O5193">
        <f t="shared" si="814"/>
        <v>0</v>
      </c>
      <c r="P5193">
        <f t="shared" si="815"/>
        <v>0</v>
      </c>
      <c r="Q5193">
        <f t="shared" si="816"/>
        <v>0</v>
      </c>
      <c r="R5193">
        <f t="shared" si="817"/>
        <v>0</v>
      </c>
      <c r="S5193" t="s">
        <v>108</v>
      </c>
      <c r="T5193">
        <v>0</v>
      </c>
      <c r="U5193">
        <v>2019</v>
      </c>
      <c r="V5193">
        <v>1</v>
      </c>
      <c r="W5193">
        <v>1</v>
      </c>
      <c r="X5193" cm="1">
        <f t="array" ref="X5193">IF(S5192&lt;&gt;S5193, 0,
    IF(C5193="O",
         _xlfn.IFS(
             K5193=1, X5192+6,
             M5193=1, X5192+3,
             O5193=1, X5192+1,
             Q5193=1,X5192+2,
             TRUE, X5192
         ),
    X5192)
)</f>
        <v>7</v>
      </c>
      <c r="Y5193" cm="1">
        <f t="array" ref="Y5193">IF(S5192&lt;&gt;S5193, 0, IF(C5193="D",
                 _xlfn.IFS(
                     K5193=1, Y5192+6,
                     M5193=1, Y5192+3,
                     O5193=1, Y5192+1,
                     TRUE, Y5192
                 ),
                 Y5192)
  )</f>
        <v>0</v>
      </c>
    </row>
    <row r="5194" spans="1:25" x14ac:dyDescent="0.2">
      <c r="A5194">
        <v>55</v>
      </c>
      <c r="B5194" t="s">
        <v>81</v>
      </c>
      <c r="C5194" t="str">
        <f t="shared" si="818"/>
        <v>O</v>
      </c>
      <c r="D5194">
        <v>1</v>
      </c>
      <c r="E5194">
        <v>10</v>
      </c>
      <c r="F5194">
        <v>-15</v>
      </c>
      <c r="G5194" t="s">
        <v>116</v>
      </c>
      <c r="H5194" t="s">
        <v>120</v>
      </c>
      <c r="I5194">
        <v>11</v>
      </c>
      <c r="J5194">
        <f t="shared" si="810"/>
        <v>1</v>
      </c>
      <c r="K5194">
        <f t="shared" si="819"/>
        <v>0</v>
      </c>
      <c r="L5194">
        <f t="shared" si="811"/>
        <v>0</v>
      </c>
      <c r="M5194">
        <f t="shared" si="812"/>
        <v>0</v>
      </c>
      <c r="N5194">
        <f t="shared" si="813"/>
        <v>0</v>
      </c>
      <c r="O5194">
        <f t="shared" si="814"/>
        <v>0</v>
      </c>
      <c r="P5194">
        <f t="shared" si="815"/>
        <v>0</v>
      </c>
      <c r="Q5194">
        <f t="shared" si="816"/>
        <v>0</v>
      </c>
      <c r="R5194">
        <f t="shared" si="817"/>
        <v>0</v>
      </c>
      <c r="S5194" t="s">
        <v>108</v>
      </c>
      <c r="T5194">
        <v>0</v>
      </c>
      <c r="U5194">
        <v>2019</v>
      </c>
      <c r="V5194">
        <v>1</v>
      </c>
      <c r="W5194">
        <v>1</v>
      </c>
      <c r="X5194" cm="1">
        <f t="array" ref="X5194">IF(S5193&lt;&gt;S5194, 0,
    IF(C5194="O",
         _xlfn.IFS(
             K5194=1, X5193+6,
             M5194=1, X5193+3,
             O5194=1, X5193+1,
             Q5194=1,X5193+2,
             TRUE, X5193
         ),
    X5193)
)</f>
        <v>7</v>
      </c>
      <c r="Y5194" cm="1">
        <f t="array" ref="Y5194">IF(S5193&lt;&gt;S5194, 0, IF(C5194="D",
                 _xlfn.IFS(
                     K5194=1, Y5193+6,
                     M5194=1, Y5193+3,
                     O5194=1, Y5193+1,
                     TRUE, Y5193
                 ),
                 Y5193)
  )</f>
        <v>0</v>
      </c>
    </row>
    <row r="5195" spans="1:25" x14ac:dyDescent="0.2">
      <c r="A5195">
        <v>57</v>
      </c>
      <c r="B5195" t="s">
        <v>81</v>
      </c>
      <c r="C5195" t="str">
        <f t="shared" si="818"/>
        <v>O</v>
      </c>
      <c r="D5195">
        <v>1</v>
      </c>
      <c r="E5195">
        <v>10</v>
      </c>
      <c r="F5195">
        <v>-26</v>
      </c>
      <c r="G5195" t="s">
        <v>114</v>
      </c>
      <c r="H5195" t="s">
        <v>113</v>
      </c>
      <c r="I5195">
        <v>8</v>
      </c>
      <c r="J5195">
        <f t="shared" si="810"/>
        <v>0</v>
      </c>
      <c r="K5195">
        <f t="shared" si="819"/>
        <v>0</v>
      </c>
      <c r="L5195">
        <f t="shared" si="811"/>
        <v>0</v>
      </c>
      <c r="M5195">
        <f t="shared" si="812"/>
        <v>0</v>
      </c>
      <c r="N5195">
        <f t="shared" si="813"/>
        <v>0</v>
      </c>
      <c r="O5195">
        <f t="shared" si="814"/>
        <v>0</v>
      </c>
      <c r="P5195">
        <f t="shared" si="815"/>
        <v>0</v>
      </c>
      <c r="Q5195">
        <f t="shared" si="816"/>
        <v>0</v>
      </c>
      <c r="R5195">
        <f t="shared" si="817"/>
        <v>0</v>
      </c>
      <c r="S5195" t="s">
        <v>108</v>
      </c>
      <c r="T5195">
        <v>0</v>
      </c>
      <c r="U5195">
        <v>2019</v>
      </c>
      <c r="V5195">
        <v>1</v>
      </c>
      <c r="W5195">
        <v>1</v>
      </c>
      <c r="X5195" cm="1">
        <f t="array" ref="X5195">IF(S5194&lt;&gt;S5195, 0,
    IF(C5195="O",
         _xlfn.IFS(
             K5195=1, X5194+6,
             M5195=1, X5194+3,
             O5195=1, X5194+1,
             Q5195=1,X5194+2,
             TRUE, X5194
         ),
    X5194)
)</f>
        <v>7</v>
      </c>
      <c r="Y5195" cm="1">
        <f t="array" ref="Y5195">IF(S5194&lt;&gt;S5195, 0, IF(C5195="D",
                 _xlfn.IFS(
                     K5195=1, Y5194+6,
                     M5195=1, Y5194+3,
                     O5195=1, Y5194+1,
                     TRUE, Y5194
                 ),
                 Y5194)
  )</f>
        <v>0</v>
      </c>
    </row>
    <row r="5196" spans="1:25" x14ac:dyDescent="0.2">
      <c r="A5196">
        <v>59</v>
      </c>
      <c r="B5196" t="s">
        <v>81</v>
      </c>
      <c r="C5196" t="str">
        <f t="shared" si="818"/>
        <v>O</v>
      </c>
      <c r="D5196">
        <v>2</v>
      </c>
      <c r="E5196">
        <v>2</v>
      </c>
      <c r="F5196">
        <v>-34</v>
      </c>
      <c r="G5196" t="s">
        <v>114</v>
      </c>
      <c r="H5196" t="s">
        <v>117</v>
      </c>
      <c r="I5196">
        <v>0</v>
      </c>
      <c r="J5196">
        <f t="shared" si="810"/>
        <v>0</v>
      </c>
      <c r="K5196">
        <f t="shared" si="819"/>
        <v>0</v>
      </c>
      <c r="L5196">
        <f t="shared" si="811"/>
        <v>0</v>
      </c>
      <c r="M5196">
        <f t="shared" si="812"/>
        <v>0</v>
      </c>
      <c r="N5196">
        <f t="shared" si="813"/>
        <v>0</v>
      </c>
      <c r="O5196">
        <f t="shared" si="814"/>
        <v>0</v>
      </c>
      <c r="P5196">
        <f t="shared" si="815"/>
        <v>0</v>
      </c>
      <c r="Q5196">
        <f t="shared" si="816"/>
        <v>0</v>
      </c>
      <c r="R5196">
        <f t="shared" si="817"/>
        <v>0</v>
      </c>
      <c r="S5196" t="s">
        <v>108</v>
      </c>
      <c r="T5196">
        <v>0</v>
      </c>
      <c r="U5196">
        <v>2019</v>
      </c>
      <c r="V5196">
        <v>1</v>
      </c>
      <c r="W5196">
        <v>1</v>
      </c>
      <c r="X5196" cm="1">
        <f t="array" ref="X5196">IF(S5195&lt;&gt;S5196, 0,
    IF(C5196="O",
         _xlfn.IFS(
             K5196=1, X5195+6,
             M5196=1, X5195+3,
             O5196=1, X5195+1,
             Q5196=1,X5195+2,
             TRUE, X5195
         ),
    X5195)
)</f>
        <v>7</v>
      </c>
      <c r="Y5196" cm="1">
        <f t="array" ref="Y5196">IF(S5195&lt;&gt;S5196, 0, IF(C5196="D",
                 _xlfn.IFS(
                     K5196=1, Y5195+6,
                     M5196=1, Y5195+3,
                     O5196=1, Y5195+1,
                     TRUE, Y5195
                 ),
                 Y5195)
  )</f>
        <v>0</v>
      </c>
    </row>
    <row r="5197" spans="1:25" hidden="1" x14ac:dyDescent="0.2">
      <c r="A5197">
        <v>61</v>
      </c>
      <c r="B5197" t="s">
        <v>81</v>
      </c>
      <c r="C5197" t="str">
        <f t="shared" si="818"/>
        <v>O</v>
      </c>
      <c r="D5197">
        <v>3</v>
      </c>
      <c r="E5197">
        <v>2</v>
      </c>
      <c r="F5197">
        <v>-34</v>
      </c>
      <c r="G5197" t="s">
        <v>116</v>
      </c>
      <c r="H5197" t="s">
        <v>115</v>
      </c>
      <c r="I5197">
        <v>2</v>
      </c>
      <c r="J5197">
        <f t="shared" si="810"/>
        <v>1</v>
      </c>
      <c r="K5197">
        <f t="shared" si="819"/>
        <v>0</v>
      </c>
      <c r="L5197">
        <f t="shared" si="811"/>
        <v>0</v>
      </c>
      <c r="M5197">
        <f t="shared" si="812"/>
        <v>0</v>
      </c>
      <c r="N5197">
        <f t="shared" si="813"/>
        <v>0</v>
      </c>
      <c r="O5197">
        <f t="shared" si="814"/>
        <v>0</v>
      </c>
      <c r="P5197">
        <f t="shared" si="815"/>
        <v>0</v>
      </c>
      <c r="Q5197">
        <f t="shared" si="816"/>
        <v>0</v>
      </c>
      <c r="R5197">
        <f t="shared" si="817"/>
        <v>0</v>
      </c>
      <c r="S5197" t="s">
        <v>108</v>
      </c>
      <c r="T5197">
        <v>0</v>
      </c>
      <c r="U5197">
        <v>2019</v>
      </c>
      <c r="V5197">
        <v>1</v>
      </c>
      <c r="W5197">
        <v>1</v>
      </c>
      <c r="X5197" cm="1">
        <f t="array" ref="X5197">IF(S5196&lt;&gt;S5197, 0,
    IF(C5197="O",
         _xlfn.IFS(
             K5197=1, X5196+6,
             M5197=1, X5196+3,
             O5197=1, X5196+1,
             Q5197=1,X5196+2,
             TRUE, X5196
         ),
    X5196)
)</f>
        <v>7</v>
      </c>
      <c r="Y5197" cm="1">
        <f t="array" ref="Y5197">IF(S5196&lt;&gt;S5197, 0, IF(C5197="D",
                 _xlfn.IFS(
                     K5197=1, Y5196+6,
                     M5197=1, Y5196+3,
                     O5197=1, Y5196+1,
                     TRUE, Y5196
                 ),
                 Y5196)
  )</f>
        <v>0</v>
      </c>
    </row>
    <row r="5198" spans="1:25" x14ac:dyDescent="0.2">
      <c r="A5198">
        <v>63</v>
      </c>
      <c r="B5198" t="s">
        <v>81</v>
      </c>
      <c r="C5198" t="str">
        <f t="shared" si="818"/>
        <v>O</v>
      </c>
      <c r="D5198">
        <v>1</v>
      </c>
      <c r="E5198">
        <v>10</v>
      </c>
      <c r="F5198">
        <v>-36</v>
      </c>
      <c r="G5198" t="s">
        <v>114</v>
      </c>
      <c r="H5198" t="s">
        <v>117</v>
      </c>
      <c r="I5198">
        <v>0</v>
      </c>
      <c r="J5198">
        <f t="shared" si="810"/>
        <v>0</v>
      </c>
      <c r="K5198">
        <f t="shared" si="819"/>
        <v>0</v>
      </c>
      <c r="L5198">
        <f t="shared" si="811"/>
        <v>0</v>
      </c>
      <c r="M5198">
        <f t="shared" si="812"/>
        <v>0</v>
      </c>
      <c r="N5198">
        <f t="shared" si="813"/>
        <v>0</v>
      </c>
      <c r="O5198">
        <f t="shared" si="814"/>
        <v>0</v>
      </c>
      <c r="P5198">
        <f t="shared" si="815"/>
        <v>0</v>
      </c>
      <c r="Q5198">
        <f t="shared" si="816"/>
        <v>0</v>
      </c>
      <c r="R5198">
        <f t="shared" si="817"/>
        <v>0</v>
      </c>
      <c r="S5198" t="s">
        <v>108</v>
      </c>
      <c r="T5198">
        <v>0</v>
      </c>
      <c r="U5198">
        <v>2019</v>
      </c>
      <c r="V5198">
        <v>1</v>
      </c>
      <c r="W5198">
        <v>1</v>
      </c>
      <c r="X5198" cm="1">
        <f t="array" ref="X5198">IF(S5197&lt;&gt;S5198, 0,
    IF(C5198="O",
         _xlfn.IFS(
             K5198=1, X5197+6,
             M5198=1, X5197+3,
             O5198=1, X5197+1,
             Q5198=1,X5197+2,
             TRUE, X5197
         ),
    X5197)
)</f>
        <v>7</v>
      </c>
      <c r="Y5198" cm="1">
        <f t="array" ref="Y5198">IF(S5197&lt;&gt;S5198, 0, IF(C5198="D",
                 _xlfn.IFS(
                     K5198=1, Y5197+6,
                     M5198=1, Y5197+3,
                     O5198=1, Y5197+1,
                     TRUE, Y5197
                 ),
                 Y5197)
  )</f>
        <v>0</v>
      </c>
    </row>
    <row r="5199" spans="1:25" x14ac:dyDescent="0.2">
      <c r="A5199">
        <v>65</v>
      </c>
      <c r="B5199" t="s">
        <v>81</v>
      </c>
      <c r="C5199" t="str">
        <f t="shared" si="818"/>
        <v>O</v>
      </c>
      <c r="D5199">
        <v>2</v>
      </c>
      <c r="E5199">
        <v>10</v>
      </c>
      <c r="F5199">
        <v>-36</v>
      </c>
      <c r="G5199" t="s">
        <v>116</v>
      </c>
      <c r="H5199" t="s">
        <v>120</v>
      </c>
      <c r="I5199">
        <v>-6</v>
      </c>
      <c r="J5199">
        <f t="shared" si="810"/>
        <v>0</v>
      </c>
      <c r="K5199">
        <f t="shared" si="819"/>
        <v>0</v>
      </c>
      <c r="L5199">
        <f t="shared" si="811"/>
        <v>0</v>
      </c>
      <c r="M5199">
        <f t="shared" si="812"/>
        <v>0</v>
      </c>
      <c r="N5199">
        <f t="shared" si="813"/>
        <v>0</v>
      </c>
      <c r="O5199">
        <f t="shared" si="814"/>
        <v>0</v>
      </c>
      <c r="P5199">
        <f t="shared" si="815"/>
        <v>0</v>
      </c>
      <c r="Q5199">
        <f t="shared" si="816"/>
        <v>0</v>
      </c>
      <c r="R5199">
        <f t="shared" si="817"/>
        <v>0</v>
      </c>
      <c r="S5199" t="s">
        <v>108</v>
      </c>
      <c r="T5199">
        <v>0</v>
      </c>
      <c r="U5199">
        <v>2019</v>
      </c>
      <c r="V5199">
        <v>1</v>
      </c>
      <c r="W5199">
        <v>1</v>
      </c>
      <c r="X5199" cm="1">
        <f t="array" ref="X5199">IF(S5198&lt;&gt;S5199, 0,
    IF(C5199="O",
         _xlfn.IFS(
             K5199=1, X5198+6,
             M5199=1, X5198+3,
             O5199=1, X5198+1,
             Q5199=1,X5198+2,
             TRUE, X5198
         ),
    X5198)
)</f>
        <v>7</v>
      </c>
      <c r="Y5199" cm="1">
        <f t="array" ref="Y5199">IF(S5198&lt;&gt;S5199, 0, IF(C5199="D",
                 _xlfn.IFS(
                     K5199=1, Y5198+6,
                     M5199=1, Y5198+3,
                     O5199=1, Y5198+1,
                     TRUE, Y5198
                 ),
                 Y5198)
  )</f>
        <v>0</v>
      </c>
    </row>
    <row r="5200" spans="1:25" x14ac:dyDescent="0.2">
      <c r="A5200">
        <v>67</v>
      </c>
      <c r="B5200" t="s">
        <v>81</v>
      </c>
      <c r="C5200" t="str">
        <f t="shared" si="818"/>
        <v>O</v>
      </c>
      <c r="D5200">
        <v>2</v>
      </c>
      <c r="E5200">
        <v>16</v>
      </c>
      <c r="F5200">
        <v>-30</v>
      </c>
      <c r="G5200" t="s">
        <v>114</v>
      </c>
      <c r="H5200" t="s">
        <v>113</v>
      </c>
      <c r="I5200">
        <v>18</v>
      </c>
      <c r="J5200">
        <f t="shared" si="810"/>
        <v>1</v>
      </c>
      <c r="K5200">
        <f t="shared" si="819"/>
        <v>0</v>
      </c>
      <c r="L5200">
        <f t="shared" si="811"/>
        <v>0</v>
      </c>
      <c r="M5200">
        <f t="shared" si="812"/>
        <v>0</v>
      </c>
      <c r="N5200">
        <f t="shared" si="813"/>
        <v>0</v>
      </c>
      <c r="O5200">
        <f t="shared" si="814"/>
        <v>0</v>
      </c>
      <c r="P5200">
        <f t="shared" si="815"/>
        <v>0</v>
      </c>
      <c r="Q5200">
        <f t="shared" si="816"/>
        <v>0</v>
      </c>
      <c r="R5200">
        <f t="shared" si="817"/>
        <v>0</v>
      </c>
      <c r="S5200" t="s">
        <v>108</v>
      </c>
      <c r="T5200">
        <v>0</v>
      </c>
      <c r="U5200">
        <v>2019</v>
      </c>
      <c r="V5200">
        <v>1</v>
      </c>
      <c r="W5200">
        <v>1</v>
      </c>
      <c r="X5200" cm="1">
        <f t="array" ref="X5200">IF(S5199&lt;&gt;S5200, 0,
    IF(C5200="O",
         _xlfn.IFS(
             K5200=1, X5199+6,
             M5200=1, X5199+3,
             O5200=1, X5199+1,
             Q5200=1,X5199+2,
             TRUE, X5199
         ),
    X5199)
)</f>
        <v>7</v>
      </c>
      <c r="Y5200" cm="1">
        <f t="array" ref="Y5200">IF(S5199&lt;&gt;S5200, 0, IF(C5200="D",
                 _xlfn.IFS(
                     K5200=1, Y5199+6,
                     M5200=1, Y5199+3,
                     O5200=1, Y5199+1,
                     TRUE, Y5199
                 ),
                 Y5199)
  )</f>
        <v>0</v>
      </c>
    </row>
    <row r="5201" spans="1:25" x14ac:dyDescent="0.2">
      <c r="A5201">
        <v>69</v>
      </c>
      <c r="B5201" t="s">
        <v>81</v>
      </c>
      <c r="C5201" t="str">
        <f t="shared" si="818"/>
        <v>O</v>
      </c>
      <c r="D5201">
        <v>1</v>
      </c>
      <c r="E5201">
        <v>10</v>
      </c>
      <c r="F5201">
        <v>-48</v>
      </c>
      <c r="G5201" t="s">
        <v>114</v>
      </c>
      <c r="H5201" t="s">
        <v>117</v>
      </c>
      <c r="I5201">
        <v>0</v>
      </c>
      <c r="J5201">
        <f t="shared" si="810"/>
        <v>0</v>
      </c>
      <c r="K5201">
        <f t="shared" si="819"/>
        <v>0</v>
      </c>
      <c r="L5201">
        <f t="shared" si="811"/>
        <v>0</v>
      </c>
      <c r="M5201">
        <f t="shared" si="812"/>
        <v>0</v>
      </c>
      <c r="N5201">
        <f t="shared" si="813"/>
        <v>0</v>
      </c>
      <c r="O5201">
        <f t="shared" si="814"/>
        <v>0</v>
      </c>
      <c r="P5201">
        <f t="shared" si="815"/>
        <v>0</v>
      </c>
      <c r="Q5201">
        <f t="shared" si="816"/>
        <v>0</v>
      </c>
      <c r="R5201">
        <f t="shared" si="817"/>
        <v>0</v>
      </c>
      <c r="S5201" t="s">
        <v>108</v>
      </c>
      <c r="T5201">
        <v>0</v>
      </c>
      <c r="U5201">
        <v>2019</v>
      </c>
      <c r="V5201">
        <v>1</v>
      </c>
      <c r="W5201">
        <v>1</v>
      </c>
      <c r="X5201" cm="1">
        <f t="array" ref="X5201">IF(S5200&lt;&gt;S5201, 0,
    IF(C5201="O",
         _xlfn.IFS(
             K5201=1, X5200+6,
             M5201=1, X5200+3,
             O5201=1, X5200+1,
             Q5201=1,X5200+2,
             TRUE, X5200
         ),
    X5200)
)</f>
        <v>7</v>
      </c>
      <c r="Y5201" cm="1">
        <f t="array" ref="Y5201">IF(S5200&lt;&gt;S5201, 0, IF(C5201="D",
                 _xlfn.IFS(
                     K5201=1, Y5200+6,
                     M5201=1, Y5200+3,
                     O5201=1, Y5200+1,
                     TRUE, Y5200
                 ),
                 Y5200)
  )</f>
        <v>0</v>
      </c>
    </row>
    <row r="5202" spans="1:25" x14ac:dyDescent="0.2">
      <c r="A5202">
        <v>71</v>
      </c>
      <c r="B5202" t="s">
        <v>81</v>
      </c>
      <c r="C5202" t="str">
        <f t="shared" si="818"/>
        <v>O</v>
      </c>
      <c r="D5202">
        <v>2</v>
      </c>
      <c r="E5202">
        <v>10</v>
      </c>
      <c r="F5202">
        <v>-48</v>
      </c>
      <c r="G5202" t="s">
        <v>116</v>
      </c>
      <c r="H5202" t="s">
        <v>115</v>
      </c>
      <c r="I5202">
        <v>25</v>
      </c>
      <c r="J5202">
        <f t="shared" si="810"/>
        <v>1</v>
      </c>
      <c r="K5202">
        <f t="shared" si="819"/>
        <v>0</v>
      </c>
      <c r="L5202">
        <f t="shared" si="811"/>
        <v>0</v>
      </c>
      <c r="M5202">
        <f t="shared" si="812"/>
        <v>0</v>
      </c>
      <c r="N5202">
        <f t="shared" si="813"/>
        <v>0</v>
      </c>
      <c r="O5202">
        <f t="shared" si="814"/>
        <v>0</v>
      </c>
      <c r="P5202">
        <f t="shared" si="815"/>
        <v>0</v>
      </c>
      <c r="Q5202">
        <f t="shared" si="816"/>
        <v>0</v>
      </c>
      <c r="R5202">
        <f t="shared" si="817"/>
        <v>0</v>
      </c>
      <c r="S5202" t="s">
        <v>108</v>
      </c>
      <c r="T5202">
        <v>0</v>
      </c>
      <c r="U5202">
        <v>2019</v>
      </c>
      <c r="V5202">
        <v>1</v>
      </c>
      <c r="W5202">
        <v>1</v>
      </c>
      <c r="X5202" cm="1">
        <f t="array" ref="X5202">IF(S5201&lt;&gt;S5202, 0,
    IF(C5202="O",
         _xlfn.IFS(
             K5202=1, X5201+6,
             M5202=1, X5201+3,
             O5202=1, X5201+1,
             Q5202=1,X5201+2,
             TRUE, X5201
         ),
    X5201)
)</f>
        <v>7</v>
      </c>
      <c r="Y5202" cm="1">
        <f t="array" ref="Y5202">IF(S5201&lt;&gt;S5202, 0, IF(C5202="D",
                 _xlfn.IFS(
                     K5202=1, Y5201+6,
                     M5202=1, Y5201+3,
                     O5202=1, Y5201+1,
                     TRUE, Y5201
                 ),
                 Y5201)
  )</f>
        <v>0</v>
      </c>
    </row>
    <row r="5203" spans="1:25" hidden="1" x14ac:dyDescent="0.2">
      <c r="A5203">
        <v>73</v>
      </c>
      <c r="B5203" t="s">
        <v>81</v>
      </c>
      <c r="C5203" t="str">
        <f t="shared" si="818"/>
        <v>O</v>
      </c>
      <c r="D5203">
        <v>1</v>
      </c>
      <c r="E5203">
        <v>10</v>
      </c>
      <c r="F5203">
        <v>27</v>
      </c>
      <c r="G5203" t="s">
        <v>116</v>
      </c>
      <c r="H5203" t="s">
        <v>115</v>
      </c>
      <c r="I5203">
        <v>10</v>
      </c>
      <c r="J5203">
        <f t="shared" si="810"/>
        <v>1</v>
      </c>
      <c r="K5203">
        <f t="shared" si="819"/>
        <v>0</v>
      </c>
      <c r="L5203">
        <f t="shared" si="811"/>
        <v>0</v>
      </c>
      <c r="M5203">
        <f t="shared" si="812"/>
        <v>0</v>
      </c>
      <c r="N5203">
        <f t="shared" si="813"/>
        <v>0</v>
      </c>
      <c r="O5203">
        <f t="shared" si="814"/>
        <v>0</v>
      </c>
      <c r="P5203">
        <f t="shared" si="815"/>
        <v>0</v>
      </c>
      <c r="Q5203">
        <f t="shared" si="816"/>
        <v>0</v>
      </c>
      <c r="R5203">
        <f t="shared" si="817"/>
        <v>0</v>
      </c>
      <c r="S5203" t="s">
        <v>108</v>
      </c>
      <c r="T5203">
        <v>0</v>
      </c>
      <c r="U5203">
        <v>2019</v>
      </c>
      <c r="V5203">
        <v>1</v>
      </c>
      <c r="W5203">
        <v>1</v>
      </c>
      <c r="X5203" cm="1">
        <f t="array" ref="X5203">IF(S5202&lt;&gt;S5203, 0,
    IF(C5203="O",
         _xlfn.IFS(
             K5203=1, X5202+6,
             M5203=1, X5202+3,
             O5203=1, X5202+1,
             Q5203=1,X5202+2,
             TRUE, X5202
         ),
    X5202)
)</f>
        <v>7</v>
      </c>
      <c r="Y5203" cm="1">
        <f t="array" ref="Y5203">IF(S5202&lt;&gt;S5203, 0, IF(C5203="D",
                 _xlfn.IFS(
                     K5203=1, Y5202+6,
                     M5203=1, Y5202+3,
                     O5203=1, Y5202+1,
                     TRUE, Y5202
                 ),
                 Y5202)
  )</f>
        <v>0</v>
      </c>
    </row>
    <row r="5204" spans="1:25" x14ac:dyDescent="0.2">
      <c r="A5204">
        <v>77</v>
      </c>
      <c r="B5204" t="s">
        <v>81</v>
      </c>
      <c r="C5204" t="str">
        <f t="shared" si="818"/>
        <v>O</v>
      </c>
      <c r="D5204">
        <v>1</v>
      </c>
      <c r="E5204">
        <v>10</v>
      </c>
      <c r="F5204">
        <v>17</v>
      </c>
      <c r="G5204" t="s">
        <v>114</v>
      </c>
      <c r="H5204" t="s">
        <v>128</v>
      </c>
      <c r="I5204">
        <v>17</v>
      </c>
      <c r="J5204">
        <f t="shared" si="810"/>
        <v>0</v>
      </c>
      <c r="K5204">
        <f t="shared" si="819"/>
        <v>1</v>
      </c>
      <c r="L5204">
        <f t="shared" si="811"/>
        <v>0</v>
      </c>
      <c r="M5204">
        <f t="shared" si="812"/>
        <v>0</v>
      </c>
      <c r="N5204">
        <f t="shared" si="813"/>
        <v>0</v>
      </c>
      <c r="O5204">
        <f t="shared" si="814"/>
        <v>0</v>
      </c>
      <c r="P5204">
        <f t="shared" si="815"/>
        <v>0</v>
      </c>
      <c r="Q5204">
        <f t="shared" si="816"/>
        <v>0</v>
      </c>
      <c r="R5204">
        <f t="shared" si="817"/>
        <v>0</v>
      </c>
      <c r="S5204" t="s">
        <v>108</v>
      </c>
      <c r="T5204">
        <v>0</v>
      </c>
      <c r="U5204">
        <v>2019</v>
      </c>
      <c r="V5204">
        <v>1</v>
      </c>
      <c r="W5204">
        <v>1</v>
      </c>
      <c r="X5204" cm="1">
        <f t="array" ref="X5204">IF(S5203&lt;&gt;S5204, 0,
    IF(C5204="O",
         _xlfn.IFS(
             K5204=1, X5203+6,
             M5204=1, X5203+3,
             O5204=1, X5203+1,
             Q5204=1,X5203+2,
             TRUE, X5203
         ),
    X5203)
)</f>
        <v>13</v>
      </c>
      <c r="Y5204" cm="1">
        <f t="array" ref="Y5204">IF(S5203&lt;&gt;S5204, 0, IF(C5204="D",
                 _xlfn.IFS(
                     K5204=1, Y5203+6,
                     M5204=1, Y5203+3,
                     O5204=1, Y5203+1,
                     TRUE, Y5203
                 ),
                 Y5203)
  )</f>
        <v>0</v>
      </c>
    </row>
    <row r="5205" spans="1:25" x14ac:dyDescent="0.2">
      <c r="A5205">
        <v>79</v>
      </c>
      <c r="B5205" t="s">
        <v>81</v>
      </c>
      <c r="C5205" t="str">
        <f t="shared" si="818"/>
        <v>O</v>
      </c>
      <c r="F5205">
        <v>3</v>
      </c>
      <c r="G5205" t="s">
        <v>131</v>
      </c>
      <c r="H5205" t="s">
        <v>122</v>
      </c>
      <c r="J5205">
        <f t="shared" si="810"/>
        <v>0</v>
      </c>
      <c r="K5205">
        <f t="shared" si="819"/>
        <v>0</v>
      </c>
      <c r="L5205">
        <f t="shared" si="811"/>
        <v>0</v>
      </c>
      <c r="M5205">
        <f t="shared" si="812"/>
        <v>0</v>
      </c>
      <c r="N5205">
        <f t="shared" si="813"/>
        <v>1</v>
      </c>
      <c r="O5205">
        <f t="shared" si="814"/>
        <v>1</v>
      </c>
      <c r="P5205">
        <f t="shared" si="815"/>
        <v>0</v>
      </c>
      <c r="Q5205">
        <f t="shared" si="816"/>
        <v>0</v>
      </c>
      <c r="R5205">
        <f t="shared" si="817"/>
        <v>0</v>
      </c>
      <c r="S5205" t="s">
        <v>108</v>
      </c>
      <c r="T5205">
        <v>0</v>
      </c>
      <c r="U5205">
        <v>2019</v>
      </c>
      <c r="V5205">
        <v>1</v>
      </c>
      <c r="W5205">
        <v>1</v>
      </c>
      <c r="X5205" cm="1">
        <f t="array" ref="X5205">IF(S5204&lt;&gt;S5205, 0,
    IF(C5205="O",
         _xlfn.IFS(
             K5205=1, X5204+6,
             M5205=1, X5204+3,
             O5205=1, X5204+1,
             Q5205=1,X5204+2,
             TRUE, X5204
         ),
    X5204)
)</f>
        <v>14</v>
      </c>
      <c r="Y5205" cm="1">
        <f t="array" ref="Y5205">IF(S5204&lt;&gt;S5205, 0, IF(C5205="D",
                 _xlfn.IFS(
                     K5205=1, Y5204+6,
                     M5205=1, Y5204+3,
                     O5205=1, Y5204+1,
                     TRUE, Y5204
                 ),
                 Y5204)
  )</f>
        <v>0</v>
      </c>
    </row>
    <row r="5206" spans="1:25" hidden="1" x14ac:dyDescent="0.2">
      <c r="A5206">
        <v>83</v>
      </c>
      <c r="B5206" t="s">
        <v>79</v>
      </c>
      <c r="C5206" t="str">
        <f>IF(OR(H5206="interception, def td", H5206 = "sack, fumble, def td"), IF(C5205="O", "D", C5205), IF(B5205="K", B5204, IF(B5206="K", B5205, B5206)))</f>
        <v>D</v>
      </c>
      <c r="D5206">
        <v>1</v>
      </c>
      <c r="E5206">
        <v>10</v>
      </c>
      <c r="F5206">
        <v>-20</v>
      </c>
      <c r="G5206" t="s">
        <v>114</v>
      </c>
      <c r="H5206" t="s">
        <v>137</v>
      </c>
      <c r="I5206">
        <v>80</v>
      </c>
      <c r="J5206">
        <f t="shared" si="810"/>
        <v>0</v>
      </c>
      <c r="K5206">
        <f t="shared" si="819"/>
        <v>0</v>
      </c>
      <c r="L5206">
        <f t="shared" si="811"/>
        <v>0</v>
      </c>
      <c r="M5206">
        <f t="shared" si="812"/>
        <v>0</v>
      </c>
      <c r="N5206">
        <f t="shared" si="813"/>
        <v>0</v>
      </c>
      <c r="O5206">
        <f t="shared" si="814"/>
        <v>0</v>
      </c>
      <c r="P5206">
        <f t="shared" si="815"/>
        <v>0</v>
      </c>
      <c r="Q5206">
        <f t="shared" si="816"/>
        <v>0</v>
      </c>
      <c r="R5206">
        <f t="shared" si="817"/>
        <v>1</v>
      </c>
      <c r="S5206" t="s">
        <v>108</v>
      </c>
      <c r="T5206">
        <v>0</v>
      </c>
      <c r="U5206">
        <v>2019</v>
      </c>
      <c r="V5206">
        <v>1</v>
      </c>
      <c r="W5206">
        <v>1</v>
      </c>
      <c r="X5206" cm="1">
        <f t="array" ref="X5206">IF(S5205&lt;&gt;S5206, 0,
    IF(C5206="O",
         _xlfn.IFS(
             K5206=1, X5205+6,
             M5206=1, X5205+3,
             O5206=1, X5205+1,
             Q5206=1,X5205+2,
             TRUE, X5205
         ),
    X5205)
)</f>
        <v>14</v>
      </c>
      <c r="Y5206" cm="1">
        <f t="array" ref="Y5206">IF(S5205&lt;&gt;S5206, 0, IF(C5206="D",
                 _xlfn.IFS(
                     K5206=1, Y5205+6,
                     M5206=1, Y5205+3,
                     O5206=1, Y5205+1,
                     TRUE, Y5205
                 ),
                 Y5205)
  )</f>
        <v>0</v>
      </c>
    </row>
    <row r="5207" spans="1:25" hidden="1" x14ac:dyDescent="0.2">
      <c r="A5207">
        <v>85</v>
      </c>
      <c r="B5207" t="s">
        <v>79</v>
      </c>
      <c r="C5207" t="str">
        <f t="shared" ref="C5207:C5238" si="820">IF(H5207="interception, def td", IF(C5206="O", "D", C5206), IF(B5206="K", B5205, IF(B5207="K", B5206, B5207)))</f>
        <v>D</v>
      </c>
      <c r="F5207">
        <v>3</v>
      </c>
      <c r="G5207" t="s">
        <v>131</v>
      </c>
      <c r="H5207" t="s">
        <v>122</v>
      </c>
      <c r="J5207">
        <f t="shared" si="810"/>
        <v>1</v>
      </c>
      <c r="K5207">
        <f t="shared" si="819"/>
        <v>0</v>
      </c>
      <c r="L5207">
        <f t="shared" si="811"/>
        <v>0</v>
      </c>
      <c r="M5207">
        <f t="shared" si="812"/>
        <v>0</v>
      </c>
      <c r="N5207">
        <f t="shared" si="813"/>
        <v>1</v>
      </c>
      <c r="O5207">
        <f t="shared" si="814"/>
        <v>1</v>
      </c>
      <c r="P5207">
        <f t="shared" si="815"/>
        <v>0</v>
      </c>
      <c r="Q5207">
        <f t="shared" si="816"/>
        <v>0</v>
      </c>
      <c r="R5207">
        <f t="shared" si="817"/>
        <v>0</v>
      </c>
      <c r="S5207" t="s">
        <v>108</v>
      </c>
      <c r="T5207">
        <v>0</v>
      </c>
      <c r="U5207">
        <v>2019</v>
      </c>
      <c r="V5207">
        <v>1</v>
      </c>
      <c r="W5207">
        <v>1</v>
      </c>
      <c r="X5207" cm="1">
        <f t="array" ref="X5207">IF(S5206&lt;&gt;S5207, 0,
    IF(C5207="O",
         _xlfn.IFS(
             K5207=1, X5206+6,
             M5207=1, X5206+3,
             O5207=1, X5206+1,
             Q5207=1,X5206+2,
             TRUE, X5206
         ),
    X5206)
)</f>
        <v>14</v>
      </c>
      <c r="Y5207" cm="1">
        <f t="array" ref="Y5207">IF(S5206&lt;&gt;S5207, 0, IF(C5207="D",
                 _xlfn.IFS(
                     K5207=1, Y5206+6,
                     M5207=1, Y5206+3,
                     O5207=1, Y5206+1,
                     TRUE, Y5206
                 ),
                 Y5206)
  )</f>
        <v>1</v>
      </c>
    </row>
    <row r="5208" spans="1:25" x14ac:dyDescent="0.2">
      <c r="A5208">
        <v>89</v>
      </c>
      <c r="B5208" t="s">
        <v>79</v>
      </c>
      <c r="C5208" t="str">
        <f t="shared" si="820"/>
        <v>D</v>
      </c>
      <c r="D5208">
        <v>1</v>
      </c>
      <c r="E5208">
        <v>10</v>
      </c>
      <c r="F5208">
        <v>-21</v>
      </c>
      <c r="G5208" t="s">
        <v>116</v>
      </c>
      <c r="H5208" t="s">
        <v>115</v>
      </c>
      <c r="I5208">
        <v>-1</v>
      </c>
      <c r="J5208">
        <f t="shared" si="810"/>
        <v>0</v>
      </c>
      <c r="K5208">
        <f t="shared" si="819"/>
        <v>0</v>
      </c>
      <c r="L5208">
        <f t="shared" si="811"/>
        <v>0</v>
      </c>
      <c r="M5208">
        <f t="shared" si="812"/>
        <v>0</v>
      </c>
      <c r="N5208">
        <f t="shared" si="813"/>
        <v>0</v>
      </c>
      <c r="O5208">
        <f t="shared" si="814"/>
        <v>0</v>
      </c>
      <c r="P5208">
        <f t="shared" si="815"/>
        <v>0</v>
      </c>
      <c r="Q5208">
        <f t="shared" si="816"/>
        <v>0</v>
      </c>
      <c r="R5208">
        <f t="shared" si="817"/>
        <v>0</v>
      </c>
      <c r="S5208" t="s">
        <v>108</v>
      </c>
      <c r="T5208">
        <v>0</v>
      </c>
      <c r="U5208">
        <v>2019</v>
      </c>
      <c r="V5208">
        <v>1</v>
      </c>
      <c r="W5208">
        <v>1</v>
      </c>
      <c r="X5208" cm="1">
        <f t="array" ref="X5208">IF(S5207&lt;&gt;S5208, 0,
    IF(C5208="O",
         _xlfn.IFS(
             K5208=1, X5207+6,
             M5208=1, X5207+3,
             O5208=1, X5207+1,
             Q5208=1,X5207+2,
             TRUE, X5207
         ),
    X5207)
)</f>
        <v>14</v>
      </c>
      <c r="Y5208" cm="1">
        <f t="array" ref="Y5208">IF(S5207&lt;&gt;S5208, 0, IF(C5208="D",
                 _xlfn.IFS(
                     K5208=1, Y5207+6,
                     M5208=1, Y5207+3,
                     O5208=1, Y5207+1,
                     TRUE, Y5207
                 ),
                 Y5207)
  )</f>
        <v>1</v>
      </c>
    </row>
    <row r="5209" spans="1:25" x14ac:dyDescent="0.2">
      <c r="A5209">
        <v>91</v>
      </c>
      <c r="B5209" t="s">
        <v>79</v>
      </c>
      <c r="C5209" t="str">
        <f t="shared" si="820"/>
        <v>D</v>
      </c>
      <c r="D5209">
        <v>2</v>
      </c>
      <c r="E5209">
        <v>11</v>
      </c>
      <c r="F5209">
        <v>-20</v>
      </c>
      <c r="G5209" t="s">
        <v>114</v>
      </c>
      <c r="H5209" t="s">
        <v>117</v>
      </c>
      <c r="I5209">
        <v>0</v>
      </c>
      <c r="J5209">
        <f t="shared" si="810"/>
        <v>0</v>
      </c>
      <c r="K5209">
        <f t="shared" si="819"/>
        <v>0</v>
      </c>
      <c r="L5209">
        <f t="shared" si="811"/>
        <v>0</v>
      </c>
      <c r="M5209">
        <f t="shared" si="812"/>
        <v>0</v>
      </c>
      <c r="N5209">
        <f t="shared" si="813"/>
        <v>0</v>
      </c>
      <c r="O5209">
        <f t="shared" si="814"/>
        <v>0</v>
      </c>
      <c r="P5209">
        <f t="shared" si="815"/>
        <v>0</v>
      </c>
      <c r="Q5209">
        <f t="shared" si="816"/>
        <v>0</v>
      </c>
      <c r="R5209">
        <f t="shared" si="817"/>
        <v>0</v>
      </c>
      <c r="S5209" t="s">
        <v>108</v>
      </c>
      <c r="T5209">
        <v>0</v>
      </c>
      <c r="U5209">
        <v>2019</v>
      </c>
      <c r="V5209">
        <v>1</v>
      </c>
      <c r="W5209">
        <v>1</v>
      </c>
      <c r="X5209" cm="1">
        <f t="array" ref="X5209">IF(S5208&lt;&gt;S5209, 0,
    IF(C5209="O",
         _xlfn.IFS(
             K5209=1, X5208+6,
             M5209=1, X5208+3,
             O5209=1, X5208+1,
             Q5209=1,X5208+2,
             TRUE, X5208
         ),
    X5208)
)</f>
        <v>14</v>
      </c>
      <c r="Y5209" cm="1">
        <f t="array" ref="Y5209">IF(S5208&lt;&gt;S5209, 0, IF(C5209="D",
                 _xlfn.IFS(
                     K5209=1, Y5208+6,
                     M5209=1, Y5208+3,
                     O5209=1, Y5208+1,
                     TRUE, Y5208
                 ),
                 Y5208)
  )</f>
        <v>1</v>
      </c>
    </row>
    <row r="5210" spans="1:25" x14ac:dyDescent="0.2">
      <c r="A5210">
        <v>93</v>
      </c>
      <c r="B5210" t="s">
        <v>79</v>
      </c>
      <c r="C5210" t="str">
        <f t="shared" si="820"/>
        <v>D</v>
      </c>
      <c r="D5210">
        <v>3</v>
      </c>
      <c r="E5210">
        <v>11</v>
      </c>
      <c r="F5210">
        <v>-20</v>
      </c>
      <c r="G5210" t="s">
        <v>116</v>
      </c>
      <c r="H5210" t="s">
        <v>115</v>
      </c>
      <c r="I5210">
        <v>2</v>
      </c>
      <c r="J5210">
        <f t="shared" si="810"/>
        <v>0</v>
      </c>
      <c r="K5210">
        <f t="shared" si="819"/>
        <v>0</v>
      </c>
      <c r="L5210">
        <f t="shared" si="811"/>
        <v>0</v>
      </c>
      <c r="M5210">
        <f t="shared" si="812"/>
        <v>0</v>
      </c>
      <c r="N5210">
        <f t="shared" si="813"/>
        <v>0</v>
      </c>
      <c r="O5210">
        <f t="shared" si="814"/>
        <v>0</v>
      </c>
      <c r="P5210">
        <f t="shared" si="815"/>
        <v>0</v>
      </c>
      <c r="Q5210">
        <f t="shared" si="816"/>
        <v>0</v>
      </c>
      <c r="R5210">
        <f t="shared" si="817"/>
        <v>0</v>
      </c>
      <c r="S5210" t="s">
        <v>108</v>
      </c>
      <c r="T5210">
        <v>0</v>
      </c>
      <c r="U5210">
        <v>2019</v>
      </c>
      <c r="V5210">
        <v>1</v>
      </c>
      <c r="W5210">
        <v>1</v>
      </c>
      <c r="X5210" cm="1">
        <f t="array" ref="X5210">IF(S5209&lt;&gt;S5210, 0,
    IF(C5210="O",
         _xlfn.IFS(
             K5210=1, X5209+6,
             M5210=1, X5209+3,
             O5210=1, X5209+1,
             Q5210=1,X5209+2,
             TRUE, X5209
         ),
    X5209)
)</f>
        <v>14</v>
      </c>
      <c r="Y5210" cm="1">
        <f t="array" ref="Y5210">IF(S5209&lt;&gt;S5210, 0, IF(C5210="D",
                 _xlfn.IFS(
                     K5210=1, Y5209+6,
                     M5210=1, Y5209+3,
                     O5210=1, Y5209+1,
                     TRUE, Y5209
                 ),
                 Y5209)
  )</f>
        <v>1</v>
      </c>
    </row>
    <row r="5211" spans="1:25" x14ac:dyDescent="0.2">
      <c r="A5211">
        <v>97</v>
      </c>
      <c r="B5211" t="s">
        <v>78</v>
      </c>
      <c r="C5211" t="str">
        <f t="shared" si="820"/>
        <v>D</v>
      </c>
      <c r="F5211">
        <v>3</v>
      </c>
      <c r="G5211" t="s">
        <v>131</v>
      </c>
      <c r="H5211" t="s">
        <v>122</v>
      </c>
      <c r="J5211">
        <f t="shared" si="810"/>
        <v>0</v>
      </c>
      <c r="K5211">
        <f t="shared" si="819"/>
        <v>0</v>
      </c>
      <c r="L5211">
        <f t="shared" si="811"/>
        <v>0</v>
      </c>
      <c r="M5211">
        <f t="shared" si="812"/>
        <v>0</v>
      </c>
      <c r="N5211">
        <f t="shared" si="813"/>
        <v>1</v>
      </c>
      <c r="O5211">
        <f t="shared" si="814"/>
        <v>1</v>
      </c>
      <c r="P5211">
        <f t="shared" si="815"/>
        <v>0</v>
      </c>
      <c r="Q5211">
        <f t="shared" si="816"/>
        <v>0</v>
      </c>
      <c r="R5211">
        <f t="shared" si="817"/>
        <v>0</v>
      </c>
      <c r="S5211" t="s">
        <v>108</v>
      </c>
      <c r="T5211">
        <v>0</v>
      </c>
      <c r="U5211">
        <v>2019</v>
      </c>
      <c r="V5211">
        <v>1</v>
      </c>
      <c r="W5211">
        <v>1</v>
      </c>
      <c r="X5211" cm="1">
        <f t="array" ref="X5211">IF(S5210&lt;&gt;S5211, 0,
    IF(C5211="O",
         _xlfn.IFS(
             K5211=1, X5210+6,
             M5211=1, X5210+3,
             O5211=1, X5210+1,
             Q5211=1,X5210+2,
             TRUE, X5210
         ),
    X5210)
)</f>
        <v>14</v>
      </c>
      <c r="Y5211" cm="1">
        <f t="array" ref="Y5211">IF(S5210&lt;&gt;S5211, 0, IF(C5211="D",
                 _xlfn.IFS(
                     K5211=1, Y5210+6,
                     M5211=1, Y5210+3,
                     O5211=1, Y5210+1,
                     TRUE, Y5210
                 ),
                 Y5210)
  )</f>
        <v>2</v>
      </c>
    </row>
    <row r="5212" spans="1:25" x14ac:dyDescent="0.2">
      <c r="A5212">
        <v>101</v>
      </c>
      <c r="B5212" t="s">
        <v>79</v>
      </c>
      <c r="C5212" t="str">
        <f t="shared" si="820"/>
        <v>D</v>
      </c>
      <c r="D5212">
        <v>1</v>
      </c>
      <c r="E5212">
        <v>10</v>
      </c>
      <c r="F5212">
        <v>-20</v>
      </c>
      <c r="G5212" t="s">
        <v>116</v>
      </c>
      <c r="H5212" t="s">
        <v>115</v>
      </c>
      <c r="I5212">
        <v>12</v>
      </c>
      <c r="J5212">
        <f t="shared" si="810"/>
        <v>1</v>
      </c>
      <c r="K5212">
        <f t="shared" si="819"/>
        <v>0</v>
      </c>
      <c r="L5212">
        <f t="shared" si="811"/>
        <v>0</v>
      </c>
      <c r="M5212">
        <f t="shared" si="812"/>
        <v>0</v>
      </c>
      <c r="N5212">
        <f t="shared" si="813"/>
        <v>0</v>
      </c>
      <c r="O5212">
        <f t="shared" si="814"/>
        <v>0</v>
      </c>
      <c r="P5212">
        <f t="shared" si="815"/>
        <v>0</v>
      </c>
      <c r="Q5212">
        <f t="shared" si="816"/>
        <v>0</v>
      </c>
      <c r="R5212">
        <f t="shared" si="817"/>
        <v>0</v>
      </c>
      <c r="S5212" t="s">
        <v>108</v>
      </c>
      <c r="T5212">
        <v>0</v>
      </c>
      <c r="U5212">
        <v>2019</v>
      </c>
      <c r="V5212">
        <v>1</v>
      </c>
      <c r="W5212">
        <v>1</v>
      </c>
      <c r="X5212" cm="1">
        <f t="array" ref="X5212">IF(S5211&lt;&gt;S5212, 0,
    IF(C5212="O",
         _xlfn.IFS(
             K5212=1, X5211+6,
             M5212=1, X5211+3,
             O5212=1, X5211+1,
             Q5212=1,X5211+2,
             TRUE, X5211
         ),
    X5211)
)</f>
        <v>14</v>
      </c>
      <c r="Y5212" cm="1">
        <f t="array" ref="Y5212">IF(S5211&lt;&gt;S5212, 0, IF(C5212="D",
                 _xlfn.IFS(
                     K5212=1, Y5211+6,
                     M5212=1, Y5211+3,
                     O5212=1, Y5211+1,
                     TRUE, Y5211
                 ),
                 Y5211)
  )</f>
        <v>2</v>
      </c>
    </row>
    <row r="5213" spans="1:25" x14ac:dyDescent="0.2">
      <c r="A5213">
        <v>103</v>
      </c>
      <c r="B5213" t="s">
        <v>79</v>
      </c>
      <c r="C5213" t="str">
        <f t="shared" si="820"/>
        <v>D</v>
      </c>
      <c r="D5213">
        <v>1</v>
      </c>
      <c r="E5213">
        <v>10</v>
      </c>
      <c r="F5213">
        <v>-32</v>
      </c>
      <c r="G5213" t="s">
        <v>116</v>
      </c>
      <c r="H5213" t="s">
        <v>115</v>
      </c>
      <c r="I5213">
        <v>0</v>
      </c>
      <c r="J5213">
        <f t="shared" si="810"/>
        <v>0</v>
      </c>
      <c r="K5213">
        <f t="shared" si="819"/>
        <v>0</v>
      </c>
      <c r="L5213">
        <f t="shared" si="811"/>
        <v>0</v>
      </c>
      <c r="M5213">
        <f t="shared" si="812"/>
        <v>0</v>
      </c>
      <c r="N5213">
        <f t="shared" si="813"/>
        <v>0</v>
      </c>
      <c r="O5213">
        <f t="shared" si="814"/>
        <v>0</v>
      </c>
      <c r="P5213">
        <f t="shared" si="815"/>
        <v>0</v>
      </c>
      <c r="Q5213">
        <f t="shared" si="816"/>
        <v>0</v>
      </c>
      <c r="R5213">
        <f t="shared" si="817"/>
        <v>0</v>
      </c>
      <c r="S5213" t="s">
        <v>108</v>
      </c>
      <c r="T5213">
        <v>0</v>
      </c>
      <c r="U5213">
        <v>2019</v>
      </c>
      <c r="V5213">
        <v>1</v>
      </c>
      <c r="W5213">
        <v>1</v>
      </c>
      <c r="X5213" cm="1">
        <f t="array" ref="X5213">IF(S5212&lt;&gt;S5213, 0,
    IF(C5213="O",
         _xlfn.IFS(
             K5213=1, X5212+6,
             M5213=1, X5212+3,
             O5213=1, X5212+1,
             Q5213=1,X5212+2,
             TRUE, X5212
         ),
    X5212)
)</f>
        <v>14</v>
      </c>
      <c r="Y5213" cm="1">
        <f t="array" ref="Y5213">IF(S5212&lt;&gt;S5213, 0, IF(C5213="D",
                 _xlfn.IFS(
                     K5213=1, Y5212+6,
                     M5213=1, Y5212+3,
                     O5213=1, Y5212+1,
                     TRUE, Y5212
                 ),
                 Y5212)
  )</f>
        <v>2</v>
      </c>
    </row>
    <row r="5214" spans="1:25" x14ac:dyDescent="0.2">
      <c r="A5214">
        <v>105</v>
      </c>
      <c r="B5214" t="s">
        <v>79</v>
      </c>
      <c r="C5214" t="str">
        <f t="shared" si="820"/>
        <v>D</v>
      </c>
      <c r="D5214">
        <v>2</v>
      </c>
      <c r="E5214">
        <v>10</v>
      </c>
      <c r="F5214">
        <v>-32</v>
      </c>
      <c r="G5214" t="s">
        <v>116</v>
      </c>
      <c r="H5214" t="s">
        <v>115</v>
      </c>
      <c r="I5214">
        <v>4</v>
      </c>
      <c r="J5214">
        <f t="shared" si="810"/>
        <v>0</v>
      </c>
      <c r="K5214">
        <f t="shared" si="819"/>
        <v>0</v>
      </c>
      <c r="L5214">
        <f t="shared" si="811"/>
        <v>0</v>
      </c>
      <c r="M5214">
        <f t="shared" si="812"/>
        <v>0</v>
      </c>
      <c r="N5214">
        <f t="shared" si="813"/>
        <v>0</v>
      </c>
      <c r="O5214">
        <f t="shared" si="814"/>
        <v>0</v>
      </c>
      <c r="P5214">
        <f t="shared" si="815"/>
        <v>0</v>
      </c>
      <c r="Q5214">
        <f t="shared" si="816"/>
        <v>0</v>
      </c>
      <c r="R5214">
        <f t="shared" si="817"/>
        <v>0</v>
      </c>
      <c r="S5214" t="s">
        <v>108</v>
      </c>
      <c r="T5214">
        <v>0</v>
      </c>
      <c r="U5214">
        <v>2019</v>
      </c>
      <c r="V5214">
        <v>1</v>
      </c>
      <c r="W5214">
        <v>1</v>
      </c>
      <c r="X5214" cm="1">
        <f t="array" ref="X5214">IF(S5213&lt;&gt;S5214, 0,
    IF(C5214="O",
         _xlfn.IFS(
             K5214=1, X5213+6,
             M5214=1, X5213+3,
             O5214=1, X5213+1,
             Q5214=1,X5213+2,
             TRUE, X5213
         ),
    X5213)
)</f>
        <v>14</v>
      </c>
      <c r="Y5214" cm="1">
        <f t="array" ref="Y5214">IF(S5213&lt;&gt;S5214, 0, IF(C5214="D",
                 _xlfn.IFS(
                     K5214=1, Y5213+6,
                     M5214=1, Y5213+3,
                     O5214=1, Y5213+1,
                     TRUE, Y5213
                 ),
                 Y5213)
  )</f>
        <v>2</v>
      </c>
    </row>
    <row r="5215" spans="1:25" x14ac:dyDescent="0.2">
      <c r="A5215">
        <v>109</v>
      </c>
      <c r="B5215" t="s">
        <v>79</v>
      </c>
      <c r="C5215" t="str">
        <f t="shared" si="820"/>
        <v>D</v>
      </c>
      <c r="D5215">
        <v>3</v>
      </c>
      <c r="E5215">
        <v>6</v>
      </c>
      <c r="F5215">
        <v>-36</v>
      </c>
      <c r="G5215" t="s">
        <v>116</v>
      </c>
      <c r="H5215" t="s">
        <v>115</v>
      </c>
      <c r="I5215">
        <v>0</v>
      </c>
      <c r="J5215">
        <f t="shared" si="810"/>
        <v>0</v>
      </c>
      <c r="K5215">
        <f t="shared" si="819"/>
        <v>0</v>
      </c>
      <c r="L5215">
        <f t="shared" si="811"/>
        <v>0</v>
      </c>
      <c r="M5215">
        <f t="shared" si="812"/>
        <v>0</v>
      </c>
      <c r="N5215">
        <f t="shared" si="813"/>
        <v>0</v>
      </c>
      <c r="O5215">
        <f t="shared" si="814"/>
        <v>0</v>
      </c>
      <c r="P5215">
        <f t="shared" si="815"/>
        <v>0</v>
      </c>
      <c r="Q5215">
        <f t="shared" si="816"/>
        <v>0</v>
      </c>
      <c r="R5215">
        <f t="shared" si="817"/>
        <v>0</v>
      </c>
      <c r="S5215" t="s">
        <v>108</v>
      </c>
      <c r="T5215">
        <v>0</v>
      </c>
      <c r="U5215">
        <v>2019</v>
      </c>
      <c r="V5215">
        <v>1</v>
      </c>
      <c r="W5215">
        <v>1</v>
      </c>
      <c r="X5215" cm="1">
        <f t="array" ref="X5215">IF(S5214&lt;&gt;S5215, 0,
    IF(C5215="O",
         _xlfn.IFS(
             K5215=1, X5214+6,
             M5215=1, X5214+3,
             O5215=1, X5214+1,
             Q5215=1,X5214+2,
             TRUE, X5214
         ),
    X5214)
)</f>
        <v>14</v>
      </c>
      <c r="Y5215" cm="1">
        <f t="array" ref="Y5215">IF(S5214&lt;&gt;S5215, 0, IF(C5215="D",
                 _xlfn.IFS(
                     K5215=1, Y5214+6,
                     M5215=1, Y5214+3,
                     O5215=1, Y5214+1,
                     TRUE, Y5214
                 ),
                 Y5214)
  )</f>
        <v>2</v>
      </c>
    </row>
    <row r="5216" spans="1:25" x14ac:dyDescent="0.2">
      <c r="A5216">
        <v>113</v>
      </c>
      <c r="B5216" t="s">
        <v>81</v>
      </c>
      <c r="C5216" t="str">
        <f t="shared" si="820"/>
        <v>O</v>
      </c>
      <c r="D5216">
        <v>1</v>
      </c>
      <c r="E5216">
        <v>10</v>
      </c>
      <c r="F5216">
        <v>-41</v>
      </c>
      <c r="G5216" t="s">
        <v>114</v>
      </c>
      <c r="H5216" t="s">
        <v>117</v>
      </c>
      <c r="I5216">
        <v>0</v>
      </c>
      <c r="J5216">
        <f t="shared" si="810"/>
        <v>0</v>
      </c>
      <c r="K5216">
        <f t="shared" si="819"/>
        <v>0</v>
      </c>
      <c r="L5216">
        <f t="shared" si="811"/>
        <v>0</v>
      </c>
      <c r="M5216">
        <f t="shared" si="812"/>
        <v>0</v>
      </c>
      <c r="N5216">
        <f t="shared" si="813"/>
        <v>0</v>
      </c>
      <c r="O5216">
        <f t="shared" si="814"/>
        <v>0</v>
      </c>
      <c r="P5216">
        <f t="shared" si="815"/>
        <v>0</v>
      </c>
      <c r="Q5216">
        <f t="shared" si="816"/>
        <v>0</v>
      </c>
      <c r="R5216">
        <f t="shared" si="817"/>
        <v>0</v>
      </c>
      <c r="S5216" t="s">
        <v>108</v>
      </c>
      <c r="T5216">
        <v>0</v>
      </c>
      <c r="U5216">
        <v>2019</v>
      </c>
      <c r="V5216">
        <v>1</v>
      </c>
      <c r="W5216">
        <v>1</v>
      </c>
      <c r="X5216" cm="1">
        <f t="array" ref="X5216">IF(S5215&lt;&gt;S5216, 0,
    IF(C5216="O",
         _xlfn.IFS(
             K5216=1, X5215+6,
             M5216=1, X5215+3,
             O5216=1, X5215+1,
             Q5216=1,X5215+2,
             TRUE, X5215
         ),
    X5215)
)</f>
        <v>14</v>
      </c>
      <c r="Y5216" cm="1">
        <f t="array" ref="Y5216">IF(S5215&lt;&gt;S5216, 0, IF(C5216="D",
                 _xlfn.IFS(
                     K5216=1, Y5215+6,
                     M5216=1, Y5215+3,
                     O5216=1, Y5215+1,
                     TRUE, Y5215
                 ),
                 Y5215)
  )</f>
        <v>2</v>
      </c>
    </row>
    <row r="5217" spans="1:25" x14ac:dyDescent="0.2">
      <c r="A5217">
        <v>115</v>
      </c>
      <c r="B5217" t="s">
        <v>81</v>
      </c>
      <c r="C5217" t="str">
        <f t="shared" si="820"/>
        <v>O</v>
      </c>
      <c r="D5217">
        <v>2</v>
      </c>
      <c r="E5217">
        <v>10</v>
      </c>
      <c r="F5217">
        <v>-41</v>
      </c>
      <c r="G5217" t="s">
        <v>116</v>
      </c>
      <c r="H5217" t="s">
        <v>115</v>
      </c>
      <c r="I5217">
        <v>4</v>
      </c>
      <c r="J5217">
        <f t="shared" si="810"/>
        <v>0</v>
      </c>
      <c r="K5217">
        <f t="shared" si="819"/>
        <v>0</v>
      </c>
      <c r="L5217">
        <f t="shared" si="811"/>
        <v>0</v>
      </c>
      <c r="M5217">
        <f t="shared" si="812"/>
        <v>0</v>
      </c>
      <c r="N5217">
        <f t="shared" si="813"/>
        <v>0</v>
      </c>
      <c r="O5217">
        <f t="shared" si="814"/>
        <v>0</v>
      </c>
      <c r="P5217">
        <f t="shared" si="815"/>
        <v>0</v>
      </c>
      <c r="Q5217">
        <f t="shared" si="816"/>
        <v>0</v>
      </c>
      <c r="R5217">
        <f t="shared" si="817"/>
        <v>0</v>
      </c>
      <c r="S5217" t="s">
        <v>108</v>
      </c>
      <c r="T5217">
        <v>0</v>
      </c>
      <c r="U5217">
        <v>2019</v>
      </c>
      <c r="V5217">
        <v>1</v>
      </c>
      <c r="W5217">
        <v>1</v>
      </c>
      <c r="X5217" cm="1">
        <f t="array" ref="X5217">IF(S5216&lt;&gt;S5217, 0,
    IF(C5217="O",
         _xlfn.IFS(
             K5217=1, X5216+6,
             M5217=1, X5216+3,
             O5217=1, X5216+1,
             Q5217=1,X5216+2,
             TRUE, X5216
         ),
    X5216)
)</f>
        <v>14</v>
      </c>
      <c r="Y5217" cm="1">
        <f t="array" ref="Y5217">IF(S5216&lt;&gt;S5217, 0, IF(C5217="D",
                 _xlfn.IFS(
                     K5217=1, Y5216+6,
                     M5217=1, Y5216+3,
                     O5217=1, Y5216+1,
                     TRUE, Y5216
                 ),
                 Y5216)
  )</f>
        <v>2</v>
      </c>
    </row>
    <row r="5218" spans="1:25" x14ac:dyDescent="0.2">
      <c r="A5218">
        <v>117</v>
      </c>
      <c r="B5218" t="s">
        <v>81</v>
      </c>
      <c r="C5218" t="str">
        <f t="shared" si="820"/>
        <v>O</v>
      </c>
      <c r="D5218">
        <v>3</v>
      </c>
      <c r="E5218">
        <v>6</v>
      </c>
      <c r="F5218">
        <v>-45</v>
      </c>
      <c r="G5218" t="s">
        <v>116</v>
      </c>
      <c r="H5218" t="s">
        <v>115</v>
      </c>
      <c r="I5218">
        <v>11</v>
      </c>
      <c r="J5218">
        <f t="shared" si="810"/>
        <v>1</v>
      </c>
      <c r="K5218">
        <f t="shared" si="819"/>
        <v>0</v>
      </c>
      <c r="L5218">
        <f t="shared" si="811"/>
        <v>0</v>
      </c>
      <c r="M5218">
        <f t="shared" si="812"/>
        <v>0</v>
      </c>
      <c r="N5218">
        <f t="shared" si="813"/>
        <v>0</v>
      </c>
      <c r="O5218">
        <f t="shared" si="814"/>
        <v>0</v>
      </c>
      <c r="P5218">
        <f t="shared" si="815"/>
        <v>0</v>
      </c>
      <c r="Q5218">
        <f t="shared" si="816"/>
        <v>0</v>
      </c>
      <c r="R5218">
        <f t="shared" si="817"/>
        <v>0</v>
      </c>
      <c r="S5218" t="s">
        <v>108</v>
      </c>
      <c r="T5218">
        <v>0</v>
      </c>
      <c r="U5218">
        <v>2019</v>
      </c>
      <c r="V5218">
        <v>1</v>
      </c>
      <c r="W5218">
        <v>1</v>
      </c>
      <c r="X5218" cm="1">
        <f t="array" ref="X5218">IF(S5217&lt;&gt;S5218, 0,
    IF(C5218="O",
         _xlfn.IFS(
             K5218=1, X5217+6,
             M5218=1, X5217+3,
             O5218=1, X5217+1,
             Q5218=1,X5217+2,
             TRUE, X5217
         ),
    X5217)
)</f>
        <v>14</v>
      </c>
      <c r="Y5218" cm="1">
        <f t="array" ref="Y5218">IF(S5217&lt;&gt;S5218, 0, IF(C5218="D",
                 _xlfn.IFS(
                     K5218=1, Y5217+6,
                     M5218=1, Y5217+3,
                     O5218=1, Y5217+1,
                     TRUE, Y5217
                 ),
                 Y5217)
  )</f>
        <v>2</v>
      </c>
    </row>
    <row r="5219" spans="1:25" x14ac:dyDescent="0.2">
      <c r="A5219">
        <v>121</v>
      </c>
      <c r="B5219" t="s">
        <v>81</v>
      </c>
      <c r="C5219" t="str">
        <f t="shared" si="820"/>
        <v>O</v>
      </c>
      <c r="D5219">
        <v>1</v>
      </c>
      <c r="E5219">
        <v>10</v>
      </c>
      <c r="F5219">
        <v>44</v>
      </c>
      <c r="G5219" t="s">
        <v>114</v>
      </c>
      <c r="H5219" t="s">
        <v>117</v>
      </c>
      <c r="I5219">
        <v>0</v>
      </c>
      <c r="J5219">
        <f t="shared" si="810"/>
        <v>0</v>
      </c>
      <c r="K5219">
        <f t="shared" si="819"/>
        <v>0</v>
      </c>
      <c r="L5219">
        <f t="shared" si="811"/>
        <v>0</v>
      </c>
      <c r="M5219">
        <f t="shared" si="812"/>
        <v>0</v>
      </c>
      <c r="N5219">
        <f t="shared" si="813"/>
        <v>0</v>
      </c>
      <c r="O5219">
        <f t="shared" si="814"/>
        <v>0</v>
      </c>
      <c r="P5219">
        <f t="shared" si="815"/>
        <v>0</v>
      </c>
      <c r="Q5219">
        <f t="shared" si="816"/>
        <v>0</v>
      </c>
      <c r="R5219">
        <f t="shared" si="817"/>
        <v>0</v>
      </c>
      <c r="S5219" t="s">
        <v>108</v>
      </c>
      <c r="T5219">
        <v>0</v>
      </c>
      <c r="U5219">
        <v>2019</v>
      </c>
      <c r="V5219">
        <v>1</v>
      </c>
      <c r="W5219">
        <v>1</v>
      </c>
      <c r="X5219" cm="1">
        <f t="array" ref="X5219">IF(S5218&lt;&gt;S5219, 0,
    IF(C5219="O",
         _xlfn.IFS(
             K5219=1, X5218+6,
             M5219=1, X5218+3,
             O5219=1, X5218+1,
             Q5219=1,X5218+2,
             TRUE, X5218
         ),
    X5218)
)</f>
        <v>14</v>
      </c>
      <c r="Y5219" cm="1">
        <f t="array" ref="Y5219">IF(S5218&lt;&gt;S5219, 0, IF(C5219="D",
                 _xlfn.IFS(
                     K5219=1, Y5218+6,
                     M5219=1, Y5218+3,
                     O5219=1, Y5218+1,
                     TRUE, Y5218
                 ),
                 Y5218)
  )</f>
        <v>2</v>
      </c>
    </row>
    <row r="5220" spans="1:25" x14ac:dyDescent="0.2">
      <c r="A5220">
        <v>123</v>
      </c>
      <c r="B5220" t="s">
        <v>81</v>
      </c>
      <c r="C5220" t="str">
        <f t="shared" si="820"/>
        <v>O</v>
      </c>
      <c r="D5220">
        <v>2</v>
      </c>
      <c r="E5220">
        <v>10</v>
      </c>
      <c r="F5220">
        <v>44</v>
      </c>
      <c r="G5220" t="s">
        <v>116</v>
      </c>
      <c r="H5220" t="s">
        <v>115</v>
      </c>
      <c r="I5220">
        <v>9</v>
      </c>
      <c r="J5220">
        <f t="shared" si="810"/>
        <v>0</v>
      </c>
      <c r="K5220">
        <f t="shared" si="819"/>
        <v>0</v>
      </c>
      <c r="L5220">
        <f t="shared" si="811"/>
        <v>0</v>
      </c>
      <c r="M5220">
        <f t="shared" si="812"/>
        <v>0</v>
      </c>
      <c r="N5220">
        <f t="shared" si="813"/>
        <v>0</v>
      </c>
      <c r="O5220">
        <f t="shared" si="814"/>
        <v>0</v>
      </c>
      <c r="P5220">
        <f t="shared" si="815"/>
        <v>0</v>
      </c>
      <c r="Q5220">
        <f t="shared" si="816"/>
        <v>0</v>
      </c>
      <c r="R5220">
        <f t="shared" si="817"/>
        <v>0</v>
      </c>
      <c r="S5220" t="s">
        <v>108</v>
      </c>
      <c r="T5220">
        <v>0</v>
      </c>
      <c r="U5220">
        <v>2019</v>
      </c>
      <c r="V5220">
        <v>1</v>
      </c>
      <c r="W5220">
        <v>1</v>
      </c>
      <c r="X5220" cm="1">
        <f t="array" ref="X5220">IF(S5219&lt;&gt;S5220, 0,
    IF(C5220="O",
         _xlfn.IFS(
             K5220=1, X5219+6,
             M5220=1, X5219+3,
             O5220=1, X5219+1,
             Q5220=1,X5219+2,
             TRUE, X5219
         ),
    X5219)
)</f>
        <v>14</v>
      </c>
      <c r="Y5220" cm="1">
        <f t="array" ref="Y5220">IF(S5219&lt;&gt;S5220, 0, IF(C5220="D",
                 _xlfn.IFS(
                     K5220=1, Y5219+6,
                     M5220=1, Y5219+3,
                     O5220=1, Y5219+1,
                     TRUE, Y5219
                 ),
                 Y5219)
  )</f>
        <v>2</v>
      </c>
    </row>
    <row r="5221" spans="1:25" x14ac:dyDescent="0.2">
      <c r="A5221">
        <v>125</v>
      </c>
      <c r="B5221" t="s">
        <v>81</v>
      </c>
      <c r="C5221" t="str">
        <f t="shared" si="820"/>
        <v>O</v>
      </c>
      <c r="D5221">
        <v>3</v>
      </c>
      <c r="E5221">
        <v>1</v>
      </c>
      <c r="F5221">
        <v>35</v>
      </c>
      <c r="G5221" t="s">
        <v>116</v>
      </c>
      <c r="H5221" t="s">
        <v>115</v>
      </c>
      <c r="I5221">
        <v>2</v>
      </c>
      <c r="J5221">
        <f t="shared" si="810"/>
        <v>1</v>
      </c>
      <c r="K5221">
        <f t="shared" si="819"/>
        <v>0</v>
      </c>
      <c r="L5221">
        <f t="shared" si="811"/>
        <v>0</v>
      </c>
      <c r="M5221">
        <f t="shared" si="812"/>
        <v>0</v>
      </c>
      <c r="N5221">
        <f t="shared" si="813"/>
        <v>0</v>
      </c>
      <c r="O5221">
        <f t="shared" si="814"/>
        <v>0</v>
      </c>
      <c r="P5221">
        <f t="shared" si="815"/>
        <v>0</v>
      </c>
      <c r="Q5221">
        <f t="shared" si="816"/>
        <v>0</v>
      </c>
      <c r="R5221">
        <f t="shared" si="817"/>
        <v>0</v>
      </c>
      <c r="S5221" t="s">
        <v>108</v>
      </c>
      <c r="T5221">
        <v>0</v>
      </c>
      <c r="U5221">
        <v>2019</v>
      </c>
      <c r="V5221">
        <v>1</v>
      </c>
      <c r="W5221">
        <v>1</v>
      </c>
      <c r="X5221" cm="1">
        <f t="array" ref="X5221">IF(S5220&lt;&gt;S5221, 0,
    IF(C5221="O",
         _xlfn.IFS(
             K5221=1, X5220+6,
             M5221=1, X5220+3,
             O5221=1, X5220+1,
             Q5221=1,X5220+2,
             TRUE, X5220
         ),
    X5220)
)</f>
        <v>14</v>
      </c>
      <c r="Y5221" cm="1">
        <f t="array" ref="Y5221">IF(S5220&lt;&gt;S5221, 0, IF(C5221="D",
                 _xlfn.IFS(
                     K5221=1, Y5220+6,
                     M5221=1, Y5220+3,
                     O5221=1, Y5220+1,
                     TRUE, Y5220
                 ),
                 Y5220)
  )</f>
        <v>2</v>
      </c>
    </row>
    <row r="5222" spans="1:25" x14ac:dyDescent="0.2">
      <c r="A5222">
        <v>127</v>
      </c>
      <c r="B5222" t="s">
        <v>81</v>
      </c>
      <c r="C5222" t="str">
        <f t="shared" si="820"/>
        <v>O</v>
      </c>
      <c r="D5222">
        <v>1</v>
      </c>
      <c r="E5222">
        <v>10</v>
      </c>
      <c r="F5222">
        <v>33</v>
      </c>
      <c r="G5222" t="s">
        <v>114</v>
      </c>
      <c r="H5222" t="s">
        <v>117</v>
      </c>
      <c r="I5222">
        <v>0</v>
      </c>
      <c r="J5222">
        <f t="shared" si="810"/>
        <v>0</v>
      </c>
      <c r="K5222">
        <f t="shared" si="819"/>
        <v>0</v>
      </c>
      <c r="L5222">
        <f t="shared" si="811"/>
        <v>0</v>
      </c>
      <c r="M5222">
        <f t="shared" si="812"/>
        <v>0</v>
      </c>
      <c r="N5222">
        <f t="shared" si="813"/>
        <v>0</v>
      </c>
      <c r="O5222">
        <f t="shared" si="814"/>
        <v>0</v>
      </c>
      <c r="P5222">
        <f t="shared" si="815"/>
        <v>0</v>
      </c>
      <c r="Q5222">
        <f t="shared" si="816"/>
        <v>0</v>
      </c>
      <c r="R5222">
        <f t="shared" si="817"/>
        <v>0</v>
      </c>
      <c r="S5222" t="s">
        <v>108</v>
      </c>
      <c r="T5222">
        <v>0</v>
      </c>
      <c r="U5222">
        <v>2019</v>
      </c>
      <c r="V5222">
        <v>1</v>
      </c>
      <c r="W5222">
        <v>1</v>
      </c>
      <c r="X5222" cm="1">
        <f t="array" ref="X5222">IF(S5221&lt;&gt;S5222, 0,
    IF(C5222="O",
         _xlfn.IFS(
             K5222=1, X5221+6,
             M5222=1, X5221+3,
             O5222=1, X5221+1,
             Q5222=1,X5221+2,
             TRUE, X5221
         ),
    X5221)
)</f>
        <v>14</v>
      </c>
      <c r="Y5222" cm="1">
        <f t="array" ref="Y5222">IF(S5221&lt;&gt;S5222, 0, IF(C5222="D",
                 _xlfn.IFS(
                     K5222=1, Y5221+6,
                     M5222=1, Y5221+3,
                     O5222=1, Y5221+1,
                     TRUE, Y5221
                 ),
                 Y5221)
  )</f>
        <v>2</v>
      </c>
    </row>
    <row r="5223" spans="1:25" x14ac:dyDescent="0.2">
      <c r="A5223">
        <v>129</v>
      </c>
      <c r="B5223" t="s">
        <v>81</v>
      </c>
      <c r="C5223" t="str">
        <f t="shared" si="820"/>
        <v>O</v>
      </c>
      <c r="D5223">
        <v>2</v>
      </c>
      <c r="E5223">
        <v>10</v>
      </c>
      <c r="F5223">
        <v>33</v>
      </c>
      <c r="G5223" t="s">
        <v>116</v>
      </c>
      <c r="H5223" t="s">
        <v>115</v>
      </c>
      <c r="I5223">
        <v>3</v>
      </c>
      <c r="J5223">
        <f t="shared" si="810"/>
        <v>0</v>
      </c>
      <c r="K5223">
        <f t="shared" si="819"/>
        <v>0</v>
      </c>
      <c r="L5223">
        <f t="shared" si="811"/>
        <v>0</v>
      </c>
      <c r="M5223">
        <f t="shared" si="812"/>
        <v>0</v>
      </c>
      <c r="N5223">
        <f t="shared" si="813"/>
        <v>0</v>
      </c>
      <c r="O5223">
        <f t="shared" si="814"/>
        <v>0</v>
      </c>
      <c r="P5223">
        <f t="shared" si="815"/>
        <v>0</v>
      </c>
      <c r="Q5223">
        <f t="shared" si="816"/>
        <v>0</v>
      </c>
      <c r="R5223">
        <f t="shared" si="817"/>
        <v>0</v>
      </c>
      <c r="S5223" t="s">
        <v>108</v>
      </c>
      <c r="T5223">
        <v>0</v>
      </c>
      <c r="U5223">
        <v>2019</v>
      </c>
      <c r="V5223">
        <v>1</v>
      </c>
      <c r="W5223">
        <v>1</v>
      </c>
      <c r="X5223" cm="1">
        <f t="array" ref="X5223">IF(S5222&lt;&gt;S5223, 0,
    IF(C5223="O",
         _xlfn.IFS(
             K5223=1, X5222+6,
             M5223=1, X5222+3,
             O5223=1, X5222+1,
             Q5223=1,X5222+2,
             TRUE, X5222
         ),
    X5222)
)</f>
        <v>14</v>
      </c>
      <c r="Y5223" cm="1">
        <f t="array" ref="Y5223">IF(S5222&lt;&gt;S5223, 0, IF(C5223="D",
                 _xlfn.IFS(
                     K5223=1, Y5222+6,
                     M5223=1, Y5222+3,
                     O5223=1, Y5222+1,
                     TRUE, Y5222
                 ),
                 Y5222)
  )</f>
        <v>2</v>
      </c>
    </row>
    <row r="5224" spans="1:25" hidden="1" x14ac:dyDescent="0.2">
      <c r="A5224">
        <v>131</v>
      </c>
      <c r="B5224" t="s">
        <v>81</v>
      </c>
      <c r="C5224" t="str">
        <f t="shared" si="820"/>
        <v>O</v>
      </c>
      <c r="D5224">
        <v>3</v>
      </c>
      <c r="E5224">
        <v>7</v>
      </c>
      <c r="F5224">
        <v>30</v>
      </c>
      <c r="G5224" t="s">
        <v>114</v>
      </c>
      <c r="H5224" t="s">
        <v>128</v>
      </c>
      <c r="I5224">
        <v>30</v>
      </c>
      <c r="J5224">
        <f t="shared" si="810"/>
        <v>0</v>
      </c>
      <c r="K5224">
        <f t="shared" si="819"/>
        <v>1</v>
      </c>
      <c r="L5224">
        <f t="shared" si="811"/>
        <v>0</v>
      </c>
      <c r="M5224">
        <f t="shared" si="812"/>
        <v>0</v>
      </c>
      <c r="N5224">
        <f t="shared" si="813"/>
        <v>0</v>
      </c>
      <c r="O5224">
        <f t="shared" si="814"/>
        <v>0</v>
      </c>
      <c r="P5224">
        <f t="shared" si="815"/>
        <v>0</v>
      </c>
      <c r="Q5224">
        <f t="shared" si="816"/>
        <v>0</v>
      </c>
      <c r="R5224">
        <f t="shared" si="817"/>
        <v>0</v>
      </c>
      <c r="S5224" t="s">
        <v>108</v>
      </c>
      <c r="T5224">
        <v>0</v>
      </c>
      <c r="U5224">
        <v>2019</v>
      </c>
      <c r="V5224">
        <v>1</v>
      </c>
      <c r="W5224">
        <v>1</v>
      </c>
      <c r="X5224" cm="1">
        <f t="array" ref="X5224">IF(S5223&lt;&gt;S5224, 0,
    IF(C5224="O",
         _xlfn.IFS(
             K5224=1, X5223+6,
             M5224=1, X5223+3,
             O5224=1, X5223+1,
             Q5224=1,X5223+2,
             TRUE, X5223
         ),
    X5223)
)</f>
        <v>20</v>
      </c>
      <c r="Y5224" cm="1">
        <f t="array" ref="Y5224">IF(S5223&lt;&gt;S5224, 0, IF(C5224="D",
                 _xlfn.IFS(
                     K5224=1, Y5223+6,
                     M5224=1, Y5223+3,
                     O5224=1, Y5223+1,
                     TRUE, Y5223
                 ),
                 Y5223)
  )</f>
        <v>2</v>
      </c>
    </row>
    <row r="5225" spans="1:25" x14ac:dyDescent="0.2">
      <c r="A5225">
        <v>137</v>
      </c>
      <c r="B5225" t="s">
        <v>79</v>
      </c>
      <c r="C5225" t="str">
        <f t="shared" si="820"/>
        <v>D</v>
      </c>
      <c r="D5225">
        <v>1</v>
      </c>
      <c r="E5225">
        <v>10</v>
      </c>
      <c r="F5225">
        <v>-26</v>
      </c>
      <c r="G5225" t="s">
        <v>114</v>
      </c>
      <c r="H5225" t="s">
        <v>120</v>
      </c>
      <c r="I5225">
        <v>15</v>
      </c>
      <c r="J5225">
        <f t="shared" si="810"/>
        <v>1</v>
      </c>
      <c r="K5225">
        <f t="shared" si="819"/>
        <v>0</v>
      </c>
      <c r="L5225">
        <f t="shared" si="811"/>
        <v>0</v>
      </c>
      <c r="M5225">
        <f t="shared" si="812"/>
        <v>0</v>
      </c>
      <c r="N5225">
        <f t="shared" si="813"/>
        <v>0</v>
      </c>
      <c r="O5225">
        <f t="shared" si="814"/>
        <v>0</v>
      </c>
      <c r="P5225">
        <f t="shared" si="815"/>
        <v>0</v>
      </c>
      <c r="Q5225">
        <f t="shared" si="816"/>
        <v>0</v>
      </c>
      <c r="R5225">
        <f t="shared" si="817"/>
        <v>0</v>
      </c>
      <c r="S5225" t="s">
        <v>108</v>
      </c>
      <c r="T5225">
        <v>0</v>
      </c>
      <c r="U5225">
        <v>2019</v>
      </c>
      <c r="V5225">
        <v>1</v>
      </c>
      <c r="W5225">
        <v>1</v>
      </c>
      <c r="X5225" cm="1">
        <f t="array" ref="X5225">IF(S5224&lt;&gt;S5225, 0,
    IF(C5225="O",
         _xlfn.IFS(
             K5225=1, X5224+6,
             M5225=1, X5224+3,
             O5225=1, X5224+1,
             Q5225=1,X5224+2,
             TRUE, X5224
         ),
    X5224)
)</f>
        <v>20</v>
      </c>
      <c r="Y5225" cm="1">
        <f t="array" ref="Y5225">IF(S5224&lt;&gt;S5225, 0, IF(C5225="D",
                 _xlfn.IFS(
                     K5225=1, Y5224+6,
                     M5225=1, Y5224+3,
                     O5225=1, Y5224+1,
                     TRUE, Y5224
                 ),
                 Y5224)
  )</f>
        <v>2</v>
      </c>
    </row>
    <row r="5226" spans="1:25" hidden="1" x14ac:dyDescent="0.2">
      <c r="A5226">
        <v>139</v>
      </c>
      <c r="B5226" t="s">
        <v>79</v>
      </c>
      <c r="C5226" t="str">
        <f t="shared" si="820"/>
        <v>D</v>
      </c>
      <c r="D5226">
        <v>1</v>
      </c>
      <c r="E5226">
        <v>10</v>
      </c>
      <c r="F5226">
        <v>-41</v>
      </c>
      <c r="G5226" t="s">
        <v>116</v>
      </c>
      <c r="H5226" t="s">
        <v>119</v>
      </c>
      <c r="I5226">
        <v>-3</v>
      </c>
      <c r="J5226">
        <f t="shared" si="810"/>
        <v>0</v>
      </c>
      <c r="K5226">
        <f t="shared" si="819"/>
        <v>0</v>
      </c>
      <c r="L5226">
        <f t="shared" si="811"/>
        <v>0</v>
      </c>
      <c r="M5226">
        <f t="shared" si="812"/>
        <v>0</v>
      </c>
      <c r="N5226">
        <f t="shared" si="813"/>
        <v>0</v>
      </c>
      <c r="O5226">
        <f t="shared" si="814"/>
        <v>0</v>
      </c>
      <c r="P5226">
        <f t="shared" si="815"/>
        <v>0</v>
      </c>
      <c r="Q5226">
        <f t="shared" si="816"/>
        <v>0</v>
      </c>
      <c r="R5226">
        <f t="shared" si="817"/>
        <v>0</v>
      </c>
      <c r="S5226" t="s">
        <v>108</v>
      </c>
      <c r="T5226">
        <v>0</v>
      </c>
      <c r="U5226">
        <v>2019</v>
      </c>
      <c r="V5226">
        <v>1</v>
      </c>
      <c r="W5226">
        <v>1</v>
      </c>
      <c r="X5226" cm="1">
        <f t="array" ref="X5226">IF(S5225&lt;&gt;S5226, 0,
    IF(C5226="O",
         _xlfn.IFS(
             K5226=1, X5225+6,
             M5226=1, X5225+3,
             O5226=1, X5225+1,
             Q5226=1,X5225+2,
             TRUE, X5225
         ),
    X5225)
)</f>
        <v>20</v>
      </c>
      <c r="Y5226" cm="1">
        <f t="array" ref="Y5226">IF(S5225&lt;&gt;S5226, 0, IF(C5226="D",
                 _xlfn.IFS(
                     K5226=1, Y5225+6,
                     M5226=1, Y5225+3,
                     O5226=1, Y5225+1,
                     TRUE, Y5225
                 ),
                 Y5225)
  )</f>
        <v>2</v>
      </c>
    </row>
    <row r="5227" spans="1:25" x14ac:dyDescent="0.2">
      <c r="A5227">
        <v>141</v>
      </c>
      <c r="B5227" t="s">
        <v>81</v>
      </c>
      <c r="C5227" t="str">
        <f t="shared" si="820"/>
        <v>O</v>
      </c>
      <c r="D5227">
        <v>1</v>
      </c>
      <c r="E5227">
        <v>10</v>
      </c>
      <c r="F5227">
        <v>38</v>
      </c>
      <c r="G5227" t="s">
        <v>114</v>
      </c>
      <c r="H5227" t="s">
        <v>113</v>
      </c>
      <c r="I5227">
        <v>12</v>
      </c>
      <c r="J5227">
        <f t="shared" si="810"/>
        <v>1</v>
      </c>
      <c r="K5227">
        <f t="shared" si="819"/>
        <v>0</v>
      </c>
      <c r="L5227">
        <f t="shared" si="811"/>
        <v>0</v>
      </c>
      <c r="M5227">
        <f t="shared" si="812"/>
        <v>0</v>
      </c>
      <c r="N5227">
        <f t="shared" si="813"/>
        <v>0</v>
      </c>
      <c r="O5227">
        <f t="shared" si="814"/>
        <v>0</v>
      </c>
      <c r="P5227">
        <f t="shared" si="815"/>
        <v>0</v>
      </c>
      <c r="Q5227">
        <f t="shared" si="816"/>
        <v>0</v>
      </c>
      <c r="R5227">
        <f t="shared" si="817"/>
        <v>0</v>
      </c>
      <c r="S5227" t="s">
        <v>108</v>
      </c>
      <c r="T5227">
        <v>0</v>
      </c>
      <c r="U5227">
        <v>2019</v>
      </c>
      <c r="V5227">
        <v>1</v>
      </c>
      <c r="W5227">
        <v>1</v>
      </c>
      <c r="X5227" cm="1">
        <f t="array" ref="X5227">IF(S5226&lt;&gt;S5227, 0,
    IF(C5227="O",
         _xlfn.IFS(
             K5227=1, X5226+6,
             M5227=1, X5226+3,
             O5227=1, X5226+1,
             Q5227=1,X5226+2,
             TRUE, X5226
         ),
    X5226)
)</f>
        <v>20</v>
      </c>
      <c r="Y5227" cm="1">
        <f t="array" ref="Y5227">IF(S5226&lt;&gt;S5227, 0, IF(C5227="D",
                 _xlfn.IFS(
                     K5227=1, Y5226+6,
                     M5227=1, Y5226+3,
                     O5227=1, Y5226+1,
                     TRUE, Y5226
                 ),
                 Y5226)
  )</f>
        <v>2</v>
      </c>
    </row>
    <row r="5228" spans="1:25" x14ac:dyDescent="0.2">
      <c r="A5228">
        <v>143</v>
      </c>
      <c r="B5228" t="s">
        <v>81</v>
      </c>
      <c r="C5228" t="str">
        <f t="shared" si="820"/>
        <v>O</v>
      </c>
      <c r="D5228">
        <v>1</v>
      </c>
      <c r="E5228">
        <v>10</v>
      </c>
      <c r="F5228">
        <v>26</v>
      </c>
      <c r="G5228" t="s">
        <v>114</v>
      </c>
      <c r="H5228" t="s">
        <v>121</v>
      </c>
      <c r="I5228">
        <v>-4</v>
      </c>
      <c r="J5228">
        <f t="shared" si="810"/>
        <v>0</v>
      </c>
      <c r="K5228">
        <f t="shared" si="819"/>
        <v>0</v>
      </c>
      <c r="L5228">
        <f t="shared" si="811"/>
        <v>0</v>
      </c>
      <c r="M5228">
        <f t="shared" si="812"/>
        <v>0</v>
      </c>
      <c r="N5228">
        <f t="shared" si="813"/>
        <v>0</v>
      </c>
      <c r="O5228">
        <f t="shared" si="814"/>
        <v>0</v>
      </c>
      <c r="P5228">
        <f t="shared" si="815"/>
        <v>0</v>
      </c>
      <c r="Q5228">
        <f t="shared" si="816"/>
        <v>0</v>
      </c>
      <c r="R5228">
        <f t="shared" si="817"/>
        <v>0</v>
      </c>
      <c r="S5228" t="s">
        <v>108</v>
      </c>
      <c r="T5228">
        <v>0</v>
      </c>
      <c r="U5228">
        <v>2019</v>
      </c>
      <c r="V5228">
        <v>1</v>
      </c>
      <c r="W5228">
        <v>1</v>
      </c>
      <c r="X5228" cm="1">
        <f t="array" ref="X5228">IF(S5227&lt;&gt;S5228, 0,
    IF(C5228="O",
         _xlfn.IFS(
             K5228=1, X5227+6,
             M5228=1, X5227+3,
             O5228=1, X5227+1,
             Q5228=1,X5227+2,
             TRUE, X5227
         ),
    X5227)
)</f>
        <v>20</v>
      </c>
      <c r="Y5228" cm="1">
        <f t="array" ref="Y5228">IF(S5227&lt;&gt;S5228, 0, IF(C5228="D",
                 _xlfn.IFS(
                     K5228=1, Y5227+6,
                     M5228=1, Y5227+3,
                     O5228=1, Y5227+1,
                     TRUE, Y5227
                 ),
                 Y5227)
  )</f>
        <v>2</v>
      </c>
    </row>
    <row r="5229" spans="1:25" x14ac:dyDescent="0.2">
      <c r="A5229">
        <v>147</v>
      </c>
      <c r="B5229" t="s">
        <v>81</v>
      </c>
      <c r="C5229" t="str">
        <f t="shared" si="820"/>
        <v>O</v>
      </c>
      <c r="D5229">
        <v>3</v>
      </c>
      <c r="E5229">
        <v>9</v>
      </c>
      <c r="F5229">
        <v>25</v>
      </c>
      <c r="G5229" t="s">
        <v>136</v>
      </c>
      <c r="H5229" t="s">
        <v>126</v>
      </c>
      <c r="J5229">
        <f t="shared" si="810"/>
        <v>0</v>
      </c>
      <c r="K5229">
        <f t="shared" si="819"/>
        <v>0</v>
      </c>
      <c r="L5229">
        <f t="shared" si="811"/>
        <v>1</v>
      </c>
      <c r="M5229">
        <f t="shared" si="812"/>
        <v>0</v>
      </c>
      <c r="N5229">
        <f t="shared" si="813"/>
        <v>0</v>
      </c>
      <c r="O5229">
        <f t="shared" si="814"/>
        <v>0</v>
      </c>
      <c r="P5229">
        <f t="shared" si="815"/>
        <v>0</v>
      </c>
      <c r="Q5229">
        <f t="shared" si="816"/>
        <v>0</v>
      </c>
      <c r="R5229">
        <f t="shared" si="817"/>
        <v>0</v>
      </c>
      <c r="S5229" t="s">
        <v>108</v>
      </c>
      <c r="T5229">
        <v>0</v>
      </c>
      <c r="U5229">
        <v>2019</v>
      </c>
      <c r="V5229">
        <v>1</v>
      </c>
      <c r="W5229">
        <v>1</v>
      </c>
      <c r="X5229" cm="1">
        <f t="array" ref="X5229">IF(S5228&lt;&gt;S5229, 0,
    IF(C5229="O",
         _xlfn.IFS(
             K5229=1, X5228+6,
             M5229=1, X5228+3,
             O5229=1, X5228+1,
             Q5229=1,X5228+2,
             TRUE, X5228
         ),
    X5228)
)</f>
        <v>20</v>
      </c>
      <c r="Y5229" cm="1">
        <f t="array" ref="Y5229">IF(S5228&lt;&gt;S5229, 0, IF(C5229="D",
                 _xlfn.IFS(
                     K5229=1, Y5228+6,
                     M5229=1, Y5228+3,
                     O5229=1, Y5228+1,
                     TRUE, Y5228
                 ),
                 Y5228)
  )</f>
        <v>2</v>
      </c>
    </row>
    <row r="5230" spans="1:25" x14ac:dyDescent="0.2">
      <c r="A5230">
        <v>151</v>
      </c>
      <c r="B5230" t="s">
        <v>79</v>
      </c>
      <c r="C5230" t="str">
        <f t="shared" si="820"/>
        <v>D</v>
      </c>
      <c r="D5230">
        <v>1</v>
      </c>
      <c r="E5230">
        <v>10</v>
      </c>
      <c r="F5230">
        <v>47</v>
      </c>
      <c r="G5230" t="s">
        <v>116</v>
      </c>
      <c r="H5230" t="s">
        <v>115</v>
      </c>
      <c r="I5230">
        <v>21</v>
      </c>
      <c r="J5230">
        <f t="shared" si="810"/>
        <v>1</v>
      </c>
      <c r="K5230">
        <f t="shared" si="819"/>
        <v>0</v>
      </c>
      <c r="L5230">
        <f t="shared" si="811"/>
        <v>0</v>
      </c>
      <c r="M5230">
        <f t="shared" si="812"/>
        <v>0</v>
      </c>
      <c r="N5230">
        <f t="shared" si="813"/>
        <v>0</v>
      </c>
      <c r="O5230">
        <f t="shared" si="814"/>
        <v>0</v>
      </c>
      <c r="P5230">
        <f t="shared" si="815"/>
        <v>0</v>
      </c>
      <c r="Q5230">
        <f t="shared" si="816"/>
        <v>0</v>
      </c>
      <c r="R5230">
        <f t="shared" si="817"/>
        <v>0</v>
      </c>
      <c r="S5230" t="s">
        <v>108</v>
      </c>
      <c r="T5230">
        <v>0</v>
      </c>
      <c r="U5230">
        <v>2019</v>
      </c>
      <c r="V5230">
        <v>1</v>
      </c>
      <c r="W5230">
        <v>1</v>
      </c>
      <c r="X5230" cm="1">
        <f t="array" ref="X5230">IF(S5229&lt;&gt;S5230, 0,
    IF(C5230="O",
         _xlfn.IFS(
             K5230=1, X5229+6,
             M5230=1, X5229+3,
             O5230=1, X5229+1,
             Q5230=1,X5229+2,
             TRUE, X5229
         ),
    X5229)
)</f>
        <v>20</v>
      </c>
      <c r="Y5230" cm="1">
        <f t="array" ref="Y5230">IF(S5229&lt;&gt;S5230, 0, IF(C5230="D",
                 _xlfn.IFS(
                     K5230=1, Y5229+6,
                     M5230=1, Y5229+3,
                     O5230=1, Y5229+1,
                     TRUE, Y5229
                 ),
                 Y5229)
  )</f>
        <v>2</v>
      </c>
    </row>
    <row r="5231" spans="1:25" x14ac:dyDescent="0.2">
      <c r="A5231">
        <v>153</v>
      </c>
      <c r="B5231" t="s">
        <v>79</v>
      </c>
      <c r="C5231" t="str">
        <f t="shared" si="820"/>
        <v>D</v>
      </c>
      <c r="D5231">
        <v>1</v>
      </c>
      <c r="E5231">
        <v>10</v>
      </c>
      <c r="F5231">
        <v>26</v>
      </c>
      <c r="G5231" t="s">
        <v>116</v>
      </c>
      <c r="H5231" t="s">
        <v>115</v>
      </c>
      <c r="I5231">
        <v>9</v>
      </c>
      <c r="J5231">
        <f t="shared" si="810"/>
        <v>0</v>
      </c>
      <c r="K5231">
        <f t="shared" si="819"/>
        <v>0</v>
      </c>
      <c r="L5231">
        <f t="shared" si="811"/>
        <v>0</v>
      </c>
      <c r="M5231">
        <f t="shared" si="812"/>
        <v>0</v>
      </c>
      <c r="N5231">
        <f t="shared" si="813"/>
        <v>0</v>
      </c>
      <c r="O5231">
        <f t="shared" si="814"/>
        <v>0</v>
      </c>
      <c r="P5231">
        <f t="shared" si="815"/>
        <v>0</v>
      </c>
      <c r="Q5231">
        <f t="shared" si="816"/>
        <v>0</v>
      </c>
      <c r="R5231">
        <f t="shared" si="817"/>
        <v>0</v>
      </c>
      <c r="S5231" t="s">
        <v>108</v>
      </c>
      <c r="T5231">
        <v>0</v>
      </c>
      <c r="U5231">
        <v>2019</v>
      </c>
      <c r="V5231">
        <v>1</v>
      </c>
      <c r="W5231">
        <v>1</v>
      </c>
      <c r="X5231" cm="1">
        <f t="array" ref="X5231">IF(S5230&lt;&gt;S5231, 0,
    IF(C5231="O",
         _xlfn.IFS(
             K5231=1, X5230+6,
             M5231=1, X5230+3,
             O5231=1, X5230+1,
             Q5231=1,X5230+2,
             TRUE, X5230
         ),
    X5230)
)</f>
        <v>20</v>
      </c>
      <c r="Y5231" cm="1">
        <f t="array" ref="Y5231">IF(S5230&lt;&gt;S5231, 0, IF(C5231="D",
                 _xlfn.IFS(
                     K5231=1, Y5230+6,
                     M5231=1, Y5230+3,
                     O5231=1, Y5230+1,
                     TRUE, Y5230
                 ),
                 Y5230)
  )</f>
        <v>2</v>
      </c>
    </row>
    <row r="5232" spans="1:25" x14ac:dyDescent="0.2">
      <c r="A5232">
        <v>155</v>
      </c>
      <c r="B5232" t="s">
        <v>79</v>
      </c>
      <c r="C5232" t="str">
        <f t="shared" si="820"/>
        <v>D</v>
      </c>
      <c r="D5232">
        <v>2</v>
      </c>
      <c r="E5232">
        <v>1</v>
      </c>
      <c r="F5232">
        <v>17</v>
      </c>
      <c r="G5232" t="s">
        <v>116</v>
      </c>
      <c r="H5232" t="s">
        <v>115</v>
      </c>
      <c r="I5232">
        <v>2</v>
      </c>
      <c r="J5232">
        <f t="shared" si="810"/>
        <v>1</v>
      </c>
      <c r="K5232">
        <f t="shared" si="819"/>
        <v>0</v>
      </c>
      <c r="L5232">
        <f t="shared" si="811"/>
        <v>0</v>
      </c>
      <c r="M5232">
        <f t="shared" si="812"/>
        <v>0</v>
      </c>
      <c r="N5232">
        <f t="shared" si="813"/>
        <v>0</v>
      </c>
      <c r="O5232">
        <f t="shared" si="814"/>
        <v>0</v>
      </c>
      <c r="P5232">
        <f t="shared" si="815"/>
        <v>0</v>
      </c>
      <c r="Q5232">
        <f t="shared" si="816"/>
        <v>0</v>
      </c>
      <c r="R5232">
        <f t="shared" si="817"/>
        <v>0</v>
      </c>
      <c r="S5232" t="s">
        <v>108</v>
      </c>
      <c r="T5232">
        <v>0</v>
      </c>
      <c r="U5232">
        <v>2019</v>
      </c>
      <c r="V5232">
        <v>1</v>
      </c>
      <c r="W5232">
        <v>1</v>
      </c>
      <c r="X5232" cm="1">
        <f t="array" ref="X5232">IF(S5231&lt;&gt;S5232, 0,
    IF(C5232="O",
         _xlfn.IFS(
             K5232=1, X5231+6,
             M5232=1, X5231+3,
             O5232=1, X5231+1,
             Q5232=1,X5231+2,
             TRUE, X5231
         ),
    X5231)
)</f>
        <v>20</v>
      </c>
      <c r="Y5232" cm="1">
        <f t="array" ref="Y5232">IF(S5231&lt;&gt;S5232, 0, IF(C5232="D",
                 _xlfn.IFS(
                     K5232=1, Y5231+6,
                     M5232=1, Y5231+3,
                     O5232=1, Y5231+1,
                     TRUE, Y5231
                 ),
                 Y5231)
  )</f>
        <v>2</v>
      </c>
    </row>
    <row r="5233" spans="1:25" x14ac:dyDescent="0.2">
      <c r="A5233">
        <v>157</v>
      </c>
      <c r="B5233" t="s">
        <v>79</v>
      </c>
      <c r="C5233" t="str">
        <f t="shared" si="820"/>
        <v>D</v>
      </c>
      <c r="D5233">
        <v>1</v>
      </c>
      <c r="E5233">
        <v>10</v>
      </c>
      <c r="F5233">
        <v>15</v>
      </c>
      <c r="G5233" t="s">
        <v>116</v>
      </c>
      <c r="H5233" t="s">
        <v>115</v>
      </c>
      <c r="I5233">
        <v>0</v>
      </c>
      <c r="J5233">
        <f t="shared" si="810"/>
        <v>0</v>
      </c>
      <c r="K5233">
        <f t="shared" si="819"/>
        <v>0</v>
      </c>
      <c r="L5233">
        <f t="shared" si="811"/>
        <v>0</v>
      </c>
      <c r="M5233">
        <f t="shared" si="812"/>
        <v>0</v>
      </c>
      <c r="N5233">
        <f t="shared" si="813"/>
        <v>0</v>
      </c>
      <c r="O5233">
        <f t="shared" si="814"/>
        <v>0</v>
      </c>
      <c r="P5233">
        <f t="shared" si="815"/>
        <v>0</v>
      </c>
      <c r="Q5233">
        <f t="shared" si="816"/>
        <v>0</v>
      </c>
      <c r="R5233">
        <f t="shared" si="817"/>
        <v>0</v>
      </c>
      <c r="S5233" t="s">
        <v>108</v>
      </c>
      <c r="T5233">
        <v>0</v>
      </c>
      <c r="U5233">
        <v>2019</v>
      </c>
      <c r="V5233">
        <v>1</v>
      </c>
      <c r="W5233">
        <v>1</v>
      </c>
      <c r="X5233" cm="1">
        <f t="array" ref="X5233">IF(S5232&lt;&gt;S5233, 0,
    IF(C5233="O",
         _xlfn.IFS(
             K5233=1, X5232+6,
             M5233=1, X5232+3,
             O5233=1, X5232+1,
             Q5233=1,X5232+2,
             TRUE, X5232
         ),
    X5232)
)</f>
        <v>20</v>
      </c>
      <c r="Y5233" cm="1">
        <f t="array" ref="Y5233">IF(S5232&lt;&gt;S5233, 0, IF(C5233="D",
                 _xlfn.IFS(
                     K5233=1, Y5232+6,
                     M5233=1, Y5232+3,
                     O5233=1, Y5232+1,
                     TRUE, Y5232
                 ),
                 Y5232)
  )</f>
        <v>2</v>
      </c>
    </row>
    <row r="5234" spans="1:25" x14ac:dyDescent="0.2">
      <c r="A5234">
        <v>159</v>
      </c>
      <c r="B5234" t="s">
        <v>79</v>
      </c>
      <c r="C5234" t="str">
        <f t="shared" si="820"/>
        <v>D</v>
      </c>
      <c r="D5234">
        <v>2</v>
      </c>
      <c r="E5234">
        <v>10</v>
      </c>
      <c r="F5234">
        <v>15</v>
      </c>
      <c r="G5234" t="s">
        <v>116</v>
      </c>
      <c r="H5234" t="s">
        <v>115</v>
      </c>
      <c r="I5234">
        <v>2</v>
      </c>
      <c r="J5234">
        <f t="shared" si="810"/>
        <v>0</v>
      </c>
      <c r="K5234">
        <f t="shared" si="819"/>
        <v>0</v>
      </c>
      <c r="L5234">
        <f t="shared" si="811"/>
        <v>0</v>
      </c>
      <c r="M5234">
        <f t="shared" si="812"/>
        <v>0</v>
      </c>
      <c r="N5234">
        <f t="shared" si="813"/>
        <v>0</v>
      </c>
      <c r="O5234">
        <f t="shared" si="814"/>
        <v>0</v>
      </c>
      <c r="P5234">
        <f t="shared" si="815"/>
        <v>0</v>
      </c>
      <c r="Q5234">
        <f t="shared" si="816"/>
        <v>0</v>
      </c>
      <c r="R5234">
        <f t="shared" si="817"/>
        <v>0</v>
      </c>
      <c r="S5234" t="s">
        <v>108</v>
      </c>
      <c r="T5234">
        <v>0</v>
      </c>
      <c r="U5234">
        <v>2019</v>
      </c>
      <c r="V5234">
        <v>1</v>
      </c>
      <c r="W5234">
        <v>1</v>
      </c>
      <c r="X5234" cm="1">
        <f t="array" ref="X5234">IF(S5233&lt;&gt;S5234, 0,
    IF(C5234="O",
         _xlfn.IFS(
             K5234=1, X5233+6,
             M5234=1, X5233+3,
             O5234=1, X5233+1,
             Q5234=1,X5233+2,
             TRUE, X5233
         ),
    X5233)
)</f>
        <v>20</v>
      </c>
      <c r="Y5234" cm="1">
        <f t="array" ref="Y5234">IF(S5233&lt;&gt;S5234, 0, IF(C5234="D",
                 _xlfn.IFS(
                     K5234=1, Y5233+6,
                     M5234=1, Y5233+3,
                     O5234=1, Y5233+1,
                     TRUE, Y5233
                 ),
                 Y5233)
  )</f>
        <v>2</v>
      </c>
    </row>
    <row r="5235" spans="1:25" x14ac:dyDescent="0.2">
      <c r="A5235">
        <v>161</v>
      </c>
      <c r="B5235" t="s">
        <v>79</v>
      </c>
      <c r="C5235" t="str">
        <f t="shared" si="820"/>
        <v>D</v>
      </c>
      <c r="D5235">
        <v>3</v>
      </c>
      <c r="E5235">
        <v>8</v>
      </c>
      <c r="F5235">
        <v>13</v>
      </c>
      <c r="G5235" t="s">
        <v>116</v>
      </c>
      <c r="H5235" t="s">
        <v>115</v>
      </c>
      <c r="I5235">
        <v>4</v>
      </c>
      <c r="J5235">
        <f t="shared" si="810"/>
        <v>0</v>
      </c>
      <c r="K5235">
        <f t="shared" si="819"/>
        <v>0</v>
      </c>
      <c r="L5235">
        <f t="shared" si="811"/>
        <v>0</v>
      </c>
      <c r="M5235">
        <f t="shared" si="812"/>
        <v>0</v>
      </c>
      <c r="N5235">
        <f t="shared" si="813"/>
        <v>0</v>
      </c>
      <c r="O5235">
        <f t="shared" si="814"/>
        <v>0</v>
      </c>
      <c r="P5235">
        <f t="shared" si="815"/>
        <v>0</v>
      </c>
      <c r="Q5235">
        <f t="shared" si="816"/>
        <v>0</v>
      </c>
      <c r="R5235">
        <f t="shared" si="817"/>
        <v>0</v>
      </c>
      <c r="S5235" t="s">
        <v>108</v>
      </c>
      <c r="T5235">
        <v>0</v>
      </c>
      <c r="U5235">
        <v>2019</v>
      </c>
      <c r="V5235">
        <v>1</v>
      </c>
      <c r="W5235">
        <v>1</v>
      </c>
      <c r="X5235" cm="1">
        <f t="array" ref="X5235">IF(S5234&lt;&gt;S5235, 0,
    IF(C5235="O",
         _xlfn.IFS(
             K5235=1, X5234+6,
             M5235=1, X5234+3,
             O5235=1, X5234+1,
             Q5235=1,X5234+2,
             TRUE, X5234
         ),
    X5234)
)</f>
        <v>20</v>
      </c>
      <c r="Y5235" cm="1">
        <f t="array" ref="Y5235">IF(S5234&lt;&gt;S5235, 0, IF(C5235="D",
                 _xlfn.IFS(
                     K5235=1, Y5234+6,
                     M5235=1, Y5234+3,
                     O5235=1, Y5234+1,
                     TRUE, Y5234
                 ),
                 Y5234)
  )</f>
        <v>2</v>
      </c>
    </row>
    <row r="5236" spans="1:25" hidden="1" x14ac:dyDescent="0.2">
      <c r="A5236">
        <v>165</v>
      </c>
      <c r="B5236" t="s">
        <v>79</v>
      </c>
      <c r="C5236" t="str">
        <f t="shared" si="820"/>
        <v>D</v>
      </c>
      <c r="D5236">
        <v>1</v>
      </c>
      <c r="E5236">
        <v>4</v>
      </c>
      <c r="F5236">
        <v>4</v>
      </c>
      <c r="G5236" t="s">
        <v>114</v>
      </c>
      <c r="H5236" t="s">
        <v>128</v>
      </c>
      <c r="I5236">
        <v>4</v>
      </c>
      <c r="J5236">
        <f t="shared" si="810"/>
        <v>0</v>
      </c>
      <c r="K5236">
        <f t="shared" si="819"/>
        <v>1</v>
      </c>
      <c r="L5236">
        <f t="shared" si="811"/>
        <v>0</v>
      </c>
      <c r="M5236">
        <f t="shared" si="812"/>
        <v>0</v>
      </c>
      <c r="N5236">
        <f t="shared" si="813"/>
        <v>0</v>
      </c>
      <c r="O5236">
        <f t="shared" si="814"/>
        <v>0</v>
      </c>
      <c r="P5236">
        <f t="shared" si="815"/>
        <v>0</v>
      </c>
      <c r="Q5236">
        <f t="shared" si="816"/>
        <v>0</v>
      </c>
      <c r="R5236">
        <f t="shared" si="817"/>
        <v>0</v>
      </c>
      <c r="S5236" t="s">
        <v>108</v>
      </c>
      <c r="T5236">
        <v>0</v>
      </c>
      <c r="U5236">
        <v>2019</v>
      </c>
      <c r="V5236">
        <v>1</v>
      </c>
      <c r="W5236">
        <v>1</v>
      </c>
      <c r="X5236" cm="1">
        <f t="array" ref="X5236">IF(S5235&lt;&gt;S5236, 0,
    IF(C5236="O",
         _xlfn.IFS(
             K5236=1, X5235+6,
             M5236=1, X5235+3,
             O5236=1, X5235+1,
             Q5236=1,X5235+2,
             TRUE, X5235
         ),
    X5235)
)</f>
        <v>20</v>
      </c>
      <c r="Y5236" cm="1">
        <f t="array" ref="Y5236">IF(S5235&lt;&gt;S5236, 0, IF(C5236="D",
                 _xlfn.IFS(
                     K5236=1, Y5235+6,
                     M5236=1, Y5235+3,
                     O5236=1, Y5235+1,
                     TRUE, Y5235
                 ),
                 Y5235)
  )</f>
        <v>8</v>
      </c>
    </row>
    <row r="5237" spans="1:25" x14ac:dyDescent="0.2">
      <c r="A5237">
        <v>167</v>
      </c>
      <c r="B5237" t="s">
        <v>79</v>
      </c>
      <c r="C5237" t="str">
        <f t="shared" si="820"/>
        <v>D</v>
      </c>
      <c r="F5237">
        <v>3</v>
      </c>
      <c r="G5237" t="s">
        <v>135</v>
      </c>
      <c r="H5237" t="s">
        <v>126</v>
      </c>
      <c r="J5237">
        <f t="shared" si="810"/>
        <v>0</v>
      </c>
      <c r="K5237">
        <f t="shared" si="819"/>
        <v>0</v>
      </c>
      <c r="L5237">
        <f t="shared" si="811"/>
        <v>0</v>
      </c>
      <c r="M5237">
        <f t="shared" si="812"/>
        <v>0</v>
      </c>
      <c r="N5237">
        <f t="shared" si="813"/>
        <v>0</v>
      </c>
      <c r="O5237">
        <f t="shared" si="814"/>
        <v>0</v>
      </c>
      <c r="P5237">
        <f t="shared" si="815"/>
        <v>0</v>
      </c>
      <c r="Q5237">
        <f t="shared" si="816"/>
        <v>0</v>
      </c>
      <c r="R5237">
        <f t="shared" si="817"/>
        <v>0</v>
      </c>
      <c r="S5237" t="s">
        <v>108</v>
      </c>
      <c r="T5237">
        <v>0</v>
      </c>
      <c r="U5237">
        <v>2019</v>
      </c>
      <c r="V5237">
        <v>1</v>
      </c>
      <c r="W5237">
        <v>1</v>
      </c>
      <c r="X5237" cm="1">
        <f t="array" ref="X5237">IF(S5236&lt;&gt;S5237, 0,
    IF(C5237="O",
         _xlfn.IFS(
             K5237=1, X5236+6,
             M5237=1, X5236+3,
             O5237=1, X5236+1,
             Q5237=1,X5236+2,
             TRUE, X5236
         ),
    X5236)
)</f>
        <v>20</v>
      </c>
      <c r="Y5237" cm="1">
        <f t="array" ref="Y5237">IF(S5236&lt;&gt;S5237, 0, IF(C5237="D",
                 _xlfn.IFS(
                     K5237=1, Y5236+6,
                     M5237=1, Y5236+3,
                     O5237=1, Y5236+1,
                     TRUE, Y5236
                 ),
                 Y5236)
  )</f>
        <v>8</v>
      </c>
    </row>
    <row r="5238" spans="1:25" hidden="1" x14ac:dyDescent="0.2">
      <c r="A5238">
        <v>173</v>
      </c>
      <c r="B5238" t="s">
        <v>81</v>
      </c>
      <c r="C5238" t="str">
        <f t="shared" si="820"/>
        <v>O</v>
      </c>
      <c r="D5238">
        <v>1</v>
      </c>
      <c r="E5238">
        <v>10</v>
      </c>
      <c r="F5238">
        <v>-42</v>
      </c>
      <c r="G5238" t="s">
        <v>116</v>
      </c>
      <c r="H5238" t="s">
        <v>119</v>
      </c>
      <c r="I5238">
        <v>-14</v>
      </c>
      <c r="J5238">
        <f t="shared" si="810"/>
        <v>0</v>
      </c>
      <c r="K5238">
        <f t="shared" si="819"/>
        <v>0</v>
      </c>
      <c r="L5238">
        <f t="shared" si="811"/>
        <v>0</v>
      </c>
      <c r="M5238">
        <f t="shared" si="812"/>
        <v>0</v>
      </c>
      <c r="N5238">
        <f t="shared" si="813"/>
        <v>0</v>
      </c>
      <c r="O5238">
        <f t="shared" si="814"/>
        <v>0</v>
      </c>
      <c r="P5238">
        <f t="shared" si="815"/>
        <v>0</v>
      </c>
      <c r="Q5238">
        <f t="shared" si="816"/>
        <v>0</v>
      </c>
      <c r="R5238">
        <f t="shared" si="817"/>
        <v>0</v>
      </c>
      <c r="S5238" t="s">
        <v>108</v>
      </c>
      <c r="T5238">
        <v>0</v>
      </c>
      <c r="U5238">
        <v>2019</v>
      </c>
      <c r="V5238">
        <v>1</v>
      </c>
      <c r="W5238">
        <v>1</v>
      </c>
      <c r="X5238" cm="1">
        <f t="array" ref="X5238">IF(S5237&lt;&gt;S5238, 0,
    IF(C5238="O",
         _xlfn.IFS(
             K5238=1, X5237+6,
             M5238=1, X5237+3,
             O5238=1, X5237+1,
             Q5238=1,X5237+2,
             TRUE, X5237
         ),
    X5237)
)</f>
        <v>20</v>
      </c>
      <c r="Y5238" cm="1">
        <f t="array" ref="Y5238">IF(S5237&lt;&gt;S5238, 0, IF(C5238="D",
                 _xlfn.IFS(
                     K5238=1, Y5237+6,
                     M5238=1, Y5237+3,
                     O5238=1, Y5237+1,
                     TRUE, Y5237
                 ),
                 Y5237)
  )</f>
        <v>8</v>
      </c>
    </row>
    <row r="5239" spans="1:25" x14ac:dyDescent="0.2">
      <c r="A5239">
        <v>175</v>
      </c>
      <c r="B5239" t="s">
        <v>81</v>
      </c>
      <c r="C5239" t="str">
        <f t="shared" ref="C5239:C5270" si="821">IF(H5239="interception, def td", IF(C5238="O", "D", C5238), IF(B5238="K", B5237, IF(B5239="K", B5238, B5239)))</f>
        <v>O</v>
      </c>
      <c r="D5239">
        <v>2</v>
      </c>
      <c r="E5239">
        <v>24</v>
      </c>
      <c r="F5239">
        <v>-28</v>
      </c>
      <c r="G5239" t="s">
        <v>116</v>
      </c>
      <c r="H5239" t="s">
        <v>115</v>
      </c>
      <c r="I5239">
        <v>9</v>
      </c>
      <c r="J5239">
        <f t="shared" si="810"/>
        <v>0</v>
      </c>
      <c r="K5239">
        <f t="shared" si="819"/>
        <v>0</v>
      </c>
      <c r="L5239">
        <f t="shared" si="811"/>
        <v>0</v>
      </c>
      <c r="M5239">
        <f t="shared" si="812"/>
        <v>0</v>
      </c>
      <c r="N5239">
        <f t="shared" si="813"/>
        <v>0</v>
      </c>
      <c r="O5239">
        <f t="shared" si="814"/>
        <v>0</v>
      </c>
      <c r="P5239">
        <f t="shared" si="815"/>
        <v>0</v>
      </c>
      <c r="Q5239">
        <f t="shared" si="816"/>
        <v>0</v>
      </c>
      <c r="R5239">
        <f t="shared" si="817"/>
        <v>0</v>
      </c>
      <c r="S5239" t="s">
        <v>108</v>
      </c>
      <c r="T5239">
        <v>0</v>
      </c>
      <c r="U5239">
        <v>2019</v>
      </c>
      <c r="V5239">
        <v>1</v>
      </c>
      <c r="W5239">
        <v>1</v>
      </c>
      <c r="X5239" cm="1">
        <f t="array" ref="X5239">IF(S5238&lt;&gt;S5239, 0,
    IF(C5239="O",
         _xlfn.IFS(
             K5239=1, X5238+6,
             M5239=1, X5238+3,
             O5239=1, X5238+1,
             Q5239=1,X5238+2,
             TRUE, X5238
         ),
    X5238)
)</f>
        <v>20</v>
      </c>
      <c r="Y5239" cm="1">
        <f t="array" ref="Y5239">IF(S5238&lt;&gt;S5239, 0, IF(C5239="D",
                 _xlfn.IFS(
                     K5239=1, Y5238+6,
                     M5239=1, Y5238+3,
                     O5239=1, Y5238+1,
                     TRUE, Y5238
                 ),
                 Y5238)
  )</f>
        <v>8</v>
      </c>
    </row>
    <row r="5240" spans="1:25" hidden="1" x14ac:dyDescent="0.2">
      <c r="A5240">
        <v>177</v>
      </c>
      <c r="B5240" t="s">
        <v>81</v>
      </c>
      <c r="C5240" t="str">
        <f t="shared" si="821"/>
        <v>O</v>
      </c>
      <c r="D5240">
        <v>3</v>
      </c>
      <c r="E5240">
        <v>15</v>
      </c>
      <c r="F5240">
        <v>-37</v>
      </c>
      <c r="G5240" t="s">
        <v>116</v>
      </c>
      <c r="H5240" t="s">
        <v>115</v>
      </c>
      <c r="I5240">
        <v>7</v>
      </c>
      <c r="J5240">
        <f t="shared" si="810"/>
        <v>0</v>
      </c>
      <c r="K5240">
        <f t="shared" si="819"/>
        <v>0</v>
      </c>
      <c r="L5240">
        <f t="shared" si="811"/>
        <v>0</v>
      </c>
      <c r="M5240">
        <f t="shared" si="812"/>
        <v>0</v>
      </c>
      <c r="N5240">
        <f t="shared" si="813"/>
        <v>0</v>
      </c>
      <c r="O5240">
        <f t="shared" si="814"/>
        <v>0</v>
      </c>
      <c r="P5240">
        <f t="shared" si="815"/>
        <v>0</v>
      </c>
      <c r="Q5240">
        <f t="shared" si="816"/>
        <v>0</v>
      </c>
      <c r="R5240">
        <f t="shared" si="817"/>
        <v>0</v>
      </c>
      <c r="S5240" t="s">
        <v>108</v>
      </c>
      <c r="T5240">
        <v>0</v>
      </c>
      <c r="U5240">
        <v>2019</v>
      </c>
      <c r="V5240">
        <v>1</v>
      </c>
      <c r="W5240">
        <v>1</v>
      </c>
      <c r="X5240" cm="1">
        <f t="array" ref="X5240">IF(S5239&lt;&gt;S5240, 0,
    IF(C5240="O",
         _xlfn.IFS(
             K5240=1, X5239+6,
             M5240=1, X5239+3,
             O5240=1, X5239+1,
             Q5240=1,X5239+2,
             TRUE, X5239
         ),
    X5239)
)</f>
        <v>20</v>
      </c>
      <c r="Y5240" cm="1">
        <f t="array" ref="Y5240">IF(S5239&lt;&gt;S5240, 0, IF(C5240="D",
                 _xlfn.IFS(
                     K5240=1, Y5239+6,
                     M5240=1, Y5239+3,
                     O5240=1, Y5239+1,
                     TRUE, Y5239
                 ),
                 Y5239)
  )</f>
        <v>8</v>
      </c>
    </row>
    <row r="5241" spans="1:25" x14ac:dyDescent="0.2">
      <c r="A5241">
        <v>181</v>
      </c>
      <c r="B5241" t="s">
        <v>81</v>
      </c>
      <c r="C5241" t="str">
        <f t="shared" si="821"/>
        <v>O</v>
      </c>
      <c r="D5241">
        <v>4</v>
      </c>
      <c r="E5241">
        <v>8</v>
      </c>
      <c r="F5241">
        <v>-44</v>
      </c>
      <c r="G5241" t="s">
        <v>114</v>
      </c>
      <c r="H5241" t="s">
        <v>117</v>
      </c>
      <c r="I5241">
        <v>0</v>
      </c>
      <c r="J5241">
        <f t="shared" si="810"/>
        <v>0</v>
      </c>
      <c r="K5241">
        <f t="shared" si="819"/>
        <v>0</v>
      </c>
      <c r="L5241">
        <f t="shared" si="811"/>
        <v>0</v>
      </c>
      <c r="M5241">
        <f t="shared" si="812"/>
        <v>0</v>
      </c>
      <c r="N5241">
        <f t="shared" si="813"/>
        <v>0</v>
      </c>
      <c r="O5241">
        <f t="shared" si="814"/>
        <v>0</v>
      </c>
      <c r="P5241">
        <f t="shared" si="815"/>
        <v>0</v>
      </c>
      <c r="Q5241">
        <f t="shared" si="816"/>
        <v>0</v>
      </c>
      <c r="R5241">
        <f t="shared" si="817"/>
        <v>0</v>
      </c>
      <c r="S5241" t="s">
        <v>108</v>
      </c>
      <c r="T5241">
        <v>0</v>
      </c>
      <c r="U5241">
        <v>2019</v>
      </c>
      <c r="V5241">
        <v>1</v>
      </c>
      <c r="W5241">
        <v>1</v>
      </c>
      <c r="X5241" cm="1">
        <f t="array" ref="X5241">IF(S5240&lt;&gt;S5241, 0,
    IF(C5241="O",
         _xlfn.IFS(
             K5241=1, X5240+6,
             M5241=1, X5240+3,
             O5241=1, X5240+1,
             Q5241=1,X5240+2,
             TRUE, X5240
         ),
    X5240)
)</f>
        <v>20</v>
      </c>
      <c r="Y5241" cm="1">
        <f t="array" ref="Y5241">IF(S5240&lt;&gt;S5241, 0, IF(C5241="D",
                 _xlfn.IFS(
                     K5241=1, Y5240+6,
                     M5241=1, Y5240+3,
                     O5241=1, Y5240+1,
                     TRUE, Y5240
                 ),
                 Y5240)
  )</f>
        <v>8</v>
      </c>
    </row>
    <row r="5242" spans="1:25" x14ac:dyDescent="0.2">
      <c r="A5242">
        <v>183</v>
      </c>
      <c r="B5242" t="s">
        <v>79</v>
      </c>
      <c r="C5242" t="str">
        <f t="shared" si="821"/>
        <v>D</v>
      </c>
      <c r="D5242">
        <v>1</v>
      </c>
      <c r="E5242">
        <v>10</v>
      </c>
      <c r="F5242">
        <v>44</v>
      </c>
      <c r="G5242" t="s">
        <v>116</v>
      </c>
      <c r="H5242" t="s">
        <v>115</v>
      </c>
      <c r="I5242">
        <v>-1</v>
      </c>
      <c r="J5242">
        <f t="shared" si="810"/>
        <v>0</v>
      </c>
      <c r="K5242">
        <f t="shared" si="819"/>
        <v>0</v>
      </c>
      <c r="L5242">
        <f t="shared" si="811"/>
        <v>0</v>
      </c>
      <c r="M5242">
        <f t="shared" si="812"/>
        <v>0</v>
      </c>
      <c r="N5242">
        <f t="shared" si="813"/>
        <v>0</v>
      </c>
      <c r="O5242">
        <f t="shared" si="814"/>
        <v>0</v>
      </c>
      <c r="P5242">
        <f t="shared" si="815"/>
        <v>0</v>
      </c>
      <c r="Q5242">
        <f t="shared" si="816"/>
        <v>0</v>
      </c>
      <c r="R5242">
        <f t="shared" si="817"/>
        <v>0</v>
      </c>
      <c r="S5242" t="s">
        <v>108</v>
      </c>
      <c r="T5242">
        <v>0</v>
      </c>
      <c r="U5242">
        <v>2019</v>
      </c>
      <c r="V5242">
        <v>1</v>
      </c>
      <c r="W5242">
        <v>1</v>
      </c>
      <c r="X5242" cm="1">
        <f t="array" ref="X5242">IF(S5241&lt;&gt;S5242, 0,
    IF(C5242="O",
         _xlfn.IFS(
             K5242=1, X5241+6,
             M5242=1, X5241+3,
             O5242=1, X5241+1,
             Q5242=1,X5241+2,
             TRUE, X5241
         ),
    X5241)
)</f>
        <v>20</v>
      </c>
      <c r="Y5242" cm="1">
        <f t="array" ref="Y5242">IF(S5241&lt;&gt;S5242, 0, IF(C5242="D",
                 _xlfn.IFS(
                     K5242=1, Y5241+6,
                     M5242=1, Y5241+3,
                     O5242=1, Y5241+1,
                     TRUE, Y5241
                 ),
                 Y5241)
  )</f>
        <v>8</v>
      </c>
    </row>
    <row r="5243" spans="1:25" x14ac:dyDescent="0.2">
      <c r="A5243">
        <v>185</v>
      </c>
      <c r="B5243" t="s">
        <v>79</v>
      </c>
      <c r="C5243" t="str">
        <f t="shared" si="821"/>
        <v>D</v>
      </c>
      <c r="D5243">
        <v>2</v>
      </c>
      <c r="E5243">
        <v>11</v>
      </c>
      <c r="F5243">
        <v>45</v>
      </c>
      <c r="G5243" t="s">
        <v>116</v>
      </c>
      <c r="H5243" t="s">
        <v>115</v>
      </c>
      <c r="I5243">
        <v>0</v>
      </c>
      <c r="J5243">
        <f t="shared" si="810"/>
        <v>0</v>
      </c>
      <c r="K5243">
        <f t="shared" si="819"/>
        <v>0</v>
      </c>
      <c r="L5243">
        <f t="shared" si="811"/>
        <v>0</v>
      </c>
      <c r="M5243">
        <f t="shared" si="812"/>
        <v>0</v>
      </c>
      <c r="N5243">
        <f t="shared" si="813"/>
        <v>0</v>
      </c>
      <c r="O5243">
        <f t="shared" si="814"/>
        <v>0</v>
      </c>
      <c r="P5243">
        <f t="shared" si="815"/>
        <v>0</v>
      </c>
      <c r="Q5243">
        <f t="shared" si="816"/>
        <v>0</v>
      </c>
      <c r="R5243">
        <f t="shared" si="817"/>
        <v>0</v>
      </c>
      <c r="S5243" t="s">
        <v>108</v>
      </c>
      <c r="T5243">
        <v>0</v>
      </c>
      <c r="U5243">
        <v>2019</v>
      </c>
      <c r="V5243">
        <v>1</v>
      </c>
      <c r="W5243">
        <v>1</v>
      </c>
      <c r="X5243" cm="1">
        <f t="array" ref="X5243">IF(S5242&lt;&gt;S5243, 0,
    IF(C5243="O",
         _xlfn.IFS(
             K5243=1, X5242+6,
             M5243=1, X5242+3,
             O5243=1, X5242+1,
             Q5243=1,X5242+2,
             TRUE, X5242
         ),
    X5242)
)</f>
        <v>20</v>
      </c>
      <c r="Y5243" cm="1">
        <f t="array" ref="Y5243">IF(S5242&lt;&gt;S5243, 0, IF(C5243="D",
                 _xlfn.IFS(
                     K5243=1, Y5242+6,
                     M5243=1, Y5242+3,
                     O5243=1, Y5242+1,
                     TRUE, Y5242
                 ),
                 Y5242)
  )</f>
        <v>8</v>
      </c>
    </row>
    <row r="5244" spans="1:25" x14ac:dyDescent="0.2">
      <c r="A5244">
        <v>187</v>
      </c>
      <c r="B5244" t="s">
        <v>79</v>
      </c>
      <c r="C5244" t="str">
        <f t="shared" si="821"/>
        <v>D</v>
      </c>
      <c r="D5244">
        <v>3</v>
      </c>
      <c r="E5244">
        <v>11</v>
      </c>
      <c r="F5244">
        <v>45</v>
      </c>
      <c r="G5244" t="s">
        <v>114</v>
      </c>
      <c r="H5244" t="s">
        <v>113</v>
      </c>
      <c r="I5244">
        <v>8</v>
      </c>
      <c r="J5244">
        <f t="shared" si="810"/>
        <v>0</v>
      </c>
      <c r="K5244">
        <f t="shared" si="819"/>
        <v>0</v>
      </c>
      <c r="L5244">
        <f t="shared" si="811"/>
        <v>0</v>
      </c>
      <c r="M5244">
        <f t="shared" si="812"/>
        <v>0</v>
      </c>
      <c r="N5244">
        <f t="shared" si="813"/>
        <v>0</v>
      </c>
      <c r="O5244">
        <f t="shared" si="814"/>
        <v>0</v>
      </c>
      <c r="P5244">
        <f t="shared" si="815"/>
        <v>0</v>
      </c>
      <c r="Q5244">
        <f t="shared" si="816"/>
        <v>0</v>
      </c>
      <c r="R5244">
        <f t="shared" si="817"/>
        <v>0</v>
      </c>
      <c r="S5244" t="s">
        <v>108</v>
      </c>
      <c r="T5244">
        <v>0</v>
      </c>
      <c r="U5244">
        <v>2019</v>
      </c>
      <c r="V5244">
        <v>1</v>
      </c>
      <c r="W5244">
        <v>1</v>
      </c>
      <c r="X5244" cm="1">
        <f t="array" ref="X5244">IF(S5243&lt;&gt;S5244, 0,
    IF(C5244="O",
         _xlfn.IFS(
             K5244=1, X5243+6,
             M5244=1, X5243+3,
             O5244=1, X5243+1,
             Q5244=1,X5243+2,
             TRUE, X5243
         ),
    X5243)
)</f>
        <v>20</v>
      </c>
      <c r="Y5244" cm="1">
        <f t="array" ref="Y5244">IF(S5243&lt;&gt;S5244, 0, IF(C5244="D",
                 _xlfn.IFS(
                     K5244=1, Y5243+6,
                     M5244=1, Y5243+3,
                     O5244=1, Y5243+1,
                     TRUE, Y5243
                 ),
                 Y5243)
  )</f>
        <v>8</v>
      </c>
    </row>
    <row r="5245" spans="1:25" hidden="1" x14ac:dyDescent="0.2">
      <c r="A5245">
        <v>189</v>
      </c>
      <c r="B5245" t="s">
        <v>79</v>
      </c>
      <c r="C5245" t="str">
        <f t="shared" si="821"/>
        <v>D</v>
      </c>
      <c r="D5245">
        <v>4</v>
      </c>
      <c r="E5245">
        <v>3</v>
      </c>
      <c r="F5245">
        <v>37</v>
      </c>
      <c r="G5245" t="s">
        <v>114</v>
      </c>
      <c r="H5245" t="s">
        <v>117</v>
      </c>
      <c r="I5245">
        <v>0</v>
      </c>
      <c r="J5245">
        <f t="shared" si="810"/>
        <v>0</v>
      </c>
      <c r="K5245">
        <f t="shared" si="819"/>
        <v>0</v>
      </c>
      <c r="L5245">
        <f t="shared" si="811"/>
        <v>0</v>
      </c>
      <c r="M5245">
        <f t="shared" si="812"/>
        <v>0</v>
      </c>
      <c r="N5245">
        <f t="shared" si="813"/>
        <v>0</v>
      </c>
      <c r="O5245">
        <f t="shared" si="814"/>
        <v>0</v>
      </c>
      <c r="P5245">
        <f t="shared" si="815"/>
        <v>0</v>
      </c>
      <c r="Q5245">
        <f t="shared" si="816"/>
        <v>0</v>
      </c>
      <c r="R5245">
        <f t="shared" si="817"/>
        <v>0</v>
      </c>
      <c r="S5245" t="s">
        <v>108</v>
      </c>
      <c r="T5245">
        <v>0</v>
      </c>
      <c r="U5245">
        <v>2019</v>
      </c>
      <c r="V5245">
        <v>1</v>
      </c>
      <c r="W5245">
        <v>1</v>
      </c>
      <c r="X5245" cm="1">
        <f t="array" ref="X5245">IF(S5244&lt;&gt;S5245, 0,
    IF(C5245="O",
         _xlfn.IFS(
             K5245=1, X5244+6,
             M5245=1, X5244+3,
             O5245=1, X5244+1,
             Q5245=1,X5244+2,
             TRUE, X5244
         ),
    X5244)
)</f>
        <v>20</v>
      </c>
      <c r="Y5245" cm="1">
        <f t="array" ref="Y5245">IF(S5244&lt;&gt;S5245, 0, IF(C5245="D",
                 _xlfn.IFS(
                     K5245=1, Y5244+6,
                     M5245=1, Y5244+3,
                     O5245=1, Y5244+1,
                     TRUE, Y5244
                 ),
                 Y5244)
  )</f>
        <v>8</v>
      </c>
    </row>
    <row r="5246" spans="1:25" x14ac:dyDescent="0.2">
      <c r="A5246">
        <v>191</v>
      </c>
      <c r="B5246" t="s">
        <v>81</v>
      </c>
      <c r="C5246" t="str">
        <f t="shared" si="821"/>
        <v>O</v>
      </c>
      <c r="D5246">
        <v>1</v>
      </c>
      <c r="E5246">
        <v>10</v>
      </c>
      <c r="F5246">
        <v>-37</v>
      </c>
      <c r="G5246" t="s">
        <v>116</v>
      </c>
      <c r="H5246" t="s">
        <v>115</v>
      </c>
      <c r="I5246">
        <v>9</v>
      </c>
      <c r="J5246">
        <f t="shared" si="810"/>
        <v>0</v>
      </c>
      <c r="K5246">
        <f t="shared" si="819"/>
        <v>0</v>
      </c>
      <c r="L5246">
        <f t="shared" si="811"/>
        <v>0</v>
      </c>
      <c r="M5246">
        <f t="shared" si="812"/>
        <v>0</v>
      </c>
      <c r="N5246">
        <f t="shared" si="813"/>
        <v>0</v>
      </c>
      <c r="O5246">
        <f t="shared" si="814"/>
        <v>0</v>
      </c>
      <c r="P5246">
        <f t="shared" si="815"/>
        <v>0</v>
      </c>
      <c r="Q5246">
        <f t="shared" si="816"/>
        <v>0</v>
      </c>
      <c r="R5246">
        <f t="shared" si="817"/>
        <v>0</v>
      </c>
      <c r="S5246" t="s">
        <v>108</v>
      </c>
      <c r="T5246">
        <v>0</v>
      </c>
      <c r="U5246">
        <v>2019</v>
      </c>
      <c r="V5246">
        <v>1</v>
      </c>
      <c r="W5246">
        <v>1</v>
      </c>
      <c r="X5246" cm="1">
        <f t="array" ref="X5246">IF(S5245&lt;&gt;S5246, 0,
    IF(C5246="O",
         _xlfn.IFS(
             K5246=1, X5245+6,
             M5246=1, X5245+3,
             O5246=1, X5245+1,
             Q5246=1,X5245+2,
             TRUE, X5245
         ),
    X5245)
)</f>
        <v>20</v>
      </c>
      <c r="Y5246" cm="1">
        <f t="array" ref="Y5246">IF(S5245&lt;&gt;S5246, 0, IF(C5246="D",
                 _xlfn.IFS(
                     K5246=1, Y5245+6,
                     M5246=1, Y5245+3,
                     O5246=1, Y5245+1,
                     TRUE, Y5245
                 ),
                 Y5245)
  )</f>
        <v>8</v>
      </c>
    </row>
    <row r="5247" spans="1:25" x14ac:dyDescent="0.2">
      <c r="A5247">
        <v>193</v>
      </c>
      <c r="B5247" t="s">
        <v>81</v>
      </c>
      <c r="C5247" t="str">
        <f t="shared" si="821"/>
        <v>O</v>
      </c>
      <c r="D5247">
        <v>2</v>
      </c>
      <c r="E5247">
        <v>1</v>
      </c>
      <c r="F5247">
        <v>-46</v>
      </c>
      <c r="G5247" t="s">
        <v>116</v>
      </c>
      <c r="H5247" t="s">
        <v>115</v>
      </c>
      <c r="I5247">
        <v>3</v>
      </c>
      <c r="J5247">
        <f t="shared" si="810"/>
        <v>1</v>
      </c>
      <c r="K5247">
        <f t="shared" si="819"/>
        <v>0</v>
      </c>
      <c r="L5247">
        <f t="shared" si="811"/>
        <v>0</v>
      </c>
      <c r="M5247">
        <f t="shared" si="812"/>
        <v>0</v>
      </c>
      <c r="N5247">
        <f t="shared" si="813"/>
        <v>0</v>
      </c>
      <c r="O5247">
        <f t="shared" si="814"/>
        <v>0</v>
      </c>
      <c r="P5247">
        <f t="shared" si="815"/>
        <v>0</v>
      </c>
      <c r="Q5247">
        <f t="shared" si="816"/>
        <v>0</v>
      </c>
      <c r="R5247">
        <f t="shared" si="817"/>
        <v>0</v>
      </c>
      <c r="S5247" t="s">
        <v>108</v>
      </c>
      <c r="T5247">
        <v>0</v>
      </c>
      <c r="U5247">
        <v>2019</v>
      </c>
      <c r="V5247">
        <v>1</v>
      </c>
      <c r="W5247">
        <v>1</v>
      </c>
      <c r="X5247" cm="1">
        <f t="array" ref="X5247">IF(S5246&lt;&gt;S5247, 0,
    IF(C5247="O",
         _xlfn.IFS(
             K5247=1, X5246+6,
             M5247=1, X5246+3,
             O5247=1, X5246+1,
             Q5247=1,X5246+2,
             TRUE, X5246
         ),
    X5246)
)</f>
        <v>20</v>
      </c>
      <c r="Y5247" cm="1">
        <f t="array" ref="Y5247">IF(S5246&lt;&gt;S5247, 0, IF(C5247="D",
                 _xlfn.IFS(
                     K5247=1, Y5246+6,
                     M5247=1, Y5246+3,
                     O5247=1, Y5246+1,
                     TRUE, Y5246
                 ),
                 Y5246)
  )</f>
        <v>8</v>
      </c>
    </row>
    <row r="5248" spans="1:25" x14ac:dyDescent="0.2">
      <c r="A5248">
        <v>195</v>
      </c>
      <c r="B5248" t="s">
        <v>81</v>
      </c>
      <c r="C5248" t="str">
        <f t="shared" si="821"/>
        <v>O</v>
      </c>
      <c r="D5248">
        <v>1</v>
      </c>
      <c r="E5248">
        <v>10</v>
      </c>
      <c r="F5248">
        <v>-49</v>
      </c>
      <c r="G5248" t="s">
        <v>116</v>
      </c>
      <c r="H5248" t="s">
        <v>115</v>
      </c>
      <c r="I5248">
        <v>4</v>
      </c>
      <c r="J5248">
        <f t="shared" si="810"/>
        <v>0</v>
      </c>
      <c r="K5248">
        <f t="shared" si="819"/>
        <v>0</v>
      </c>
      <c r="L5248">
        <f t="shared" si="811"/>
        <v>0</v>
      </c>
      <c r="M5248">
        <f t="shared" si="812"/>
        <v>0</v>
      </c>
      <c r="N5248">
        <f t="shared" si="813"/>
        <v>0</v>
      </c>
      <c r="O5248">
        <f t="shared" si="814"/>
        <v>0</v>
      </c>
      <c r="P5248">
        <f t="shared" si="815"/>
        <v>0</v>
      </c>
      <c r="Q5248">
        <f t="shared" si="816"/>
        <v>0</v>
      </c>
      <c r="R5248">
        <f t="shared" si="817"/>
        <v>0</v>
      </c>
      <c r="S5248" t="s">
        <v>108</v>
      </c>
      <c r="T5248">
        <v>0</v>
      </c>
      <c r="U5248">
        <v>2019</v>
      </c>
      <c r="V5248">
        <v>1</v>
      </c>
      <c r="W5248">
        <v>1</v>
      </c>
      <c r="X5248" cm="1">
        <f t="array" ref="X5248">IF(S5247&lt;&gt;S5248, 0,
    IF(C5248="O",
         _xlfn.IFS(
             K5248=1, X5247+6,
             M5248=1, X5247+3,
             O5248=1, X5247+1,
             Q5248=1,X5247+2,
             TRUE, X5247
         ),
    X5247)
)</f>
        <v>20</v>
      </c>
      <c r="Y5248" cm="1">
        <f t="array" ref="Y5248">IF(S5247&lt;&gt;S5248, 0, IF(C5248="D",
                 _xlfn.IFS(
                     K5248=1, Y5247+6,
                     M5248=1, Y5247+3,
                     O5248=1, Y5247+1,
                     TRUE, Y5247
                 ),
                 Y5247)
  )</f>
        <v>8</v>
      </c>
    </row>
    <row r="5249" spans="1:25" x14ac:dyDescent="0.2">
      <c r="A5249">
        <v>197</v>
      </c>
      <c r="B5249" t="s">
        <v>81</v>
      </c>
      <c r="C5249" t="str">
        <f t="shared" si="821"/>
        <v>O</v>
      </c>
      <c r="D5249">
        <v>2</v>
      </c>
      <c r="E5249">
        <v>6</v>
      </c>
      <c r="F5249">
        <v>47</v>
      </c>
      <c r="G5249" t="s">
        <v>114</v>
      </c>
      <c r="H5249" t="s">
        <v>117</v>
      </c>
      <c r="I5249">
        <v>0</v>
      </c>
      <c r="J5249">
        <f t="shared" si="810"/>
        <v>0</v>
      </c>
      <c r="K5249">
        <f t="shared" si="819"/>
        <v>0</v>
      </c>
      <c r="L5249">
        <f t="shared" si="811"/>
        <v>0</v>
      </c>
      <c r="M5249">
        <f t="shared" si="812"/>
        <v>0</v>
      </c>
      <c r="N5249">
        <f t="shared" si="813"/>
        <v>0</v>
      </c>
      <c r="O5249">
        <f t="shared" si="814"/>
        <v>0</v>
      </c>
      <c r="P5249">
        <f t="shared" si="815"/>
        <v>0</v>
      </c>
      <c r="Q5249">
        <f t="shared" si="816"/>
        <v>0</v>
      </c>
      <c r="R5249">
        <f t="shared" si="817"/>
        <v>0</v>
      </c>
      <c r="S5249" t="s">
        <v>108</v>
      </c>
      <c r="T5249">
        <v>0</v>
      </c>
      <c r="U5249">
        <v>2019</v>
      </c>
      <c r="V5249">
        <v>1</v>
      </c>
      <c r="W5249">
        <v>1</v>
      </c>
      <c r="X5249" cm="1">
        <f t="array" ref="X5249">IF(S5248&lt;&gt;S5249, 0,
    IF(C5249="O",
         _xlfn.IFS(
             K5249=1, X5248+6,
             M5249=1, X5248+3,
             O5249=1, X5248+1,
             Q5249=1,X5248+2,
             TRUE, X5248
         ),
    X5248)
)</f>
        <v>20</v>
      </c>
      <c r="Y5249" cm="1">
        <f t="array" ref="Y5249">IF(S5248&lt;&gt;S5249, 0, IF(C5249="D",
                 _xlfn.IFS(
                     K5249=1, Y5248+6,
                     M5249=1, Y5248+3,
                     O5249=1, Y5248+1,
                     TRUE, Y5248
                 ),
                 Y5248)
  )</f>
        <v>8</v>
      </c>
    </row>
    <row r="5250" spans="1:25" x14ac:dyDescent="0.2">
      <c r="A5250">
        <v>199</v>
      </c>
      <c r="B5250" t="s">
        <v>81</v>
      </c>
      <c r="C5250" t="str">
        <f t="shared" si="821"/>
        <v>O</v>
      </c>
      <c r="D5250">
        <v>2</v>
      </c>
      <c r="E5250">
        <v>6</v>
      </c>
      <c r="F5250">
        <v>47</v>
      </c>
      <c r="G5250" t="s">
        <v>116</v>
      </c>
      <c r="H5250" t="s">
        <v>115</v>
      </c>
      <c r="I5250">
        <v>16</v>
      </c>
      <c r="J5250">
        <f t="shared" ref="J5250:J5313" si="822">IF(B5250&lt;&gt;B5251,0,IF(AND(D5251=1, E5251=10), 1, 0))</f>
        <v>1</v>
      </c>
      <c r="K5250">
        <f t="shared" si="819"/>
        <v>0</v>
      </c>
      <c r="L5250">
        <f t="shared" ref="L5250:L5313" si="823">IF(G5250 = "fg", 1, 0)</f>
        <v>0</v>
      </c>
      <c r="M5250">
        <f t="shared" ref="M5250:M5313" si="824">IF(AND(L5250=1,H5250="good"),1,0)</f>
        <v>0</v>
      </c>
      <c r="N5250">
        <f t="shared" ref="N5250:N5313" si="825">IF(OR(G5250 = "extra pt.",G5250 ="extra pt. block"), 1, 0)</f>
        <v>0</v>
      </c>
      <c r="O5250">
        <f t="shared" ref="O5250:O5313" si="826">IF(AND(N5250=1,H5250="good"),1,0)</f>
        <v>0</v>
      </c>
      <c r="P5250">
        <f t="shared" ref="P5250:P5313" si="827">IF(OR(G5250 = "2 pt.",G5250 ="2 pt. block"), 1, 0)</f>
        <v>0</v>
      </c>
      <c r="Q5250">
        <f t="shared" ref="Q5250:Q5313" si="828">IF(AND(P5250=1,H5250="good"),1,0)</f>
        <v>0</v>
      </c>
      <c r="R5250">
        <f t="shared" ref="R5250:R5313" si="829">IF(OR(H5250 = "fumble, def td", H5250 = "interception, def td", H5250= "sack, fumble, def td"), 1,0)</f>
        <v>0</v>
      </c>
      <c r="S5250" t="s">
        <v>108</v>
      </c>
      <c r="T5250">
        <v>0</v>
      </c>
      <c r="U5250">
        <v>2019</v>
      </c>
      <c r="V5250">
        <v>1</v>
      </c>
      <c r="W5250">
        <v>1</v>
      </c>
      <c r="X5250" cm="1">
        <f t="array" ref="X5250">IF(S5249&lt;&gt;S5250, 0,
    IF(C5250="O",
         _xlfn.IFS(
             K5250=1, X5249+6,
             M5250=1, X5249+3,
             O5250=1, X5249+1,
             Q5250=1,X5249+2,
             TRUE, X5249
         ),
    X5249)
)</f>
        <v>20</v>
      </c>
      <c r="Y5250" cm="1">
        <f t="array" ref="Y5250">IF(S5249&lt;&gt;S5250, 0, IF(C5250="D",
                 _xlfn.IFS(
                     K5250=1, Y5249+6,
                     M5250=1, Y5249+3,
                     O5250=1, Y5249+1,
                     TRUE, Y5249
                 ),
                 Y5249)
  )</f>
        <v>8</v>
      </c>
    </row>
    <row r="5251" spans="1:25" x14ac:dyDescent="0.2">
      <c r="A5251">
        <v>201</v>
      </c>
      <c r="B5251" t="s">
        <v>81</v>
      </c>
      <c r="C5251" t="str">
        <f t="shared" si="821"/>
        <v>O</v>
      </c>
      <c r="D5251">
        <v>1</v>
      </c>
      <c r="E5251">
        <v>10</v>
      </c>
      <c r="F5251">
        <v>31</v>
      </c>
      <c r="G5251" t="s">
        <v>116</v>
      </c>
      <c r="H5251" t="s">
        <v>115</v>
      </c>
      <c r="I5251">
        <v>5</v>
      </c>
      <c r="J5251">
        <f t="shared" si="822"/>
        <v>0</v>
      </c>
      <c r="K5251">
        <f t="shared" ref="K5251:K5314" si="830">IF(OR(H5251= "complete, td",H5251 ="rush, td", H5251 = "scramble, td"), 1, 0)</f>
        <v>0</v>
      </c>
      <c r="L5251">
        <f t="shared" si="823"/>
        <v>0</v>
      </c>
      <c r="M5251">
        <f t="shared" si="824"/>
        <v>0</v>
      </c>
      <c r="N5251">
        <f t="shared" si="825"/>
        <v>0</v>
      </c>
      <c r="O5251">
        <f t="shared" si="826"/>
        <v>0</v>
      </c>
      <c r="P5251">
        <f t="shared" si="827"/>
        <v>0</v>
      </c>
      <c r="Q5251">
        <f t="shared" si="828"/>
        <v>0</v>
      </c>
      <c r="R5251">
        <f t="shared" si="829"/>
        <v>0</v>
      </c>
      <c r="S5251" t="s">
        <v>108</v>
      </c>
      <c r="T5251">
        <v>0</v>
      </c>
      <c r="U5251">
        <v>2019</v>
      </c>
      <c r="V5251">
        <v>1</v>
      </c>
      <c r="W5251">
        <v>1</v>
      </c>
      <c r="X5251" cm="1">
        <f t="array" ref="X5251">IF(S5250&lt;&gt;S5251, 0,
    IF(C5251="O",
         _xlfn.IFS(
             K5251=1, X5250+6,
             M5251=1, X5250+3,
             O5251=1, X5250+1,
             Q5251=1,X5250+2,
             TRUE, X5250
         ),
    X5250)
)</f>
        <v>20</v>
      </c>
      <c r="Y5251" cm="1">
        <f t="array" ref="Y5251">IF(S5250&lt;&gt;S5251, 0, IF(C5251="D",
                 _xlfn.IFS(
                     K5251=1, Y5250+6,
                     M5251=1, Y5250+3,
                     O5251=1, Y5250+1,
                     TRUE, Y5250
                 ),
                 Y5250)
  )</f>
        <v>8</v>
      </c>
    </row>
    <row r="5252" spans="1:25" x14ac:dyDescent="0.2">
      <c r="A5252">
        <v>203</v>
      </c>
      <c r="B5252" t="s">
        <v>81</v>
      </c>
      <c r="C5252" t="str">
        <f t="shared" si="821"/>
        <v>O</v>
      </c>
      <c r="D5252">
        <v>2</v>
      </c>
      <c r="E5252">
        <v>5</v>
      </c>
      <c r="F5252">
        <v>26</v>
      </c>
      <c r="G5252" t="s">
        <v>116</v>
      </c>
      <c r="H5252" t="s">
        <v>115</v>
      </c>
      <c r="I5252">
        <v>3</v>
      </c>
      <c r="J5252">
        <f t="shared" si="822"/>
        <v>0</v>
      </c>
      <c r="K5252">
        <f t="shared" si="830"/>
        <v>0</v>
      </c>
      <c r="L5252">
        <f t="shared" si="823"/>
        <v>0</v>
      </c>
      <c r="M5252">
        <f t="shared" si="824"/>
        <v>0</v>
      </c>
      <c r="N5252">
        <f t="shared" si="825"/>
        <v>0</v>
      </c>
      <c r="O5252">
        <f t="shared" si="826"/>
        <v>0</v>
      </c>
      <c r="P5252">
        <f t="shared" si="827"/>
        <v>0</v>
      </c>
      <c r="Q5252">
        <f t="shared" si="828"/>
        <v>0</v>
      </c>
      <c r="R5252">
        <f t="shared" si="829"/>
        <v>0</v>
      </c>
      <c r="S5252" t="s">
        <v>108</v>
      </c>
      <c r="T5252">
        <v>0</v>
      </c>
      <c r="U5252">
        <v>2019</v>
      </c>
      <c r="V5252">
        <v>1</v>
      </c>
      <c r="W5252">
        <v>1</v>
      </c>
      <c r="X5252" cm="1">
        <f t="array" ref="X5252">IF(S5251&lt;&gt;S5252, 0,
    IF(C5252="O",
         _xlfn.IFS(
             K5252=1, X5251+6,
             M5252=1, X5251+3,
             O5252=1, X5251+1,
             Q5252=1,X5251+2,
             TRUE, X5251
         ),
    X5251)
)</f>
        <v>20</v>
      </c>
      <c r="Y5252" cm="1">
        <f t="array" ref="Y5252">IF(S5251&lt;&gt;S5252, 0, IF(C5252="D",
                 _xlfn.IFS(
                     K5252=1, Y5251+6,
                     M5252=1, Y5251+3,
                     O5252=1, Y5251+1,
                     TRUE, Y5251
                 ),
                 Y5251)
  )</f>
        <v>8</v>
      </c>
    </row>
    <row r="5253" spans="1:25" x14ac:dyDescent="0.2">
      <c r="A5253">
        <v>205</v>
      </c>
      <c r="B5253" t="s">
        <v>81</v>
      </c>
      <c r="C5253" t="str">
        <f t="shared" si="821"/>
        <v>O</v>
      </c>
      <c r="D5253">
        <v>3</v>
      </c>
      <c r="E5253">
        <v>2</v>
      </c>
      <c r="F5253">
        <v>23</v>
      </c>
      <c r="G5253" t="s">
        <v>116</v>
      </c>
      <c r="H5253" t="s">
        <v>115</v>
      </c>
      <c r="I5253">
        <v>6</v>
      </c>
      <c r="J5253">
        <f t="shared" si="822"/>
        <v>1</v>
      </c>
      <c r="K5253">
        <f t="shared" si="830"/>
        <v>0</v>
      </c>
      <c r="L5253">
        <f t="shared" si="823"/>
        <v>0</v>
      </c>
      <c r="M5253">
        <f t="shared" si="824"/>
        <v>0</v>
      </c>
      <c r="N5253">
        <f t="shared" si="825"/>
        <v>0</v>
      </c>
      <c r="O5253">
        <f t="shared" si="826"/>
        <v>0</v>
      </c>
      <c r="P5253">
        <f t="shared" si="827"/>
        <v>0</v>
      </c>
      <c r="Q5253">
        <f t="shared" si="828"/>
        <v>0</v>
      </c>
      <c r="R5253">
        <f t="shared" si="829"/>
        <v>0</v>
      </c>
      <c r="S5253" t="s">
        <v>108</v>
      </c>
      <c r="T5253">
        <v>0</v>
      </c>
      <c r="U5253">
        <v>2019</v>
      </c>
      <c r="V5253">
        <v>1</v>
      </c>
      <c r="W5253">
        <v>1</v>
      </c>
      <c r="X5253" cm="1">
        <f t="array" ref="X5253">IF(S5252&lt;&gt;S5253, 0,
    IF(C5253="O",
         _xlfn.IFS(
             K5253=1, X5252+6,
             M5253=1, X5252+3,
             O5253=1, X5252+1,
             Q5253=1,X5252+2,
             TRUE, X5252
         ),
    X5252)
)</f>
        <v>20</v>
      </c>
      <c r="Y5253" cm="1">
        <f t="array" ref="Y5253">IF(S5252&lt;&gt;S5253, 0, IF(C5253="D",
                 _xlfn.IFS(
                     K5253=1, Y5252+6,
                     M5253=1, Y5252+3,
                     O5253=1, Y5252+1,
                     TRUE, Y5252
                 ),
                 Y5252)
  )</f>
        <v>8</v>
      </c>
    </row>
    <row r="5254" spans="1:25" x14ac:dyDescent="0.2">
      <c r="A5254">
        <v>207</v>
      </c>
      <c r="B5254" t="s">
        <v>81</v>
      </c>
      <c r="C5254" t="str">
        <f t="shared" si="821"/>
        <v>O</v>
      </c>
      <c r="D5254">
        <v>1</v>
      </c>
      <c r="E5254">
        <v>10</v>
      </c>
      <c r="F5254">
        <v>17</v>
      </c>
      <c r="G5254" t="s">
        <v>116</v>
      </c>
      <c r="H5254" t="s">
        <v>115</v>
      </c>
      <c r="I5254">
        <v>2</v>
      </c>
      <c r="J5254">
        <f t="shared" si="822"/>
        <v>0</v>
      </c>
      <c r="K5254">
        <f t="shared" si="830"/>
        <v>0</v>
      </c>
      <c r="L5254">
        <f t="shared" si="823"/>
        <v>0</v>
      </c>
      <c r="M5254">
        <f t="shared" si="824"/>
        <v>0</v>
      </c>
      <c r="N5254">
        <f t="shared" si="825"/>
        <v>0</v>
      </c>
      <c r="O5254">
        <f t="shared" si="826"/>
        <v>0</v>
      </c>
      <c r="P5254">
        <f t="shared" si="827"/>
        <v>0</v>
      </c>
      <c r="Q5254">
        <f t="shared" si="828"/>
        <v>0</v>
      </c>
      <c r="R5254">
        <f t="shared" si="829"/>
        <v>0</v>
      </c>
      <c r="S5254" t="s">
        <v>108</v>
      </c>
      <c r="T5254">
        <v>0</v>
      </c>
      <c r="U5254">
        <v>2019</v>
      </c>
      <c r="V5254">
        <v>1</v>
      </c>
      <c r="W5254">
        <v>1</v>
      </c>
      <c r="X5254" cm="1">
        <f t="array" ref="X5254">IF(S5253&lt;&gt;S5254, 0,
    IF(C5254="O",
         _xlfn.IFS(
             K5254=1, X5253+6,
             M5254=1, X5253+3,
             O5254=1, X5253+1,
             Q5254=1,X5253+2,
             TRUE, X5253
         ),
    X5253)
)</f>
        <v>20</v>
      </c>
      <c r="Y5254" cm="1">
        <f t="array" ref="Y5254">IF(S5253&lt;&gt;S5254, 0, IF(C5254="D",
                 _xlfn.IFS(
                     K5254=1, Y5253+6,
                     M5254=1, Y5253+3,
                     O5254=1, Y5253+1,
                     TRUE, Y5253
                 ),
                 Y5253)
  )</f>
        <v>8</v>
      </c>
    </row>
    <row r="5255" spans="1:25" hidden="1" x14ac:dyDescent="0.2">
      <c r="A5255">
        <v>209</v>
      </c>
      <c r="B5255" t="s">
        <v>81</v>
      </c>
      <c r="C5255" t="str">
        <f t="shared" si="821"/>
        <v>O</v>
      </c>
      <c r="D5255">
        <v>2</v>
      </c>
      <c r="E5255">
        <v>8</v>
      </c>
      <c r="F5255">
        <v>15</v>
      </c>
      <c r="G5255" t="s">
        <v>116</v>
      </c>
      <c r="H5255" t="s">
        <v>115</v>
      </c>
      <c r="I5255">
        <v>4</v>
      </c>
      <c r="J5255">
        <f t="shared" si="822"/>
        <v>0</v>
      </c>
      <c r="K5255">
        <f t="shared" si="830"/>
        <v>0</v>
      </c>
      <c r="L5255">
        <f t="shared" si="823"/>
        <v>0</v>
      </c>
      <c r="M5255">
        <f t="shared" si="824"/>
        <v>0</v>
      </c>
      <c r="N5255">
        <f t="shared" si="825"/>
        <v>0</v>
      </c>
      <c r="O5255">
        <f t="shared" si="826"/>
        <v>0</v>
      </c>
      <c r="P5255">
        <f t="shared" si="827"/>
        <v>0</v>
      </c>
      <c r="Q5255">
        <f t="shared" si="828"/>
        <v>0</v>
      </c>
      <c r="R5255">
        <f t="shared" si="829"/>
        <v>0</v>
      </c>
      <c r="S5255" t="s">
        <v>108</v>
      </c>
      <c r="T5255">
        <v>0</v>
      </c>
      <c r="U5255">
        <v>2019</v>
      </c>
      <c r="V5255">
        <v>1</v>
      </c>
      <c r="W5255">
        <v>1</v>
      </c>
      <c r="X5255" cm="1">
        <f t="array" ref="X5255">IF(S5254&lt;&gt;S5255, 0,
    IF(C5255="O",
         _xlfn.IFS(
             K5255=1, X5254+6,
             M5255=1, X5254+3,
             O5255=1, X5254+1,
             Q5255=1,X5254+2,
             TRUE, X5254
         ),
    X5254)
)</f>
        <v>20</v>
      </c>
      <c r="Y5255" cm="1">
        <f t="array" ref="Y5255">IF(S5254&lt;&gt;S5255, 0, IF(C5255="D",
                 _xlfn.IFS(
                     K5255=1, Y5254+6,
                     M5255=1, Y5254+3,
                     O5255=1, Y5254+1,
                     TRUE, Y5254
                 ),
                 Y5254)
  )</f>
        <v>8</v>
      </c>
    </row>
    <row r="5256" spans="1:25" x14ac:dyDescent="0.2">
      <c r="A5256">
        <v>211</v>
      </c>
      <c r="B5256" t="s">
        <v>81</v>
      </c>
      <c r="C5256" t="str">
        <f t="shared" si="821"/>
        <v>O</v>
      </c>
      <c r="D5256">
        <v>3</v>
      </c>
      <c r="E5256">
        <v>4</v>
      </c>
      <c r="F5256">
        <v>11</v>
      </c>
      <c r="G5256" t="s">
        <v>114</v>
      </c>
      <c r="H5256" t="s">
        <v>117</v>
      </c>
      <c r="I5256">
        <v>0</v>
      </c>
      <c r="J5256">
        <f t="shared" si="822"/>
        <v>0</v>
      </c>
      <c r="K5256">
        <f t="shared" si="830"/>
        <v>0</v>
      </c>
      <c r="L5256">
        <f t="shared" si="823"/>
        <v>0</v>
      </c>
      <c r="M5256">
        <f t="shared" si="824"/>
        <v>0</v>
      </c>
      <c r="N5256">
        <f t="shared" si="825"/>
        <v>0</v>
      </c>
      <c r="O5256">
        <f t="shared" si="826"/>
        <v>0</v>
      </c>
      <c r="P5256">
        <f t="shared" si="827"/>
        <v>0</v>
      </c>
      <c r="Q5256">
        <f t="shared" si="828"/>
        <v>0</v>
      </c>
      <c r="R5256">
        <f t="shared" si="829"/>
        <v>0</v>
      </c>
      <c r="S5256" t="s">
        <v>108</v>
      </c>
      <c r="T5256">
        <v>0</v>
      </c>
      <c r="U5256">
        <v>2019</v>
      </c>
      <c r="V5256">
        <v>1</v>
      </c>
      <c r="W5256">
        <v>1</v>
      </c>
      <c r="X5256" cm="1">
        <f t="array" ref="X5256">IF(S5255&lt;&gt;S5256, 0,
    IF(C5256="O",
         _xlfn.IFS(
             K5256=1, X5255+6,
             M5256=1, X5255+3,
             O5256=1, X5255+1,
             Q5256=1,X5255+2,
             TRUE, X5255
         ),
    X5255)
)</f>
        <v>20</v>
      </c>
      <c r="Y5256" cm="1">
        <f t="array" ref="Y5256">IF(S5255&lt;&gt;S5256, 0, IF(C5256="D",
                 _xlfn.IFS(
                     K5256=1, Y5255+6,
                     M5256=1, Y5255+3,
                     O5256=1, Y5255+1,
                     TRUE, Y5255
                 ),
                 Y5255)
  )</f>
        <v>8</v>
      </c>
    </row>
    <row r="5257" spans="1:25" x14ac:dyDescent="0.2">
      <c r="A5257">
        <v>213</v>
      </c>
      <c r="B5257" t="s">
        <v>81</v>
      </c>
      <c r="C5257" t="str">
        <f t="shared" si="821"/>
        <v>O</v>
      </c>
      <c r="D5257">
        <v>4</v>
      </c>
      <c r="E5257">
        <v>4</v>
      </c>
      <c r="F5257">
        <v>11</v>
      </c>
      <c r="G5257" t="s">
        <v>116</v>
      </c>
      <c r="H5257" t="s">
        <v>115</v>
      </c>
      <c r="I5257">
        <v>3</v>
      </c>
      <c r="J5257">
        <f t="shared" si="822"/>
        <v>0</v>
      </c>
      <c r="K5257">
        <f t="shared" si="830"/>
        <v>0</v>
      </c>
      <c r="L5257">
        <f t="shared" si="823"/>
        <v>0</v>
      </c>
      <c r="M5257">
        <f t="shared" si="824"/>
        <v>0</v>
      </c>
      <c r="N5257">
        <f t="shared" si="825"/>
        <v>0</v>
      </c>
      <c r="O5257">
        <f t="shared" si="826"/>
        <v>0</v>
      </c>
      <c r="P5257">
        <f t="shared" si="827"/>
        <v>0</v>
      </c>
      <c r="Q5257">
        <f t="shared" si="828"/>
        <v>0</v>
      </c>
      <c r="R5257">
        <f t="shared" si="829"/>
        <v>0</v>
      </c>
      <c r="S5257" t="s">
        <v>108</v>
      </c>
      <c r="T5257">
        <v>0</v>
      </c>
      <c r="U5257">
        <v>2019</v>
      </c>
      <c r="V5257">
        <v>1</v>
      </c>
      <c r="W5257">
        <v>1</v>
      </c>
      <c r="X5257" cm="1">
        <f t="array" ref="X5257">IF(S5256&lt;&gt;S5257, 0,
    IF(C5257="O",
         _xlfn.IFS(
             K5257=1, X5256+6,
             M5257=1, X5256+3,
             O5257=1, X5256+1,
             Q5257=1,X5256+2,
             TRUE, X5256
         ),
    X5256)
)</f>
        <v>20</v>
      </c>
      <c r="Y5257" cm="1">
        <f t="array" ref="Y5257">IF(S5256&lt;&gt;S5257, 0, IF(C5257="D",
                 _xlfn.IFS(
                     K5257=1, Y5256+6,
                     M5257=1, Y5256+3,
                     O5257=1, Y5256+1,
                     TRUE, Y5256
                 ),
                 Y5256)
  )</f>
        <v>8</v>
      </c>
    </row>
    <row r="5258" spans="1:25" x14ac:dyDescent="0.2">
      <c r="A5258">
        <v>217</v>
      </c>
      <c r="B5258" t="s">
        <v>79</v>
      </c>
      <c r="C5258" t="str">
        <f t="shared" si="821"/>
        <v>D</v>
      </c>
      <c r="D5258">
        <v>2</v>
      </c>
      <c r="E5258">
        <v>10</v>
      </c>
      <c r="F5258">
        <v>-8</v>
      </c>
      <c r="G5258" t="s">
        <v>114</v>
      </c>
      <c r="H5258" t="s">
        <v>113</v>
      </c>
      <c r="I5258">
        <v>33</v>
      </c>
      <c r="J5258">
        <f t="shared" si="822"/>
        <v>1</v>
      </c>
      <c r="K5258">
        <f t="shared" si="830"/>
        <v>0</v>
      </c>
      <c r="L5258">
        <f t="shared" si="823"/>
        <v>0</v>
      </c>
      <c r="M5258">
        <f t="shared" si="824"/>
        <v>0</v>
      </c>
      <c r="N5258">
        <f t="shared" si="825"/>
        <v>0</v>
      </c>
      <c r="O5258">
        <f t="shared" si="826"/>
        <v>0</v>
      </c>
      <c r="P5258">
        <f t="shared" si="827"/>
        <v>0</v>
      </c>
      <c r="Q5258">
        <f t="shared" si="828"/>
        <v>0</v>
      </c>
      <c r="R5258">
        <f t="shared" si="829"/>
        <v>0</v>
      </c>
      <c r="S5258" t="s">
        <v>108</v>
      </c>
      <c r="T5258">
        <v>0</v>
      </c>
      <c r="U5258">
        <v>2019</v>
      </c>
      <c r="V5258">
        <v>1</v>
      </c>
      <c r="W5258">
        <v>1</v>
      </c>
      <c r="X5258" cm="1">
        <f t="array" ref="X5258">IF(S5257&lt;&gt;S5258, 0,
    IF(C5258="O",
         _xlfn.IFS(
             K5258=1, X5257+6,
             M5258=1, X5257+3,
             O5258=1, X5257+1,
             Q5258=1,X5257+2,
             TRUE, X5257
         ),
    X5257)
)</f>
        <v>20</v>
      </c>
      <c r="Y5258" cm="1">
        <f t="array" ref="Y5258">IF(S5257&lt;&gt;S5258, 0, IF(C5258="D",
                 _xlfn.IFS(
                     K5258=1, Y5257+6,
                     M5258=1, Y5257+3,
                     O5258=1, Y5257+1,
                     TRUE, Y5257
                 ),
                 Y5257)
  )</f>
        <v>8</v>
      </c>
    </row>
    <row r="5259" spans="1:25" x14ac:dyDescent="0.2">
      <c r="A5259">
        <v>219</v>
      </c>
      <c r="B5259" t="s">
        <v>79</v>
      </c>
      <c r="C5259" t="str">
        <f t="shared" si="821"/>
        <v>D</v>
      </c>
      <c r="D5259">
        <v>1</v>
      </c>
      <c r="E5259">
        <v>10</v>
      </c>
      <c r="F5259">
        <v>-41</v>
      </c>
      <c r="G5259" t="s">
        <v>114</v>
      </c>
      <c r="H5259" t="s">
        <v>121</v>
      </c>
      <c r="I5259">
        <v>-14</v>
      </c>
      <c r="J5259">
        <f t="shared" si="822"/>
        <v>0</v>
      </c>
      <c r="K5259">
        <f t="shared" si="830"/>
        <v>0</v>
      </c>
      <c r="L5259">
        <f t="shared" si="823"/>
        <v>0</v>
      </c>
      <c r="M5259">
        <f t="shared" si="824"/>
        <v>0</v>
      </c>
      <c r="N5259">
        <f t="shared" si="825"/>
        <v>0</v>
      </c>
      <c r="O5259">
        <f t="shared" si="826"/>
        <v>0</v>
      </c>
      <c r="P5259">
        <f t="shared" si="827"/>
        <v>0</v>
      </c>
      <c r="Q5259">
        <f t="shared" si="828"/>
        <v>0</v>
      </c>
      <c r="R5259">
        <f t="shared" si="829"/>
        <v>0</v>
      </c>
      <c r="S5259" t="s">
        <v>108</v>
      </c>
      <c r="T5259">
        <v>0</v>
      </c>
      <c r="U5259">
        <v>2019</v>
      </c>
      <c r="V5259">
        <v>1</v>
      </c>
      <c r="W5259">
        <v>1</v>
      </c>
      <c r="X5259" cm="1">
        <f t="array" ref="X5259">IF(S5258&lt;&gt;S5259, 0,
    IF(C5259="O",
         _xlfn.IFS(
             K5259=1, X5258+6,
             M5259=1, X5258+3,
             O5259=1, X5258+1,
             Q5259=1,X5258+2,
             TRUE, X5258
         ),
    X5258)
)</f>
        <v>20</v>
      </c>
      <c r="Y5259" cm="1">
        <f t="array" ref="Y5259">IF(S5258&lt;&gt;S5259, 0, IF(C5259="D",
                 _xlfn.IFS(
                     K5259=1, Y5258+6,
                     M5259=1, Y5258+3,
                     O5259=1, Y5258+1,
                     TRUE, Y5258
                 ),
                 Y5258)
  )</f>
        <v>8</v>
      </c>
    </row>
    <row r="5260" spans="1:25" x14ac:dyDescent="0.2">
      <c r="A5260">
        <v>221</v>
      </c>
      <c r="B5260" t="s">
        <v>79</v>
      </c>
      <c r="C5260" t="str">
        <f t="shared" si="821"/>
        <v>D</v>
      </c>
      <c r="D5260">
        <v>2</v>
      </c>
      <c r="E5260">
        <v>24</v>
      </c>
      <c r="F5260">
        <v>-27</v>
      </c>
      <c r="G5260" t="s">
        <v>114</v>
      </c>
      <c r="H5260" t="s">
        <v>113</v>
      </c>
      <c r="I5260">
        <v>16</v>
      </c>
      <c r="J5260">
        <f t="shared" si="822"/>
        <v>0</v>
      </c>
      <c r="K5260">
        <f t="shared" si="830"/>
        <v>0</v>
      </c>
      <c r="L5260">
        <f t="shared" si="823"/>
        <v>0</v>
      </c>
      <c r="M5260">
        <f t="shared" si="824"/>
        <v>0</v>
      </c>
      <c r="N5260">
        <f t="shared" si="825"/>
        <v>0</v>
      </c>
      <c r="O5260">
        <f t="shared" si="826"/>
        <v>0</v>
      </c>
      <c r="P5260">
        <f t="shared" si="827"/>
        <v>0</v>
      </c>
      <c r="Q5260">
        <f t="shared" si="828"/>
        <v>0</v>
      </c>
      <c r="R5260">
        <f t="shared" si="829"/>
        <v>0</v>
      </c>
      <c r="S5260" t="s">
        <v>108</v>
      </c>
      <c r="T5260">
        <v>0</v>
      </c>
      <c r="U5260">
        <v>2019</v>
      </c>
      <c r="V5260">
        <v>1</v>
      </c>
      <c r="W5260">
        <v>1</v>
      </c>
      <c r="X5260" cm="1">
        <f t="array" ref="X5260">IF(S5259&lt;&gt;S5260, 0,
    IF(C5260="O",
         _xlfn.IFS(
             K5260=1, X5259+6,
             M5260=1, X5259+3,
             O5260=1, X5259+1,
             Q5260=1,X5259+2,
             TRUE, X5259
         ),
    X5259)
)</f>
        <v>20</v>
      </c>
      <c r="Y5260" cm="1">
        <f t="array" ref="Y5260">IF(S5259&lt;&gt;S5260, 0, IF(C5260="D",
                 _xlfn.IFS(
                     K5260=1, Y5259+6,
                     M5260=1, Y5259+3,
                     O5260=1, Y5259+1,
                     TRUE, Y5259
                 ),
                 Y5259)
  )</f>
        <v>8</v>
      </c>
    </row>
    <row r="5261" spans="1:25" x14ac:dyDescent="0.2">
      <c r="A5261">
        <v>223</v>
      </c>
      <c r="B5261" t="s">
        <v>79</v>
      </c>
      <c r="C5261" t="str">
        <f t="shared" si="821"/>
        <v>D</v>
      </c>
      <c r="D5261">
        <v>3</v>
      </c>
      <c r="E5261">
        <v>8</v>
      </c>
      <c r="F5261">
        <v>-43</v>
      </c>
      <c r="G5261" t="s">
        <v>114</v>
      </c>
      <c r="H5261" t="s">
        <v>117</v>
      </c>
      <c r="I5261">
        <v>0</v>
      </c>
      <c r="J5261">
        <f t="shared" si="822"/>
        <v>1</v>
      </c>
      <c r="K5261">
        <f t="shared" si="830"/>
        <v>0</v>
      </c>
      <c r="L5261">
        <f t="shared" si="823"/>
        <v>0</v>
      </c>
      <c r="M5261">
        <f t="shared" si="824"/>
        <v>0</v>
      </c>
      <c r="N5261">
        <f t="shared" si="825"/>
        <v>0</v>
      </c>
      <c r="O5261">
        <f t="shared" si="826"/>
        <v>0</v>
      </c>
      <c r="P5261">
        <f t="shared" si="827"/>
        <v>0</v>
      </c>
      <c r="Q5261">
        <f t="shared" si="828"/>
        <v>0</v>
      </c>
      <c r="R5261">
        <f t="shared" si="829"/>
        <v>0</v>
      </c>
      <c r="S5261" t="s">
        <v>108</v>
      </c>
      <c r="T5261">
        <v>0</v>
      </c>
      <c r="U5261">
        <v>2019</v>
      </c>
      <c r="V5261">
        <v>1</v>
      </c>
      <c r="W5261">
        <v>1</v>
      </c>
      <c r="X5261" cm="1">
        <f t="array" ref="X5261">IF(S5260&lt;&gt;S5261, 0,
    IF(C5261="O",
         _xlfn.IFS(
             K5261=1, X5260+6,
             M5261=1, X5260+3,
             O5261=1, X5260+1,
             Q5261=1,X5260+2,
             TRUE, X5260
         ),
    X5260)
)</f>
        <v>20</v>
      </c>
      <c r="Y5261" cm="1">
        <f t="array" ref="Y5261">IF(S5260&lt;&gt;S5261, 0, IF(C5261="D",
                 _xlfn.IFS(
                     K5261=1, Y5260+6,
                     M5261=1, Y5260+3,
                     O5261=1, Y5260+1,
                     TRUE, Y5260
                 ),
                 Y5260)
  )</f>
        <v>8</v>
      </c>
    </row>
    <row r="5262" spans="1:25" x14ac:dyDescent="0.2">
      <c r="A5262">
        <v>3</v>
      </c>
      <c r="B5262" t="s">
        <v>79</v>
      </c>
      <c r="C5262" t="str">
        <f t="shared" si="821"/>
        <v>D</v>
      </c>
      <c r="D5262">
        <v>1</v>
      </c>
      <c r="E5262">
        <v>10</v>
      </c>
      <c r="F5262">
        <v>22</v>
      </c>
      <c r="G5262" t="s">
        <v>116</v>
      </c>
      <c r="H5262" t="s">
        <v>120</v>
      </c>
      <c r="I5262">
        <v>-5</v>
      </c>
      <c r="J5262">
        <f t="shared" si="822"/>
        <v>0</v>
      </c>
      <c r="K5262">
        <f t="shared" si="830"/>
        <v>0</v>
      </c>
      <c r="L5262">
        <f t="shared" si="823"/>
        <v>0</v>
      </c>
      <c r="M5262">
        <f t="shared" si="824"/>
        <v>0</v>
      </c>
      <c r="N5262">
        <f t="shared" si="825"/>
        <v>0</v>
      </c>
      <c r="O5262">
        <f t="shared" si="826"/>
        <v>0</v>
      </c>
      <c r="P5262">
        <f t="shared" si="827"/>
        <v>0</v>
      </c>
      <c r="Q5262">
        <f t="shared" si="828"/>
        <v>0</v>
      </c>
      <c r="R5262">
        <f t="shared" si="829"/>
        <v>0</v>
      </c>
      <c r="S5262" t="s">
        <v>111</v>
      </c>
      <c r="T5262">
        <v>1</v>
      </c>
      <c r="U5262">
        <v>2019</v>
      </c>
      <c r="V5262">
        <v>0</v>
      </c>
      <c r="W5262">
        <v>0</v>
      </c>
      <c r="X5262" cm="1">
        <f t="array" ref="X5262">IF(S5261&lt;&gt;S5262, 0,
    IF(C5262="O",
         _xlfn.IFS(
             K5262=1, X5261+6,
             M5262=1, X5261+3,
             O5262=1, X5261+1,
             Q5262=1,X5261+2,
             TRUE, X5261
         ),
    X5261)
)</f>
        <v>0</v>
      </c>
      <c r="Y5262" cm="1">
        <f t="array" ref="Y5262">IF(S5261&lt;&gt;S5262, 0, IF(C5262="D",
                 _xlfn.IFS(
                     K5262=1, Y5261+6,
                     M5262=1, Y5261+3,
                     O5262=1, Y5261+1,
                     TRUE, Y5261
                 ),
                 Y5261)
  )</f>
        <v>0</v>
      </c>
    </row>
    <row r="5263" spans="1:25" x14ac:dyDescent="0.2">
      <c r="A5263">
        <v>5</v>
      </c>
      <c r="B5263" t="s">
        <v>79</v>
      </c>
      <c r="C5263" t="str">
        <f t="shared" si="821"/>
        <v>D</v>
      </c>
      <c r="D5263">
        <v>1</v>
      </c>
      <c r="E5263">
        <v>15</v>
      </c>
      <c r="F5263">
        <v>27</v>
      </c>
      <c r="G5263" t="s">
        <v>116</v>
      </c>
      <c r="H5263" t="s">
        <v>115</v>
      </c>
      <c r="I5263">
        <v>6</v>
      </c>
      <c r="J5263">
        <f t="shared" si="822"/>
        <v>0</v>
      </c>
      <c r="K5263">
        <f t="shared" si="830"/>
        <v>0</v>
      </c>
      <c r="L5263">
        <f t="shared" si="823"/>
        <v>0</v>
      </c>
      <c r="M5263">
        <f t="shared" si="824"/>
        <v>0</v>
      </c>
      <c r="N5263">
        <f t="shared" si="825"/>
        <v>0</v>
      </c>
      <c r="O5263">
        <f t="shared" si="826"/>
        <v>0</v>
      </c>
      <c r="P5263">
        <f t="shared" si="827"/>
        <v>0</v>
      </c>
      <c r="Q5263">
        <f t="shared" si="828"/>
        <v>0</v>
      </c>
      <c r="R5263">
        <f t="shared" si="829"/>
        <v>0</v>
      </c>
      <c r="S5263" t="s">
        <v>111</v>
      </c>
      <c r="T5263">
        <v>1</v>
      </c>
      <c r="U5263">
        <v>2019</v>
      </c>
      <c r="V5263">
        <v>0</v>
      </c>
      <c r="W5263">
        <v>0</v>
      </c>
      <c r="X5263" cm="1">
        <f t="array" ref="X5263">IF(S5262&lt;&gt;S5263, 0,
    IF(C5263="O",
         _xlfn.IFS(
             K5263=1, X5262+6,
             M5263=1, X5262+3,
             O5263=1, X5262+1,
             Q5263=1,X5262+2,
             TRUE, X5262
         ),
    X5262)
)</f>
        <v>0</v>
      </c>
      <c r="Y5263" cm="1">
        <f t="array" ref="Y5263">IF(S5262&lt;&gt;S5263, 0, IF(C5263="D",
                 _xlfn.IFS(
                     K5263=1, Y5262+6,
                     M5263=1, Y5262+3,
                     O5263=1, Y5262+1,
                     TRUE, Y5262
                 ),
                 Y5262)
  )</f>
        <v>0</v>
      </c>
    </row>
    <row r="5264" spans="1:25" x14ac:dyDescent="0.2">
      <c r="A5264">
        <v>6</v>
      </c>
      <c r="B5264" t="s">
        <v>79</v>
      </c>
      <c r="C5264" t="str">
        <f t="shared" si="821"/>
        <v>D</v>
      </c>
      <c r="D5264">
        <v>2</v>
      </c>
      <c r="E5264">
        <v>9</v>
      </c>
      <c r="F5264">
        <v>21</v>
      </c>
      <c r="G5264" t="s">
        <v>116</v>
      </c>
      <c r="H5264" t="s">
        <v>115</v>
      </c>
      <c r="I5264">
        <v>15</v>
      </c>
      <c r="J5264">
        <f t="shared" si="822"/>
        <v>0</v>
      </c>
      <c r="K5264">
        <f t="shared" si="830"/>
        <v>0</v>
      </c>
      <c r="L5264">
        <f t="shared" si="823"/>
        <v>0</v>
      </c>
      <c r="M5264">
        <f t="shared" si="824"/>
        <v>0</v>
      </c>
      <c r="N5264">
        <f t="shared" si="825"/>
        <v>0</v>
      </c>
      <c r="O5264">
        <f t="shared" si="826"/>
        <v>0</v>
      </c>
      <c r="P5264">
        <f t="shared" si="827"/>
        <v>0</v>
      </c>
      <c r="Q5264">
        <f t="shared" si="828"/>
        <v>0</v>
      </c>
      <c r="R5264">
        <f t="shared" si="829"/>
        <v>0</v>
      </c>
      <c r="S5264" t="s">
        <v>111</v>
      </c>
      <c r="T5264">
        <v>1</v>
      </c>
      <c r="U5264">
        <v>2019</v>
      </c>
      <c r="V5264">
        <v>0</v>
      </c>
      <c r="W5264">
        <v>0</v>
      </c>
      <c r="X5264" cm="1">
        <f t="array" ref="X5264">IF(S5263&lt;&gt;S5264, 0,
    IF(C5264="O",
         _xlfn.IFS(
             K5264=1, X5263+6,
             M5264=1, X5263+3,
             O5264=1, X5263+1,
             Q5264=1,X5263+2,
             TRUE, X5263
         ),
    X5263)
)</f>
        <v>0</v>
      </c>
      <c r="Y5264" cm="1">
        <f t="array" ref="Y5264">IF(S5263&lt;&gt;S5264, 0, IF(C5264="D",
                 _xlfn.IFS(
                     K5264=1, Y5263+6,
                     M5264=1, Y5263+3,
                     O5264=1, Y5263+1,
                     TRUE, Y5263
                 ),
                 Y5263)
  )</f>
        <v>0</v>
      </c>
    </row>
    <row r="5265" spans="1:25" hidden="1" x14ac:dyDescent="0.2">
      <c r="A5265">
        <v>7</v>
      </c>
      <c r="B5265" t="s">
        <v>79</v>
      </c>
      <c r="C5265" t="str">
        <f t="shared" si="821"/>
        <v>D</v>
      </c>
      <c r="D5265">
        <v>1</v>
      </c>
      <c r="E5265">
        <v>6</v>
      </c>
      <c r="F5265">
        <v>6</v>
      </c>
      <c r="G5265" t="s">
        <v>116</v>
      </c>
      <c r="H5265" t="s">
        <v>115</v>
      </c>
      <c r="I5265">
        <v>5</v>
      </c>
      <c r="J5265">
        <f t="shared" si="822"/>
        <v>0</v>
      </c>
      <c r="K5265">
        <f t="shared" si="830"/>
        <v>0</v>
      </c>
      <c r="L5265">
        <f t="shared" si="823"/>
        <v>0</v>
      </c>
      <c r="M5265">
        <f t="shared" si="824"/>
        <v>0</v>
      </c>
      <c r="N5265">
        <f t="shared" si="825"/>
        <v>0</v>
      </c>
      <c r="O5265">
        <f t="shared" si="826"/>
        <v>0</v>
      </c>
      <c r="P5265">
        <f t="shared" si="827"/>
        <v>0</v>
      </c>
      <c r="Q5265">
        <f t="shared" si="828"/>
        <v>0</v>
      </c>
      <c r="R5265">
        <f t="shared" si="829"/>
        <v>0</v>
      </c>
      <c r="S5265" t="s">
        <v>111</v>
      </c>
      <c r="T5265">
        <v>1</v>
      </c>
      <c r="U5265">
        <v>2019</v>
      </c>
      <c r="V5265">
        <v>0</v>
      </c>
      <c r="W5265">
        <v>0</v>
      </c>
      <c r="X5265" cm="1">
        <f t="array" ref="X5265">IF(S5264&lt;&gt;S5265, 0,
    IF(C5265="O",
         _xlfn.IFS(
             K5265=1, X5264+6,
             M5265=1, X5264+3,
             O5265=1, X5264+1,
             Q5265=1,X5264+2,
             TRUE, X5264
         ),
    X5264)
)</f>
        <v>0</v>
      </c>
      <c r="Y5265" cm="1">
        <f t="array" ref="Y5265">IF(S5264&lt;&gt;S5265, 0, IF(C5265="D",
                 _xlfn.IFS(
                     K5265=1, Y5264+6,
                     M5265=1, Y5264+3,
                     O5265=1, Y5264+1,
                     TRUE, Y5264
                 ),
                 Y5264)
  )</f>
        <v>0</v>
      </c>
    </row>
    <row r="5266" spans="1:25" x14ac:dyDescent="0.2">
      <c r="A5266">
        <v>8</v>
      </c>
      <c r="B5266" t="s">
        <v>79</v>
      </c>
      <c r="C5266" t="str">
        <f t="shared" si="821"/>
        <v>D</v>
      </c>
      <c r="D5266">
        <v>2</v>
      </c>
      <c r="E5266">
        <v>1</v>
      </c>
      <c r="F5266">
        <v>1</v>
      </c>
      <c r="G5266" t="s">
        <v>116</v>
      </c>
      <c r="H5266" t="s">
        <v>125</v>
      </c>
      <c r="I5266">
        <v>1</v>
      </c>
      <c r="J5266">
        <f t="shared" si="822"/>
        <v>0</v>
      </c>
      <c r="K5266">
        <f t="shared" si="830"/>
        <v>1</v>
      </c>
      <c r="L5266">
        <f t="shared" si="823"/>
        <v>0</v>
      </c>
      <c r="M5266">
        <f t="shared" si="824"/>
        <v>0</v>
      </c>
      <c r="N5266">
        <f t="shared" si="825"/>
        <v>0</v>
      </c>
      <c r="O5266">
        <f t="shared" si="826"/>
        <v>0</v>
      </c>
      <c r="P5266">
        <f t="shared" si="827"/>
        <v>0</v>
      </c>
      <c r="Q5266">
        <f t="shared" si="828"/>
        <v>0</v>
      </c>
      <c r="R5266">
        <f t="shared" si="829"/>
        <v>0</v>
      </c>
      <c r="S5266" t="s">
        <v>111</v>
      </c>
      <c r="T5266">
        <v>1</v>
      </c>
      <c r="U5266">
        <v>2019</v>
      </c>
      <c r="V5266">
        <v>0</v>
      </c>
      <c r="W5266">
        <v>0</v>
      </c>
      <c r="X5266" cm="1">
        <f t="array" ref="X5266">IF(S5265&lt;&gt;S5266, 0,
    IF(C5266="O",
         _xlfn.IFS(
             K5266=1, X5265+6,
             M5266=1, X5265+3,
             O5266=1, X5265+1,
             Q5266=1,X5265+2,
             TRUE, X5265
         ),
    X5265)
)</f>
        <v>0</v>
      </c>
      <c r="Y5266" cm="1">
        <f t="array" ref="Y5266">IF(S5265&lt;&gt;S5266, 0, IF(C5266="D",
                 _xlfn.IFS(
                     K5266=1, Y5265+6,
                     M5266=1, Y5265+3,
                     O5266=1, Y5265+1,
                     TRUE, Y5265
                 ),
                 Y5265)
  )</f>
        <v>6</v>
      </c>
    </row>
    <row r="5267" spans="1:25" x14ac:dyDescent="0.2">
      <c r="A5267">
        <v>9</v>
      </c>
      <c r="B5267" t="s">
        <v>79</v>
      </c>
      <c r="C5267" t="str">
        <f t="shared" si="821"/>
        <v>D</v>
      </c>
      <c r="F5267">
        <v>3</v>
      </c>
      <c r="G5267" t="s">
        <v>123</v>
      </c>
      <c r="H5267" t="s">
        <v>122</v>
      </c>
      <c r="J5267">
        <f t="shared" si="822"/>
        <v>0</v>
      </c>
      <c r="K5267">
        <f t="shared" si="830"/>
        <v>0</v>
      </c>
      <c r="L5267">
        <f t="shared" si="823"/>
        <v>0</v>
      </c>
      <c r="M5267">
        <f t="shared" si="824"/>
        <v>0</v>
      </c>
      <c r="N5267">
        <f t="shared" si="825"/>
        <v>1</v>
      </c>
      <c r="O5267">
        <f t="shared" si="826"/>
        <v>1</v>
      </c>
      <c r="P5267">
        <f t="shared" si="827"/>
        <v>0</v>
      </c>
      <c r="Q5267">
        <f t="shared" si="828"/>
        <v>0</v>
      </c>
      <c r="R5267">
        <f t="shared" si="829"/>
        <v>0</v>
      </c>
      <c r="S5267" t="s">
        <v>111</v>
      </c>
      <c r="T5267">
        <v>1</v>
      </c>
      <c r="U5267">
        <v>2019</v>
      </c>
      <c r="V5267">
        <v>0</v>
      </c>
      <c r="W5267">
        <v>0</v>
      </c>
      <c r="X5267" cm="1">
        <f t="array" ref="X5267">IF(S5266&lt;&gt;S5267, 0,
    IF(C5267="O",
         _xlfn.IFS(
             K5267=1, X5266+6,
             M5267=1, X5266+3,
             O5267=1, X5266+1,
             Q5267=1,X5266+2,
             TRUE, X5266
         ),
    X5266)
)</f>
        <v>0</v>
      </c>
      <c r="Y5267" cm="1">
        <f t="array" ref="Y5267">IF(S5266&lt;&gt;S5267, 0, IF(C5267="D",
                 _xlfn.IFS(
                     K5267=1, Y5266+6,
                     M5267=1, Y5266+3,
                     O5267=1, Y5266+1,
                     TRUE, Y5266
                 ),
                 Y5266)
  )</f>
        <v>7</v>
      </c>
    </row>
    <row r="5268" spans="1:25" x14ac:dyDescent="0.2">
      <c r="A5268">
        <v>11</v>
      </c>
      <c r="B5268" t="s">
        <v>81</v>
      </c>
      <c r="C5268" t="str">
        <f t="shared" si="821"/>
        <v>O</v>
      </c>
      <c r="D5268">
        <v>1</v>
      </c>
      <c r="E5268">
        <v>10</v>
      </c>
      <c r="F5268">
        <v>-30</v>
      </c>
      <c r="G5268" t="s">
        <v>114</v>
      </c>
      <c r="H5268" t="s">
        <v>134</v>
      </c>
      <c r="I5268">
        <v>70</v>
      </c>
      <c r="J5268">
        <f t="shared" si="822"/>
        <v>0</v>
      </c>
      <c r="K5268">
        <f t="shared" si="830"/>
        <v>0</v>
      </c>
      <c r="L5268">
        <f t="shared" si="823"/>
        <v>0</v>
      </c>
      <c r="M5268">
        <f t="shared" si="824"/>
        <v>0</v>
      </c>
      <c r="N5268">
        <f t="shared" si="825"/>
        <v>0</v>
      </c>
      <c r="O5268">
        <f t="shared" si="826"/>
        <v>0</v>
      </c>
      <c r="P5268">
        <f t="shared" si="827"/>
        <v>0</v>
      </c>
      <c r="Q5268">
        <f t="shared" si="828"/>
        <v>0</v>
      </c>
      <c r="R5268">
        <f t="shared" si="829"/>
        <v>0</v>
      </c>
      <c r="S5268" t="s">
        <v>111</v>
      </c>
      <c r="T5268">
        <v>1</v>
      </c>
      <c r="U5268">
        <v>2019</v>
      </c>
      <c r="V5268">
        <v>0</v>
      </c>
      <c r="W5268">
        <v>0</v>
      </c>
      <c r="X5268" cm="1">
        <f t="array" ref="X5268">IF(S5267&lt;&gt;S5268, 0,
    IF(C5268="O",
         _xlfn.IFS(
             K5268=1, X5267+6,
             M5268=1, X5267+3,
             O5268=1, X5267+1,
             Q5268=1,X5267+2,
             TRUE, X5267
         ),
    X5267)
)</f>
        <v>0</v>
      </c>
      <c r="Y5268" cm="1">
        <f t="array" ref="Y5268">IF(S5267&lt;&gt;S5268, 0, IF(C5268="D",
                 _xlfn.IFS(
                     K5268=1, Y5267+6,
                     M5268=1, Y5267+3,
                     O5268=1, Y5267+1,
                     TRUE, Y5267
                 ),
                 Y5267)
  )</f>
        <v>7</v>
      </c>
    </row>
    <row r="5269" spans="1:25" x14ac:dyDescent="0.2">
      <c r="A5269">
        <v>12</v>
      </c>
      <c r="B5269" t="s">
        <v>81</v>
      </c>
      <c r="C5269" t="str">
        <f t="shared" si="821"/>
        <v>O</v>
      </c>
      <c r="D5269">
        <v>1</v>
      </c>
      <c r="F5269">
        <v>3</v>
      </c>
      <c r="G5269" t="s">
        <v>131</v>
      </c>
      <c r="H5269" t="s">
        <v>126</v>
      </c>
      <c r="J5269">
        <f t="shared" si="822"/>
        <v>0</v>
      </c>
      <c r="K5269">
        <f t="shared" si="830"/>
        <v>0</v>
      </c>
      <c r="L5269">
        <f t="shared" si="823"/>
        <v>0</v>
      </c>
      <c r="M5269">
        <f t="shared" si="824"/>
        <v>0</v>
      </c>
      <c r="N5269">
        <f t="shared" si="825"/>
        <v>1</v>
      </c>
      <c r="O5269">
        <f t="shared" si="826"/>
        <v>0</v>
      </c>
      <c r="P5269">
        <f t="shared" si="827"/>
        <v>0</v>
      </c>
      <c r="Q5269">
        <f t="shared" si="828"/>
        <v>0</v>
      </c>
      <c r="R5269">
        <f t="shared" si="829"/>
        <v>0</v>
      </c>
      <c r="S5269" t="s">
        <v>111</v>
      </c>
      <c r="T5269">
        <v>1</v>
      </c>
      <c r="U5269">
        <v>2019</v>
      </c>
      <c r="V5269">
        <v>0</v>
      </c>
      <c r="W5269">
        <v>0</v>
      </c>
      <c r="X5269" cm="1">
        <f t="array" ref="X5269">IF(S5268&lt;&gt;S5269, 0,
    IF(C5269="O",
         _xlfn.IFS(
             K5269=1, X5268+6,
             M5269=1, X5268+3,
             O5269=1, X5268+1,
             Q5269=1,X5268+2,
             TRUE, X5268
         ),
    X5268)
)</f>
        <v>0</v>
      </c>
      <c r="Y5269" cm="1">
        <f t="array" ref="Y5269">IF(S5268&lt;&gt;S5269, 0, IF(C5269="D",
                 _xlfn.IFS(
                     K5269=1, Y5268+6,
                     M5269=1, Y5268+3,
                     O5269=1, Y5268+1,
                     TRUE, Y5268
                 ),
                 Y5268)
  )</f>
        <v>7</v>
      </c>
    </row>
    <row r="5270" spans="1:25" x14ac:dyDescent="0.2">
      <c r="A5270">
        <v>15</v>
      </c>
      <c r="B5270" t="s">
        <v>79</v>
      </c>
      <c r="C5270" t="str">
        <f t="shared" si="821"/>
        <v>D</v>
      </c>
      <c r="D5270">
        <v>1</v>
      </c>
      <c r="E5270">
        <v>10</v>
      </c>
      <c r="F5270">
        <v>-24</v>
      </c>
      <c r="G5270" t="s">
        <v>116</v>
      </c>
      <c r="H5270" t="s">
        <v>115</v>
      </c>
      <c r="I5270">
        <v>2</v>
      </c>
      <c r="J5270">
        <f t="shared" si="822"/>
        <v>0</v>
      </c>
      <c r="K5270">
        <f t="shared" si="830"/>
        <v>0</v>
      </c>
      <c r="L5270">
        <f t="shared" si="823"/>
        <v>0</v>
      </c>
      <c r="M5270">
        <f t="shared" si="824"/>
        <v>0</v>
      </c>
      <c r="N5270">
        <f t="shared" si="825"/>
        <v>0</v>
      </c>
      <c r="O5270">
        <f t="shared" si="826"/>
        <v>0</v>
      </c>
      <c r="P5270">
        <f t="shared" si="827"/>
        <v>0</v>
      </c>
      <c r="Q5270">
        <f t="shared" si="828"/>
        <v>0</v>
      </c>
      <c r="R5270">
        <f t="shared" si="829"/>
        <v>0</v>
      </c>
      <c r="S5270" t="s">
        <v>111</v>
      </c>
      <c r="T5270">
        <v>1</v>
      </c>
      <c r="U5270">
        <v>2019</v>
      </c>
      <c r="V5270">
        <v>0</v>
      </c>
      <c r="W5270">
        <v>0</v>
      </c>
      <c r="X5270" cm="1">
        <f t="array" ref="X5270">IF(S5269&lt;&gt;S5270, 0,
    IF(C5270="O",
         _xlfn.IFS(
             K5270=1, X5269+6,
             M5270=1, X5269+3,
             O5270=1, X5269+1,
             Q5270=1,X5269+2,
             TRUE, X5269
         ),
    X5269)
)</f>
        <v>0</v>
      </c>
      <c r="Y5270" cm="1">
        <f t="array" ref="Y5270">IF(S5269&lt;&gt;S5270, 0, IF(C5270="D",
                 _xlfn.IFS(
                     K5270=1, Y5269+6,
                     M5270=1, Y5269+3,
                     O5270=1, Y5269+1,
                     TRUE, Y5269
                 ),
                 Y5269)
  )</f>
        <v>7</v>
      </c>
    </row>
    <row r="5271" spans="1:25" x14ac:dyDescent="0.2">
      <c r="A5271">
        <v>16</v>
      </c>
      <c r="B5271" t="s">
        <v>79</v>
      </c>
      <c r="C5271" t="str">
        <f t="shared" ref="C5271:C5302" si="831">IF(H5271="interception, def td", IF(C5270="O", "D", C5270), IF(B5270="K", B5269, IF(B5271="K", B5270, B5271)))</f>
        <v>D</v>
      </c>
      <c r="D5271">
        <v>2</v>
      </c>
      <c r="E5271">
        <v>8</v>
      </c>
      <c r="F5271">
        <v>-26</v>
      </c>
      <c r="G5271" t="s">
        <v>116</v>
      </c>
      <c r="H5271" t="s">
        <v>119</v>
      </c>
      <c r="I5271">
        <v>0</v>
      </c>
      <c r="J5271">
        <f t="shared" si="822"/>
        <v>0</v>
      </c>
      <c r="K5271">
        <f t="shared" si="830"/>
        <v>0</v>
      </c>
      <c r="L5271">
        <f t="shared" si="823"/>
        <v>0</v>
      </c>
      <c r="M5271">
        <f t="shared" si="824"/>
        <v>0</v>
      </c>
      <c r="N5271">
        <f t="shared" si="825"/>
        <v>0</v>
      </c>
      <c r="O5271">
        <f t="shared" si="826"/>
        <v>0</v>
      </c>
      <c r="P5271">
        <f t="shared" si="827"/>
        <v>0</v>
      </c>
      <c r="Q5271">
        <f t="shared" si="828"/>
        <v>0</v>
      </c>
      <c r="R5271">
        <f t="shared" si="829"/>
        <v>0</v>
      </c>
      <c r="S5271" t="s">
        <v>111</v>
      </c>
      <c r="T5271">
        <v>1</v>
      </c>
      <c r="U5271">
        <v>2019</v>
      </c>
      <c r="V5271">
        <v>0</v>
      </c>
      <c r="W5271">
        <v>0</v>
      </c>
      <c r="X5271" cm="1">
        <f t="array" ref="X5271">IF(S5270&lt;&gt;S5271, 0,
    IF(C5271="O",
         _xlfn.IFS(
             K5271=1, X5270+6,
             M5271=1, X5270+3,
             O5271=1, X5270+1,
             Q5271=1,X5270+2,
             TRUE, X5270
         ),
    X5270)
)</f>
        <v>0</v>
      </c>
      <c r="Y5271" cm="1">
        <f t="array" ref="Y5271">IF(S5270&lt;&gt;S5271, 0, IF(C5271="D",
                 _xlfn.IFS(
                     K5271=1, Y5270+6,
                     M5271=1, Y5270+3,
                     O5271=1, Y5270+1,
                     TRUE, Y5270
                 ),
                 Y5270)
  )</f>
        <v>7</v>
      </c>
    </row>
    <row r="5272" spans="1:25" x14ac:dyDescent="0.2">
      <c r="A5272">
        <v>18</v>
      </c>
      <c r="B5272" t="s">
        <v>81</v>
      </c>
      <c r="C5272" t="str">
        <f t="shared" si="831"/>
        <v>O</v>
      </c>
      <c r="D5272">
        <v>1</v>
      </c>
      <c r="E5272">
        <v>10</v>
      </c>
      <c r="F5272">
        <v>6</v>
      </c>
      <c r="G5272" t="s">
        <v>116</v>
      </c>
      <c r="H5272" t="s">
        <v>125</v>
      </c>
      <c r="I5272">
        <v>6</v>
      </c>
      <c r="J5272">
        <f t="shared" si="822"/>
        <v>0</v>
      </c>
      <c r="K5272">
        <f t="shared" si="830"/>
        <v>1</v>
      </c>
      <c r="L5272">
        <f t="shared" si="823"/>
        <v>0</v>
      </c>
      <c r="M5272">
        <f t="shared" si="824"/>
        <v>0</v>
      </c>
      <c r="N5272">
        <f t="shared" si="825"/>
        <v>0</v>
      </c>
      <c r="O5272">
        <f t="shared" si="826"/>
        <v>0</v>
      </c>
      <c r="P5272">
        <f t="shared" si="827"/>
        <v>0</v>
      </c>
      <c r="Q5272">
        <f t="shared" si="828"/>
        <v>0</v>
      </c>
      <c r="R5272">
        <f t="shared" si="829"/>
        <v>0</v>
      </c>
      <c r="S5272" t="s">
        <v>111</v>
      </c>
      <c r="T5272">
        <v>1</v>
      </c>
      <c r="U5272">
        <v>2019</v>
      </c>
      <c r="V5272">
        <v>0</v>
      </c>
      <c r="W5272">
        <v>0</v>
      </c>
      <c r="X5272" cm="1">
        <f t="array" ref="X5272">IF(S5271&lt;&gt;S5272, 0,
    IF(C5272="O",
         _xlfn.IFS(
             K5272=1, X5271+6,
             M5272=1, X5271+3,
             O5272=1, X5271+1,
             Q5272=1,X5271+2,
             TRUE, X5271
         ),
    X5271)
)</f>
        <v>6</v>
      </c>
      <c r="Y5272" cm="1">
        <f t="array" ref="Y5272">IF(S5271&lt;&gt;S5272, 0, IF(C5272="D",
                 _xlfn.IFS(
                     K5272=1, Y5271+6,
                     M5272=1, Y5271+3,
                     O5272=1, Y5271+1,
                     TRUE, Y5271
                 ),
                 Y5271)
  )</f>
        <v>7</v>
      </c>
    </row>
    <row r="5273" spans="1:25" x14ac:dyDescent="0.2">
      <c r="A5273">
        <v>19</v>
      </c>
      <c r="B5273" t="s">
        <v>81</v>
      </c>
      <c r="C5273" t="str">
        <f t="shared" si="831"/>
        <v>O</v>
      </c>
      <c r="D5273">
        <v>2</v>
      </c>
      <c r="F5273">
        <v>3</v>
      </c>
      <c r="G5273" t="s">
        <v>127</v>
      </c>
      <c r="H5273" t="s">
        <v>122</v>
      </c>
      <c r="J5273">
        <f t="shared" si="822"/>
        <v>0</v>
      </c>
      <c r="K5273">
        <f t="shared" si="830"/>
        <v>0</v>
      </c>
      <c r="L5273">
        <f t="shared" si="823"/>
        <v>0</v>
      </c>
      <c r="M5273">
        <f t="shared" si="824"/>
        <v>0</v>
      </c>
      <c r="N5273">
        <f t="shared" si="825"/>
        <v>0</v>
      </c>
      <c r="O5273">
        <f t="shared" si="826"/>
        <v>0</v>
      </c>
      <c r="P5273">
        <f t="shared" si="827"/>
        <v>1</v>
      </c>
      <c r="Q5273">
        <f t="shared" si="828"/>
        <v>1</v>
      </c>
      <c r="R5273">
        <f t="shared" si="829"/>
        <v>0</v>
      </c>
      <c r="S5273" t="s">
        <v>111</v>
      </c>
      <c r="T5273">
        <v>1</v>
      </c>
      <c r="U5273">
        <v>2019</v>
      </c>
      <c r="V5273">
        <v>0</v>
      </c>
      <c r="W5273">
        <v>0</v>
      </c>
      <c r="X5273" cm="1">
        <f t="array" ref="X5273">IF(S5272&lt;&gt;S5273, 0,
    IF(C5273="O",
         _xlfn.IFS(
             K5273=1, X5272+6,
             M5273=1, X5272+3,
             O5273=1, X5272+1,
             Q5273=1,X5272+2,
             TRUE, X5272
         ),
    X5272)
)</f>
        <v>8</v>
      </c>
      <c r="Y5273" cm="1">
        <f t="array" ref="Y5273">IF(S5272&lt;&gt;S5273, 0, IF(C5273="D",
                 _xlfn.IFS(
                     K5273=1, Y5272+6,
                     M5273=1, Y5272+3,
                     O5273=1, Y5272+1,
                     TRUE, Y5272
                 ),
                 Y5272)
  )</f>
        <v>7</v>
      </c>
    </row>
    <row r="5274" spans="1:25" x14ac:dyDescent="0.2">
      <c r="A5274">
        <v>22</v>
      </c>
      <c r="B5274" t="s">
        <v>79</v>
      </c>
      <c r="C5274" t="str">
        <f t="shared" si="831"/>
        <v>D</v>
      </c>
      <c r="D5274">
        <v>1</v>
      </c>
      <c r="E5274">
        <v>10</v>
      </c>
      <c r="F5274">
        <v>-29</v>
      </c>
      <c r="G5274" t="s">
        <v>116</v>
      </c>
      <c r="H5274" t="s">
        <v>115</v>
      </c>
      <c r="I5274">
        <v>18</v>
      </c>
      <c r="J5274">
        <f t="shared" si="822"/>
        <v>1</v>
      </c>
      <c r="K5274">
        <f t="shared" si="830"/>
        <v>0</v>
      </c>
      <c r="L5274">
        <f t="shared" si="823"/>
        <v>0</v>
      </c>
      <c r="M5274">
        <f t="shared" si="824"/>
        <v>0</v>
      </c>
      <c r="N5274">
        <f t="shared" si="825"/>
        <v>0</v>
      </c>
      <c r="O5274">
        <f t="shared" si="826"/>
        <v>0</v>
      </c>
      <c r="P5274">
        <f t="shared" si="827"/>
        <v>0</v>
      </c>
      <c r="Q5274">
        <f t="shared" si="828"/>
        <v>0</v>
      </c>
      <c r="R5274">
        <f t="shared" si="829"/>
        <v>0</v>
      </c>
      <c r="S5274" t="s">
        <v>111</v>
      </c>
      <c r="T5274">
        <v>1</v>
      </c>
      <c r="U5274">
        <v>2019</v>
      </c>
      <c r="V5274">
        <v>0</v>
      </c>
      <c r="W5274">
        <v>0</v>
      </c>
      <c r="X5274" cm="1">
        <f t="array" ref="X5274">IF(S5273&lt;&gt;S5274, 0,
    IF(C5274="O",
         _xlfn.IFS(
             K5274=1, X5273+6,
             M5274=1, X5273+3,
             O5274=1, X5273+1,
             Q5274=1,X5273+2,
             TRUE, X5273
         ),
    X5273)
)</f>
        <v>8</v>
      </c>
      <c r="Y5274" cm="1">
        <f t="array" ref="Y5274">IF(S5273&lt;&gt;S5274, 0, IF(C5274="D",
                 _xlfn.IFS(
                     K5274=1, Y5273+6,
                     M5274=1, Y5273+3,
                     O5274=1, Y5273+1,
                     TRUE, Y5273
                 ),
                 Y5273)
  )</f>
        <v>7</v>
      </c>
    </row>
    <row r="5275" spans="1:25" x14ac:dyDescent="0.2">
      <c r="A5275">
        <v>23</v>
      </c>
      <c r="B5275" t="s">
        <v>79</v>
      </c>
      <c r="C5275" t="str">
        <f t="shared" si="831"/>
        <v>D</v>
      </c>
      <c r="D5275">
        <v>1</v>
      </c>
      <c r="E5275">
        <v>10</v>
      </c>
      <c r="F5275">
        <v>-47</v>
      </c>
      <c r="G5275" t="s">
        <v>116</v>
      </c>
      <c r="H5275" t="s">
        <v>115</v>
      </c>
      <c r="I5275">
        <v>3</v>
      </c>
      <c r="J5275">
        <f t="shared" si="822"/>
        <v>0</v>
      </c>
      <c r="K5275">
        <f t="shared" si="830"/>
        <v>0</v>
      </c>
      <c r="L5275">
        <f t="shared" si="823"/>
        <v>0</v>
      </c>
      <c r="M5275">
        <f t="shared" si="824"/>
        <v>0</v>
      </c>
      <c r="N5275">
        <f t="shared" si="825"/>
        <v>0</v>
      </c>
      <c r="O5275">
        <f t="shared" si="826"/>
        <v>0</v>
      </c>
      <c r="P5275">
        <f t="shared" si="827"/>
        <v>0</v>
      </c>
      <c r="Q5275">
        <f t="shared" si="828"/>
        <v>0</v>
      </c>
      <c r="R5275">
        <f t="shared" si="829"/>
        <v>0</v>
      </c>
      <c r="S5275" t="s">
        <v>111</v>
      </c>
      <c r="T5275">
        <v>1</v>
      </c>
      <c r="U5275">
        <v>2019</v>
      </c>
      <c r="V5275">
        <v>0</v>
      </c>
      <c r="W5275">
        <v>0</v>
      </c>
      <c r="X5275" cm="1">
        <f t="array" ref="X5275">IF(S5274&lt;&gt;S5275, 0,
    IF(C5275="O",
         _xlfn.IFS(
             K5275=1, X5274+6,
             M5275=1, X5274+3,
             O5275=1, X5274+1,
             Q5275=1,X5274+2,
             TRUE, X5274
         ),
    X5274)
)</f>
        <v>8</v>
      </c>
      <c r="Y5275" cm="1">
        <f t="array" ref="Y5275">IF(S5274&lt;&gt;S5275, 0, IF(C5275="D",
                 _xlfn.IFS(
                     K5275=1, Y5274+6,
                     M5275=1, Y5274+3,
                     O5275=1, Y5274+1,
                     TRUE, Y5274
                 ),
                 Y5274)
  )</f>
        <v>7</v>
      </c>
    </row>
    <row r="5276" spans="1:25" x14ac:dyDescent="0.2">
      <c r="A5276">
        <v>24</v>
      </c>
      <c r="B5276" t="s">
        <v>79</v>
      </c>
      <c r="C5276" t="str">
        <f t="shared" si="831"/>
        <v>D</v>
      </c>
      <c r="D5276">
        <v>2</v>
      </c>
      <c r="E5276">
        <v>7</v>
      </c>
      <c r="F5276">
        <v>50</v>
      </c>
      <c r="G5276" t="s">
        <v>116</v>
      </c>
      <c r="H5276" t="s">
        <v>115</v>
      </c>
      <c r="I5276">
        <v>0</v>
      </c>
      <c r="J5276">
        <f t="shared" si="822"/>
        <v>0</v>
      </c>
      <c r="K5276">
        <f t="shared" si="830"/>
        <v>0</v>
      </c>
      <c r="L5276">
        <f t="shared" si="823"/>
        <v>0</v>
      </c>
      <c r="M5276">
        <f t="shared" si="824"/>
        <v>0</v>
      </c>
      <c r="N5276">
        <f t="shared" si="825"/>
        <v>0</v>
      </c>
      <c r="O5276">
        <f t="shared" si="826"/>
        <v>0</v>
      </c>
      <c r="P5276">
        <f t="shared" si="827"/>
        <v>0</v>
      </c>
      <c r="Q5276">
        <f t="shared" si="828"/>
        <v>0</v>
      </c>
      <c r="R5276">
        <f t="shared" si="829"/>
        <v>0</v>
      </c>
      <c r="S5276" t="s">
        <v>111</v>
      </c>
      <c r="T5276">
        <v>1</v>
      </c>
      <c r="U5276">
        <v>2019</v>
      </c>
      <c r="V5276">
        <v>0</v>
      </c>
      <c r="W5276">
        <v>0</v>
      </c>
      <c r="X5276" cm="1">
        <f t="array" ref="X5276">IF(S5275&lt;&gt;S5276, 0,
    IF(C5276="O",
         _xlfn.IFS(
             K5276=1, X5275+6,
             M5276=1, X5275+3,
             O5276=1, X5275+1,
             Q5276=1,X5275+2,
             TRUE, X5275
         ),
    X5275)
)</f>
        <v>8</v>
      </c>
      <c r="Y5276" cm="1">
        <f t="array" ref="Y5276">IF(S5275&lt;&gt;S5276, 0, IF(C5276="D",
                 _xlfn.IFS(
                     K5276=1, Y5275+6,
                     M5276=1, Y5275+3,
                     O5276=1, Y5275+1,
                     TRUE, Y5275
                 ),
                 Y5275)
  )</f>
        <v>7</v>
      </c>
    </row>
    <row r="5277" spans="1:25" x14ac:dyDescent="0.2">
      <c r="A5277">
        <v>25</v>
      </c>
      <c r="B5277" t="s">
        <v>79</v>
      </c>
      <c r="C5277" t="str">
        <f t="shared" si="831"/>
        <v>D</v>
      </c>
      <c r="D5277">
        <v>3</v>
      </c>
      <c r="E5277">
        <v>7</v>
      </c>
      <c r="F5277">
        <v>50</v>
      </c>
      <c r="G5277" t="s">
        <v>114</v>
      </c>
      <c r="H5277" t="s">
        <v>120</v>
      </c>
      <c r="I5277">
        <v>5</v>
      </c>
      <c r="J5277">
        <f t="shared" si="822"/>
        <v>0</v>
      </c>
      <c r="K5277">
        <f t="shared" si="830"/>
        <v>0</v>
      </c>
      <c r="L5277">
        <f t="shared" si="823"/>
        <v>0</v>
      </c>
      <c r="M5277">
        <f t="shared" si="824"/>
        <v>0</v>
      </c>
      <c r="N5277">
        <f t="shared" si="825"/>
        <v>0</v>
      </c>
      <c r="O5277">
        <f t="shared" si="826"/>
        <v>0</v>
      </c>
      <c r="P5277">
        <f t="shared" si="827"/>
        <v>0</v>
      </c>
      <c r="Q5277">
        <f t="shared" si="828"/>
        <v>0</v>
      </c>
      <c r="R5277">
        <f t="shared" si="829"/>
        <v>0</v>
      </c>
      <c r="S5277" t="s">
        <v>111</v>
      </c>
      <c r="T5277">
        <v>1</v>
      </c>
      <c r="U5277">
        <v>2019</v>
      </c>
      <c r="V5277">
        <v>0</v>
      </c>
      <c r="W5277">
        <v>0</v>
      </c>
      <c r="X5277" cm="1">
        <f t="array" ref="X5277">IF(S5276&lt;&gt;S5277, 0,
    IF(C5277="O",
         _xlfn.IFS(
             K5277=1, X5276+6,
             M5277=1, X5276+3,
             O5277=1, X5276+1,
             Q5277=1,X5276+2,
             TRUE, X5276
         ),
    X5276)
)</f>
        <v>8</v>
      </c>
      <c r="Y5277" cm="1">
        <f t="array" ref="Y5277">IF(S5276&lt;&gt;S5277, 0, IF(C5277="D",
                 _xlfn.IFS(
                     K5277=1, Y5276+6,
                     M5277=1, Y5276+3,
                     O5277=1, Y5276+1,
                     TRUE, Y5276
                 ),
                 Y5276)
  )</f>
        <v>7</v>
      </c>
    </row>
    <row r="5278" spans="1:25" x14ac:dyDescent="0.2">
      <c r="A5278">
        <v>26</v>
      </c>
      <c r="B5278" t="s">
        <v>79</v>
      </c>
      <c r="C5278" t="str">
        <f t="shared" si="831"/>
        <v>D</v>
      </c>
      <c r="D5278">
        <v>3</v>
      </c>
      <c r="E5278">
        <v>2</v>
      </c>
      <c r="F5278">
        <v>45</v>
      </c>
      <c r="G5278" t="s">
        <v>114</v>
      </c>
      <c r="H5278" t="s">
        <v>117</v>
      </c>
      <c r="I5278">
        <v>0</v>
      </c>
      <c r="J5278">
        <f t="shared" si="822"/>
        <v>0</v>
      </c>
      <c r="K5278">
        <f t="shared" si="830"/>
        <v>0</v>
      </c>
      <c r="L5278">
        <f t="shared" si="823"/>
        <v>0</v>
      </c>
      <c r="M5278">
        <f t="shared" si="824"/>
        <v>0</v>
      </c>
      <c r="N5278">
        <f t="shared" si="825"/>
        <v>0</v>
      </c>
      <c r="O5278">
        <f t="shared" si="826"/>
        <v>0</v>
      </c>
      <c r="P5278">
        <f t="shared" si="827"/>
        <v>0</v>
      </c>
      <c r="Q5278">
        <f t="shared" si="828"/>
        <v>0</v>
      </c>
      <c r="R5278">
        <f t="shared" si="829"/>
        <v>0</v>
      </c>
      <c r="S5278" t="s">
        <v>111</v>
      </c>
      <c r="T5278">
        <v>1</v>
      </c>
      <c r="U5278">
        <v>2019</v>
      </c>
      <c r="V5278">
        <v>0</v>
      </c>
      <c r="W5278">
        <v>0</v>
      </c>
      <c r="X5278" cm="1">
        <f t="array" ref="X5278">IF(S5277&lt;&gt;S5278, 0,
    IF(C5278="O",
         _xlfn.IFS(
             K5278=1, X5277+6,
             M5278=1, X5277+3,
             O5278=1, X5277+1,
             Q5278=1,X5277+2,
             TRUE, X5277
         ),
    X5277)
)</f>
        <v>8</v>
      </c>
      <c r="Y5278" cm="1">
        <f t="array" ref="Y5278">IF(S5277&lt;&gt;S5278, 0, IF(C5278="D",
                 _xlfn.IFS(
                     K5278=1, Y5277+6,
                     M5278=1, Y5277+3,
                     O5278=1, Y5277+1,
                     TRUE, Y5277
                 ),
                 Y5277)
  )</f>
        <v>7</v>
      </c>
    </row>
    <row r="5279" spans="1:25" x14ac:dyDescent="0.2">
      <c r="A5279">
        <v>28</v>
      </c>
      <c r="B5279" t="s">
        <v>81</v>
      </c>
      <c r="C5279" t="str">
        <f t="shared" si="831"/>
        <v>O</v>
      </c>
      <c r="D5279">
        <v>1</v>
      </c>
      <c r="E5279">
        <v>10</v>
      </c>
      <c r="F5279">
        <v>-28</v>
      </c>
      <c r="G5279" t="s">
        <v>114</v>
      </c>
      <c r="H5279" t="s">
        <v>117</v>
      </c>
      <c r="I5279">
        <v>0</v>
      </c>
      <c r="J5279">
        <f t="shared" si="822"/>
        <v>0</v>
      </c>
      <c r="K5279">
        <f t="shared" si="830"/>
        <v>0</v>
      </c>
      <c r="L5279">
        <f t="shared" si="823"/>
        <v>0</v>
      </c>
      <c r="M5279">
        <f t="shared" si="824"/>
        <v>0</v>
      </c>
      <c r="N5279">
        <f t="shared" si="825"/>
        <v>0</v>
      </c>
      <c r="O5279">
        <f t="shared" si="826"/>
        <v>0</v>
      </c>
      <c r="P5279">
        <f t="shared" si="827"/>
        <v>0</v>
      </c>
      <c r="Q5279">
        <f t="shared" si="828"/>
        <v>0</v>
      </c>
      <c r="R5279">
        <f t="shared" si="829"/>
        <v>0</v>
      </c>
      <c r="S5279" t="s">
        <v>111</v>
      </c>
      <c r="T5279">
        <v>1</v>
      </c>
      <c r="U5279">
        <v>2019</v>
      </c>
      <c r="V5279">
        <v>0</v>
      </c>
      <c r="W5279">
        <v>0</v>
      </c>
      <c r="X5279" cm="1">
        <f t="array" ref="X5279">IF(S5278&lt;&gt;S5279, 0,
    IF(C5279="O",
         _xlfn.IFS(
             K5279=1, X5278+6,
             M5279=1, X5278+3,
             O5279=1, X5278+1,
             Q5279=1,X5278+2,
             TRUE, X5278
         ),
    X5278)
)</f>
        <v>8</v>
      </c>
      <c r="Y5279" cm="1">
        <f t="array" ref="Y5279">IF(S5278&lt;&gt;S5279, 0, IF(C5279="D",
                 _xlfn.IFS(
                     K5279=1, Y5278+6,
                     M5279=1, Y5278+3,
                     O5279=1, Y5278+1,
                     TRUE, Y5278
                 ),
                 Y5278)
  )</f>
        <v>7</v>
      </c>
    </row>
    <row r="5280" spans="1:25" x14ac:dyDescent="0.2">
      <c r="A5280">
        <v>29</v>
      </c>
      <c r="B5280" t="s">
        <v>81</v>
      </c>
      <c r="C5280" t="str">
        <f t="shared" si="831"/>
        <v>O</v>
      </c>
      <c r="D5280">
        <v>2</v>
      </c>
      <c r="E5280">
        <v>10</v>
      </c>
      <c r="F5280">
        <v>-28</v>
      </c>
      <c r="G5280" t="s">
        <v>114</v>
      </c>
      <c r="H5280" t="s">
        <v>117</v>
      </c>
      <c r="I5280">
        <v>0</v>
      </c>
      <c r="J5280">
        <f t="shared" si="822"/>
        <v>0</v>
      </c>
      <c r="K5280">
        <f t="shared" si="830"/>
        <v>0</v>
      </c>
      <c r="L5280">
        <f t="shared" si="823"/>
        <v>0</v>
      </c>
      <c r="M5280">
        <f t="shared" si="824"/>
        <v>0</v>
      </c>
      <c r="N5280">
        <f t="shared" si="825"/>
        <v>0</v>
      </c>
      <c r="O5280">
        <f t="shared" si="826"/>
        <v>0</v>
      </c>
      <c r="P5280">
        <f t="shared" si="827"/>
        <v>0</v>
      </c>
      <c r="Q5280">
        <f t="shared" si="828"/>
        <v>0</v>
      </c>
      <c r="R5280">
        <f t="shared" si="829"/>
        <v>0</v>
      </c>
      <c r="S5280" t="s">
        <v>111</v>
      </c>
      <c r="T5280">
        <v>1</v>
      </c>
      <c r="U5280">
        <v>2019</v>
      </c>
      <c r="V5280">
        <v>0</v>
      </c>
      <c r="W5280">
        <v>0</v>
      </c>
      <c r="X5280" cm="1">
        <f t="array" ref="X5280">IF(S5279&lt;&gt;S5280, 0,
    IF(C5280="O",
         _xlfn.IFS(
             K5280=1, X5279+6,
             M5280=1, X5279+3,
             O5280=1, X5279+1,
             Q5280=1,X5279+2,
             TRUE, X5279
         ),
    X5279)
)</f>
        <v>8</v>
      </c>
      <c r="Y5280" cm="1">
        <f t="array" ref="Y5280">IF(S5279&lt;&gt;S5280, 0, IF(C5280="D",
                 _xlfn.IFS(
                     K5280=1, Y5279+6,
                     M5280=1, Y5279+3,
                     O5280=1, Y5279+1,
                     TRUE, Y5279
                 ),
                 Y5279)
  )</f>
        <v>7</v>
      </c>
    </row>
    <row r="5281" spans="1:25" x14ac:dyDescent="0.2">
      <c r="A5281">
        <v>30</v>
      </c>
      <c r="B5281" t="s">
        <v>81</v>
      </c>
      <c r="C5281" t="str">
        <f t="shared" si="831"/>
        <v>O</v>
      </c>
      <c r="D5281">
        <v>3</v>
      </c>
      <c r="E5281">
        <v>10</v>
      </c>
      <c r="F5281">
        <v>-28</v>
      </c>
      <c r="G5281" t="s">
        <v>114</v>
      </c>
      <c r="H5281" t="s">
        <v>117</v>
      </c>
      <c r="I5281">
        <v>0</v>
      </c>
      <c r="J5281">
        <f t="shared" si="822"/>
        <v>0</v>
      </c>
      <c r="K5281">
        <f t="shared" si="830"/>
        <v>0</v>
      </c>
      <c r="L5281">
        <f t="shared" si="823"/>
        <v>0</v>
      </c>
      <c r="M5281">
        <f t="shared" si="824"/>
        <v>0</v>
      </c>
      <c r="N5281">
        <f t="shared" si="825"/>
        <v>0</v>
      </c>
      <c r="O5281">
        <f t="shared" si="826"/>
        <v>0</v>
      </c>
      <c r="P5281">
        <f t="shared" si="827"/>
        <v>0</v>
      </c>
      <c r="Q5281">
        <f t="shared" si="828"/>
        <v>0</v>
      </c>
      <c r="R5281">
        <f t="shared" si="829"/>
        <v>0</v>
      </c>
      <c r="S5281" t="s">
        <v>111</v>
      </c>
      <c r="T5281">
        <v>1</v>
      </c>
      <c r="U5281">
        <v>2019</v>
      </c>
      <c r="V5281">
        <v>0</v>
      </c>
      <c r="W5281">
        <v>0</v>
      </c>
      <c r="X5281" cm="1">
        <f t="array" ref="X5281">IF(S5280&lt;&gt;S5281, 0,
    IF(C5281="O",
         _xlfn.IFS(
             K5281=1, X5280+6,
             M5281=1, X5280+3,
             O5281=1, X5280+1,
             Q5281=1,X5280+2,
             TRUE, X5280
         ),
    X5280)
)</f>
        <v>8</v>
      </c>
      <c r="Y5281" cm="1">
        <f t="array" ref="Y5281">IF(S5280&lt;&gt;S5281, 0, IF(C5281="D",
                 _xlfn.IFS(
                     K5281=1, Y5280+6,
                     M5281=1, Y5280+3,
                     O5281=1, Y5280+1,
                     TRUE, Y5280
                 ),
                 Y5280)
  )</f>
        <v>7</v>
      </c>
    </row>
    <row r="5282" spans="1:25" x14ac:dyDescent="0.2">
      <c r="A5282">
        <v>31</v>
      </c>
      <c r="B5282" t="s">
        <v>81</v>
      </c>
      <c r="C5282" t="str">
        <f t="shared" si="831"/>
        <v>O</v>
      </c>
      <c r="D5282">
        <v>4</v>
      </c>
      <c r="E5282">
        <v>10</v>
      </c>
      <c r="F5282">
        <v>-28</v>
      </c>
      <c r="G5282" t="s">
        <v>130</v>
      </c>
      <c r="H5282" t="s">
        <v>129</v>
      </c>
      <c r="J5282">
        <f t="shared" si="822"/>
        <v>0</v>
      </c>
      <c r="K5282">
        <f t="shared" si="830"/>
        <v>0</v>
      </c>
      <c r="L5282">
        <f t="shared" si="823"/>
        <v>0</v>
      </c>
      <c r="M5282">
        <f t="shared" si="824"/>
        <v>0</v>
      </c>
      <c r="N5282">
        <f t="shared" si="825"/>
        <v>0</v>
      </c>
      <c r="O5282">
        <f t="shared" si="826"/>
        <v>0</v>
      </c>
      <c r="P5282">
        <f t="shared" si="827"/>
        <v>0</v>
      </c>
      <c r="Q5282">
        <f t="shared" si="828"/>
        <v>0</v>
      </c>
      <c r="R5282">
        <f t="shared" si="829"/>
        <v>0</v>
      </c>
      <c r="S5282" t="s">
        <v>111</v>
      </c>
      <c r="T5282">
        <v>1</v>
      </c>
      <c r="U5282">
        <v>2019</v>
      </c>
      <c r="V5282">
        <v>0</v>
      </c>
      <c r="W5282">
        <v>0</v>
      </c>
      <c r="X5282" cm="1">
        <f t="array" ref="X5282">IF(S5281&lt;&gt;S5282, 0,
    IF(C5282="O",
         _xlfn.IFS(
             K5282=1, X5281+6,
             M5282=1, X5281+3,
             O5282=1, X5281+1,
             Q5282=1,X5281+2,
             TRUE, X5281
         ),
    X5281)
)</f>
        <v>8</v>
      </c>
      <c r="Y5282" cm="1">
        <f t="array" ref="Y5282">IF(S5281&lt;&gt;S5282, 0, IF(C5282="D",
                 _xlfn.IFS(
                     K5282=1, Y5281+6,
                     M5282=1, Y5281+3,
                     O5282=1, Y5281+1,
                     TRUE, Y5281
                 ),
                 Y5281)
  )</f>
        <v>7</v>
      </c>
    </row>
    <row r="5283" spans="1:25" hidden="1" x14ac:dyDescent="0.2">
      <c r="A5283">
        <v>32</v>
      </c>
      <c r="B5283" t="s">
        <v>79</v>
      </c>
      <c r="C5283" t="str">
        <f t="shared" si="831"/>
        <v>D</v>
      </c>
      <c r="D5283">
        <v>1</v>
      </c>
      <c r="E5283">
        <v>10</v>
      </c>
      <c r="F5283">
        <v>43</v>
      </c>
      <c r="G5283" t="s">
        <v>116</v>
      </c>
      <c r="H5283" t="s">
        <v>115</v>
      </c>
      <c r="I5283">
        <v>2</v>
      </c>
      <c r="J5283">
        <f t="shared" si="822"/>
        <v>0</v>
      </c>
      <c r="K5283">
        <f t="shared" si="830"/>
        <v>0</v>
      </c>
      <c r="L5283">
        <f t="shared" si="823"/>
        <v>0</v>
      </c>
      <c r="M5283">
        <f t="shared" si="824"/>
        <v>0</v>
      </c>
      <c r="N5283">
        <f t="shared" si="825"/>
        <v>0</v>
      </c>
      <c r="O5283">
        <f t="shared" si="826"/>
        <v>0</v>
      </c>
      <c r="P5283">
        <f t="shared" si="827"/>
        <v>0</v>
      </c>
      <c r="Q5283">
        <f t="shared" si="828"/>
        <v>0</v>
      </c>
      <c r="R5283">
        <f t="shared" si="829"/>
        <v>0</v>
      </c>
      <c r="S5283" t="s">
        <v>111</v>
      </c>
      <c r="T5283">
        <v>1</v>
      </c>
      <c r="U5283">
        <v>2019</v>
      </c>
      <c r="V5283">
        <v>0</v>
      </c>
      <c r="W5283">
        <v>0</v>
      </c>
      <c r="X5283" cm="1">
        <f t="array" ref="X5283">IF(S5282&lt;&gt;S5283, 0,
    IF(C5283="O",
         _xlfn.IFS(
             K5283=1, X5282+6,
             M5283=1, X5282+3,
             O5283=1, X5282+1,
             Q5283=1,X5282+2,
             TRUE, X5282
         ),
    X5282)
)</f>
        <v>8</v>
      </c>
      <c r="Y5283" cm="1">
        <f t="array" ref="Y5283">IF(S5282&lt;&gt;S5283, 0, IF(C5283="D",
                 _xlfn.IFS(
                     K5283=1, Y5282+6,
                     M5283=1, Y5282+3,
                     O5283=1, Y5282+1,
                     TRUE, Y5282
                 ),
                 Y5282)
  )</f>
        <v>7</v>
      </c>
    </row>
    <row r="5284" spans="1:25" hidden="1" x14ac:dyDescent="0.2">
      <c r="A5284">
        <v>33</v>
      </c>
      <c r="B5284" t="s">
        <v>79</v>
      </c>
      <c r="C5284" t="str">
        <f t="shared" si="831"/>
        <v>D</v>
      </c>
      <c r="D5284">
        <v>2</v>
      </c>
      <c r="E5284">
        <v>8</v>
      </c>
      <c r="F5284">
        <v>41</v>
      </c>
      <c r="G5284" t="s">
        <v>116</v>
      </c>
      <c r="H5284" t="s">
        <v>115</v>
      </c>
      <c r="I5284">
        <v>6</v>
      </c>
      <c r="J5284">
        <f t="shared" si="822"/>
        <v>0</v>
      </c>
      <c r="K5284">
        <f t="shared" si="830"/>
        <v>0</v>
      </c>
      <c r="L5284">
        <f t="shared" si="823"/>
        <v>0</v>
      </c>
      <c r="M5284">
        <f t="shared" si="824"/>
        <v>0</v>
      </c>
      <c r="N5284">
        <f t="shared" si="825"/>
        <v>0</v>
      </c>
      <c r="O5284">
        <f t="shared" si="826"/>
        <v>0</v>
      </c>
      <c r="P5284">
        <f t="shared" si="827"/>
        <v>0</v>
      </c>
      <c r="Q5284">
        <f t="shared" si="828"/>
        <v>0</v>
      </c>
      <c r="R5284">
        <f t="shared" si="829"/>
        <v>0</v>
      </c>
      <c r="S5284" t="s">
        <v>111</v>
      </c>
      <c r="T5284">
        <v>1</v>
      </c>
      <c r="U5284">
        <v>2019</v>
      </c>
      <c r="V5284">
        <v>0</v>
      </c>
      <c r="W5284">
        <v>0</v>
      </c>
      <c r="X5284" cm="1">
        <f t="array" ref="X5284">IF(S5283&lt;&gt;S5284, 0,
    IF(C5284="O",
         _xlfn.IFS(
             K5284=1, X5283+6,
             M5284=1, X5283+3,
             O5284=1, X5283+1,
             Q5284=1,X5283+2,
             TRUE, X5283
         ),
    X5283)
)</f>
        <v>8</v>
      </c>
      <c r="Y5284" cm="1">
        <f t="array" ref="Y5284">IF(S5283&lt;&gt;S5284, 0, IF(C5284="D",
                 _xlfn.IFS(
                     K5284=1, Y5283+6,
                     M5284=1, Y5283+3,
                     O5284=1, Y5283+1,
                     TRUE, Y5283
                 ),
                 Y5283)
  )</f>
        <v>7</v>
      </c>
    </row>
    <row r="5285" spans="1:25" x14ac:dyDescent="0.2">
      <c r="A5285">
        <v>34</v>
      </c>
      <c r="B5285" t="s">
        <v>79</v>
      </c>
      <c r="C5285" t="str">
        <f t="shared" si="831"/>
        <v>D</v>
      </c>
      <c r="D5285">
        <v>3</v>
      </c>
      <c r="E5285">
        <v>2</v>
      </c>
      <c r="F5285">
        <v>35</v>
      </c>
      <c r="G5285" t="s">
        <v>116</v>
      </c>
      <c r="H5285" t="s">
        <v>115</v>
      </c>
      <c r="I5285">
        <v>5</v>
      </c>
      <c r="J5285">
        <f t="shared" si="822"/>
        <v>1</v>
      </c>
      <c r="K5285">
        <f t="shared" si="830"/>
        <v>0</v>
      </c>
      <c r="L5285">
        <f t="shared" si="823"/>
        <v>0</v>
      </c>
      <c r="M5285">
        <f t="shared" si="824"/>
        <v>0</v>
      </c>
      <c r="N5285">
        <f t="shared" si="825"/>
        <v>0</v>
      </c>
      <c r="O5285">
        <f t="shared" si="826"/>
        <v>0</v>
      </c>
      <c r="P5285">
        <f t="shared" si="827"/>
        <v>0</v>
      </c>
      <c r="Q5285">
        <f t="shared" si="828"/>
        <v>0</v>
      </c>
      <c r="R5285">
        <f t="shared" si="829"/>
        <v>0</v>
      </c>
      <c r="S5285" t="s">
        <v>111</v>
      </c>
      <c r="T5285">
        <v>1</v>
      </c>
      <c r="U5285">
        <v>2019</v>
      </c>
      <c r="V5285">
        <v>0</v>
      </c>
      <c r="W5285">
        <v>0</v>
      </c>
      <c r="X5285" cm="1">
        <f t="array" ref="X5285">IF(S5284&lt;&gt;S5285, 0,
    IF(C5285="O",
         _xlfn.IFS(
             K5285=1, X5284+6,
             M5285=1, X5284+3,
             O5285=1, X5284+1,
             Q5285=1,X5284+2,
             TRUE, X5284
         ),
    X5284)
)</f>
        <v>8</v>
      </c>
      <c r="Y5285" cm="1">
        <f t="array" ref="Y5285">IF(S5284&lt;&gt;S5285, 0, IF(C5285="D",
                 _xlfn.IFS(
                     K5285=1, Y5284+6,
                     M5285=1, Y5284+3,
                     O5285=1, Y5284+1,
                     TRUE, Y5284
                 ),
                 Y5284)
  )</f>
        <v>7</v>
      </c>
    </row>
    <row r="5286" spans="1:25" x14ac:dyDescent="0.2">
      <c r="A5286">
        <v>35</v>
      </c>
      <c r="B5286" t="s">
        <v>79</v>
      </c>
      <c r="C5286" t="str">
        <f t="shared" si="831"/>
        <v>D</v>
      </c>
      <c r="D5286">
        <v>1</v>
      </c>
      <c r="E5286">
        <v>10</v>
      </c>
      <c r="F5286">
        <v>30</v>
      </c>
      <c r="G5286" t="s">
        <v>116</v>
      </c>
      <c r="H5286" t="s">
        <v>115</v>
      </c>
      <c r="I5286">
        <v>4</v>
      </c>
      <c r="J5286">
        <f t="shared" si="822"/>
        <v>0</v>
      </c>
      <c r="K5286">
        <f t="shared" si="830"/>
        <v>0</v>
      </c>
      <c r="L5286">
        <f t="shared" si="823"/>
        <v>0</v>
      </c>
      <c r="M5286">
        <f t="shared" si="824"/>
        <v>0</v>
      </c>
      <c r="N5286">
        <f t="shared" si="825"/>
        <v>0</v>
      </c>
      <c r="O5286">
        <f t="shared" si="826"/>
        <v>0</v>
      </c>
      <c r="P5286">
        <f t="shared" si="827"/>
        <v>0</v>
      </c>
      <c r="Q5286">
        <f t="shared" si="828"/>
        <v>0</v>
      </c>
      <c r="R5286">
        <f t="shared" si="829"/>
        <v>0</v>
      </c>
      <c r="S5286" t="s">
        <v>111</v>
      </c>
      <c r="T5286">
        <v>1</v>
      </c>
      <c r="U5286">
        <v>2019</v>
      </c>
      <c r="V5286">
        <v>0</v>
      </c>
      <c r="W5286">
        <v>0</v>
      </c>
      <c r="X5286" cm="1">
        <f t="array" ref="X5286">IF(S5285&lt;&gt;S5286, 0,
    IF(C5286="O",
         _xlfn.IFS(
             K5286=1, X5285+6,
             M5286=1, X5285+3,
             O5286=1, X5285+1,
             Q5286=1,X5285+2,
             TRUE, X5285
         ),
    X5285)
)</f>
        <v>8</v>
      </c>
      <c r="Y5286" cm="1">
        <f t="array" ref="Y5286">IF(S5285&lt;&gt;S5286, 0, IF(C5286="D",
                 _xlfn.IFS(
                     K5286=1, Y5285+6,
                     M5286=1, Y5285+3,
                     O5286=1, Y5285+1,
                     TRUE, Y5285
                 ),
                 Y5285)
  )</f>
        <v>7</v>
      </c>
    </row>
    <row r="5287" spans="1:25" hidden="1" x14ac:dyDescent="0.2">
      <c r="A5287">
        <v>36</v>
      </c>
      <c r="B5287" t="s">
        <v>79</v>
      </c>
      <c r="C5287" t="str">
        <f t="shared" si="831"/>
        <v>D</v>
      </c>
      <c r="D5287">
        <v>2</v>
      </c>
      <c r="E5287">
        <v>6</v>
      </c>
      <c r="F5287">
        <v>26</v>
      </c>
      <c r="G5287" t="s">
        <v>114</v>
      </c>
      <c r="H5287" t="s">
        <v>117</v>
      </c>
      <c r="I5287">
        <v>-9</v>
      </c>
      <c r="J5287">
        <f t="shared" si="822"/>
        <v>0</v>
      </c>
      <c r="K5287">
        <f t="shared" si="830"/>
        <v>0</v>
      </c>
      <c r="L5287">
        <f t="shared" si="823"/>
        <v>0</v>
      </c>
      <c r="M5287">
        <f t="shared" si="824"/>
        <v>0</v>
      </c>
      <c r="N5287">
        <f t="shared" si="825"/>
        <v>0</v>
      </c>
      <c r="O5287">
        <f t="shared" si="826"/>
        <v>0</v>
      </c>
      <c r="P5287">
        <f t="shared" si="827"/>
        <v>0</v>
      </c>
      <c r="Q5287">
        <f t="shared" si="828"/>
        <v>0</v>
      </c>
      <c r="R5287">
        <f t="shared" si="829"/>
        <v>0</v>
      </c>
      <c r="S5287" t="s">
        <v>111</v>
      </c>
      <c r="T5287">
        <v>1</v>
      </c>
      <c r="U5287">
        <v>2019</v>
      </c>
      <c r="V5287">
        <v>0</v>
      </c>
      <c r="W5287">
        <v>0</v>
      </c>
      <c r="X5287" cm="1">
        <f t="array" ref="X5287">IF(S5286&lt;&gt;S5287, 0,
    IF(C5287="O",
         _xlfn.IFS(
             K5287=1, X5286+6,
             M5287=1, X5286+3,
             O5287=1, X5286+1,
             Q5287=1,X5286+2,
             TRUE, X5286
         ),
    X5286)
)</f>
        <v>8</v>
      </c>
      <c r="Y5287" cm="1">
        <f t="array" ref="Y5287">IF(S5286&lt;&gt;S5287, 0, IF(C5287="D",
                 _xlfn.IFS(
                     K5287=1, Y5286+6,
                     M5287=1, Y5286+3,
                     O5287=1, Y5286+1,
                     TRUE, Y5286
                 ),
                 Y5286)
  )</f>
        <v>7</v>
      </c>
    </row>
    <row r="5288" spans="1:25" x14ac:dyDescent="0.2">
      <c r="A5288">
        <v>38</v>
      </c>
      <c r="B5288" t="s">
        <v>79</v>
      </c>
      <c r="C5288" t="str">
        <f t="shared" si="831"/>
        <v>D</v>
      </c>
      <c r="D5288">
        <v>3</v>
      </c>
      <c r="E5288">
        <v>15</v>
      </c>
      <c r="F5288">
        <v>35</v>
      </c>
      <c r="G5288" t="s">
        <v>116</v>
      </c>
      <c r="H5288" t="s">
        <v>115</v>
      </c>
      <c r="I5288">
        <v>0</v>
      </c>
      <c r="J5288">
        <f t="shared" si="822"/>
        <v>0</v>
      </c>
      <c r="K5288">
        <f t="shared" si="830"/>
        <v>0</v>
      </c>
      <c r="L5288">
        <f t="shared" si="823"/>
        <v>0</v>
      </c>
      <c r="M5288">
        <f t="shared" si="824"/>
        <v>0</v>
      </c>
      <c r="N5288">
        <f t="shared" si="825"/>
        <v>0</v>
      </c>
      <c r="O5288">
        <f t="shared" si="826"/>
        <v>0</v>
      </c>
      <c r="P5288">
        <f t="shared" si="827"/>
        <v>0</v>
      </c>
      <c r="Q5288">
        <f t="shared" si="828"/>
        <v>0</v>
      </c>
      <c r="R5288">
        <f t="shared" si="829"/>
        <v>0</v>
      </c>
      <c r="S5288" t="s">
        <v>111</v>
      </c>
      <c r="T5288">
        <v>1</v>
      </c>
      <c r="U5288">
        <v>2019</v>
      </c>
      <c r="V5288">
        <v>0</v>
      </c>
      <c r="W5288">
        <v>0</v>
      </c>
      <c r="X5288" cm="1">
        <f t="array" ref="X5288">IF(S5287&lt;&gt;S5288, 0,
    IF(C5288="O",
         _xlfn.IFS(
             K5288=1, X5287+6,
             M5288=1, X5287+3,
             O5288=1, X5287+1,
             Q5288=1,X5287+2,
             TRUE, X5287
         ),
    X5287)
)</f>
        <v>8</v>
      </c>
      <c r="Y5288" cm="1">
        <f t="array" ref="Y5288">IF(S5287&lt;&gt;S5288, 0, IF(C5288="D",
                 _xlfn.IFS(
                     K5288=1, Y5287+6,
                     M5288=1, Y5287+3,
                     O5288=1, Y5287+1,
                     TRUE, Y5287
                 ),
                 Y5287)
  )</f>
        <v>7</v>
      </c>
    </row>
    <row r="5289" spans="1:25" x14ac:dyDescent="0.2">
      <c r="A5289">
        <v>40</v>
      </c>
      <c r="B5289" t="s">
        <v>81</v>
      </c>
      <c r="C5289" t="str">
        <f t="shared" si="831"/>
        <v>O</v>
      </c>
      <c r="D5289">
        <v>1</v>
      </c>
      <c r="E5289">
        <v>10</v>
      </c>
      <c r="F5289">
        <v>-20</v>
      </c>
      <c r="G5289" t="s">
        <v>114</v>
      </c>
      <c r="H5289" t="s">
        <v>113</v>
      </c>
      <c r="I5289">
        <v>4</v>
      </c>
      <c r="J5289">
        <f t="shared" si="822"/>
        <v>0</v>
      </c>
      <c r="K5289">
        <f t="shared" si="830"/>
        <v>0</v>
      </c>
      <c r="L5289">
        <f t="shared" si="823"/>
        <v>0</v>
      </c>
      <c r="M5289">
        <f t="shared" si="824"/>
        <v>0</v>
      </c>
      <c r="N5289">
        <f t="shared" si="825"/>
        <v>0</v>
      </c>
      <c r="O5289">
        <f t="shared" si="826"/>
        <v>0</v>
      </c>
      <c r="P5289">
        <f t="shared" si="827"/>
        <v>0</v>
      </c>
      <c r="Q5289">
        <f t="shared" si="828"/>
        <v>0</v>
      </c>
      <c r="R5289">
        <f t="shared" si="829"/>
        <v>0</v>
      </c>
      <c r="S5289" t="s">
        <v>111</v>
      </c>
      <c r="T5289">
        <v>1</v>
      </c>
      <c r="U5289">
        <v>2019</v>
      </c>
      <c r="V5289">
        <v>0</v>
      </c>
      <c r="W5289">
        <v>0</v>
      </c>
      <c r="X5289" cm="1">
        <f t="array" ref="X5289">IF(S5288&lt;&gt;S5289, 0,
    IF(C5289="O",
         _xlfn.IFS(
             K5289=1, X5288+6,
             M5289=1, X5288+3,
             O5289=1, X5288+1,
             Q5289=1,X5288+2,
             TRUE, X5288
         ),
    X5288)
)</f>
        <v>8</v>
      </c>
      <c r="Y5289" cm="1">
        <f t="array" ref="Y5289">IF(S5288&lt;&gt;S5289, 0, IF(C5289="D",
                 _xlfn.IFS(
                     K5289=1, Y5288+6,
                     M5289=1, Y5288+3,
                     O5289=1, Y5288+1,
                     TRUE, Y5288
                 ),
                 Y5288)
  )</f>
        <v>7</v>
      </c>
    </row>
    <row r="5290" spans="1:25" x14ac:dyDescent="0.2">
      <c r="A5290">
        <v>41</v>
      </c>
      <c r="B5290" t="s">
        <v>81</v>
      </c>
      <c r="C5290" t="str">
        <f t="shared" si="831"/>
        <v>O</v>
      </c>
      <c r="D5290">
        <v>2</v>
      </c>
      <c r="E5290">
        <v>6</v>
      </c>
      <c r="F5290">
        <v>-24</v>
      </c>
      <c r="G5290" t="s">
        <v>116</v>
      </c>
      <c r="H5290" t="s">
        <v>119</v>
      </c>
      <c r="I5290">
        <v>0</v>
      </c>
      <c r="J5290">
        <f t="shared" si="822"/>
        <v>0</v>
      </c>
      <c r="K5290">
        <f t="shared" si="830"/>
        <v>0</v>
      </c>
      <c r="L5290">
        <f t="shared" si="823"/>
        <v>0</v>
      </c>
      <c r="M5290">
        <f t="shared" si="824"/>
        <v>0</v>
      </c>
      <c r="N5290">
        <f t="shared" si="825"/>
        <v>0</v>
      </c>
      <c r="O5290">
        <f t="shared" si="826"/>
        <v>0</v>
      </c>
      <c r="P5290">
        <f t="shared" si="827"/>
        <v>0</v>
      </c>
      <c r="Q5290">
        <f t="shared" si="828"/>
        <v>0</v>
      </c>
      <c r="R5290">
        <f t="shared" si="829"/>
        <v>0</v>
      </c>
      <c r="S5290" t="s">
        <v>111</v>
      </c>
      <c r="T5290">
        <v>1</v>
      </c>
      <c r="U5290">
        <v>2019</v>
      </c>
      <c r="V5290">
        <v>0</v>
      </c>
      <c r="W5290">
        <v>0</v>
      </c>
      <c r="X5290" cm="1">
        <f t="array" ref="X5290">IF(S5289&lt;&gt;S5290, 0,
    IF(C5290="O",
         _xlfn.IFS(
             K5290=1, X5289+6,
             M5290=1, X5289+3,
             O5290=1, X5289+1,
             Q5290=1,X5289+2,
             TRUE, X5289
         ),
    X5289)
)</f>
        <v>8</v>
      </c>
      <c r="Y5290" cm="1">
        <f t="array" ref="Y5290">IF(S5289&lt;&gt;S5290, 0, IF(C5290="D",
                 _xlfn.IFS(
                     K5290=1, Y5289+6,
                     M5290=1, Y5289+3,
                     O5290=1, Y5289+1,
                     TRUE, Y5289
                 ),
                 Y5289)
  )</f>
        <v>7</v>
      </c>
    </row>
    <row r="5291" spans="1:25" x14ac:dyDescent="0.2">
      <c r="A5291">
        <v>42</v>
      </c>
      <c r="B5291" t="s">
        <v>79</v>
      </c>
      <c r="C5291" t="str">
        <f t="shared" si="831"/>
        <v>D</v>
      </c>
      <c r="D5291">
        <v>1</v>
      </c>
      <c r="E5291">
        <v>10</v>
      </c>
      <c r="F5291">
        <v>12</v>
      </c>
      <c r="G5291" t="s">
        <v>116</v>
      </c>
      <c r="H5291" t="s">
        <v>115</v>
      </c>
      <c r="I5291">
        <v>2</v>
      </c>
      <c r="J5291">
        <f t="shared" si="822"/>
        <v>0</v>
      </c>
      <c r="K5291">
        <f t="shared" si="830"/>
        <v>0</v>
      </c>
      <c r="L5291">
        <f t="shared" si="823"/>
        <v>0</v>
      </c>
      <c r="M5291">
        <f t="shared" si="824"/>
        <v>0</v>
      </c>
      <c r="N5291">
        <f t="shared" si="825"/>
        <v>0</v>
      </c>
      <c r="O5291">
        <f t="shared" si="826"/>
        <v>0</v>
      </c>
      <c r="P5291">
        <f t="shared" si="827"/>
        <v>0</v>
      </c>
      <c r="Q5291">
        <f t="shared" si="828"/>
        <v>0</v>
      </c>
      <c r="R5291">
        <f t="shared" si="829"/>
        <v>0</v>
      </c>
      <c r="S5291" t="s">
        <v>111</v>
      </c>
      <c r="T5291">
        <v>1</v>
      </c>
      <c r="U5291">
        <v>2019</v>
      </c>
      <c r="V5291">
        <v>0</v>
      </c>
      <c r="W5291">
        <v>0</v>
      </c>
      <c r="X5291" cm="1">
        <f t="array" ref="X5291">IF(S5290&lt;&gt;S5291, 0,
    IF(C5291="O",
         _xlfn.IFS(
             K5291=1, X5290+6,
             M5291=1, X5290+3,
             O5291=1, X5290+1,
             Q5291=1,X5290+2,
             TRUE, X5290
         ),
    X5290)
)</f>
        <v>8</v>
      </c>
      <c r="Y5291" cm="1">
        <f t="array" ref="Y5291">IF(S5290&lt;&gt;S5291, 0, IF(C5291="D",
                 _xlfn.IFS(
                     K5291=1, Y5290+6,
                     M5291=1, Y5290+3,
                     O5291=1, Y5290+1,
                     TRUE, Y5290
                 ),
                 Y5290)
  )</f>
        <v>7</v>
      </c>
    </row>
    <row r="5292" spans="1:25" x14ac:dyDescent="0.2">
      <c r="A5292">
        <v>43</v>
      </c>
      <c r="B5292" t="s">
        <v>79</v>
      </c>
      <c r="C5292" t="str">
        <f t="shared" si="831"/>
        <v>D</v>
      </c>
      <c r="D5292">
        <v>2</v>
      </c>
      <c r="E5292">
        <v>8</v>
      </c>
      <c r="F5292">
        <v>10</v>
      </c>
      <c r="G5292" t="s">
        <v>116</v>
      </c>
      <c r="H5292" t="s">
        <v>115</v>
      </c>
      <c r="I5292">
        <v>1</v>
      </c>
      <c r="J5292">
        <f t="shared" si="822"/>
        <v>0</v>
      </c>
      <c r="K5292">
        <f t="shared" si="830"/>
        <v>0</v>
      </c>
      <c r="L5292">
        <f t="shared" si="823"/>
        <v>0</v>
      </c>
      <c r="M5292">
        <f t="shared" si="824"/>
        <v>0</v>
      </c>
      <c r="N5292">
        <f t="shared" si="825"/>
        <v>0</v>
      </c>
      <c r="O5292">
        <f t="shared" si="826"/>
        <v>0</v>
      </c>
      <c r="P5292">
        <f t="shared" si="827"/>
        <v>0</v>
      </c>
      <c r="Q5292">
        <f t="shared" si="828"/>
        <v>0</v>
      </c>
      <c r="R5292">
        <f t="shared" si="829"/>
        <v>0</v>
      </c>
      <c r="S5292" t="s">
        <v>111</v>
      </c>
      <c r="T5292">
        <v>1</v>
      </c>
      <c r="U5292">
        <v>2019</v>
      </c>
      <c r="V5292">
        <v>0</v>
      </c>
      <c r="W5292">
        <v>0</v>
      </c>
      <c r="X5292" cm="1">
        <f t="array" ref="X5292">IF(S5291&lt;&gt;S5292, 0,
    IF(C5292="O",
         _xlfn.IFS(
             K5292=1, X5291+6,
             M5292=1, X5291+3,
             O5292=1, X5291+1,
             Q5292=1,X5291+2,
             TRUE, X5291
         ),
    X5291)
)</f>
        <v>8</v>
      </c>
      <c r="Y5292" cm="1">
        <f t="array" ref="Y5292">IF(S5291&lt;&gt;S5292, 0, IF(C5292="D",
                 _xlfn.IFS(
                     K5292=1, Y5291+6,
                     M5292=1, Y5291+3,
                     O5292=1, Y5291+1,
                     TRUE, Y5291
                 ),
                 Y5291)
  )</f>
        <v>7</v>
      </c>
    </row>
    <row r="5293" spans="1:25" x14ac:dyDescent="0.2">
      <c r="A5293">
        <v>45</v>
      </c>
      <c r="B5293" t="s">
        <v>79</v>
      </c>
      <c r="C5293" t="str">
        <f t="shared" si="831"/>
        <v>D</v>
      </c>
      <c r="D5293">
        <v>3</v>
      </c>
      <c r="E5293">
        <v>7</v>
      </c>
      <c r="F5293">
        <v>9</v>
      </c>
      <c r="G5293" t="s">
        <v>116</v>
      </c>
      <c r="H5293" t="s">
        <v>115</v>
      </c>
      <c r="I5293">
        <v>3</v>
      </c>
      <c r="J5293">
        <f t="shared" si="822"/>
        <v>0</v>
      </c>
      <c r="K5293">
        <f t="shared" si="830"/>
        <v>0</v>
      </c>
      <c r="L5293">
        <f t="shared" si="823"/>
        <v>0</v>
      </c>
      <c r="M5293">
        <f t="shared" si="824"/>
        <v>0</v>
      </c>
      <c r="N5293">
        <f t="shared" si="825"/>
        <v>0</v>
      </c>
      <c r="O5293">
        <f t="shared" si="826"/>
        <v>0</v>
      </c>
      <c r="P5293">
        <f t="shared" si="827"/>
        <v>0</v>
      </c>
      <c r="Q5293">
        <f t="shared" si="828"/>
        <v>0</v>
      </c>
      <c r="R5293">
        <f t="shared" si="829"/>
        <v>0</v>
      </c>
      <c r="S5293" t="s">
        <v>111</v>
      </c>
      <c r="T5293">
        <v>1</v>
      </c>
      <c r="U5293">
        <v>2019</v>
      </c>
      <c r="V5293">
        <v>0</v>
      </c>
      <c r="W5293">
        <v>0</v>
      </c>
      <c r="X5293" cm="1">
        <f t="array" ref="X5293">IF(S5292&lt;&gt;S5293, 0,
    IF(C5293="O",
         _xlfn.IFS(
             K5293=1, X5292+6,
             M5293=1, X5292+3,
             O5293=1, X5292+1,
             Q5293=1,X5292+2,
             TRUE, X5292
         ),
    X5292)
)</f>
        <v>8</v>
      </c>
      <c r="Y5293" cm="1">
        <f t="array" ref="Y5293">IF(S5292&lt;&gt;S5293, 0, IF(C5293="D",
                 _xlfn.IFS(
                     K5293=1, Y5292+6,
                     M5293=1, Y5292+3,
                     O5293=1, Y5292+1,
                     TRUE, Y5292
                 ),
                 Y5292)
  )</f>
        <v>7</v>
      </c>
    </row>
    <row r="5294" spans="1:25" hidden="1" x14ac:dyDescent="0.2">
      <c r="A5294">
        <v>46</v>
      </c>
      <c r="B5294" t="s">
        <v>79</v>
      </c>
      <c r="C5294" t="str">
        <f t="shared" si="831"/>
        <v>D</v>
      </c>
      <c r="D5294">
        <v>4</v>
      </c>
      <c r="E5294">
        <v>4</v>
      </c>
      <c r="F5294">
        <v>6</v>
      </c>
      <c r="G5294" t="s">
        <v>116</v>
      </c>
      <c r="H5294" t="s">
        <v>119</v>
      </c>
      <c r="I5294">
        <v>0</v>
      </c>
      <c r="J5294">
        <f t="shared" si="822"/>
        <v>0</v>
      </c>
      <c r="K5294">
        <f t="shared" si="830"/>
        <v>0</v>
      </c>
      <c r="L5294">
        <f t="shared" si="823"/>
        <v>0</v>
      </c>
      <c r="M5294">
        <f t="shared" si="824"/>
        <v>0</v>
      </c>
      <c r="N5294">
        <f t="shared" si="825"/>
        <v>0</v>
      </c>
      <c r="O5294">
        <f t="shared" si="826"/>
        <v>0</v>
      </c>
      <c r="P5294">
        <f t="shared" si="827"/>
        <v>0</v>
      </c>
      <c r="Q5294">
        <f t="shared" si="828"/>
        <v>0</v>
      </c>
      <c r="R5294">
        <f t="shared" si="829"/>
        <v>0</v>
      </c>
      <c r="S5294" t="s">
        <v>111</v>
      </c>
      <c r="T5294">
        <v>1</v>
      </c>
      <c r="U5294">
        <v>2019</v>
      </c>
      <c r="V5294">
        <v>0</v>
      </c>
      <c r="W5294">
        <v>0</v>
      </c>
      <c r="X5294" cm="1">
        <f t="array" ref="X5294">IF(S5293&lt;&gt;S5294, 0,
    IF(C5294="O",
         _xlfn.IFS(
             K5294=1, X5293+6,
             M5294=1, X5293+3,
             O5294=1, X5293+1,
             Q5294=1,X5293+2,
             TRUE, X5293
         ),
    X5293)
)</f>
        <v>8</v>
      </c>
      <c r="Y5294" cm="1">
        <f t="array" ref="Y5294">IF(S5293&lt;&gt;S5294, 0, IF(C5294="D",
                 _xlfn.IFS(
                     K5294=1, Y5293+6,
                     M5294=1, Y5293+3,
                     O5294=1, Y5293+1,
                     TRUE, Y5293
                 ),
                 Y5293)
  )</f>
        <v>7</v>
      </c>
    </row>
    <row r="5295" spans="1:25" x14ac:dyDescent="0.2">
      <c r="A5295">
        <v>47</v>
      </c>
      <c r="B5295" t="s">
        <v>81</v>
      </c>
      <c r="C5295" t="str">
        <f t="shared" si="831"/>
        <v>O</v>
      </c>
      <c r="D5295">
        <v>1</v>
      </c>
      <c r="E5295">
        <v>10</v>
      </c>
      <c r="F5295">
        <v>-14</v>
      </c>
      <c r="G5295" t="s">
        <v>116</v>
      </c>
      <c r="H5295" t="s">
        <v>120</v>
      </c>
      <c r="I5295">
        <v>12</v>
      </c>
      <c r="J5295">
        <f t="shared" si="822"/>
        <v>1</v>
      </c>
      <c r="K5295">
        <f t="shared" si="830"/>
        <v>0</v>
      </c>
      <c r="L5295">
        <f t="shared" si="823"/>
        <v>0</v>
      </c>
      <c r="M5295">
        <f t="shared" si="824"/>
        <v>0</v>
      </c>
      <c r="N5295">
        <f t="shared" si="825"/>
        <v>0</v>
      </c>
      <c r="O5295">
        <f t="shared" si="826"/>
        <v>0</v>
      </c>
      <c r="P5295">
        <f t="shared" si="827"/>
        <v>0</v>
      </c>
      <c r="Q5295">
        <f t="shared" si="828"/>
        <v>0</v>
      </c>
      <c r="R5295">
        <f t="shared" si="829"/>
        <v>0</v>
      </c>
      <c r="S5295" t="s">
        <v>111</v>
      </c>
      <c r="T5295">
        <v>1</v>
      </c>
      <c r="U5295">
        <v>2019</v>
      </c>
      <c r="V5295">
        <v>0</v>
      </c>
      <c r="W5295">
        <v>0</v>
      </c>
      <c r="X5295" cm="1">
        <f t="array" ref="X5295">IF(S5294&lt;&gt;S5295, 0,
    IF(C5295="O",
         _xlfn.IFS(
             K5295=1, X5294+6,
             M5295=1, X5294+3,
             O5295=1, X5294+1,
             Q5295=1,X5294+2,
             TRUE, X5294
         ),
    X5294)
)</f>
        <v>8</v>
      </c>
      <c r="Y5295" cm="1">
        <f t="array" ref="Y5295">IF(S5294&lt;&gt;S5295, 0, IF(C5295="D",
                 _xlfn.IFS(
                     K5295=1, Y5294+6,
                     M5295=1, Y5294+3,
                     O5295=1, Y5294+1,
                     TRUE, Y5294
                 ),
                 Y5294)
  )</f>
        <v>7</v>
      </c>
    </row>
    <row r="5296" spans="1:25" x14ac:dyDescent="0.2">
      <c r="A5296">
        <v>48</v>
      </c>
      <c r="B5296" t="s">
        <v>81</v>
      </c>
      <c r="C5296" t="str">
        <f t="shared" si="831"/>
        <v>O</v>
      </c>
      <c r="D5296">
        <v>1</v>
      </c>
      <c r="E5296">
        <v>10</v>
      </c>
      <c r="F5296">
        <v>-26</v>
      </c>
      <c r="G5296" t="s">
        <v>114</v>
      </c>
      <c r="H5296" t="s">
        <v>113</v>
      </c>
      <c r="I5296">
        <v>4</v>
      </c>
      <c r="J5296">
        <f t="shared" si="822"/>
        <v>0</v>
      </c>
      <c r="K5296">
        <f t="shared" si="830"/>
        <v>0</v>
      </c>
      <c r="L5296">
        <f t="shared" si="823"/>
        <v>0</v>
      </c>
      <c r="M5296">
        <f t="shared" si="824"/>
        <v>0</v>
      </c>
      <c r="N5296">
        <f t="shared" si="825"/>
        <v>0</v>
      </c>
      <c r="O5296">
        <f t="shared" si="826"/>
        <v>0</v>
      </c>
      <c r="P5296">
        <f t="shared" si="827"/>
        <v>0</v>
      </c>
      <c r="Q5296">
        <f t="shared" si="828"/>
        <v>0</v>
      </c>
      <c r="R5296">
        <f t="shared" si="829"/>
        <v>0</v>
      </c>
      <c r="S5296" t="s">
        <v>111</v>
      </c>
      <c r="T5296">
        <v>1</v>
      </c>
      <c r="U5296">
        <v>2019</v>
      </c>
      <c r="V5296">
        <v>0</v>
      </c>
      <c r="W5296">
        <v>0</v>
      </c>
      <c r="X5296" cm="1">
        <f t="array" ref="X5296">IF(S5295&lt;&gt;S5296, 0,
    IF(C5296="O",
         _xlfn.IFS(
             K5296=1, X5295+6,
             M5296=1, X5295+3,
             O5296=1, X5295+1,
             Q5296=1,X5295+2,
             TRUE, X5295
         ),
    X5295)
)</f>
        <v>8</v>
      </c>
      <c r="Y5296" cm="1">
        <f t="array" ref="Y5296">IF(S5295&lt;&gt;S5296, 0, IF(C5296="D",
                 _xlfn.IFS(
                     K5296=1, Y5295+6,
                     M5296=1, Y5295+3,
                     O5296=1, Y5295+1,
                     TRUE, Y5295
                 ),
                 Y5295)
  )</f>
        <v>7</v>
      </c>
    </row>
    <row r="5297" spans="1:25" x14ac:dyDescent="0.2">
      <c r="A5297">
        <v>49</v>
      </c>
      <c r="B5297" t="s">
        <v>81</v>
      </c>
      <c r="C5297" t="str">
        <f t="shared" si="831"/>
        <v>O</v>
      </c>
      <c r="D5297">
        <v>2</v>
      </c>
      <c r="E5297">
        <v>6</v>
      </c>
      <c r="F5297">
        <v>-30</v>
      </c>
      <c r="G5297" t="s">
        <v>116</v>
      </c>
      <c r="H5297" t="s">
        <v>115</v>
      </c>
      <c r="I5297">
        <v>4</v>
      </c>
      <c r="J5297">
        <f t="shared" si="822"/>
        <v>0</v>
      </c>
      <c r="K5297">
        <f t="shared" si="830"/>
        <v>0</v>
      </c>
      <c r="L5297">
        <f t="shared" si="823"/>
        <v>0</v>
      </c>
      <c r="M5297">
        <f t="shared" si="824"/>
        <v>0</v>
      </c>
      <c r="N5297">
        <f t="shared" si="825"/>
        <v>0</v>
      </c>
      <c r="O5297">
        <f t="shared" si="826"/>
        <v>0</v>
      </c>
      <c r="P5297">
        <f t="shared" si="827"/>
        <v>0</v>
      </c>
      <c r="Q5297">
        <f t="shared" si="828"/>
        <v>0</v>
      </c>
      <c r="R5297">
        <f t="shared" si="829"/>
        <v>0</v>
      </c>
      <c r="S5297" t="s">
        <v>111</v>
      </c>
      <c r="T5297">
        <v>1</v>
      </c>
      <c r="U5297">
        <v>2019</v>
      </c>
      <c r="V5297">
        <v>0</v>
      </c>
      <c r="W5297">
        <v>0</v>
      </c>
      <c r="X5297" cm="1">
        <f t="array" ref="X5297">IF(S5296&lt;&gt;S5297, 0,
    IF(C5297="O",
         _xlfn.IFS(
             K5297=1, X5296+6,
             M5297=1, X5296+3,
             O5297=1, X5296+1,
             Q5297=1,X5296+2,
             TRUE, X5296
         ),
    X5296)
)</f>
        <v>8</v>
      </c>
      <c r="Y5297" cm="1">
        <f t="array" ref="Y5297">IF(S5296&lt;&gt;S5297, 0, IF(C5297="D",
                 _xlfn.IFS(
                     K5297=1, Y5296+6,
                     M5297=1, Y5296+3,
                     O5297=1, Y5296+1,
                     TRUE, Y5296
                 ),
                 Y5296)
  )</f>
        <v>7</v>
      </c>
    </row>
    <row r="5298" spans="1:25" x14ac:dyDescent="0.2">
      <c r="A5298">
        <v>50</v>
      </c>
      <c r="B5298" t="s">
        <v>81</v>
      </c>
      <c r="C5298" t="str">
        <f t="shared" si="831"/>
        <v>O</v>
      </c>
      <c r="D5298">
        <v>3</v>
      </c>
      <c r="E5298">
        <v>2</v>
      </c>
      <c r="F5298">
        <v>-34</v>
      </c>
      <c r="G5298" t="s">
        <v>114</v>
      </c>
      <c r="H5298" t="s">
        <v>117</v>
      </c>
      <c r="I5298">
        <v>0</v>
      </c>
      <c r="J5298">
        <f t="shared" si="822"/>
        <v>0</v>
      </c>
      <c r="K5298">
        <f t="shared" si="830"/>
        <v>0</v>
      </c>
      <c r="L5298">
        <f t="shared" si="823"/>
        <v>0</v>
      </c>
      <c r="M5298">
        <f t="shared" si="824"/>
        <v>0</v>
      </c>
      <c r="N5298">
        <f t="shared" si="825"/>
        <v>0</v>
      </c>
      <c r="O5298">
        <f t="shared" si="826"/>
        <v>0</v>
      </c>
      <c r="P5298">
        <f t="shared" si="827"/>
        <v>0</v>
      </c>
      <c r="Q5298">
        <f t="shared" si="828"/>
        <v>0</v>
      </c>
      <c r="R5298">
        <f t="shared" si="829"/>
        <v>0</v>
      </c>
      <c r="S5298" t="s">
        <v>111</v>
      </c>
      <c r="T5298">
        <v>1</v>
      </c>
      <c r="U5298">
        <v>2019</v>
      </c>
      <c r="V5298">
        <v>0</v>
      </c>
      <c r="W5298">
        <v>0</v>
      </c>
      <c r="X5298" cm="1">
        <f t="array" ref="X5298">IF(S5297&lt;&gt;S5298, 0,
    IF(C5298="O",
         _xlfn.IFS(
             K5298=1, X5297+6,
             M5298=1, X5297+3,
             O5298=1, X5297+1,
             Q5298=1,X5297+2,
             TRUE, X5297
         ),
    X5297)
)</f>
        <v>8</v>
      </c>
      <c r="Y5298" cm="1">
        <f t="array" ref="Y5298">IF(S5297&lt;&gt;S5298, 0, IF(C5298="D",
                 _xlfn.IFS(
                     K5298=1, Y5297+6,
                     M5298=1, Y5297+3,
                     O5298=1, Y5297+1,
                     TRUE, Y5297
                 ),
                 Y5297)
  )</f>
        <v>7</v>
      </c>
    </row>
    <row r="5299" spans="1:25" x14ac:dyDescent="0.2">
      <c r="A5299">
        <v>51</v>
      </c>
      <c r="B5299" t="s">
        <v>81</v>
      </c>
      <c r="C5299" t="str">
        <f t="shared" si="831"/>
        <v>O</v>
      </c>
      <c r="D5299">
        <v>4</v>
      </c>
      <c r="E5299">
        <v>2</v>
      </c>
      <c r="F5299">
        <v>-34</v>
      </c>
      <c r="G5299" t="s">
        <v>130</v>
      </c>
      <c r="H5299" t="s">
        <v>133</v>
      </c>
      <c r="J5299">
        <f t="shared" si="822"/>
        <v>0</v>
      </c>
      <c r="K5299">
        <f t="shared" si="830"/>
        <v>0</v>
      </c>
      <c r="L5299">
        <f t="shared" si="823"/>
        <v>0</v>
      </c>
      <c r="M5299">
        <f t="shared" si="824"/>
        <v>0</v>
      </c>
      <c r="N5299">
        <f t="shared" si="825"/>
        <v>0</v>
      </c>
      <c r="O5299">
        <f t="shared" si="826"/>
        <v>0</v>
      </c>
      <c r="P5299">
        <f t="shared" si="827"/>
        <v>0</v>
      </c>
      <c r="Q5299">
        <f t="shared" si="828"/>
        <v>0</v>
      </c>
      <c r="R5299">
        <f t="shared" si="829"/>
        <v>0</v>
      </c>
      <c r="S5299" t="s">
        <v>111</v>
      </c>
      <c r="T5299">
        <v>1</v>
      </c>
      <c r="U5299">
        <v>2019</v>
      </c>
      <c r="V5299">
        <v>0</v>
      </c>
      <c r="W5299">
        <v>0</v>
      </c>
      <c r="X5299" cm="1">
        <f t="array" ref="X5299">IF(S5298&lt;&gt;S5299, 0,
    IF(C5299="O",
         _xlfn.IFS(
             K5299=1, X5298+6,
             M5299=1, X5298+3,
             O5299=1, X5298+1,
             Q5299=1,X5298+2,
             TRUE, X5298
         ),
    X5298)
)</f>
        <v>8</v>
      </c>
      <c r="Y5299" cm="1">
        <f t="array" ref="Y5299">IF(S5298&lt;&gt;S5299, 0, IF(C5299="D",
                 _xlfn.IFS(
                     K5299=1, Y5298+6,
                     M5299=1, Y5298+3,
                     O5299=1, Y5298+1,
                     TRUE, Y5298
                 ),
                 Y5298)
  )</f>
        <v>7</v>
      </c>
    </row>
    <row r="5300" spans="1:25" x14ac:dyDescent="0.2">
      <c r="A5300">
        <v>52</v>
      </c>
      <c r="B5300" t="s">
        <v>79</v>
      </c>
      <c r="C5300" t="str">
        <f t="shared" si="831"/>
        <v>D</v>
      </c>
      <c r="D5300">
        <v>1</v>
      </c>
      <c r="E5300">
        <v>10</v>
      </c>
      <c r="F5300">
        <v>-40</v>
      </c>
      <c r="G5300" t="s">
        <v>116</v>
      </c>
      <c r="H5300" t="s">
        <v>115</v>
      </c>
      <c r="I5300">
        <v>25</v>
      </c>
      <c r="J5300">
        <f t="shared" si="822"/>
        <v>1</v>
      </c>
      <c r="K5300">
        <f t="shared" si="830"/>
        <v>0</v>
      </c>
      <c r="L5300">
        <f t="shared" si="823"/>
        <v>0</v>
      </c>
      <c r="M5300">
        <f t="shared" si="824"/>
        <v>0</v>
      </c>
      <c r="N5300">
        <f t="shared" si="825"/>
        <v>0</v>
      </c>
      <c r="O5300">
        <f t="shared" si="826"/>
        <v>0</v>
      </c>
      <c r="P5300">
        <f t="shared" si="827"/>
        <v>0</v>
      </c>
      <c r="Q5300">
        <f t="shared" si="828"/>
        <v>0</v>
      </c>
      <c r="R5300">
        <f t="shared" si="829"/>
        <v>0</v>
      </c>
      <c r="S5300" t="s">
        <v>111</v>
      </c>
      <c r="T5300">
        <v>1</v>
      </c>
      <c r="U5300">
        <v>2019</v>
      </c>
      <c r="V5300">
        <v>0</v>
      </c>
      <c r="W5300">
        <v>0</v>
      </c>
      <c r="X5300" cm="1">
        <f t="array" ref="X5300">IF(S5299&lt;&gt;S5300, 0,
    IF(C5300="O",
         _xlfn.IFS(
             K5300=1, X5299+6,
             M5300=1, X5299+3,
             O5300=1, X5299+1,
             Q5300=1,X5299+2,
             TRUE, X5299
         ),
    X5299)
)</f>
        <v>8</v>
      </c>
      <c r="Y5300" cm="1">
        <f t="array" ref="Y5300">IF(S5299&lt;&gt;S5300, 0, IF(C5300="D",
                 _xlfn.IFS(
                     K5300=1, Y5299+6,
                     M5300=1, Y5299+3,
                     O5300=1, Y5299+1,
                     TRUE, Y5299
                 ),
                 Y5299)
  )</f>
        <v>7</v>
      </c>
    </row>
    <row r="5301" spans="1:25" x14ac:dyDescent="0.2">
      <c r="A5301">
        <v>53</v>
      </c>
      <c r="B5301" t="s">
        <v>79</v>
      </c>
      <c r="C5301" t="str">
        <f t="shared" si="831"/>
        <v>D</v>
      </c>
      <c r="D5301">
        <v>1</v>
      </c>
      <c r="E5301">
        <v>10</v>
      </c>
      <c r="F5301">
        <v>35</v>
      </c>
      <c r="G5301" t="s">
        <v>116</v>
      </c>
      <c r="H5301" t="s">
        <v>125</v>
      </c>
      <c r="I5301">
        <v>35</v>
      </c>
      <c r="J5301">
        <f t="shared" si="822"/>
        <v>0</v>
      </c>
      <c r="K5301">
        <f t="shared" si="830"/>
        <v>1</v>
      </c>
      <c r="L5301">
        <f t="shared" si="823"/>
        <v>0</v>
      </c>
      <c r="M5301">
        <f t="shared" si="824"/>
        <v>0</v>
      </c>
      <c r="N5301">
        <f t="shared" si="825"/>
        <v>0</v>
      </c>
      <c r="O5301">
        <f t="shared" si="826"/>
        <v>0</v>
      </c>
      <c r="P5301">
        <f t="shared" si="827"/>
        <v>0</v>
      </c>
      <c r="Q5301">
        <f t="shared" si="828"/>
        <v>0</v>
      </c>
      <c r="R5301">
        <f t="shared" si="829"/>
        <v>0</v>
      </c>
      <c r="S5301" t="s">
        <v>111</v>
      </c>
      <c r="T5301">
        <v>1</v>
      </c>
      <c r="U5301">
        <v>2019</v>
      </c>
      <c r="V5301">
        <v>0</v>
      </c>
      <c r="W5301">
        <v>0</v>
      </c>
      <c r="X5301" cm="1">
        <f t="array" ref="X5301">IF(S5300&lt;&gt;S5301, 0,
    IF(C5301="O",
         _xlfn.IFS(
             K5301=1, X5300+6,
             M5301=1, X5300+3,
             O5301=1, X5300+1,
             Q5301=1,X5300+2,
             TRUE, X5300
         ),
    X5300)
)</f>
        <v>8</v>
      </c>
      <c r="Y5301" cm="1">
        <f t="array" ref="Y5301">IF(S5300&lt;&gt;S5301, 0, IF(C5301="D",
                 _xlfn.IFS(
                     K5301=1, Y5300+6,
                     M5301=1, Y5300+3,
                     O5301=1, Y5300+1,
                     TRUE, Y5300
                 ),
                 Y5300)
  )</f>
        <v>13</v>
      </c>
    </row>
    <row r="5302" spans="1:25" x14ac:dyDescent="0.2">
      <c r="A5302">
        <v>54</v>
      </c>
      <c r="B5302" t="s">
        <v>79</v>
      </c>
      <c r="C5302" t="str">
        <f t="shared" si="831"/>
        <v>D</v>
      </c>
      <c r="F5302">
        <v>3</v>
      </c>
      <c r="G5302" t="s">
        <v>123</v>
      </c>
      <c r="H5302" t="s">
        <v>118</v>
      </c>
      <c r="J5302">
        <f t="shared" si="822"/>
        <v>0</v>
      </c>
      <c r="K5302">
        <f t="shared" si="830"/>
        <v>0</v>
      </c>
      <c r="L5302">
        <f t="shared" si="823"/>
        <v>0</v>
      </c>
      <c r="M5302">
        <f t="shared" si="824"/>
        <v>0</v>
      </c>
      <c r="N5302">
        <f t="shared" si="825"/>
        <v>1</v>
      </c>
      <c r="O5302">
        <f t="shared" si="826"/>
        <v>0</v>
      </c>
      <c r="P5302">
        <f t="shared" si="827"/>
        <v>0</v>
      </c>
      <c r="Q5302">
        <f t="shared" si="828"/>
        <v>0</v>
      </c>
      <c r="R5302">
        <f t="shared" si="829"/>
        <v>0</v>
      </c>
      <c r="S5302" t="s">
        <v>111</v>
      </c>
      <c r="T5302">
        <v>1</v>
      </c>
      <c r="U5302">
        <v>2019</v>
      </c>
      <c r="V5302">
        <v>0</v>
      </c>
      <c r="W5302">
        <v>0</v>
      </c>
      <c r="X5302" cm="1">
        <f t="array" ref="X5302">IF(S5301&lt;&gt;S5302, 0,
    IF(C5302="O",
         _xlfn.IFS(
             K5302=1, X5301+6,
             M5302=1, X5301+3,
             O5302=1, X5301+1,
             Q5302=1,X5301+2,
             TRUE, X5301
         ),
    X5301)
)</f>
        <v>8</v>
      </c>
      <c r="Y5302" cm="1">
        <f t="array" ref="Y5302">IF(S5301&lt;&gt;S5302, 0, IF(C5302="D",
                 _xlfn.IFS(
                     K5302=1, Y5301+6,
                     M5302=1, Y5301+3,
                     O5302=1, Y5301+1,
                     TRUE, Y5301
                 ),
                 Y5301)
  )</f>
        <v>13</v>
      </c>
    </row>
    <row r="5303" spans="1:25" x14ac:dyDescent="0.2">
      <c r="A5303">
        <v>56</v>
      </c>
      <c r="B5303" t="s">
        <v>78</v>
      </c>
      <c r="C5303" t="str">
        <f t="shared" ref="C5303:C5334" si="832">IF(H5303="interception, def td", IF(C5302="O", "D", C5302), IF(B5302="K", B5301, IF(B5303="K", B5302, B5303)))</f>
        <v>D</v>
      </c>
      <c r="F5303">
        <v>3</v>
      </c>
      <c r="G5303" t="s">
        <v>123</v>
      </c>
      <c r="H5303" t="s">
        <v>122</v>
      </c>
      <c r="J5303">
        <f t="shared" si="822"/>
        <v>0</v>
      </c>
      <c r="K5303">
        <f t="shared" si="830"/>
        <v>0</v>
      </c>
      <c r="L5303">
        <f t="shared" si="823"/>
        <v>0</v>
      </c>
      <c r="M5303">
        <f t="shared" si="824"/>
        <v>0</v>
      </c>
      <c r="N5303">
        <f t="shared" si="825"/>
        <v>1</v>
      </c>
      <c r="O5303">
        <f t="shared" si="826"/>
        <v>1</v>
      </c>
      <c r="P5303">
        <f t="shared" si="827"/>
        <v>0</v>
      </c>
      <c r="Q5303">
        <f t="shared" si="828"/>
        <v>0</v>
      </c>
      <c r="R5303">
        <f t="shared" si="829"/>
        <v>0</v>
      </c>
      <c r="S5303" t="s">
        <v>111</v>
      </c>
      <c r="T5303">
        <v>1</v>
      </c>
      <c r="U5303">
        <v>2019</v>
      </c>
      <c r="V5303">
        <v>0</v>
      </c>
      <c r="W5303">
        <v>0</v>
      </c>
      <c r="X5303" cm="1">
        <f t="array" ref="X5303">IF(S5302&lt;&gt;S5303, 0,
    IF(C5303="O",
         _xlfn.IFS(
             K5303=1, X5302+6,
             M5303=1, X5302+3,
             O5303=1, X5302+1,
             Q5303=1,X5302+2,
             TRUE, X5302
         ),
    X5302)
)</f>
        <v>8</v>
      </c>
      <c r="Y5303" cm="1">
        <f t="array" ref="Y5303">IF(S5302&lt;&gt;S5303, 0, IF(C5303="D",
                 _xlfn.IFS(
                     K5303=1, Y5302+6,
                     M5303=1, Y5302+3,
                     O5303=1, Y5302+1,
                     TRUE, Y5302
                 ),
                 Y5302)
  )</f>
        <v>14</v>
      </c>
    </row>
    <row r="5304" spans="1:25" x14ac:dyDescent="0.2">
      <c r="A5304">
        <v>58</v>
      </c>
      <c r="B5304" t="s">
        <v>81</v>
      </c>
      <c r="C5304" t="str">
        <f t="shared" si="832"/>
        <v>D</v>
      </c>
      <c r="D5304">
        <v>1</v>
      </c>
      <c r="E5304">
        <v>10</v>
      </c>
      <c r="F5304">
        <v>-42</v>
      </c>
      <c r="G5304" t="s">
        <v>114</v>
      </c>
      <c r="H5304" t="s">
        <v>119</v>
      </c>
      <c r="I5304">
        <v>0</v>
      </c>
      <c r="J5304">
        <f t="shared" si="822"/>
        <v>0</v>
      </c>
      <c r="K5304">
        <f t="shared" si="830"/>
        <v>0</v>
      </c>
      <c r="L5304">
        <f t="shared" si="823"/>
        <v>0</v>
      </c>
      <c r="M5304">
        <f t="shared" si="824"/>
        <v>0</v>
      </c>
      <c r="N5304">
        <f t="shared" si="825"/>
        <v>0</v>
      </c>
      <c r="O5304">
        <f t="shared" si="826"/>
        <v>0</v>
      </c>
      <c r="P5304">
        <f t="shared" si="827"/>
        <v>0</v>
      </c>
      <c r="Q5304">
        <f t="shared" si="828"/>
        <v>0</v>
      </c>
      <c r="R5304">
        <f t="shared" si="829"/>
        <v>0</v>
      </c>
      <c r="S5304" t="s">
        <v>111</v>
      </c>
      <c r="T5304">
        <v>1</v>
      </c>
      <c r="U5304">
        <v>2019</v>
      </c>
      <c r="V5304">
        <v>0</v>
      </c>
      <c r="W5304">
        <v>0</v>
      </c>
      <c r="X5304" cm="1">
        <f t="array" ref="X5304">IF(S5303&lt;&gt;S5304, 0,
    IF(C5304="O",
         _xlfn.IFS(
             K5304=1, X5303+6,
             M5304=1, X5303+3,
             O5304=1, X5303+1,
             Q5304=1,X5303+2,
             TRUE, X5303
         ),
    X5303)
)</f>
        <v>8</v>
      </c>
      <c r="Y5304" cm="1">
        <f t="array" ref="Y5304">IF(S5303&lt;&gt;S5304, 0, IF(C5304="D",
                 _xlfn.IFS(
                     K5304=1, Y5303+6,
                     M5304=1, Y5303+3,
                     O5304=1, Y5303+1,
                     TRUE, Y5303
                 ),
                 Y5303)
  )</f>
        <v>14</v>
      </c>
    </row>
    <row r="5305" spans="1:25" hidden="1" x14ac:dyDescent="0.2">
      <c r="A5305">
        <v>59</v>
      </c>
      <c r="B5305" t="s">
        <v>79</v>
      </c>
      <c r="C5305" t="str">
        <f t="shared" si="832"/>
        <v>D</v>
      </c>
      <c r="D5305">
        <v>1</v>
      </c>
      <c r="E5305">
        <v>10</v>
      </c>
      <c r="F5305">
        <v>49</v>
      </c>
      <c r="G5305" t="s">
        <v>116</v>
      </c>
      <c r="H5305" t="s">
        <v>115</v>
      </c>
      <c r="I5305">
        <v>-3</v>
      </c>
      <c r="J5305">
        <f t="shared" si="822"/>
        <v>0</v>
      </c>
      <c r="K5305">
        <f t="shared" si="830"/>
        <v>0</v>
      </c>
      <c r="L5305">
        <f t="shared" si="823"/>
        <v>0</v>
      </c>
      <c r="M5305">
        <f t="shared" si="824"/>
        <v>0</v>
      </c>
      <c r="N5305">
        <f t="shared" si="825"/>
        <v>0</v>
      </c>
      <c r="O5305">
        <f t="shared" si="826"/>
        <v>0</v>
      </c>
      <c r="P5305">
        <f t="shared" si="827"/>
        <v>0</v>
      </c>
      <c r="Q5305">
        <f t="shared" si="828"/>
        <v>0</v>
      </c>
      <c r="R5305">
        <f t="shared" si="829"/>
        <v>0</v>
      </c>
      <c r="S5305" t="s">
        <v>111</v>
      </c>
      <c r="T5305">
        <v>1</v>
      </c>
      <c r="U5305">
        <v>2019</v>
      </c>
      <c r="V5305">
        <v>0</v>
      </c>
      <c r="W5305">
        <v>0</v>
      </c>
      <c r="X5305" cm="1">
        <f t="array" ref="X5305">IF(S5304&lt;&gt;S5305, 0,
    IF(C5305="O",
         _xlfn.IFS(
             K5305=1, X5304+6,
             M5305=1, X5304+3,
             O5305=1, X5304+1,
             Q5305=1,X5304+2,
             TRUE, X5304
         ),
    X5304)
)</f>
        <v>8</v>
      </c>
      <c r="Y5305" cm="1">
        <f t="array" ref="Y5305">IF(S5304&lt;&gt;S5305, 0, IF(C5305="D",
                 _xlfn.IFS(
                     K5305=1, Y5304+6,
                     M5305=1, Y5304+3,
                     O5305=1, Y5304+1,
                     TRUE, Y5304
                 ),
                 Y5304)
  )</f>
        <v>14</v>
      </c>
    </row>
    <row r="5306" spans="1:25" x14ac:dyDescent="0.2">
      <c r="A5306">
        <v>60</v>
      </c>
      <c r="B5306" t="s">
        <v>79</v>
      </c>
      <c r="C5306" t="str">
        <f t="shared" si="832"/>
        <v>D</v>
      </c>
      <c r="D5306">
        <v>2</v>
      </c>
      <c r="E5306">
        <v>13</v>
      </c>
      <c r="F5306">
        <v>-48</v>
      </c>
      <c r="G5306" t="s">
        <v>116</v>
      </c>
      <c r="H5306" t="s">
        <v>115</v>
      </c>
      <c r="I5306">
        <v>5</v>
      </c>
      <c r="J5306">
        <f t="shared" si="822"/>
        <v>0</v>
      </c>
      <c r="K5306">
        <f t="shared" si="830"/>
        <v>0</v>
      </c>
      <c r="L5306">
        <f t="shared" si="823"/>
        <v>0</v>
      </c>
      <c r="M5306">
        <f t="shared" si="824"/>
        <v>0</v>
      </c>
      <c r="N5306">
        <f t="shared" si="825"/>
        <v>0</v>
      </c>
      <c r="O5306">
        <f t="shared" si="826"/>
        <v>0</v>
      </c>
      <c r="P5306">
        <f t="shared" si="827"/>
        <v>0</v>
      </c>
      <c r="Q5306">
        <f t="shared" si="828"/>
        <v>0</v>
      </c>
      <c r="R5306">
        <f t="shared" si="829"/>
        <v>0</v>
      </c>
      <c r="S5306" t="s">
        <v>111</v>
      </c>
      <c r="T5306">
        <v>1</v>
      </c>
      <c r="U5306">
        <v>2019</v>
      </c>
      <c r="V5306">
        <v>0</v>
      </c>
      <c r="W5306">
        <v>0</v>
      </c>
      <c r="X5306" cm="1">
        <f t="array" ref="X5306">IF(S5305&lt;&gt;S5306, 0,
    IF(C5306="O",
         _xlfn.IFS(
             K5306=1, X5305+6,
             M5306=1, X5305+3,
             O5306=1, X5305+1,
             Q5306=1,X5305+2,
             TRUE, X5305
         ),
    X5305)
)</f>
        <v>8</v>
      </c>
      <c r="Y5306" cm="1">
        <f t="array" ref="Y5306">IF(S5305&lt;&gt;S5306, 0, IF(C5306="D",
                 _xlfn.IFS(
                     K5306=1, Y5305+6,
                     M5306=1, Y5305+3,
                     O5306=1, Y5305+1,
                     TRUE, Y5305
                 ),
                 Y5305)
  )</f>
        <v>14</v>
      </c>
    </row>
    <row r="5307" spans="1:25" x14ac:dyDescent="0.2">
      <c r="A5307">
        <v>61</v>
      </c>
      <c r="B5307" t="s">
        <v>79</v>
      </c>
      <c r="C5307" t="str">
        <f t="shared" si="832"/>
        <v>D</v>
      </c>
      <c r="D5307">
        <v>3</v>
      </c>
      <c r="E5307">
        <v>8</v>
      </c>
      <c r="F5307">
        <v>47</v>
      </c>
      <c r="G5307" t="s">
        <v>114</v>
      </c>
      <c r="H5307" t="s">
        <v>117</v>
      </c>
      <c r="I5307">
        <v>0</v>
      </c>
      <c r="J5307">
        <f t="shared" si="822"/>
        <v>0</v>
      </c>
      <c r="K5307">
        <f t="shared" si="830"/>
        <v>0</v>
      </c>
      <c r="L5307">
        <f t="shared" si="823"/>
        <v>0</v>
      </c>
      <c r="M5307">
        <f t="shared" si="824"/>
        <v>0</v>
      </c>
      <c r="N5307">
        <f t="shared" si="825"/>
        <v>0</v>
      </c>
      <c r="O5307">
        <f t="shared" si="826"/>
        <v>0</v>
      </c>
      <c r="P5307">
        <f t="shared" si="827"/>
        <v>0</v>
      </c>
      <c r="Q5307">
        <f t="shared" si="828"/>
        <v>0</v>
      </c>
      <c r="R5307">
        <f t="shared" si="829"/>
        <v>0</v>
      </c>
      <c r="S5307" t="s">
        <v>111</v>
      </c>
      <c r="T5307">
        <v>1</v>
      </c>
      <c r="U5307">
        <v>2019</v>
      </c>
      <c r="V5307">
        <v>0</v>
      </c>
      <c r="W5307">
        <v>0</v>
      </c>
      <c r="X5307" cm="1">
        <f t="array" ref="X5307">IF(S5306&lt;&gt;S5307, 0,
    IF(C5307="O",
         _xlfn.IFS(
             K5307=1, X5306+6,
             M5307=1, X5306+3,
             O5307=1, X5306+1,
             Q5307=1,X5306+2,
             TRUE, X5306
         ),
    X5306)
)</f>
        <v>8</v>
      </c>
      <c r="Y5307" cm="1">
        <f t="array" ref="Y5307">IF(S5306&lt;&gt;S5307, 0, IF(C5307="D",
                 _xlfn.IFS(
                     K5307=1, Y5306+6,
                     M5307=1, Y5306+3,
                     O5307=1, Y5306+1,
                     TRUE, Y5306
                 ),
                 Y5306)
  )</f>
        <v>14</v>
      </c>
    </row>
    <row r="5308" spans="1:25" x14ac:dyDescent="0.2">
      <c r="A5308">
        <v>63</v>
      </c>
      <c r="B5308" t="s">
        <v>81</v>
      </c>
      <c r="C5308" t="str">
        <f t="shared" si="832"/>
        <v>O</v>
      </c>
      <c r="D5308">
        <v>1</v>
      </c>
      <c r="E5308">
        <v>10</v>
      </c>
      <c r="F5308">
        <v>-10</v>
      </c>
      <c r="G5308" t="s">
        <v>114</v>
      </c>
      <c r="H5308" t="s">
        <v>117</v>
      </c>
      <c r="I5308">
        <v>0</v>
      </c>
      <c r="J5308">
        <f t="shared" si="822"/>
        <v>0</v>
      </c>
      <c r="K5308">
        <f t="shared" si="830"/>
        <v>0</v>
      </c>
      <c r="L5308">
        <f t="shared" si="823"/>
        <v>0</v>
      </c>
      <c r="M5308">
        <f t="shared" si="824"/>
        <v>0</v>
      </c>
      <c r="N5308">
        <f t="shared" si="825"/>
        <v>0</v>
      </c>
      <c r="O5308">
        <f t="shared" si="826"/>
        <v>0</v>
      </c>
      <c r="P5308">
        <f t="shared" si="827"/>
        <v>0</v>
      </c>
      <c r="Q5308">
        <f t="shared" si="828"/>
        <v>0</v>
      </c>
      <c r="R5308">
        <f t="shared" si="829"/>
        <v>0</v>
      </c>
      <c r="S5308" t="s">
        <v>111</v>
      </c>
      <c r="T5308">
        <v>1</v>
      </c>
      <c r="U5308">
        <v>2019</v>
      </c>
      <c r="V5308">
        <v>0</v>
      </c>
      <c r="W5308">
        <v>0</v>
      </c>
      <c r="X5308" cm="1">
        <f t="array" ref="X5308">IF(S5307&lt;&gt;S5308, 0,
    IF(C5308="O",
         _xlfn.IFS(
             K5308=1, X5307+6,
             M5308=1, X5307+3,
             O5308=1, X5307+1,
             Q5308=1,X5307+2,
             TRUE, X5307
         ),
    X5307)
)</f>
        <v>8</v>
      </c>
      <c r="Y5308" cm="1">
        <f t="array" ref="Y5308">IF(S5307&lt;&gt;S5308, 0, IF(C5308="D",
                 _xlfn.IFS(
                     K5308=1, Y5307+6,
                     M5308=1, Y5307+3,
                     O5308=1, Y5307+1,
                     TRUE, Y5307
                 ),
                 Y5307)
  )</f>
        <v>14</v>
      </c>
    </row>
    <row r="5309" spans="1:25" x14ac:dyDescent="0.2">
      <c r="A5309">
        <v>64</v>
      </c>
      <c r="B5309" t="s">
        <v>81</v>
      </c>
      <c r="C5309" t="str">
        <f t="shared" si="832"/>
        <v>O</v>
      </c>
      <c r="D5309">
        <v>2</v>
      </c>
      <c r="E5309">
        <v>10</v>
      </c>
      <c r="F5309">
        <v>-10</v>
      </c>
      <c r="G5309" t="s">
        <v>114</v>
      </c>
      <c r="H5309" t="s">
        <v>113</v>
      </c>
      <c r="I5309">
        <v>12</v>
      </c>
      <c r="J5309">
        <f t="shared" si="822"/>
        <v>1</v>
      </c>
      <c r="K5309">
        <f t="shared" si="830"/>
        <v>0</v>
      </c>
      <c r="L5309">
        <f t="shared" si="823"/>
        <v>0</v>
      </c>
      <c r="M5309">
        <f t="shared" si="824"/>
        <v>0</v>
      </c>
      <c r="N5309">
        <f t="shared" si="825"/>
        <v>0</v>
      </c>
      <c r="O5309">
        <f t="shared" si="826"/>
        <v>0</v>
      </c>
      <c r="P5309">
        <f t="shared" si="827"/>
        <v>0</v>
      </c>
      <c r="Q5309">
        <f t="shared" si="828"/>
        <v>0</v>
      </c>
      <c r="R5309">
        <f t="shared" si="829"/>
        <v>0</v>
      </c>
      <c r="S5309" t="s">
        <v>111</v>
      </c>
      <c r="T5309">
        <v>1</v>
      </c>
      <c r="U5309">
        <v>2019</v>
      </c>
      <c r="V5309">
        <v>0</v>
      </c>
      <c r="W5309">
        <v>0</v>
      </c>
      <c r="X5309" cm="1">
        <f t="array" ref="X5309">IF(S5308&lt;&gt;S5309, 0,
    IF(C5309="O",
         _xlfn.IFS(
             K5309=1, X5308+6,
             M5309=1, X5308+3,
             O5309=1, X5308+1,
             Q5309=1,X5308+2,
             TRUE, X5308
         ),
    X5308)
)</f>
        <v>8</v>
      </c>
      <c r="Y5309" cm="1">
        <f t="array" ref="Y5309">IF(S5308&lt;&gt;S5309, 0, IF(C5309="D",
                 _xlfn.IFS(
                     K5309=1, Y5308+6,
                     M5309=1, Y5308+3,
                     O5309=1, Y5308+1,
                     TRUE, Y5308
                 ),
                 Y5308)
  )</f>
        <v>14</v>
      </c>
    </row>
    <row r="5310" spans="1:25" x14ac:dyDescent="0.2">
      <c r="A5310">
        <v>65</v>
      </c>
      <c r="B5310" t="s">
        <v>81</v>
      </c>
      <c r="C5310" t="str">
        <f t="shared" si="832"/>
        <v>O</v>
      </c>
      <c r="D5310">
        <v>1</v>
      </c>
      <c r="E5310">
        <v>10</v>
      </c>
      <c r="F5310">
        <v>-22</v>
      </c>
      <c r="G5310" t="s">
        <v>116</v>
      </c>
      <c r="H5310" t="s">
        <v>115</v>
      </c>
      <c r="I5310">
        <v>0</v>
      </c>
      <c r="J5310">
        <f t="shared" si="822"/>
        <v>0</v>
      </c>
      <c r="K5310">
        <f t="shared" si="830"/>
        <v>0</v>
      </c>
      <c r="L5310">
        <f t="shared" si="823"/>
        <v>0</v>
      </c>
      <c r="M5310">
        <f t="shared" si="824"/>
        <v>0</v>
      </c>
      <c r="N5310">
        <f t="shared" si="825"/>
        <v>0</v>
      </c>
      <c r="O5310">
        <f t="shared" si="826"/>
        <v>0</v>
      </c>
      <c r="P5310">
        <f t="shared" si="827"/>
        <v>0</v>
      </c>
      <c r="Q5310">
        <f t="shared" si="828"/>
        <v>0</v>
      </c>
      <c r="R5310">
        <f t="shared" si="829"/>
        <v>0</v>
      </c>
      <c r="S5310" t="s">
        <v>111</v>
      </c>
      <c r="T5310">
        <v>1</v>
      </c>
      <c r="U5310">
        <v>2019</v>
      </c>
      <c r="V5310">
        <v>0</v>
      </c>
      <c r="W5310">
        <v>0</v>
      </c>
      <c r="X5310" cm="1">
        <f t="array" ref="X5310">IF(S5309&lt;&gt;S5310, 0,
    IF(C5310="O",
         _xlfn.IFS(
             K5310=1, X5309+6,
             M5310=1, X5309+3,
             O5310=1, X5309+1,
             Q5310=1,X5309+2,
             TRUE, X5309
         ),
    X5309)
)</f>
        <v>8</v>
      </c>
      <c r="Y5310" cm="1">
        <f t="array" ref="Y5310">IF(S5309&lt;&gt;S5310, 0, IF(C5310="D",
                 _xlfn.IFS(
                     K5310=1, Y5309+6,
                     M5310=1, Y5309+3,
                     O5310=1, Y5309+1,
                     TRUE, Y5309
                 ),
                 Y5309)
  )</f>
        <v>14</v>
      </c>
    </row>
    <row r="5311" spans="1:25" x14ac:dyDescent="0.2">
      <c r="A5311">
        <v>66</v>
      </c>
      <c r="B5311" t="s">
        <v>81</v>
      </c>
      <c r="C5311" t="str">
        <f t="shared" si="832"/>
        <v>O</v>
      </c>
      <c r="D5311">
        <v>2</v>
      </c>
      <c r="E5311">
        <v>10</v>
      </c>
      <c r="F5311">
        <v>-22</v>
      </c>
      <c r="G5311" t="s">
        <v>114</v>
      </c>
      <c r="H5311" t="s">
        <v>117</v>
      </c>
      <c r="I5311">
        <v>0</v>
      </c>
      <c r="J5311">
        <f t="shared" si="822"/>
        <v>0</v>
      </c>
      <c r="K5311">
        <f t="shared" si="830"/>
        <v>0</v>
      </c>
      <c r="L5311">
        <f t="shared" si="823"/>
        <v>0</v>
      </c>
      <c r="M5311">
        <f t="shared" si="824"/>
        <v>0</v>
      </c>
      <c r="N5311">
        <f t="shared" si="825"/>
        <v>0</v>
      </c>
      <c r="O5311">
        <f t="shared" si="826"/>
        <v>0</v>
      </c>
      <c r="P5311">
        <f t="shared" si="827"/>
        <v>0</v>
      </c>
      <c r="Q5311">
        <f t="shared" si="828"/>
        <v>0</v>
      </c>
      <c r="R5311">
        <f t="shared" si="829"/>
        <v>0</v>
      </c>
      <c r="S5311" t="s">
        <v>111</v>
      </c>
      <c r="T5311">
        <v>1</v>
      </c>
      <c r="U5311">
        <v>2019</v>
      </c>
      <c r="V5311">
        <v>0</v>
      </c>
      <c r="W5311">
        <v>0</v>
      </c>
      <c r="X5311" cm="1">
        <f t="array" ref="X5311">IF(S5310&lt;&gt;S5311, 0,
    IF(C5311="O",
         _xlfn.IFS(
             K5311=1, X5310+6,
             M5311=1, X5310+3,
             O5311=1, X5310+1,
             Q5311=1,X5310+2,
             TRUE, X5310
         ),
    X5310)
)</f>
        <v>8</v>
      </c>
      <c r="Y5311" cm="1">
        <f t="array" ref="Y5311">IF(S5310&lt;&gt;S5311, 0, IF(C5311="D",
                 _xlfn.IFS(
                     K5311=1, Y5310+6,
                     M5311=1, Y5310+3,
                     O5311=1, Y5310+1,
                     TRUE, Y5310
                 ),
                 Y5310)
  )</f>
        <v>14</v>
      </c>
    </row>
    <row r="5312" spans="1:25" x14ac:dyDescent="0.2">
      <c r="A5312">
        <v>67</v>
      </c>
      <c r="B5312" t="s">
        <v>81</v>
      </c>
      <c r="C5312" t="str">
        <f t="shared" si="832"/>
        <v>O</v>
      </c>
      <c r="D5312">
        <v>3</v>
      </c>
      <c r="E5312">
        <v>10</v>
      </c>
      <c r="F5312">
        <v>-22</v>
      </c>
      <c r="G5312" t="s">
        <v>116</v>
      </c>
      <c r="H5312" t="s">
        <v>115</v>
      </c>
      <c r="I5312">
        <v>-2</v>
      </c>
      <c r="J5312">
        <f t="shared" si="822"/>
        <v>0</v>
      </c>
      <c r="K5312">
        <f t="shared" si="830"/>
        <v>0</v>
      </c>
      <c r="L5312">
        <f t="shared" si="823"/>
        <v>0</v>
      </c>
      <c r="M5312">
        <f t="shared" si="824"/>
        <v>0</v>
      </c>
      <c r="N5312">
        <f t="shared" si="825"/>
        <v>0</v>
      </c>
      <c r="O5312">
        <f t="shared" si="826"/>
        <v>0</v>
      </c>
      <c r="P5312">
        <f t="shared" si="827"/>
        <v>0</v>
      </c>
      <c r="Q5312">
        <f t="shared" si="828"/>
        <v>0</v>
      </c>
      <c r="R5312">
        <f t="shared" si="829"/>
        <v>0</v>
      </c>
      <c r="S5312" t="s">
        <v>111</v>
      </c>
      <c r="T5312">
        <v>1</v>
      </c>
      <c r="U5312">
        <v>2019</v>
      </c>
      <c r="V5312">
        <v>0</v>
      </c>
      <c r="W5312">
        <v>0</v>
      </c>
      <c r="X5312" cm="1">
        <f t="array" ref="X5312">IF(S5311&lt;&gt;S5312, 0,
    IF(C5312="O",
         _xlfn.IFS(
             K5312=1, X5311+6,
             M5312=1, X5311+3,
             O5312=1, X5311+1,
             Q5312=1,X5311+2,
             TRUE, X5311
         ),
    X5311)
)</f>
        <v>8</v>
      </c>
      <c r="Y5312" cm="1">
        <f t="array" ref="Y5312">IF(S5311&lt;&gt;S5312, 0, IF(C5312="D",
                 _xlfn.IFS(
                     K5312=1, Y5311+6,
                     M5312=1, Y5311+3,
                     O5312=1, Y5311+1,
                     TRUE, Y5311
                 ),
                 Y5311)
  )</f>
        <v>14</v>
      </c>
    </row>
    <row r="5313" spans="1:25" x14ac:dyDescent="0.2">
      <c r="A5313">
        <v>68</v>
      </c>
      <c r="B5313" t="s">
        <v>81</v>
      </c>
      <c r="C5313" t="str">
        <f t="shared" si="832"/>
        <v>O</v>
      </c>
      <c r="D5313">
        <v>4</v>
      </c>
      <c r="E5313">
        <v>12</v>
      </c>
      <c r="F5313">
        <v>-20</v>
      </c>
      <c r="G5313" t="s">
        <v>130</v>
      </c>
      <c r="H5313" t="s">
        <v>132</v>
      </c>
      <c r="J5313">
        <f t="shared" si="822"/>
        <v>0</v>
      </c>
      <c r="K5313">
        <f t="shared" si="830"/>
        <v>0</v>
      </c>
      <c r="L5313">
        <f t="shared" si="823"/>
        <v>0</v>
      </c>
      <c r="M5313">
        <f t="shared" si="824"/>
        <v>0</v>
      </c>
      <c r="N5313">
        <f t="shared" si="825"/>
        <v>0</v>
      </c>
      <c r="O5313">
        <f t="shared" si="826"/>
        <v>0</v>
      </c>
      <c r="P5313">
        <f t="shared" si="827"/>
        <v>0</v>
      </c>
      <c r="Q5313">
        <f t="shared" si="828"/>
        <v>0</v>
      </c>
      <c r="R5313">
        <f t="shared" si="829"/>
        <v>0</v>
      </c>
      <c r="S5313" t="s">
        <v>111</v>
      </c>
      <c r="T5313">
        <v>1</v>
      </c>
      <c r="U5313">
        <v>2019</v>
      </c>
      <c r="V5313">
        <v>0</v>
      </c>
      <c r="W5313">
        <v>0</v>
      </c>
      <c r="X5313" cm="1">
        <f t="array" ref="X5313">IF(S5312&lt;&gt;S5313, 0,
    IF(C5313="O",
         _xlfn.IFS(
             K5313=1, X5312+6,
             M5313=1, X5312+3,
             O5313=1, X5312+1,
             Q5313=1,X5312+2,
             TRUE, X5312
         ),
    X5312)
)</f>
        <v>8</v>
      </c>
      <c r="Y5313" cm="1">
        <f t="array" ref="Y5313">IF(S5312&lt;&gt;S5313, 0, IF(C5313="D",
                 _xlfn.IFS(
                     K5313=1, Y5312+6,
                     M5313=1, Y5312+3,
                     O5313=1, Y5312+1,
                     TRUE, Y5312
                 ),
                 Y5312)
  )</f>
        <v>14</v>
      </c>
    </row>
    <row r="5314" spans="1:25" x14ac:dyDescent="0.2">
      <c r="A5314">
        <v>69</v>
      </c>
      <c r="B5314" t="s">
        <v>79</v>
      </c>
      <c r="C5314" t="str">
        <f t="shared" si="832"/>
        <v>D</v>
      </c>
      <c r="D5314">
        <v>1</v>
      </c>
      <c r="E5314">
        <v>10</v>
      </c>
      <c r="F5314">
        <v>11</v>
      </c>
      <c r="G5314" t="s">
        <v>116</v>
      </c>
      <c r="H5314" t="s">
        <v>115</v>
      </c>
      <c r="I5314">
        <v>7</v>
      </c>
      <c r="J5314">
        <f t="shared" ref="J5314:J5377" si="833">IF(B5314&lt;&gt;B5315,0,IF(AND(D5315=1, E5315=10), 1, 0))</f>
        <v>0</v>
      </c>
      <c r="K5314">
        <f t="shared" si="830"/>
        <v>0</v>
      </c>
      <c r="L5314">
        <f t="shared" ref="L5314:L5377" si="834">IF(G5314 = "fg", 1, 0)</f>
        <v>0</v>
      </c>
      <c r="M5314">
        <f t="shared" ref="M5314:M5377" si="835">IF(AND(L5314=1,H5314="good"),1,0)</f>
        <v>0</v>
      </c>
      <c r="N5314">
        <f t="shared" ref="N5314:N5377" si="836">IF(OR(G5314 = "extra pt.",G5314 ="extra pt. block"), 1, 0)</f>
        <v>0</v>
      </c>
      <c r="O5314">
        <f t="shared" ref="O5314:O5377" si="837">IF(AND(N5314=1,H5314="good"),1,0)</f>
        <v>0</v>
      </c>
      <c r="P5314">
        <f t="shared" ref="P5314:P5377" si="838">IF(OR(G5314 = "2 pt.",G5314 ="2 pt. block"), 1, 0)</f>
        <v>0</v>
      </c>
      <c r="Q5314">
        <f t="shared" ref="Q5314:Q5377" si="839">IF(AND(P5314=1,H5314="good"),1,0)</f>
        <v>0</v>
      </c>
      <c r="R5314">
        <f t="shared" ref="R5314:R5377" si="840">IF(OR(H5314 = "fumble, def td", H5314 = "interception, def td", H5314= "sack, fumble, def td"), 1,0)</f>
        <v>0</v>
      </c>
      <c r="S5314" t="s">
        <v>111</v>
      </c>
      <c r="T5314">
        <v>1</v>
      </c>
      <c r="U5314">
        <v>2019</v>
      </c>
      <c r="V5314">
        <v>0</v>
      </c>
      <c r="W5314">
        <v>0</v>
      </c>
      <c r="X5314" cm="1">
        <f t="array" ref="X5314">IF(S5313&lt;&gt;S5314, 0,
    IF(C5314="O",
         _xlfn.IFS(
             K5314=1, X5313+6,
             M5314=1, X5313+3,
             O5314=1, X5313+1,
             Q5314=1,X5313+2,
             TRUE, X5313
         ),
    X5313)
)</f>
        <v>8</v>
      </c>
      <c r="Y5314" cm="1">
        <f t="array" ref="Y5314">IF(S5313&lt;&gt;S5314, 0, IF(C5314="D",
                 _xlfn.IFS(
                     K5314=1, Y5313+6,
                     M5314=1, Y5313+3,
                     O5314=1, Y5313+1,
                     TRUE, Y5313
                 ),
                 Y5313)
  )</f>
        <v>14</v>
      </c>
    </row>
    <row r="5315" spans="1:25" hidden="1" x14ac:dyDescent="0.2">
      <c r="A5315">
        <v>70</v>
      </c>
      <c r="B5315" t="s">
        <v>79</v>
      </c>
      <c r="C5315" t="str">
        <f t="shared" si="832"/>
        <v>D</v>
      </c>
      <c r="D5315">
        <v>2</v>
      </c>
      <c r="E5315">
        <v>3</v>
      </c>
      <c r="F5315">
        <v>4</v>
      </c>
      <c r="G5315" t="s">
        <v>116</v>
      </c>
      <c r="H5315" t="s">
        <v>115</v>
      </c>
      <c r="I5315">
        <v>1</v>
      </c>
      <c r="J5315">
        <f t="shared" si="833"/>
        <v>0</v>
      </c>
      <c r="K5315">
        <f t="shared" ref="K5315:K5378" si="841">IF(OR(H5315= "complete, td",H5315 ="rush, td", H5315 = "scramble, td"), 1, 0)</f>
        <v>0</v>
      </c>
      <c r="L5315">
        <f t="shared" si="834"/>
        <v>0</v>
      </c>
      <c r="M5315">
        <f t="shared" si="835"/>
        <v>0</v>
      </c>
      <c r="N5315">
        <f t="shared" si="836"/>
        <v>0</v>
      </c>
      <c r="O5315">
        <f t="shared" si="837"/>
        <v>0</v>
      </c>
      <c r="P5315">
        <f t="shared" si="838"/>
        <v>0</v>
      </c>
      <c r="Q5315">
        <f t="shared" si="839"/>
        <v>0</v>
      </c>
      <c r="R5315">
        <f t="shared" si="840"/>
        <v>0</v>
      </c>
      <c r="S5315" t="s">
        <v>111</v>
      </c>
      <c r="T5315">
        <v>1</v>
      </c>
      <c r="U5315">
        <v>2019</v>
      </c>
      <c r="V5315">
        <v>0</v>
      </c>
      <c r="W5315">
        <v>0</v>
      </c>
      <c r="X5315" cm="1">
        <f t="array" ref="X5315">IF(S5314&lt;&gt;S5315, 0,
    IF(C5315="O",
         _xlfn.IFS(
             K5315=1, X5314+6,
             M5315=1, X5314+3,
             O5315=1, X5314+1,
             Q5315=1,X5314+2,
             TRUE, X5314
         ),
    X5314)
)</f>
        <v>8</v>
      </c>
      <c r="Y5315" cm="1">
        <f t="array" ref="Y5315">IF(S5314&lt;&gt;S5315, 0, IF(C5315="D",
                 _xlfn.IFS(
                     K5315=1, Y5314+6,
                     M5315=1, Y5314+3,
                     O5315=1, Y5314+1,
                     TRUE, Y5314
                 ),
                 Y5314)
  )</f>
        <v>14</v>
      </c>
    </row>
    <row r="5316" spans="1:25" x14ac:dyDescent="0.2">
      <c r="A5316">
        <v>71</v>
      </c>
      <c r="B5316" t="s">
        <v>79</v>
      </c>
      <c r="C5316" t="str">
        <f t="shared" si="832"/>
        <v>D</v>
      </c>
      <c r="D5316">
        <v>3</v>
      </c>
      <c r="E5316">
        <v>2</v>
      </c>
      <c r="F5316">
        <v>3</v>
      </c>
      <c r="G5316" t="s">
        <v>116</v>
      </c>
      <c r="H5316" t="s">
        <v>125</v>
      </c>
      <c r="I5316">
        <v>3</v>
      </c>
      <c r="J5316">
        <f t="shared" si="833"/>
        <v>0</v>
      </c>
      <c r="K5316">
        <f t="shared" si="841"/>
        <v>1</v>
      </c>
      <c r="L5316">
        <f t="shared" si="834"/>
        <v>0</v>
      </c>
      <c r="M5316">
        <f t="shared" si="835"/>
        <v>0</v>
      </c>
      <c r="N5316">
        <f t="shared" si="836"/>
        <v>0</v>
      </c>
      <c r="O5316">
        <f t="shared" si="837"/>
        <v>0</v>
      </c>
      <c r="P5316">
        <f t="shared" si="838"/>
        <v>0</v>
      </c>
      <c r="Q5316">
        <f t="shared" si="839"/>
        <v>0</v>
      </c>
      <c r="R5316">
        <f t="shared" si="840"/>
        <v>0</v>
      </c>
      <c r="S5316" t="s">
        <v>111</v>
      </c>
      <c r="T5316">
        <v>1</v>
      </c>
      <c r="U5316">
        <v>2019</v>
      </c>
      <c r="V5316">
        <v>0</v>
      </c>
      <c r="W5316">
        <v>0</v>
      </c>
      <c r="X5316" cm="1">
        <f t="array" ref="X5316">IF(S5315&lt;&gt;S5316, 0,
    IF(C5316="O",
         _xlfn.IFS(
             K5316=1, X5315+6,
             M5316=1, X5315+3,
             O5316=1, X5315+1,
             Q5316=1,X5315+2,
             TRUE, X5315
         ),
    X5315)
)</f>
        <v>8</v>
      </c>
      <c r="Y5316" cm="1">
        <f t="array" ref="Y5316">IF(S5315&lt;&gt;S5316, 0, IF(C5316="D",
                 _xlfn.IFS(
                     K5316=1, Y5315+6,
                     M5316=1, Y5315+3,
                     O5316=1, Y5315+1,
                     TRUE, Y5315
                 ),
                 Y5315)
  )</f>
        <v>20</v>
      </c>
    </row>
    <row r="5317" spans="1:25" x14ac:dyDescent="0.2">
      <c r="A5317">
        <v>72</v>
      </c>
      <c r="B5317" t="s">
        <v>79</v>
      </c>
      <c r="C5317" t="str">
        <f t="shared" si="832"/>
        <v>D</v>
      </c>
      <c r="F5317">
        <v>3</v>
      </c>
      <c r="G5317" t="s">
        <v>123</v>
      </c>
      <c r="H5317" t="s">
        <v>122</v>
      </c>
      <c r="J5317">
        <f t="shared" si="833"/>
        <v>0</v>
      </c>
      <c r="K5317">
        <f t="shared" si="841"/>
        <v>0</v>
      </c>
      <c r="L5317">
        <f t="shared" si="834"/>
        <v>0</v>
      </c>
      <c r="M5317">
        <f t="shared" si="835"/>
        <v>0</v>
      </c>
      <c r="N5317">
        <f t="shared" si="836"/>
        <v>1</v>
      </c>
      <c r="O5317">
        <f t="shared" si="837"/>
        <v>1</v>
      </c>
      <c r="P5317">
        <f t="shared" si="838"/>
        <v>0</v>
      </c>
      <c r="Q5317">
        <f t="shared" si="839"/>
        <v>0</v>
      </c>
      <c r="R5317">
        <f t="shared" si="840"/>
        <v>0</v>
      </c>
      <c r="S5317" t="s">
        <v>111</v>
      </c>
      <c r="T5317">
        <v>1</v>
      </c>
      <c r="U5317">
        <v>2019</v>
      </c>
      <c r="V5317">
        <v>0</v>
      </c>
      <c r="W5317">
        <v>0</v>
      </c>
      <c r="X5317" cm="1">
        <f t="array" ref="X5317">IF(S5316&lt;&gt;S5317, 0,
    IF(C5317="O",
         _xlfn.IFS(
             K5317=1, X5316+6,
             M5317=1, X5316+3,
             O5317=1, X5316+1,
             Q5317=1,X5316+2,
             TRUE, X5316
         ),
    X5316)
)</f>
        <v>8</v>
      </c>
      <c r="Y5317" cm="1">
        <f t="array" ref="Y5317">IF(S5316&lt;&gt;S5317, 0, IF(C5317="D",
                 _xlfn.IFS(
                     K5317=1, Y5316+6,
                     M5317=1, Y5316+3,
                     O5317=1, Y5316+1,
                     TRUE, Y5316
                 ),
                 Y5316)
  )</f>
        <v>21</v>
      </c>
    </row>
    <row r="5318" spans="1:25" x14ac:dyDescent="0.2">
      <c r="A5318">
        <v>75</v>
      </c>
      <c r="B5318" t="s">
        <v>81</v>
      </c>
      <c r="C5318" t="str">
        <f t="shared" si="832"/>
        <v>O</v>
      </c>
      <c r="D5318">
        <v>1</v>
      </c>
      <c r="E5318">
        <v>10</v>
      </c>
      <c r="F5318">
        <v>-25</v>
      </c>
      <c r="G5318" t="s">
        <v>116</v>
      </c>
      <c r="H5318" t="s">
        <v>115</v>
      </c>
      <c r="I5318">
        <v>-5</v>
      </c>
      <c r="J5318">
        <f t="shared" si="833"/>
        <v>0</v>
      </c>
      <c r="K5318">
        <f t="shared" si="841"/>
        <v>0</v>
      </c>
      <c r="L5318">
        <f t="shared" si="834"/>
        <v>0</v>
      </c>
      <c r="M5318">
        <f t="shared" si="835"/>
        <v>0</v>
      </c>
      <c r="N5318">
        <f t="shared" si="836"/>
        <v>0</v>
      </c>
      <c r="O5318">
        <f t="shared" si="837"/>
        <v>0</v>
      </c>
      <c r="P5318">
        <f t="shared" si="838"/>
        <v>0</v>
      </c>
      <c r="Q5318">
        <f t="shared" si="839"/>
        <v>0</v>
      </c>
      <c r="R5318">
        <f t="shared" si="840"/>
        <v>0</v>
      </c>
      <c r="S5318" t="s">
        <v>111</v>
      </c>
      <c r="T5318">
        <v>1</v>
      </c>
      <c r="U5318">
        <v>2019</v>
      </c>
      <c r="V5318">
        <v>0</v>
      </c>
      <c r="W5318">
        <v>0</v>
      </c>
      <c r="X5318" cm="1">
        <f t="array" ref="X5318">IF(S5317&lt;&gt;S5318, 0,
    IF(C5318="O",
         _xlfn.IFS(
             K5318=1, X5317+6,
             M5318=1, X5317+3,
             O5318=1, X5317+1,
             Q5318=1,X5317+2,
             TRUE, X5317
         ),
    X5317)
)</f>
        <v>8</v>
      </c>
      <c r="Y5318" cm="1">
        <f t="array" ref="Y5318">IF(S5317&lt;&gt;S5318, 0, IF(C5318="D",
                 _xlfn.IFS(
                     K5318=1, Y5317+6,
                     M5318=1, Y5317+3,
                     O5318=1, Y5317+1,
                     TRUE, Y5317
                 ),
                 Y5317)
  )</f>
        <v>21</v>
      </c>
    </row>
    <row r="5319" spans="1:25" x14ac:dyDescent="0.2">
      <c r="A5319">
        <v>76</v>
      </c>
      <c r="B5319" t="s">
        <v>81</v>
      </c>
      <c r="C5319" t="str">
        <f t="shared" si="832"/>
        <v>O</v>
      </c>
      <c r="D5319">
        <v>2</v>
      </c>
      <c r="E5319">
        <v>15</v>
      </c>
      <c r="F5319">
        <v>-20</v>
      </c>
      <c r="G5319" t="s">
        <v>114</v>
      </c>
      <c r="H5319" t="s">
        <v>117</v>
      </c>
      <c r="I5319">
        <v>0</v>
      </c>
      <c r="J5319">
        <f t="shared" si="833"/>
        <v>0</v>
      </c>
      <c r="K5319">
        <f t="shared" si="841"/>
        <v>0</v>
      </c>
      <c r="L5319">
        <f t="shared" si="834"/>
        <v>0</v>
      </c>
      <c r="M5319">
        <f t="shared" si="835"/>
        <v>0</v>
      </c>
      <c r="N5319">
        <f t="shared" si="836"/>
        <v>0</v>
      </c>
      <c r="O5319">
        <f t="shared" si="837"/>
        <v>0</v>
      </c>
      <c r="P5319">
        <f t="shared" si="838"/>
        <v>0</v>
      </c>
      <c r="Q5319">
        <f t="shared" si="839"/>
        <v>0</v>
      </c>
      <c r="R5319">
        <f t="shared" si="840"/>
        <v>0</v>
      </c>
      <c r="S5319" t="s">
        <v>111</v>
      </c>
      <c r="T5319">
        <v>1</v>
      </c>
      <c r="U5319">
        <v>2019</v>
      </c>
      <c r="V5319">
        <v>0</v>
      </c>
      <c r="W5319">
        <v>0</v>
      </c>
      <c r="X5319" cm="1">
        <f t="array" ref="X5319">IF(S5318&lt;&gt;S5319, 0,
    IF(C5319="O",
         _xlfn.IFS(
             K5319=1, X5318+6,
             M5319=1, X5318+3,
             O5319=1, X5318+1,
             Q5319=1,X5318+2,
             TRUE, X5318
         ),
    X5318)
)</f>
        <v>8</v>
      </c>
      <c r="Y5319" cm="1">
        <f t="array" ref="Y5319">IF(S5318&lt;&gt;S5319, 0, IF(C5319="D",
                 _xlfn.IFS(
                     K5319=1, Y5318+6,
                     M5319=1, Y5318+3,
                     O5319=1, Y5318+1,
                     TRUE, Y5318
                 ),
                 Y5318)
  )</f>
        <v>21</v>
      </c>
    </row>
    <row r="5320" spans="1:25" x14ac:dyDescent="0.2">
      <c r="A5320">
        <v>77</v>
      </c>
      <c r="B5320" t="s">
        <v>81</v>
      </c>
      <c r="C5320" t="str">
        <f t="shared" si="832"/>
        <v>O</v>
      </c>
      <c r="D5320">
        <v>3</v>
      </c>
      <c r="E5320">
        <v>15</v>
      </c>
      <c r="F5320">
        <v>-20</v>
      </c>
      <c r="G5320" t="s">
        <v>116</v>
      </c>
      <c r="H5320" t="s">
        <v>115</v>
      </c>
      <c r="I5320">
        <v>10</v>
      </c>
      <c r="J5320">
        <f t="shared" si="833"/>
        <v>0</v>
      </c>
      <c r="K5320">
        <f t="shared" si="841"/>
        <v>0</v>
      </c>
      <c r="L5320">
        <f t="shared" si="834"/>
        <v>0</v>
      </c>
      <c r="M5320">
        <f t="shared" si="835"/>
        <v>0</v>
      </c>
      <c r="N5320">
        <f t="shared" si="836"/>
        <v>0</v>
      </c>
      <c r="O5320">
        <f t="shared" si="837"/>
        <v>0</v>
      </c>
      <c r="P5320">
        <f t="shared" si="838"/>
        <v>0</v>
      </c>
      <c r="Q5320">
        <f t="shared" si="839"/>
        <v>0</v>
      </c>
      <c r="R5320">
        <f t="shared" si="840"/>
        <v>0</v>
      </c>
      <c r="S5320" t="s">
        <v>111</v>
      </c>
      <c r="T5320">
        <v>1</v>
      </c>
      <c r="U5320">
        <v>2019</v>
      </c>
      <c r="V5320">
        <v>0</v>
      </c>
      <c r="W5320">
        <v>0</v>
      </c>
      <c r="X5320" cm="1">
        <f t="array" ref="X5320">IF(S5319&lt;&gt;S5320, 0,
    IF(C5320="O",
         _xlfn.IFS(
             K5320=1, X5319+6,
             M5320=1, X5319+3,
             O5320=1, X5319+1,
             Q5320=1,X5319+2,
             TRUE, X5319
         ),
    X5319)
)</f>
        <v>8</v>
      </c>
      <c r="Y5320" cm="1">
        <f t="array" ref="Y5320">IF(S5319&lt;&gt;S5320, 0, IF(C5320="D",
                 _xlfn.IFS(
                     K5320=1, Y5319+6,
                     M5320=1, Y5319+3,
                     O5320=1, Y5319+1,
                     TRUE, Y5319
                 ),
                 Y5319)
  )</f>
        <v>21</v>
      </c>
    </row>
    <row r="5321" spans="1:25" x14ac:dyDescent="0.2">
      <c r="A5321">
        <v>78</v>
      </c>
      <c r="B5321" t="s">
        <v>81</v>
      </c>
      <c r="C5321" t="str">
        <f t="shared" si="832"/>
        <v>O</v>
      </c>
      <c r="D5321">
        <v>4</v>
      </c>
      <c r="E5321">
        <v>5</v>
      </c>
      <c r="F5321">
        <v>-30</v>
      </c>
      <c r="G5321" t="s">
        <v>130</v>
      </c>
      <c r="H5321" t="s">
        <v>129</v>
      </c>
      <c r="J5321">
        <f t="shared" si="833"/>
        <v>0</v>
      </c>
      <c r="K5321">
        <f t="shared" si="841"/>
        <v>0</v>
      </c>
      <c r="L5321">
        <f t="shared" si="834"/>
        <v>0</v>
      </c>
      <c r="M5321">
        <f t="shared" si="835"/>
        <v>0</v>
      </c>
      <c r="N5321">
        <f t="shared" si="836"/>
        <v>0</v>
      </c>
      <c r="O5321">
        <f t="shared" si="837"/>
        <v>0</v>
      </c>
      <c r="P5321">
        <f t="shared" si="838"/>
        <v>0</v>
      </c>
      <c r="Q5321">
        <f t="shared" si="839"/>
        <v>0</v>
      </c>
      <c r="R5321">
        <f t="shared" si="840"/>
        <v>0</v>
      </c>
      <c r="S5321" t="s">
        <v>111</v>
      </c>
      <c r="T5321">
        <v>1</v>
      </c>
      <c r="U5321">
        <v>2019</v>
      </c>
      <c r="V5321">
        <v>0</v>
      </c>
      <c r="W5321">
        <v>0</v>
      </c>
      <c r="X5321" cm="1">
        <f t="array" ref="X5321">IF(S5320&lt;&gt;S5321, 0,
    IF(C5321="O",
         _xlfn.IFS(
             K5321=1, X5320+6,
             M5321=1, X5320+3,
             O5321=1, X5320+1,
             Q5321=1,X5320+2,
             TRUE, X5320
         ),
    X5320)
)</f>
        <v>8</v>
      </c>
      <c r="Y5321" cm="1">
        <f t="array" ref="Y5321">IF(S5320&lt;&gt;S5321, 0, IF(C5321="D",
                 _xlfn.IFS(
                     K5321=1, Y5320+6,
                     M5321=1, Y5320+3,
                     O5321=1, Y5320+1,
                     TRUE, Y5320
                 ),
                 Y5320)
  )</f>
        <v>21</v>
      </c>
    </row>
    <row r="5322" spans="1:25" x14ac:dyDescent="0.2">
      <c r="A5322">
        <v>79</v>
      </c>
      <c r="B5322" t="s">
        <v>79</v>
      </c>
      <c r="C5322" t="str">
        <f t="shared" si="832"/>
        <v>D</v>
      </c>
      <c r="D5322">
        <v>1</v>
      </c>
      <c r="E5322">
        <v>10</v>
      </c>
      <c r="F5322">
        <v>-46</v>
      </c>
      <c r="G5322" t="s">
        <v>116</v>
      </c>
      <c r="H5322" t="s">
        <v>115</v>
      </c>
      <c r="I5322">
        <v>2</v>
      </c>
      <c r="J5322">
        <f t="shared" si="833"/>
        <v>0</v>
      </c>
      <c r="K5322">
        <f t="shared" si="841"/>
        <v>0</v>
      </c>
      <c r="L5322">
        <f t="shared" si="834"/>
        <v>0</v>
      </c>
      <c r="M5322">
        <f t="shared" si="835"/>
        <v>0</v>
      </c>
      <c r="N5322">
        <f t="shared" si="836"/>
        <v>0</v>
      </c>
      <c r="O5322">
        <f t="shared" si="837"/>
        <v>0</v>
      </c>
      <c r="P5322">
        <f t="shared" si="838"/>
        <v>0</v>
      </c>
      <c r="Q5322">
        <f t="shared" si="839"/>
        <v>0</v>
      </c>
      <c r="R5322">
        <f t="shared" si="840"/>
        <v>0</v>
      </c>
      <c r="S5322" t="s">
        <v>111</v>
      </c>
      <c r="T5322">
        <v>1</v>
      </c>
      <c r="U5322">
        <v>2019</v>
      </c>
      <c r="V5322">
        <v>0</v>
      </c>
      <c r="W5322">
        <v>0</v>
      </c>
      <c r="X5322" cm="1">
        <f t="array" ref="X5322">IF(S5321&lt;&gt;S5322, 0,
    IF(C5322="O",
         _xlfn.IFS(
             K5322=1, X5321+6,
             M5322=1, X5321+3,
             O5322=1, X5321+1,
             Q5322=1,X5321+2,
             TRUE, X5321
         ),
    X5321)
)</f>
        <v>8</v>
      </c>
      <c r="Y5322" cm="1">
        <f t="array" ref="Y5322">IF(S5321&lt;&gt;S5322, 0, IF(C5322="D",
                 _xlfn.IFS(
                     K5322=1, Y5321+6,
                     M5322=1, Y5321+3,
                     O5322=1, Y5321+1,
                     TRUE, Y5321
                 ),
                 Y5321)
  )</f>
        <v>21</v>
      </c>
    </row>
    <row r="5323" spans="1:25" hidden="1" x14ac:dyDescent="0.2">
      <c r="A5323">
        <v>80</v>
      </c>
      <c r="B5323" t="s">
        <v>79</v>
      </c>
      <c r="C5323" t="str">
        <f t="shared" si="832"/>
        <v>D</v>
      </c>
      <c r="D5323">
        <v>2</v>
      </c>
      <c r="E5323">
        <v>8</v>
      </c>
      <c r="F5323">
        <v>-48</v>
      </c>
      <c r="G5323" t="s">
        <v>114</v>
      </c>
      <c r="H5323" t="s">
        <v>120</v>
      </c>
      <c r="I5323">
        <v>-5</v>
      </c>
      <c r="J5323">
        <f t="shared" si="833"/>
        <v>0</v>
      </c>
      <c r="K5323">
        <f t="shared" si="841"/>
        <v>0</v>
      </c>
      <c r="L5323">
        <f t="shared" si="834"/>
        <v>0</v>
      </c>
      <c r="M5323">
        <f t="shared" si="835"/>
        <v>0</v>
      </c>
      <c r="N5323">
        <f t="shared" si="836"/>
        <v>0</v>
      </c>
      <c r="O5323">
        <f t="shared" si="837"/>
        <v>0</v>
      </c>
      <c r="P5323">
        <f t="shared" si="838"/>
        <v>0</v>
      </c>
      <c r="Q5323">
        <f t="shared" si="839"/>
        <v>0</v>
      </c>
      <c r="R5323">
        <f t="shared" si="840"/>
        <v>0</v>
      </c>
      <c r="S5323" t="s">
        <v>111</v>
      </c>
      <c r="T5323">
        <v>1</v>
      </c>
      <c r="U5323">
        <v>2019</v>
      </c>
      <c r="V5323">
        <v>0</v>
      </c>
      <c r="W5323">
        <v>0</v>
      </c>
      <c r="X5323" cm="1">
        <f t="array" ref="X5323">IF(S5322&lt;&gt;S5323, 0,
    IF(C5323="O",
         _xlfn.IFS(
             K5323=1, X5322+6,
             M5323=1, X5322+3,
             O5323=1, X5322+1,
             Q5323=1,X5322+2,
             TRUE, X5322
         ),
    X5322)
)</f>
        <v>8</v>
      </c>
      <c r="Y5323" cm="1">
        <f t="array" ref="Y5323">IF(S5322&lt;&gt;S5323, 0, IF(C5323="D",
                 _xlfn.IFS(
                     K5323=1, Y5322+6,
                     M5323=1, Y5322+3,
                     O5323=1, Y5322+1,
                     TRUE, Y5322
                 ),
                 Y5322)
  )</f>
        <v>21</v>
      </c>
    </row>
    <row r="5324" spans="1:25" x14ac:dyDescent="0.2">
      <c r="A5324">
        <v>81</v>
      </c>
      <c r="B5324" t="s">
        <v>79</v>
      </c>
      <c r="C5324" t="str">
        <f t="shared" si="832"/>
        <v>D</v>
      </c>
      <c r="D5324">
        <v>2</v>
      </c>
      <c r="E5324">
        <v>13</v>
      </c>
      <c r="F5324">
        <v>-43</v>
      </c>
      <c r="G5324" t="s">
        <v>116</v>
      </c>
      <c r="H5324" t="s">
        <v>120</v>
      </c>
      <c r="I5324">
        <v>-10</v>
      </c>
      <c r="J5324">
        <f t="shared" si="833"/>
        <v>0</v>
      </c>
      <c r="K5324">
        <f t="shared" si="841"/>
        <v>0</v>
      </c>
      <c r="L5324">
        <f t="shared" si="834"/>
        <v>0</v>
      </c>
      <c r="M5324">
        <f t="shared" si="835"/>
        <v>0</v>
      </c>
      <c r="N5324">
        <f t="shared" si="836"/>
        <v>0</v>
      </c>
      <c r="O5324">
        <f t="shared" si="837"/>
        <v>0</v>
      </c>
      <c r="P5324">
        <f t="shared" si="838"/>
        <v>0</v>
      </c>
      <c r="Q5324">
        <f t="shared" si="839"/>
        <v>0</v>
      </c>
      <c r="R5324">
        <f t="shared" si="840"/>
        <v>0</v>
      </c>
      <c r="S5324" t="s">
        <v>111</v>
      </c>
      <c r="T5324">
        <v>1</v>
      </c>
      <c r="U5324">
        <v>2019</v>
      </c>
      <c r="V5324">
        <v>0</v>
      </c>
      <c r="W5324">
        <v>0</v>
      </c>
      <c r="X5324" cm="1">
        <f t="array" ref="X5324">IF(S5323&lt;&gt;S5324, 0,
    IF(C5324="O",
         _xlfn.IFS(
             K5324=1, X5323+6,
             M5324=1, X5323+3,
             O5324=1, X5323+1,
             Q5324=1,X5323+2,
             TRUE, X5323
         ),
    X5323)
)</f>
        <v>8</v>
      </c>
      <c r="Y5324" cm="1">
        <f t="array" ref="Y5324">IF(S5323&lt;&gt;S5324, 0, IF(C5324="D",
                 _xlfn.IFS(
                     K5324=1, Y5323+6,
                     M5324=1, Y5323+3,
                     O5324=1, Y5323+1,
                     TRUE, Y5323
                 ),
                 Y5323)
  )</f>
        <v>21</v>
      </c>
    </row>
    <row r="5325" spans="1:25" x14ac:dyDescent="0.2">
      <c r="A5325">
        <v>82</v>
      </c>
      <c r="B5325" t="s">
        <v>79</v>
      </c>
      <c r="C5325" t="str">
        <f t="shared" si="832"/>
        <v>D</v>
      </c>
      <c r="D5325">
        <v>2</v>
      </c>
      <c r="E5325">
        <v>23</v>
      </c>
      <c r="F5325">
        <v>-33</v>
      </c>
      <c r="G5325" t="s">
        <v>116</v>
      </c>
      <c r="H5325" t="s">
        <v>115</v>
      </c>
      <c r="I5325">
        <v>-1</v>
      </c>
      <c r="J5325">
        <f t="shared" si="833"/>
        <v>0</v>
      </c>
      <c r="K5325">
        <f t="shared" si="841"/>
        <v>0</v>
      </c>
      <c r="L5325">
        <f t="shared" si="834"/>
        <v>0</v>
      </c>
      <c r="M5325">
        <f t="shared" si="835"/>
        <v>0</v>
      </c>
      <c r="N5325">
        <f t="shared" si="836"/>
        <v>0</v>
      </c>
      <c r="O5325">
        <f t="shared" si="837"/>
        <v>0</v>
      </c>
      <c r="P5325">
        <f t="shared" si="838"/>
        <v>0</v>
      </c>
      <c r="Q5325">
        <f t="shared" si="839"/>
        <v>0</v>
      </c>
      <c r="R5325">
        <f t="shared" si="840"/>
        <v>0</v>
      </c>
      <c r="S5325" t="s">
        <v>111</v>
      </c>
      <c r="T5325">
        <v>1</v>
      </c>
      <c r="U5325">
        <v>2019</v>
      </c>
      <c r="V5325">
        <v>0</v>
      </c>
      <c r="W5325">
        <v>0</v>
      </c>
      <c r="X5325" cm="1">
        <f t="array" ref="X5325">IF(S5324&lt;&gt;S5325, 0,
    IF(C5325="O",
         _xlfn.IFS(
             K5325=1, X5324+6,
             M5325=1, X5324+3,
             O5325=1, X5324+1,
             Q5325=1,X5324+2,
             TRUE, X5324
         ),
    X5324)
)</f>
        <v>8</v>
      </c>
      <c r="Y5325" cm="1">
        <f t="array" ref="Y5325">IF(S5324&lt;&gt;S5325, 0, IF(C5325="D",
                 _xlfn.IFS(
                     K5325=1, Y5324+6,
                     M5325=1, Y5324+3,
                     O5325=1, Y5324+1,
                     TRUE, Y5324
                 ),
                 Y5324)
  )</f>
        <v>21</v>
      </c>
    </row>
    <row r="5326" spans="1:25" x14ac:dyDescent="0.2">
      <c r="A5326">
        <v>83</v>
      </c>
      <c r="B5326" t="s">
        <v>79</v>
      </c>
      <c r="C5326" t="str">
        <f t="shared" si="832"/>
        <v>D</v>
      </c>
      <c r="D5326">
        <v>3</v>
      </c>
      <c r="E5326">
        <v>24</v>
      </c>
      <c r="F5326">
        <v>-32</v>
      </c>
      <c r="G5326" t="s">
        <v>116</v>
      </c>
      <c r="H5326" t="s">
        <v>115</v>
      </c>
      <c r="I5326">
        <v>4</v>
      </c>
      <c r="J5326">
        <f t="shared" si="833"/>
        <v>0</v>
      </c>
      <c r="K5326">
        <f t="shared" si="841"/>
        <v>0</v>
      </c>
      <c r="L5326">
        <f t="shared" si="834"/>
        <v>0</v>
      </c>
      <c r="M5326">
        <f t="shared" si="835"/>
        <v>0</v>
      </c>
      <c r="N5326">
        <f t="shared" si="836"/>
        <v>0</v>
      </c>
      <c r="O5326">
        <f t="shared" si="837"/>
        <v>0</v>
      </c>
      <c r="P5326">
        <f t="shared" si="838"/>
        <v>0</v>
      </c>
      <c r="Q5326">
        <f t="shared" si="839"/>
        <v>0</v>
      </c>
      <c r="R5326">
        <f t="shared" si="840"/>
        <v>0</v>
      </c>
      <c r="S5326" t="s">
        <v>111</v>
      </c>
      <c r="T5326">
        <v>1</v>
      </c>
      <c r="U5326">
        <v>2019</v>
      </c>
      <c r="V5326">
        <v>0</v>
      </c>
      <c r="W5326">
        <v>0</v>
      </c>
      <c r="X5326" cm="1">
        <f t="array" ref="X5326">IF(S5325&lt;&gt;S5326, 0,
    IF(C5326="O",
         _xlfn.IFS(
             K5326=1, X5325+6,
             M5326=1, X5325+3,
             O5326=1, X5325+1,
             Q5326=1,X5325+2,
             TRUE, X5325
         ),
    X5325)
)</f>
        <v>8</v>
      </c>
      <c r="Y5326" cm="1">
        <f t="array" ref="Y5326">IF(S5325&lt;&gt;S5326, 0, IF(C5326="D",
                 _xlfn.IFS(
                     K5326=1, Y5325+6,
                     M5326=1, Y5325+3,
                     O5326=1, Y5325+1,
                     TRUE, Y5325
                 ),
                 Y5325)
  )</f>
        <v>21</v>
      </c>
    </row>
    <row r="5327" spans="1:25" x14ac:dyDescent="0.2">
      <c r="A5327">
        <v>86</v>
      </c>
      <c r="B5327" t="s">
        <v>81</v>
      </c>
      <c r="C5327" t="str">
        <f t="shared" si="832"/>
        <v>O</v>
      </c>
      <c r="D5327">
        <v>1</v>
      </c>
      <c r="E5327">
        <v>10</v>
      </c>
      <c r="F5327">
        <v>-39</v>
      </c>
      <c r="G5327" t="s">
        <v>114</v>
      </c>
      <c r="H5327" t="s">
        <v>113</v>
      </c>
      <c r="I5327">
        <v>7</v>
      </c>
      <c r="J5327">
        <f t="shared" si="833"/>
        <v>0</v>
      </c>
      <c r="K5327">
        <f t="shared" si="841"/>
        <v>0</v>
      </c>
      <c r="L5327">
        <f t="shared" si="834"/>
        <v>0</v>
      </c>
      <c r="M5327">
        <f t="shared" si="835"/>
        <v>0</v>
      </c>
      <c r="N5327">
        <f t="shared" si="836"/>
        <v>0</v>
      </c>
      <c r="O5327">
        <f t="shared" si="837"/>
        <v>0</v>
      </c>
      <c r="P5327">
        <f t="shared" si="838"/>
        <v>0</v>
      </c>
      <c r="Q5327">
        <f t="shared" si="839"/>
        <v>0</v>
      </c>
      <c r="R5327">
        <f t="shared" si="840"/>
        <v>0</v>
      </c>
      <c r="S5327" t="s">
        <v>111</v>
      </c>
      <c r="T5327">
        <v>1</v>
      </c>
      <c r="U5327">
        <v>2019</v>
      </c>
      <c r="V5327">
        <v>0</v>
      </c>
      <c r="W5327">
        <v>0</v>
      </c>
      <c r="X5327" cm="1">
        <f t="array" ref="X5327">IF(S5326&lt;&gt;S5327, 0,
    IF(C5327="O",
         _xlfn.IFS(
             K5327=1, X5326+6,
             M5327=1, X5326+3,
             O5327=1, X5326+1,
             Q5327=1,X5326+2,
             TRUE, X5326
         ),
    X5326)
)</f>
        <v>8</v>
      </c>
      <c r="Y5327" cm="1">
        <f t="array" ref="Y5327">IF(S5326&lt;&gt;S5327, 0, IF(C5327="D",
                 _xlfn.IFS(
                     K5327=1, Y5326+6,
                     M5327=1, Y5326+3,
                     O5327=1, Y5326+1,
                     TRUE, Y5326
                 ),
                 Y5326)
  )</f>
        <v>21</v>
      </c>
    </row>
    <row r="5328" spans="1:25" hidden="1" x14ac:dyDescent="0.2">
      <c r="A5328">
        <v>87</v>
      </c>
      <c r="B5328" t="s">
        <v>81</v>
      </c>
      <c r="C5328" t="str">
        <f t="shared" si="832"/>
        <v>O</v>
      </c>
      <c r="D5328">
        <v>2</v>
      </c>
      <c r="E5328">
        <v>3</v>
      </c>
      <c r="F5328">
        <v>-46</v>
      </c>
      <c r="G5328" t="s">
        <v>114</v>
      </c>
      <c r="H5328" t="s">
        <v>113</v>
      </c>
      <c r="I5328">
        <v>26</v>
      </c>
      <c r="J5328">
        <f t="shared" si="833"/>
        <v>1</v>
      </c>
      <c r="K5328">
        <f t="shared" si="841"/>
        <v>0</v>
      </c>
      <c r="L5328">
        <f t="shared" si="834"/>
        <v>0</v>
      </c>
      <c r="M5328">
        <f t="shared" si="835"/>
        <v>0</v>
      </c>
      <c r="N5328">
        <f t="shared" si="836"/>
        <v>0</v>
      </c>
      <c r="O5328">
        <f t="shared" si="837"/>
        <v>0</v>
      </c>
      <c r="P5328">
        <f t="shared" si="838"/>
        <v>0</v>
      </c>
      <c r="Q5328">
        <f t="shared" si="839"/>
        <v>0</v>
      </c>
      <c r="R5328">
        <f t="shared" si="840"/>
        <v>0</v>
      </c>
      <c r="S5328" t="s">
        <v>111</v>
      </c>
      <c r="T5328">
        <v>1</v>
      </c>
      <c r="U5328">
        <v>2019</v>
      </c>
      <c r="V5328">
        <v>0</v>
      </c>
      <c r="W5328">
        <v>0</v>
      </c>
      <c r="X5328" cm="1">
        <f t="array" ref="X5328">IF(S5327&lt;&gt;S5328, 0,
    IF(C5328="O",
         _xlfn.IFS(
             K5328=1, X5327+6,
             M5328=1, X5327+3,
             O5328=1, X5327+1,
             Q5328=1,X5327+2,
             TRUE, X5327
         ),
    X5327)
)</f>
        <v>8</v>
      </c>
      <c r="Y5328" cm="1">
        <f t="array" ref="Y5328">IF(S5327&lt;&gt;S5328, 0, IF(C5328="D",
                 _xlfn.IFS(
                     K5328=1, Y5327+6,
                     M5328=1, Y5327+3,
                     O5328=1, Y5327+1,
                     TRUE, Y5327
                 ),
                 Y5327)
  )</f>
        <v>21</v>
      </c>
    </row>
    <row r="5329" spans="1:25" x14ac:dyDescent="0.2">
      <c r="A5329">
        <v>88</v>
      </c>
      <c r="B5329" t="s">
        <v>81</v>
      </c>
      <c r="C5329" t="str">
        <f t="shared" si="832"/>
        <v>O</v>
      </c>
      <c r="D5329">
        <v>1</v>
      </c>
      <c r="E5329">
        <v>10</v>
      </c>
      <c r="F5329">
        <v>28</v>
      </c>
      <c r="G5329" t="s">
        <v>114</v>
      </c>
      <c r="H5329" t="s">
        <v>128</v>
      </c>
      <c r="I5329">
        <v>28</v>
      </c>
      <c r="J5329">
        <f t="shared" si="833"/>
        <v>0</v>
      </c>
      <c r="K5329">
        <f t="shared" si="841"/>
        <v>1</v>
      </c>
      <c r="L5329">
        <f t="shared" si="834"/>
        <v>0</v>
      </c>
      <c r="M5329">
        <f t="shared" si="835"/>
        <v>0</v>
      </c>
      <c r="N5329">
        <f t="shared" si="836"/>
        <v>0</v>
      </c>
      <c r="O5329">
        <f t="shared" si="837"/>
        <v>0</v>
      </c>
      <c r="P5329">
        <f t="shared" si="838"/>
        <v>0</v>
      </c>
      <c r="Q5329">
        <f t="shared" si="839"/>
        <v>0</v>
      </c>
      <c r="R5329">
        <f t="shared" si="840"/>
        <v>0</v>
      </c>
      <c r="S5329" t="s">
        <v>111</v>
      </c>
      <c r="T5329">
        <v>1</v>
      </c>
      <c r="U5329">
        <v>2019</v>
      </c>
      <c r="V5329">
        <v>0</v>
      </c>
      <c r="W5329">
        <v>0</v>
      </c>
      <c r="X5329" cm="1">
        <f t="array" ref="X5329">IF(S5328&lt;&gt;S5329, 0,
    IF(C5329="O",
         _xlfn.IFS(
             K5329=1, X5328+6,
             M5329=1, X5328+3,
             O5329=1, X5328+1,
             Q5329=1,X5328+2,
             TRUE, X5328
         ),
    X5328)
)</f>
        <v>14</v>
      </c>
      <c r="Y5329" cm="1">
        <f t="array" ref="Y5329">IF(S5328&lt;&gt;S5329, 0, IF(C5329="D",
                 _xlfn.IFS(
                     K5329=1, Y5328+6,
                     M5329=1, Y5328+3,
                     O5329=1, Y5328+1,
                     TRUE, Y5328
                 ),
                 Y5328)
  )</f>
        <v>21</v>
      </c>
    </row>
    <row r="5330" spans="1:25" x14ac:dyDescent="0.2">
      <c r="A5330">
        <v>89</v>
      </c>
      <c r="B5330" t="s">
        <v>81</v>
      </c>
      <c r="C5330" t="str">
        <f t="shared" si="832"/>
        <v>O</v>
      </c>
      <c r="D5330">
        <v>1</v>
      </c>
      <c r="F5330">
        <v>3</v>
      </c>
      <c r="G5330" t="s">
        <v>131</v>
      </c>
      <c r="H5330" t="s">
        <v>126</v>
      </c>
      <c r="J5330">
        <f t="shared" si="833"/>
        <v>0</v>
      </c>
      <c r="K5330">
        <f t="shared" si="841"/>
        <v>0</v>
      </c>
      <c r="L5330">
        <f t="shared" si="834"/>
        <v>0</v>
      </c>
      <c r="M5330">
        <f t="shared" si="835"/>
        <v>0</v>
      </c>
      <c r="N5330">
        <f t="shared" si="836"/>
        <v>1</v>
      </c>
      <c r="O5330">
        <f t="shared" si="837"/>
        <v>0</v>
      </c>
      <c r="P5330">
        <f t="shared" si="838"/>
        <v>0</v>
      </c>
      <c r="Q5330">
        <f t="shared" si="839"/>
        <v>0</v>
      </c>
      <c r="R5330">
        <f t="shared" si="840"/>
        <v>0</v>
      </c>
      <c r="S5330" t="s">
        <v>111</v>
      </c>
      <c r="T5330">
        <v>1</v>
      </c>
      <c r="U5330">
        <v>2019</v>
      </c>
      <c r="V5330">
        <v>0</v>
      </c>
      <c r="W5330">
        <v>0</v>
      </c>
      <c r="X5330" cm="1">
        <f t="array" ref="X5330">IF(S5329&lt;&gt;S5330, 0,
    IF(C5330="O",
         _xlfn.IFS(
             K5330=1, X5329+6,
             M5330=1, X5329+3,
             O5330=1, X5329+1,
             Q5330=1,X5329+2,
             TRUE, X5329
         ),
    X5329)
)</f>
        <v>14</v>
      </c>
      <c r="Y5330" cm="1">
        <f t="array" ref="Y5330">IF(S5329&lt;&gt;S5330, 0, IF(C5330="D",
                 _xlfn.IFS(
                     K5330=1, Y5329+6,
                     M5330=1, Y5329+3,
                     O5330=1, Y5329+1,
                     TRUE, Y5329
                 ),
                 Y5329)
  )</f>
        <v>21</v>
      </c>
    </row>
    <row r="5331" spans="1:25" x14ac:dyDescent="0.2">
      <c r="A5331">
        <v>91</v>
      </c>
      <c r="B5331" t="s">
        <v>79</v>
      </c>
      <c r="C5331" t="str">
        <f t="shared" si="832"/>
        <v>D</v>
      </c>
      <c r="D5331">
        <v>1</v>
      </c>
      <c r="E5331">
        <v>10</v>
      </c>
      <c r="F5331">
        <v>39</v>
      </c>
      <c r="G5331" t="s">
        <v>116</v>
      </c>
      <c r="H5331" t="s">
        <v>115</v>
      </c>
      <c r="I5331">
        <v>5</v>
      </c>
      <c r="J5331">
        <f t="shared" si="833"/>
        <v>0</v>
      </c>
      <c r="K5331">
        <f t="shared" si="841"/>
        <v>0</v>
      </c>
      <c r="L5331">
        <f t="shared" si="834"/>
        <v>0</v>
      </c>
      <c r="M5331">
        <f t="shared" si="835"/>
        <v>0</v>
      </c>
      <c r="N5331">
        <f t="shared" si="836"/>
        <v>0</v>
      </c>
      <c r="O5331">
        <f t="shared" si="837"/>
        <v>0</v>
      </c>
      <c r="P5331">
        <f t="shared" si="838"/>
        <v>0</v>
      </c>
      <c r="Q5331">
        <f t="shared" si="839"/>
        <v>0</v>
      </c>
      <c r="R5331">
        <f t="shared" si="840"/>
        <v>0</v>
      </c>
      <c r="S5331" t="s">
        <v>111</v>
      </c>
      <c r="T5331">
        <v>1</v>
      </c>
      <c r="U5331">
        <v>2019</v>
      </c>
      <c r="V5331">
        <v>0</v>
      </c>
      <c r="W5331">
        <v>0</v>
      </c>
      <c r="X5331" cm="1">
        <f t="array" ref="X5331">IF(S5330&lt;&gt;S5331, 0,
    IF(C5331="O",
         _xlfn.IFS(
             K5331=1, X5330+6,
             M5331=1, X5330+3,
             O5331=1, X5330+1,
             Q5331=1,X5330+2,
             TRUE, X5330
         ),
    X5330)
)</f>
        <v>14</v>
      </c>
      <c r="Y5331" cm="1">
        <f t="array" ref="Y5331">IF(S5330&lt;&gt;S5331, 0, IF(C5331="D",
                 _xlfn.IFS(
                     K5331=1, Y5330+6,
                     M5331=1, Y5330+3,
                     O5331=1, Y5330+1,
                     TRUE, Y5330
                 ),
                 Y5330)
  )</f>
        <v>21</v>
      </c>
    </row>
    <row r="5332" spans="1:25" x14ac:dyDescent="0.2">
      <c r="A5332">
        <v>92</v>
      </c>
      <c r="B5332" t="s">
        <v>79</v>
      </c>
      <c r="C5332" t="str">
        <f t="shared" si="832"/>
        <v>D</v>
      </c>
      <c r="D5332">
        <v>2</v>
      </c>
      <c r="E5332">
        <v>5</v>
      </c>
      <c r="F5332">
        <v>34</v>
      </c>
      <c r="G5332" t="s">
        <v>116</v>
      </c>
      <c r="H5332" t="s">
        <v>115</v>
      </c>
      <c r="I5332">
        <v>4</v>
      </c>
      <c r="J5332">
        <f t="shared" si="833"/>
        <v>0</v>
      </c>
      <c r="K5332">
        <f t="shared" si="841"/>
        <v>0</v>
      </c>
      <c r="L5332">
        <f t="shared" si="834"/>
        <v>0</v>
      </c>
      <c r="M5332">
        <f t="shared" si="835"/>
        <v>0</v>
      </c>
      <c r="N5332">
        <f t="shared" si="836"/>
        <v>0</v>
      </c>
      <c r="O5332">
        <f t="shared" si="837"/>
        <v>0</v>
      </c>
      <c r="P5332">
        <f t="shared" si="838"/>
        <v>0</v>
      </c>
      <c r="Q5332">
        <f t="shared" si="839"/>
        <v>0</v>
      </c>
      <c r="R5332">
        <f t="shared" si="840"/>
        <v>0</v>
      </c>
      <c r="S5332" t="s">
        <v>111</v>
      </c>
      <c r="T5332">
        <v>1</v>
      </c>
      <c r="U5332">
        <v>2019</v>
      </c>
      <c r="V5332">
        <v>0</v>
      </c>
      <c r="W5332">
        <v>0</v>
      </c>
      <c r="X5332" cm="1">
        <f t="array" ref="X5332">IF(S5331&lt;&gt;S5332, 0,
    IF(C5332="O",
         _xlfn.IFS(
             K5332=1, X5331+6,
             M5332=1, X5331+3,
             O5332=1, X5331+1,
             Q5332=1,X5331+2,
             TRUE, X5331
         ),
    X5331)
)</f>
        <v>14</v>
      </c>
      <c r="Y5332" cm="1">
        <f t="array" ref="Y5332">IF(S5331&lt;&gt;S5332, 0, IF(C5332="D",
                 _xlfn.IFS(
                     K5332=1, Y5331+6,
                     M5332=1, Y5331+3,
                     O5332=1, Y5331+1,
                     TRUE, Y5331
                 ),
                 Y5331)
  )</f>
        <v>21</v>
      </c>
    </row>
    <row r="5333" spans="1:25" x14ac:dyDescent="0.2">
      <c r="A5333">
        <v>93</v>
      </c>
      <c r="B5333" t="s">
        <v>79</v>
      </c>
      <c r="C5333" t="str">
        <f t="shared" si="832"/>
        <v>D</v>
      </c>
      <c r="D5333">
        <v>3</v>
      </c>
      <c r="E5333">
        <v>1</v>
      </c>
      <c r="F5333">
        <v>30</v>
      </c>
      <c r="G5333" t="s">
        <v>116</v>
      </c>
      <c r="H5333" t="s">
        <v>115</v>
      </c>
      <c r="I5333">
        <v>3</v>
      </c>
      <c r="J5333">
        <f t="shared" si="833"/>
        <v>1</v>
      </c>
      <c r="K5333">
        <f t="shared" si="841"/>
        <v>0</v>
      </c>
      <c r="L5333">
        <f t="shared" si="834"/>
        <v>0</v>
      </c>
      <c r="M5333">
        <f t="shared" si="835"/>
        <v>0</v>
      </c>
      <c r="N5333">
        <f t="shared" si="836"/>
        <v>0</v>
      </c>
      <c r="O5333">
        <f t="shared" si="837"/>
        <v>0</v>
      </c>
      <c r="P5333">
        <f t="shared" si="838"/>
        <v>0</v>
      </c>
      <c r="Q5333">
        <f t="shared" si="839"/>
        <v>0</v>
      </c>
      <c r="R5333">
        <f t="shared" si="840"/>
        <v>0</v>
      </c>
      <c r="S5333" t="s">
        <v>111</v>
      </c>
      <c r="T5333">
        <v>1</v>
      </c>
      <c r="U5333">
        <v>2019</v>
      </c>
      <c r="V5333">
        <v>0</v>
      </c>
      <c r="W5333">
        <v>0</v>
      </c>
      <c r="X5333" cm="1">
        <f t="array" ref="X5333">IF(S5332&lt;&gt;S5333, 0,
    IF(C5333="O",
         _xlfn.IFS(
             K5333=1, X5332+6,
             M5333=1, X5332+3,
             O5333=1, X5332+1,
             Q5333=1,X5332+2,
             TRUE, X5332
         ),
    X5332)
)</f>
        <v>14</v>
      </c>
      <c r="Y5333" cm="1">
        <f t="array" ref="Y5333">IF(S5332&lt;&gt;S5333, 0, IF(C5333="D",
                 _xlfn.IFS(
                     K5333=1, Y5332+6,
                     M5333=1, Y5332+3,
                     O5333=1, Y5332+1,
                     TRUE, Y5332
                 ),
                 Y5332)
  )</f>
        <v>21</v>
      </c>
    </row>
    <row r="5334" spans="1:25" x14ac:dyDescent="0.2">
      <c r="A5334">
        <v>94</v>
      </c>
      <c r="B5334" t="s">
        <v>79</v>
      </c>
      <c r="C5334" t="str">
        <f t="shared" si="832"/>
        <v>D</v>
      </c>
      <c r="D5334">
        <v>1</v>
      </c>
      <c r="E5334">
        <v>10</v>
      </c>
      <c r="F5334">
        <v>27</v>
      </c>
      <c r="G5334" t="s">
        <v>116</v>
      </c>
      <c r="H5334" t="s">
        <v>115</v>
      </c>
      <c r="I5334">
        <v>17</v>
      </c>
      <c r="J5334">
        <f t="shared" si="833"/>
        <v>1</v>
      </c>
      <c r="K5334">
        <f t="shared" si="841"/>
        <v>0</v>
      </c>
      <c r="L5334">
        <f t="shared" si="834"/>
        <v>0</v>
      </c>
      <c r="M5334">
        <f t="shared" si="835"/>
        <v>0</v>
      </c>
      <c r="N5334">
        <f t="shared" si="836"/>
        <v>0</v>
      </c>
      <c r="O5334">
        <f t="shared" si="837"/>
        <v>0</v>
      </c>
      <c r="P5334">
        <f t="shared" si="838"/>
        <v>0</v>
      </c>
      <c r="Q5334">
        <f t="shared" si="839"/>
        <v>0</v>
      </c>
      <c r="R5334">
        <f t="shared" si="840"/>
        <v>0</v>
      </c>
      <c r="S5334" t="s">
        <v>111</v>
      </c>
      <c r="T5334">
        <v>1</v>
      </c>
      <c r="U5334">
        <v>2019</v>
      </c>
      <c r="V5334">
        <v>0</v>
      </c>
      <c r="W5334">
        <v>0</v>
      </c>
      <c r="X5334" cm="1">
        <f t="array" ref="X5334">IF(S5333&lt;&gt;S5334, 0,
    IF(C5334="O",
         _xlfn.IFS(
             K5334=1, X5333+6,
             M5334=1, X5333+3,
             O5334=1, X5333+1,
             Q5334=1,X5333+2,
             TRUE, X5333
         ),
    X5333)
)</f>
        <v>14</v>
      </c>
      <c r="Y5334" cm="1">
        <f t="array" ref="Y5334">IF(S5333&lt;&gt;S5334, 0, IF(C5334="D",
                 _xlfn.IFS(
                     K5334=1, Y5333+6,
                     M5334=1, Y5333+3,
                     O5334=1, Y5333+1,
                     TRUE, Y5333
                 ),
                 Y5333)
  )</f>
        <v>21</v>
      </c>
    </row>
    <row r="5335" spans="1:25" x14ac:dyDescent="0.2">
      <c r="A5335">
        <v>95</v>
      </c>
      <c r="B5335" t="s">
        <v>79</v>
      </c>
      <c r="C5335" t="str">
        <f t="shared" ref="C5335:C5358" si="842">IF(H5335="interception, def td", IF(C5334="O", "D", C5334), IF(B5334="K", B5333, IF(B5335="K", B5334, B5335)))</f>
        <v>D</v>
      </c>
      <c r="D5335">
        <v>1</v>
      </c>
      <c r="E5335">
        <v>10</v>
      </c>
      <c r="F5335">
        <v>10</v>
      </c>
      <c r="G5335" t="s">
        <v>116</v>
      </c>
      <c r="H5335" t="s">
        <v>115</v>
      </c>
      <c r="I5335">
        <v>7</v>
      </c>
      <c r="J5335">
        <f t="shared" si="833"/>
        <v>0</v>
      </c>
      <c r="K5335">
        <f t="shared" si="841"/>
        <v>0</v>
      </c>
      <c r="L5335">
        <f t="shared" si="834"/>
        <v>0</v>
      </c>
      <c r="M5335">
        <f t="shared" si="835"/>
        <v>0</v>
      </c>
      <c r="N5335">
        <f t="shared" si="836"/>
        <v>0</v>
      </c>
      <c r="O5335">
        <f t="shared" si="837"/>
        <v>0</v>
      </c>
      <c r="P5335">
        <f t="shared" si="838"/>
        <v>0</v>
      </c>
      <c r="Q5335">
        <f t="shared" si="839"/>
        <v>0</v>
      </c>
      <c r="R5335">
        <f t="shared" si="840"/>
        <v>0</v>
      </c>
      <c r="S5335" t="s">
        <v>111</v>
      </c>
      <c r="T5335">
        <v>1</v>
      </c>
      <c r="U5335">
        <v>2019</v>
      </c>
      <c r="V5335">
        <v>0</v>
      </c>
      <c r="W5335">
        <v>0</v>
      </c>
      <c r="X5335" cm="1">
        <f t="array" ref="X5335">IF(S5334&lt;&gt;S5335, 0,
    IF(C5335="O",
         _xlfn.IFS(
             K5335=1, X5334+6,
             M5335=1, X5334+3,
             O5335=1, X5334+1,
             Q5335=1,X5334+2,
             TRUE, X5334
         ),
    X5334)
)</f>
        <v>14</v>
      </c>
      <c r="Y5335" cm="1">
        <f t="array" ref="Y5335">IF(S5334&lt;&gt;S5335, 0, IF(C5335="D",
                 _xlfn.IFS(
                     K5335=1, Y5334+6,
                     M5335=1, Y5334+3,
                     O5335=1, Y5334+1,
                     TRUE, Y5334
                 ),
                 Y5334)
  )</f>
        <v>21</v>
      </c>
    </row>
    <row r="5336" spans="1:25" x14ac:dyDescent="0.2">
      <c r="A5336">
        <v>96</v>
      </c>
      <c r="B5336" t="s">
        <v>79</v>
      </c>
      <c r="C5336" t="str">
        <f t="shared" si="842"/>
        <v>D</v>
      </c>
      <c r="D5336">
        <v>2</v>
      </c>
      <c r="E5336">
        <v>3</v>
      </c>
      <c r="F5336">
        <v>3</v>
      </c>
      <c r="G5336" t="s">
        <v>116</v>
      </c>
      <c r="H5336" t="s">
        <v>119</v>
      </c>
      <c r="I5336">
        <v>0</v>
      </c>
      <c r="J5336">
        <f t="shared" si="833"/>
        <v>0</v>
      </c>
      <c r="K5336">
        <f t="shared" si="841"/>
        <v>0</v>
      </c>
      <c r="L5336">
        <f t="shared" si="834"/>
        <v>0</v>
      </c>
      <c r="M5336">
        <f t="shared" si="835"/>
        <v>0</v>
      </c>
      <c r="N5336">
        <f t="shared" si="836"/>
        <v>0</v>
      </c>
      <c r="O5336">
        <f t="shared" si="837"/>
        <v>0</v>
      </c>
      <c r="P5336">
        <f t="shared" si="838"/>
        <v>0</v>
      </c>
      <c r="Q5336">
        <f t="shared" si="839"/>
        <v>0</v>
      </c>
      <c r="R5336">
        <f t="shared" si="840"/>
        <v>0</v>
      </c>
      <c r="S5336" t="s">
        <v>111</v>
      </c>
      <c r="T5336">
        <v>1</v>
      </c>
      <c r="U5336">
        <v>2019</v>
      </c>
      <c r="V5336">
        <v>0</v>
      </c>
      <c r="W5336">
        <v>0</v>
      </c>
      <c r="X5336" cm="1">
        <f t="array" ref="X5336">IF(S5335&lt;&gt;S5336, 0,
    IF(C5336="O",
         _xlfn.IFS(
             K5336=1, X5335+6,
             M5336=1, X5335+3,
             O5336=1, X5335+1,
             Q5336=1,X5335+2,
             TRUE, X5335
         ),
    X5335)
)</f>
        <v>14</v>
      </c>
      <c r="Y5336" cm="1">
        <f t="array" ref="Y5336">IF(S5335&lt;&gt;S5336, 0, IF(C5336="D",
                 _xlfn.IFS(
                     K5336=1, Y5335+6,
                     M5336=1, Y5335+3,
                     O5336=1, Y5335+1,
                     TRUE, Y5335
                 ),
                 Y5335)
  )</f>
        <v>21</v>
      </c>
    </row>
    <row r="5337" spans="1:25" x14ac:dyDescent="0.2">
      <c r="A5337">
        <v>97</v>
      </c>
      <c r="B5337" t="s">
        <v>81</v>
      </c>
      <c r="C5337" t="str">
        <f t="shared" si="842"/>
        <v>O</v>
      </c>
      <c r="D5337">
        <v>1</v>
      </c>
      <c r="E5337">
        <v>10</v>
      </c>
      <c r="F5337">
        <v>-6</v>
      </c>
      <c r="G5337" t="s">
        <v>116</v>
      </c>
      <c r="H5337" t="s">
        <v>115</v>
      </c>
      <c r="I5337">
        <v>2</v>
      </c>
      <c r="J5337">
        <f t="shared" si="833"/>
        <v>0</v>
      </c>
      <c r="K5337">
        <f t="shared" si="841"/>
        <v>0</v>
      </c>
      <c r="L5337">
        <f t="shared" si="834"/>
        <v>0</v>
      </c>
      <c r="M5337">
        <f t="shared" si="835"/>
        <v>0</v>
      </c>
      <c r="N5337">
        <f t="shared" si="836"/>
        <v>0</v>
      </c>
      <c r="O5337">
        <f t="shared" si="837"/>
        <v>0</v>
      </c>
      <c r="P5337">
        <f t="shared" si="838"/>
        <v>0</v>
      </c>
      <c r="Q5337">
        <f t="shared" si="839"/>
        <v>0</v>
      </c>
      <c r="R5337">
        <f t="shared" si="840"/>
        <v>0</v>
      </c>
      <c r="S5337" t="s">
        <v>111</v>
      </c>
      <c r="T5337">
        <v>1</v>
      </c>
      <c r="U5337">
        <v>2019</v>
      </c>
      <c r="V5337">
        <v>0</v>
      </c>
      <c r="W5337">
        <v>0</v>
      </c>
      <c r="X5337" cm="1">
        <f t="array" ref="X5337">IF(S5336&lt;&gt;S5337, 0,
    IF(C5337="O",
         _xlfn.IFS(
             K5337=1, X5336+6,
             M5337=1, X5336+3,
             O5337=1, X5336+1,
             Q5337=1,X5336+2,
             TRUE, X5336
         ),
    X5336)
)</f>
        <v>14</v>
      </c>
      <c r="Y5337" cm="1">
        <f t="array" ref="Y5337">IF(S5336&lt;&gt;S5337, 0, IF(C5337="D",
                 _xlfn.IFS(
                     K5337=1, Y5336+6,
                     M5337=1, Y5336+3,
                     O5337=1, Y5336+1,
                     TRUE, Y5336
                 ),
                 Y5336)
  )</f>
        <v>21</v>
      </c>
    </row>
    <row r="5338" spans="1:25" x14ac:dyDescent="0.2">
      <c r="A5338">
        <v>98</v>
      </c>
      <c r="B5338" t="s">
        <v>81</v>
      </c>
      <c r="C5338" t="str">
        <f t="shared" si="842"/>
        <v>O</v>
      </c>
      <c r="D5338">
        <v>2</v>
      </c>
      <c r="E5338">
        <v>8</v>
      </c>
      <c r="F5338">
        <v>-8</v>
      </c>
      <c r="G5338" t="s">
        <v>114</v>
      </c>
      <c r="H5338" t="s">
        <v>113</v>
      </c>
      <c r="I5338">
        <v>2</v>
      </c>
      <c r="J5338">
        <f t="shared" si="833"/>
        <v>0</v>
      </c>
      <c r="K5338">
        <f t="shared" si="841"/>
        <v>0</v>
      </c>
      <c r="L5338">
        <f t="shared" si="834"/>
        <v>0</v>
      </c>
      <c r="M5338">
        <f t="shared" si="835"/>
        <v>0</v>
      </c>
      <c r="N5338">
        <f t="shared" si="836"/>
        <v>0</v>
      </c>
      <c r="O5338">
        <f t="shared" si="837"/>
        <v>0</v>
      </c>
      <c r="P5338">
        <f t="shared" si="838"/>
        <v>0</v>
      </c>
      <c r="Q5338">
        <f t="shared" si="839"/>
        <v>0</v>
      </c>
      <c r="R5338">
        <f t="shared" si="840"/>
        <v>0</v>
      </c>
      <c r="S5338" t="s">
        <v>111</v>
      </c>
      <c r="T5338">
        <v>1</v>
      </c>
      <c r="U5338">
        <v>2019</v>
      </c>
      <c r="V5338">
        <v>0</v>
      </c>
      <c r="W5338">
        <v>0</v>
      </c>
      <c r="X5338" cm="1">
        <f t="array" ref="X5338">IF(S5337&lt;&gt;S5338, 0,
    IF(C5338="O",
         _xlfn.IFS(
             K5338=1, X5337+6,
             M5338=1, X5337+3,
             O5338=1, X5337+1,
             Q5338=1,X5337+2,
             TRUE, X5337
         ),
    X5337)
)</f>
        <v>14</v>
      </c>
      <c r="Y5338" cm="1">
        <f t="array" ref="Y5338">IF(S5337&lt;&gt;S5338, 0, IF(C5338="D",
                 _xlfn.IFS(
                     K5338=1, Y5337+6,
                     M5338=1, Y5337+3,
                     O5338=1, Y5337+1,
                     TRUE, Y5337
                 ),
                 Y5337)
  )</f>
        <v>21</v>
      </c>
    </row>
    <row r="5339" spans="1:25" x14ac:dyDescent="0.2">
      <c r="A5339">
        <v>99</v>
      </c>
      <c r="B5339" t="s">
        <v>81</v>
      </c>
      <c r="C5339" t="str">
        <f t="shared" si="842"/>
        <v>O</v>
      </c>
      <c r="D5339">
        <v>3</v>
      </c>
      <c r="E5339">
        <v>6</v>
      </c>
      <c r="F5339">
        <v>-10</v>
      </c>
      <c r="G5339" t="s">
        <v>114</v>
      </c>
      <c r="H5339" t="s">
        <v>117</v>
      </c>
      <c r="I5339">
        <v>0</v>
      </c>
      <c r="J5339">
        <f t="shared" si="833"/>
        <v>0</v>
      </c>
      <c r="K5339">
        <f t="shared" si="841"/>
        <v>0</v>
      </c>
      <c r="L5339">
        <f t="shared" si="834"/>
        <v>0</v>
      </c>
      <c r="M5339">
        <f t="shared" si="835"/>
        <v>0</v>
      </c>
      <c r="N5339">
        <f t="shared" si="836"/>
        <v>0</v>
      </c>
      <c r="O5339">
        <f t="shared" si="837"/>
        <v>0</v>
      </c>
      <c r="P5339">
        <f t="shared" si="838"/>
        <v>0</v>
      </c>
      <c r="Q5339">
        <f t="shared" si="839"/>
        <v>0</v>
      </c>
      <c r="R5339">
        <f t="shared" si="840"/>
        <v>0</v>
      </c>
      <c r="S5339" t="s">
        <v>111</v>
      </c>
      <c r="T5339">
        <v>1</v>
      </c>
      <c r="U5339">
        <v>2019</v>
      </c>
      <c r="V5339">
        <v>0</v>
      </c>
      <c r="W5339">
        <v>0</v>
      </c>
      <c r="X5339" cm="1">
        <f t="array" ref="X5339">IF(S5338&lt;&gt;S5339, 0,
    IF(C5339="O",
         _xlfn.IFS(
             K5339=1, X5338+6,
             M5339=1, X5338+3,
             O5339=1, X5338+1,
             Q5339=1,X5338+2,
             TRUE, X5338
         ),
    X5338)
)</f>
        <v>14</v>
      </c>
      <c r="Y5339" cm="1">
        <f t="array" ref="Y5339">IF(S5338&lt;&gt;S5339, 0, IF(C5339="D",
                 _xlfn.IFS(
                     K5339=1, Y5338+6,
                     M5339=1, Y5338+3,
                     O5339=1, Y5338+1,
                     TRUE, Y5338
                 ),
                 Y5338)
  )</f>
        <v>21</v>
      </c>
    </row>
    <row r="5340" spans="1:25" x14ac:dyDescent="0.2">
      <c r="A5340">
        <v>100</v>
      </c>
      <c r="B5340" t="s">
        <v>81</v>
      </c>
      <c r="C5340" t="str">
        <f t="shared" si="842"/>
        <v>O</v>
      </c>
      <c r="D5340">
        <v>4</v>
      </c>
      <c r="E5340">
        <v>6</v>
      </c>
      <c r="F5340">
        <v>-10</v>
      </c>
      <c r="G5340" t="s">
        <v>130</v>
      </c>
      <c r="H5340" t="s">
        <v>129</v>
      </c>
      <c r="J5340">
        <f t="shared" si="833"/>
        <v>0</v>
      </c>
      <c r="K5340">
        <f t="shared" si="841"/>
        <v>0</v>
      </c>
      <c r="L5340">
        <f t="shared" si="834"/>
        <v>0</v>
      </c>
      <c r="M5340">
        <f t="shared" si="835"/>
        <v>0</v>
      </c>
      <c r="N5340">
        <f t="shared" si="836"/>
        <v>0</v>
      </c>
      <c r="O5340">
        <f t="shared" si="837"/>
        <v>0</v>
      </c>
      <c r="P5340">
        <f t="shared" si="838"/>
        <v>0</v>
      </c>
      <c r="Q5340">
        <f t="shared" si="839"/>
        <v>0</v>
      </c>
      <c r="R5340">
        <f t="shared" si="840"/>
        <v>0</v>
      </c>
      <c r="S5340" t="s">
        <v>111</v>
      </c>
      <c r="T5340">
        <v>1</v>
      </c>
      <c r="U5340">
        <v>2019</v>
      </c>
      <c r="V5340">
        <v>0</v>
      </c>
      <c r="W5340">
        <v>0</v>
      </c>
      <c r="X5340" cm="1">
        <f t="array" ref="X5340">IF(S5339&lt;&gt;S5340, 0,
    IF(C5340="O",
         _xlfn.IFS(
             K5340=1, X5339+6,
             M5340=1, X5339+3,
             O5340=1, X5339+1,
             Q5340=1,X5339+2,
             TRUE, X5339
         ),
    X5339)
)</f>
        <v>14</v>
      </c>
      <c r="Y5340" cm="1">
        <f t="array" ref="Y5340">IF(S5339&lt;&gt;S5340, 0, IF(C5340="D",
                 _xlfn.IFS(
                     K5340=1, Y5339+6,
                     M5340=1, Y5339+3,
                     O5340=1, Y5339+1,
                     TRUE, Y5339
                 ),
                 Y5339)
  )</f>
        <v>21</v>
      </c>
    </row>
    <row r="5341" spans="1:25" x14ac:dyDescent="0.2">
      <c r="A5341">
        <v>101</v>
      </c>
      <c r="B5341" t="s">
        <v>79</v>
      </c>
      <c r="C5341" t="str">
        <f t="shared" si="842"/>
        <v>D</v>
      </c>
      <c r="D5341">
        <v>1</v>
      </c>
      <c r="E5341">
        <v>10</v>
      </c>
      <c r="F5341">
        <v>19</v>
      </c>
      <c r="G5341" t="s">
        <v>116</v>
      </c>
      <c r="H5341" t="s">
        <v>115</v>
      </c>
      <c r="I5341">
        <v>2</v>
      </c>
      <c r="J5341">
        <f t="shared" si="833"/>
        <v>0</v>
      </c>
      <c r="K5341">
        <f t="shared" si="841"/>
        <v>0</v>
      </c>
      <c r="L5341">
        <f t="shared" si="834"/>
        <v>0</v>
      </c>
      <c r="M5341">
        <f t="shared" si="835"/>
        <v>0</v>
      </c>
      <c r="N5341">
        <f t="shared" si="836"/>
        <v>0</v>
      </c>
      <c r="O5341">
        <f t="shared" si="837"/>
        <v>0</v>
      </c>
      <c r="P5341">
        <f t="shared" si="838"/>
        <v>0</v>
      </c>
      <c r="Q5341">
        <f t="shared" si="839"/>
        <v>0</v>
      </c>
      <c r="R5341">
        <f t="shared" si="840"/>
        <v>0</v>
      </c>
      <c r="S5341" t="s">
        <v>111</v>
      </c>
      <c r="T5341">
        <v>1</v>
      </c>
      <c r="U5341">
        <v>2019</v>
      </c>
      <c r="V5341">
        <v>0</v>
      </c>
      <c r="W5341">
        <v>0</v>
      </c>
      <c r="X5341" cm="1">
        <f t="array" ref="X5341">IF(S5340&lt;&gt;S5341, 0,
    IF(C5341="O",
         _xlfn.IFS(
             K5341=1, X5340+6,
             M5341=1, X5340+3,
             O5341=1, X5340+1,
             Q5341=1,X5340+2,
             TRUE, X5340
         ),
    X5340)
)</f>
        <v>14</v>
      </c>
      <c r="Y5341" cm="1">
        <f t="array" ref="Y5341">IF(S5340&lt;&gt;S5341, 0, IF(C5341="D",
                 _xlfn.IFS(
                     K5341=1, Y5340+6,
                     M5341=1, Y5340+3,
                     O5341=1, Y5340+1,
                     TRUE, Y5340
                 ),
                 Y5340)
  )</f>
        <v>21</v>
      </c>
    </row>
    <row r="5342" spans="1:25" x14ac:dyDescent="0.2">
      <c r="A5342">
        <v>102</v>
      </c>
      <c r="B5342" t="s">
        <v>79</v>
      </c>
      <c r="C5342" t="str">
        <f t="shared" si="842"/>
        <v>D</v>
      </c>
      <c r="D5342">
        <v>2</v>
      </c>
      <c r="E5342">
        <v>8</v>
      </c>
      <c r="F5342">
        <v>17</v>
      </c>
      <c r="G5342" t="s">
        <v>116</v>
      </c>
      <c r="H5342" t="s">
        <v>115</v>
      </c>
      <c r="I5342">
        <v>2</v>
      </c>
      <c r="J5342">
        <f t="shared" si="833"/>
        <v>0</v>
      </c>
      <c r="K5342">
        <f t="shared" si="841"/>
        <v>0</v>
      </c>
      <c r="L5342">
        <f t="shared" si="834"/>
        <v>0</v>
      </c>
      <c r="M5342">
        <f t="shared" si="835"/>
        <v>0</v>
      </c>
      <c r="N5342">
        <f t="shared" si="836"/>
        <v>0</v>
      </c>
      <c r="O5342">
        <f t="shared" si="837"/>
        <v>0</v>
      </c>
      <c r="P5342">
        <f t="shared" si="838"/>
        <v>0</v>
      </c>
      <c r="Q5342">
        <f t="shared" si="839"/>
        <v>0</v>
      </c>
      <c r="R5342">
        <f t="shared" si="840"/>
        <v>0</v>
      </c>
      <c r="S5342" t="s">
        <v>111</v>
      </c>
      <c r="T5342">
        <v>1</v>
      </c>
      <c r="U5342">
        <v>2019</v>
      </c>
      <c r="V5342">
        <v>0</v>
      </c>
      <c r="W5342">
        <v>0</v>
      </c>
      <c r="X5342" cm="1">
        <f t="array" ref="X5342">IF(S5341&lt;&gt;S5342, 0,
    IF(C5342="O",
         _xlfn.IFS(
             K5342=1, X5341+6,
             M5342=1, X5341+3,
             O5342=1, X5341+1,
             Q5342=1,X5341+2,
             TRUE, X5341
         ),
    X5341)
)</f>
        <v>14</v>
      </c>
      <c r="Y5342" cm="1">
        <f t="array" ref="Y5342">IF(S5341&lt;&gt;S5342, 0, IF(C5342="D",
                 _xlfn.IFS(
                     K5342=1, Y5341+6,
                     M5342=1, Y5341+3,
                     O5342=1, Y5341+1,
                     TRUE, Y5341
                 ),
                 Y5341)
  )</f>
        <v>21</v>
      </c>
    </row>
    <row r="5343" spans="1:25" x14ac:dyDescent="0.2">
      <c r="A5343">
        <v>103</v>
      </c>
      <c r="B5343" t="s">
        <v>79</v>
      </c>
      <c r="C5343" t="str">
        <f t="shared" si="842"/>
        <v>D</v>
      </c>
      <c r="D5343">
        <v>3</v>
      </c>
      <c r="E5343">
        <v>6</v>
      </c>
      <c r="F5343">
        <v>15</v>
      </c>
      <c r="G5343" t="s">
        <v>116</v>
      </c>
      <c r="H5343" t="s">
        <v>115</v>
      </c>
      <c r="I5343">
        <v>2</v>
      </c>
      <c r="J5343">
        <f t="shared" si="833"/>
        <v>0</v>
      </c>
      <c r="K5343">
        <f t="shared" si="841"/>
        <v>0</v>
      </c>
      <c r="L5343">
        <f t="shared" si="834"/>
        <v>0</v>
      </c>
      <c r="M5343">
        <f t="shared" si="835"/>
        <v>0</v>
      </c>
      <c r="N5343">
        <f t="shared" si="836"/>
        <v>0</v>
      </c>
      <c r="O5343">
        <f t="shared" si="837"/>
        <v>0</v>
      </c>
      <c r="P5343">
        <f t="shared" si="838"/>
        <v>0</v>
      </c>
      <c r="Q5343">
        <f t="shared" si="839"/>
        <v>0</v>
      </c>
      <c r="R5343">
        <f t="shared" si="840"/>
        <v>0</v>
      </c>
      <c r="S5343" t="s">
        <v>111</v>
      </c>
      <c r="T5343">
        <v>1</v>
      </c>
      <c r="U5343">
        <v>2019</v>
      </c>
      <c r="V5343">
        <v>0</v>
      </c>
      <c r="W5343">
        <v>0</v>
      </c>
      <c r="X5343" cm="1">
        <f t="array" ref="X5343">IF(S5342&lt;&gt;S5343, 0,
    IF(C5343="O",
         _xlfn.IFS(
             K5343=1, X5342+6,
             M5343=1, X5342+3,
             O5343=1, X5342+1,
             Q5343=1,X5342+2,
             TRUE, X5342
         ),
    X5342)
)</f>
        <v>14</v>
      </c>
      <c r="Y5343" cm="1">
        <f t="array" ref="Y5343">IF(S5342&lt;&gt;S5343, 0, IF(C5343="D",
                 _xlfn.IFS(
                     K5343=1, Y5342+6,
                     M5343=1, Y5342+3,
                     O5343=1, Y5342+1,
                     TRUE, Y5342
                 ),
                 Y5342)
  )</f>
        <v>21</v>
      </c>
    </row>
    <row r="5344" spans="1:25" x14ac:dyDescent="0.2">
      <c r="A5344">
        <v>104</v>
      </c>
      <c r="B5344" t="s">
        <v>79</v>
      </c>
      <c r="C5344" t="str">
        <f t="shared" si="842"/>
        <v>D</v>
      </c>
      <c r="D5344">
        <v>4</v>
      </c>
      <c r="E5344">
        <v>4</v>
      </c>
      <c r="F5344">
        <v>13</v>
      </c>
      <c r="G5344" t="s">
        <v>114</v>
      </c>
      <c r="H5344" t="s">
        <v>117</v>
      </c>
      <c r="I5344">
        <v>0</v>
      </c>
      <c r="J5344">
        <f t="shared" si="833"/>
        <v>0</v>
      </c>
      <c r="K5344">
        <f t="shared" si="841"/>
        <v>0</v>
      </c>
      <c r="L5344">
        <f t="shared" si="834"/>
        <v>0</v>
      </c>
      <c r="M5344">
        <f t="shared" si="835"/>
        <v>0</v>
      </c>
      <c r="N5344">
        <f t="shared" si="836"/>
        <v>0</v>
      </c>
      <c r="O5344">
        <f t="shared" si="837"/>
        <v>0</v>
      </c>
      <c r="P5344">
        <f t="shared" si="838"/>
        <v>0</v>
      </c>
      <c r="Q5344">
        <f t="shared" si="839"/>
        <v>0</v>
      </c>
      <c r="R5344">
        <f t="shared" si="840"/>
        <v>0</v>
      </c>
      <c r="S5344" t="s">
        <v>111</v>
      </c>
      <c r="T5344">
        <v>1</v>
      </c>
      <c r="U5344">
        <v>2019</v>
      </c>
      <c r="V5344">
        <v>0</v>
      </c>
      <c r="W5344">
        <v>0</v>
      </c>
      <c r="X5344" cm="1">
        <f t="array" ref="X5344">IF(S5343&lt;&gt;S5344, 0,
    IF(C5344="O",
         _xlfn.IFS(
             K5344=1, X5343+6,
             M5344=1, X5343+3,
             O5344=1, X5343+1,
             Q5344=1,X5343+2,
             TRUE, X5343
         ),
    X5343)
)</f>
        <v>14</v>
      </c>
      <c r="Y5344" cm="1">
        <f t="array" ref="Y5344">IF(S5343&lt;&gt;S5344, 0, IF(C5344="D",
                 _xlfn.IFS(
                     K5344=1, Y5343+6,
                     M5344=1, Y5343+3,
                     O5344=1, Y5343+1,
                     TRUE, Y5343
                 ),
                 Y5343)
  )</f>
        <v>21</v>
      </c>
    </row>
    <row r="5345" spans="1:25" x14ac:dyDescent="0.2">
      <c r="A5345">
        <v>105</v>
      </c>
      <c r="B5345" t="s">
        <v>81</v>
      </c>
      <c r="C5345" t="str">
        <f t="shared" si="842"/>
        <v>O</v>
      </c>
      <c r="D5345">
        <v>1</v>
      </c>
      <c r="E5345">
        <v>10</v>
      </c>
      <c r="F5345">
        <v>-13</v>
      </c>
      <c r="G5345" t="s">
        <v>114</v>
      </c>
      <c r="H5345" t="s">
        <v>113</v>
      </c>
      <c r="I5345">
        <v>8</v>
      </c>
      <c r="J5345">
        <f t="shared" si="833"/>
        <v>0</v>
      </c>
      <c r="K5345">
        <f t="shared" si="841"/>
        <v>0</v>
      </c>
      <c r="L5345">
        <f t="shared" si="834"/>
        <v>0</v>
      </c>
      <c r="M5345">
        <f t="shared" si="835"/>
        <v>0</v>
      </c>
      <c r="N5345">
        <f t="shared" si="836"/>
        <v>0</v>
      </c>
      <c r="O5345">
        <f t="shared" si="837"/>
        <v>0</v>
      </c>
      <c r="P5345">
        <f t="shared" si="838"/>
        <v>0</v>
      </c>
      <c r="Q5345">
        <f t="shared" si="839"/>
        <v>0</v>
      </c>
      <c r="R5345">
        <f t="shared" si="840"/>
        <v>0</v>
      </c>
      <c r="S5345" t="s">
        <v>111</v>
      </c>
      <c r="T5345">
        <v>1</v>
      </c>
      <c r="U5345">
        <v>2019</v>
      </c>
      <c r="V5345">
        <v>0</v>
      </c>
      <c r="W5345">
        <v>0</v>
      </c>
      <c r="X5345" cm="1">
        <f t="array" ref="X5345">IF(S5344&lt;&gt;S5345, 0,
    IF(C5345="O",
         _xlfn.IFS(
             K5345=1, X5344+6,
             M5345=1, X5344+3,
             O5345=1, X5344+1,
             Q5345=1,X5344+2,
             TRUE, X5344
         ),
    X5344)
)</f>
        <v>14</v>
      </c>
      <c r="Y5345" cm="1">
        <f t="array" ref="Y5345">IF(S5344&lt;&gt;S5345, 0, IF(C5345="D",
                 _xlfn.IFS(
                     K5345=1, Y5344+6,
                     M5345=1, Y5344+3,
                     O5345=1, Y5344+1,
                     TRUE, Y5344
                 ),
                 Y5344)
  )</f>
        <v>21</v>
      </c>
    </row>
    <row r="5346" spans="1:25" x14ac:dyDescent="0.2">
      <c r="A5346">
        <v>106</v>
      </c>
      <c r="B5346" t="s">
        <v>81</v>
      </c>
      <c r="C5346" t="str">
        <f t="shared" si="842"/>
        <v>O</v>
      </c>
      <c r="D5346">
        <v>2</v>
      </c>
      <c r="E5346">
        <v>2</v>
      </c>
      <c r="F5346">
        <v>-21</v>
      </c>
      <c r="G5346" t="s">
        <v>114</v>
      </c>
      <c r="H5346" t="s">
        <v>117</v>
      </c>
      <c r="I5346">
        <v>0</v>
      </c>
      <c r="J5346">
        <f t="shared" si="833"/>
        <v>0</v>
      </c>
      <c r="K5346">
        <f t="shared" si="841"/>
        <v>0</v>
      </c>
      <c r="L5346">
        <f t="shared" si="834"/>
        <v>0</v>
      </c>
      <c r="M5346">
        <f t="shared" si="835"/>
        <v>0</v>
      </c>
      <c r="N5346">
        <f t="shared" si="836"/>
        <v>0</v>
      </c>
      <c r="O5346">
        <f t="shared" si="837"/>
        <v>0</v>
      </c>
      <c r="P5346">
        <f t="shared" si="838"/>
        <v>0</v>
      </c>
      <c r="Q5346">
        <f t="shared" si="839"/>
        <v>0</v>
      </c>
      <c r="R5346">
        <f t="shared" si="840"/>
        <v>0</v>
      </c>
      <c r="S5346" t="s">
        <v>111</v>
      </c>
      <c r="T5346">
        <v>1</v>
      </c>
      <c r="U5346">
        <v>2019</v>
      </c>
      <c r="V5346">
        <v>0</v>
      </c>
      <c r="W5346">
        <v>0</v>
      </c>
      <c r="X5346" cm="1">
        <f t="array" ref="X5346">IF(S5345&lt;&gt;S5346, 0,
    IF(C5346="O",
         _xlfn.IFS(
             K5346=1, X5345+6,
             M5346=1, X5345+3,
             O5346=1, X5345+1,
             Q5346=1,X5345+2,
             TRUE, X5345
         ),
    X5345)
)</f>
        <v>14</v>
      </c>
      <c r="Y5346" cm="1">
        <f t="array" ref="Y5346">IF(S5345&lt;&gt;S5346, 0, IF(C5346="D",
                 _xlfn.IFS(
                     K5346=1, Y5345+6,
                     M5346=1, Y5345+3,
                     O5346=1, Y5345+1,
                     TRUE, Y5345
                 ),
                 Y5345)
  )</f>
        <v>21</v>
      </c>
    </row>
    <row r="5347" spans="1:25" x14ac:dyDescent="0.2">
      <c r="A5347">
        <v>107</v>
      </c>
      <c r="B5347" t="s">
        <v>81</v>
      </c>
      <c r="C5347" t="str">
        <f t="shared" si="842"/>
        <v>O</v>
      </c>
      <c r="D5347">
        <v>3</v>
      </c>
      <c r="E5347">
        <v>2</v>
      </c>
      <c r="F5347">
        <v>-21</v>
      </c>
      <c r="G5347" t="s">
        <v>116</v>
      </c>
      <c r="H5347" t="s">
        <v>115</v>
      </c>
      <c r="I5347">
        <v>4</v>
      </c>
      <c r="J5347">
        <f t="shared" si="833"/>
        <v>1</v>
      </c>
      <c r="K5347">
        <f t="shared" si="841"/>
        <v>0</v>
      </c>
      <c r="L5347">
        <f t="shared" si="834"/>
        <v>0</v>
      </c>
      <c r="M5347">
        <f t="shared" si="835"/>
        <v>0</v>
      </c>
      <c r="N5347">
        <f t="shared" si="836"/>
        <v>0</v>
      </c>
      <c r="O5347">
        <f t="shared" si="837"/>
        <v>0</v>
      </c>
      <c r="P5347">
        <f t="shared" si="838"/>
        <v>0</v>
      </c>
      <c r="Q5347">
        <f t="shared" si="839"/>
        <v>0</v>
      </c>
      <c r="R5347">
        <f t="shared" si="840"/>
        <v>0</v>
      </c>
      <c r="S5347" t="s">
        <v>111</v>
      </c>
      <c r="T5347">
        <v>1</v>
      </c>
      <c r="U5347">
        <v>2019</v>
      </c>
      <c r="V5347">
        <v>0</v>
      </c>
      <c r="W5347">
        <v>0</v>
      </c>
      <c r="X5347" cm="1">
        <f t="array" ref="X5347">IF(S5346&lt;&gt;S5347, 0,
    IF(C5347="O",
         _xlfn.IFS(
             K5347=1, X5346+6,
             M5347=1, X5346+3,
             O5347=1, X5346+1,
             Q5347=1,X5346+2,
             TRUE, X5346
         ),
    X5346)
)</f>
        <v>14</v>
      </c>
      <c r="Y5347" cm="1">
        <f t="array" ref="Y5347">IF(S5346&lt;&gt;S5347, 0, IF(C5347="D",
                 _xlfn.IFS(
                     K5347=1, Y5346+6,
                     M5347=1, Y5346+3,
                     O5347=1, Y5346+1,
                     TRUE, Y5346
                 ),
                 Y5346)
  )</f>
        <v>21</v>
      </c>
    </row>
    <row r="5348" spans="1:25" x14ac:dyDescent="0.2">
      <c r="A5348">
        <v>108</v>
      </c>
      <c r="B5348" t="s">
        <v>81</v>
      </c>
      <c r="C5348" t="str">
        <f t="shared" si="842"/>
        <v>O</v>
      </c>
      <c r="D5348">
        <v>1</v>
      </c>
      <c r="E5348">
        <v>10</v>
      </c>
      <c r="F5348">
        <v>-25</v>
      </c>
      <c r="G5348" t="s">
        <v>116</v>
      </c>
      <c r="H5348" t="s">
        <v>115</v>
      </c>
      <c r="I5348">
        <v>-2</v>
      </c>
      <c r="J5348">
        <f t="shared" si="833"/>
        <v>0</v>
      </c>
      <c r="K5348">
        <f t="shared" si="841"/>
        <v>0</v>
      </c>
      <c r="L5348">
        <f t="shared" si="834"/>
        <v>0</v>
      </c>
      <c r="M5348">
        <f t="shared" si="835"/>
        <v>0</v>
      </c>
      <c r="N5348">
        <f t="shared" si="836"/>
        <v>0</v>
      </c>
      <c r="O5348">
        <f t="shared" si="837"/>
        <v>0</v>
      </c>
      <c r="P5348">
        <f t="shared" si="838"/>
        <v>0</v>
      </c>
      <c r="Q5348">
        <f t="shared" si="839"/>
        <v>0</v>
      </c>
      <c r="R5348">
        <f t="shared" si="840"/>
        <v>0</v>
      </c>
      <c r="S5348" t="s">
        <v>111</v>
      </c>
      <c r="T5348">
        <v>1</v>
      </c>
      <c r="U5348">
        <v>2019</v>
      </c>
      <c r="V5348">
        <v>0</v>
      </c>
      <c r="W5348">
        <v>0</v>
      </c>
      <c r="X5348" cm="1">
        <f t="array" ref="X5348">IF(S5347&lt;&gt;S5348, 0,
    IF(C5348="O",
         _xlfn.IFS(
             K5348=1, X5347+6,
             M5348=1, X5347+3,
             O5348=1, X5347+1,
             Q5348=1,X5347+2,
             TRUE, X5347
         ),
    X5347)
)</f>
        <v>14</v>
      </c>
      <c r="Y5348" cm="1">
        <f t="array" ref="Y5348">IF(S5347&lt;&gt;S5348, 0, IF(C5348="D",
                 _xlfn.IFS(
                     K5348=1, Y5347+6,
                     M5348=1, Y5347+3,
                     O5348=1, Y5347+1,
                     TRUE, Y5347
                 ),
                 Y5347)
  )</f>
        <v>21</v>
      </c>
    </row>
    <row r="5349" spans="1:25" x14ac:dyDescent="0.2">
      <c r="A5349">
        <v>109</v>
      </c>
      <c r="B5349" t="s">
        <v>81</v>
      </c>
      <c r="C5349" t="str">
        <f t="shared" si="842"/>
        <v>O</v>
      </c>
      <c r="D5349">
        <v>2</v>
      </c>
      <c r="E5349">
        <v>12</v>
      </c>
      <c r="F5349">
        <v>-23</v>
      </c>
      <c r="G5349" t="s">
        <v>114</v>
      </c>
      <c r="H5349" t="s">
        <v>128</v>
      </c>
      <c r="I5349">
        <v>77</v>
      </c>
      <c r="J5349">
        <f t="shared" si="833"/>
        <v>0</v>
      </c>
      <c r="K5349">
        <f t="shared" si="841"/>
        <v>1</v>
      </c>
      <c r="L5349">
        <f t="shared" si="834"/>
        <v>0</v>
      </c>
      <c r="M5349">
        <f t="shared" si="835"/>
        <v>0</v>
      </c>
      <c r="N5349">
        <f t="shared" si="836"/>
        <v>0</v>
      </c>
      <c r="O5349">
        <f t="shared" si="837"/>
        <v>0</v>
      </c>
      <c r="P5349">
        <f t="shared" si="838"/>
        <v>0</v>
      </c>
      <c r="Q5349">
        <f t="shared" si="839"/>
        <v>0</v>
      </c>
      <c r="R5349">
        <f t="shared" si="840"/>
        <v>0</v>
      </c>
      <c r="S5349" t="s">
        <v>111</v>
      </c>
      <c r="T5349">
        <v>1</v>
      </c>
      <c r="U5349">
        <v>2019</v>
      </c>
      <c r="V5349">
        <v>0</v>
      </c>
      <c r="W5349">
        <v>0</v>
      </c>
      <c r="X5349" cm="1">
        <f t="array" ref="X5349">IF(S5348&lt;&gt;S5349, 0,
    IF(C5349="O",
         _xlfn.IFS(
             K5349=1, X5348+6,
             M5349=1, X5348+3,
             O5349=1, X5348+1,
             Q5349=1,X5348+2,
             TRUE, X5348
         ),
    X5348)
)</f>
        <v>20</v>
      </c>
      <c r="Y5349" cm="1">
        <f t="array" ref="Y5349">IF(S5348&lt;&gt;S5349, 0, IF(C5349="D",
                 _xlfn.IFS(
                     K5349=1, Y5348+6,
                     M5349=1, Y5348+3,
                     O5349=1, Y5348+1,
                     TRUE, Y5348
                 ),
                 Y5348)
  )</f>
        <v>21</v>
      </c>
    </row>
    <row r="5350" spans="1:25" x14ac:dyDescent="0.2">
      <c r="A5350">
        <v>115</v>
      </c>
      <c r="B5350" t="s">
        <v>81</v>
      </c>
      <c r="C5350" t="str">
        <f t="shared" si="842"/>
        <v>O</v>
      </c>
      <c r="F5350">
        <v>13</v>
      </c>
      <c r="G5350" t="s">
        <v>127</v>
      </c>
      <c r="H5350" t="s">
        <v>126</v>
      </c>
      <c r="J5350">
        <f t="shared" si="833"/>
        <v>0</v>
      </c>
      <c r="K5350">
        <f t="shared" si="841"/>
        <v>0</v>
      </c>
      <c r="L5350">
        <f t="shared" si="834"/>
        <v>0</v>
      </c>
      <c r="M5350">
        <f t="shared" si="835"/>
        <v>0</v>
      </c>
      <c r="N5350">
        <f t="shared" si="836"/>
        <v>0</v>
      </c>
      <c r="O5350">
        <f t="shared" si="837"/>
        <v>0</v>
      </c>
      <c r="P5350">
        <f t="shared" si="838"/>
        <v>1</v>
      </c>
      <c r="Q5350">
        <f t="shared" si="839"/>
        <v>0</v>
      </c>
      <c r="R5350">
        <f t="shared" si="840"/>
        <v>0</v>
      </c>
      <c r="S5350" t="s">
        <v>111</v>
      </c>
      <c r="T5350">
        <v>1</v>
      </c>
      <c r="U5350">
        <v>2019</v>
      </c>
      <c r="V5350">
        <v>0</v>
      </c>
      <c r="W5350">
        <v>0</v>
      </c>
      <c r="X5350" cm="1">
        <f t="array" ref="X5350">IF(S5349&lt;&gt;S5350, 0,
    IF(C5350="O",
         _xlfn.IFS(
             K5350=1, X5349+6,
             M5350=1, X5349+3,
             O5350=1, X5349+1,
             Q5350=1,X5349+2,
             TRUE, X5349
         ),
    X5349)
)</f>
        <v>20</v>
      </c>
      <c r="Y5350" cm="1">
        <f t="array" ref="Y5350">IF(S5349&lt;&gt;S5350, 0, IF(C5350="D",
                 _xlfn.IFS(
                     K5350=1, Y5349+6,
                     M5350=1, Y5349+3,
                     O5350=1, Y5349+1,
                     TRUE, Y5349
                 ),
                 Y5349)
  )</f>
        <v>21</v>
      </c>
    </row>
    <row r="5351" spans="1:25" x14ac:dyDescent="0.2">
      <c r="A5351">
        <v>117</v>
      </c>
      <c r="B5351" t="s">
        <v>79</v>
      </c>
      <c r="C5351" t="str">
        <f t="shared" si="842"/>
        <v>D</v>
      </c>
      <c r="D5351">
        <v>1</v>
      </c>
      <c r="E5351">
        <v>10</v>
      </c>
      <c r="F5351">
        <v>22</v>
      </c>
      <c r="G5351" t="s">
        <v>116</v>
      </c>
      <c r="H5351" t="s">
        <v>125</v>
      </c>
      <c r="I5351">
        <v>22</v>
      </c>
      <c r="J5351">
        <f t="shared" si="833"/>
        <v>0</v>
      </c>
      <c r="K5351">
        <f t="shared" si="841"/>
        <v>1</v>
      </c>
      <c r="L5351">
        <f t="shared" si="834"/>
        <v>0</v>
      </c>
      <c r="M5351">
        <f t="shared" si="835"/>
        <v>0</v>
      </c>
      <c r="N5351">
        <f t="shared" si="836"/>
        <v>0</v>
      </c>
      <c r="O5351">
        <f t="shared" si="837"/>
        <v>0</v>
      </c>
      <c r="P5351">
        <f t="shared" si="838"/>
        <v>0</v>
      </c>
      <c r="Q5351">
        <f t="shared" si="839"/>
        <v>0</v>
      </c>
      <c r="R5351">
        <f t="shared" si="840"/>
        <v>0</v>
      </c>
      <c r="S5351" t="s">
        <v>111</v>
      </c>
      <c r="T5351">
        <v>1</v>
      </c>
      <c r="U5351">
        <v>2019</v>
      </c>
      <c r="V5351">
        <v>0</v>
      </c>
      <c r="W5351">
        <v>0</v>
      </c>
      <c r="X5351" cm="1">
        <f t="array" ref="X5351">IF(S5350&lt;&gt;S5351, 0,
    IF(C5351="O",
         _xlfn.IFS(
             K5351=1, X5350+6,
             M5351=1, X5350+3,
             O5351=1, X5350+1,
             Q5351=1,X5350+2,
             TRUE, X5350
         ),
    X5350)
)</f>
        <v>20</v>
      </c>
      <c r="Y5351" cm="1">
        <f t="array" ref="Y5351">IF(S5350&lt;&gt;S5351, 0, IF(C5351="D",
                 _xlfn.IFS(
                     K5351=1, Y5350+6,
                     M5351=1, Y5350+3,
                     O5351=1, Y5350+1,
                     TRUE, Y5350
                 ),
                 Y5350)
  )</f>
        <v>27</v>
      </c>
    </row>
    <row r="5352" spans="1:25" x14ac:dyDescent="0.2">
      <c r="A5352">
        <v>118</v>
      </c>
      <c r="B5352" t="s">
        <v>79</v>
      </c>
      <c r="C5352" t="str">
        <f t="shared" si="842"/>
        <v>D</v>
      </c>
      <c r="F5352">
        <v>3</v>
      </c>
      <c r="G5352" t="s">
        <v>123</v>
      </c>
      <c r="H5352" t="s">
        <v>122</v>
      </c>
      <c r="J5352">
        <f t="shared" si="833"/>
        <v>0</v>
      </c>
      <c r="K5352">
        <f t="shared" si="841"/>
        <v>0</v>
      </c>
      <c r="L5352">
        <f t="shared" si="834"/>
        <v>0</v>
      </c>
      <c r="M5352">
        <f t="shared" si="835"/>
        <v>0</v>
      </c>
      <c r="N5352">
        <f t="shared" si="836"/>
        <v>1</v>
      </c>
      <c r="O5352">
        <f t="shared" si="837"/>
        <v>1</v>
      </c>
      <c r="P5352">
        <f t="shared" si="838"/>
        <v>0</v>
      </c>
      <c r="Q5352">
        <f t="shared" si="839"/>
        <v>0</v>
      </c>
      <c r="R5352">
        <f t="shared" si="840"/>
        <v>0</v>
      </c>
      <c r="S5352" t="s">
        <v>111</v>
      </c>
      <c r="T5352">
        <v>1</v>
      </c>
      <c r="U5352">
        <v>2019</v>
      </c>
      <c r="V5352">
        <v>0</v>
      </c>
      <c r="W5352">
        <v>0</v>
      </c>
      <c r="X5352" cm="1">
        <f t="array" ref="X5352">IF(S5351&lt;&gt;S5352, 0,
    IF(C5352="O",
         _xlfn.IFS(
             K5352=1, X5351+6,
             M5352=1, X5351+3,
             O5352=1, X5351+1,
             Q5352=1,X5351+2,
             TRUE, X5351
         ),
    X5351)
)</f>
        <v>20</v>
      </c>
      <c r="Y5352" cm="1">
        <f t="array" ref="Y5352">IF(S5351&lt;&gt;S5352, 0, IF(C5352="D",
                 _xlfn.IFS(
                     K5352=1, Y5351+6,
                     M5352=1, Y5351+3,
                     O5352=1, Y5351+1,
                     TRUE, Y5351
                 ),
                 Y5351)
  )</f>
        <v>28</v>
      </c>
    </row>
    <row r="5353" spans="1:25" x14ac:dyDescent="0.2">
      <c r="A5353">
        <v>120</v>
      </c>
      <c r="B5353" t="s">
        <v>81</v>
      </c>
      <c r="C5353" t="str">
        <f t="shared" si="842"/>
        <v>O</v>
      </c>
      <c r="D5353">
        <v>1</v>
      </c>
      <c r="E5353">
        <v>10</v>
      </c>
      <c r="F5353">
        <v>-35</v>
      </c>
      <c r="G5353" t="s">
        <v>116</v>
      </c>
      <c r="H5353" t="s">
        <v>119</v>
      </c>
      <c r="I5353">
        <v>0</v>
      </c>
      <c r="J5353">
        <f t="shared" si="833"/>
        <v>0</v>
      </c>
      <c r="K5353">
        <f t="shared" si="841"/>
        <v>0</v>
      </c>
      <c r="L5353">
        <f t="shared" si="834"/>
        <v>0</v>
      </c>
      <c r="M5353">
        <f t="shared" si="835"/>
        <v>0</v>
      </c>
      <c r="N5353">
        <f t="shared" si="836"/>
        <v>0</v>
      </c>
      <c r="O5353">
        <f t="shared" si="837"/>
        <v>0</v>
      </c>
      <c r="P5353">
        <f t="shared" si="838"/>
        <v>0</v>
      </c>
      <c r="Q5353">
        <f t="shared" si="839"/>
        <v>0</v>
      </c>
      <c r="R5353">
        <f t="shared" si="840"/>
        <v>0</v>
      </c>
      <c r="S5353" t="s">
        <v>111</v>
      </c>
      <c r="T5353">
        <v>1</v>
      </c>
      <c r="U5353">
        <v>2019</v>
      </c>
      <c r="V5353">
        <v>0</v>
      </c>
      <c r="W5353">
        <v>0</v>
      </c>
      <c r="X5353" cm="1">
        <f t="array" ref="X5353">IF(S5352&lt;&gt;S5353, 0,
    IF(C5353="O",
         _xlfn.IFS(
             K5353=1, X5352+6,
             M5353=1, X5352+3,
             O5353=1, X5352+1,
             Q5353=1,X5352+2,
             TRUE, X5352
         ),
    X5352)
)</f>
        <v>20</v>
      </c>
      <c r="Y5353" cm="1">
        <f t="array" ref="Y5353">IF(S5352&lt;&gt;S5353, 0, IF(C5353="D",
                 _xlfn.IFS(
                     K5353=1, Y5352+6,
                     M5353=1, Y5352+3,
                     O5353=1, Y5352+1,
                     TRUE, Y5352
                 ),
                 Y5352)
  )</f>
        <v>28</v>
      </c>
    </row>
    <row r="5354" spans="1:25" x14ac:dyDescent="0.2">
      <c r="A5354">
        <v>121</v>
      </c>
      <c r="B5354" t="s">
        <v>79</v>
      </c>
      <c r="C5354" t="str">
        <f t="shared" si="842"/>
        <v>D</v>
      </c>
      <c r="D5354">
        <v>1</v>
      </c>
      <c r="E5354">
        <v>10</v>
      </c>
      <c r="F5354">
        <v>32</v>
      </c>
      <c r="G5354" t="s">
        <v>116</v>
      </c>
      <c r="H5354" t="s">
        <v>115</v>
      </c>
      <c r="I5354">
        <v>16</v>
      </c>
      <c r="J5354">
        <f t="shared" si="833"/>
        <v>1</v>
      </c>
      <c r="K5354">
        <f t="shared" si="841"/>
        <v>0</v>
      </c>
      <c r="L5354">
        <f t="shared" si="834"/>
        <v>0</v>
      </c>
      <c r="M5354">
        <f t="shared" si="835"/>
        <v>0</v>
      </c>
      <c r="N5354">
        <f t="shared" si="836"/>
        <v>0</v>
      </c>
      <c r="O5354">
        <f t="shared" si="837"/>
        <v>0</v>
      </c>
      <c r="P5354">
        <f t="shared" si="838"/>
        <v>0</v>
      </c>
      <c r="Q5354">
        <f t="shared" si="839"/>
        <v>0</v>
      </c>
      <c r="R5354">
        <f t="shared" si="840"/>
        <v>0</v>
      </c>
      <c r="S5354" t="s">
        <v>111</v>
      </c>
      <c r="T5354">
        <v>1</v>
      </c>
      <c r="U5354">
        <v>2019</v>
      </c>
      <c r="V5354">
        <v>0</v>
      </c>
      <c r="W5354">
        <v>0</v>
      </c>
      <c r="X5354" cm="1">
        <f t="array" ref="X5354">IF(S5353&lt;&gt;S5354, 0,
    IF(C5354="O",
         _xlfn.IFS(
             K5354=1, X5353+6,
             M5354=1, X5353+3,
             O5354=1, X5353+1,
             Q5354=1,X5353+2,
             TRUE, X5353
         ),
    X5353)
)</f>
        <v>20</v>
      </c>
      <c r="Y5354" cm="1">
        <f t="array" ref="Y5354">IF(S5353&lt;&gt;S5354, 0, IF(C5354="D",
                 _xlfn.IFS(
                     K5354=1, Y5353+6,
                     M5354=1, Y5353+3,
                     O5354=1, Y5353+1,
                     TRUE, Y5353
                 ),
                 Y5353)
  )</f>
        <v>28</v>
      </c>
    </row>
    <row r="5355" spans="1:25" hidden="1" x14ac:dyDescent="0.2">
      <c r="A5355">
        <v>122</v>
      </c>
      <c r="B5355" t="s">
        <v>79</v>
      </c>
      <c r="C5355" t="str">
        <f t="shared" si="842"/>
        <v>D</v>
      </c>
      <c r="D5355">
        <v>1</v>
      </c>
      <c r="E5355">
        <v>10</v>
      </c>
      <c r="F5355">
        <v>16</v>
      </c>
      <c r="G5355" t="s">
        <v>116</v>
      </c>
      <c r="H5355" t="s">
        <v>120</v>
      </c>
      <c r="I5355">
        <v>-8</v>
      </c>
      <c r="J5355">
        <f t="shared" si="833"/>
        <v>0</v>
      </c>
      <c r="K5355">
        <f t="shared" si="841"/>
        <v>0</v>
      </c>
      <c r="L5355">
        <f t="shared" si="834"/>
        <v>0</v>
      </c>
      <c r="M5355">
        <f t="shared" si="835"/>
        <v>0</v>
      </c>
      <c r="N5355">
        <f t="shared" si="836"/>
        <v>0</v>
      </c>
      <c r="O5355">
        <f t="shared" si="837"/>
        <v>0</v>
      </c>
      <c r="P5355">
        <f t="shared" si="838"/>
        <v>0</v>
      </c>
      <c r="Q5355">
        <f t="shared" si="839"/>
        <v>0</v>
      </c>
      <c r="R5355">
        <f t="shared" si="840"/>
        <v>0</v>
      </c>
      <c r="S5355" t="s">
        <v>111</v>
      </c>
      <c r="T5355">
        <v>1</v>
      </c>
      <c r="U5355">
        <v>2019</v>
      </c>
      <c r="V5355">
        <v>0</v>
      </c>
      <c r="W5355">
        <v>0</v>
      </c>
      <c r="X5355" cm="1">
        <f t="array" ref="X5355">IF(S5354&lt;&gt;S5355, 0,
    IF(C5355="O",
         _xlfn.IFS(
             K5355=1, X5354+6,
             M5355=1, X5354+3,
             O5355=1, X5354+1,
             Q5355=1,X5354+2,
             TRUE, X5354
         ),
    X5354)
)</f>
        <v>20</v>
      </c>
      <c r="Y5355" cm="1">
        <f t="array" ref="Y5355">IF(S5354&lt;&gt;S5355, 0, IF(C5355="D",
                 _xlfn.IFS(
                     K5355=1, Y5354+6,
                     M5355=1, Y5354+3,
                     O5355=1, Y5354+1,
                     TRUE, Y5354
                 ),
                 Y5354)
  )</f>
        <v>28</v>
      </c>
    </row>
    <row r="5356" spans="1:25" x14ac:dyDescent="0.2">
      <c r="A5356">
        <v>123</v>
      </c>
      <c r="B5356" t="s">
        <v>79</v>
      </c>
      <c r="C5356" t="str">
        <f t="shared" si="842"/>
        <v>D</v>
      </c>
      <c r="D5356">
        <v>2</v>
      </c>
      <c r="E5356">
        <v>18</v>
      </c>
      <c r="F5356">
        <v>24</v>
      </c>
      <c r="G5356" t="s">
        <v>116</v>
      </c>
      <c r="H5356" t="s">
        <v>125</v>
      </c>
      <c r="I5356">
        <v>24</v>
      </c>
      <c r="J5356">
        <f t="shared" si="833"/>
        <v>0</v>
      </c>
      <c r="K5356">
        <f t="shared" si="841"/>
        <v>1</v>
      </c>
      <c r="L5356">
        <f t="shared" si="834"/>
        <v>0</v>
      </c>
      <c r="M5356">
        <f t="shared" si="835"/>
        <v>0</v>
      </c>
      <c r="N5356">
        <f t="shared" si="836"/>
        <v>0</v>
      </c>
      <c r="O5356">
        <f t="shared" si="837"/>
        <v>0</v>
      </c>
      <c r="P5356">
        <f t="shared" si="838"/>
        <v>0</v>
      </c>
      <c r="Q5356">
        <f t="shared" si="839"/>
        <v>0</v>
      </c>
      <c r="R5356">
        <f t="shared" si="840"/>
        <v>0</v>
      </c>
      <c r="S5356" t="s">
        <v>111</v>
      </c>
      <c r="T5356">
        <v>1</v>
      </c>
      <c r="U5356">
        <v>2019</v>
      </c>
      <c r="V5356">
        <v>0</v>
      </c>
      <c r="W5356">
        <v>0</v>
      </c>
      <c r="X5356" cm="1">
        <f t="array" ref="X5356">IF(S5355&lt;&gt;S5356, 0,
    IF(C5356="O",
         _xlfn.IFS(
             K5356=1, X5355+6,
             M5356=1, X5355+3,
             O5356=1, X5355+1,
             Q5356=1,X5355+2,
             TRUE, X5355
         ),
    X5355)
)</f>
        <v>20</v>
      </c>
      <c r="Y5356" cm="1">
        <f t="array" ref="Y5356">IF(S5355&lt;&gt;S5356, 0, IF(C5356="D",
                 _xlfn.IFS(
                     K5356=1, Y5355+6,
                     M5356=1, Y5355+3,
                     O5356=1, Y5355+1,
                     TRUE, Y5355
                 ),
                 Y5355)
  )</f>
        <v>34</v>
      </c>
    </row>
    <row r="5357" spans="1:25" hidden="1" x14ac:dyDescent="0.2">
      <c r="A5357">
        <v>124</v>
      </c>
      <c r="B5357" t="s">
        <v>79</v>
      </c>
      <c r="C5357" t="str">
        <f t="shared" si="842"/>
        <v>D</v>
      </c>
      <c r="F5357">
        <v>3</v>
      </c>
      <c r="G5357" t="s">
        <v>123</v>
      </c>
      <c r="H5357" t="s">
        <v>122</v>
      </c>
      <c r="J5357">
        <f t="shared" si="833"/>
        <v>0</v>
      </c>
      <c r="K5357">
        <f t="shared" si="841"/>
        <v>0</v>
      </c>
      <c r="L5357">
        <f t="shared" si="834"/>
        <v>0</v>
      </c>
      <c r="M5357">
        <f t="shared" si="835"/>
        <v>0</v>
      </c>
      <c r="N5357">
        <f t="shared" si="836"/>
        <v>1</v>
      </c>
      <c r="O5357">
        <f t="shared" si="837"/>
        <v>1</v>
      </c>
      <c r="P5357">
        <f t="shared" si="838"/>
        <v>0</v>
      </c>
      <c r="Q5357">
        <f t="shared" si="839"/>
        <v>0</v>
      </c>
      <c r="R5357">
        <f t="shared" si="840"/>
        <v>0</v>
      </c>
      <c r="S5357" t="s">
        <v>111</v>
      </c>
      <c r="T5357">
        <v>1</v>
      </c>
      <c r="U5357">
        <v>2019</v>
      </c>
      <c r="V5357">
        <v>0</v>
      </c>
      <c r="W5357">
        <v>0</v>
      </c>
      <c r="X5357" cm="1">
        <f t="array" ref="X5357">IF(S5356&lt;&gt;S5357, 0,
    IF(C5357="O",
         _xlfn.IFS(
             K5357=1, X5356+6,
             M5357=1, X5356+3,
             O5357=1, X5356+1,
             Q5357=1,X5356+2,
             TRUE, X5356
         ),
    X5356)
)</f>
        <v>20</v>
      </c>
      <c r="Y5357" cm="1">
        <f t="array" ref="Y5357">IF(S5356&lt;&gt;S5357, 0, IF(C5357="D",
                 _xlfn.IFS(
                     K5357=1, Y5356+6,
                     M5357=1, Y5356+3,
                     O5357=1, Y5356+1,
                     TRUE, Y5356
                 ),
                 Y5356)
  )</f>
        <v>35</v>
      </c>
    </row>
    <row r="5358" spans="1:25" x14ac:dyDescent="0.2">
      <c r="A5358">
        <v>126</v>
      </c>
      <c r="B5358" t="s">
        <v>81</v>
      </c>
      <c r="C5358" t="str">
        <f t="shared" si="842"/>
        <v>D</v>
      </c>
      <c r="D5358">
        <v>1</v>
      </c>
      <c r="E5358">
        <v>10</v>
      </c>
      <c r="F5358">
        <v>-35</v>
      </c>
      <c r="G5358" t="s">
        <v>114</v>
      </c>
      <c r="H5358" t="s">
        <v>124</v>
      </c>
      <c r="I5358">
        <v>0</v>
      </c>
      <c r="J5358">
        <f t="shared" si="833"/>
        <v>0</v>
      </c>
      <c r="K5358">
        <f t="shared" si="841"/>
        <v>0</v>
      </c>
      <c r="L5358">
        <f t="shared" si="834"/>
        <v>0</v>
      </c>
      <c r="M5358">
        <f t="shared" si="835"/>
        <v>0</v>
      </c>
      <c r="N5358">
        <f t="shared" si="836"/>
        <v>0</v>
      </c>
      <c r="O5358">
        <f t="shared" si="837"/>
        <v>0</v>
      </c>
      <c r="P5358">
        <f t="shared" si="838"/>
        <v>0</v>
      </c>
      <c r="Q5358">
        <f t="shared" si="839"/>
        <v>0</v>
      </c>
      <c r="R5358">
        <f t="shared" si="840"/>
        <v>1</v>
      </c>
      <c r="S5358" t="s">
        <v>111</v>
      </c>
      <c r="T5358">
        <v>1</v>
      </c>
      <c r="U5358">
        <v>2019</v>
      </c>
      <c r="V5358">
        <v>0</v>
      </c>
      <c r="W5358">
        <v>0</v>
      </c>
      <c r="X5358" cm="1">
        <f t="array" ref="X5358">IF(S5357&lt;&gt;S5358, 0,
    IF(C5358="O",
         _xlfn.IFS(
             K5358=1, X5357+6,
             M5358=1, X5357+3,
             O5358=1, X5357+1,
             Q5358=1,X5357+2,
             TRUE, X5357
         ),
    X5357)
)</f>
        <v>20</v>
      </c>
      <c r="Y5358" cm="1">
        <f t="array" ref="Y5358">IF(S5357&lt;&gt;S5358, 0, IF(C5358="D",
                 _xlfn.IFS(
                     K5358=1, Y5357+6,
                     M5358=1, Y5357+3,
                     O5358=1, Y5357+1,
                     TRUE, Y5357
                 ),
                 Y5357)
  )</f>
        <v>35</v>
      </c>
    </row>
    <row r="5359" spans="1:25" x14ac:dyDescent="0.2">
      <c r="A5359">
        <v>127</v>
      </c>
      <c r="B5359" t="s">
        <v>81</v>
      </c>
      <c r="C5359" t="s">
        <v>79</v>
      </c>
      <c r="D5359">
        <v>2</v>
      </c>
      <c r="F5359">
        <v>3</v>
      </c>
      <c r="G5359" t="s">
        <v>123</v>
      </c>
      <c r="H5359" t="s">
        <v>122</v>
      </c>
      <c r="J5359">
        <f t="shared" si="833"/>
        <v>1</v>
      </c>
      <c r="K5359">
        <f t="shared" si="841"/>
        <v>0</v>
      </c>
      <c r="L5359">
        <f t="shared" si="834"/>
        <v>0</v>
      </c>
      <c r="M5359">
        <f t="shared" si="835"/>
        <v>0</v>
      </c>
      <c r="N5359">
        <f t="shared" si="836"/>
        <v>1</v>
      </c>
      <c r="O5359">
        <f t="shared" si="837"/>
        <v>1</v>
      </c>
      <c r="P5359">
        <f t="shared" si="838"/>
        <v>0</v>
      </c>
      <c r="Q5359">
        <f t="shared" si="839"/>
        <v>0</v>
      </c>
      <c r="R5359">
        <f t="shared" si="840"/>
        <v>0</v>
      </c>
      <c r="S5359" t="s">
        <v>111</v>
      </c>
      <c r="T5359">
        <v>1</v>
      </c>
      <c r="U5359">
        <v>2019</v>
      </c>
      <c r="V5359">
        <v>0</v>
      </c>
      <c r="W5359">
        <v>0</v>
      </c>
      <c r="X5359" cm="1">
        <f t="array" ref="X5359">IF(S5358&lt;&gt;S5359, 0,
    IF(C5359="O",
         _xlfn.IFS(
             K5359=1, X5358+6,
             M5359=1, X5358+3,
             O5359=1, X5358+1,
             Q5359=1,X5358+2,
             TRUE, X5358
         ),
    X5358)
)</f>
        <v>20</v>
      </c>
      <c r="Y5359" cm="1">
        <f t="array" ref="Y5359">IF(S5358&lt;&gt;S5359, 0, IF(C5359="D",
                 _xlfn.IFS(
                     K5359=1, Y5358+6,
                     M5359=1, Y5358+3,
                     O5359=1, Y5358+1,
                     TRUE, Y5358
                 ),
                 Y5358)
  )</f>
        <v>36</v>
      </c>
    </row>
    <row r="5360" spans="1:25" x14ac:dyDescent="0.2">
      <c r="A5360">
        <v>129</v>
      </c>
      <c r="B5360" t="s">
        <v>81</v>
      </c>
      <c r="C5360" t="str">
        <f t="shared" ref="C5360:C5396" si="843">IF(H5360="interception, def td", IF(C5359="O", "D", C5359), IF(B5359="K", B5358, IF(B5360="K", B5359, B5360)))</f>
        <v>O</v>
      </c>
      <c r="D5360">
        <v>1</v>
      </c>
      <c r="E5360">
        <v>10</v>
      </c>
      <c r="F5360">
        <v>-27</v>
      </c>
      <c r="G5360" t="s">
        <v>116</v>
      </c>
      <c r="H5360" t="s">
        <v>115</v>
      </c>
      <c r="I5360">
        <v>15</v>
      </c>
      <c r="J5360">
        <f t="shared" si="833"/>
        <v>1</v>
      </c>
      <c r="K5360">
        <f t="shared" si="841"/>
        <v>0</v>
      </c>
      <c r="L5360">
        <f t="shared" si="834"/>
        <v>0</v>
      </c>
      <c r="M5360">
        <f t="shared" si="835"/>
        <v>0</v>
      </c>
      <c r="N5360">
        <f t="shared" si="836"/>
        <v>0</v>
      </c>
      <c r="O5360">
        <f t="shared" si="837"/>
        <v>0</v>
      </c>
      <c r="P5360">
        <f t="shared" si="838"/>
        <v>0</v>
      </c>
      <c r="Q5360">
        <f t="shared" si="839"/>
        <v>0</v>
      </c>
      <c r="R5360">
        <f t="shared" si="840"/>
        <v>0</v>
      </c>
      <c r="S5360" t="s">
        <v>111</v>
      </c>
      <c r="T5360">
        <v>1</v>
      </c>
      <c r="U5360">
        <v>2019</v>
      </c>
      <c r="V5360">
        <v>0</v>
      </c>
      <c r="W5360">
        <v>0</v>
      </c>
      <c r="X5360" cm="1">
        <f t="array" ref="X5360">IF(S5359&lt;&gt;S5360, 0,
    IF(C5360="O",
         _xlfn.IFS(
             K5360=1, X5359+6,
             M5360=1, X5359+3,
             O5360=1, X5359+1,
             Q5360=1,X5359+2,
             TRUE, X5359
         ),
    X5359)
)</f>
        <v>20</v>
      </c>
      <c r="Y5360" cm="1">
        <f t="array" ref="Y5360">IF(S5359&lt;&gt;S5360, 0, IF(C5360="D",
                 _xlfn.IFS(
                     K5360=1, Y5359+6,
                     M5360=1, Y5359+3,
                     O5360=1, Y5359+1,
                     TRUE, Y5359
                 ),
                 Y5359)
  )</f>
        <v>36</v>
      </c>
    </row>
    <row r="5361" spans="1:25" x14ac:dyDescent="0.2">
      <c r="A5361">
        <v>130</v>
      </c>
      <c r="B5361" t="s">
        <v>81</v>
      </c>
      <c r="C5361" t="str">
        <f t="shared" si="843"/>
        <v>O</v>
      </c>
      <c r="D5361">
        <v>1</v>
      </c>
      <c r="E5361">
        <v>10</v>
      </c>
      <c r="F5361">
        <v>-42</v>
      </c>
      <c r="G5361" t="s">
        <v>116</v>
      </c>
      <c r="H5361" t="s">
        <v>115</v>
      </c>
      <c r="I5361">
        <v>2</v>
      </c>
      <c r="J5361">
        <f t="shared" si="833"/>
        <v>0</v>
      </c>
      <c r="K5361">
        <f t="shared" si="841"/>
        <v>0</v>
      </c>
      <c r="L5361">
        <f t="shared" si="834"/>
        <v>0</v>
      </c>
      <c r="M5361">
        <f t="shared" si="835"/>
        <v>0</v>
      </c>
      <c r="N5361">
        <f t="shared" si="836"/>
        <v>0</v>
      </c>
      <c r="O5361">
        <f t="shared" si="837"/>
        <v>0</v>
      </c>
      <c r="P5361">
        <f t="shared" si="838"/>
        <v>0</v>
      </c>
      <c r="Q5361">
        <f t="shared" si="839"/>
        <v>0</v>
      </c>
      <c r="R5361">
        <f t="shared" si="840"/>
        <v>0</v>
      </c>
      <c r="S5361" t="s">
        <v>111</v>
      </c>
      <c r="T5361">
        <v>1</v>
      </c>
      <c r="U5361">
        <v>2019</v>
      </c>
      <c r="V5361">
        <v>0</v>
      </c>
      <c r="W5361">
        <v>0</v>
      </c>
      <c r="X5361" cm="1">
        <f t="array" ref="X5361">IF(S5360&lt;&gt;S5361, 0,
    IF(C5361="O",
         _xlfn.IFS(
             K5361=1, X5360+6,
             M5361=1, X5360+3,
             O5361=1, X5360+1,
             Q5361=1,X5360+2,
             TRUE, X5360
         ),
    X5360)
)</f>
        <v>20</v>
      </c>
      <c r="Y5361" cm="1">
        <f t="array" ref="Y5361">IF(S5360&lt;&gt;S5361, 0, IF(C5361="D",
                 _xlfn.IFS(
                     K5361=1, Y5360+6,
                     M5361=1, Y5360+3,
                     O5361=1, Y5360+1,
                     TRUE, Y5360
                 ),
                 Y5360)
  )</f>
        <v>36</v>
      </c>
    </row>
    <row r="5362" spans="1:25" x14ac:dyDescent="0.2">
      <c r="A5362">
        <v>131</v>
      </c>
      <c r="B5362" t="s">
        <v>81</v>
      </c>
      <c r="C5362" t="str">
        <f t="shared" si="843"/>
        <v>O</v>
      </c>
      <c r="D5362">
        <v>2</v>
      </c>
      <c r="E5362">
        <v>8</v>
      </c>
      <c r="F5362">
        <v>-44</v>
      </c>
      <c r="G5362" t="s">
        <v>114</v>
      </c>
      <c r="H5362" t="s">
        <v>117</v>
      </c>
      <c r="I5362">
        <v>0</v>
      </c>
      <c r="J5362">
        <f t="shared" si="833"/>
        <v>0</v>
      </c>
      <c r="K5362">
        <f t="shared" si="841"/>
        <v>0</v>
      </c>
      <c r="L5362">
        <f t="shared" si="834"/>
        <v>0</v>
      </c>
      <c r="M5362">
        <f t="shared" si="835"/>
        <v>0</v>
      </c>
      <c r="N5362">
        <f t="shared" si="836"/>
        <v>0</v>
      </c>
      <c r="O5362">
        <f t="shared" si="837"/>
        <v>0</v>
      </c>
      <c r="P5362">
        <f t="shared" si="838"/>
        <v>0</v>
      </c>
      <c r="Q5362">
        <f t="shared" si="839"/>
        <v>0</v>
      </c>
      <c r="R5362">
        <f t="shared" si="840"/>
        <v>0</v>
      </c>
      <c r="S5362" t="s">
        <v>111</v>
      </c>
      <c r="T5362">
        <v>1</v>
      </c>
      <c r="U5362">
        <v>2019</v>
      </c>
      <c r="V5362">
        <v>0</v>
      </c>
      <c r="W5362">
        <v>0</v>
      </c>
      <c r="X5362" cm="1">
        <f t="array" ref="X5362">IF(S5361&lt;&gt;S5362, 0,
    IF(C5362="O",
         _xlfn.IFS(
             K5362=1, X5361+6,
             M5362=1, X5361+3,
             O5362=1, X5361+1,
             Q5362=1,X5361+2,
             TRUE, X5361
         ),
    X5361)
)</f>
        <v>20</v>
      </c>
      <c r="Y5362" cm="1">
        <f t="array" ref="Y5362">IF(S5361&lt;&gt;S5362, 0, IF(C5362="D",
                 _xlfn.IFS(
                     K5362=1, Y5361+6,
                     M5362=1, Y5361+3,
                     O5362=1, Y5361+1,
                     TRUE, Y5361
                 ),
                 Y5361)
  )</f>
        <v>36</v>
      </c>
    </row>
    <row r="5363" spans="1:25" x14ac:dyDescent="0.2">
      <c r="A5363">
        <v>132</v>
      </c>
      <c r="B5363" t="s">
        <v>81</v>
      </c>
      <c r="C5363" t="str">
        <f t="shared" si="843"/>
        <v>O</v>
      </c>
      <c r="D5363">
        <v>3</v>
      </c>
      <c r="E5363">
        <v>8</v>
      </c>
      <c r="F5363">
        <v>-44</v>
      </c>
      <c r="G5363" t="s">
        <v>114</v>
      </c>
      <c r="H5363" t="s">
        <v>117</v>
      </c>
      <c r="I5363">
        <v>0</v>
      </c>
      <c r="J5363">
        <f t="shared" si="833"/>
        <v>0</v>
      </c>
      <c r="K5363">
        <f t="shared" si="841"/>
        <v>0</v>
      </c>
      <c r="L5363">
        <f t="shared" si="834"/>
        <v>0</v>
      </c>
      <c r="M5363">
        <f t="shared" si="835"/>
        <v>0</v>
      </c>
      <c r="N5363">
        <f t="shared" si="836"/>
        <v>0</v>
      </c>
      <c r="O5363">
        <f t="shared" si="837"/>
        <v>0</v>
      </c>
      <c r="P5363">
        <f t="shared" si="838"/>
        <v>0</v>
      </c>
      <c r="Q5363">
        <f t="shared" si="839"/>
        <v>0</v>
      </c>
      <c r="R5363">
        <f t="shared" si="840"/>
        <v>0</v>
      </c>
      <c r="S5363" t="s">
        <v>111</v>
      </c>
      <c r="T5363">
        <v>1</v>
      </c>
      <c r="U5363">
        <v>2019</v>
      </c>
      <c r="V5363">
        <v>0</v>
      </c>
      <c r="W5363">
        <v>0</v>
      </c>
      <c r="X5363" cm="1">
        <f t="array" ref="X5363">IF(S5362&lt;&gt;S5363, 0,
    IF(C5363="O",
         _xlfn.IFS(
             K5363=1, X5362+6,
             M5363=1, X5362+3,
             O5363=1, X5362+1,
             Q5363=1,X5362+2,
             TRUE, X5362
         ),
    X5362)
)</f>
        <v>20</v>
      </c>
      <c r="Y5363" cm="1">
        <f t="array" ref="Y5363">IF(S5362&lt;&gt;S5363, 0, IF(C5363="D",
                 _xlfn.IFS(
                     K5363=1, Y5362+6,
                     M5363=1, Y5362+3,
                     O5363=1, Y5362+1,
                     TRUE, Y5362
                 ),
                 Y5362)
  )</f>
        <v>36</v>
      </c>
    </row>
    <row r="5364" spans="1:25" x14ac:dyDescent="0.2">
      <c r="A5364">
        <v>133</v>
      </c>
      <c r="B5364" t="s">
        <v>81</v>
      </c>
      <c r="C5364" t="str">
        <f t="shared" si="843"/>
        <v>O</v>
      </c>
      <c r="D5364">
        <v>4</v>
      </c>
      <c r="E5364">
        <v>8</v>
      </c>
      <c r="F5364">
        <v>-44</v>
      </c>
      <c r="G5364" t="s">
        <v>114</v>
      </c>
      <c r="H5364" t="s">
        <v>117</v>
      </c>
      <c r="I5364">
        <v>0</v>
      </c>
      <c r="J5364">
        <f t="shared" si="833"/>
        <v>0</v>
      </c>
      <c r="K5364">
        <f t="shared" si="841"/>
        <v>0</v>
      </c>
      <c r="L5364">
        <f t="shared" si="834"/>
        <v>0</v>
      </c>
      <c r="M5364">
        <f t="shared" si="835"/>
        <v>0</v>
      </c>
      <c r="N5364">
        <f t="shared" si="836"/>
        <v>0</v>
      </c>
      <c r="O5364">
        <f t="shared" si="837"/>
        <v>0</v>
      </c>
      <c r="P5364">
        <f t="shared" si="838"/>
        <v>0</v>
      </c>
      <c r="Q5364">
        <f t="shared" si="839"/>
        <v>0</v>
      </c>
      <c r="R5364">
        <f t="shared" si="840"/>
        <v>0</v>
      </c>
      <c r="S5364" t="s">
        <v>111</v>
      </c>
      <c r="T5364">
        <v>1</v>
      </c>
      <c r="U5364">
        <v>2019</v>
      </c>
      <c r="V5364">
        <v>0</v>
      </c>
      <c r="W5364">
        <v>0</v>
      </c>
      <c r="X5364" cm="1">
        <f t="array" ref="X5364">IF(S5363&lt;&gt;S5364, 0,
    IF(C5364="O",
         _xlfn.IFS(
             K5364=1, X5363+6,
             M5364=1, X5363+3,
             O5364=1, X5363+1,
             Q5364=1,X5363+2,
             TRUE, X5363
         ),
    X5363)
)</f>
        <v>20</v>
      </c>
      <c r="Y5364" cm="1">
        <f t="array" ref="Y5364">IF(S5363&lt;&gt;S5364, 0, IF(C5364="D",
                 _xlfn.IFS(
                     K5364=1, Y5363+6,
                     M5364=1, Y5363+3,
                     O5364=1, Y5363+1,
                     TRUE, Y5363
                 ),
                 Y5363)
  )</f>
        <v>36</v>
      </c>
    </row>
    <row r="5365" spans="1:25" x14ac:dyDescent="0.2">
      <c r="A5365">
        <v>134</v>
      </c>
      <c r="B5365" t="s">
        <v>79</v>
      </c>
      <c r="C5365" t="str">
        <f t="shared" si="843"/>
        <v>D</v>
      </c>
      <c r="D5365">
        <v>1</v>
      </c>
      <c r="E5365">
        <v>10</v>
      </c>
      <c r="F5365">
        <v>44</v>
      </c>
      <c r="G5365" t="s">
        <v>116</v>
      </c>
      <c r="H5365" t="s">
        <v>115</v>
      </c>
      <c r="I5365">
        <v>0</v>
      </c>
      <c r="J5365">
        <f t="shared" si="833"/>
        <v>0</v>
      </c>
      <c r="K5365">
        <f t="shared" si="841"/>
        <v>0</v>
      </c>
      <c r="L5365">
        <f t="shared" si="834"/>
        <v>0</v>
      </c>
      <c r="M5365">
        <f t="shared" si="835"/>
        <v>0</v>
      </c>
      <c r="N5365">
        <f t="shared" si="836"/>
        <v>0</v>
      </c>
      <c r="O5365">
        <f t="shared" si="837"/>
        <v>0</v>
      </c>
      <c r="P5365">
        <f t="shared" si="838"/>
        <v>0</v>
      </c>
      <c r="Q5365">
        <f t="shared" si="839"/>
        <v>0</v>
      </c>
      <c r="R5365">
        <f t="shared" si="840"/>
        <v>0</v>
      </c>
      <c r="S5365" t="s">
        <v>111</v>
      </c>
      <c r="T5365">
        <v>1</v>
      </c>
      <c r="U5365">
        <v>2019</v>
      </c>
      <c r="V5365">
        <v>0</v>
      </c>
      <c r="W5365">
        <v>0</v>
      </c>
      <c r="X5365" cm="1">
        <f t="array" ref="X5365">IF(S5364&lt;&gt;S5365, 0,
    IF(C5365="O",
         _xlfn.IFS(
             K5365=1, X5364+6,
             M5365=1, X5364+3,
             O5365=1, X5364+1,
             Q5365=1,X5364+2,
             TRUE, X5364
         ),
    X5364)
)</f>
        <v>20</v>
      </c>
      <c r="Y5365" cm="1">
        <f t="array" ref="Y5365">IF(S5364&lt;&gt;S5365, 0, IF(C5365="D",
                 _xlfn.IFS(
                     K5365=1, Y5364+6,
                     M5365=1, Y5364+3,
                     O5365=1, Y5364+1,
                     TRUE, Y5364
                 ),
                 Y5364)
  )</f>
        <v>36</v>
      </c>
    </row>
    <row r="5366" spans="1:25" x14ac:dyDescent="0.2">
      <c r="A5366">
        <v>135</v>
      </c>
      <c r="B5366" t="s">
        <v>79</v>
      </c>
      <c r="C5366" t="str">
        <f t="shared" si="843"/>
        <v>D</v>
      </c>
      <c r="D5366">
        <v>2</v>
      </c>
      <c r="E5366">
        <v>10</v>
      </c>
      <c r="F5366">
        <v>44</v>
      </c>
      <c r="G5366" t="s">
        <v>116</v>
      </c>
      <c r="H5366" t="s">
        <v>120</v>
      </c>
      <c r="I5366">
        <v>-4</v>
      </c>
      <c r="J5366">
        <f t="shared" si="833"/>
        <v>0</v>
      </c>
      <c r="K5366">
        <f t="shared" si="841"/>
        <v>0</v>
      </c>
      <c r="L5366">
        <f t="shared" si="834"/>
        <v>0</v>
      </c>
      <c r="M5366">
        <f t="shared" si="835"/>
        <v>0</v>
      </c>
      <c r="N5366">
        <f t="shared" si="836"/>
        <v>0</v>
      </c>
      <c r="O5366">
        <f t="shared" si="837"/>
        <v>0</v>
      </c>
      <c r="P5366">
        <f t="shared" si="838"/>
        <v>0</v>
      </c>
      <c r="Q5366">
        <f t="shared" si="839"/>
        <v>0</v>
      </c>
      <c r="R5366">
        <f t="shared" si="840"/>
        <v>0</v>
      </c>
      <c r="S5366" t="s">
        <v>111</v>
      </c>
      <c r="T5366">
        <v>1</v>
      </c>
      <c r="U5366">
        <v>2019</v>
      </c>
      <c r="V5366">
        <v>0</v>
      </c>
      <c r="W5366">
        <v>0</v>
      </c>
      <c r="X5366" cm="1">
        <f t="array" ref="X5366">IF(S5365&lt;&gt;S5366, 0,
    IF(C5366="O",
         _xlfn.IFS(
             K5366=1, X5365+6,
             M5366=1, X5365+3,
             O5366=1, X5365+1,
             Q5366=1,X5365+2,
             TRUE, X5365
         ),
    X5365)
)</f>
        <v>20</v>
      </c>
      <c r="Y5366" cm="1">
        <f t="array" ref="Y5366">IF(S5365&lt;&gt;S5366, 0, IF(C5366="D",
                 _xlfn.IFS(
                     K5366=1, Y5365+6,
                     M5366=1, Y5365+3,
                     O5366=1, Y5365+1,
                     TRUE, Y5365
                 ),
                 Y5365)
  )</f>
        <v>36</v>
      </c>
    </row>
    <row r="5367" spans="1:25" x14ac:dyDescent="0.2">
      <c r="A5367">
        <v>136</v>
      </c>
      <c r="B5367" t="s">
        <v>79</v>
      </c>
      <c r="C5367" t="str">
        <f t="shared" si="843"/>
        <v>D</v>
      </c>
      <c r="D5367">
        <v>3</v>
      </c>
      <c r="E5367">
        <v>14</v>
      </c>
      <c r="F5367">
        <v>48</v>
      </c>
      <c r="G5367" t="s">
        <v>116</v>
      </c>
      <c r="H5367" t="s">
        <v>115</v>
      </c>
      <c r="I5367">
        <v>0</v>
      </c>
      <c r="J5367">
        <f t="shared" si="833"/>
        <v>0</v>
      </c>
      <c r="K5367">
        <f t="shared" si="841"/>
        <v>0</v>
      </c>
      <c r="L5367">
        <f t="shared" si="834"/>
        <v>0</v>
      </c>
      <c r="M5367">
        <f t="shared" si="835"/>
        <v>0</v>
      </c>
      <c r="N5367">
        <f t="shared" si="836"/>
        <v>0</v>
      </c>
      <c r="O5367">
        <f t="shared" si="837"/>
        <v>0</v>
      </c>
      <c r="P5367">
        <f t="shared" si="838"/>
        <v>0</v>
      </c>
      <c r="Q5367">
        <f t="shared" si="839"/>
        <v>0</v>
      </c>
      <c r="R5367">
        <f t="shared" si="840"/>
        <v>0</v>
      </c>
      <c r="S5367" t="s">
        <v>111</v>
      </c>
      <c r="T5367">
        <v>1</v>
      </c>
      <c r="U5367">
        <v>2019</v>
      </c>
      <c r="V5367">
        <v>0</v>
      </c>
      <c r="W5367">
        <v>0</v>
      </c>
      <c r="X5367" cm="1">
        <f t="array" ref="X5367">IF(S5366&lt;&gt;S5367, 0,
    IF(C5367="O",
         _xlfn.IFS(
             K5367=1, X5366+6,
             M5367=1, X5366+3,
             O5367=1, X5366+1,
             Q5367=1,X5366+2,
             TRUE, X5366
         ),
    X5366)
)</f>
        <v>20</v>
      </c>
      <c r="Y5367" cm="1">
        <f t="array" ref="Y5367">IF(S5366&lt;&gt;S5367, 0, IF(C5367="D",
                 _xlfn.IFS(
                     K5367=1, Y5366+6,
                     M5367=1, Y5366+3,
                     O5367=1, Y5366+1,
                     TRUE, Y5366
                 ),
                 Y5366)
  )</f>
        <v>36</v>
      </c>
    </row>
    <row r="5368" spans="1:25" x14ac:dyDescent="0.2">
      <c r="A5368">
        <v>139</v>
      </c>
      <c r="B5368" t="s">
        <v>79</v>
      </c>
      <c r="C5368" t="str">
        <f t="shared" si="843"/>
        <v>D</v>
      </c>
      <c r="D5368">
        <v>3</v>
      </c>
      <c r="E5368">
        <v>16</v>
      </c>
      <c r="F5368">
        <v>48</v>
      </c>
      <c r="G5368" t="s">
        <v>116</v>
      </c>
      <c r="H5368" t="s">
        <v>115</v>
      </c>
      <c r="I5368">
        <v>-2</v>
      </c>
      <c r="J5368">
        <f t="shared" si="833"/>
        <v>0</v>
      </c>
      <c r="K5368">
        <f t="shared" si="841"/>
        <v>0</v>
      </c>
      <c r="L5368">
        <f t="shared" si="834"/>
        <v>0</v>
      </c>
      <c r="M5368">
        <f t="shared" si="835"/>
        <v>0</v>
      </c>
      <c r="N5368">
        <f t="shared" si="836"/>
        <v>0</v>
      </c>
      <c r="O5368">
        <f t="shared" si="837"/>
        <v>0</v>
      </c>
      <c r="P5368">
        <f t="shared" si="838"/>
        <v>0</v>
      </c>
      <c r="Q5368">
        <f t="shared" si="839"/>
        <v>0</v>
      </c>
      <c r="R5368">
        <f t="shared" si="840"/>
        <v>0</v>
      </c>
      <c r="S5368" t="s">
        <v>111</v>
      </c>
      <c r="T5368">
        <v>1</v>
      </c>
      <c r="U5368">
        <v>2019</v>
      </c>
      <c r="V5368">
        <v>0</v>
      </c>
      <c r="W5368">
        <v>0</v>
      </c>
      <c r="X5368" cm="1">
        <f t="array" ref="X5368">IF(S5367&lt;&gt;S5368, 0,
    IF(C5368="O",
         _xlfn.IFS(
             K5368=1, X5367+6,
             M5368=1, X5367+3,
             O5368=1, X5367+1,
             Q5368=1,X5367+2,
             TRUE, X5367
         ),
    X5367)
)</f>
        <v>20</v>
      </c>
      <c r="Y5368" cm="1">
        <f t="array" ref="Y5368">IF(S5367&lt;&gt;S5368, 0, IF(C5368="D",
                 _xlfn.IFS(
                     K5368=1, Y5367+6,
                     M5368=1, Y5367+3,
                     O5368=1, Y5367+1,
                     TRUE, Y5367
                 ),
                 Y5367)
  )</f>
        <v>36</v>
      </c>
    </row>
    <row r="5369" spans="1:25" x14ac:dyDescent="0.2">
      <c r="A5369">
        <v>140</v>
      </c>
      <c r="B5369" t="s">
        <v>79</v>
      </c>
      <c r="C5369" t="str">
        <f t="shared" si="843"/>
        <v>D</v>
      </c>
      <c r="D5369">
        <v>4</v>
      </c>
      <c r="E5369">
        <v>18</v>
      </c>
      <c r="F5369">
        <v>50</v>
      </c>
      <c r="G5369" t="s">
        <v>116</v>
      </c>
      <c r="H5369" t="s">
        <v>119</v>
      </c>
      <c r="I5369">
        <v>0</v>
      </c>
      <c r="J5369">
        <f t="shared" si="833"/>
        <v>0</v>
      </c>
      <c r="K5369">
        <f t="shared" si="841"/>
        <v>0</v>
      </c>
      <c r="L5369">
        <f t="shared" si="834"/>
        <v>0</v>
      </c>
      <c r="M5369">
        <f t="shared" si="835"/>
        <v>0</v>
      </c>
      <c r="N5369">
        <f t="shared" si="836"/>
        <v>0</v>
      </c>
      <c r="O5369">
        <f t="shared" si="837"/>
        <v>0</v>
      </c>
      <c r="P5369">
        <f t="shared" si="838"/>
        <v>0</v>
      </c>
      <c r="Q5369">
        <f t="shared" si="839"/>
        <v>0</v>
      </c>
      <c r="R5369">
        <f t="shared" si="840"/>
        <v>0</v>
      </c>
      <c r="S5369" t="s">
        <v>111</v>
      </c>
      <c r="T5369">
        <v>1</v>
      </c>
      <c r="U5369">
        <v>2019</v>
      </c>
      <c r="V5369">
        <v>0</v>
      </c>
      <c r="W5369">
        <v>0</v>
      </c>
      <c r="X5369" cm="1">
        <f t="array" ref="X5369">IF(S5368&lt;&gt;S5369, 0,
    IF(C5369="O",
         _xlfn.IFS(
             K5369=1, X5368+6,
             M5369=1, X5368+3,
             O5369=1, X5368+1,
             Q5369=1,X5368+2,
             TRUE, X5368
         ),
    X5368)
)</f>
        <v>20</v>
      </c>
      <c r="Y5369" cm="1">
        <f t="array" ref="Y5369">IF(S5368&lt;&gt;S5369, 0, IF(C5369="D",
                 _xlfn.IFS(
                     K5369=1, Y5368+6,
                     M5369=1, Y5368+3,
                     O5369=1, Y5368+1,
                     TRUE, Y5368
                 ),
                 Y5368)
  )</f>
        <v>36</v>
      </c>
    </row>
    <row r="5370" spans="1:25" x14ac:dyDescent="0.2">
      <c r="A5370">
        <v>141</v>
      </c>
      <c r="B5370" t="s">
        <v>81</v>
      </c>
      <c r="C5370" t="str">
        <f t="shared" si="843"/>
        <v>O</v>
      </c>
      <c r="D5370">
        <v>1</v>
      </c>
      <c r="E5370">
        <v>10</v>
      </c>
      <c r="F5370">
        <v>47</v>
      </c>
      <c r="G5370" t="s">
        <v>116</v>
      </c>
      <c r="H5370" t="s">
        <v>115</v>
      </c>
      <c r="I5370">
        <v>11</v>
      </c>
      <c r="J5370">
        <f t="shared" si="833"/>
        <v>1</v>
      </c>
      <c r="K5370">
        <f t="shared" si="841"/>
        <v>0</v>
      </c>
      <c r="L5370">
        <f t="shared" si="834"/>
        <v>0</v>
      </c>
      <c r="M5370">
        <f t="shared" si="835"/>
        <v>0</v>
      </c>
      <c r="N5370">
        <f t="shared" si="836"/>
        <v>0</v>
      </c>
      <c r="O5370">
        <f t="shared" si="837"/>
        <v>0</v>
      </c>
      <c r="P5370">
        <f t="shared" si="838"/>
        <v>0</v>
      </c>
      <c r="Q5370">
        <f t="shared" si="839"/>
        <v>0</v>
      </c>
      <c r="R5370">
        <f t="shared" si="840"/>
        <v>0</v>
      </c>
      <c r="S5370" t="s">
        <v>111</v>
      </c>
      <c r="T5370">
        <v>1</v>
      </c>
      <c r="U5370">
        <v>2019</v>
      </c>
      <c r="V5370">
        <v>0</v>
      </c>
      <c r="W5370">
        <v>0</v>
      </c>
      <c r="X5370" cm="1">
        <f t="array" ref="X5370">IF(S5369&lt;&gt;S5370, 0,
    IF(C5370="O",
         _xlfn.IFS(
             K5370=1, X5369+6,
             M5370=1, X5369+3,
             O5370=1, X5369+1,
             Q5370=1,X5369+2,
             TRUE, X5369
         ),
    X5369)
)</f>
        <v>20</v>
      </c>
      <c r="Y5370" cm="1">
        <f t="array" ref="Y5370">IF(S5369&lt;&gt;S5370, 0, IF(C5370="D",
                 _xlfn.IFS(
                     K5370=1, Y5369+6,
                     M5370=1, Y5369+3,
                     O5370=1, Y5369+1,
                     TRUE, Y5369
                 ),
                 Y5369)
  )</f>
        <v>36</v>
      </c>
    </row>
    <row r="5371" spans="1:25" x14ac:dyDescent="0.2">
      <c r="A5371">
        <v>142</v>
      </c>
      <c r="B5371" t="s">
        <v>81</v>
      </c>
      <c r="C5371" t="str">
        <f t="shared" si="843"/>
        <v>O</v>
      </c>
      <c r="D5371">
        <v>1</v>
      </c>
      <c r="E5371">
        <v>10</v>
      </c>
      <c r="F5371">
        <v>36</v>
      </c>
      <c r="G5371" t="s">
        <v>114</v>
      </c>
      <c r="H5371" t="s">
        <v>117</v>
      </c>
      <c r="I5371">
        <v>0</v>
      </c>
      <c r="J5371">
        <f t="shared" si="833"/>
        <v>0</v>
      </c>
      <c r="K5371">
        <f t="shared" si="841"/>
        <v>0</v>
      </c>
      <c r="L5371">
        <f t="shared" si="834"/>
        <v>0</v>
      </c>
      <c r="M5371">
        <f t="shared" si="835"/>
        <v>0</v>
      </c>
      <c r="N5371">
        <f t="shared" si="836"/>
        <v>0</v>
      </c>
      <c r="O5371">
        <f t="shared" si="837"/>
        <v>0</v>
      </c>
      <c r="P5371">
        <f t="shared" si="838"/>
        <v>0</v>
      </c>
      <c r="Q5371">
        <f t="shared" si="839"/>
        <v>0</v>
      </c>
      <c r="R5371">
        <f t="shared" si="840"/>
        <v>0</v>
      </c>
      <c r="S5371" t="s">
        <v>111</v>
      </c>
      <c r="T5371">
        <v>1</v>
      </c>
      <c r="U5371">
        <v>2019</v>
      </c>
      <c r="V5371">
        <v>0</v>
      </c>
      <c r="W5371">
        <v>0</v>
      </c>
      <c r="X5371" cm="1">
        <f t="array" ref="X5371">IF(S5370&lt;&gt;S5371, 0,
    IF(C5371="O",
         _xlfn.IFS(
             K5371=1, X5370+6,
             M5371=1, X5370+3,
             O5371=1, X5370+1,
             Q5371=1,X5370+2,
             TRUE, X5370
         ),
    X5370)
)</f>
        <v>20</v>
      </c>
      <c r="Y5371" cm="1">
        <f t="array" ref="Y5371">IF(S5370&lt;&gt;S5371, 0, IF(C5371="D",
                 _xlfn.IFS(
                     K5371=1, Y5370+6,
                     M5371=1, Y5370+3,
                     O5371=1, Y5370+1,
                     TRUE, Y5370
                 ),
                 Y5370)
  )</f>
        <v>36</v>
      </c>
    </row>
    <row r="5372" spans="1:25" x14ac:dyDescent="0.2">
      <c r="A5372">
        <v>143</v>
      </c>
      <c r="B5372" t="s">
        <v>81</v>
      </c>
      <c r="C5372" t="str">
        <f t="shared" si="843"/>
        <v>O</v>
      </c>
      <c r="D5372">
        <v>3</v>
      </c>
      <c r="E5372">
        <v>7</v>
      </c>
      <c r="F5372">
        <v>36</v>
      </c>
      <c r="G5372" t="s">
        <v>114</v>
      </c>
      <c r="H5372" t="s">
        <v>121</v>
      </c>
      <c r="I5372">
        <v>0</v>
      </c>
      <c r="J5372">
        <f t="shared" si="833"/>
        <v>0</v>
      </c>
      <c r="K5372">
        <f t="shared" si="841"/>
        <v>0</v>
      </c>
      <c r="L5372">
        <f t="shared" si="834"/>
        <v>0</v>
      </c>
      <c r="M5372">
        <f t="shared" si="835"/>
        <v>0</v>
      </c>
      <c r="N5372">
        <f t="shared" si="836"/>
        <v>0</v>
      </c>
      <c r="O5372">
        <f t="shared" si="837"/>
        <v>0</v>
      </c>
      <c r="P5372">
        <f t="shared" si="838"/>
        <v>0</v>
      </c>
      <c r="Q5372">
        <f t="shared" si="839"/>
        <v>0</v>
      </c>
      <c r="R5372">
        <f t="shared" si="840"/>
        <v>0</v>
      </c>
      <c r="S5372" t="s">
        <v>111</v>
      </c>
      <c r="T5372">
        <v>1</v>
      </c>
      <c r="U5372">
        <v>2019</v>
      </c>
      <c r="V5372">
        <v>0</v>
      </c>
      <c r="W5372">
        <v>0</v>
      </c>
      <c r="X5372" cm="1">
        <f t="array" ref="X5372">IF(S5371&lt;&gt;S5372, 0,
    IF(C5372="O",
         _xlfn.IFS(
             K5372=1, X5371+6,
             M5372=1, X5371+3,
             O5372=1, X5371+1,
             Q5372=1,X5371+2,
             TRUE, X5371
         ),
    X5371)
)</f>
        <v>20</v>
      </c>
      <c r="Y5372" cm="1">
        <f t="array" ref="Y5372">IF(S5371&lt;&gt;S5372, 0, IF(C5372="D",
                 _xlfn.IFS(
                     K5372=1, Y5371+6,
                     M5372=1, Y5371+3,
                     O5372=1, Y5371+1,
                     TRUE, Y5371
                 ),
                 Y5371)
  )</f>
        <v>36</v>
      </c>
    </row>
    <row r="5373" spans="1:25" x14ac:dyDescent="0.2">
      <c r="A5373">
        <v>144</v>
      </c>
      <c r="B5373" t="s">
        <v>81</v>
      </c>
      <c r="C5373" t="str">
        <f t="shared" si="843"/>
        <v>O</v>
      </c>
      <c r="D5373">
        <v>4</v>
      </c>
      <c r="E5373">
        <v>7</v>
      </c>
      <c r="F5373">
        <v>36</v>
      </c>
      <c r="G5373" t="s">
        <v>116</v>
      </c>
      <c r="H5373" t="s">
        <v>115</v>
      </c>
      <c r="I5373">
        <v>9</v>
      </c>
      <c r="J5373">
        <f t="shared" si="833"/>
        <v>1</v>
      </c>
      <c r="K5373">
        <f t="shared" si="841"/>
        <v>0</v>
      </c>
      <c r="L5373">
        <f t="shared" si="834"/>
        <v>0</v>
      </c>
      <c r="M5373">
        <f t="shared" si="835"/>
        <v>0</v>
      </c>
      <c r="N5373">
        <f t="shared" si="836"/>
        <v>0</v>
      </c>
      <c r="O5373">
        <f t="shared" si="837"/>
        <v>0</v>
      </c>
      <c r="P5373">
        <f t="shared" si="838"/>
        <v>0</v>
      </c>
      <c r="Q5373">
        <f t="shared" si="839"/>
        <v>0</v>
      </c>
      <c r="R5373">
        <f t="shared" si="840"/>
        <v>0</v>
      </c>
      <c r="S5373" t="s">
        <v>111</v>
      </c>
      <c r="T5373">
        <v>1</v>
      </c>
      <c r="U5373">
        <v>2019</v>
      </c>
      <c r="V5373">
        <v>0</v>
      </c>
      <c r="W5373">
        <v>0</v>
      </c>
      <c r="X5373" cm="1">
        <f t="array" ref="X5373">IF(S5372&lt;&gt;S5373, 0,
    IF(C5373="O",
         _xlfn.IFS(
             K5373=1, X5372+6,
             M5373=1, X5372+3,
             O5373=1, X5372+1,
             Q5373=1,X5372+2,
             TRUE, X5372
         ),
    X5372)
)</f>
        <v>20</v>
      </c>
      <c r="Y5373" cm="1">
        <f t="array" ref="Y5373">IF(S5372&lt;&gt;S5373, 0, IF(C5373="D",
                 _xlfn.IFS(
                     K5373=1, Y5372+6,
                     M5373=1, Y5372+3,
                     O5373=1, Y5372+1,
                     TRUE, Y5372
                 ),
                 Y5372)
  )</f>
        <v>36</v>
      </c>
    </row>
    <row r="5374" spans="1:25" x14ac:dyDescent="0.2">
      <c r="A5374">
        <v>145</v>
      </c>
      <c r="B5374" t="s">
        <v>81</v>
      </c>
      <c r="C5374" t="str">
        <f t="shared" si="843"/>
        <v>O</v>
      </c>
      <c r="D5374">
        <v>1</v>
      </c>
      <c r="E5374">
        <v>10</v>
      </c>
      <c r="F5374">
        <v>27</v>
      </c>
      <c r="G5374" t="s">
        <v>116</v>
      </c>
      <c r="H5374" t="s">
        <v>115</v>
      </c>
      <c r="I5374">
        <v>7</v>
      </c>
      <c r="J5374">
        <f t="shared" si="833"/>
        <v>0</v>
      </c>
      <c r="K5374">
        <f t="shared" si="841"/>
        <v>0</v>
      </c>
      <c r="L5374">
        <f t="shared" si="834"/>
        <v>0</v>
      </c>
      <c r="M5374">
        <f t="shared" si="835"/>
        <v>0</v>
      </c>
      <c r="N5374">
        <f t="shared" si="836"/>
        <v>0</v>
      </c>
      <c r="O5374">
        <f t="shared" si="837"/>
        <v>0</v>
      </c>
      <c r="P5374">
        <f t="shared" si="838"/>
        <v>0</v>
      </c>
      <c r="Q5374">
        <f t="shared" si="839"/>
        <v>0</v>
      </c>
      <c r="R5374">
        <f t="shared" si="840"/>
        <v>0</v>
      </c>
      <c r="S5374" t="s">
        <v>111</v>
      </c>
      <c r="T5374">
        <v>1</v>
      </c>
      <c r="U5374">
        <v>2019</v>
      </c>
      <c r="V5374">
        <v>0</v>
      </c>
      <c r="W5374">
        <v>0</v>
      </c>
      <c r="X5374" cm="1">
        <f t="array" ref="X5374">IF(S5373&lt;&gt;S5374, 0,
    IF(C5374="O",
         _xlfn.IFS(
             K5374=1, X5373+6,
             M5374=1, X5373+3,
             O5374=1, X5373+1,
             Q5374=1,X5373+2,
             TRUE, X5373
         ),
    X5373)
)</f>
        <v>20</v>
      </c>
      <c r="Y5374" cm="1">
        <f t="array" ref="Y5374">IF(S5373&lt;&gt;S5374, 0, IF(C5374="D",
                 _xlfn.IFS(
                     K5374=1, Y5373+6,
                     M5374=1, Y5373+3,
                     O5374=1, Y5373+1,
                     TRUE, Y5373
                 ),
                 Y5373)
  )</f>
        <v>36</v>
      </c>
    </row>
    <row r="5375" spans="1:25" x14ac:dyDescent="0.2">
      <c r="A5375">
        <v>146</v>
      </c>
      <c r="B5375" t="s">
        <v>81</v>
      </c>
      <c r="C5375" t="str">
        <f t="shared" si="843"/>
        <v>O</v>
      </c>
      <c r="D5375">
        <v>2</v>
      </c>
      <c r="E5375">
        <v>3</v>
      </c>
      <c r="F5375">
        <v>20</v>
      </c>
      <c r="G5375" t="s">
        <v>116</v>
      </c>
      <c r="H5375" t="s">
        <v>115</v>
      </c>
      <c r="I5375">
        <v>10</v>
      </c>
      <c r="J5375">
        <f t="shared" si="833"/>
        <v>1</v>
      </c>
      <c r="K5375">
        <f t="shared" si="841"/>
        <v>0</v>
      </c>
      <c r="L5375">
        <f t="shared" si="834"/>
        <v>0</v>
      </c>
      <c r="M5375">
        <f t="shared" si="835"/>
        <v>0</v>
      </c>
      <c r="N5375">
        <f t="shared" si="836"/>
        <v>0</v>
      </c>
      <c r="O5375">
        <f t="shared" si="837"/>
        <v>0</v>
      </c>
      <c r="P5375">
        <f t="shared" si="838"/>
        <v>0</v>
      </c>
      <c r="Q5375">
        <f t="shared" si="839"/>
        <v>0</v>
      </c>
      <c r="R5375">
        <f t="shared" si="840"/>
        <v>0</v>
      </c>
      <c r="S5375" t="s">
        <v>111</v>
      </c>
      <c r="T5375">
        <v>1</v>
      </c>
      <c r="U5375">
        <v>2019</v>
      </c>
      <c r="V5375">
        <v>0</v>
      </c>
      <c r="W5375">
        <v>0</v>
      </c>
      <c r="X5375" cm="1">
        <f t="array" ref="X5375">IF(S5374&lt;&gt;S5375, 0,
    IF(C5375="O",
         _xlfn.IFS(
             K5375=1, X5374+6,
             M5375=1, X5374+3,
             O5375=1, X5374+1,
             Q5375=1,X5374+2,
             TRUE, X5374
         ),
    X5374)
)</f>
        <v>20</v>
      </c>
      <c r="Y5375" cm="1">
        <f t="array" ref="Y5375">IF(S5374&lt;&gt;S5375, 0, IF(C5375="D",
                 _xlfn.IFS(
                     K5375=1, Y5374+6,
                     M5375=1, Y5374+3,
                     O5375=1, Y5374+1,
                     TRUE, Y5374
                 ),
                 Y5374)
  )</f>
        <v>36</v>
      </c>
    </row>
    <row r="5376" spans="1:25" x14ac:dyDescent="0.2">
      <c r="A5376">
        <v>147</v>
      </c>
      <c r="B5376" t="s">
        <v>81</v>
      </c>
      <c r="C5376" t="str">
        <f t="shared" si="843"/>
        <v>O</v>
      </c>
      <c r="D5376">
        <v>1</v>
      </c>
      <c r="E5376">
        <v>10</v>
      </c>
      <c r="F5376">
        <v>10</v>
      </c>
      <c r="G5376" t="s">
        <v>116</v>
      </c>
      <c r="H5376" t="s">
        <v>115</v>
      </c>
      <c r="I5376">
        <v>5</v>
      </c>
      <c r="J5376">
        <f t="shared" si="833"/>
        <v>0</v>
      </c>
      <c r="K5376">
        <f t="shared" si="841"/>
        <v>0</v>
      </c>
      <c r="L5376">
        <f t="shared" si="834"/>
        <v>0</v>
      </c>
      <c r="M5376">
        <f t="shared" si="835"/>
        <v>0</v>
      </c>
      <c r="N5376">
        <f t="shared" si="836"/>
        <v>0</v>
      </c>
      <c r="O5376">
        <f t="shared" si="837"/>
        <v>0</v>
      </c>
      <c r="P5376">
        <f t="shared" si="838"/>
        <v>0</v>
      </c>
      <c r="Q5376">
        <f t="shared" si="839"/>
        <v>0</v>
      </c>
      <c r="R5376">
        <f t="shared" si="840"/>
        <v>0</v>
      </c>
      <c r="S5376" t="s">
        <v>111</v>
      </c>
      <c r="T5376">
        <v>1</v>
      </c>
      <c r="U5376">
        <v>2019</v>
      </c>
      <c r="V5376">
        <v>0</v>
      </c>
      <c r="W5376">
        <v>0</v>
      </c>
      <c r="X5376" cm="1">
        <f t="array" ref="X5376">IF(S5375&lt;&gt;S5376, 0,
    IF(C5376="O",
         _xlfn.IFS(
             K5376=1, X5375+6,
             M5376=1, X5375+3,
             O5376=1, X5375+1,
             Q5376=1,X5375+2,
             TRUE, X5375
         ),
    X5375)
)</f>
        <v>20</v>
      </c>
      <c r="Y5376" cm="1">
        <f t="array" ref="Y5376">IF(S5375&lt;&gt;S5376, 0, IF(C5376="D",
                 _xlfn.IFS(
                     K5376=1, Y5375+6,
                     M5376=1, Y5375+3,
                     O5376=1, Y5375+1,
                     TRUE, Y5375
                 ),
                 Y5375)
  )</f>
        <v>36</v>
      </c>
    </row>
    <row r="5377" spans="1:25" x14ac:dyDescent="0.2">
      <c r="A5377">
        <v>148</v>
      </c>
      <c r="B5377" t="s">
        <v>81</v>
      </c>
      <c r="C5377" t="str">
        <f t="shared" si="843"/>
        <v>O</v>
      </c>
      <c r="D5377">
        <v>2</v>
      </c>
      <c r="E5377">
        <v>5</v>
      </c>
      <c r="F5377">
        <v>5</v>
      </c>
      <c r="G5377" t="s">
        <v>116</v>
      </c>
      <c r="H5377" t="s">
        <v>115</v>
      </c>
      <c r="I5377">
        <v>1</v>
      </c>
      <c r="J5377">
        <f t="shared" si="833"/>
        <v>0</v>
      </c>
      <c r="K5377">
        <f t="shared" si="841"/>
        <v>0</v>
      </c>
      <c r="L5377">
        <f t="shared" si="834"/>
        <v>0</v>
      </c>
      <c r="M5377">
        <f t="shared" si="835"/>
        <v>0</v>
      </c>
      <c r="N5377">
        <f t="shared" si="836"/>
        <v>0</v>
      </c>
      <c r="O5377">
        <f t="shared" si="837"/>
        <v>0</v>
      </c>
      <c r="P5377">
        <f t="shared" si="838"/>
        <v>0</v>
      </c>
      <c r="Q5377">
        <f t="shared" si="839"/>
        <v>0</v>
      </c>
      <c r="R5377">
        <f t="shared" si="840"/>
        <v>0</v>
      </c>
      <c r="S5377" t="s">
        <v>111</v>
      </c>
      <c r="T5377">
        <v>1</v>
      </c>
      <c r="U5377">
        <v>2019</v>
      </c>
      <c r="V5377">
        <v>0</v>
      </c>
      <c r="W5377">
        <v>0</v>
      </c>
      <c r="X5377" cm="1">
        <f t="array" ref="X5377">IF(S5376&lt;&gt;S5377, 0,
    IF(C5377="O",
         _xlfn.IFS(
             K5377=1, X5376+6,
             M5377=1, X5376+3,
             O5377=1, X5376+1,
             Q5377=1,X5376+2,
             TRUE, X5376
         ),
    X5376)
)</f>
        <v>20</v>
      </c>
      <c r="Y5377" cm="1">
        <f t="array" ref="Y5377">IF(S5376&lt;&gt;S5377, 0, IF(C5377="D",
                 _xlfn.IFS(
                     K5377=1, Y5376+6,
                     M5377=1, Y5376+3,
                     O5377=1, Y5376+1,
                     TRUE, Y5376
                 ),
                 Y5376)
  )</f>
        <v>36</v>
      </c>
    </row>
    <row r="5378" spans="1:25" x14ac:dyDescent="0.2">
      <c r="A5378">
        <v>149</v>
      </c>
      <c r="B5378" t="s">
        <v>81</v>
      </c>
      <c r="C5378" t="str">
        <f t="shared" si="843"/>
        <v>O</v>
      </c>
      <c r="D5378">
        <v>3</v>
      </c>
      <c r="E5378">
        <v>4</v>
      </c>
      <c r="F5378">
        <v>4</v>
      </c>
      <c r="G5378" t="s">
        <v>116</v>
      </c>
      <c r="H5378" t="s">
        <v>115</v>
      </c>
      <c r="I5378">
        <v>1</v>
      </c>
      <c r="J5378">
        <f t="shared" ref="J5378:J5395" si="844">IF(B5378&lt;&gt;B5379,0,IF(AND(D5379=1, E5379=10), 1, 0))</f>
        <v>0</v>
      </c>
      <c r="K5378">
        <f t="shared" si="841"/>
        <v>0</v>
      </c>
      <c r="L5378">
        <f t="shared" ref="L5378:L5396" si="845">IF(G5378 = "fg", 1, 0)</f>
        <v>0</v>
      </c>
      <c r="M5378">
        <f t="shared" ref="M5378:M5396" si="846">IF(AND(L5378=1,H5378="good"),1,0)</f>
        <v>0</v>
      </c>
      <c r="N5378">
        <f t="shared" ref="N5378:N5396" si="847">IF(OR(G5378 = "extra pt.",G5378 ="extra pt. block"), 1, 0)</f>
        <v>0</v>
      </c>
      <c r="O5378">
        <f t="shared" ref="O5378:O5396" si="848">IF(AND(N5378=1,H5378="good"),1,0)</f>
        <v>0</v>
      </c>
      <c r="P5378">
        <f t="shared" ref="P5378:P5441" si="849">IF(OR(G5378 = "2 pt.",G5378 ="2 pt. block"), 1, 0)</f>
        <v>0</v>
      </c>
      <c r="Q5378">
        <f t="shared" ref="Q5378:Q5396" si="850">IF(AND(P5378=1,H5378="good"),1,0)</f>
        <v>0</v>
      </c>
      <c r="R5378">
        <f t="shared" ref="R5378:R5396" si="851">IF(OR(H5378 = "fumble, def td", H5378 = "interception, def td", H5378= "sack, fumble, def td"), 1,0)</f>
        <v>0</v>
      </c>
      <c r="S5378" t="s">
        <v>111</v>
      </c>
      <c r="T5378">
        <v>1</v>
      </c>
      <c r="U5378">
        <v>2019</v>
      </c>
      <c r="V5378">
        <v>0</v>
      </c>
      <c r="W5378">
        <v>0</v>
      </c>
      <c r="X5378" cm="1">
        <f t="array" ref="X5378">IF(S5377&lt;&gt;S5378, 0,
    IF(C5378="O",
         _xlfn.IFS(
             K5378=1, X5377+6,
             M5378=1, X5377+3,
             O5378=1, X5377+1,
             Q5378=1,X5377+2,
             TRUE, X5377
         ),
    X5377)
)</f>
        <v>20</v>
      </c>
      <c r="Y5378" cm="1">
        <f t="array" ref="Y5378">IF(S5377&lt;&gt;S5378, 0, IF(C5378="D",
                 _xlfn.IFS(
                     K5378=1, Y5377+6,
                     M5378=1, Y5377+3,
                     O5378=1, Y5377+1,
                     TRUE, Y5377
                 ),
                 Y5377)
  )</f>
        <v>36</v>
      </c>
    </row>
    <row r="5379" spans="1:25" hidden="1" x14ac:dyDescent="0.2">
      <c r="A5379">
        <v>150</v>
      </c>
      <c r="B5379" t="s">
        <v>81</v>
      </c>
      <c r="C5379" t="str">
        <f t="shared" si="843"/>
        <v>O</v>
      </c>
      <c r="D5379">
        <v>4</v>
      </c>
      <c r="E5379">
        <v>3</v>
      </c>
      <c r="F5379">
        <v>3</v>
      </c>
      <c r="G5379" t="s">
        <v>116</v>
      </c>
      <c r="H5379" t="s">
        <v>115</v>
      </c>
      <c r="I5379">
        <v>0</v>
      </c>
      <c r="J5379">
        <f t="shared" si="844"/>
        <v>0</v>
      </c>
      <c r="K5379">
        <f t="shared" ref="K5379:K5396" si="852">IF(OR(H5379= "complete, td",H5379 ="rush, td", H5379 = "scramble, td"), 1, 0)</f>
        <v>0</v>
      </c>
      <c r="L5379">
        <f t="shared" si="845"/>
        <v>0</v>
      </c>
      <c r="M5379">
        <f t="shared" si="846"/>
        <v>0</v>
      </c>
      <c r="N5379">
        <f t="shared" si="847"/>
        <v>0</v>
      </c>
      <c r="O5379">
        <f t="shared" si="848"/>
        <v>0</v>
      </c>
      <c r="P5379">
        <f t="shared" si="849"/>
        <v>0</v>
      </c>
      <c r="Q5379">
        <f t="shared" si="850"/>
        <v>0</v>
      </c>
      <c r="R5379">
        <f t="shared" si="851"/>
        <v>0</v>
      </c>
      <c r="S5379" t="s">
        <v>111</v>
      </c>
      <c r="T5379">
        <v>1</v>
      </c>
      <c r="U5379">
        <v>2019</v>
      </c>
      <c r="V5379">
        <v>0</v>
      </c>
      <c r="W5379">
        <v>0</v>
      </c>
      <c r="X5379" cm="1">
        <f t="array" ref="X5379">IF(S5378&lt;&gt;S5379, 0,
    IF(C5379="O",
         _xlfn.IFS(
             K5379=1, X5378+6,
             M5379=1, X5378+3,
             O5379=1, X5378+1,
             Q5379=1,X5378+2,
             TRUE, X5378
         ),
    X5378)
)</f>
        <v>20</v>
      </c>
      <c r="Y5379" cm="1">
        <f t="array" ref="Y5379">IF(S5378&lt;&gt;S5379, 0, IF(C5379="D",
                 _xlfn.IFS(
                     K5379=1, Y5378+6,
                     M5379=1, Y5378+3,
                     O5379=1, Y5378+1,
                     TRUE, Y5378
                 ),
                 Y5378)
  )</f>
        <v>36</v>
      </c>
    </row>
    <row r="5380" spans="1:25" hidden="1" x14ac:dyDescent="0.2">
      <c r="A5380">
        <v>151</v>
      </c>
      <c r="B5380" t="s">
        <v>79</v>
      </c>
      <c r="C5380" t="str">
        <f t="shared" si="843"/>
        <v>D</v>
      </c>
      <c r="D5380">
        <v>1</v>
      </c>
      <c r="E5380">
        <v>10</v>
      </c>
      <c r="F5380">
        <v>-3</v>
      </c>
      <c r="G5380" t="s">
        <v>116</v>
      </c>
      <c r="H5380" t="s">
        <v>115</v>
      </c>
      <c r="I5380">
        <v>5</v>
      </c>
      <c r="J5380">
        <f t="shared" si="844"/>
        <v>0</v>
      </c>
      <c r="K5380">
        <f t="shared" si="852"/>
        <v>0</v>
      </c>
      <c r="L5380">
        <f t="shared" si="845"/>
        <v>0</v>
      </c>
      <c r="M5380">
        <f t="shared" si="846"/>
        <v>0</v>
      </c>
      <c r="N5380">
        <f t="shared" si="847"/>
        <v>0</v>
      </c>
      <c r="O5380">
        <f t="shared" si="848"/>
        <v>0</v>
      </c>
      <c r="P5380">
        <f t="shared" si="849"/>
        <v>0</v>
      </c>
      <c r="Q5380">
        <f t="shared" si="850"/>
        <v>0</v>
      </c>
      <c r="R5380">
        <f t="shared" si="851"/>
        <v>0</v>
      </c>
      <c r="S5380" t="s">
        <v>111</v>
      </c>
      <c r="T5380">
        <v>1</v>
      </c>
      <c r="U5380">
        <v>2019</v>
      </c>
      <c r="V5380">
        <v>0</v>
      </c>
      <c r="W5380">
        <v>0</v>
      </c>
      <c r="X5380" cm="1">
        <f t="array" ref="X5380">IF(S5379&lt;&gt;S5380, 0,
    IF(C5380="O",
         _xlfn.IFS(
             K5380=1, X5379+6,
             M5380=1, X5379+3,
             O5380=1, X5379+1,
             Q5380=1,X5379+2,
             TRUE, X5379
         ),
    X5379)
)</f>
        <v>20</v>
      </c>
      <c r="Y5380" cm="1">
        <f t="array" ref="Y5380">IF(S5379&lt;&gt;S5380, 0, IF(C5380="D",
                 _xlfn.IFS(
                     K5380=1, Y5379+6,
                     M5380=1, Y5379+3,
                     O5380=1, Y5379+1,
                     TRUE, Y5379
                 ),
                 Y5379)
  )</f>
        <v>36</v>
      </c>
    </row>
    <row r="5381" spans="1:25" x14ac:dyDescent="0.2">
      <c r="A5381">
        <v>152</v>
      </c>
      <c r="B5381" t="s">
        <v>79</v>
      </c>
      <c r="C5381" t="str">
        <f t="shared" si="843"/>
        <v>D</v>
      </c>
      <c r="D5381">
        <v>2</v>
      </c>
      <c r="E5381">
        <v>5</v>
      </c>
      <c r="F5381">
        <v>-8</v>
      </c>
      <c r="G5381" t="s">
        <v>116</v>
      </c>
      <c r="H5381" t="s">
        <v>115</v>
      </c>
      <c r="I5381">
        <v>4</v>
      </c>
      <c r="J5381">
        <f t="shared" si="844"/>
        <v>0</v>
      </c>
      <c r="K5381">
        <f t="shared" si="852"/>
        <v>0</v>
      </c>
      <c r="L5381">
        <f t="shared" si="845"/>
        <v>0</v>
      </c>
      <c r="M5381">
        <f t="shared" si="846"/>
        <v>0</v>
      </c>
      <c r="N5381">
        <f t="shared" si="847"/>
        <v>0</v>
      </c>
      <c r="O5381">
        <f t="shared" si="848"/>
        <v>0</v>
      </c>
      <c r="P5381">
        <f t="shared" si="849"/>
        <v>0</v>
      </c>
      <c r="Q5381">
        <f t="shared" si="850"/>
        <v>0</v>
      </c>
      <c r="R5381">
        <f t="shared" si="851"/>
        <v>0</v>
      </c>
      <c r="S5381" t="s">
        <v>111</v>
      </c>
      <c r="T5381">
        <v>1</v>
      </c>
      <c r="U5381">
        <v>2019</v>
      </c>
      <c r="V5381">
        <v>0</v>
      </c>
      <c r="W5381">
        <v>0</v>
      </c>
      <c r="X5381" cm="1">
        <f t="array" ref="X5381">IF(S5380&lt;&gt;S5381, 0,
    IF(C5381="O",
         _xlfn.IFS(
             K5381=1, X5380+6,
             M5381=1, X5380+3,
             O5381=1, X5380+1,
             Q5381=1,X5380+2,
             TRUE, X5380
         ),
    X5380)
)</f>
        <v>20</v>
      </c>
      <c r="Y5381" cm="1">
        <f t="array" ref="Y5381">IF(S5380&lt;&gt;S5381, 0, IF(C5381="D",
                 _xlfn.IFS(
                     K5381=1, Y5380+6,
                     M5381=1, Y5380+3,
                     O5381=1, Y5380+1,
                     TRUE, Y5380
                 ),
                 Y5380)
  )</f>
        <v>36</v>
      </c>
    </row>
    <row r="5382" spans="1:25" x14ac:dyDescent="0.2">
      <c r="A5382">
        <v>153</v>
      </c>
      <c r="B5382" t="s">
        <v>79</v>
      </c>
      <c r="C5382" t="str">
        <f t="shared" si="843"/>
        <v>D</v>
      </c>
      <c r="D5382">
        <v>3</v>
      </c>
      <c r="E5382">
        <v>1</v>
      </c>
      <c r="F5382">
        <v>-12</v>
      </c>
      <c r="G5382" t="s">
        <v>116</v>
      </c>
      <c r="H5382" t="s">
        <v>115</v>
      </c>
      <c r="I5382">
        <v>10</v>
      </c>
      <c r="J5382">
        <f t="shared" si="844"/>
        <v>1</v>
      </c>
      <c r="K5382">
        <f t="shared" si="852"/>
        <v>0</v>
      </c>
      <c r="L5382">
        <f t="shared" si="845"/>
        <v>0</v>
      </c>
      <c r="M5382">
        <f t="shared" si="846"/>
        <v>0</v>
      </c>
      <c r="N5382">
        <f t="shared" si="847"/>
        <v>0</v>
      </c>
      <c r="O5382">
        <f t="shared" si="848"/>
        <v>0</v>
      </c>
      <c r="P5382">
        <f t="shared" si="849"/>
        <v>0</v>
      </c>
      <c r="Q5382">
        <f t="shared" si="850"/>
        <v>0</v>
      </c>
      <c r="R5382">
        <f t="shared" si="851"/>
        <v>0</v>
      </c>
      <c r="S5382" t="s">
        <v>111</v>
      </c>
      <c r="T5382">
        <v>1</v>
      </c>
      <c r="U5382">
        <v>2019</v>
      </c>
      <c r="V5382">
        <v>0</v>
      </c>
      <c r="W5382">
        <v>0</v>
      </c>
      <c r="X5382" cm="1">
        <f t="array" ref="X5382">IF(S5381&lt;&gt;S5382, 0,
    IF(C5382="O",
         _xlfn.IFS(
             K5382=1, X5381+6,
             M5382=1, X5381+3,
             O5382=1, X5381+1,
             Q5382=1,X5381+2,
             TRUE, X5381
         ),
    X5381)
)</f>
        <v>20</v>
      </c>
      <c r="Y5382" cm="1">
        <f t="array" ref="Y5382">IF(S5381&lt;&gt;S5382, 0, IF(C5382="D",
                 _xlfn.IFS(
                     K5382=1, Y5381+6,
                     M5382=1, Y5381+3,
                     O5382=1, Y5381+1,
                     TRUE, Y5381
                 ),
                 Y5381)
  )</f>
        <v>36</v>
      </c>
    </row>
    <row r="5383" spans="1:25" x14ac:dyDescent="0.2">
      <c r="A5383">
        <v>154</v>
      </c>
      <c r="B5383" t="s">
        <v>79</v>
      </c>
      <c r="C5383" t="str">
        <f t="shared" si="843"/>
        <v>D</v>
      </c>
      <c r="D5383">
        <v>1</v>
      </c>
      <c r="E5383">
        <v>10</v>
      </c>
      <c r="F5383">
        <v>-22</v>
      </c>
      <c r="G5383" t="s">
        <v>116</v>
      </c>
      <c r="H5383" t="s">
        <v>120</v>
      </c>
      <c r="I5383">
        <v>-6</v>
      </c>
      <c r="J5383">
        <f t="shared" si="844"/>
        <v>0</v>
      </c>
      <c r="K5383">
        <f t="shared" si="852"/>
        <v>0</v>
      </c>
      <c r="L5383">
        <f t="shared" si="845"/>
        <v>0</v>
      </c>
      <c r="M5383">
        <f t="shared" si="846"/>
        <v>0</v>
      </c>
      <c r="N5383">
        <f t="shared" si="847"/>
        <v>0</v>
      </c>
      <c r="O5383">
        <f t="shared" si="848"/>
        <v>0</v>
      </c>
      <c r="P5383">
        <f t="shared" si="849"/>
        <v>0</v>
      </c>
      <c r="Q5383">
        <f t="shared" si="850"/>
        <v>0</v>
      </c>
      <c r="R5383">
        <f t="shared" si="851"/>
        <v>0</v>
      </c>
      <c r="S5383" t="s">
        <v>111</v>
      </c>
      <c r="T5383">
        <v>1</v>
      </c>
      <c r="U5383">
        <v>2019</v>
      </c>
      <c r="V5383">
        <v>0</v>
      </c>
      <c r="W5383">
        <v>0</v>
      </c>
      <c r="X5383" cm="1">
        <f t="array" ref="X5383">IF(S5382&lt;&gt;S5383, 0,
    IF(C5383="O",
         _xlfn.IFS(
             K5383=1, X5382+6,
             M5383=1, X5382+3,
             O5383=1, X5382+1,
             Q5383=1,X5382+2,
             TRUE, X5382
         ),
    X5382)
)</f>
        <v>20</v>
      </c>
      <c r="Y5383" cm="1">
        <f t="array" ref="Y5383">IF(S5382&lt;&gt;S5383, 0, IF(C5383="D",
                 _xlfn.IFS(
                     K5383=1, Y5382+6,
                     M5383=1, Y5382+3,
                     O5383=1, Y5382+1,
                     TRUE, Y5382
                 ),
                 Y5382)
  )</f>
        <v>36</v>
      </c>
    </row>
    <row r="5384" spans="1:25" x14ac:dyDescent="0.2">
      <c r="A5384">
        <v>156</v>
      </c>
      <c r="B5384" t="s">
        <v>79</v>
      </c>
      <c r="C5384" t="str">
        <f t="shared" si="843"/>
        <v>D</v>
      </c>
      <c r="D5384">
        <v>1</v>
      </c>
      <c r="E5384">
        <v>16</v>
      </c>
      <c r="F5384">
        <v>-16</v>
      </c>
      <c r="G5384" t="s">
        <v>116</v>
      </c>
      <c r="H5384" t="s">
        <v>120</v>
      </c>
      <c r="I5384">
        <v>-7</v>
      </c>
      <c r="J5384">
        <f t="shared" si="844"/>
        <v>0</v>
      </c>
      <c r="K5384">
        <f t="shared" si="852"/>
        <v>0</v>
      </c>
      <c r="L5384">
        <f t="shared" si="845"/>
        <v>0</v>
      </c>
      <c r="M5384">
        <f t="shared" si="846"/>
        <v>0</v>
      </c>
      <c r="N5384">
        <f t="shared" si="847"/>
        <v>0</v>
      </c>
      <c r="O5384">
        <f t="shared" si="848"/>
        <v>0</v>
      </c>
      <c r="P5384">
        <f t="shared" si="849"/>
        <v>0</v>
      </c>
      <c r="Q5384">
        <f t="shared" si="850"/>
        <v>0</v>
      </c>
      <c r="R5384">
        <f t="shared" si="851"/>
        <v>0</v>
      </c>
      <c r="S5384" t="s">
        <v>111</v>
      </c>
      <c r="T5384">
        <v>1</v>
      </c>
      <c r="U5384">
        <v>2019</v>
      </c>
      <c r="V5384">
        <v>0</v>
      </c>
      <c r="W5384">
        <v>0</v>
      </c>
      <c r="X5384" cm="1">
        <f t="array" ref="X5384">IF(S5383&lt;&gt;S5384, 0,
    IF(C5384="O",
         _xlfn.IFS(
             K5384=1, X5383+6,
             M5384=1, X5383+3,
             O5384=1, X5383+1,
             Q5384=1,X5383+2,
             TRUE, X5383
         ),
    X5383)
)</f>
        <v>20</v>
      </c>
      <c r="Y5384" cm="1">
        <f t="array" ref="Y5384">IF(S5383&lt;&gt;S5384, 0, IF(C5384="D",
                 _xlfn.IFS(
                     K5384=1, Y5383+6,
                     M5384=1, Y5383+3,
                     O5384=1, Y5383+1,
                     TRUE, Y5383
                 ),
                 Y5383)
  )</f>
        <v>36</v>
      </c>
    </row>
    <row r="5385" spans="1:25" hidden="1" x14ac:dyDescent="0.2">
      <c r="A5385">
        <v>157</v>
      </c>
      <c r="B5385" t="s">
        <v>79</v>
      </c>
      <c r="C5385" t="str">
        <f t="shared" si="843"/>
        <v>D</v>
      </c>
      <c r="D5385">
        <v>2</v>
      </c>
      <c r="E5385">
        <v>23</v>
      </c>
      <c r="F5385">
        <v>-9</v>
      </c>
      <c r="G5385" t="s">
        <v>116</v>
      </c>
      <c r="H5385" t="s">
        <v>120</v>
      </c>
      <c r="I5385">
        <v>3</v>
      </c>
      <c r="J5385">
        <f t="shared" si="844"/>
        <v>0</v>
      </c>
      <c r="K5385">
        <f t="shared" si="852"/>
        <v>0</v>
      </c>
      <c r="L5385">
        <f t="shared" si="845"/>
        <v>0</v>
      </c>
      <c r="M5385">
        <f t="shared" si="846"/>
        <v>0</v>
      </c>
      <c r="N5385">
        <f t="shared" si="847"/>
        <v>0</v>
      </c>
      <c r="O5385">
        <f t="shared" si="848"/>
        <v>0</v>
      </c>
      <c r="P5385">
        <f t="shared" si="849"/>
        <v>0</v>
      </c>
      <c r="Q5385">
        <f t="shared" si="850"/>
        <v>0</v>
      </c>
      <c r="R5385">
        <f t="shared" si="851"/>
        <v>0</v>
      </c>
      <c r="S5385" t="s">
        <v>111</v>
      </c>
      <c r="T5385">
        <v>1</v>
      </c>
      <c r="U5385">
        <v>2019</v>
      </c>
      <c r="V5385">
        <v>0</v>
      </c>
      <c r="W5385">
        <v>0</v>
      </c>
      <c r="X5385" cm="1">
        <f t="array" ref="X5385">IF(S5384&lt;&gt;S5385, 0,
    IF(C5385="O",
         _xlfn.IFS(
             K5385=1, X5384+6,
             M5385=1, X5384+3,
             O5385=1, X5384+1,
             Q5385=1,X5384+2,
             TRUE, X5384
         ),
    X5384)
)</f>
        <v>20</v>
      </c>
      <c r="Y5385" cm="1">
        <f t="array" ref="Y5385">IF(S5384&lt;&gt;S5385, 0, IF(C5385="D",
                 _xlfn.IFS(
                     K5385=1, Y5384+6,
                     M5385=1, Y5384+3,
                     O5385=1, Y5384+1,
                     TRUE, Y5384
                 ),
                 Y5384)
  )</f>
        <v>36</v>
      </c>
    </row>
    <row r="5386" spans="1:25" hidden="1" x14ac:dyDescent="0.2">
      <c r="A5386">
        <v>158</v>
      </c>
      <c r="B5386" t="s">
        <v>79</v>
      </c>
      <c r="C5386" t="str">
        <f t="shared" si="843"/>
        <v>D</v>
      </c>
      <c r="D5386">
        <v>3</v>
      </c>
      <c r="E5386">
        <v>20</v>
      </c>
      <c r="F5386">
        <v>-12</v>
      </c>
      <c r="G5386" t="s">
        <v>116</v>
      </c>
      <c r="H5386" t="s">
        <v>115</v>
      </c>
      <c r="I5386">
        <v>6</v>
      </c>
      <c r="J5386">
        <f t="shared" si="844"/>
        <v>0</v>
      </c>
      <c r="K5386">
        <f t="shared" si="852"/>
        <v>0</v>
      </c>
      <c r="L5386">
        <f t="shared" si="845"/>
        <v>0</v>
      </c>
      <c r="M5386">
        <f t="shared" si="846"/>
        <v>0</v>
      </c>
      <c r="N5386">
        <f t="shared" si="847"/>
        <v>0</v>
      </c>
      <c r="O5386">
        <f t="shared" si="848"/>
        <v>0</v>
      </c>
      <c r="P5386">
        <f t="shared" si="849"/>
        <v>0</v>
      </c>
      <c r="Q5386">
        <f t="shared" si="850"/>
        <v>0</v>
      </c>
      <c r="R5386">
        <f t="shared" si="851"/>
        <v>0</v>
      </c>
      <c r="S5386" t="s">
        <v>111</v>
      </c>
      <c r="T5386">
        <v>1</v>
      </c>
      <c r="U5386">
        <v>2019</v>
      </c>
      <c r="V5386">
        <v>0</v>
      </c>
      <c r="W5386">
        <v>0</v>
      </c>
      <c r="X5386" cm="1">
        <f t="array" ref="X5386">IF(S5385&lt;&gt;S5386, 0,
    IF(C5386="O",
         _xlfn.IFS(
             K5386=1, X5385+6,
             M5386=1, X5385+3,
             O5386=1, X5385+1,
             Q5386=1,X5385+2,
             TRUE, X5385
         ),
    X5385)
)</f>
        <v>20</v>
      </c>
      <c r="Y5386" cm="1">
        <f t="array" ref="Y5386">IF(S5385&lt;&gt;S5386, 0, IF(C5386="D",
                 _xlfn.IFS(
                     K5386=1, Y5385+6,
                     M5386=1, Y5385+3,
                     O5386=1, Y5385+1,
                     TRUE, Y5385
                 ),
                 Y5385)
  )</f>
        <v>36</v>
      </c>
    </row>
    <row r="5387" spans="1:25" hidden="1" x14ac:dyDescent="0.2">
      <c r="A5387">
        <v>159</v>
      </c>
      <c r="B5387" t="s">
        <v>79</v>
      </c>
      <c r="C5387" t="str">
        <f t="shared" si="843"/>
        <v>D</v>
      </c>
      <c r="D5387">
        <v>4</v>
      </c>
      <c r="E5387">
        <v>14</v>
      </c>
      <c r="F5387">
        <v>-18</v>
      </c>
      <c r="G5387" t="s">
        <v>116</v>
      </c>
      <c r="H5387" t="s">
        <v>115</v>
      </c>
      <c r="I5387">
        <v>14</v>
      </c>
      <c r="J5387">
        <f t="shared" si="844"/>
        <v>1</v>
      </c>
      <c r="K5387">
        <f t="shared" si="852"/>
        <v>0</v>
      </c>
      <c r="L5387">
        <f t="shared" si="845"/>
        <v>0</v>
      </c>
      <c r="M5387">
        <f t="shared" si="846"/>
        <v>0</v>
      </c>
      <c r="N5387">
        <f t="shared" si="847"/>
        <v>0</v>
      </c>
      <c r="O5387">
        <f t="shared" si="848"/>
        <v>0</v>
      </c>
      <c r="P5387">
        <f t="shared" si="849"/>
        <v>0</v>
      </c>
      <c r="Q5387">
        <f t="shared" si="850"/>
        <v>0</v>
      </c>
      <c r="R5387">
        <f t="shared" si="851"/>
        <v>0</v>
      </c>
      <c r="S5387" t="s">
        <v>111</v>
      </c>
      <c r="T5387">
        <v>1</v>
      </c>
      <c r="U5387">
        <v>2019</v>
      </c>
      <c r="V5387">
        <v>0</v>
      </c>
      <c r="W5387">
        <v>0</v>
      </c>
      <c r="X5387" cm="1">
        <f t="array" ref="X5387">IF(S5386&lt;&gt;S5387, 0,
    IF(C5387="O",
         _xlfn.IFS(
             K5387=1, X5386+6,
             M5387=1, X5386+3,
             O5387=1, X5386+1,
             Q5387=1,X5386+2,
             TRUE, X5386
         ),
    X5386)
)</f>
        <v>20</v>
      </c>
      <c r="Y5387" cm="1">
        <f t="array" ref="Y5387">IF(S5386&lt;&gt;S5387, 0, IF(C5387="D",
                 _xlfn.IFS(
                     K5387=1, Y5386+6,
                     M5387=1, Y5386+3,
                     O5387=1, Y5386+1,
                     TRUE, Y5386
                 ),
                 Y5386)
  )</f>
        <v>36</v>
      </c>
    </row>
    <row r="5388" spans="1:25" x14ac:dyDescent="0.2">
      <c r="A5388">
        <v>160</v>
      </c>
      <c r="B5388" t="s">
        <v>79</v>
      </c>
      <c r="C5388" t="str">
        <f t="shared" si="843"/>
        <v>D</v>
      </c>
      <c r="D5388">
        <v>1</v>
      </c>
      <c r="E5388">
        <v>10</v>
      </c>
      <c r="F5388">
        <v>-32</v>
      </c>
      <c r="G5388" t="s">
        <v>116</v>
      </c>
      <c r="H5388" t="s">
        <v>115</v>
      </c>
      <c r="I5388">
        <v>7</v>
      </c>
      <c r="J5388">
        <f t="shared" si="844"/>
        <v>0</v>
      </c>
      <c r="K5388">
        <f t="shared" si="852"/>
        <v>0</v>
      </c>
      <c r="L5388">
        <f t="shared" si="845"/>
        <v>0</v>
      </c>
      <c r="M5388">
        <f t="shared" si="846"/>
        <v>0</v>
      </c>
      <c r="N5388">
        <f t="shared" si="847"/>
        <v>0</v>
      </c>
      <c r="O5388">
        <f t="shared" si="848"/>
        <v>0</v>
      </c>
      <c r="P5388">
        <f t="shared" si="849"/>
        <v>0</v>
      </c>
      <c r="Q5388">
        <f t="shared" si="850"/>
        <v>0</v>
      </c>
      <c r="R5388">
        <f t="shared" si="851"/>
        <v>0</v>
      </c>
      <c r="S5388" t="s">
        <v>111</v>
      </c>
      <c r="T5388">
        <v>1</v>
      </c>
      <c r="U5388">
        <v>2019</v>
      </c>
      <c r="V5388">
        <v>0</v>
      </c>
      <c r="W5388">
        <v>0</v>
      </c>
      <c r="X5388" cm="1">
        <f t="array" ref="X5388">IF(S5387&lt;&gt;S5388, 0,
    IF(C5388="O",
         _xlfn.IFS(
             K5388=1, X5387+6,
             M5388=1, X5387+3,
             O5388=1, X5387+1,
             Q5388=1,X5387+2,
             TRUE, X5387
         ),
    X5387)
)</f>
        <v>20</v>
      </c>
      <c r="Y5388" cm="1">
        <f t="array" ref="Y5388">IF(S5387&lt;&gt;S5388, 0, IF(C5388="D",
                 _xlfn.IFS(
                     K5388=1, Y5387+6,
                     M5388=1, Y5387+3,
                     O5388=1, Y5387+1,
                     TRUE, Y5387
                 ),
                 Y5387)
  )</f>
        <v>36</v>
      </c>
    </row>
    <row r="5389" spans="1:25" x14ac:dyDescent="0.2">
      <c r="A5389">
        <v>161</v>
      </c>
      <c r="B5389" t="s">
        <v>79</v>
      </c>
      <c r="C5389" t="str">
        <f t="shared" si="843"/>
        <v>D</v>
      </c>
      <c r="D5389">
        <v>2</v>
      </c>
      <c r="E5389">
        <v>3</v>
      </c>
      <c r="F5389">
        <v>-39</v>
      </c>
      <c r="G5389" t="s">
        <v>116</v>
      </c>
      <c r="H5389" t="s">
        <v>115</v>
      </c>
      <c r="I5389">
        <v>1</v>
      </c>
      <c r="J5389">
        <f t="shared" si="844"/>
        <v>0</v>
      </c>
      <c r="K5389">
        <f t="shared" si="852"/>
        <v>0</v>
      </c>
      <c r="L5389">
        <f t="shared" si="845"/>
        <v>0</v>
      </c>
      <c r="M5389">
        <f t="shared" si="846"/>
        <v>0</v>
      </c>
      <c r="N5389">
        <f t="shared" si="847"/>
        <v>0</v>
      </c>
      <c r="O5389">
        <f t="shared" si="848"/>
        <v>0</v>
      </c>
      <c r="P5389">
        <f t="shared" si="849"/>
        <v>0</v>
      </c>
      <c r="Q5389">
        <f t="shared" si="850"/>
        <v>0</v>
      </c>
      <c r="R5389">
        <f t="shared" si="851"/>
        <v>0</v>
      </c>
      <c r="S5389" t="s">
        <v>111</v>
      </c>
      <c r="T5389">
        <v>1</v>
      </c>
      <c r="U5389">
        <v>2019</v>
      </c>
      <c r="V5389">
        <v>0</v>
      </c>
      <c r="W5389">
        <v>0</v>
      </c>
      <c r="X5389" cm="1">
        <f t="array" ref="X5389">IF(S5388&lt;&gt;S5389, 0,
    IF(C5389="O",
         _xlfn.IFS(
             K5389=1, X5388+6,
             M5389=1, X5388+3,
             O5389=1, X5388+1,
             Q5389=1,X5388+2,
             TRUE, X5388
         ),
    X5388)
)</f>
        <v>20</v>
      </c>
      <c r="Y5389" cm="1">
        <f t="array" ref="Y5389">IF(S5388&lt;&gt;S5389, 0, IF(C5389="D",
                 _xlfn.IFS(
                     K5389=1, Y5388+6,
                     M5389=1, Y5388+3,
                     O5389=1, Y5388+1,
                     TRUE, Y5388
                 ),
                 Y5388)
  )</f>
        <v>36</v>
      </c>
    </row>
    <row r="5390" spans="1:25" x14ac:dyDescent="0.2">
      <c r="A5390">
        <v>162</v>
      </c>
      <c r="B5390" t="s">
        <v>79</v>
      </c>
      <c r="C5390" t="str">
        <f t="shared" si="843"/>
        <v>D</v>
      </c>
      <c r="D5390">
        <v>3</v>
      </c>
      <c r="E5390">
        <v>2</v>
      </c>
      <c r="F5390">
        <v>-40</v>
      </c>
      <c r="G5390" t="s">
        <v>116</v>
      </c>
      <c r="H5390" t="s">
        <v>119</v>
      </c>
      <c r="I5390">
        <v>0</v>
      </c>
      <c r="J5390">
        <f t="shared" si="844"/>
        <v>0</v>
      </c>
      <c r="K5390">
        <f t="shared" si="852"/>
        <v>0</v>
      </c>
      <c r="L5390">
        <f t="shared" si="845"/>
        <v>0</v>
      </c>
      <c r="M5390">
        <f t="shared" si="846"/>
        <v>0</v>
      </c>
      <c r="N5390">
        <f t="shared" si="847"/>
        <v>0</v>
      </c>
      <c r="O5390">
        <f t="shared" si="848"/>
        <v>0</v>
      </c>
      <c r="P5390">
        <f t="shared" si="849"/>
        <v>0</v>
      </c>
      <c r="Q5390">
        <f t="shared" si="850"/>
        <v>0</v>
      </c>
      <c r="R5390">
        <f t="shared" si="851"/>
        <v>0</v>
      </c>
      <c r="S5390" t="s">
        <v>111</v>
      </c>
      <c r="T5390">
        <v>1</v>
      </c>
      <c r="U5390">
        <v>2019</v>
      </c>
      <c r="V5390">
        <v>0</v>
      </c>
      <c r="W5390">
        <v>0</v>
      </c>
      <c r="X5390" cm="1">
        <f t="array" ref="X5390">IF(S5389&lt;&gt;S5390, 0,
    IF(C5390="O",
         _xlfn.IFS(
             K5390=1, X5389+6,
             M5390=1, X5389+3,
             O5390=1, X5389+1,
             Q5390=1,X5389+2,
             TRUE, X5389
         ),
    X5389)
)</f>
        <v>20</v>
      </c>
      <c r="Y5390" cm="1">
        <f t="array" ref="Y5390">IF(S5389&lt;&gt;S5390, 0, IF(C5390="D",
                 _xlfn.IFS(
                     K5390=1, Y5389+6,
                     M5390=1, Y5389+3,
                     O5390=1, Y5389+1,
                     TRUE, Y5389
                 ),
                 Y5389)
  )</f>
        <v>36</v>
      </c>
    </row>
    <row r="5391" spans="1:25" x14ac:dyDescent="0.2">
      <c r="A5391">
        <v>163</v>
      </c>
      <c r="B5391" t="s">
        <v>81</v>
      </c>
      <c r="C5391" t="str">
        <f t="shared" si="843"/>
        <v>O</v>
      </c>
      <c r="D5391">
        <v>1</v>
      </c>
      <c r="E5391">
        <v>10</v>
      </c>
      <c r="F5391">
        <v>35</v>
      </c>
      <c r="G5391" t="s">
        <v>116</v>
      </c>
      <c r="H5391" t="s">
        <v>115</v>
      </c>
      <c r="I5391">
        <v>12</v>
      </c>
      <c r="J5391">
        <f t="shared" si="844"/>
        <v>1</v>
      </c>
      <c r="K5391">
        <f t="shared" si="852"/>
        <v>0</v>
      </c>
      <c r="L5391">
        <f t="shared" si="845"/>
        <v>0</v>
      </c>
      <c r="M5391">
        <f t="shared" si="846"/>
        <v>0</v>
      </c>
      <c r="N5391">
        <f t="shared" si="847"/>
        <v>0</v>
      </c>
      <c r="O5391">
        <f t="shared" si="848"/>
        <v>0</v>
      </c>
      <c r="P5391">
        <f t="shared" si="849"/>
        <v>0</v>
      </c>
      <c r="Q5391">
        <f t="shared" si="850"/>
        <v>0</v>
      </c>
      <c r="R5391">
        <f t="shared" si="851"/>
        <v>0</v>
      </c>
      <c r="S5391" t="s">
        <v>111</v>
      </c>
      <c r="T5391">
        <v>1</v>
      </c>
      <c r="U5391">
        <v>2019</v>
      </c>
      <c r="V5391">
        <v>0</v>
      </c>
      <c r="W5391">
        <v>0</v>
      </c>
      <c r="X5391" cm="1">
        <f t="array" ref="X5391">IF(S5390&lt;&gt;S5391, 0,
    IF(C5391="O",
         _xlfn.IFS(
             K5391=1, X5390+6,
             M5391=1, X5390+3,
             O5391=1, X5390+1,
             Q5391=1,X5390+2,
             TRUE, X5390
         ),
    X5390)
)</f>
        <v>20</v>
      </c>
      <c r="Y5391" cm="1">
        <f t="array" ref="Y5391">IF(S5390&lt;&gt;S5391, 0, IF(C5391="D",
                 _xlfn.IFS(
                     K5391=1, Y5390+6,
                     M5391=1, Y5390+3,
                     O5391=1, Y5390+1,
                     TRUE, Y5390
                 ),
                 Y5390)
  )</f>
        <v>36</v>
      </c>
    </row>
    <row r="5392" spans="1:25" x14ac:dyDescent="0.2">
      <c r="A5392">
        <v>164</v>
      </c>
      <c r="B5392" t="s">
        <v>81</v>
      </c>
      <c r="C5392" t="str">
        <f t="shared" si="843"/>
        <v>O</v>
      </c>
      <c r="D5392">
        <v>1</v>
      </c>
      <c r="E5392">
        <v>10</v>
      </c>
      <c r="F5392">
        <v>23</v>
      </c>
      <c r="G5392" t="s">
        <v>116</v>
      </c>
      <c r="H5392" t="s">
        <v>118</v>
      </c>
      <c r="I5392">
        <v>0</v>
      </c>
      <c r="J5392">
        <f t="shared" si="844"/>
        <v>1</v>
      </c>
      <c r="K5392">
        <f t="shared" si="852"/>
        <v>0</v>
      </c>
      <c r="L5392">
        <f t="shared" si="845"/>
        <v>0</v>
      </c>
      <c r="M5392">
        <f t="shared" si="846"/>
        <v>0</v>
      </c>
      <c r="N5392">
        <f t="shared" si="847"/>
        <v>0</v>
      </c>
      <c r="O5392">
        <f t="shared" si="848"/>
        <v>0</v>
      </c>
      <c r="P5392">
        <f t="shared" si="849"/>
        <v>0</v>
      </c>
      <c r="Q5392">
        <f t="shared" si="850"/>
        <v>0</v>
      </c>
      <c r="R5392">
        <f t="shared" si="851"/>
        <v>0</v>
      </c>
      <c r="S5392" t="s">
        <v>111</v>
      </c>
      <c r="T5392">
        <v>1</v>
      </c>
      <c r="U5392">
        <v>2019</v>
      </c>
      <c r="V5392">
        <v>0</v>
      </c>
      <c r="W5392">
        <v>0</v>
      </c>
      <c r="X5392" cm="1">
        <f t="array" ref="X5392">IF(S5391&lt;&gt;S5392, 0,
    IF(C5392="O",
         _xlfn.IFS(
             K5392=1, X5391+6,
             M5392=1, X5391+3,
             O5392=1, X5391+1,
             Q5392=1,X5391+2,
             TRUE, X5391
         ),
    X5391)
)</f>
        <v>20</v>
      </c>
      <c r="Y5392" cm="1">
        <f t="array" ref="Y5392">IF(S5391&lt;&gt;S5392, 0, IF(C5392="D",
                 _xlfn.IFS(
                     K5392=1, Y5391+6,
                     M5392=1, Y5391+3,
                     O5392=1, Y5391+1,
                     TRUE, Y5391
                 ),
                 Y5391)
  )</f>
        <v>36</v>
      </c>
    </row>
    <row r="5393" spans="1:25" x14ac:dyDescent="0.2">
      <c r="A5393">
        <v>165</v>
      </c>
      <c r="B5393" t="s">
        <v>81</v>
      </c>
      <c r="C5393" t="str">
        <f t="shared" si="843"/>
        <v>O</v>
      </c>
      <c r="D5393">
        <v>1</v>
      </c>
      <c r="E5393">
        <v>10</v>
      </c>
      <c r="F5393">
        <v>23</v>
      </c>
      <c r="G5393" t="s">
        <v>114</v>
      </c>
      <c r="H5393" t="s">
        <v>117</v>
      </c>
      <c r="I5393">
        <v>0</v>
      </c>
      <c r="J5393">
        <f t="shared" si="844"/>
        <v>0</v>
      </c>
      <c r="K5393">
        <f t="shared" si="852"/>
        <v>0</v>
      </c>
      <c r="L5393">
        <f t="shared" si="845"/>
        <v>0</v>
      </c>
      <c r="M5393">
        <f t="shared" si="846"/>
        <v>0</v>
      </c>
      <c r="N5393">
        <f t="shared" si="847"/>
        <v>0</v>
      </c>
      <c r="O5393">
        <f t="shared" si="848"/>
        <v>0</v>
      </c>
      <c r="P5393">
        <f t="shared" si="849"/>
        <v>0</v>
      </c>
      <c r="Q5393">
        <f t="shared" si="850"/>
        <v>0</v>
      </c>
      <c r="R5393">
        <f t="shared" si="851"/>
        <v>0</v>
      </c>
      <c r="S5393" t="s">
        <v>111</v>
      </c>
      <c r="T5393">
        <v>1</v>
      </c>
      <c r="U5393">
        <v>2019</v>
      </c>
      <c r="V5393">
        <v>0</v>
      </c>
      <c r="W5393">
        <v>0</v>
      </c>
      <c r="X5393" cm="1">
        <f t="array" ref="X5393">IF(S5392&lt;&gt;S5393, 0,
    IF(C5393="O",
         _xlfn.IFS(
             K5393=1, X5392+6,
             M5393=1, X5392+3,
             O5393=1, X5392+1,
             Q5393=1,X5392+2,
             TRUE, X5392
         ),
    X5392)
)</f>
        <v>20</v>
      </c>
      <c r="Y5393" cm="1">
        <f t="array" ref="Y5393">IF(S5392&lt;&gt;S5393, 0, IF(C5393="D",
                 _xlfn.IFS(
                     K5393=1, Y5392+6,
                     M5393=1, Y5392+3,
                     O5393=1, Y5392+1,
                     TRUE, Y5392
                 ),
                 Y5392)
  )</f>
        <v>36</v>
      </c>
    </row>
    <row r="5394" spans="1:25" x14ac:dyDescent="0.2">
      <c r="A5394">
        <v>166</v>
      </c>
      <c r="B5394" t="s">
        <v>81</v>
      </c>
      <c r="C5394" t="str">
        <f t="shared" si="843"/>
        <v>O</v>
      </c>
      <c r="D5394">
        <v>2</v>
      </c>
      <c r="E5394">
        <v>10</v>
      </c>
      <c r="F5394">
        <v>23</v>
      </c>
      <c r="G5394" t="s">
        <v>114</v>
      </c>
      <c r="H5394" t="s">
        <v>117</v>
      </c>
      <c r="I5394">
        <v>0</v>
      </c>
      <c r="J5394">
        <f t="shared" si="844"/>
        <v>0</v>
      </c>
      <c r="K5394">
        <f t="shared" si="852"/>
        <v>0</v>
      </c>
      <c r="L5394">
        <f t="shared" si="845"/>
        <v>0</v>
      </c>
      <c r="M5394">
        <f t="shared" si="846"/>
        <v>0</v>
      </c>
      <c r="N5394">
        <f t="shared" si="847"/>
        <v>0</v>
      </c>
      <c r="O5394">
        <f t="shared" si="848"/>
        <v>0</v>
      </c>
      <c r="P5394">
        <f t="shared" si="849"/>
        <v>0</v>
      </c>
      <c r="Q5394">
        <f t="shared" si="850"/>
        <v>0</v>
      </c>
      <c r="R5394">
        <f t="shared" si="851"/>
        <v>0</v>
      </c>
      <c r="S5394" t="s">
        <v>111</v>
      </c>
      <c r="T5394">
        <v>1</v>
      </c>
      <c r="U5394">
        <v>2019</v>
      </c>
      <c r="V5394">
        <v>0</v>
      </c>
      <c r="W5394">
        <v>0</v>
      </c>
      <c r="X5394" cm="1">
        <f t="array" ref="X5394">IF(S5393&lt;&gt;S5394, 0,
    IF(C5394="O",
         _xlfn.IFS(
             K5394=1, X5393+6,
             M5394=1, X5393+3,
             O5394=1, X5393+1,
             Q5394=1,X5393+2,
             TRUE, X5393
         ),
    X5393)
)</f>
        <v>20</v>
      </c>
      <c r="Y5394" cm="1">
        <f t="array" ref="Y5394">IF(S5393&lt;&gt;S5394, 0, IF(C5394="D",
                 _xlfn.IFS(
                     K5394=1, Y5393+6,
                     M5394=1, Y5393+3,
                     O5394=1, Y5393+1,
                     TRUE, Y5393
                 ),
                 Y5393)
  )</f>
        <v>36</v>
      </c>
    </row>
    <row r="5395" spans="1:25" hidden="1" x14ac:dyDescent="0.2">
      <c r="A5395">
        <v>167</v>
      </c>
      <c r="B5395" t="s">
        <v>81</v>
      </c>
      <c r="C5395" t="str">
        <f t="shared" si="843"/>
        <v>O</v>
      </c>
      <c r="D5395">
        <v>3</v>
      </c>
      <c r="E5395">
        <v>10</v>
      </c>
      <c r="F5395">
        <v>23</v>
      </c>
      <c r="G5395" t="s">
        <v>116</v>
      </c>
      <c r="H5395" t="s">
        <v>115</v>
      </c>
      <c r="I5395">
        <v>0</v>
      </c>
      <c r="J5395">
        <f t="shared" si="844"/>
        <v>0</v>
      </c>
      <c r="K5395">
        <f t="shared" si="852"/>
        <v>0</v>
      </c>
      <c r="L5395">
        <f t="shared" si="845"/>
        <v>0</v>
      </c>
      <c r="M5395">
        <f t="shared" si="846"/>
        <v>0</v>
      </c>
      <c r="N5395">
        <f t="shared" si="847"/>
        <v>0</v>
      </c>
      <c r="O5395">
        <f t="shared" si="848"/>
        <v>0</v>
      </c>
      <c r="P5395">
        <f t="shared" si="849"/>
        <v>0</v>
      </c>
      <c r="Q5395">
        <f t="shared" si="850"/>
        <v>0</v>
      </c>
      <c r="R5395">
        <f t="shared" si="851"/>
        <v>0</v>
      </c>
      <c r="S5395" t="s">
        <v>111</v>
      </c>
      <c r="T5395">
        <v>1</v>
      </c>
      <c r="U5395">
        <v>2019</v>
      </c>
      <c r="V5395">
        <v>0</v>
      </c>
      <c r="W5395">
        <v>0</v>
      </c>
      <c r="X5395" cm="1">
        <f t="array" ref="X5395">IF(S5394&lt;&gt;S5395, 0,
    IF(C5395="O",
         _xlfn.IFS(
             K5395=1, X5394+6,
             M5395=1, X5394+3,
             O5395=1, X5394+1,
             Q5395=1,X5394+2,
             TRUE, X5394
         ),
    X5394)
)</f>
        <v>20</v>
      </c>
      <c r="Y5395" cm="1">
        <f t="array" ref="Y5395">IF(S5394&lt;&gt;S5395, 0, IF(C5395="D",
                 _xlfn.IFS(
                     K5395=1, Y5394+6,
                     M5395=1, Y5394+3,
                     O5395=1, Y5394+1,
                     TRUE, Y5394
                 ),
                 Y5394)
  )</f>
        <v>36</v>
      </c>
    </row>
    <row r="5396" spans="1:25" x14ac:dyDescent="0.2">
      <c r="A5396">
        <v>168</v>
      </c>
      <c r="B5396" t="s">
        <v>81</v>
      </c>
      <c r="C5396" t="str">
        <f t="shared" si="843"/>
        <v>O</v>
      </c>
      <c r="D5396">
        <v>4</v>
      </c>
      <c r="E5396">
        <v>10</v>
      </c>
      <c r="F5396">
        <v>23</v>
      </c>
      <c r="G5396" t="s">
        <v>114</v>
      </c>
      <c r="H5396" t="s">
        <v>113</v>
      </c>
      <c r="I5396">
        <v>0</v>
      </c>
      <c r="J5396">
        <v>0</v>
      </c>
      <c r="K5396">
        <f t="shared" si="852"/>
        <v>0</v>
      </c>
      <c r="L5396">
        <f t="shared" si="845"/>
        <v>0</v>
      </c>
      <c r="M5396">
        <f t="shared" si="846"/>
        <v>0</v>
      </c>
      <c r="N5396">
        <f t="shared" si="847"/>
        <v>0</v>
      </c>
      <c r="O5396">
        <f t="shared" si="848"/>
        <v>0</v>
      </c>
      <c r="P5396">
        <f t="shared" si="849"/>
        <v>0</v>
      </c>
      <c r="Q5396">
        <f t="shared" si="850"/>
        <v>0</v>
      </c>
      <c r="R5396">
        <f t="shared" si="851"/>
        <v>0</v>
      </c>
      <c r="S5396" t="s">
        <v>111</v>
      </c>
      <c r="T5396">
        <v>1</v>
      </c>
      <c r="U5396">
        <v>2019</v>
      </c>
      <c r="V5396">
        <v>0</v>
      </c>
      <c r="W5396">
        <v>0</v>
      </c>
      <c r="X5396" cm="1">
        <f t="array" ref="X5396">IF(S5395&lt;&gt;S5396, 0,
    IF(C5396="O",
         _xlfn.IFS(
             K5396=1, X5395+6,
             M5396=1, X5395+3,
             O5396=1, X5395+1,
             Q5396=1,X5395+2,
             TRUE, X5395
         ),
    X5395)
)</f>
        <v>20</v>
      </c>
      <c r="Y5396" cm="1">
        <f t="array" ref="Y5396">IF(S5395&lt;&gt;S5396, 0, IF(C5396="D",
                 _xlfn.IFS(
                     K5396=1, Y5395+6,
                     M5396=1, Y5395+3,
                     O5396=1, Y5395+1,
                     TRUE, Y5395
                 ),
                 Y5395)
  )</f>
        <v>36</v>
      </c>
    </row>
    <row r="5418" spans="1:18" hidden="1" x14ac:dyDescent="0.2">
      <c r="A5418">
        <v>21</v>
      </c>
      <c r="B5418" t="s">
        <v>81</v>
      </c>
      <c r="C5418">
        <v>1</v>
      </c>
      <c r="D5418">
        <v>10</v>
      </c>
      <c r="E5418">
        <v>-27</v>
      </c>
      <c r="F5418" t="s">
        <v>170</v>
      </c>
      <c r="G5418" t="s">
        <v>171</v>
      </c>
      <c r="I5418">
        <v>-2</v>
      </c>
      <c r="J5418" t="s">
        <v>36</v>
      </c>
      <c r="K5418">
        <v>0</v>
      </c>
      <c r="L5418">
        <v>2020</v>
      </c>
      <c r="M5418">
        <v>1</v>
      </c>
      <c r="N5418">
        <v>1</v>
      </c>
      <c r="O5418">
        <f>IF(AND(N5418=1,I5418="good"),1,0)</f>
        <v>0</v>
      </c>
      <c r="P5418">
        <f t="shared" si="849"/>
        <v>0</v>
      </c>
      <c r="Q5418">
        <f>IF(AND(P5418=1,I5418="good"),1,0)</f>
        <v>0</v>
      </c>
      <c r="R5418">
        <f>IF(OR(I5418 = "fumble, def td", I5418 = "interception, def td", I5418= "sack, fumble, def td"), 1,0)</f>
        <v>0</v>
      </c>
    </row>
    <row r="5420" spans="1:18" hidden="1" x14ac:dyDescent="0.2">
      <c r="A5420">
        <v>23</v>
      </c>
      <c r="B5420" t="s">
        <v>81</v>
      </c>
      <c r="C5420">
        <v>3</v>
      </c>
      <c r="D5420">
        <v>10</v>
      </c>
      <c r="E5420">
        <v>-27</v>
      </c>
      <c r="F5420" t="s">
        <v>168</v>
      </c>
      <c r="G5420" t="s">
        <v>169</v>
      </c>
      <c r="I5420">
        <v>-3</v>
      </c>
      <c r="J5420" t="s">
        <v>36</v>
      </c>
      <c r="K5420">
        <v>0</v>
      </c>
      <c r="L5420">
        <v>2020</v>
      </c>
      <c r="M5420">
        <v>1</v>
      </c>
      <c r="N5420">
        <v>1</v>
      </c>
      <c r="O5420">
        <f>IF(AND(N5420=1,I5420="good"),1,0)</f>
        <v>0</v>
      </c>
      <c r="P5420">
        <f t="shared" si="849"/>
        <v>0</v>
      </c>
      <c r="Q5420">
        <f>IF(AND(P5420=1,I5420="good"),1,0)</f>
        <v>0</v>
      </c>
      <c r="R5420">
        <f>IF(OR(I5420 = "fumble, def td", I5420 = "interception, def td", I5420= "sack, fumble, def td"), 1,0)</f>
        <v>0</v>
      </c>
    </row>
    <row r="5423" spans="1:18" hidden="1" x14ac:dyDescent="0.2">
      <c r="A5423">
        <v>26</v>
      </c>
      <c r="B5423" t="s">
        <v>79</v>
      </c>
      <c r="C5423">
        <v>2</v>
      </c>
      <c r="D5423">
        <v>6</v>
      </c>
      <c r="E5423">
        <v>47</v>
      </c>
      <c r="F5423" t="s">
        <v>170</v>
      </c>
      <c r="G5423" t="s">
        <v>171</v>
      </c>
      <c r="I5423">
        <v>34</v>
      </c>
      <c r="J5423" t="s">
        <v>36</v>
      </c>
      <c r="K5423">
        <v>0</v>
      </c>
      <c r="L5423">
        <v>2020</v>
      </c>
      <c r="M5423">
        <v>1</v>
      </c>
      <c r="N5423">
        <v>1</v>
      </c>
      <c r="O5423">
        <f>IF(AND(N5423=1,I5423="good"),1,0)</f>
        <v>0</v>
      </c>
      <c r="P5423">
        <f t="shared" si="849"/>
        <v>0</v>
      </c>
      <c r="Q5423">
        <f>IF(AND(P5423=1,I5423="good"),1,0)</f>
        <v>0</v>
      </c>
      <c r="R5423">
        <f>IF(OR(I5423 = "fumble, def td", I5423 = "interception, def td", I5423= "sack, fumble, def td"), 1,0)</f>
        <v>0</v>
      </c>
    </row>
    <row r="5425" spans="1:18" hidden="1" x14ac:dyDescent="0.2">
      <c r="A5425">
        <v>28</v>
      </c>
      <c r="B5425" t="s">
        <v>79</v>
      </c>
      <c r="C5425">
        <v>2</v>
      </c>
      <c r="D5425">
        <v>7</v>
      </c>
      <c r="E5425">
        <v>10</v>
      </c>
      <c r="F5425" t="s">
        <v>168</v>
      </c>
      <c r="G5425" t="s">
        <v>172</v>
      </c>
      <c r="I5425">
        <v>0</v>
      </c>
      <c r="J5425" t="s">
        <v>36</v>
      </c>
      <c r="K5425">
        <v>0</v>
      </c>
      <c r="L5425">
        <v>2020</v>
      </c>
      <c r="M5425">
        <v>1</v>
      </c>
      <c r="N5425">
        <v>1</v>
      </c>
      <c r="O5425">
        <f>IF(AND(N5425=1,I5425="good"),1,0)</f>
        <v>0</v>
      </c>
      <c r="P5425">
        <f t="shared" si="849"/>
        <v>0</v>
      </c>
      <c r="Q5425">
        <f>IF(AND(P5425=1,I5425="good"),1,0)</f>
        <v>0</v>
      </c>
      <c r="R5425">
        <f>IF(OR(I5425 = "fumble, def td", I5425 = "interception, def td", I5425= "sack, fumble, def td"), 1,0)</f>
        <v>0</v>
      </c>
    </row>
    <row r="5426" spans="1:18" hidden="1" x14ac:dyDescent="0.2">
      <c r="A5426">
        <v>29</v>
      </c>
      <c r="B5426" t="s">
        <v>79</v>
      </c>
      <c r="C5426">
        <v>3</v>
      </c>
      <c r="D5426">
        <v>7</v>
      </c>
      <c r="E5426">
        <v>10</v>
      </c>
      <c r="F5426" t="s">
        <v>168</v>
      </c>
      <c r="G5426" t="s">
        <v>172</v>
      </c>
      <c r="I5426">
        <v>0</v>
      </c>
      <c r="J5426" t="s">
        <v>36</v>
      </c>
      <c r="K5426">
        <v>0</v>
      </c>
      <c r="L5426">
        <v>2020</v>
      </c>
      <c r="M5426">
        <v>1</v>
      </c>
      <c r="N5426">
        <v>1</v>
      </c>
      <c r="O5426">
        <f>IF(AND(N5426=1,I5426="good"),1,0)</f>
        <v>0</v>
      </c>
      <c r="P5426">
        <f t="shared" si="849"/>
        <v>0</v>
      </c>
      <c r="Q5426">
        <f>IF(AND(P5426=1,I5426="good"),1,0)</f>
        <v>0</v>
      </c>
      <c r="R5426">
        <f>IF(OR(I5426 = "fumble, def td", I5426 = "interception, def td", I5426= "sack, fumble, def td"), 1,0)</f>
        <v>0</v>
      </c>
    </row>
    <row r="5433" spans="1:18" hidden="1" x14ac:dyDescent="0.2">
      <c r="A5433">
        <v>36</v>
      </c>
      <c r="B5433" t="s">
        <v>79</v>
      </c>
      <c r="C5433">
        <v>1</v>
      </c>
      <c r="D5433">
        <v>10</v>
      </c>
      <c r="E5433">
        <v>37</v>
      </c>
      <c r="F5433" t="s">
        <v>170</v>
      </c>
      <c r="G5433" t="s">
        <v>171</v>
      </c>
      <c r="I5433">
        <v>-4</v>
      </c>
      <c r="J5433" t="s">
        <v>36</v>
      </c>
      <c r="K5433">
        <v>0</v>
      </c>
      <c r="L5433">
        <v>2020</v>
      </c>
      <c r="M5433">
        <v>1</v>
      </c>
      <c r="N5433">
        <v>1</v>
      </c>
      <c r="O5433">
        <f>IF(AND(N5433=1,I5433="good"),1,0)</f>
        <v>0</v>
      </c>
      <c r="P5433">
        <f t="shared" si="849"/>
        <v>0</v>
      </c>
      <c r="Q5433">
        <f>IF(AND(P5433=1,I5433="good"),1,0)</f>
        <v>0</v>
      </c>
      <c r="R5433">
        <f>IF(OR(I5433 = "fumble, def td", I5433 = "interception, def td", I5433= "sack, fumble, def td"), 1,0)</f>
        <v>0</v>
      </c>
    </row>
    <row r="5441" spans="1:18" hidden="1" x14ac:dyDescent="0.2">
      <c r="A5441">
        <v>44</v>
      </c>
      <c r="B5441" t="s">
        <v>81</v>
      </c>
      <c r="C5441">
        <v>2</v>
      </c>
      <c r="D5441">
        <v>13</v>
      </c>
      <c r="E5441">
        <v>-25</v>
      </c>
      <c r="F5441" t="s">
        <v>168</v>
      </c>
      <c r="G5441" t="s">
        <v>169</v>
      </c>
      <c r="I5441">
        <v>5</v>
      </c>
      <c r="J5441" t="s">
        <v>36</v>
      </c>
      <c r="K5441">
        <v>0</v>
      </c>
      <c r="L5441">
        <v>2020</v>
      </c>
      <c r="M5441">
        <v>1</v>
      </c>
      <c r="N5441">
        <v>1</v>
      </c>
      <c r="O5441">
        <f>IF(AND(N5441=1,I5441="good"),1,0)</f>
        <v>0</v>
      </c>
      <c r="P5441">
        <f t="shared" si="849"/>
        <v>0</v>
      </c>
      <c r="Q5441">
        <f>IF(AND(P5441=1,I5441="good"),1,0)</f>
        <v>0</v>
      </c>
      <c r="R5441">
        <f>IF(OR(I5441 = "fumble, def td", I5441 = "interception, def td", I5441= "sack, fumble, def td"), 1,0)</f>
        <v>0</v>
      </c>
    </row>
    <row r="5446" spans="1:18" hidden="1" x14ac:dyDescent="0.2">
      <c r="A5446">
        <v>49</v>
      </c>
      <c r="B5446" t="s">
        <v>78</v>
      </c>
      <c r="E5446">
        <v>-40</v>
      </c>
      <c r="F5446" t="s">
        <v>80</v>
      </c>
      <c r="G5446" t="s">
        <v>174</v>
      </c>
      <c r="J5446" t="s">
        <v>36</v>
      </c>
      <c r="K5446">
        <v>0</v>
      </c>
      <c r="L5446">
        <v>2020</v>
      </c>
      <c r="M5446">
        <v>1</v>
      </c>
      <c r="N5446">
        <v>1</v>
      </c>
      <c r="O5446">
        <f>IF(AND(N5446=1,I5446="good"),1,0)</f>
        <v>0</v>
      </c>
      <c r="P5446">
        <f t="shared" ref="P5446:P5501" si="853">IF(OR(G5446 = "2 pt.",G5446 ="2 pt. block"), 1, 0)</f>
        <v>0</v>
      </c>
      <c r="Q5446">
        <f>IF(AND(P5446=1,I5446="good"),1,0)</f>
        <v>0</v>
      </c>
      <c r="R5446">
        <f>IF(OR(I5446 = "fumble, def td", I5446 = "interception, def td", I5446= "sack, fumble, def td"), 1,0)</f>
        <v>0</v>
      </c>
    </row>
    <row r="5450" spans="1:18" hidden="1" x14ac:dyDescent="0.2">
      <c r="A5450">
        <v>53</v>
      </c>
      <c r="B5450" t="s">
        <v>78</v>
      </c>
      <c r="C5450">
        <v>4</v>
      </c>
      <c r="D5450">
        <v>11</v>
      </c>
      <c r="E5450">
        <v>-24</v>
      </c>
      <c r="F5450" t="s">
        <v>173</v>
      </c>
      <c r="G5450" t="s">
        <v>174</v>
      </c>
      <c r="J5450" t="s">
        <v>36</v>
      </c>
      <c r="K5450">
        <v>0</v>
      </c>
      <c r="L5450">
        <v>2020</v>
      </c>
      <c r="M5450">
        <v>1</v>
      </c>
      <c r="N5450">
        <v>1</v>
      </c>
      <c r="O5450">
        <f>IF(AND(N5450=1,I5450="good"),1,0)</f>
        <v>0</v>
      </c>
      <c r="P5450">
        <f t="shared" si="853"/>
        <v>0</v>
      </c>
      <c r="Q5450">
        <f>IF(AND(P5450=1,I5450="good"),1,0)</f>
        <v>0</v>
      </c>
      <c r="R5450">
        <f>IF(OR(I5450 = "fumble, def td", I5450 = "interception, def td", I5450= "sack, fumble, def td"), 1,0)</f>
        <v>0</v>
      </c>
    </row>
    <row r="5451" spans="1:18" hidden="1" x14ac:dyDescent="0.2">
      <c r="A5451">
        <v>54</v>
      </c>
      <c r="B5451" t="s">
        <v>81</v>
      </c>
      <c r="C5451">
        <v>1</v>
      </c>
      <c r="D5451">
        <v>10</v>
      </c>
      <c r="E5451">
        <v>-44</v>
      </c>
      <c r="F5451" t="s">
        <v>170</v>
      </c>
      <c r="G5451" t="s">
        <v>171</v>
      </c>
      <c r="I5451">
        <v>0</v>
      </c>
      <c r="J5451" t="s">
        <v>36</v>
      </c>
      <c r="K5451">
        <v>0</v>
      </c>
      <c r="L5451">
        <v>2020</v>
      </c>
      <c r="M5451">
        <v>1</v>
      </c>
      <c r="N5451">
        <v>1</v>
      </c>
      <c r="O5451">
        <f>IF(AND(N5451=1,I5451="good"),1,0)</f>
        <v>0</v>
      </c>
      <c r="P5451">
        <f t="shared" si="853"/>
        <v>0</v>
      </c>
      <c r="Q5451">
        <f>IF(AND(P5451=1,I5451="good"),1,0)</f>
        <v>0</v>
      </c>
      <c r="R5451">
        <f>IF(OR(I5451 = "fumble, def td", I5451 = "interception, def td", I5451= "sack, fumble, def td"), 1,0)</f>
        <v>0</v>
      </c>
    </row>
    <row r="5463" spans="1:18" hidden="1" x14ac:dyDescent="0.2">
      <c r="A5463">
        <v>66</v>
      </c>
      <c r="B5463" t="s">
        <v>81</v>
      </c>
      <c r="C5463">
        <v>2</v>
      </c>
      <c r="D5463">
        <v>5</v>
      </c>
      <c r="E5463">
        <v>-41</v>
      </c>
      <c r="F5463" t="s">
        <v>168</v>
      </c>
      <c r="G5463" t="s">
        <v>172</v>
      </c>
      <c r="I5463">
        <v>0</v>
      </c>
      <c r="J5463" t="s">
        <v>36</v>
      </c>
      <c r="K5463">
        <v>0</v>
      </c>
      <c r="L5463">
        <v>2020</v>
      </c>
      <c r="M5463">
        <v>1</v>
      </c>
      <c r="N5463">
        <v>1</v>
      </c>
      <c r="O5463">
        <f>IF(AND(N5463=1,I5463="good"),1,0)</f>
        <v>0</v>
      </c>
      <c r="P5463">
        <f t="shared" si="853"/>
        <v>0</v>
      </c>
      <c r="Q5463">
        <f>IF(AND(P5463=1,I5463="good"),1,0)</f>
        <v>0</v>
      </c>
      <c r="R5463">
        <f>IF(OR(I5463 = "fumble, def td", I5463 = "interception, def td", I5463= "sack, fumble, def td"), 1,0)</f>
        <v>0</v>
      </c>
    </row>
    <row r="5466" spans="1:18" hidden="1" x14ac:dyDescent="0.2">
      <c r="A5466">
        <v>69</v>
      </c>
      <c r="B5466" t="s">
        <v>79</v>
      </c>
      <c r="C5466">
        <v>1</v>
      </c>
      <c r="D5466">
        <v>10</v>
      </c>
      <c r="E5466">
        <v>-25</v>
      </c>
      <c r="F5466" t="s">
        <v>168</v>
      </c>
      <c r="G5466" t="s">
        <v>175</v>
      </c>
      <c r="I5466">
        <v>0</v>
      </c>
      <c r="J5466" t="s">
        <v>36</v>
      </c>
      <c r="K5466">
        <v>0</v>
      </c>
      <c r="L5466">
        <v>2020</v>
      </c>
      <c r="M5466">
        <v>1</v>
      </c>
      <c r="N5466">
        <v>1</v>
      </c>
      <c r="O5466">
        <f>IF(AND(N5466=1,I5466="good"),1,0)</f>
        <v>0</v>
      </c>
      <c r="P5466">
        <f t="shared" si="853"/>
        <v>0</v>
      </c>
      <c r="Q5466">
        <f>IF(AND(P5466=1,I5466="good"),1,0)</f>
        <v>0</v>
      </c>
      <c r="R5466">
        <f>IF(OR(I5466 = "fumble, def td", I5466 = "interception, def td", I5466= "sack, fumble, def td"), 1,0)</f>
        <v>0</v>
      </c>
    </row>
    <row r="5468" spans="1:18" hidden="1" x14ac:dyDescent="0.2">
      <c r="A5468">
        <v>71</v>
      </c>
      <c r="B5468" t="s">
        <v>81</v>
      </c>
      <c r="C5468">
        <v>2</v>
      </c>
      <c r="D5468">
        <v>11</v>
      </c>
      <c r="E5468">
        <v>23</v>
      </c>
      <c r="F5468" t="s">
        <v>168</v>
      </c>
      <c r="G5468" t="s">
        <v>172</v>
      </c>
      <c r="I5468">
        <v>0</v>
      </c>
      <c r="J5468" t="s">
        <v>36</v>
      </c>
      <c r="K5468">
        <v>0</v>
      </c>
      <c r="L5468">
        <v>2020</v>
      </c>
      <c r="M5468">
        <v>1</v>
      </c>
      <c r="N5468">
        <v>1</v>
      </c>
      <c r="O5468">
        <f>IF(AND(N5468=1,I5468="good"),1,0)</f>
        <v>0</v>
      </c>
      <c r="P5468">
        <f t="shared" si="853"/>
        <v>0</v>
      </c>
      <c r="Q5468">
        <f>IF(AND(P5468=1,I5468="good"),1,0)</f>
        <v>0</v>
      </c>
      <c r="R5468">
        <f>IF(OR(I5468 = "fumble, def td", I5468 = "interception, def td", I5468= "sack, fumble, def td"), 1,0)</f>
        <v>0</v>
      </c>
    </row>
    <row r="5474" spans="1:18" hidden="1" x14ac:dyDescent="0.2">
      <c r="A5474">
        <v>77</v>
      </c>
      <c r="B5474" t="s">
        <v>79</v>
      </c>
      <c r="C5474">
        <v>2</v>
      </c>
      <c r="D5474">
        <v>5</v>
      </c>
      <c r="E5474">
        <v>-30</v>
      </c>
      <c r="F5474" t="s">
        <v>168</v>
      </c>
      <c r="G5474" t="s">
        <v>169</v>
      </c>
      <c r="I5474">
        <v>0</v>
      </c>
      <c r="J5474" t="s">
        <v>36</v>
      </c>
      <c r="K5474">
        <v>0</v>
      </c>
      <c r="L5474">
        <v>2020</v>
      </c>
      <c r="M5474">
        <v>1</v>
      </c>
      <c r="N5474">
        <v>1</v>
      </c>
      <c r="O5474">
        <f>IF(AND(N5474=1,I5474="good"),1,0)</f>
        <v>0</v>
      </c>
      <c r="P5474">
        <f t="shared" si="853"/>
        <v>0</v>
      </c>
      <c r="Q5474">
        <f>IF(AND(P5474=1,I5474="good"),1,0)</f>
        <v>0</v>
      </c>
      <c r="R5474">
        <f>IF(OR(I5474 = "fumble, def td", I5474 = "interception, def td", I5474= "sack, fumble, def td"), 1,0)</f>
        <v>0</v>
      </c>
    </row>
    <row r="5485" spans="1:18" hidden="1" x14ac:dyDescent="0.2">
      <c r="A5485">
        <v>88</v>
      </c>
      <c r="B5485" t="s">
        <v>78</v>
      </c>
      <c r="E5485">
        <v>-40</v>
      </c>
      <c r="F5485" t="s">
        <v>80</v>
      </c>
      <c r="G5485" t="s">
        <v>174</v>
      </c>
      <c r="J5485" t="s">
        <v>36</v>
      </c>
      <c r="K5485">
        <v>0</v>
      </c>
      <c r="L5485">
        <v>2020</v>
      </c>
      <c r="M5485">
        <v>1</v>
      </c>
      <c r="N5485">
        <v>1</v>
      </c>
      <c r="O5485">
        <f>IF(AND(N5485=1,I5485="good"),1,0)</f>
        <v>0</v>
      </c>
      <c r="P5485">
        <f t="shared" si="853"/>
        <v>0</v>
      </c>
      <c r="Q5485">
        <f>IF(AND(P5485=1,I5485="good"),1,0)</f>
        <v>0</v>
      </c>
      <c r="R5485">
        <f>IF(OR(I5485 = "fumble, def td", I5485 = "interception, def td", I5485= "sack, fumble, def td"), 1,0)</f>
        <v>0</v>
      </c>
    </row>
    <row r="5486" spans="1:18" hidden="1" x14ac:dyDescent="0.2">
      <c r="A5486">
        <v>89</v>
      </c>
      <c r="B5486" t="s">
        <v>79</v>
      </c>
      <c r="C5486">
        <v>1</v>
      </c>
      <c r="D5486">
        <v>10</v>
      </c>
      <c r="E5486">
        <v>-25</v>
      </c>
      <c r="F5486" t="s">
        <v>170</v>
      </c>
      <c r="G5486" t="s">
        <v>171</v>
      </c>
      <c r="I5486">
        <v>7</v>
      </c>
      <c r="J5486" t="s">
        <v>36</v>
      </c>
      <c r="K5486">
        <v>0</v>
      </c>
      <c r="L5486">
        <v>2020</v>
      </c>
      <c r="M5486">
        <v>1</v>
      </c>
      <c r="N5486">
        <v>1</v>
      </c>
      <c r="O5486">
        <f>IF(AND(N5486=1,I5486="good"),1,0)</f>
        <v>0</v>
      </c>
      <c r="P5486">
        <f t="shared" si="853"/>
        <v>0</v>
      </c>
      <c r="Q5486">
        <f>IF(AND(P5486=1,I5486="good"),1,0)</f>
        <v>0</v>
      </c>
      <c r="R5486">
        <f>IF(OR(I5486 = "fumble, def td", I5486 = "interception, def td", I5486= "sack, fumble, def td"), 1,0)</f>
        <v>0</v>
      </c>
    </row>
    <row r="5492" spans="1:18" hidden="1" x14ac:dyDescent="0.2">
      <c r="A5492">
        <v>95</v>
      </c>
      <c r="B5492" t="s">
        <v>79</v>
      </c>
      <c r="C5492">
        <v>1</v>
      </c>
      <c r="D5492">
        <v>10</v>
      </c>
      <c r="E5492">
        <v>34</v>
      </c>
      <c r="F5492" t="s">
        <v>170</v>
      </c>
      <c r="G5492" t="s">
        <v>171</v>
      </c>
      <c r="I5492">
        <v>5</v>
      </c>
      <c r="J5492" t="s">
        <v>36</v>
      </c>
      <c r="K5492">
        <v>0</v>
      </c>
      <c r="L5492">
        <v>2020</v>
      </c>
      <c r="M5492">
        <v>1</v>
      </c>
      <c r="N5492">
        <v>1</v>
      </c>
      <c r="O5492">
        <f>IF(AND(N5492=1,I5492="good"),1,0)</f>
        <v>0</v>
      </c>
      <c r="P5492">
        <f t="shared" si="853"/>
        <v>0</v>
      </c>
      <c r="Q5492">
        <f>IF(AND(P5492=1,I5492="good"),1,0)</f>
        <v>0</v>
      </c>
      <c r="R5492">
        <f>IF(OR(I5492 = "fumble, def td", I5492 = "interception, def td", I5492= "sack, fumble, def td"), 1,0)</f>
        <v>0</v>
      </c>
    </row>
    <row r="5501" spans="1:18" hidden="1" x14ac:dyDescent="0.2">
      <c r="A5501">
        <v>104</v>
      </c>
      <c r="B5501" t="s">
        <v>81</v>
      </c>
      <c r="C5501">
        <v>2</v>
      </c>
      <c r="D5501">
        <v>10</v>
      </c>
      <c r="E5501">
        <v>-33</v>
      </c>
      <c r="F5501" t="s">
        <v>168</v>
      </c>
      <c r="G5501" t="s">
        <v>169</v>
      </c>
      <c r="I5501">
        <v>15</v>
      </c>
      <c r="J5501" t="s">
        <v>36</v>
      </c>
      <c r="K5501">
        <v>0</v>
      </c>
      <c r="L5501">
        <v>2020</v>
      </c>
      <c r="M5501">
        <v>1</v>
      </c>
      <c r="N5501">
        <v>1</v>
      </c>
      <c r="O5501">
        <f>IF(AND(N5501=1,I5501="good"),1,0)</f>
        <v>0</v>
      </c>
      <c r="P5501">
        <f t="shared" si="853"/>
        <v>0</v>
      </c>
      <c r="Q5501">
        <f>IF(AND(P5501=1,I5501="good"),1,0)</f>
        <v>0</v>
      </c>
      <c r="R5501">
        <f>IF(OR(I5501 = "fumble, def td", I5501 = "interception, def td", I5501= "sack, fumble, def td"), 1,0)</f>
        <v>0</v>
      </c>
    </row>
    <row r="5529" spans="1:18" hidden="1" x14ac:dyDescent="0.2">
      <c r="A5529">
        <v>132</v>
      </c>
      <c r="B5529" t="s">
        <v>78</v>
      </c>
      <c r="C5529">
        <v>4</v>
      </c>
      <c r="D5529">
        <v>10</v>
      </c>
      <c r="E5529">
        <v>-36</v>
      </c>
      <c r="F5529" t="s">
        <v>173</v>
      </c>
      <c r="G5529" t="s">
        <v>174</v>
      </c>
      <c r="J5529" t="s">
        <v>36</v>
      </c>
      <c r="K5529">
        <v>0</v>
      </c>
      <c r="L5529">
        <v>2020</v>
      </c>
      <c r="M5529">
        <v>1</v>
      </c>
      <c r="N5529">
        <v>1</v>
      </c>
      <c r="O5529">
        <f>IF(AND(N5529=1,I5529="good"),1,0)</f>
        <v>0</v>
      </c>
      <c r="P5529">
        <f t="shared" ref="P5529:P5565" si="854">IF(OR(G5529 = "2 pt.",G5529 ="2 pt. block"), 1, 0)</f>
        <v>0</v>
      </c>
      <c r="Q5529">
        <f>IF(AND(P5529=1,I5529="good"),1,0)</f>
        <v>0</v>
      </c>
      <c r="R5529">
        <f>IF(OR(I5529 = "fumble, def td", I5529 = "interception, def td", I5529= "sack, fumble, def td"), 1,0)</f>
        <v>0</v>
      </c>
    </row>
    <row r="5534" spans="1:18" hidden="1" x14ac:dyDescent="0.2">
      <c r="A5534">
        <v>137</v>
      </c>
      <c r="B5534" t="s">
        <v>81</v>
      </c>
      <c r="C5534">
        <v>4</v>
      </c>
      <c r="D5534">
        <v>12</v>
      </c>
      <c r="E5534">
        <v>-46</v>
      </c>
      <c r="F5534" t="s">
        <v>168</v>
      </c>
      <c r="G5534" t="s">
        <v>169</v>
      </c>
      <c r="I5534">
        <v>1</v>
      </c>
      <c r="J5534" t="s">
        <v>36</v>
      </c>
      <c r="K5534">
        <v>0</v>
      </c>
      <c r="L5534">
        <v>2020</v>
      </c>
      <c r="M5534">
        <v>1</v>
      </c>
      <c r="N5534">
        <v>1</v>
      </c>
      <c r="O5534">
        <f>IF(AND(N5534=1,I5534="good"),1,0)</f>
        <v>0</v>
      </c>
      <c r="P5534">
        <f t="shared" si="854"/>
        <v>0</v>
      </c>
      <c r="Q5534">
        <f>IF(AND(P5534=1,I5534="good"),1,0)</f>
        <v>0</v>
      </c>
      <c r="R5534">
        <f>IF(OR(I5534 = "fumble, def td", I5534 = "interception, def td", I5534= "sack, fumble, def td"), 1,0)</f>
        <v>0</v>
      </c>
    </row>
    <row r="5543" spans="1:18" hidden="1" x14ac:dyDescent="0.2">
      <c r="A5543">
        <v>146</v>
      </c>
      <c r="B5543" t="s">
        <v>77</v>
      </c>
      <c r="J5543" t="s">
        <v>36</v>
      </c>
      <c r="K5543">
        <v>0</v>
      </c>
      <c r="L5543">
        <v>2020</v>
      </c>
      <c r="M5543">
        <v>1</v>
      </c>
      <c r="N5543">
        <v>1</v>
      </c>
      <c r="O5543">
        <f>IF(AND(N5543=1,I5543="good"),1,0)</f>
        <v>0</v>
      </c>
      <c r="P5543">
        <f t="shared" si="854"/>
        <v>0</v>
      </c>
      <c r="Q5543">
        <f>IF(AND(P5543=1,I5543="good"),1,0)</f>
        <v>0</v>
      </c>
      <c r="R5543">
        <f>IF(OR(I5543 = "fumble, def td", I5543 = "interception, def td", I5543= "sack, fumble, def td"), 1,0)</f>
        <v>0</v>
      </c>
    </row>
    <row r="5545" spans="1:18" hidden="1" x14ac:dyDescent="0.2">
      <c r="A5545">
        <v>148</v>
      </c>
      <c r="B5545" t="s">
        <v>81</v>
      </c>
      <c r="C5545">
        <v>1</v>
      </c>
      <c r="D5545">
        <v>9</v>
      </c>
      <c r="E5545">
        <v>9</v>
      </c>
      <c r="F5545" t="s">
        <v>170</v>
      </c>
      <c r="G5545" t="s">
        <v>171</v>
      </c>
      <c r="I5545">
        <v>8</v>
      </c>
      <c r="J5545" t="s">
        <v>36</v>
      </c>
      <c r="K5545">
        <v>0</v>
      </c>
      <c r="L5545">
        <v>2020</v>
      </c>
      <c r="M5545">
        <v>1</v>
      </c>
      <c r="N5545">
        <v>1</v>
      </c>
      <c r="O5545">
        <f>IF(AND(N5545=1,I5545="good"),1,0)</f>
        <v>0</v>
      </c>
      <c r="P5545">
        <f t="shared" si="854"/>
        <v>0</v>
      </c>
      <c r="Q5545">
        <f>IF(AND(P5545=1,I5545="good"),1,0)</f>
        <v>0</v>
      </c>
      <c r="R5545">
        <f>IF(OR(I5545 = "fumble, def td", I5545 = "interception, def td", I5545= "sack, fumble, def td"), 1,0)</f>
        <v>0</v>
      </c>
    </row>
    <row r="5550" spans="1:18" hidden="1" x14ac:dyDescent="0.2">
      <c r="A5550">
        <v>153</v>
      </c>
      <c r="B5550" t="s">
        <v>77</v>
      </c>
      <c r="E5550">
        <v>0</v>
      </c>
      <c r="J5550" t="s">
        <v>106</v>
      </c>
      <c r="K5550">
        <v>0</v>
      </c>
      <c r="L5550">
        <v>2020</v>
      </c>
      <c r="M5550">
        <v>0</v>
      </c>
      <c r="N5550">
        <v>0</v>
      </c>
      <c r="O5550">
        <f>IF(AND(N5550=1,I5550="good"),1,0)</f>
        <v>0</v>
      </c>
      <c r="P5550">
        <f t="shared" si="854"/>
        <v>0</v>
      </c>
      <c r="Q5550">
        <f>IF(AND(P5550=1,I5550="good"),1,0)</f>
        <v>0</v>
      </c>
      <c r="R5550">
        <f>IF(OR(I5550 = "fumble, def td", I5550 = "interception, def td", I5550= "sack, fumble, def td"), 1,0)</f>
        <v>0</v>
      </c>
    </row>
    <row r="5555" spans="1:18" hidden="1" x14ac:dyDescent="0.2">
      <c r="A5555">
        <v>158</v>
      </c>
      <c r="B5555" t="s">
        <v>79</v>
      </c>
      <c r="C5555">
        <v>2</v>
      </c>
      <c r="D5555">
        <v>10</v>
      </c>
      <c r="E5555">
        <v>-25</v>
      </c>
      <c r="F5555" t="s">
        <v>170</v>
      </c>
      <c r="G5555" t="s">
        <v>171</v>
      </c>
      <c r="I5555">
        <v>6</v>
      </c>
      <c r="J5555" t="s">
        <v>106</v>
      </c>
      <c r="K5555">
        <v>0</v>
      </c>
      <c r="L5555">
        <v>2020</v>
      </c>
      <c r="M5555">
        <v>0</v>
      </c>
      <c r="N5555">
        <v>0</v>
      </c>
      <c r="O5555">
        <f>IF(AND(N5555=1,I5555="good"),1,0)</f>
        <v>0</v>
      </c>
      <c r="P5555">
        <f t="shared" si="854"/>
        <v>0</v>
      </c>
      <c r="Q5555">
        <f>IF(AND(P5555=1,I5555="good"),1,0)</f>
        <v>0</v>
      </c>
      <c r="R5555">
        <f>IF(OR(I5555 = "fumble, def td", I5555 = "interception, def td", I5555= "sack, fumble, def td"), 1,0)</f>
        <v>0</v>
      </c>
    </row>
    <row r="5560" spans="1:18" hidden="1" x14ac:dyDescent="0.2">
      <c r="A5560">
        <v>163</v>
      </c>
      <c r="B5560" t="s">
        <v>81</v>
      </c>
      <c r="C5560">
        <v>3</v>
      </c>
      <c r="D5560">
        <v>45</v>
      </c>
      <c r="E5560">
        <v>-3</v>
      </c>
      <c r="F5560" t="s">
        <v>170</v>
      </c>
      <c r="G5560" t="s">
        <v>171</v>
      </c>
      <c r="I5560">
        <v>26</v>
      </c>
      <c r="J5560" t="s">
        <v>106</v>
      </c>
      <c r="K5560">
        <v>0</v>
      </c>
      <c r="L5560">
        <v>2020</v>
      </c>
      <c r="M5560">
        <v>0</v>
      </c>
      <c r="N5560">
        <v>0</v>
      </c>
      <c r="O5560">
        <f>IF(AND(N5560=1,I5560="good"),1,0)</f>
        <v>0</v>
      </c>
      <c r="P5560">
        <f t="shared" si="854"/>
        <v>0</v>
      </c>
      <c r="Q5560">
        <f>IF(AND(P5560=1,I5560="good"),1,0)</f>
        <v>0</v>
      </c>
      <c r="R5560">
        <f>IF(OR(I5560 = "fumble, def td", I5560 = "interception, def td", I5560= "sack, fumble, def td"), 1,0)</f>
        <v>0</v>
      </c>
    </row>
    <row r="5565" spans="1:18" hidden="1" x14ac:dyDescent="0.2">
      <c r="A5565">
        <v>168</v>
      </c>
      <c r="B5565" t="s">
        <v>79</v>
      </c>
      <c r="C5565">
        <v>4</v>
      </c>
      <c r="D5565">
        <v>1</v>
      </c>
      <c r="E5565">
        <v>50</v>
      </c>
      <c r="F5565" t="s">
        <v>170</v>
      </c>
      <c r="G5565" t="s">
        <v>171</v>
      </c>
      <c r="I5565">
        <v>9</v>
      </c>
      <c r="J5565" t="s">
        <v>106</v>
      </c>
      <c r="K5565">
        <v>0</v>
      </c>
      <c r="L5565">
        <v>2020</v>
      </c>
      <c r="M5565">
        <v>0</v>
      </c>
      <c r="N5565">
        <v>0</v>
      </c>
      <c r="O5565">
        <f>IF(AND(N5565=1,I5565="good"),1,0)</f>
        <v>0</v>
      </c>
      <c r="P5565">
        <f t="shared" si="854"/>
        <v>0</v>
      </c>
      <c r="Q5565">
        <f>IF(AND(P5565=1,I5565="good"),1,0)</f>
        <v>0</v>
      </c>
      <c r="R5565">
        <f>IF(OR(I5565 = "fumble, def td", I5565 = "interception, def td", I5565= "sack, fumble, def td"), 1,0)</f>
        <v>0</v>
      </c>
    </row>
    <row r="5571" spans="1:18" hidden="1" x14ac:dyDescent="0.2">
      <c r="A5571">
        <v>174</v>
      </c>
      <c r="B5571" t="s">
        <v>81</v>
      </c>
      <c r="C5571">
        <v>1</v>
      </c>
      <c r="D5571">
        <v>1</v>
      </c>
      <c r="E5571">
        <v>1</v>
      </c>
      <c r="F5571" t="s">
        <v>170</v>
      </c>
      <c r="G5571" t="s">
        <v>171</v>
      </c>
      <c r="H5571">
        <v>-1</v>
      </c>
      <c r="I5571">
        <v>4</v>
      </c>
      <c r="J5571" t="s">
        <v>106</v>
      </c>
      <c r="K5571">
        <v>0</v>
      </c>
      <c r="L5571">
        <v>2020</v>
      </c>
      <c r="M5571">
        <v>0</v>
      </c>
      <c r="N5571">
        <v>0</v>
      </c>
      <c r="O5571">
        <f t="shared" ref="O5571:O5623" si="855">IF(AND(N5571=1,H5571="good"),1,0)</f>
        <v>0</v>
      </c>
      <c r="P5571">
        <f t="shared" ref="P5571:P5623" si="856">IF(OR(G5571 = "2 pt.",G5571 ="2 pt. block"), 1, 0)</f>
        <v>0</v>
      </c>
      <c r="Q5571">
        <f t="shared" ref="Q5571:Q5623" si="857">IF(AND(P5571=1,H5571="good"),1,0)</f>
        <v>0</v>
      </c>
      <c r="R5571">
        <f t="shared" ref="R5571:R5623" si="858">IF(OR(H5571 = "fumble, def td", H5571 = "interception, def td", H5571= "sack, fumble, def td"), 1,0)</f>
        <v>0</v>
      </c>
    </row>
    <row r="5576" spans="1:18" hidden="1" x14ac:dyDescent="0.2">
      <c r="A5576">
        <v>63</v>
      </c>
      <c r="B5576" t="s">
        <v>77</v>
      </c>
      <c r="I5576">
        <v>1</v>
      </c>
      <c r="J5576" t="s">
        <v>106</v>
      </c>
      <c r="K5576">
        <v>0</v>
      </c>
      <c r="L5576">
        <v>2020</v>
      </c>
      <c r="M5576">
        <v>0</v>
      </c>
      <c r="N5576">
        <v>0</v>
      </c>
      <c r="O5576">
        <f t="shared" si="855"/>
        <v>0</v>
      </c>
      <c r="P5576">
        <f t="shared" si="856"/>
        <v>0</v>
      </c>
      <c r="Q5576">
        <f t="shared" si="857"/>
        <v>0</v>
      </c>
      <c r="R5576">
        <f t="shared" si="858"/>
        <v>0</v>
      </c>
    </row>
    <row r="5582" spans="1:18" hidden="1" x14ac:dyDescent="0.2">
      <c r="A5582">
        <v>75</v>
      </c>
      <c r="B5582" t="s">
        <v>77</v>
      </c>
      <c r="C5582">
        <v>1</v>
      </c>
      <c r="D5582">
        <v>10</v>
      </c>
      <c r="I5582">
        <v>1</v>
      </c>
      <c r="J5582" t="s">
        <v>106</v>
      </c>
      <c r="K5582">
        <v>0</v>
      </c>
      <c r="L5582">
        <v>2020</v>
      </c>
      <c r="M5582">
        <v>0</v>
      </c>
      <c r="N5582">
        <v>0</v>
      </c>
      <c r="O5582">
        <f t="shared" si="855"/>
        <v>0</v>
      </c>
      <c r="P5582">
        <f t="shared" si="856"/>
        <v>0</v>
      </c>
      <c r="Q5582">
        <f t="shared" si="857"/>
        <v>0</v>
      </c>
      <c r="R5582">
        <f t="shared" si="858"/>
        <v>0</v>
      </c>
    </row>
    <row r="5585" spans="1:18" hidden="1" x14ac:dyDescent="0.2">
      <c r="A5585">
        <v>81</v>
      </c>
      <c r="B5585" t="s">
        <v>77</v>
      </c>
      <c r="C5585">
        <v>3</v>
      </c>
      <c r="D5585">
        <v>9</v>
      </c>
      <c r="I5585">
        <v>1</v>
      </c>
      <c r="J5585" t="s">
        <v>106</v>
      </c>
      <c r="K5585">
        <v>0</v>
      </c>
      <c r="L5585">
        <v>2020</v>
      </c>
      <c r="M5585">
        <v>0</v>
      </c>
      <c r="N5585">
        <v>0</v>
      </c>
      <c r="O5585">
        <f t="shared" si="855"/>
        <v>0</v>
      </c>
      <c r="P5585">
        <f t="shared" si="856"/>
        <v>0</v>
      </c>
      <c r="Q5585">
        <f t="shared" si="857"/>
        <v>0</v>
      </c>
      <c r="R5585">
        <f t="shared" si="858"/>
        <v>0</v>
      </c>
    </row>
    <row r="5587" spans="1:18" hidden="1" x14ac:dyDescent="0.2">
      <c r="A5587">
        <v>85</v>
      </c>
      <c r="B5587" t="s">
        <v>77</v>
      </c>
      <c r="C5587">
        <v>4</v>
      </c>
      <c r="D5587">
        <v>19</v>
      </c>
      <c r="I5587">
        <v>1</v>
      </c>
      <c r="J5587" t="s">
        <v>106</v>
      </c>
      <c r="K5587">
        <v>0</v>
      </c>
      <c r="L5587">
        <v>2020</v>
      </c>
      <c r="M5587">
        <v>0</v>
      </c>
      <c r="N5587">
        <v>0</v>
      </c>
      <c r="O5587">
        <f t="shared" si="855"/>
        <v>0</v>
      </c>
      <c r="P5587">
        <f t="shared" si="856"/>
        <v>0</v>
      </c>
      <c r="Q5587">
        <f t="shared" si="857"/>
        <v>0</v>
      </c>
      <c r="R5587">
        <f t="shared" si="858"/>
        <v>0</v>
      </c>
    </row>
    <row r="5591" spans="1:18" hidden="1" x14ac:dyDescent="0.2">
      <c r="A5591">
        <v>93</v>
      </c>
      <c r="B5591" t="s">
        <v>77</v>
      </c>
      <c r="I5591">
        <v>1</v>
      </c>
      <c r="J5591" t="s">
        <v>106</v>
      </c>
      <c r="K5591">
        <v>0</v>
      </c>
      <c r="L5591">
        <v>2020</v>
      </c>
      <c r="M5591">
        <v>0</v>
      </c>
      <c r="N5591">
        <v>0</v>
      </c>
      <c r="O5591">
        <f t="shared" si="855"/>
        <v>0</v>
      </c>
      <c r="P5591">
        <f t="shared" si="856"/>
        <v>0</v>
      </c>
      <c r="Q5591">
        <f t="shared" si="857"/>
        <v>0</v>
      </c>
      <c r="R5591">
        <f t="shared" si="858"/>
        <v>0</v>
      </c>
    </row>
    <row r="5594" spans="1:18" hidden="1" x14ac:dyDescent="0.2">
      <c r="A5594">
        <v>99</v>
      </c>
      <c r="B5594" t="s">
        <v>77</v>
      </c>
      <c r="C5594">
        <v>1</v>
      </c>
      <c r="D5594">
        <v>10</v>
      </c>
      <c r="I5594">
        <v>1</v>
      </c>
      <c r="J5594" t="s">
        <v>106</v>
      </c>
      <c r="K5594">
        <v>0</v>
      </c>
      <c r="L5594">
        <v>2020</v>
      </c>
      <c r="M5594">
        <v>0</v>
      </c>
      <c r="N5594">
        <v>0</v>
      </c>
      <c r="O5594">
        <f t="shared" si="855"/>
        <v>0</v>
      </c>
      <c r="P5594">
        <f t="shared" si="856"/>
        <v>0</v>
      </c>
      <c r="Q5594">
        <f t="shared" si="857"/>
        <v>0</v>
      </c>
      <c r="R5594">
        <f t="shared" si="858"/>
        <v>0</v>
      </c>
    </row>
    <row r="5605" spans="1:18" hidden="1" x14ac:dyDescent="0.2">
      <c r="A5605">
        <v>121</v>
      </c>
      <c r="B5605" t="s">
        <v>77</v>
      </c>
      <c r="C5605">
        <v>1</v>
      </c>
      <c r="D5605">
        <v>10</v>
      </c>
      <c r="I5605">
        <v>2</v>
      </c>
      <c r="J5605" t="s">
        <v>106</v>
      </c>
      <c r="K5605">
        <v>0</v>
      </c>
      <c r="L5605">
        <v>2020</v>
      </c>
      <c r="M5605">
        <v>0</v>
      </c>
      <c r="N5605">
        <v>0</v>
      </c>
      <c r="O5605">
        <f t="shared" si="855"/>
        <v>0</v>
      </c>
      <c r="P5605">
        <f t="shared" si="856"/>
        <v>0</v>
      </c>
      <c r="Q5605">
        <f t="shared" si="857"/>
        <v>0</v>
      </c>
      <c r="R5605">
        <f t="shared" si="858"/>
        <v>0</v>
      </c>
    </row>
    <row r="5608" spans="1:18" hidden="1" x14ac:dyDescent="0.2">
      <c r="A5608">
        <v>127</v>
      </c>
      <c r="B5608" t="s">
        <v>77</v>
      </c>
      <c r="C5608">
        <v>1</v>
      </c>
      <c r="D5608">
        <v>10</v>
      </c>
      <c r="I5608">
        <v>2</v>
      </c>
      <c r="J5608" t="s">
        <v>106</v>
      </c>
      <c r="K5608">
        <v>0</v>
      </c>
      <c r="L5608">
        <v>2020</v>
      </c>
      <c r="M5608">
        <v>0</v>
      </c>
      <c r="N5608">
        <v>0</v>
      </c>
      <c r="O5608">
        <f t="shared" si="855"/>
        <v>0</v>
      </c>
      <c r="P5608">
        <f t="shared" si="856"/>
        <v>0</v>
      </c>
      <c r="Q5608">
        <f t="shared" si="857"/>
        <v>0</v>
      </c>
      <c r="R5608">
        <f t="shared" si="858"/>
        <v>0</v>
      </c>
    </row>
    <row r="5615" spans="1:18" hidden="1" x14ac:dyDescent="0.2">
      <c r="A5615">
        <v>141</v>
      </c>
      <c r="B5615" t="s">
        <v>77</v>
      </c>
      <c r="C5615">
        <v>3</v>
      </c>
      <c r="D5615">
        <v>1</v>
      </c>
      <c r="I5615">
        <v>2</v>
      </c>
      <c r="J5615" t="s">
        <v>106</v>
      </c>
      <c r="K5615">
        <v>0</v>
      </c>
      <c r="L5615">
        <v>2020</v>
      </c>
      <c r="M5615">
        <v>0</v>
      </c>
      <c r="N5615">
        <v>0</v>
      </c>
      <c r="O5615">
        <f t="shared" si="855"/>
        <v>0</v>
      </c>
      <c r="P5615">
        <f t="shared" si="856"/>
        <v>0</v>
      </c>
      <c r="Q5615">
        <f t="shared" si="857"/>
        <v>0</v>
      </c>
      <c r="R5615">
        <f t="shared" si="858"/>
        <v>0</v>
      </c>
    </row>
    <row r="5623" spans="1:18" hidden="1" x14ac:dyDescent="0.2">
      <c r="A5623">
        <v>157</v>
      </c>
      <c r="B5623" t="s">
        <v>77</v>
      </c>
      <c r="I5623">
        <v>2</v>
      </c>
      <c r="J5623" t="s">
        <v>106</v>
      </c>
      <c r="K5623">
        <v>0</v>
      </c>
      <c r="L5623">
        <v>2020</v>
      </c>
      <c r="M5623">
        <v>0</v>
      </c>
      <c r="N5623">
        <v>0</v>
      </c>
      <c r="O5623">
        <f t="shared" si="855"/>
        <v>0</v>
      </c>
      <c r="P5623">
        <f t="shared" si="856"/>
        <v>0</v>
      </c>
      <c r="Q5623">
        <f t="shared" si="857"/>
        <v>0</v>
      </c>
      <c r="R5623">
        <f t="shared" si="858"/>
        <v>0</v>
      </c>
    </row>
    <row r="5636" spans="1:18" hidden="1" x14ac:dyDescent="0.2">
      <c r="A5636">
        <v>183</v>
      </c>
      <c r="B5636" t="s">
        <v>77</v>
      </c>
      <c r="I5636">
        <v>2</v>
      </c>
      <c r="J5636" t="s">
        <v>106</v>
      </c>
      <c r="K5636">
        <v>0</v>
      </c>
      <c r="L5636">
        <v>2020</v>
      </c>
      <c r="M5636">
        <v>0</v>
      </c>
      <c r="N5636">
        <v>0</v>
      </c>
      <c r="O5636">
        <f t="shared" ref="O5636:O5690" si="859">IF(AND(N5636=1,H5636="good"),1,0)</f>
        <v>0</v>
      </c>
      <c r="P5636">
        <f t="shared" ref="P5636:P5690" si="860">IF(OR(G5636 = "2 pt.",G5636 ="2 pt. block"), 1, 0)</f>
        <v>0</v>
      </c>
      <c r="Q5636">
        <f t="shared" ref="Q5636:Q5690" si="861">IF(AND(P5636=1,H5636="good"),1,0)</f>
        <v>0</v>
      </c>
      <c r="R5636">
        <f t="shared" ref="R5636:R5690" si="862">IF(OR(H5636 = "fumble, def td", H5636 = "interception, def td", H5636= "sack, fumble, def td"), 1,0)</f>
        <v>0</v>
      </c>
    </row>
    <row r="5637" spans="1:18" hidden="1" x14ac:dyDescent="0.2">
      <c r="A5637">
        <v>185</v>
      </c>
      <c r="B5637" t="s">
        <v>77</v>
      </c>
      <c r="I5637">
        <v>2</v>
      </c>
      <c r="J5637" t="s">
        <v>106</v>
      </c>
      <c r="K5637">
        <v>0</v>
      </c>
      <c r="L5637">
        <v>2020</v>
      </c>
      <c r="M5637">
        <v>0</v>
      </c>
      <c r="N5637">
        <v>0</v>
      </c>
      <c r="O5637">
        <f t="shared" si="859"/>
        <v>0</v>
      </c>
      <c r="P5637">
        <f t="shared" si="860"/>
        <v>0</v>
      </c>
      <c r="Q5637">
        <f t="shared" si="861"/>
        <v>0</v>
      </c>
      <c r="R5637">
        <f t="shared" si="862"/>
        <v>0</v>
      </c>
    </row>
    <row r="5642" spans="1:18" hidden="1" x14ac:dyDescent="0.2">
      <c r="A5642">
        <v>195</v>
      </c>
      <c r="B5642" t="s">
        <v>77</v>
      </c>
      <c r="I5642">
        <v>2</v>
      </c>
      <c r="J5642" t="s">
        <v>106</v>
      </c>
      <c r="K5642">
        <v>0</v>
      </c>
      <c r="L5642">
        <v>2020</v>
      </c>
      <c r="M5642">
        <v>0</v>
      </c>
      <c r="N5642">
        <v>0</v>
      </c>
      <c r="O5642">
        <f t="shared" si="859"/>
        <v>0</v>
      </c>
      <c r="P5642">
        <f t="shared" si="860"/>
        <v>0</v>
      </c>
      <c r="Q5642">
        <f t="shared" si="861"/>
        <v>0</v>
      </c>
      <c r="R5642">
        <f t="shared" si="862"/>
        <v>0</v>
      </c>
    </row>
    <row r="5646" spans="1:18" hidden="1" x14ac:dyDescent="0.2">
      <c r="A5646">
        <v>203</v>
      </c>
      <c r="B5646" t="s">
        <v>77</v>
      </c>
      <c r="I5646">
        <v>3</v>
      </c>
      <c r="J5646" t="s">
        <v>106</v>
      </c>
      <c r="K5646">
        <v>0</v>
      </c>
      <c r="L5646">
        <v>2020</v>
      </c>
      <c r="M5646">
        <v>0</v>
      </c>
      <c r="N5646">
        <v>0</v>
      </c>
      <c r="O5646">
        <f t="shared" si="859"/>
        <v>0</v>
      </c>
      <c r="P5646">
        <f t="shared" si="860"/>
        <v>0</v>
      </c>
      <c r="Q5646">
        <f t="shared" si="861"/>
        <v>0</v>
      </c>
      <c r="R5646">
        <f t="shared" si="862"/>
        <v>0</v>
      </c>
    </row>
    <row r="5660" spans="1:18" hidden="1" x14ac:dyDescent="0.2">
      <c r="A5660">
        <v>231</v>
      </c>
      <c r="B5660" t="s">
        <v>77</v>
      </c>
      <c r="I5660">
        <v>3</v>
      </c>
      <c r="J5660" t="s">
        <v>106</v>
      </c>
      <c r="K5660">
        <v>0</v>
      </c>
      <c r="L5660">
        <v>2020</v>
      </c>
      <c r="M5660">
        <v>0</v>
      </c>
      <c r="N5660">
        <v>0</v>
      </c>
      <c r="O5660">
        <f t="shared" si="859"/>
        <v>0</v>
      </c>
      <c r="P5660">
        <f t="shared" si="860"/>
        <v>0</v>
      </c>
      <c r="Q5660">
        <f t="shared" si="861"/>
        <v>0</v>
      </c>
      <c r="R5660">
        <f t="shared" si="862"/>
        <v>0</v>
      </c>
    </row>
    <row r="5680" spans="1:18" hidden="1" x14ac:dyDescent="0.2">
      <c r="A5680">
        <v>271</v>
      </c>
      <c r="B5680" t="s">
        <v>77</v>
      </c>
      <c r="I5680">
        <v>3</v>
      </c>
      <c r="J5680" t="s">
        <v>106</v>
      </c>
      <c r="K5680">
        <v>0</v>
      </c>
      <c r="L5680">
        <v>2020</v>
      </c>
      <c r="M5680">
        <v>0</v>
      </c>
      <c r="N5680">
        <v>0</v>
      </c>
      <c r="O5680">
        <f t="shared" si="859"/>
        <v>0</v>
      </c>
      <c r="P5680">
        <f t="shared" si="860"/>
        <v>0</v>
      </c>
      <c r="Q5680">
        <f t="shared" si="861"/>
        <v>0</v>
      </c>
      <c r="R5680">
        <f t="shared" si="862"/>
        <v>0</v>
      </c>
    </row>
    <row r="5690" spans="1:18" hidden="1" x14ac:dyDescent="0.2">
      <c r="A5690">
        <v>291</v>
      </c>
      <c r="B5690" t="s">
        <v>77</v>
      </c>
      <c r="I5690">
        <v>4</v>
      </c>
      <c r="J5690" t="s">
        <v>106</v>
      </c>
      <c r="K5690">
        <v>0</v>
      </c>
      <c r="L5690">
        <v>2020</v>
      </c>
      <c r="M5690">
        <v>0</v>
      </c>
      <c r="N5690">
        <v>0</v>
      </c>
      <c r="O5690">
        <f t="shared" si="859"/>
        <v>0</v>
      </c>
      <c r="P5690">
        <f t="shared" si="860"/>
        <v>0</v>
      </c>
      <c r="Q5690">
        <f t="shared" si="861"/>
        <v>0</v>
      </c>
      <c r="R5690">
        <f t="shared" si="862"/>
        <v>0</v>
      </c>
    </row>
    <row r="5707" spans="1:18" hidden="1" x14ac:dyDescent="0.2">
      <c r="A5707">
        <v>325</v>
      </c>
      <c r="B5707" t="s">
        <v>77</v>
      </c>
      <c r="I5707">
        <v>4</v>
      </c>
      <c r="J5707" t="s">
        <v>106</v>
      </c>
      <c r="K5707">
        <v>0</v>
      </c>
      <c r="L5707">
        <v>2020</v>
      </c>
      <c r="M5707">
        <v>0</v>
      </c>
      <c r="N5707">
        <v>0</v>
      </c>
      <c r="O5707">
        <f t="shared" ref="O5707:O5760" si="863">IF(AND(N5707=1,H5707="good"),1,0)</f>
        <v>0</v>
      </c>
      <c r="P5707">
        <f t="shared" ref="P5707:P5760" si="864">IF(OR(G5707 = "2 pt.",G5707 ="2 pt. block"), 1, 0)</f>
        <v>0</v>
      </c>
      <c r="Q5707">
        <f t="shared" ref="Q5707:Q5760" si="865">IF(AND(P5707=1,H5707="good"),1,0)</f>
        <v>0</v>
      </c>
      <c r="R5707">
        <f t="shared" ref="R5707:R5760" si="866">IF(OR(H5707 = "fumble, def td", H5707 = "interception, def td", H5707= "sack, fumble, def td"), 1,0)</f>
        <v>0</v>
      </c>
    </row>
    <row r="5719" spans="1:18" hidden="1" x14ac:dyDescent="0.2">
      <c r="A5719">
        <v>3</v>
      </c>
      <c r="B5719" t="s">
        <v>77</v>
      </c>
      <c r="I5719">
        <v>1</v>
      </c>
      <c r="J5719" t="s">
        <v>60</v>
      </c>
      <c r="K5719">
        <v>0</v>
      </c>
      <c r="L5719">
        <v>2020</v>
      </c>
      <c r="M5719">
        <v>0</v>
      </c>
      <c r="N5719">
        <v>0</v>
      </c>
      <c r="O5719">
        <f t="shared" si="863"/>
        <v>0</v>
      </c>
      <c r="P5719">
        <f t="shared" si="864"/>
        <v>0</v>
      </c>
      <c r="Q5719">
        <f t="shared" si="865"/>
        <v>0</v>
      </c>
      <c r="R5719">
        <f t="shared" si="866"/>
        <v>0</v>
      </c>
    </row>
    <row r="5720" spans="1:18" hidden="1" x14ac:dyDescent="0.2">
      <c r="A5720">
        <v>5</v>
      </c>
      <c r="B5720" t="s">
        <v>77</v>
      </c>
      <c r="I5720">
        <v>1</v>
      </c>
      <c r="J5720" t="s">
        <v>60</v>
      </c>
      <c r="K5720">
        <v>0</v>
      </c>
      <c r="L5720">
        <v>2020</v>
      </c>
      <c r="M5720">
        <v>0</v>
      </c>
      <c r="N5720">
        <v>0</v>
      </c>
      <c r="O5720">
        <f t="shared" si="863"/>
        <v>0</v>
      </c>
      <c r="P5720">
        <f t="shared" si="864"/>
        <v>0</v>
      </c>
      <c r="Q5720">
        <f t="shared" si="865"/>
        <v>0</v>
      </c>
      <c r="R5720">
        <f t="shared" si="866"/>
        <v>0</v>
      </c>
    </row>
    <row r="5721" spans="1:18" hidden="1" x14ac:dyDescent="0.2">
      <c r="A5721">
        <v>7</v>
      </c>
      <c r="B5721" t="s">
        <v>77</v>
      </c>
      <c r="I5721">
        <v>1</v>
      </c>
      <c r="J5721" t="s">
        <v>60</v>
      </c>
      <c r="K5721">
        <v>0</v>
      </c>
      <c r="L5721">
        <v>2020</v>
      </c>
      <c r="M5721">
        <v>0</v>
      </c>
      <c r="N5721">
        <v>0</v>
      </c>
      <c r="O5721">
        <f t="shared" si="863"/>
        <v>0</v>
      </c>
      <c r="P5721">
        <f t="shared" si="864"/>
        <v>0</v>
      </c>
      <c r="Q5721">
        <f t="shared" si="865"/>
        <v>0</v>
      </c>
      <c r="R5721">
        <f t="shared" si="866"/>
        <v>0</v>
      </c>
    </row>
    <row r="5723" spans="1:18" hidden="1" x14ac:dyDescent="0.2">
      <c r="A5723">
        <v>11</v>
      </c>
      <c r="B5723" t="s">
        <v>77</v>
      </c>
      <c r="I5723">
        <v>1</v>
      </c>
      <c r="J5723" t="s">
        <v>60</v>
      </c>
      <c r="K5723">
        <v>0</v>
      </c>
      <c r="L5723">
        <v>2020</v>
      </c>
      <c r="M5723">
        <v>0</v>
      </c>
      <c r="N5723">
        <v>0</v>
      </c>
      <c r="O5723">
        <f t="shared" si="863"/>
        <v>0</v>
      </c>
      <c r="P5723">
        <f t="shared" si="864"/>
        <v>0</v>
      </c>
      <c r="Q5723">
        <f t="shared" si="865"/>
        <v>0</v>
      </c>
      <c r="R5723">
        <f t="shared" si="866"/>
        <v>0</v>
      </c>
    </row>
    <row r="5745" spans="1:18" hidden="1" x14ac:dyDescent="0.2">
      <c r="A5745">
        <v>55</v>
      </c>
      <c r="B5745" t="s">
        <v>77</v>
      </c>
      <c r="I5745">
        <v>1</v>
      </c>
      <c r="J5745" t="s">
        <v>60</v>
      </c>
      <c r="K5745">
        <v>0</v>
      </c>
      <c r="L5745">
        <v>2020</v>
      </c>
      <c r="M5745">
        <v>0</v>
      </c>
      <c r="N5745">
        <v>0</v>
      </c>
      <c r="O5745">
        <f t="shared" si="863"/>
        <v>0</v>
      </c>
      <c r="P5745">
        <f t="shared" si="864"/>
        <v>0</v>
      </c>
      <c r="Q5745">
        <f t="shared" si="865"/>
        <v>0</v>
      </c>
      <c r="R5745">
        <f t="shared" si="866"/>
        <v>0</v>
      </c>
    </row>
    <row r="5751" spans="1:18" hidden="1" x14ac:dyDescent="0.2">
      <c r="A5751">
        <v>67</v>
      </c>
      <c r="B5751" t="s">
        <v>77</v>
      </c>
      <c r="I5751">
        <v>1</v>
      </c>
      <c r="J5751" t="s">
        <v>60</v>
      </c>
      <c r="K5751">
        <v>0</v>
      </c>
      <c r="L5751">
        <v>2020</v>
      </c>
      <c r="M5751">
        <v>0</v>
      </c>
      <c r="N5751">
        <v>0</v>
      </c>
      <c r="O5751">
        <f t="shared" si="863"/>
        <v>0</v>
      </c>
      <c r="P5751">
        <f t="shared" si="864"/>
        <v>0</v>
      </c>
      <c r="Q5751">
        <f t="shared" si="865"/>
        <v>0</v>
      </c>
      <c r="R5751">
        <f t="shared" si="866"/>
        <v>0</v>
      </c>
    </row>
    <row r="5753" spans="1:18" hidden="1" x14ac:dyDescent="0.2">
      <c r="A5753">
        <v>71</v>
      </c>
      <c r="B5753" t="s">
        <v>77</v>
      </c>
      <c r="I5753">
        <v>1</v>
      </c>
      <c r="J5753" t="s">
        <v>60</v>
      </c>
      <c r="K5753">
        <v>0</v>
      </c>
      <c r="L5753">
        <v>2020</v>
      </c>
      <c r="M5753">
        <v>0</v>
      </c>
      <c r="N5753">
        <v>0</v>
      </c>
      <c r="O5753">
        <f t="shared" si="863"/>
        <v>0</v>
      </c>
      <c r="P5753">
        <f t="shared" si="864"/>
        <v>0</v>
      </c>
      <c r="Q5753">
        <f t="shared" si="865"/>
        <v>0</v>
      </c>
      <c r="R5753">
        <f t="shared" si="866"/>
        <v>0</v>
      </c>
    </row>
    <row r="5760" spans="1:18" hidden="1" x14ac:dyDescent="0.2">
      <c r="A5760">
        <v>85</v>
      </c>
      <c r="B5760" t="s">
        <v>77</v>
      </c>
      <c r="I5760">
        <v>1</v>
      </c>
      <c r="J5760" t="s">
        <v>60</v>
      </c>
      <c r="K5760">
        <v>0</v>
      </c>
      <c r="L5760">
        <v>2020</v>
      </c>
      <c r="M5760">
        <v>0</v>
      </c>
      <c r="N5760">
        <v>0</v>
      </c>
      <c r="O5760">
        <f t="shared" si="863"/>
        <v>0</v>
      </c>
      <c r="P5760">
        <f t="shared" si="864"/>
        <v>0</v>
      </c>
      <c r="Q5760">
        <f t="shared" si="865"/>
        <v>0</v>
      </c>
      <c r="R5760">
        <f t="shared" si="866"/>
        <v>0</v>
      </c>
    </row>
    <row r="5763" spans="1:18" hidden="1" x14ac:dyDescent="0.2">
      <c r="A5763">
        <v>91</v>
      </c>
      <c r="B5763" t="s">
        <v>77</v>
      </c>
      <c r="I5763">
        <v>1</v>
      </c>
      <c r="J5763" t="s">
        <v>60</v>
      </c>
      <c r="K5763">
        <v>0</v>
      </c>
      <c r="L5763">
        <v>2020</v>
      </c>
      <c r="M5763">
        <v>0</v>
      </c>
      <c r="N5763">
        <v>0</v>
      </c>
      <c r="O5763">
        <f t="shared" ref="O5763:O5807" si="867">IF(AND(N5763=1,H5763="good"),1,0)</f>
        <v>0</v>
      </c>
      <c r="P5763">
        <f t="shared" ref="P5763:P5807" si="868">IF(OR(G5763 = "2 pt.",G5763 ="2 pt. block"), 1, 0)</f>
        <v>0</v>
      </c>
      <c r="Q5763">
        <f t="shared" ref="Q5763:Q5807" si="869">IF(AND(P5763=1,H5763="good"),1,0)</f>
        <v>0</v>
      </c>
      <c r="R5763">
        <f t="shared" ref="R5763:R5807" si="870">IF(OR(H5763 = "fumble, def td", H5763 = "interception, def td", H5763= "sack, fumble, def td"), 1,0)</f>
        <v>0</v>
      </c>
    </row>
    <row r="5772" spans="1:18" hidden="1" x14ac:dyDescent="0.2">
      <c r="A5772">
        <v>109</v>
      </c>
      <c r="B5772" t="s">
        <v>77</v>
      </c>
      <c r="I5772">
        <v>2</v>
      </c>
      <c r="J5772" t="s">
        <v>60</v>
      </c>
      <c r="K5772">
        <v>0</v>
      </c>
      <c r="L5772">
        <v>2020</v>
      </c>
      <c r="M5772">
        <v>0</v>
      </c>
      <c r="N5772">
        <v>0</v>
      </c>
      <c r="O5772">
        <f t="shared" si="867"/>
        <v>0</v>
      </c>
      <c r="P5772">
        <f t="shared" si="868"/>
        <v>0</v>
      </c>
      <c r="Q5772">
        <f t="shared" si="869"/>
        <v>0</v>
      </c>
      <c r="R5772">
        <f t="shared" si="870"/>
        <v>0</v>
      </c>
    </row>
    <row r="5778" spans="1:18" hidden="1" x14ac:dyDescent="0.2">
      <c r="A5778">
        <v>121</v>
      </c>
      <c r="B5778" t="s">
        <v>77</v>
      </c>
      <c r="I5778">
        <v>2</v>
      </c>
      <c r="J5778" t="s">
        <v>60</v>
      </c>
      <c r="K5778">
        <v>0</v>
      </c>
      <c r="L5778">
        <v>2020</v>
      </c>
      <c r="M5778">
        <v>0</v>
      </c>
      <c r="N5778">
        <v>0</v>
      </c>
      <c r="O5778">
        <f t="shared" si="867"/>
        <v>0</v>
      </c>
      <c r="P5778">
        <f t="shared" si="868"/>
        <v>0</v>
      </c>
      <c r="Q5778">
        <f t="shared" si="869"/>
        <v>0</v>
      </c>
      <c r="R5778">
        <f t="shared" si="870"/>
        <v>0</v>
      </c>
    </row>
    <row r="5779" spans="1:18" hidden="1" x14ac:dyDescent="0.2">
      <c r="A5779">
        <v>123</v>
      </c>
      <c r="B5779" t="s">
        <v>77</v>
      </c>
      <c r="I5779">
        <v>2</v>
      </c>
      <c r="J5779" t="s">
        <v>60</v>
      </c>
      <c r="K5779">
        <v>0</v>
      </c>
      <c r="L5779">
        <v>2020</v>
      </c>
      <c r="M5779">
        <v>0</v>
      </c>
      <c r="N5779">
        <v>0</v>
      </c>
      <c r="O5779">
        <f t="shared" si="867"/>
        <v>0</v>
      </c>
      <c r="P5779">
        <f t="shared" si="868"/>
        <v>0</v>
      </c>
      <c r="Q5779">
        <f t="shared" si="869"/>
        <v>0</v>
      </c>
      <c r="R5779">
        <f t="shared" si="870"/>
        <v>0</v>
      </c>
    </row>
    <row r="5787" spans="1:18" hidden="1" x14ac:dyDescent="0.2">
      <c r="A5787">
        <v>139</v>
      </c>
      <c r="B5787" t="s">
        <v>77</v>
      </c>
      <c r="I5787">
        <v>2</v>
      </c>
      <c r="J5787" t="s">
        <v>60</v>
      </c>
      <c r="K5787">
        <v>0</v>
      </c>
      <c r="L5787">
        <v>2020</v>
      </c>
      <c r="M5787">
        <v>0</v>
      </c>
      <c r="N5787">
        <v>0</v>
      </c>
      <c r="O5787">
        <f t="shared" si="867"/>
        <v>0</v>
      </c>
      <c r="P5787">
        <f t="shared" si="868"/>
        <v>0</v>
      </c>
      <c r="Q5787">
        <f t="shared" si="869"/>
        <v>0</v>
      </c>
      <c r="R5787">
        <f t="shared" si="870"/>
        <v>0</v>
      </c>
    </row>
    <row r="5794" spans="1:18" hidden="1" x14ac:dyDescent="0.2">
      <c r="A5794">
        <v>153</v>
      </c>
      <c r="B5794" t="s">
        <v>77</v>
      </c>
      <c r="I5794">
        <v>2</v>
      </c>
      <c r="J5794" t="s">
        <v>60</v>
      </c>
      <c r="K5794">
        <v>0</v>
      </c>
      <c r="L5794">
        <v>2020</v>
      </c>
      <c r="M5794">
        <v>0</v>
      </c>
      <c r="N5794">
        <v>0</v>
      </c>
      <c r="O5794">
        <f t="shared" si="867"/>
        <v>0</v>
      </c>
      <c r="P5794">
        <f t="shared" si="868"/>
        <v>0</v>
      </c>
      <c r="Q5794">
        <f t="shared" si="869"/>
        <v>0</v>
      </c>
      <c r="R5794">
        <f t="shared" si="870"/>
        <v>0</v>
      </c>
    </row>
    <row r="5797" spans="1:18" hidden="1" x14ac:dyDescent="0.2">
      <c r="A5797">
        <v>159</v>
      </c>
      <c r="B5797" t="s">
        <v>77</v>
      </c>
      <c r="I5797">
        <v>2</v>
      </c>
      <c r="J5797" t="s">
        <v>60</v>
      </c>
      <c r="K5797">
        <v>0</v>
      </c>
      <c r="L5797">
        <v>2020</v>
      </c>
      <c r="M5797">
        <v>0</v>
      </c>
      <c r="N5797">
        <v>0</v>
      </c>
      <c r="O5797">
        <f t="shared" si="867"/>
        <v>0</v>
      </c>
      <c r="P5797">
        <f t="shared" si="868"/>
        <v>0</v>
      </c>
      <c r="Q5797">
        <f t="shared" si="869"/>
        <v>0</v>
      </c>
      <c r="R5797">
        <f t="shared" si="870"/>
        <v>0</v>
      </c>
    </row>
    <row r="5798" spans="1:18" hidden="1" x14ac:dyDescent="0.2">
      <c r="A5798">
        <v>161</v>
      </c>
      <c r="B5798" t="s">
        <v>77</v>
      </c>
      <c r="I5798">
        <v>2</v>
      </c>
      <c r="J5798" t="s">
        <v>60</v>
      </c>
      <c r="K5798">
        <v>0</v>
      </c>
      <c r="L5798">
        <v>2020</v>
      </c>
      <c r="M5798">
        <v>0</v>
      </c>
      <c r="N5798">
        <v>0</v>
      </c>
      <c r="O5798">
        <f t="shared" si="867"/>
        <v>0</v>
      </c>
      <c r="P5798">
        <f t="shared" si="868"/>
        <v>0</v>
      </c>
      <c r="Q5798">
        <f t="shared" si="869"/>
        <v>0</v>
      </c>
      <c r="R5798">
        <f t="shared" si="870"/>
        <v>0</v>
      </c>
    </row>
    <row r="5807" spans="1:18" hidden="1" x14ac:dyDescent="0.2">
      <c r="A5807">
        <v>179</v>
      </c>
      <c r="B5807" t="s">
        <v>77</v>
      </c>
      <c r="I5807">
        <v>3</v>
      </c>
      <c r="J5807" t="s">
        <v>60</v>
      </c>
      <c r="K5807">
        <v>0</v>
      </c>
      <c r="L5807">
        <v>2020</v>
      </c>
      <c r="M5807">
        <v>0</v>
      </c>
      <c r="N5807">
        <v>0</v>
      </c>
      <c r="O5807">
        <f t="shared" si="867"/>
        <v>0</v>
      </c>
      <c r="P5807">
        <f t="shared" si="868"/>
        <v>0</v>
      </c>
      <c r="Q5807">
        <f t="shared" si="869"/>
        <v>0</v>
      </c>
      <c r="R5807">
        <f t="shared" si="870"/>
        <v>0</v>
      </c>
    </row>
    <row r="5826" spans="1:18" hidden="1" x14ac:dyDescent="0.2">
      <c r="A5826">
        <v>217</v>
      </c>
      <c r="B5826" t="s">
        <v>77</v>
      </c>
      <c r="I5826">
        <v>3</v>
      </c>
      <c r="J5826" t="s">
        <v>60</v>
      </c>
      <c r="K5826">
        <v>0</v>
      </c>
      <c r="L5826">
        <v>2020</v>
      </c>
      <c r="M5826">
        <v>0</v>
      </c>
      <c r="N5826">
        <v>0</v>
      </c>
      <c r="O5826">
        <f t="shared" ref="O5826:O5888" si="871">IF(AND(N5826=1,H5826="good"),1,0)</f>
        <v>0</v>
      </c>
      <c r="P5826">
        <f t="shared" ref="P5826:P5888" si="872">IF(OR(G5826 = "2 pt.",G5826 ="2 pt. block"), 1, 0)</f>
        <v>0</v>
      </c>
      <c r="Q5826">
        <f t="shared" ref="Q5826:Q5888" si="873">IF(AND(P5826=1,H5826="good"),1,0)</f>
        <v>0</v>
      </c>
      <c r="R5826">
        <f t="shared" ref="R5826:R5888" si="874">IF(OR(H5826 = "fumble, def td", H5826 = "interception, def td", H5826= "sack, fumble, def td"), 1,0)</f>
        <v>0</v>
      </c>
    </row>
    <row r="5827" spans="1:18" hidden="1" x14ac:dyDescent="0.2">
      <c r="A5827">
        <v>219</v>
      </c>
      <c r="B5827" t="s">
        <v>77</v>
      </c>
      <c r="I5827">
        <v>3</v>
      </c>
      <c r="J5827" t="s">
        <v>60</v>
      </c>
      <c r="K5827">
        <v>0</v>
      </c>
      <c r="L5827">
        <v>2020</v>
      </c>
      <c r="M5827">
        <v>0</v>
      </c>
      <c r="N5827">
        <v>0</v>
      </c>
      <c r="O5827">
        <f t="shared" si="871"/>
        <v>0</v>
      </c>
      <c r="P5827">
        <f t="shared" si="872"/>
        <v>0</v>
      </c>
      <c r="Q5827">
        <f t="shared" si="873"/>
        <v>0</v>
      </c>
      <c r="R5827">
        <f t="shared" si="874"/>
        <v>0</v>
      </c>
    </row>
    <row r="5837" spans="1:18" hidden="1" x14ac:dyDescent="0.2">
      <c r="A5837">
        <v>239</v>
      </c>
      <c r="B5837" t="s">
        <v>77</v>
      </c>
      <c r="I5837">
        <v>4</v>
      </c>
      <c r="J5837" t="s">
        <v>60</v>
      </c>
      <c r="K5837">
        <v>0</v>
      </c>
      <c r="L5837">
        <v>2020</v>
      </c>
      <c r="M5837">
        <v>0</v>
      </c>
      <c r="N5837">
        <v>0</v>
      </c>
      <c r="O5837">
        <f t="shared" si="871"/>
        <v>0</v>
      </c>
      <c r="P5837">
        <f t="shared" si="872"/>
        <v>0</v>
      </c>
      <c r="Q5837">
        <f t="shared" si="873"/>
        <v>0</v>
      </c>
      <c r="R5837">
        <f t="shared" si="874"/>
        <v>0</v>
      </c>
    </row>
    <row r="5847" spans="1:18" hidden="1" x14ac:dyDescent="0.2">
      <c r="A5847">
        <v>259</v>
      </c>
      <c r="B5847" t="s">
        <v>77</v>
      </c>
      <c r="I5847">
        <v>4</v>
      </c>
      <c r="J5847" t="s">
        <v>60</v>
      </c>
      <c r="K5847">
        <v>0</v>
      </c>
      <c r="L5847">
        <v>2020</v>
      </c>
      <c r="M5847">
        <v>0</v>
      </c>
      <c r="N5847">
        <v>0</v>
      </c>
      <c r="O5847">
        <f t="shared" si="871"/>
        <v>0</v>
      </c>
      <c r="P5847">
        <f t="shared" si="872"/>
        <v>0</v>
      </c>
      <c r="Q5847">
        <f t="shared" si="873"/>
        <v>0</v>
      </c>
      <c r="R5847">
        <f t="shared" si="874"/>
        <v>0</v>
      </c>
    </row>
    <row r="5849" spans="1:18" hidden="1" x14ac:dyDescent="0.2">
      <c r="A5849">
        <v>263</v>
      </c>
      <c r="B5849" t="s">
        <v>77</v>
      </c>
      <c r="I5849">
        <v>4</v>
      </c>
      <c r="J5849" t="s">
        <v>60</v>
      </c>
      <c r="K5849">
        <v>0</v>
      </c>
      <c r="L5849">
        <v>2020</v>
      </c>
      <c r="M5849">
        <v>0</v>
      </c>
      <c r="N5849">
        <v>0</v>
      </c>
      <c r="O5849">
        <f t="shared" si="871"/>
        <v>0</v>
      </c>
      <c r="P5849">
        <f t="shared" si="872"/>
        <v>0</v>
      </c>
      <c r="Q5849">
        <f t="shared" si="873"/>
        <v>0</v>
      </c>
      <c r="R5849">
        <f t="shared" si="874"/>
        <v>0</v>
      </c>
    </row>
    <row r="5852" spans="1:18" hidden="1" x14ac:dyDescent="0.2">
      <c r="A5852">
        <v>269</v>
      </c>
      <c r="B5852" t="s">
        <v>77</v>
      </c>
      <c r="I5852">
        <v>4</v>
      </c>
      <c r="J5852" t="s">
        <v>60</v>
      </c>
      <c r="K5852">
        <v>0</v>
      </c>
      <c r="L5852">
        <v>2020</v>
      </c>
      <c r="M5852">
        <v>0</v>
      </c>
      <c r="N5852">
        <v>0</v>
      </c>
      <c r="O5852">
        <f t="shared" si="871"/>
        <v>0</v>
      </c>
      <c r="P5852">
        <f t="shared" si="872"/>
        <v>0</v>
      </c>
      <c r="Q5852">
        <f t="shared" si="873"/>
        <v>0</v>
      </c>
      <c r="R5852">
        <f t="shared" si="874"/>
        <v>0</v>
      </c>
    </row>
    <row r="5866" spans="1:18" hidden="1" x14ac:dyDescent="0.2">
      <c r="A5866">
        <v>297</v>
      </c>
      <c r="B5866" t="s">
        <v>77</v>
      </c>
      <c r="I5866">
        <v>4</v>
      </c>
      <c r="J5866" t="s">
        <v>60</v>
      </c>
      <c r="K5866">
        <v>0</v>
      </c>
      <c r="L5866">
        <v>2020</v>
      </c>
      <c r="M5866">
        <v>0</v>
      </c>
      <c r="N5866">
        <v>0</v>
      </c>
      <c r="O5866">
        <f t="shared" si="871"/>
        <v>0</v>
      </c>
      <c r="P5866">
        <f t="shared" si="872"/>
        <v>0</v>
      </c>
      <c r="Q5866">
        <f t="shared" si="873"/>
        <v>0</v>
      </c>
      <c r="R5866">
        <f t="shared" si="874"/>
        <v>0</v>
      </c>
    </row>
    <row r="5867" spans="1:18" hidden="1" x14ac:dyDescent="0.2">
      <c r="A5867">
        <v>299</v>
      </c>
      <c r="B5867" t="s">
        <v>77</v>
      </c>
      <c r="I5867">
        <v>4</v>
      </c>
      <c r="J5867" t="s">
        <v>60</v>
      </c>
      <c r="K5867">
        <v>0</v>
      </c>
      <c r="L5867">
        <v>2020</v>
      </c>
      <c r="M5867">
        <v>0</v>
      </c>
      <c r="N5867">
        <v>0</v>
      </c>
      <c r="O5867">
        <f t="shared" si="871"/>
        <v>0</v>
      </c>
      <c r="P5867">
        <f t="shared" si="872"/>
        <v>0</v>
      </c>
      <c r="Q5867">
        <f t="shared" si="873"/>
        <v>0</v>
      </c>
      <c r="R5867">
        <f t="shared" si="874"/>
        <v>0</v>
      </c>
    </row>
    <row r="5871" spans="1:18" hidden="1" x14ac:dyDescent="0.2">
      <c r="A5871">
        <v>1</v>
      </c>
      <c r="B5871" t="s">
        <v>77</v>
      </c>
      <c r="I5871">
        <v>1</v>
      </c>
      <c r="J5871" t="s">
        <v>107</v>
      </c>
      <c r="K5871">
        <v>0</v>
      </c>
      <c r="L5871">
        <v>2020</v>
      </c>
      <c r="M5871">
        <v>1</v>
      </c>
      <c r="N5871">
        <v>1</v>
      </c>
      <c r="O5871">
        <f t="shared" si="871"/>
        <v>0</v>
      </c>
      <c r="P5871">
        <f t="shared" si="872"/>
        <v>0</v>
      </c>
      <c r="Q5871">
        <f t="shared" si="873"/>
        <v>0</v>
      </c>
      <c r="R5871">
        <f t="shared" si="874"/>
        <v>0</v>
      </c>
    </row>
    <row r="5872" spans="1:18" hidden="1" x14ac:dyDescent="0.2">
      <c r="A5872">
        <v>3</v>
      </c>
      <c r="B5872" t="s">
        <v>77</v>
      </c>
      <c r="I5872">
        <v>1</v>
      </c>
      <c r="J5872" t="s">
        <v>107</v>
      </c>
      <c r="K5872">
        <v>0</v>
      </c>
      <c r="L5872">
        <v>2020</v>
      </c>
      <c r="M5872">
        <v>1</v>
      </c>
      <c r="N5872">
        <v>1</v>
      </c>
      <c r="O5872">
        <f t="shared" si="871"/>
        <v>0</v>
      </c>
      <c r="P5872">
        <f t="shared" si="872"/>
        <v>0</v>
      </c>
      <c r="Q5872">
        <f t="shared" si="873"/>
        <v>0</v>
      </c>
      <c r="R5872">
        <f t="shared" si="874"/>
        <v>0</v>
      </c>
    </row>
    <row r="5873" spans="1:18" hidden="1" x14ac:dyDescent="0.2">
      <c r="A5873">
        <v>5</v>
      </c>
      <c r="B5873" t="s">
        <v>77</v>
      </c>
      <c r="I5873">
        <v>1</v>
      </c>
      <c r="J5873" t="s">
        <v>107</v>
      </c>
      <c r="K5873">
        <v>0</v>
      </c>
      <c r="L5873">
        <v>2020</v>
      </c>
      <c r="M5873">
        <v>1</v>
      </c>
      <c r="N5873">
        <v>1</v>
      </c>
      <c r="O5873">
        <f t="shared" si="871"/>
        <v>0</v>
      </c>
      <c r="P5873">
        <f t="shared" si="872"/>
        <v>0</v>
      </c>
      <c r="Q5873">
        <f t="shared" si="873"/>
        <v>0</v>
      </c>
      <c r="R5873">
        <f t="shared" si="874"/>
        <v>0</v>
      </c>
    </row>
    <row r="5883" spans="1:18" hidden="1" x14ac:dyDescent="0.2">
      <c r="A5883">
        <v>25</v>
      </c>
      <c r="B5883" t="s">
        <v>77</v>
      </c>
      <c r="C5883">
        <v>4</v>
      </c>
      <c r="D5883">
        <v>10</v>
      </c>
      <c r="I5883">
        <v>1</v>
      </c>
      <c r="J5883" t="s">
        <v>107</v>
      </c>
      <c r="K5883">
        <v>0</v>
      </c>
      <c r="L5883">
        <v>2020</v>
      </c>
      <c r="M5883">
        <v>1</v>
      </c>
      <c r="N5883">
        <v>1</v>
      </c>
      <c r="O5883">
        <f t="shared" si="871"/>
        <v>0</v>
      </c>
      <c r="P5883">
        <f t="shared" si="872"/>
        <v>0</v>
      </c>
      <c r="Q5883">
        <f t="shared" si="873"/>
        <v>0</v>
      </c>
      <c r="R5883">
        <f t="shared" si="874"/>
        <v>0</v>
      </c>
    </row>
    <row r="5884" spans="1:18" hidden="1" x14ac:dyDescent="0.2">
      <c r="A5884">
        <v>27</v>
      </c>
      <c r="B5884" t="s">
        <v>77</v>
      </c>
      <c r="I5884">
        <v>1</v>
      </c>
      <c r="J5884" t="s">
        <v>107</v>
      </c>
      <c r="K5884">
        <v>0</v>
      </c>
      <c r="L5884">
        <v>2020</v>
      </c>
      <c r="M5884">
        <v>1</v>
      </c>
      <c r="N5884">
        <v>1</v>
      </c>
      <c r="O5884">
        <f t="shared" si="871"/>
        <v>0</v>
      </c>
      <c r="P5884">
        <f t="shared" si="872"/>
        <v>0</v>
      </c>
      <c r="Q5884">
        <f t="shared" si="873"/>
        <v>0</v>
      </c>
      <c r="R5884">
        <f t="shared" si="874"/>
        <v>0</v>
      </c>
    </row>
    <row r="5888" spans="1:18" hidden="1" x14ac:dyDescent="0.2">
      <c r="A5888">
        <v>35</v>
      </c>
      <c r="B5888" t="s">
        <v>77</v>
      </c>
      <c r="I5888">
        <v>1</v>
      </c>
      <c r="J5888" t="s">
        <v>107</v>
      </c>
      <c r="K5888">
        <v>0</v>
      </c>
      <c r="L5888">
        <v>2020</v>
      </c>
      <c r="M5888">
        <v>1</v>
      </c>
      <c r="N5888">
        <v>1</v>
      </c>
      <c r="O5888">
        <f t="shared" si="871"/>
        <v>0</v>
      </c>
      <c r="P5888">
        <f t="shared" si="872"/>
        <v>0</v>
      </c>
      <c r="Q5888">
        <f t="shared" si="873"/>
        <v>0</v>
      </c>
      <c r="R5888">
        <f t="shared" si="874"/>
        <v>0</v>
      </c>
    </row>
    <row r="5898" spans="1:18" hidden="1" x14ac:dyDescent="0.2">
      <c r="A5898">
        <v>55</v>
      </c>
      <c r="B5898" t="s">
        <v>77</v>
      </c>
      <c r="C5898">
        <v>4</v>
      </c>
      <c r="D5898">
        <v>10</v>
      </c>
      <c r="I5898">
        <v>1</v>
      </c>
      <c r="J5898" t="s">
        <v>107</v>
      </c>
      <c r="K5898">
        <v>0</v>
      </c>
      <c r="L5898">
        <v>2020</v>
      </c>
      <c r="M5898">
        <v>1</v>
      </c>
      <c r="N5898">
        <v>1</v>
      </c>
      <c r="O5898">
        <f t="shared" ref="O5898:O5952" si="875">IF(AND(N5898=1,H5898="good"),1,0)</f>
        <v>0</v>
      </c>
      <c r="P5898">
        <f t="shared" ref="P5898:P5952" si="876">IF(OR(G5898 = "2 pt.",G5898 ="2 pt. block"), 1, 0)</f>
        <v>0</v>
      </c>
      <c r="Q5898">
        <f t="shared" ref="Q5898:Q5952" si="877">IF(AND(P5898=1,H5898="good"),1,0)</f>
        <v>0</v>
      </c>
      <c r="R5898">
        <f t="shared" ref="R5898:R5952" si="878">IF(OR(H5898 = "fumble, def td", H5898 = "interception, def td", H5898= "sack, fumble, def td"), 1,0)</f>
        <v>0</v>
      </c>
    </row>
    <row r="5906" spans="1:18" hidden="1" x14ac:dyDescent="0.2">
      <c r="A5906">
        <v>71</v>
      </c>
      <c r="B5906" t="s">
        <v>77</v>
      </c>
      <c r="I5906">
        <v>1</v>
      </c>
      <c r="J5906" t="s">
        <v>107</v>
      </c>
      <c r="K5906">
        <v>0</v>
      </c>
      <c r="L5906">
        <v>2020</v>
      </c>
      <c r="M5906">
        <v>1</v>
      </c>
      <c r="N5906">
        <v>1</v>
      </c>
      <c r="O5906">
        <f t="shared" si="875"/>
        <v>0</v>
      </c>
      <c r="P5906">
        <f t="shared" si="876"/>
        <v>0</v>
      </c>
      <c r="Q5906">
        <f t="shared" si="877"/>
        <v>0</v>
      </c>
      <c r="R5906">
        <f t="shared" si="878"/>
        <v>0</v>
      </c>
    </row>
    <row r="5908" spans="1:18" hidden="1" x14ac:dyDescent="0.2">
      <c r="A5908">
        <v>75</v>
      </c>
      <c r="B5908" t="s">
        <v>77</v>
      </c>
      <c r="I5908">
        <v>1</v>
      </c>
      <c r="J5908" t="s">
        <v>107</v>
      </c>
      <c r="K5908">
        <v>0</v>
      </c>
      <c r="L5908">
        <v>2020</v>
      </c>
      <c r="M5908">
        <v>1</v>
      </c>
      <c r="N5908">
        <v>1</v>
      </c>
      <c r="O5908">
        <f t="shared" si="875"/>
        <v>0</v>
      </c>
      <c r="P5908">
        <f t="shared" si="876"/>
        <v>0</v>
      </c>
      <c r="Q5908">
        <f t="shared" si="877"/>
        <v>0</v>
      </c>
      <c r="R5908">
        <f t="shared" si="878"/>
        <v>0</v>
      </c>
    </row>
    <row r="5909" spans="1:18" hidden="1" x14ac:dyDescent="0.2">
      <c r="A5909">
        <v>77</v>
      </c>
      <c r="B5909" t="s">
        <v>77</v>
      </c>
      <c r="I5909">
        <v>1</v>
      </c>
      <c r="J5909" t="s">
        <v>107</v>
      </c>
      <c r="K5909">
        <v>0</v>
      </c>
      <c r="L5909">
        <v>2020</v>
      </c>
      <c r="M5909">
        <v>1</v>
      </c>
      <c r="N5909">
        <v>1</v>
      </c>
      <c r="O5909">
        <f t="shared" si="875"/>
        <v>0</v>
      </c>
      <c r="P5909">
        <f t="shared" si="876"/>
        <v>0</v>
      </c>
      <c r="Q5909">
        <f t="shared" si="877"/>
        <v>0</v>
      </c>
      <c r="R5909">
        <f t="shared" si="878"/>
        <v>0</v>
      </c>
    </row>
    <row r="5914" spans="1:18" hidden="1" x14ac:dyDescent="0.2">
      <c r="A5914">
        <v>87</v>
      </c>
      <c r="B5914" t="s">
        <v>77</v>
      </c>
      <c r="I5914">
        <v>1</v>
      </c>
      <c r="J5914" t="s">
        <v>107</v>
      </c>
      <c r="K5914">
        <v>0</v>
      </c>
      <c r="L5914">
        <v>2020</v>
      </c>
      <c r="M5914">
        <v>1</v>
      </c>
      <c r="N5914">
        <v>1</v>
      </c>
      <c r="O5914">
        <f t="shared" si="875"/>
        <v>0</v>
      </c>
      <c r="P5914">
        <f t="shared" si="876"/>
        <v>0</v>
      </c>
      <c r="Q5914">
        <f t="shared" si="877"/>
        <v>0</v>
      </c>
      <c r="R5914">
        <f t="shared" si="878"/>
        <v>0</v>
      </c>
    </row>
    <row r="5918" spans="1:18" hidden="1" x14ac:dyDescent="0.2">
      <c r="A5918">
        <v>95</v>
      </c>
      <c r="B5918" t="s">
        <v>77</v>
      </c>
      <c r="I5918">
        <v>1</v>
      </c>
      <c r="J5918" t="s">
        <v>107</v>
      </c>
      <c r="K5918">
        <v>0</v>
      </c>
      <c r="L5918">
        <v>2020</v>
      </c>
      <c r="M5918">
        <v>1</v>
      </c>
      <c r="N5918">
        <v>1</v>
      </c>
      <c r="O5918">
        <f t="shared" si="875"/>
        <v>0</v>
      </c>
      <c r="P5918">
        <f t="shared" si="876"/>
        <v>0</v>
      </c>
      <c r="Q5918">
        <f t="shared" si="877"/>
        <v>0</v>
      </c>
      <c r="R5918">
        <f t="shared" si="878"/>
        <v>0</v>
      </c>
    </row>
    <row r="5919" spans="1:18" hidden="1" x14ac:dyDescent="0.2">
      <c r="A5919">
        <v>97</v>
      </c>
      <c r="B5919" t="s">
        <v>77</v>
      </c>
      <c r="I5919">
        <v>1</v>
      </c>
      <c r="J5919" t="s">
        <v>107</v>
      </c>
      <c r="K5919">
        <v>0</v>
      </c>
      <c r="L5919">
        <v>2020</v>
      </c>
      <c r="M5919">
        <v>1</v>
      </c>
      <c r="N5919">
        <v>1</v>
      </c>
      <c r="O5919">
        <f t="shared" si="875"/>
        <v>0</v>
      </c>
      <c r="P5919">
        <f t="shared" si="876"/>
        <v>0</v>
      </c>
      <c r="Q5919">
        <f t="shared" si="877"/>
        <v>0</v>
      </c>
      <c r="R5919">
        <f t="shared" si="878"/>
        <v>0</v>
      </c>
    </row>
    <row r="5937" spans="1:18" hidden="1" x14ac:dyDescent="0.2">
      <c r="A5937">
        <v>133</v>
      </c>
      <c r="B5937" t="s">
        <v>77</v>
      </c>
      <c r="I5937">
        <v>2</v>
      </c>
      <c r="J5937" t="s">
        <v>107</v>
      </c>
      <c r="K5937">
        <v>0</v>
      </c>
      <c r="L5937">
        <v>2020</v>
      </c>
      <c r="M5937">
        <v>1</v>
      </c>
      <c r="N5937">
        <v>1</v>
      </c>
      <c r="O5937">
        <f t="shared" si="875"/>
        <v>0</v>
      </c>
      <c r="P5937">
        <f t="shared" si="876"/>
        <v>0</v>
      </c>
      <c r="Q5937">
        <f t="shared" si="877"/>
        <v>0</v>
      </c>
      <c r="R5937">
        <f t="shared" si="878"/>
        <v>0</v>
      </c>
    </row>
    <row r="5943" spans="1:18" hidden="1" x14ac:dyDescent="0.2">
      <c r="A5943">
        <v>145</v>
      </c>
      <c r="B5943" t="s">
        <v>77</v>
      </c>
      <c r="I5943">
        <v>2</v>
      </c>
      <c r="J5943" t="s">
        <v>107</v>
      </c>
      <c r="K5943">
        <v>0</v>
      </c>
      <c r="L5943">
        <v>2020</v>
      </c>
      <c r="M5943">
        <v>1</v>
      </c>
      <c r="N5943">
        <v>1</v>
      </c>
      <c r="O5943">
        <f t="shared" si="875"/>
        <v>0</v>
      </c>
      <c r="P5943">
        <f t="shared" si="876"/>
        <v>0</v>
      </c>
      <c r="Q5943">
        <f t="shared" si="877"/>
        <v>0</v>
      </c>
      <c r="R5943">
        <f t="shared" si="878"/>
        <v>0</v>
      </c>
    </row>
    <row r="5945" spans="1:18" hidden="1" x14ac:dyDescent="0.2">
      <c r="A5945">
        <v>149</v>
      </c>
      <c r="B5945" t="s">
        <v>77</v>
      </c>
      <c r="I5945">
        <v>2</v>
      </c>
      <c r="J5945" t="s">
        <v>107</v>
      </c>
      <c r="K5945">
        <v>0</v>
      </c>
      <c r="L5945">
        <v>2020</v>
      </c>
      <c r="M5945">
        <v>1</v>
      </c>
      <c r="N5945">
        <v>1</v>
      </c>
      <c r="O5945">
        <f t="shared" si="875"/>
        <v>0</v>
      </c>
      <c r="P5945">
        <f t="shared" si="876"/>
        <v>0</v>
      </c>
      <c r="Q5945">
        <f t="shared" si="877"/>
        <v>0</v>
      </c>
      <c r="R5945">
        <f t="shared" si="878"/>
        <v>0</v>
      </c>
    </row>
    <row r="5946" spans="1:18" hidden="1" x14ac:dyDescent="0.2">
      <c r="A5946">
        <v>151</v>
      </c>
      <c r="B5946" t="s">
        <v>77</v>
      </c>
      <c r="I5946">
        <v>2</v>
      </c>
      <c r="J5946" t="s">
        <v>107</v>
      </c>
      <c r="K5946">
        <v>0</v>
      </c>
      <c r="L5946">
        <v>2020</v>
      </c>
      <c r="M5946">
        <v>1</v>
      </c>
      <c r="N5946">
        <v>1</v>
      </c>
      <c r="O5946">
        <f t="shared" si="875"/>
        <v>0</v>
      </c>
      <c r="P5946">
        <f t="shared" si="876"/>
        <v>0</v>
      </c>
      <c r="Q5946">
        <f t="shared" si="877"/>
        <v>0</v>
      </c>
      <c r="R5946">
        <f t="shared" si="878"/>
        <v>0</v>
      </c>
    </row>
    <row r="5947" spans="1:18" hidden="1" x14ac:dyDescent="0.2">
      <c r="A5947">
        <v>153</v>
      </c>
      <c r="B5947" t="s">
        <v>77</v>
      </c>
      <c r="I5947">
        <v>2</v>
      </c>
      <c r="J5947" t="s">
        <v>107</v>
      </c>
      <c r="K5947">
        <v>0</v>
      </c>
      <c r="L5947">
        <v>2020</v>
      </c>
      <c r="M5947">
        <v>1</v>
      </c>
      <c r="N5947">
        <v>1</v>
      </c>
      <c r="O5947">
        <f t="shared" si="875"/>
        <v>0</v>
      </c>
      <c r="P5947">
        <f t="shared" si="876"/>
        <v>0</v>
      </c>
      <c r="Q5947">
        <f t="shared" si="877"/>
        <v>0</v>
      </c>
      <c r="R5947">
        <f t="shared" si="878"/>
        <v>0</v>
      </c>
    </row>
    <row r="5948" spans="1:18" hidden="1" x14ac:dyDescent="0.2">
      <c r="A5948">
        <v>155</v>
      </c>
      <c r="B5948" t="s">
        <v>77</v>
      </c>
      <c r="I5948">
        <v>2</v>
      </c>
      <c r="J5948" t="s">
        <v>107</v>
      </c>
      <c r="K5948">
        <v>0</v>
      </c>
      <c r="L5948">
        <v>2020</v>
      </c>
      <c r="M5948">
        <v>1</v>
      </c>
      <c r="N5948">
        <v>1</v>
      </c>
      <c r="O5948">
        <f t="shared" si="875"/>
        <v>0</v>
      </c>
      <c r="P5948">
        <f t="shared" si="876"/>
        <v>0</v>
      </c>
      <c r="Q5948">
        <f t="shared" si="877"/>
        <v>0</v>
      </c>
      <c r="R5948">
        <f t="shared" si="878"/>
        <v>0</v>
      </c>
    </row>
    <row r="5952" spans="1:18" hidden="1" x14ac:dyDescent="0.2">
      <c r="A5952">
        <v>163</v>
      </c>
      <c r="B5952" t="s">
        <v>77</v>
      </c>
      <c r="I5952">
        <v>2</v>
      </c>
      <c r="J5952" t="s">
        <v>107</v>
      </c>
      <c r="K5952">
        <v>0</v>
      </c>
      <c r="L5952">
        <v>2020</v>
      </c>
      <c r="M5952">
        <v>1</v>
      </c>
      <c r="N5952">
        <v>1</v>
      </c>
      <c r="O5952">
        <f t="shared" si="875"/>
        <v>0</v>
      </c>
      <c r="P5952">
        <f t="shared" si="876"/>
        <v>0</v>
      </c>
      <c r="Q5952">
        <f t="shared" si="877"/>
        <v>0</v>
      </c>
      <c r="R5952">
        <f t="shared" si="878"/>
        <v>0</v>
      </c>
    </row>
    <row r="5954" spans="1:18" hidden="1" x14ac:dyDescent="0.2">
      <c r="A5954">
        <v>167</v>
      </c>
      <c r="B5954" t="s">
        <v>77</v>
      </c>
      <c r="I5954">
        <v>2</v>
      </c>
      <c r="J5954" t="s">
        <v>107</v>
      </c>
      <c r="K5954">
        <v>0</v>
      </c>
      <c r="L5954">
        <v>2020</v>
      </c>
      <c r="M5954">
        <v>1</v>
      </c>
      <c r="N5954">
        <v>1</v>
      </c>
      <c r="O5954">
        <f t="shared" ref="O5954:O6017" si="879">IF(AND(N5954=1,H5954="good"),1,0)</f>
        <v>0</v>
      </c>
      <c r="P5954">
        <f t="shared" ref="P5954:P6017" si="880">IF(OR(G5954 = "2 pt.",G5954 ="2 pt. block"), 1, 0)</f>
        <v>0</v>
      </c>
      <c r="Q5954">
        <f t="shared" ref="Q5954:Q6017" si="881">IF(AND(P5954=1,H5954="good"),1,0)</f>
        <v>0</v>
      </c>
      <c r="R5954">
        <f t="shared" ref="R5954:R6017" si="882">IF(OR(H5954 = "fumble, def td", H5954 = "interception, def td", H5954= "sack, fumble, def td"), 1,0)</f>
        <v>0</v>
      </c>
    </row>
    <row r="5959" spans="1:18" hidden="1" x14ac:dyDescent="0.2">
      <c r="A5959">
        <v>177</v>
      </c>
      <c r="B5959" t="s">
        <v>77</v>
      </c>
      <c r="I5959">
        <v>3</v>
      </c>
      <c r="J5959" t="s">
        <v>107</v>
      </c>
      <c r="K5959">
        <v>0</v>
      </c>
      <c r="L5959">
        <v>2020</v>
      </c>
      <c r="M5959">
        <v>1</v>
      </c>
      <c r="N5959">
        <v>1</v>
      </c>
      <c r="O5959">
        <f t="shared" si="879"/>
        <v>0</v>
      </c>
      <c r="P5959">
        <f t="shared" si="880"/>
        <v>0</v>
      </c>
      <c r="Q5959">
        <f t="shared" si="881"/>
        <v>0</v>
      </c>
      <c r="R5959">
        <f t="shared" si="882"/>
        <v>0</v>
      </c>
    </row>
    <row r="5966" spans="1:18" hidden="1" x14ac:dyDescent="0.2">
      <c r="A5966">
        <v>191</v>
      </c>
      <c r="B5966" t="s">
        <v>77</v>
      </c>
      <c r="I5966">
        <v>3</v>
      </c>
      <c r="J5966" t="s">
        <v>107</v>
      </c>
      <c r="K5966">
        <v>0</v>
      </c>
      <c r="L5966">
        <v>2020</v>
      </c>
      <c r="M5966">
        <v>1</v>
      </c>
      <c r="N5966">
        <v>1</v>
      </c>
      <c r="O5966">
        <f t="shared" si="879"/>
        <v>0</v>
      </c>
      <c r="P5966">
        <f t="shared" si="880"/>
        <v>0</v>
      </c>
      <c r="Q5966">
        <f t="shared" si="881"/>
        <v>0</v>
      </c>
      <c r="R5966">
        <f t="shared" si="882"/>
        <v>0</v>
      </c>
    </row>
    <row r="5967" spans="1:18" hidden="1" x14ac:dyDescent="0.2">
      <c r="A5967">
        <v>193</v>
      </c>
      <c r="B5967" t="s">
        <v>77</v>
      </c>
      <c r="I5967">
        <v>3</v>
      </c>
      <c r="J5967" t="s">
        <v>107</v>
      </c>
      <c r="K5967">
        <v>0</v>
      </c>
      <c r="L5967">
        <v>2020</v>
      </c>
      <c r="M5967">
        <v>1</v>
      </c>
      <c r="N5967">
        <v>1</v>
      </c>
      <c r="O5967">
        <f t="shared" si="879"/>
        <v>0</v>
      </c>
      <c r="P5967">
        <f t="shared" si="880"/>
        <v>0</v>
      </c>
      <c r="Q5967">
        <f t="shared" si="881"/>
        <v>0</v>
      </c>
      <c r="R5967">
        <f t="shared" si="882"/>
        <v>0</v>
      </c>
    </row>
    <row r="5984" spans="1:18" hidden="1" x14ac:dyDescent="0.2">
      <c r="A5984">
        <v>227</v>
      </c>
      <c r="B5984" t="s">
        <v>77</v>
      </c>
      <c r="I5984">
        <v>3</v>
      </c>
      <c r="J5984" t="s">
        <v>107</v>
      </c>
      <c r="K5984">
        <v>0</v>
      </c>
      <c r="L5984">
        <v>2020</v>
      </c>
      <c r="M5984">
        <v>1</v>
      </c>
      <c r="N5984">
        <v>1</v>
      </c>
      <c r="O5984">
        <f t="shared" si="879"/>
        <v>0</v>
      </c>
      <c r="P5984">
        <f t="shared" si="880"/>
        <v>0</v>
      </c>
      <c r="Q5984">
        <f t="shared" si="881"/>
        <v>0</v>
      </c>
      <c r="R5984">
        <f t="shared" si="882"/>
        <v>0</v>
      </c>
    </row>
    <row r="5989" spans="1:18" hidden="1" x14ac:dyDescent="0.2">
      <c r="A5989">
        <v>237</v>
      </c>
      <c r="B5989" t="s">
        <v>77</v>
      </c>
      <c r="I5989">
        <v>3</v>
      </c>
      <c r="J5989" t="s">
        <v>107</v>
      </c>
      <c r="K5989">
        <v>0</v>
      </c>
      <c r="L5989">
        <v>2020</v>
      </c>
      <c r="M5989">
        <v>1</v>
      </c>
      <c r="N5989">
        <v>1</v>
      </c>
      <c r="O5989">
        <f t="shared" si="879"/>
        <v>0</v>
      </c>
      <c r="P5989">
        <f t="shared" si="880"/>
        <v>0</v>
      </c>
      <c r="Q5989">
        <f t="shared" si="881"/>
        <v>0</v>
      </c>
      <c r="R5989">
        <f t="shared" si="882"/>
        <v>0</v>
      </c>
    </row>
    <row r="5994" spans="1:18" hidden="1" x14ac:dyDescent="0.2">
      <c r="A5994">
        <v>247</v>
      </c>
      <c r="B5994" t="s">
        <v>77</v>
      </c>
      <c r="I5994">
        <v>3</v>
      </c>
      <c r="J5994" t="s">
        <v>107</v>
      </c>
      <c r="K5994">
        <v>0</v>
      </c>
      <c r="L5994">
        <v>2020</v>
      </c>
      <c r="M5994">
        <v>1</v>
      </c>
      <c r="N5994">
        <v>1</v>
      </c>
      <c r="O5994">
        <f t="shared" si="879"/>
        <v>0</v>
      </c>
      <c r="P5994">
        <f t="shared" si="880"/>
        <v>0</v>
      </c>
      <c r="Q5994">
        <f t="shared" si="881"/>
        <v>0</v>
      </c>
      <c r="R5994">
        <f t="shared" si="882"/>
        <v>0</v>
      </c>
    </row>
    <row r="5998" spans="1:18" hidden="1" x14ac:dyDescent="0.2">
      <c r="A5998">
        <v>255</v>
      </c>
      <c r="B5998" t="s">
        <v>77</v>
      </c>
      <c r="I5998">
        <v>3</v>
      </c>
      <c r="J5998" t="s">
        <v>107</v>
      </c>
      <c r="K5998">
        <v>0</v>
      </c>
      <c r="L5998">
        <v>2020</v>
      </c>
      <c r="M5998">
        <v>1</v>
      </c>
      <c r="N5998">
        <v>1</v>
      </c>
      <c r="O5998">
        <f t="shared" si="879"/>
        <v>0</v>
      </c>
      <c r="P5998">
        <f t="shared" si="880"/>
        <v>0</v>
      </c>
      <c r="Q5998">
        <f t="shared" si="881"/>
        <v>0</v>
      </c>
      <c r="R5998">
        <f t="shared" si="882"/>
        <v>0</v>
      </c>
    </row>
    <row r="5999" spans="1:18" hidden="1" x14ac:dyDescent="0.2">
      <c r="A5999">
        <v>257</v>
      </c>
      <c r="B5999" t="s">
        <v>77</v>
      </c>
      <c r="I5999">
        <v>4</v>
      </c>
      <c r="J5999" t="s">
        <v>107</v>
      </c>
      <c r="K5999">
        <v>0</v>
      </c>
      <c r="L5999">
        <v>2020</v>
      </c>
      <c r="M5999">
        <v>1</v>
      </c>
      <c r="N5999">
        <v>1</v>
      </c>
      <c r="O5999">
        <f t="shared" si="879"/>
        <v>0</v>
      </c>
      <c r="P5999">
        <f t="shared" si="880"/>
        <v>0</v>
      </c>
      <c r="Q5999">
        <f t="shared" si="881"/>
        <v>0</v>
      </c>
      <c r="R5999">
        <f t="shared" si="882"/>
        <v>0</v>
      </c>
    </row>
    <row r="6000" spans="1:18" hidden="1" x14ac:dyDescent="0.2">
      <c r="A6000">
        <v>259</v>
      </c>
      <c r="B6000" t="s">
        <v>77</v>
      </c>
      <c r="I6000">
        <v>4</v>
      </c>
      <c r="J6000" t="s">
        <v>107</v>
      </c>
      <c r="K6000">
        <v>0</v>
      </c>
      <c r="L6000">
        <v>2020</v>
      </c>
      <c r="M6000">
        <v>1</v>
      </c>
      <c r="N6000">
        <v>1</v>
      </c>
      <c r="O6000">
        <f t="shared" si="879"/>
        <v>0</v>
      </c>
      <c r="P6000">
        <f t="shared" si="880"/>
        <v>0</v>
      </c>
      <c r="Q6000">
        <f t="shared" si="881"/>
        <v>0</v>
      </c>
      <c r="R6000">
        <f t="shared" si="882"/>
        <v>0</v>
      </c>
    </row>
    <row r="6001" spans="1:18" hidden="1" x14ac:dyDescent="0.2">
      <c r="A6001">
        <v>261</v>
      </c>
      <c r="B6001" t="s">
        <v>77</v>
      </c>
      <c r="I6001">
        <v>4</v>
      </c>
      <c r="J6001" t="s">
        <v>107</v>
      </c>
      <c r="K6001">
        <v>0</v>
      </c>
      <c r="L6001">
        <v>2020</v>
      </c>
      <c r="M6001">
        <v>1</v>
      </c>
      <c r="N6001">
        <v>1</v>
      </c>
      <c r="O6001">
        <f t="shared" si="879"/>
        <v>0</v>
      </c>
      <c r="P6001">
        <f t="shared" si="880"/>
        <v>0</v>
      </c>
      <c r="Q6001">
        <f t="shared" si="881"/>
        <v>0</v>
      </c>
      <c r="R6001">
        <f t="shared" si="882"/>
        <v>0</v>
      </c>
    </row>
    <row r="6006" spans="1:18" hidden="1" x14ac:dyDescent="0.2">
      <c r="A6006">
        <v>271</v>
      </c>
      <c r="B6006" t="s">
        <v>77</v>
      </c>
      <c r="I6006">
        <v>4</v>
      </c>
      <c r="J6006" t="s">
        <v>107</v>
      </c>
      <c r="K6006">
        <v>0</v>
      </c>
      <c r="L6006">
        <v>2020</v>
      </c>
      <c r="M6006">
        <v>1</v>
      </c>
      <c r="N6006">
        <v>1</v>
      </c>
      <c r="O6006">
        <f t="shared" si="879"/>
        <v>0</v>
      </c>
      <c r="P6006">
        <f t="shared" si="880"/>
        <v>0</v>
      </c>
      <c r="Q6006">
        <f t="shared" si="881"/>
        <v>0</v>
      </c>
      <c r="R6006">
        <f t="shared" si="882"/>
        <v>0</v>
      </c>
    </row>
    <row r="6012" spans="1:18" hidden="1" x14ac:dyDescent="0.2">
      <c r="A6012">
        <v>283</v>
      </c>
      <c r="B6012" t="s">
        <v>77</v>
      </c>
      <c r="I6012">
        <v>4</v>
      </c>
      <c r="J6012" t="s">
        <v>107</v>
      </c>
      <c r="K6012">
        <v>0</v>
      </c>
      <c r="L6012">
        <v>2020</v>
      </c>
      <c r="M6012">
        <v>1</v>
      </c>
      <c r="N6012">
        <v>1</v>
      </c>
      <c r="O6012">
        <f t="shared" si="879"/>
        <v>0</v>
      </c>
      <c r="P6012">
        <f t="shared" si="880"/>
        <v>0</v>
      </c>
      <c r="Q6012">
        <f t="shared" si="881"/>
        <v>0</v>
      </c>
      <c r="R6012">
        <f t="shared" si="882"/>
        <v>0</v>
      </c>
    </row>
    <row r="6013" spans="1:18" hidden="1" x14ac:dyDescent="0.2">
      <c r="A6013">
        <v>285</v>
      </c>
      <c r="B6013" t="s">
        <v>77</v>
      </c>
      <c r="I6013">
        <v>4</v>
      </c>
      <c r="J6013" t="s">
        <v>107</v>
      </c>
      <c r="K6013">
        <v>0</v>
      </c>
      <c r="L6013">
        <v>2020</v>
      </c>
      <c r="M6013">
        <v>1</v>
      </c>
      <c r="N6013">
        <v>1</v>
      </c>
      <c r="O6013">
        <f t="shared" si="879"/>
        <v>0</v>
      </c>
      <c r="P6013">
        <f t="shared" si="880"/>
        <v>0</v>
      </c>
      <c r="Q6013">
        <f t="shared" si="881"/>
        <v>0</v>
      </c>
      <c r="R6013">
        <f t="shared" si="882"/>
        <v>0</v>
      </c>
    </row>
    <row r="6016" spans="1:18" hidden="1" x14ac:dyDescent="0.2">
      <c r="A6016">
        <v>291</v>
      </c>
      <c r="B6016" t="s">
        <v>77</v>
      </c>
      <c r="C6016">
        <v>3</v>
      </c>
      <c r="D6016">
        <v>3</v>
      </c>
      <c r="E6016">
        <v>45</v>
      </c>
      <c r="I6016">
        <v>4</v>
      </c>
      <c r="J6016" t="s">
        <v>107</v>
      </c>
      <c r="K6016">
        <v>0</v>
      </c>
      <c r="L6016">
        <v>2020</v>
      </c>
      <c r="M6016">
        <v>1</v>
      </c>
      <c r="N6016">
        <v>1</v>
      </c>
      <c r="O6016">
        <f t="shared" si="879"/>
        <v>0</v>
      </c>
      <c r="P6016">
        <f t="shared" si="880"/>
        <v>0</v>
      </c>
      <c r="Q6016">
        <f t="shared" si="881"/>
        <v>0</v>
      </c>
      <c r="R6016">
        <f t="shared" si="882"/>
        <v>0</v>
      </c>
    </row>
    <row r="6017" spans="1:18" hidden="1" x14ac:dyDescent="0.2">
      <c r="A6017">
        <v>293</v>
      </c>
      <c r="B6017" t="s">
        <v>77</v>
      </c>
      <c r="I6017">
        <v>4</v>
      </c>
      <c r="J6017" t="s">
        <v>107</v>
      </c>
      <c r="K6017">
        <v>0</v>
      </c>
      <c r="L6017">
        <v>2020</v>
      </c>
      <c r="M6017">
        <v>1</v>
      </c>
      <c r="N6017">
        <v>1</v>
      </c>
      <c r="O6017">
        <f t="shared" si="879"/>
        <v>0</v>
      </c>
      <c r="P6017">
        <f t="shared" si="880"/>
        <v>0</v>
      </c>
      <c r="Q6017">
        <f t="shared" si="881"/>
        <v>0</v>
      </c>
      <c r="R6017">
        <f t="shared" si="882"/>
        <v>0</v>
      </c>
    </row>
    <row r="6020" spans="1:18" hidden="1" x14ac:dyDescent="0.2">
      <c r="A6020">
        <v>299</v>
      </c>
      <c r="B6020" t="s">
        <v>77</v>
      </c>
      <c r="E6020">
        <v>0</v>
      </c>
      <c r="I6020">
        <v>4</v>
      </c>
      <c r="J6020" t="s">
        <v>107</v>
      </c>
      <c r="K6020">
        <v>0</v>
      </c>
      <c r="L6020">
        <v>2020</v>
      </c>
      <c r="M6020">
        <v>1</v>
      </c>
      <c r="N6020">
        <v>1</v>
      </c>
      <c r="O6020">
        <f t="shared" ref="O6020:O6074" si="883">IF(AND(N6020=1,H6020="good"),1,0)</f>
        <v>0</v>
      </c>
      <c r="P6020">
        <f t="shared" ref="P6020:P6074" si="884">IF(OR(G6020 = "2 pt.",G6020 ="2 pt. block"), 1, 0)</f>
        <v>0</v>
      </c>
      <c r="Q6020">
        <f t="shared" ref="Q6020:Q6074" si="885">IF(AND(P6020=1,H6020="good"),1,0)</f>
        <v>0</v>
      </c>
      <c r="R6020">
        <f t="shared" ref="R6020:R6074" si="886">IF(OR(H6020 = "fumble, def td", H6020 = "interception, def td", H6020= "sack, fumble, def td"), 1,0)</f>
        <v>0</v>
      </c>
    </row>
    <row r="6023" spans="1:18" hidden="1" x14ac:dyDescent="0.2">
      <c r="A6023">
        <v>305</v>
      </c>
      <c r="B6023" t="s">
        <v>77</v>
      </c>
      <c r="I6023">
        <v>4</v>
      </c>
      <c r="J6023" t="s">
        <v>107</v>
      </c>
      <c r="K6023">
        <v>0</v>
      </c>
      <c r="L6023">
        <v>2020</v>
      </c>
      <c r="M6023">
        <v>1</v>
      </c>
      <c r="N6023">
        <v>1</v>
      </c>
      <c r="O6023">
        <f t="shared" si="883"/>
        <v>0</v>
      </c>
      <c r="P6023">
        <f t="shared" si="884"/>
        <v>0</v>
      </c>
      <c r="Q6023">
        <f t="shared" si="885"/>
        <v>0</v>
      </c>
      <c r="R6023">
        <f t="shared" si="886"/>
        <v>0</v>
      </c>
    </row>
    <row r="6029" spans="1:18" hidden="1" x14ac:dyDescent="0.2">
      <c r="A6029">
        <v>317</v>
      </c>
      <c r="B6029" t="s">
        <v>77</v>
      </c>
      <c r="I6029">
        <v>4</v>
      </c>
      <c r="J6029" t="s">
        <v>107</v>
      </c>
      <c r="K6029">
        <v>0</v>
      </c>
      <c r="L6029">
        <v>2020</v>
      </c>
      <c r="M6029">
        <v>1</v>
      </c>
      <c r="N6029">
        <v>1</v>
      </c>
      <c r="O6029">
        <f t="shared" si="883"/>
        <v>0</v>
      </c>
      <c r="P6029">
        <f t="shared" si="884"/>
        <v>0</v>
      </c>
      <c r="Q6029">
        <f t="shared" si="885"/>
        <v>0</v>
      </c>
      <c r="R6029">
        <f t="shared" si="886"/>
        <v>0</v>
      </c>
    </row>
    <row r="6030" spans="1:18" hidden="1" x14ac:dyDescent="0.2">
      <c r="A6030">
        <v>319</v>
      </c>
      <c r="B6030" t="s">
        <v>77</v>
      </c>
      <c r="I6030">
        <v>4</v>
      </c>
      <c r="J6030" t="s">
        <v>107</v>
      </c>
      <c r="K6030">
        <v>0</v>
      </c>
      <c r="L6030">
        <v>2020</v>
      </c>
      <c r="M6030">
        <v>1</v>
      </c>
      <c r="N6030">
        <v>1</v>
      </c>
      <c r="O6030">
        <f t="shared" si="883"/>
        <v>0</v>
      </c>
      <c r="P6030">
        <f t="shared" si="884"/>
        <v>0</v>
      </c>
      <c r="Q6030">
        <f t="shared" si="885"/>
        <v>0</v>
      </c>
      <c r="R6030">
        <f t="shared" si="886"/>
        <v>0</v>
      </c>
    </row>
    <row r="6032" spans="1:18" hidden="1" x14ac:dyDescent="0.2">
      <c r="A6032">
        <v>323</v>
      </c>
      <c r="B6032" t="s">
        <v>77</v>
      </c>
      <c r="I6032">
        <v>4</v>
      </c>
      <c r="J6032" t="s">
        <v>107</v>
      </c>
      <c r="K6032">
        <v>0</v>
      </c>
      <c r="L6032">
        <v>2020</v>
      </c>
      <c r="M6032">
        <v>1</v>
      </c>
      <c r="N6032">
        <v>1</v>
      </c>
      <c r="O6032">
        <f t="shared" si="883"/>
        <v>0</v>
      </c>
      <c r="P6032">
        <f t="shared" si="884"/>
        <v>0</v>
      </c>
      <c r="Q6032">
        <f t="shared" si="885"/>
        <v>0</v>
      </c>
      <c r="R6032">
        <f t="shared" si="886"/>
        <v>0</v>
      </c>
    </row>
    <row r="6037" spans="1:18" hidden="1" x14ac:dyDescent="0.2">
      <c r="A6037">
        <v>333</v>
      </c>
      <c r="B6037" t="s">
        <v>77</v>
      </c>
      <c r="I6037">
        <v>4</v>
      </c>
      <c r="J6037" t="s">
        <v>107</v>
      </c>
      <c r="K6037">
        <v>0</v>
      </c>
      <c r="L6037">
        <v>2020</v>
      </c>
      <c r="M6037">
        <v>1</v>
      </c>
      <c r="N6037">
        <v>1</v>
      </c>
      <c r="O6037">
        <f t="shared" si="883"/>
        <v>0</v>
      </c>
      <c r="P6037">
        <f t="shared" si="884"/>
        <v>0</v>
      </c>
      <c r="Q6037">
        <f t="shared" si="885"/>
        <v>0</v>
      </c>
      <c r="R6037">
        <f t="shared" si="886"/>
        <v>0</v>
      </c>
    </row>
    <row r="6038" spans="1:18" hidden="1" x14ac:dyDescent="0.2">
      <c r="A6038">
        <v>335</v>
      </c>
      <c r="B6038" t="s">
        <v>77</v>
      </c>
      <c r="I6038">
        <v>4</v>
      </c>
      <c r="J6038" t="s">
        <v>107</v>
      </c>
      <c r="K6038">
        <v>0</v>
      </c>
      <c r="L6038">
        <v>2020</v>
      </c>
      <c r="M6038">
        <v>1</v>
      </c>
      <c r="N6038">
        <v>1</v>
      </c>
      <c r="O6038">
        <f t="shared" si="883"/>
        <v>0</v>
      </c>
      <c r="P6038">
        <f t="shared" si="884"/>
        <v>0</v>
      </c>
      <c r="Q6038">
        <f t="shared" si="885"/>
        <v>0</v>
      </c>
      <c r="R6038">
        <f t="shared" si="886"/>
        <v>0</v>
      </c>
    </row>
    <row r="6041" spans="1:18" hidden="1" x14ac:dyDescent="0.2">
      <c r="A6041">
        <v>341</v>
      </c>
      <c r="B6041" t="s">
        <v>77</v>
      </c>
      <c r="I6041">
        <v>4</v>
      </c>
      <c r="J6041" t="s">
        <v>107</v>
      </c>
      <c r="K6041">
        <v>0</v>
      </c>
      <c r="L6041">
        <v>2020</v>
      </c>
      <c r="M6041">
        <v>1</v>
      </c>
      <c r="N6041">
        <v>1</v>
      </c>
      <c r="O6041">
        <f t="shared" si="883"/>
        <v>0</v>
      </c>
      <c r="P6041">
        <f t="shared" si="884"/>
        <v>0</v>
      </c>
      <c r="Q6041">
        <f t="shared" si="885"/>
        <v>0</v>
      </c>
      <c r="R6041">
        <f t="shared" si="886"/>
        <v>0</v>
      </c>
    </row>
    <row r="6045" spans="1:18" hidden="1" x14ac:dyDescent="0.2">
      <c r="A6045">
        <v>349</v>
      </c>
      <c r="B6045" t="s">
        <v>77</v>
      </c>
      <c r="I6045">
        <v>4</v>
      </c>
      <c r="J6045" t="s">
        <v>107</v>
      </c>
      <c r="K6045">
        <v>0</v>
      </c>
      <c r="L6045">
        <v>2020</v>
      </c>
      <c r="M6045">
        <v>1</v>
      </c>
      <c r="N6045">
        <v>1</v>
      </c>
      <c r="O6045">
        <f t="shared" si="883"/>
        <v>0</v>
      </c>
      <c r="P6045">
        <f t="shared" si="884"/>
        <v>0</v>
      </c>
      <c r="Q6045">
        <f t="shared" si="885"/>
        <v>0</v>
      </c>
      <c r="R6045">
        <f t="shared" si="886"/>
        <v>0</v>
      </c>
    </row>
    <row r="6046" spans="1:18" hidden="1" x14ac:dyDescent="0.2">
      <c r="A6046">
        <v>351</v>
      </c>
      <c r="B6046" t="s">
        <v>77</v>
      </c>
      <c r="I6046">
        <v>4</v>
      </c>
      <c r="J6046" t="s">
        <v>107</v>
      </c>
      <c r="K6046">
        <v>0</v>
      </c>
      <c r="L6046">
        <v>2020</v>
      </c>
      <c r="M6046">
        <v>1</v>
      </c>
      <c r="N6046">
        <v>1</v>
      </c>
      <c r="O6046">
        <f t="shared" si="883"/>
        <v>0</v>
      </c>
      <c r="P6046">
        <f t="shared" si="884"/>
        <v>0</v>
      </c>
      <c r="Q6046">
        <f t="shared" si="885"/>
        <v>0</v>
      </c>
      <c r="R6046">
        <f t="shared" si="886"/>
        <v>0</v>
      </c>
    </row>
    <row r="6053" spans="1:18" hidden="1" x14ac:dyDescent="0.2">
      <c r="A6053">
        <v>365</v>
      </c>
      <c r="B6053" t="s">
        <v>77</v>
      </c>
      <c r="I6053">
        <v>4</v>
      </c>
      <c r="J6053" t="s">
        <v>107</v>
      </c>
      <c r="K6053">
        <v>0</v>
      </c>
      <c r="L6053">
        <v>2020</v>
      </c>
      <c r="M6053">
        <v>1</v>
      </c>
      <c r="N6053">
        <v>1</v>
      </c>
      <c r="O6053">
        <f t="shared" si="883"/>
        <v>0</v>
      </c>
      <c r="P6053">
        <f t="shared" si="884"/>
        <v>0</v>
      </c>
      <c r="Q6053">
        <f t="shared" si="885"/>
        <v>0</v>
      </c>
      <c r="R6053">
        <f t="shared" si="886"/>
        <v>0</v>
      </c>
    </row>
    <row r="6055" spans="1:18" hidden="1" x14ac:dyDescent="0.2">
      <c r="A6055">
        <v>369</v>
      </c>
      <c r="B6055" t="s">
        <v>77</v>
      </c>
      <c r="I6055">
        <v>4</v>
      </c>
      <c r="J6055" t="s">
        <v>107</v>
      </c>
      <c r="K6055">
        <v>0</v>
      </c>
      <c r="L6055">
        <v>2020</v>
      </c>
      <c r="M6055">
        <v>1</v>
      </c>
      <c r="N6055">
        <v>1</v>
      </c>
      <c r="O6055">
        <f t="shared" si="883"/>
        <v>0</v>
      </c>
      <c r="P6055">
        <f t="shared" si="884"/>
        <v>0</v>
      </c>
      <c r="Q6055">
        <f t="shared" si="885"/>
        <v>0</v>
      </c>
      <c r="R6055">
        <f t="shared" si="886"/>
        <v>0</v>
      </c>
    </row>
    <row r="6056" spans="1:18" hidden="1" x14ac:dyDescent="0.2">
      <c r="A6056">
        <v>371</v>
      </c>
      <c r="B6056" t="s">
        <v>77</v>
      </c>
      <c r="I6056">
        <v>4</v>
      </c>
      <c r="J6056" t="s">
        <v>107</v>
      </c>
      <c r="K6056">
        <v>0</v>
      </c>
      <c r="L6056">
        <v>2020</v>
      </c>
      <c r="M6056">
        <v>1</v>
      </c>
      <c r="N6056">
        <v>1</v>
      </c>
      <c r="O6056">
        <f t="shared" si="883"/>
        <v>0</v>
      </c>
      <c r="P6056">
        <f t="shared" si="884"/>
        <v>0</v>
      </c>
      <c r="Q6056">
        <f t="shared" si="885"/>
        <v>0</v>
      </c>
      <c r="R6056">
        <f t="shared" si="886"/>
        <v>0</v>
      </c>
    </row>
    <row r="6057" spans="1:18" hidden="1" x14ac:dyDescent="0.2">
      <c r="A6057">
        <v>373</v>
      </c>
      <c r="B6057" t="s">
        <v>77</v>
      </c>
      <c r="I6057">
        <v>4</v>
      </c>
      <c r="J6057" t="s">
        <v>107</v>
      </c>
      <c r="K6057">
        <v>0</v>
      </c>
      <c r="L6057">
        <v>2020</v>
      </c>
      <c r="M6057">
        <v>1</v>
      </c>
      <c r="N6057">
        <v>1</v>
      </c>
      <c r="O6057">
        <f t="shared" si="883"/>
        <v>0</v>
      </c>
      <c r="P6057">
        <f t="shared" si="884"/>
        <v>0</v>
      </c>
      <c r="Q6057">
        <f t="shared" si="885"/>
        <v>0</v>
      </c>
      <c r="R6057">
        <f t="shared" si="886"/>
        <v>0</v>
      </c>
    </row>
    <row r="6063" spans="1:18" hidden="1" x14ac:dyDescent="0.2">
      <c r="A6063">
        <v>385</v>
      </c>
      <c r="B6063" t="s">
        <v>77</v>
      </c>
      <c r="I6063">
        <v>4</v>
      </c>
      <c r="J6063" t="s">
        <v>107</v>
      </c>
      <c r="K6063">
        <v>0</v>
      </c>
      <c r="L6063">
        <v>2020</v>
      </c>
      <c r="M6063">
        <v>1</v>
      </c>
      <c r="N6063">
        <v>1</v>
      </c>
      <c r="O6063">
        <f t="shared" si="883"/>
        <v>0</v>
      </c>
      <c r="P6063">
        <f t="shared" si="884"/>
        <v>0</v>
      </c>
      <c r="Q6063">
        <f t="shared" si="885"/>
        <v>0</v>
      </c>
      <c r="R6063">
        <f t="shared" si="886"/>
        <v>0</v>
      </c>
    </row>
    <row r="6064" spans="1:18" hidden="1" x14ac:dyDescent="0.2">
      <c r="A6064">
        <v>3</v>
      </c>
      <c r="B6064" t="s">
        <v>77</v>
      </c>
      <c r="I6064">
        <v>1</v>
      </c>
      <c r="J6064" t="s">
        <v>108</v>
      </c>
      <c r="K6064">
        <v>0</v>
      </c>
      <c r="L6064">
        <v>2020</v>
      </c>
      <c r="M6064">
        <v>0</v>
      </c>
      <c r="N6064">
        <v>1</v>
      </c>
      <c r="O6064">
        <f t="shared" si="883"/>
        <v>0</v>
      </c>
      <c r="P6064">
        <f t="shared" si="884"/>
        <v>0</v>
      </c>
      <c r="Q6064">
        <f t="shared" si="885"/>
        <v>0</v>
      </c>
      <c r="R6064">
        <f t="shared" si="886"/>
        <v>0</v>
      </c>
    </row>
    <row r="6074" spans="1:18" hidden="1" x14ac:dyDescent="0.2">
      <c r="A6074">
        <v>24</v>
      </c>
      <c r="B6074" t="s">
        <v>77</v>
      </c>
      <c r="I6074">
        <v>1</v>
      </c>
      <c r="J6074" t="s">
        <v>108</v>
      </c>
      <c r="K6074">
        <v>0</v>
      </c>
      <c r="L6074">
        <v>2020</v>
      </c>
      <c r="M6074">
        <v>0</v>
      </c>
      <c r="N6074">
        <v>1</v>
      </c>
      <c r="O6074">
        <f t="shared" si="883"/>
        <v>0</v>
      </c>
      <c r="P6074">
        <f t="shared" si="884"/>
        <v>0</v>
      </c>
      <c r="Q6074">
        <f t="shared" si="885"/>
        <v>0</v>
      </c>
      <c r="R6074">
        <f t="shared" si="886"/>
        <v>0</v>
      </c>
    </row>
    <row r="6098" spans="1:18" hidden="1" x14ac:dyDescent="0.2">
      <c r="A6098">
        <v>72</v>
      </c>
      <c r="B6098" t="s">
        <v>77</v>
      </c>
      <c r="I6098">
        <v>1</v>
      </c>
      <c r="J6098" t="s">
        <v>108</v>
      </c>
      <c r="K6098">
        <v>0</v>
      </c>
      <c r="L6098">
        <v>2020</v>
      </c>
      <c r="M6098">
        <v>0</v>
      </c>
      <c r="N6098">
        <v>1</v>
      </c>
      <c r="O6098">
        <f t="shared" ref="O6098:O6144" si="887">IF(AND(N6098=1,H6098="good"),1,0)</f>
        <v>0</v>
      </c>
      <c r="P6098">
        <f t="shared" ref="P6098:P6144" si="888">IF(OR(G6098 = "2 pt.",G6098 ="2 pt. block"), 1, 0)</f>
        <v>0</v>
      </c>
      <c r="Q6098">
        <f t="shared" ref="Q6098:Q6144" si="889">IF(AND(P6098=1,H6098="good"),1,0)</f>
        <v>0</v>
      </c>
      <c r="R6098">
        <f t="shared" ref="R6098:R6144" si="890">IF(OR(H6098 = "fumble, def td", H6098 = "interception, def td", H6098= "sack, fumble, def td"), 1,0)</f>
        <v>0</v>
      </c>
    </row>
    <row r="6101" spans="1:18" hidden="1" x14ac:dyDescent="0.2">
      <c r="A6101">
        <v>78</v>
      </c>
      <c r="B6101" t="s">
        <v>77</v>
      </c>
      <c r="I6101">
        <v>1</v>
      </c>
      <c r="J6101" t="s">
        <v>108</v>
      </c>
      <c r="K6101">
        <v>0</v>
      </c>
      <c r="L6101">
        <v>2020</v>
      </c>
      <c r="M6101">
        <v>0</v>
      </c>
      <c r="N6101">
        <v>1</v>
      </c>
      <c r="O6101">
        <f t="shared" si="887"/>
        <v>0</v>
      </c>
      <c r="P6101">
        <f t="shared" si="888"/>
        <v>0</v>
      </c>
      <c r="Q6101">
        <f t="shared" si="889"/>
        <v>0</v>
      </c>
      <c r="R6101">
        <f t="shared" si="890"/>
        <v>0</v>
      </c>
    </row>
    <row r="6102" spans="1:18" hidden="1" x14ac:dyDescent="0.2">
      <c r="A6102">
        <v>80</v>
      </c>
      <c r="B6102" t="s">
        <v>77</v>
      </c>
      <c r="I6102">
        <v>2</v>
      </c>
      <c r="J6102" t="s">
        <v>108</v>
      </c>
      <c r="K6102">
        <v>0</v>
      </c>
      <c r="L6102">
        <v>2020</v>
      </c>
      <c r="M6102">
        <v>0</v>
      </c>
      <c r="N6102">
        <v>1</v>
      </c>
      <c r="O6102">
        <f t="shared" si="887"/>
        <v>0</v>
      </c>
      <c r="P6102">
        <f t="shared" si="888"/>
        <v>0</v>
      </c>
      <c r="Q6102">
        <f t="shared" si="889"/>
        <v>0</v>
      </c>
      <c r="R6102">
        <f t="shared" si="890"/>
        <v>0</v>
      </c>
    </row>
    <row r="6120" spans="1:18" hidden="1" x14ac:dyDescent="0.2">
      <c r="A6120">
        <v>116</v>
      </c>
      <c r="B6120" t="s">
        <v>77</v>
      </c>
      <c r="I6120">
        <v>2</v>
      </c>
      <c r="J6120" t="s">
        <v>108</v>
      </c>
      <c r="K6120">
        <v>0</v>
      </c>
      <c r="L6120">
        <v>2020</v>
      </c>
      <c r="M6120">
        <v>0</v>
      </c>
      <c r="N6120">
        <v>1</v>
      </c>
      <c r="O6120">
        <f t="shared" si="887"/>
        <v>0</v>
      </c>
      <c r="P6120">
        <f t="shared" si="888"/>
        <v>0</v>
      </c>
      <c r="Q6120">
        <f t="shared" si="889"/>
        <v>0</v>
      </c>
      <c r="R6120">
        <f t="shared" si="890"/>
        <v>0</v>
      </c>
    </row>
    <row r="6129" spans="1:18" hidden="1" x14ac:dyDescent="0.2">
      <c r="A6129">
        <v>134</v>
      </c>
      <c r="B6129" t="s">
        <v>77</v>
      </c>
      <c r="I6129">
        <v>2</v>
      </c>
      <c r="J6129" t="s">
        <v>108</v>
      </c>
      <c r="K6129">
        <v>0</v>
      </c>
      <c r="L6129">
        <v>2020</v>
      </c>
      <c r="M6129">
        <v>0</v>
      </c>
      <c r="N6129">
        <v>1</v>
      </c>
      <c r="O6129">
        <f t="shared" si="887"/>
        <v>0</v>
      </c>
      <c r="P6129">
        <f t="shared" si="888"/>
        <v>0</v>
      </c>
      <c r="Q6129">
        <f t="shared" si="889"/>
        <v>0</v>
      </c>
      <c r="R6129">
        <f t="shared" si="890"/>
        <v>0</v>
      </c>
    </row>
    <row r="6133" spans="1:18" hidden="1" x14ac:dyDescent="0.2">
      <c r="A6133">
        <v>142</v>
      </c>
      <c r="B6133" t="s">
        <v>77</v>
      </c>
      <c r="I6133">
        <v>2</v>
      </c>
      <c r="J6133" t="s">
        <v>108</v>
      </c>
      <c r="K6133">
        <v>0</v>
      </c>
      <c r="L6133">
        <v>2020</v>
      </c>
      <c r="M6133">
        <v>0</v>
      </c>
      <c r="N6133">
        <v>1</v>
      </c>
      <c r="O6133">
        <f t="shared" si="887"/>
        <v>0</v>
      </c>
      <c r="P6133">
        <f t="shared" si="888"/>
        <v>0</v>
      </c>
      <c r="Q6133">
        <f t="shared" si="889"/>
        <v>0</v>
      </c>
      <c r="R6133">
        <f t="shared" si="890"/>
        <v>0</v>
      </c>
    </row>
    <row r="6138" spans="1:18" hidden="1" x14ac:dyDescent="0.2">
      <c r="A6138">
        <v>152</v>
      </c>
      <c r="B6138" t="s">
        <v>77</v>
      </c>
      <c r="I6138">
        <v>2</v>
      </c>
      <c r="J6138" t="s">
        <v>108</v>
      </c>
      <c r="K6138">
        <v>0</v>
      </c>
      <c r="L6138">
        <v>2020</v>
      </c>
      <c r="M6138">
        <v>0</v>
      </c>
      <c r="N6138">
        <v>1</v>
      </c>
      <c r="O6138">
        <f t="shared" si="887"/>
        <v>0</v>
      </c>
      <c r="P6138">
        <f t="shared" si="888"/>
        <v>0</v>
      </c>
      <c r="Q6138">
        <f t="shared" si="889"/>
        <v>0</v>
      </c>
      <c r="R6138">
        <f t="shared" si="890"/>
        <v>0</v>
      </c>
    </row>
    <row r="6140" spans="1:18" hidden="1" x14ac:dyDescent="0.2">
      <c r="A6140">
        <v>156</v>
      </c>
      <c r="B6140" t="s">
        <v>77</v>
      </c>
      <c r="I6140">
        <v>2</v>
      </c>
      <c r="J6140" t="s">
        <v>108</v>
      </c>
      <c r="K6140">
        <v>0</v>
      </c>
      <c r="L6140">
        <v>2020</v>
      </c>
      <c r="M6140">
        <v>0</v>
      </c>
      <c r="N6140">
        <v>1</v>
      </c>
      <c r="O6140">
        <f t="shared" si="887"/>
        <v>0</v>
      </c>
      <c r="P6140">
        <f t="shared" si="888"/>
        <v>0</v>
      </c>
      <c r="Q6140">
        <f t="shared" si="889"/>
        <v>0</v>
      </c>
      <c r="R6140">
        <f t="shared" si="890"/>
        <v>0</v>
      </c>
    </row>
    <row r="6144" spans="1:18" hidden="1" x14ac:dyDescent="0.2">
      <c r="A6144">
        <v>164</v>
      </c>
      <c r="B6144" t="s">
        <v>77</v>
      </c>
      <c r="I6144">
        <v>2</v>
      </c>
      <c r="J6144" t="s">
        <v>108</v>
      </c>
      <c r="K6144">
        <v>0</v>
      </c>
      <c r="L6144">
        <v>2020</v>
      </c>
      <c r="M6144">
        <v>0</v>
      </c>
      <c r="N6144">
        <v>1</v>
      </c>
      <c r="O6144">
        <f t="shared" si="887"/>
        <v>0</v>
      </c>
      <c r="P6144">
        <f t="shared" si="888"/>
        <v>0</v>
      </c>
      <c r="Q6144">
        <f t="shared" si="889"/>
        <v>0</v>
      </c>
      <c r="R6144">
        <f t="shared" si="890"/>
        <v>0</v>
      </c>
    </row>
    <row r="6146" spans="1:18" hidden="1" x14ac:dyDescent="0.2">
      <c r="A6146">
        <v>168</v>
      </c>
      <c r="B6146" t="s">
        <v>77</v>
      </c>
      <c r="I6146">
        <v>2</v>
      </c>
      <c r="J6146" t="s">
        <v>108</v>
      </c>
      <c r="K6146">
        <v>0</v>
      </c>
      <c r="L6146">
        <v>2020</v>
      </c>
      <c r="M6146">
        <v>0</v>
      </c>
      <c r="N6146">
        <v>1</v>
      </c>
      <c r="O6146">
        <f t="shared" ref="O6146:O6201" si="891">IF(AND(N6146=1,H6146="good"),1,0)</f>
        <v>0</v>
      </c>
      <c r="P6146">
        <f t="shared" ref="P6146:P6201" si="892">IF(OR(G6146 = "2 pt.",G6146 ="2 pt. block"), 1, 0)</f>
        <v>0</v>
      </c>
      <c r="Q6146">
        <f t="shared" ref="Q6146:Q6201" si="893">IF(AND(P6146=1,H6146="good"),1,0)</f>
        <v>0</v>
      </c>
      <c r="R6146">
        <f t="shared" ref="R6146:R6201" si="894">IF(OR(H6146 = "fumble, def td", H6146 = "interception, def td", H6146= "sack, fumble, def td"), 1,0)</f>
        <v>0</v>
      </c>
    </row>
    <row r="6148" spans="1:18" hidden="1" x14ac:dyDescent="0.2">
      <c r="A6148">
        <v>172</v>
      </c>
      <c r="B6148" t="s">
        <v>77</v>
      </c>
      <c r="I6148">
        <v>2</v>
      </c>
      <c r="J6148" t="s">
        <v>108</v>
      </c>
      <c r="K6148">
        <v>0</v>
      </c>
      <c r="L6148">
        <v>2020</v>
      </c>
      <c r="M6148">
        <v>0</v>
      </c>
      <c r="N6148">
        <v>1</v>
      </c>
      <c r="O6148">
        <f t="shared" si="891"/>
        <v>0</v>
      </c>
      <c r="P6148">
        <f t="shared" si="892"/>
        <v>0</v>
      </c>
      <c r="Q6148">
        <f t="shared" si="893"/>
        <v>0</v>
      </c>
      <c r="R6148">
        <f t="shared" si="894"/>
        <v>0</v>
      </c>
    </row>
    <row r="6163" spans="1:18" hidden="1" x14ac:dyDescent="0.2">
      <c r="A6163">
        <v>202</v>
      </c>
      <c r="B6163" t="s">
        <v>77</v>
      </c>
      <c r="I6163">
        <v>3</v>
      </c>
      <c r="J6163" t="s">
        <v>108</v>
      </c>
      <c r="K6163">
        <v>0</v>
      </c>
      <c r="L6163">
        <v>2020</v>
      </c>
      <c r="M6163">
        <v>0</v>
      </c>
      <c r="N6163">
        <v>1</v>
      </c>
      <c r="O6163">
        <f t="shared" si="891"/>
        <v>0</v>
      </c>
      <c r="P6163">
        <f t="shared" si="892"/>
        <v>0</v>
      </c>
      <c r="Q6163">
        <f t="shared" si="893"/>
        <v>0</v>
      </c>
      <c r="R6163">
        <f t="shared" si="894"/>
        <v>0</v>
      </c>
    </row>
    <row r="6176" spans="1:18" hidden="1" x14ac:dyDescent="0.2">
      <c r="A6176">
        <v>228</v>
      </c>
      <c r="B6176" t="s">
        <v>77</v>
      </c>
      <c r="I6176">
        <v>3</v>
      </c>
      <c r="J6176" t="s">
        <v>108</v>
      </c>
      <c r="K6176">
        <v>0</v>
      </c>
      <c r="L6176">
        <v>2020</v>
      </c>
      <c r="M6176">
        <v>0</v>
      </c>
      <c r="N6176">
        <v>1</v>
      </c>
      <c r="O6176">
        <f t="shared" si="891"/>
        <v>0</v>
      </c>
      <c r="P6176">
        <f t="shared" si="892"/>
        <v>0</v>
      </c>
      <c r="Q6176">
        <f t="shared" si="893"/>
        <v>0</v>
      </c>
      <c r="R6176">
        <f t="shared" si="894"/>
        <v>0</v>
      </c>
    </row>
    <row r="6185" spans="1:18" hidden="1" x14ac:dyDescent="0.2">
      <c r="A6185">
        <v>246</v>
      </c>
      <c r="B6185" t="s">
        <v>77</v>
      </c>
      <c r="I6185">
        <v>3</v>
      </c>
      <c r="J6185" t="s">
        <v>108</v>
      </c>
      <c r="K6185">
        <v>0</v>
      </c>
      <c r="L6185">
        <v>2020</v>
      </c>
      <c r="M6185">
        <v>0</v>
      </c>
      <c r="N6185">
        <v>1</v>
      </c>
      <c r="O6185">
        <f t="shared" si="891"/>
        <v>0</v>
      </c>
      <c r="P6185">
        <f t="shared" si="892"/>
        <v>0</v>
      </c>
      <c r="Q6185">
        <f t="shared" si="893"/>
        <v>0</v>
      </c>
      <c r="R6185">
        <f t="shared" si="894"/>
        <v>0</v>
      </c>
    </row>
    <row r="6187" spans="1:18" hidden="1" x14ac:dyDescent="0.2">
      <c r="A6187">
        <v>250</v>
      </c>
      <c r="B6187" t="s">
        <v>77</v>
      </c>
      <c r="I6187">
        <v>4</v>
      </c>
      <c r="J6187" t="s">
        <v>108</v>
      </c>
      <c r="K6187">
        <v>0</v>
      </c>
      <c r="L6187">
        <v>2020</v>
      </c>
      <c r="M6187">
        <v>0</v>
      </c>
      <c r="N6187">
        <v>1</v>
      </c>
      <c r="O6187">
        <f t="shared" si="891"/>
        <v>0</v>
      </c>
      <c r="P6187">
        <f t="shared" si="892"/>
        <v>0</v>
      </c>
      <c r="Q6187">
        <f t="shared" si="893"/>
        <v>0</v>
      </c>
      <c r="R6187">
        <f t="shared" si="894"/>
        <v>0</v>
      </c>
    </row>
    <row r="6189" spans="1:18" hidden="1" x14ac:dyDescent="0.2">
      <c r="A6189">
        <v>254</v>
      </c>
      <c r="B6189" t="s">
        <v>77</v>
      </c>
      <c r="I6189">
        <v>4</v>
      </c>
      <c r="J6189" t="s">
        <v>108</v>
      </c>
      <c r="K6189">
        <v>0</v>
      </c>
      <c r="L6189">
        <v>2020</v>
      </c>
      <c r="M6189">
        <v>0</v>
      </c>
      <c r="N6189">
        <v>1</v>
      </c>
      <c r="O6189">
        <f t="shared" si="891"/>
        <v>0</v>
      </c>
      <c r="P6189">
        <f t="shared" si="892"/>
        <v>0</v>
      </c>
      <c r="Q6189">
        <f t="shared" si="893"/>
        <v>0</v>
      </c>
      <c r="R6189">
        <f t="shared" si="894"/>
        <v>0</v>
      </c>
    </row>
    <row r="6197" spans="1:18" hidden="1" x14ac:dyDescent="0.2">
      <c r="A6197">
        <v>270</v>
      </c>
      <c r="B6197" t="s">
        <v>77</v>
      </c>
      <c r="I6197">
        <v>4</v>
      </c>
      <c r="J6197" t="s">
        <v>108</v>
      </c>
      <c r="K6197">
        <v>0</v>
      </c>
      <c r="L6197">
        <v>2020</v>
      </c>
      <c r="M6197">
        <v>0</v>
      </c>
      <c r="N6197">
        <v>1</v>
      </c>
      <c r="O6197">
        <f t="shared" si="891"/>
        <v>0</v>
      </c>
      <c r="P6197">
        <f t="shared" si="892"/>
        <v>0</v>
      </c>
      <c r="Q6197">
        <f t="shared" si="893"/>
        <v>0</v>
      </c>
      <c r="R6197">
        <f t="shared" si="894"/>
        <v>0</v>
      </c>
    </row>
    <row r="6199" spans="1:18" hidden="1" x14ac:dyDescent="0.2">
      <c r="A6199">
        <v>274</v>
      </c>
      <c r="B6199" t="s">
        <v>77</v>
      </c>
      <c r="I6199">
        <v>4</v>
      </c>
      <c r="J6199" t="s">
        <v>108</v>
      </c>
      <c r="K6199">
        <v>0</v>
      </c>
      <c r="L6199">
        <v>2020</v>
      </c>
      <c r="M6199">
        <v>0</v>
      </c>
      <c r="N6199">
        <v>1</v>
      </c>
      <c r="O6199">
        <f t="shared" si="891"/>
        <v>0</v>
      </c>
      <c r="P6199">
        <f t="shared" si="892"/>
        <v>0</v>
      </c>
      <c r="Q6199">
        <f t="shared" si="893"/>
        <v>0</v>
      </c>
      <c r="R6199">
        <f t="shared" si="894"/>
        <v>0</v>
      </c>
    </row>
    <row r="6201" spans="1:18" hidden="1" x14ac:dyDescent="0.2">
      <c r="A6201">
        <v>278</v>
      </c>
      <c r="B6201" t="s">
        <v>77</v>
      </c>
      <c r="I6201">
        <v>4</v>
      </c>
      <c r="J6201" t="s">
        <v>108</v>
      </c>
      <c r="K6201">
        <v>0</v>
      </c>
      <c r="L6201">
        <v>2020</v>
      </c>
      <c r="M6201">
        <v>0</v>
      </c>
      <c r="N6201">
        <v>1</v>
      </c>
      <c r="O6201">
        <f t="shared" si="891"/>
        <v>0</v>
      </c>
      <c r="P6201">
        <f t="shared" si="892"/>
        <v>0</v>
      </c>
      <c r="Q6201">
        <f t="shared" si="893"/>
        <v>0</v>
      </c>
      <c r="R6201">
        <f t="shared" si="894"/>
        <v>0</v>
      </c>
    </row>
    <row r="6213" spans="1:18" hidden="1" x14ac:dyDescent="0.2">
      <c r="A6213">
        <v>302</v>
      </c>
      <c r="B6213" t="s">
        <v>77</v>
      </c>
      <c r="I6213">
        <v>4</v>
      </c>
      <c r="J6213" t="s">
        <v>108</v>
      </c>
      <c r="K6213">
        <v>0</v>
      </c>
      <c r="L6213">
        <v>2020</v>
      </c>
      <c r="M6213">
        <v>0</v>
      </c>
      <c r="N6213">
        <v>1</v>
      </c>
      <c r="O6213">
        <f t="shared" ref="O6213:O6264" si="895">IF(AND(N6213=1,H6213="good"),1,0)</f>
        <v>0</v>
      </c>
      <c r="P6213">
        <f t="shared" ref="P6213:P6264" si="896">IF(OR(G6213 = "2 pt.",G6213 ="2 pt. block"), 1, 0)</f>
        <v>0</v>
      </c>
      <c r="Q6213">
        <f t="shared" ref="Q6213:Q6264" si="897">IF(AND(P6213=1,H6213="good"),1,0)</f>
        <v>0</v>
      </c>
      <c r="R6213">
        <f t="shared" ref="R6213:R6264" si="898">IF(OR(H6213 = "fumble, def td", H6213 = "interception, def td", H6213= "sack, fumble, def td"), 1,0)</f>
        <v>0</v>
      </c>
    </row>
    <row r="6215" spans="1:18" hidden="1" x14ac:dyDescent="0.2">
      <c r="A6215">
        <v>306</v>
      </c>
      <c r="B6215" t="s">
        <v>77</v>
      </c>
      <c r="I6215">
        <v>4</v>
      </c>
      <c r="J6215" t="s">
        <v>108</v>
      </c>
      <c r="K6215">
        <v>0</v>
      </c>
      <c r="L6215">
        <v>2020</v>
      </c>
      <c r="M6215">
        <v>0</v>
      </c>
      <c r="N6215">
        <v>1</v>
      </c>
      <c r="O6215">
        <f t="shared" si="895"/>
        <v>0</v>
      </c>
      <c r="P6215">
        <f t="shared" si="896"/>
        <v>0</v>
      </c>
      <c r="Q6215">
        <f t="shared" si="897"/>
        <v>0</v>
      </c>
      <c r="R6215">
        <f t="shared" si="898"/>
        <v>0</v>
      </c>
    </row>
    <row r="6219" spans="1:18" hidden="1" x14ac:dyDescent="0.2">
      <c r="A6219">
        <v>314</v>
      </c>
      <c r="B6219" t="s">
        <v>77</v>
      </c>
      <c r="I6219">
        <v>4</v>
      </c>
      <c r="J6219" t="s">
        <v>108</v>
      </c>
      <c r="K6219">
        <v>0</v>
      </c>
      <c r="L6219">
        <v>2020</v>
      </c>
      <c r="M6219">
        <v>0</v>
      </c>
      <c r="N6219">
        <v>1</v>
      </c>
      <c r="O6219">
        <f t="shared" si="895"/>
        <v>0</v>
      </c>
      <c r="P6219">
        <f t="shared" si="896"/>
        <v>0</v>
      </c>
      <c r="Q6219">
        <f t="shared" si="897"/>
        <v>0</v>
      </c>
      <c r="R6219">
        <f t="shared" si="898"/>
        <v>0</v>
      </c>
    </row>
    <row r="6224" spans="1:18" hidden="1" x14ac:dyDescent="0.2">
      <c r="A6224">
        <v>324</v>
      </c>
      <c r="B6224" t="s">
        <v>77</v>
      </c>
      <c r="I6224">
        <v>4</v>
      </c>
      <c r="J6224" t="s">
        <v>108</v>
      </c>
      <c r="K6224">
        <v>0</v>
      </c>
      <c r="L6224">
        <v>2020</v>
      </c>
      <c r="M6224">
        <v>0</v>
      </c>
      <c r="N6224">
        <v>1</v>
      </c>
      <c r="O6224">
        <f t="shared" si="895"/>
        <v>0</v>
      </c>
      <c r="P6224">
        <f t="shared" si="896"/>
        <v>0</v>
      </c>
      <c r="Q6224">
        <f t="shared" si="897"/>
        <v>0</v>
      </c>
      <c r="R6224">
        <f t="shared" si="898"/>
        <v>0</v>
      </c>
    </row>
    <row r="6226" spans="1:18" hidden="1" x14ac:dyDescent="0.2">
      <c r="A6226">
        <v>328</v>
      </c>
      <c r="B6226" t="s">
        <v>77</v>
      </c>
      <c r="I6226">
        <v>4</v>
      </c>
      <c r="J6226" t="s">
        <v>108</v>
      </c>
      <c r="K6226">
        <v>0</v>
      </c>
      <c r="L6226">
        <v>2020</v>
      </c>
      <c r="M6226">
        <v>0</v>
      </c>
      <c r="N6226">
        <v>1</v>
      </c>
      <c r="O6226">
        <f t="shared" si="895"/>
        <v>0</v>
      </c>
      <c r="P6226">
        <f t="shared" si="896"/>
        <v>0</v>
      </c>
      <c r="Q6226">
        <f t="shared" si="897"/>
        <v>0</v>
      </c>
      <c r="R6226">
        <f t="shared" si="898"/>
        <v>0</v>
      </c>
    </row>
    <row r="6229" spans="1:18" hidden="1" x14ac:dyDescent="0.2">
      <c r="A6229">
        <v>334</v>
      </c>
      <c r="B6229" t="s">
        <v>77</v>
      </c>
      <c r="I6229">
        <v>4</v>
      </c>
      <c r="J6229" t="s">
        <v>108</v>
      </c>
      <c r="K6229">
        <v>0</v>
      </c>
      <c r="L6229">
        <v>2020</v>
      </c>
      <c r="M6229">
        <v>0</v>
      </c>
      <c r="N6229">
        <v>1</v>
      </c>
      <c r="O6229">
        <f t="shared" si="895"/>
        <v>0</v>
      </c>
      <c r="P6229">
        <f t="shared" si="896"/>
        <v>0</v>
      </c>
      <c r="Q6229">
        <f t="shared" si="897"/>
        <v>0</v>
      </c>
      <c r="R6229">
        <f t="shared" si="898"/>
        <v>0</v>
      </c>
    </row>
    <row r="6230" spans="1:18" hidden="1" x14ac:dyDescent="0.2">
      <c r="A6230">
        <v>336</v>
      </c>
      <c r="B6230" t="s">
        <v>77</v>
      </c>
      <c r="I6230">
        <v>4</v>
      </c>
      <c r="J6230" t="s">
        <v>108</v>
      </c>
      <c r="K6230">
        <v>0</v>
      </c>
      <c r="L6230">
        <v>2020</v>
      </c>
      <c r="M6230">
        <v>0</v>
      </c>
      <c r="N6230">
        <v>1</v>
      </c>
      <c r="O6230">
        <f t="shared" si="895"/>
        <v>0</v>
      </c>
      <c r="P6230">
        <f t="shared" si="896"/>
        <v>0</v>
      </c>
      <c r="Q6230">
        <f t="shared" si="897"/>
        <v>0</v>
      </c>
      <c r="R6230">
        <f t="shared" si="898"/>
        <v>0</v>
      </c>
    </row>
    <row r="6233" spans="1:18" hidden="1" x14ac:dyDescent="0.2">
      <c r="A6233">
        <v>3</v>
      </c>
      <c r="B6233" t="s">
        <v>77</v>
      </c>
      <c r="I6233">
        <v>1</v>
      </c>
      <c r="J6233" t="s">
        <v>109</v>
      </c>
      <c r="K6233">
        <v>1</v>
      </c>
      <c r="L6233">
        <v>2020</v>
      </c>
      <c r="M6233">
        <v>0</v>
      </c>
      <c r="N6233">
        <v>0</v>
      </c>
      <c r="O6233">
        <f t="shared" si="895"/>
        <v>0</v>
      </c>
      <c r="P6233">
        <f t="shared" si="896"/>
        <v>0</v>
      </c>
      <c r="Q6233">
        <f t="shared" si="897"/>
        <v>0</v>
      </c>
      <c r="R6233">
        <f t="shared" si="898"/>
        <v>0</v>
      </c>
    </row>
    <row r="6234" spans="1:18" hidden="1" x14ac:dyDescent="0.2">
      <c r="A6234">
        <v>6</v>
      </c>
      <c r="B6234" t="s">
        <v>77</v>
      </c>
      <c r="I6234">
        <v>1</v>
      </c>
      <c r="J6234" t="s">
        <v>109</v>
      </c>
      <c r="K6234">
        <v>1</v>
      </c>
      <c r="L6234">
        <v>2020</v>
      </c>
      <c r="M6234">
        <v>0</v>
      </c>
      <c r="N6234">
        <v>0</v>
      </c>
      <c r="O6234">
        <f t="shared" si="895"/>
        <v>0</v>
      </c>
      <c r="P6234">
        <f t="shared" si="896"/>
        <v>0</v>
      </c>
      <c r="Q6234">
        <f t="shared" si="897"/>
        <v>0</v>
      </c>
      <c r="R6234">
        <f t="shared" si="898"/>
        <v>0</v>
      </c>
    </row>
    <row r="6252" spans="1:18" hidden="1" x14ac:dyDescent="0.2">
      <c r="A6252">
        <v>42</v>
      </c>
      <c r="B6252" t="s">
        <v>77</v>
      </c>
      <c r="I6252">
        <v>1</v>
      </c>
      <c r="J6252" t="s">
        <v>109</v>
      </c>
      <c r="K6252">
        <v>1</v>
      </c>
      <c r="L6252">
        <v>2020</v>
      </c>
      <c r="M6252">
        <v>0</v>
      </c>
      <c r="N6252">
        <v>0</v>
      </c>
      <c r="O6252">
        <f t="shared" si="895"/>
        <v>0</v>
      </c>
      <c r="P6252">
        <f t="shared" si="896"/>
        <v>0</v>
      </c>
      <c r="Q6252">
        <f t="shared" si="897"/>
        <v>0</v>
      </c>
      <c r="R6252">
        <f t="shared" si="898"/>
        <v>0</v>
      </c>
    </row>
    <row r="6253" spans="1:18" hidden="1" x14ac:dyDescent="0.2">
      <c r="A6253">
        <v>44</v>
      </c>
      <c r="B6253" t="s">
        <v>77</v>
      </c>
      <c r="I6253">
        <v>1</v>
      </c>
      <c r="J6253" t="s">
        <v>109</v>
      </c>
      <c r="K6253">
        <v>1</v>
      </c>
      <c r="L6253">
        <v>2020</v>
      </c>
      <c r="M6253">
        <v>0</v>
      </c>
      <c r="N6253">
        <v>0</v>
      </c>
      <c r="O6253">
        <f t="shared" si="895"/>
        <v>0</v>
      </c>
      <c r="P6253">
        <f t="shared" si="896"/>
        <v>0</v>
      </c>
      <c r="Q6253">
        <f t="shared" si="897"/>
        <v>0</v>
      </c>
      <c r="R6253">
        <f t="shared" si="898"/>
        <v>0</v>
      </c>
    </row>
    <row r="6262" spans="1:18" hidden="1" x14ac:dyDescent="0.2">
      <c r="A6262">
        <v>62</v>
      </c>
      <c r="B6262" t="s">
        <v>77</v>
      </c>
      <c r="I6262">
        <v>1</v>
      </c>
      <c r="J6262" t="s">
        <v>109</v>
      </c>
      <c r="K6262">
        <v>1</v>
      </c>
      <c r="L6262">
        <v>2020</v>
      </c>
      <c r="M6262">
        <v>0</v>
      </c>
      <c r="N6262">
        <v>0</v>
      </c>
      <c r="O6262">
        <f t="shared" si="895"/>
        <v>0</v>
      </c>
      <c r="P6262">
        <f t="shared" si="896"/>
        <v>0</v>
      </c>
      <c r="Q6262">
        <f t="shared" si="897"/>
        <v>0</v>
      </c>
      <c r="R6262">
        <f t="shared" si="898"/>
        <v>0</v>
      </c>
    </row>
    <row r="6263" spans="1:18" hidden="1" x14ac:dyDescent="0.2">
      <c r="A6263">
        <v>64</v>
      </c>
      <c r="B6263" t="s">
        <v>77</v>
      </c>
      <c r="I6263">
        <v>1</v>
      </c>
      <c r="J6263" t="s">
        <v>109</v>
      </c>
      <c r="K6263">
        <v>1</v>
      </c>
      <c r="L6263">
        <v>2020</v>
      </c>
      <c r="M6263">
        <v>0</v>
      </c>
      <c r="N6263">
        <v>0</v>
      </c>
      <c r="O6263">
        <f t="shared" si="895"/>
        <v>0</v>
      </c>
      <c r="P6263">
        <f t="shared" si="896"/>
        <v>0</v>
      </c>
      <c r="Q6263">
        <f t="shared" si="897"/>
        <v>0</v>
      </c>
      <c r="R6263">
        <f t="shared" si="898"/>
        <v>0</v>
      </c>
    </row>
    <row r="6264" spans="1:18" hidden="1" x14ac:dyDescent="0.2">
      <c r="A6264">
        <v>66</v>
      </c>
      <c r="B6264" t="s">
        <v>77</v>
      </c>
      <c r="I6264">
        <v>1</v>
      </c>
      <c r="J6264" t="s">
        <v>109</v>
      </c>
      <c r="K6264">
        <v>1</v>
      </c>
      <c r="L6264">
        <v>2020</v>
      </c>
      <c r="M6264">
        <v>0</v>
      </c>
      <c r="N6264">
        <v>0</v>
      </c>
      <c r="O6264">
        <f t="shared" si="895"/>
        <v>0</v>
      </c>
      <c r="P6264">
        <f t="shared" si="896"/>
        <v>0</v>
      </c>
      <c r="Q6264">
        <f t="shared" si="897"/>
        <v>0</v>
      </c>
      <c r="R6264">
        <f t="shared" si="898"/>
        <v>0</v>
      </c>
    </row>
    <row r="6275" spans="1:18" hidden="1" x14ac:dyDescent="0.2">
      <c r="A6275">
        <v>88</v>
      </c>
      <c r="B6275" t="s">
        <v>77</v>
      </c>
      <c r="I6275">
        <v>1</v>
      </c>
      <c r="J6275" t="s">
        <v>109</v>
      </c>
      <c r="K6275">
        <v>1</v>
      </c>
      <c r="L6275">
        <v>2020</v>
      </c>
      <c r="M6275">
        <v>0</v>
      </c>
      <c r="N6275">
        <v>0</v>
      </c>
      <c r="O6275">
        <f t="shared" ref="O6275:O6332" si="899">IF(AND(N6275=1,H6275="good"),1,0)</f>
        <v>0</v>
      </c>
      <c r="P6275">
        <f t="shared" ref="P6275:P6332" si="900">IF(OR(G6275 = "2 pt.",G6275 ="2 pt. block"), 1, 0)</f>
        <v>0</v>
      </c>
      <c r="Q6275">
        <f t="shared" ref="Q6275:Q6332" si="901">IF(AND(P6275=1,H6275="good"),1,0)</f>
        <v>0</v>
      </c>
      <c r="R6275">
        <f t="shared" ref="R6275:R6332" si="902">IF(OR(H6275 = "fumble, def td", H6275 = "interception, def td", H6275= "sack, fumble, def td"), 1,0)</f>
        <v>0</v>
      </c>
    </row>
    <row r="6282" spans="1:18" hidden="1" x14ac:dyDescent="0.2">
      <c r="A6282">
        <v>102</v>
      </c>
      <c r="B6282" t="s">
        <v>77</v>
      </c>
      <c r="I6282">
        <v>1</v>
      </c>
      <c r="J6282" t="s">
        <v>109</v>
      </c>
      <c r="K6282">
        <v>1</v>
      </c>
      <c r="L6282">
        <v>2020</v>
      </c>
      <c r="M6282">
        <v>0</v>
      </c>
      <c r="N6282">
        <v>0</v>
      </c>
      <c r="O6282">
        <f t="shared" si="899"/>
        <v>0</v>
      </c>
      <c r="P6282">
        <f t="shared" si="900"/>
        <v>0</v>
      </c>
      <c r="Q6282">
        <f t="shared" si="901"/>
        <v>0</v>
      </c>
      <c r="R6282">
        <f t="shared" si="902"/>
        <v>0</v>
      </c>
    </row>
    <row r="6283" spans="1:18" hidden="1" x14ac:dyDescent="0.2">
      <c r="A6283">
        <v>104</v>
      </c>
      <c r="B6283" t="s">
        <v>77</v>
      </c>
      <c r="I6283">
        <v>1</v>
      </c>
      <c r="J6283" t="s">
        <v>109</v>
      </c>
      <c r="K6283">
        <v>1</v>
      </c>
      <c r="L6283">
        <v>2020</v>
      </c>
      <c r="M6283">
        <v>0</v>
      </c>
      <c r="N6283">
        <v>0</v>
      </c>
      <c r="O6283">
        <f t="shared" si="899"/>
        <v>0</v>
      </c>
      <c r="P6283">
        <f t="shared" si="900"/>
        <v>0</v>
      </c>
      <c r="Q6283">
        <f t="shared" si="901"/>
        <v>0</v>
      </c>
      <c r="R6283">
        <f t="shared" si="902"/>
        <v>0</v>
      </c>
    </row>
    <row r="6285" spans="1:18" hidden="1" x14ac:dyDescent="0.2">
      <c r="A6285">
        <v>108</v>
      </c>
      <c r="B6285" t="s">
        <v>77</v>
      </c>
      <c r="I6285">
        <v>1</v>
      </c>
      <c r="J6285" t="s">
        <v>109</v>
      </c>
      <c r="K6285">
        <v>1</v>
      </c>
      <c r="L6285">
        <v>2020</v>
      </c>
      <c r="M6285">
        <v>0</v>
      </c>
      <c r="N6285">
        <v>0</v>
      </c>
      <c r="O6285">
        <f t="shared" si="899"/>
        <v>0</v>
      </c>
      <c r="P6285">
        <f t="shared" si="900"/>
        <v>0</v>
      </c>
      <c r="Q6285">
        <f t="shared" si="901"/>
        <v>0</v>
      </c>
      <c r="R6285">
        <f t="shared" si="902"/>
        <v>0</v>
      </c>
    </row>
    <row r="6288" spans="1:18" hidden="1" x14ac:dyDescent="0.2">
      <c r="A6288">
        <v>114</v>
      </c>
      <c r="B6288" t="s">
        <v>77</v>
      </c>
      <c r="I6288">
        <v>2</v>
      </c>
      <c r="J6288" t="s">
        <v>109</v>
      </c>
      <c r="K6288">
        <v>1</v>
      </c>
      <c r="L6288">
        <v>2020</v>
      </c>
      <c r="M6288">
        <v>0</v>
      </c>
      <c r="N6288">
        <v>0</v>
      </c>
      <c r="O6288">
        <f t="shared" si="899"/>
        <v>0</v>
      </c>
      <c r="P6288">
        <f t="shared" si="900"/>
        <v>0</v>
      </c>
      <c r="Q6288">
        <f t="shared" si="901"/>
        <v>0</v>
      </c>
      <c r="R6288">
        <f t="shared" si="902"/>
        <v>0</v>
      </c>
    </row>
    <row r="6290" spans="1:18" hidden="1" x14ac:dyDescent="0.2">
      <c r="A6290">
        <v>118</v>
      </c>
      <c r="B6290" t="s">
        <v>77</v>
      </c>
      <c r="I6290">
        <v>2</v>
      </c>
      <c r="J6290" t="s">
        <v>109</v>
      </c>
      <c r="K6290">
        <v>1</v>
      </c>
      <c r="L6290">
        <v>2020</v>
      </c>
      <c r="M6290">
        <v>0</v>
      </c>
      <c r="N6290">
        <v>0</v>
      </c>
      <c r="O6290">
        <f t="shared" si="899"/>
        <v>0</v>
      </c>
      <c r="P6290">
        <f t="shared" si="900"/>
        <v>0</v>
      </c>
      <c r="Q6290">
        <f t="shared" si="901"/>
        <v>0</v>
      </c>
      <c r="R6290">
        <f t="shared" si="902"/>
        <v>0</v>
      </c>
    </row>
    <row r="6292" spans="1:18" hidden="1" x14ac:dyDescent="0.2">
      <c r="A6292">
        <v>122</v>
      </c>
      <c r="B6292" t="s">
        <v>77</v>
      </c>
      <c r="I6292">
        <v>2</v>
      </c>
      <c r="J6292" t="s">
        <v>109</v>
      </c>
      <c r="K6292">
        <v>1</v>
      </c>
      <c r="L6292">
        <v>2020</v>
      </c>
      <c r="M6292">
        <v>0</v>
      </c>
      <c r="N6292">
        <v>0</v>
      </c>
      <c r="O6292">
        <f t="shared" si="899"/>
        <v>0</v>
      </c>
      <c r="P6292">
        <f t="shared" si="900"/>
        <v>0</v>
      </c>
      <c r="Q6292">
        <f t="shared" si="901"/>
        <v>0</v>
      </c>
      <c r="R6292">
        <f t="shared" si="902"/>
        <v>0</v>
      </c>
    </row>
    <row r="6298" spans="1:18" hidden="1" x14ac:dyDescent="0.2">
      <c r="A6298">
        <v>134</v>
      </c>
      <c r="B6298" t="s">
        <v>77</v>
      </c>
      <c r="I6298">
        <v>2</v>
      </c>
      <c r="J6298" t="s">
        <v>109</v>
      </c>
      <c r="K6298">
        <v>1</v>
      </c>
      <c r="L6298">
        <v>2020</v>
      </c>
      <c r="M6298">
        <v>0</v>
      </c>
      <c r="N6298">
        <v>0</v>
      </c>
      <c r="O6298">
        <f t="shared" si="899"/>
        <v>0</v>
      </c>
      <c r="P6298">
        <f t="shared" si="900"/>
        <v>0</v>
      </c>
      <c r="Q6298">
        <f t="shared" si="901"/>
        <v>0</v>
      </c>
      <c r="R6298">
        <f t="shared" si="902"/>
        <v>0</v>
      </c>
    </row>
    <row r="6306" spans="1:18" hidden="1" x14ac:dyDescent="0.2">
      <c r="A6306">
        <v>150</v>
      </c>
      <c r="B6306" t="s">
        <v>77</v>
      </c>
      <c r="I6306">
        <v>2</v>
      </c>
      <c r="J6306" t="s">
        <v>109</v>
      </c>
      <c r="K6306">
        <v>1</v>
      </c>
      <c r="L6306">
        <v>2020</v>
      </c>
      <c r="M6306">
        <v>0</v>
      </c>
      <c r="N6306">
        <v>0</v>
      </c>
      <c r="O6306">
        <f t="shared" si="899"/>
        <v>0</v>
      </c>
      <c r="P6306">
        <f t="shared" si="900"/>
        <v>0</v>
      </c>
      <c r="Q6306">
        <f t="shared" si="901"/>
        <v>0</v>
      </c>
      <c r="R6306">
        <f t="shared" si="902"/>
        <v>0</v>
      </c>
    </row>
    <row r="6309" spans="1:18" hidden="1" x14ac:dyDescent="0.2">
      <c r="A6309">
        <v>156</v>
      </c>
      <c r="B6309" t="s">
        <v>77</v>
      </c>
      <c r="I6309">
        <v>2</v>
      </c>
      <c r="J6309" t="s">
        <v>109</v>
      </c>
      <c r="K6309">
        <v>1</v>
      </c>
      <c r="L6309">
        <v>2020</v>
      </c>
      <c r="M6309">
        <v>0</v>
      </c>
      <c r="N6309">
        <v>0</v>
      </c>
      <c r="O6309">
        <f t="shared" si="899"/>
        <v>0</v>
      </c>
      <c r="P6309">
        <f t="shared" si="900"/>
        <v>0</v>
      </c>
      <c r="Q6309">
        <f t="shared" si="901"/>
        <v>0</v>
      </c>
      <c r="R6309">
        <f t="shared" si="902"/>
        <v>0</v>
      </c>
    </row>
    <row r="6312" spans="1:18" hidden="1" x14ac:dyDescent="0.2">
      <c r="A6312">
        <v>162</v>
      </c>
      <c r="B6312" t="s">
        <v>77</v>
      </c>
      <c r="I6312">
        <v>2</v>
      </c>
      <c r="J6312" t="s">
        <v>109</v>
      </c>
      <c r="K6312">
        <v>1</v>
      </c>
      <c r="L6312">
        <v>2020</v>
      </c>
      <c r="M6312">
        <v>0</v>
      </c>
      <c r="N6312">
        <v>0</v>
      </c>
      <c r="O6312">
        <f t="shared" si="899"/>
        <v>0</v>
      </c>
      <c r="P6312">
        <f t="shared" si="900"/>
        <v>0</v>
      </c>
      <c r="Q6312">
        <f t="shared" si="901"/>
        <v>0</v>
      </c>
      <c r="R6312">
        <f t="shared" si="902"/>
        <v>0</v>
      </c>
    </row>
    <row r="6313" spans="1:18" hidden="1" x14ac:dyDescent="0.2">
      <c r="A6313">
        <v>164</v>
      </c>
      <c r="B6313" t="s">
        <v>77</v>
      </c>
      <c r="I6313">
        <v>2</v>
      </c>
      <c r="J6313" t="s">
        <v>109</v>
      </c>
      <c r="K6313">
        <v>1</v>
      </c>
      <c r="L6313">
        <v>2020</v>
      </c>
      <c r="M6313">
        <v>0</v>
      </c>
      <c r="N6313">
        <v>0</v>
      </c>
      <c r="O6313">
        <f t="shared" si="899"/>
        <v>0</v>
      </c>
      <c r="P6313">
        <f t="shared" si="900"/>
        <v>0</v>
      </c>
      <c r="Q6313">
        <f t="shared" si="901"/>
        <v>0</v>
      </c>
      <c r="R6313">
        <f t="shared" si="902"/>
        <v>0</v>
      </c>
    </row>
    <row r="6317" spans="1:18" hidden="1" x14ac:dyDescent="0.2">
      <c r="A6317">
        <v>172</v>
      </c>
      <c r="B6317" t="s">
        <v>77</v>
      </c>
      <c r="I6317">
        <v>2</v>
      </c>
      <c r="J6317" t="s">
        <v>109</v>
      </c>
      <c r="K6317">
        <v>1</v>
      </c>
      <c r="L6317">
        <v>2020</v>
      </c>
      <c r="M6317">
        <v>0</v>
      </c>
      <c r="N6317">
        <v>0</v>
      </c>
      <c r="O6317">
        <f t="shared" si="899"/>
        <v>0</v>
      </c>
      <c r="P6317">
        <f t="shared" si="900"/>
        <v>0</v>
      </c>
      <c r="Q6317">
        <f t="shared" si="901"/>
        <v>0</v>
      </c>
      <c r="R6317">
        <f t="shared" si="902"/>
        <v>0</v>
      </c>
    </row>
    <row r="6319" spans="1:18" hidden="1" x14ac:dyDescent="0.2">
      <c r="A6319">
        <v>176</v>
      </c>
      <c r="B6319" t="s">
        <v>77</v>
      </c>
      <c r="I6319">
        <v>2</v>
      </c>
      <c r="J6319" t="s">
        <v>109</v>
      </c>
      <c r="K6319">
        <v>1</v>
      </c>
      <c r="L6319">
        <v>2020</v>
      </c>
      <c r="M6319">
        <v>0</v>
      </c>
      <c r="N6319">
        <v>0</v>
      </c>
      <c r="O6319">
        <f t="shared" si="899"/>
        <v>0</v>
      </c>
      <c r="P6319">
        <f t="shared" si="900"/>
        <v>0</v>
      </c>
      <c r="Q6319">
        <f t="shared" si="901"/>
        <v>0</v>
      </c>
      <c r="R6319">
        <f t="shared" si="902"/>
        <v>0</v>
      </c>
    </row>
    <row r="6320" spans="1:18" hidden="1" x14ac:dyDescent="0.2">
      <c r="A6320">
        <v>178</v>
      </c>
      <c r="B6320" t="s">
        <v>77</v>
      </c>
      <c r="I6320">
        <v>2</v>
      </c>
      <c r="J6320" t="s">
        <v>109</v>
      </c>
      <c r="K6320">
        <v>1</v>
      </c>
      <c r="L6320">
        <v>2020</v>
      </c>
      <c r="M6320">
        <v>0</v>
      </c>
      <c r="N6320">
        <v>0</v>
      </c>
      <c r="O6320">
        <f t="shared" si="899"/>
        <v>0</v>
      </c>
      <c r="P6320">
        <f t="shared" si="900"/>
        <v>0</v>
      </c>
      <c r="Q6320">
        <f t="shared" si="901"/>
        <v>0</v>
      </c>
      <c r="R6320">
        <f t="shared" si="902"/>
        <v>0</v>
      </c>
    </row>
    <row r="6329" spans="1:18" hidden="1" x14ac:dyDescent="0.2">
      <c r="A6329">
        <v>196</v>
      </c>
      <c r="B6329" t="s">
        <v>77</v>
      </c>
      <c r="I6329">
        <v>2</v>
      </c>
      <c r="J6329" t="s">
        <v>109</v>
      </c>
      <c r="K6329">
        <v>1</v>
      </c>
      <c r="L6329">
        <v>2020</v>
      </c>
      <c r="M6329">
        <v>0</v>
      </c>
      <c r="N6329">
        <v>0</v>
      </c>
      <c r="O6329">
        <f t="shared" si="899"/>
        <v>0</v>
      </c>
      <c r="P6329">
        <f t="shared" si="900"/>
        <v>0</v>
      </c>
      <c r="Q6329">
        <f t="shared" si="901"/>
        <v>0</v>
      </c>
      <c r="R6329">
        <f t="shared" si="902"/>
        <v>0</v>
      </c>
    </row>
    <row r="6332" spans="1:18" hidden="1" x14ac:dyDescent="0.2">
      <c r="A6332">
        <v>202</v>
      </c>
      <c r="B6332" t="s">
        <v>77</v>
      </c>
      <c r="I6332">
        <v>2</v>
      </c>
      <c r="J6332" t="s">
        <v>109</v>
      </c>
      <c r="K6332">
        <v>1</v>
      </c>
      <c r="L6332">
        <v>2020</v>
      </c>
      <c r="M6332">
        <v>0</v>
      </c>
      <c r="N6332">
        <v>0</v>
      </c>
      <c r="O6332">
        <f t="shared" si="899"/>
        <v>0</v>
      </c>
      <c r="P6332">
        <f t="shared" si="900"/>
        <v>0</v>
      </c>
      <c r="Q6332">
        <f t="shared" si="901"/>
        <v>0</v>
      </c>
      <c r="R6332">
        <f t="shared" si="902"/>
        <v>0</v>
      </c>
    </row>
    <row r="6340" spans="1:18" hidden="1" x14ac:dyDescent="0.2">
      <c r="A6340">
        <v>218</v>
      </c>
      <c r="B6340" t="s">
        <v>77</v>
      </c>
      <c r="I6340">
        <v>3</v>
      </c>
      <c r="J6340" t="s">
        <v>109</v>
      </c>
      <c r="K6340">
        <v>1</v>
      </c>
      <c r="L6340">
        <v>2020</v>
      </c>
      <c r="M6340">
        <v>0</v>
      </c>
      <c r="N6340">
        <v>0</v>
      </c>
      <c r="O6340">
        <f t="shared" ref="O6340:O6400" si="903">IF(AND(N6340=1,H6340="good"),1,0)</f>
        <v>0</v>
      </c>
      <c r="P6340">
        <f t="shared" ref="P6340:P6400" si="904">IF(OR(G6340 = "2 pt.",G6340 ="2 pt. block"), 1, 0)</f>
        <v>0</v>
      </c>
      <c r="Q6340">
        <f t="shared" ref="Q6340:Q6400" si="905">IF(AND(P6340=1,H6340="good"),1,0)</f>
        <v>0</v>
      </c>
      <c r="R6340">
        <f t="shared" ref="R6340:R6400" si="906">IF(OR(H6340 = "fumble, def td", H6340 = "interception, def td", H6340= "sack, fumble, def td"), 1,0)</f>
        <v>0</v>
      </c>
    </row>
    <row r="6368" spans="1:18" hidden="1" x14ac:dyDescent="0.2">
      <c r="A6368">
        <v>274</v>
      </c>
      <c r="B6368" t="s">
        <v>77</v>
      </c>
      <c r="I6368">
        <v>3</v>
      </c>
      <c r="J6368" t="s">
        <v>109</v>
      </c>
      <c r="K6368">
        <v>1</v>
      </c>
      <c r="L6368">
        <v>2020</v>
      </c>
      <c r="M6368">
        <v>0</v>
      </c>
      <c r="N6368">
        <v>0</v>
      </c>
      <c r="O6368">
        <f t="shared" si="903"/>
        <v>0</v>
      </c>
      <c r="P6368">
        <f t="shared" si="904"/>
        <v>0</v>
      </c>
      <c r="Q6368">
        <f t="shared" si="905"/>
        <v>0</v>
      </c>
      <c r="R6368">
        <f t="shared" si="906"/>
        <v>0</v>
      </c>
    </row>
    <row r="6371" spans="1:18" hidden="1" x14ac:dyDescent="0.2">
      <c r="A6371">
        <v>280</v>
      </c>
      <c r="B6371" t="s">
        <v>77</v>
      </c>
      <c r="I6371">
        <v>4</v>
      </c>
      <c r="J6371" t="s">
        <v>109</v>
      </c>
      <c r="K6371">
        <v>1</v>
      </c>
      <c r="L6371">
        <v>2020</v>
      </c>
      <c r="M6371">
        <v>0</v>
      </c>
      <c r="N6371">
        <v>0</v>
      </c>
      <c r="O6371">
        <f t="shared" si="903"/>
        <v>0</v>
      </c>
      <c r="P6371">
        <f t="shared" si="904"/>
        <v>0</v>
      </c>
      <c r="Q6371">
        <f t="shared" si="905"/>
        <v>0</v>
      </c>
      <c r="R6371">
        <f t="shared" si="906"/>
        <v>0</v>
      </c>
    </row>
    <row r="6375" spans="1:18" hidden="1" x14ac:dyDescent="0.2">
      <c r="A6375">
        <v>288</v>
      </c>
      <c r="B6375" t="s">
        <v>77</v>
      </c>
      <c r="I6375">
        <v>4</v>
      </c>
      <c r="J6375" t="s">
        <v>109</v>
      </c>
      <c r="K6375">
        <v>1</v>
      </c>
      <c r="L6375">
        <v>2020</v>
      </c>
      <c r="M6375">
        <v>0</v>
      </c>
      <c r="N6375">
        <v>0</v>
      </c>
      <c r="O6375">
        <f t="shared" si="903"/>
        <v>0</v>
      </c>
      <c r="P6375">
        <f t="shared" si="904"/>
        <v>0</v>
      </c>
      <c r="Q6375">
        <f t="shared" si="905"/>
        <v>0</v>
      </c>
      <c r="R6375">
        <f t="shared" si="906"/>
        <v>0</v>
      </c>
    </row>
    <row r="6380" spans="1:18" hidden="1" x14ac:dyDescent="0.2">
      <c r="A6380">
        <v>298</v>
      </c>
      <c r="B6380" t="s">
        <v>77</v>
      </c>
      <c r="I6380">
        <v>4</v>
      </c>
      <c r="J6380" t="s">
        <v>109</v>
      </c>
      <c r="K6380">
        <v>1</v>
      </c>
      <c r="L6380">
        <v>2020</v>
      </c>
      <c r="M6380">
        <v>0</v>
      </c>
      <c r="N6380">
        <v>0</v>
      </c>
      <c r="O6380">
        <f t="shared" si="903"/>
        <v>0</v>
      </c>
      <c r="P6380">
        <f t="shared" si="904"/>
        <v>0</v>
      </c>
      <c r="Q6380">
        <f t="shared" si="905"/>
        <v>0</v>
      </c>
      <c r="R6380">
        <f t="shared" si="906"/>
        <v>0</v>
      </c>
    </row>
    <row r="6392" spans="1:18" hidden="1" x14ac:dyDescent="0.2">
      <c r="A6392">
        <v>322</v>
      </c>
      <c r="B6392" t="s">
        <v>77</v>
      </c>
      <c r="I6392">
        <v>4</v>
      </c>
      <c r="J6392" t="s">
        <v>109</v>
      </c>
      <c r="K6392">
        <v>1</v>
      </c>
      <c r="L6392">
        <v>2020</v>
      </c>
      <c r="M6392">
        <v>0</v>
      </c>
      <c r="N6392">
        <v>0</v>
      </c>
      <c r="O6392">
        <f t="shared" si="903"/>
        <v>0</v>
      </c>
      <c r="P6392">
        <f t="shared" si="904"/>
        <v>0</v>
      </c>
      <c r="Q6392">
        <f t="shared" si="905"/>
        <v>0</v>
      </c>
      <c r="R6392">
        <f t="shared" si="906"/>
        <v>0</v>
      </c>
    </row>
    <row r="6394" spans="1:18" hidden="1" x14ac:dyDescent="0.2">
      <c r="A6394">
        <v>326</v>
      </c>
      <c r="B6394" t="s">
        <v>77</v>
      </c>
      <c r="I6394">
        <v>4</v>
      </c>
      <c r="J6394" t="s">
        <v>109</v>
      </c>
      <c r="K6394">
        <v>1</v>
      </c>
      <c r="L6394">
        <v>2020</v>
      </c>
      <c r="M6394">
        <v>0</v>
      </c>
      <c r="N6394">
        <v>0</v>
      </c>
      <c r="O6394">
        <f t="shared" si="903"/>
        <v>0</v>
      </c>
      <c r="P6394">
        <f t="shared" si="904"/>
        <v>0</v>
      </c>
      <c r="Q6394">
        <f t="shared" si="905"/>
        <v>0</v>
      </c>
      <c r="R6394">
        <f t="shared" si="906"/>
        <v>0</v>
      </c>
    </row>
    <row r="6400" spans="1:18" hidden="1" x14ac:dyDescent="0.2">
      <c r="A6400">
        <v>338</v>
      </c>
      <c r="B6400" t="s">
        <v>77</v>
      </c>
      <c r="I6400">
        <v>4</v>
      </c>
      <c r="J6400" t="s">
        <v>109</v>
      </c>
      <c r="K6400">
        <v>1</v>
      </c>
      <c r="L6400">
        <v>2020</v>
      </c>
      <c r="M6400">
        <v>0</v>
      </c>
      <c r="N6400">
        <v>0</v>
      </c>
      <c r="O6400">
        <f t="shared" si="903"/>
        <v>0</v>
      </c>
      <c r="P6400">
        <f t="shared" si="904"/>
        <v>0</v>
      </c>
      <c r="Q6400">
        <f t="shared" si="905"/>
        <v>0</v>
      </c>
      <c r="R6400">
        <f t="shared" si="906"/>
        <v>0</v>
      </c>
    </row>
    <row r="6410" spans="1:18" hidden="1" x14ac:dyDescent="0.2">
      <c r="A6410">
        <v>358</v>
      </c>
      <c r="B6410" t="s">
        <v>77</v>
      </c>
      <c r="I6410">
        <v>4</v>
      </c>
      <c r="J6410" t="s">
        <v>109</v>
      </c>
      <c r="K6410">
        <v>1</v>
      </c>
      <c r="L6410">
        <v>2020</v>
      </c>
      <c r="M6410">
        <v>0</v>
      </c>
      <c r="N6410">
        <v>0</v>
      </c>
      <c r="O6410">
        <f t="shared" ref="O6410:O6464" si="907">IF(AND(N6410=1,H6410="good"),1,0)</f>
        <v>0</v>
      </c>
      <c r="P6410">
        <f t="shared" ref="P6410:P6464" si="908">IF(OR(G6410 = "2 pt.",G6410 ="2 pt. block"), 1, 0)</f>
        <v>0</v>
      </c>
      <c r="Q6410">
        <f t="shared" ref="Q6410:Q6464" si="909">IF(AND(P6410=1,H6410="good"),1,0)</f>
        <v>0</v>
      </c>
      <c r="R6410">
        <f t="shared" ref="R6410:R6464" si="910">IF(OR(H6410 = "fumble, def td", H6410 = "interception, def td", H6410= "sack, fumble, def td"), 1,0)</f>
        <v>0</v>
      </c>
    </row>
    <row r="6416" spans="1:18" hidden="1" x14ac:dyDescent="0.2">
      <c r="A6416">
        <v>1</v>
      </c>
      <c r="B6416" t="s">
        <v>77</v>
      </c>
      <c r="I6416">
        <v>1</v>
      </c>
      <c r="J6416" t="s">
        <v>40</v>
      </c>
      <c r="K6416">
        <v>0</v>
      </c>
      <c r="L6416">
        <v>2019</v>
      </c>
      <c r="M6416">
        <v>1</v>
      </c>
      <c r="N6416">
        <v>1</v>
      </c>
      <c r="O6416">
        <f t="shared" si="907"/>
        <v>0</v>
      </c>
      <c r="P6416">
        <f t="shared" si="908"/>
        <v>0</v>
      </c>
      <c r="Q6416">
        <f t="shared" si="909"/>
        <v>0</v>
      </c>
      <c r="R6416">
        <f t="shared" si="910"/>
        <v>0</v>
      </c>
    </row>
    <row r="6417" spans="1:18" hidden="1" x14ac:dyDescent="0.2">
      <c r="A6417">
        <v>2</v>
      </c>
      <c r="B6417" t="s">
        <v>77</v>
      </c>
      <c r="I6417">
        <v>1</v>
      </c>
      <c r="J6417" t="s">
        <v>40</v>
      </c>
      <c r="K6417">
        <v>0</v>
      </c>
      <c r="L6417">
        <v>2019</v>
      </c>
      <c r="M6417">
        <v>1</v>
      </c>
      <c r="N6417">
        <v>1</v>
      </c>
      <c r="O6417">
        <f t="shared" si="907"/>
        <v>0</v>
      </c>
      <c r="P6417">
        <f t="shared" si="908"/>
        <v>0</v>
      </c>
      <c r="Q6417">
        <f t="shared" si="909"/>
        <v>0</v>
      </c>
      <c r="R6417">
        <f t="shared" si="910"/>
        <v>0</v>
      </c>
    </row>
    <row r="6418" spans="1:18" hidden="1" x14ac:dyDescent="0.2">
      <c r="A6418">
        <v>3</v>
      </c>
      <c r="B6418" t="s">
        <v>77</v>
      </c>
      <c r="I6418">
        <v>1</v>
      </c>
      <c r="J6418" t="s">
        <v>40</v>
      </c>
      <c r="K6418">
        <v>0</v>
      </c>
      <c r="L6418">
        <v>2019</v>
      </c>
      <c r="M6418">
        <v>1</v>
      </c>
      <c r="N6418">
        <v>1</v>
      </c>
      <c r="O6418">
        <f t="shared" si="907"/>
        <v>0</v>
      </c>
      <c r="P6418">
        <f t="shared" si="908"/>
        <v>0</v>
      </c>
      <c r="Q6418">
        <f t="shared" si="909"/>
        <v>0</v>
      </c>
      <c r="R6418">
        <f t="shared" si="910"/>
        <v>0</v>
      </c>
    </row>
    <row r="6431" spans="1:18" hidden="1" x14ac:dyDescent="0.2">
      <c r="A6431">
        <v>16</v>
      </c>
      <c r="B6431" t="s">
        <v>77</v>
      </c>
      <c r="I6431">
        <v>1</v>
      </c>
      <c r="J6431" t="s">
        <v>40</v>
      </c>
      <c r="K6431">
        <v>0</v>
      </c>
      <c r="L6431">
        <v>2019</v>
      </c>
      <c r="M6431">
        <v>1</v>
      </c>
      <c r="N6431">
        <v>1</v>
      </c>
      <c r="O6431">
        <f t="shared" si="907"/>
        <v>0</v>
      </c>
      <c r="P6431">
        <f t="shared" si="908"/>
        <v>0</v>
      </c>
      <c r="Q6431">
        <f t="shared" si="909"/>
        <v>0</v>
      </c>
      <c r="R6431">
        <f t="shared" si="910"/>
        <v>0</v>
      </c>
    </row>
    <row r="6444" spans="1:18" hidden="1" x14ac:dyDescent="0.2">
      <c r="A6444">
        <v>29</v>
      </c>
      <c r="B6444" t="s">
        <v>77</v>
      </c>
      <c r="I6444">
        <v>1</v>
      </c>
      <c r="J6444" t="s">
        <v>40</v>
      </c>
      <c r="K6444">
        <v>0</v>
      </c>
      <c r="L6444">
        <v>2019</v>
      </c>
      <c r="M6444">
        <v>1</v>
      </c>
      <c r="N6444">
        <v>1</v>
      </c>
      <c r="O6444">
        <f t="shared" si="907"/>
        <v>0</v>
      </c>
      <c r="P6444">
        <f t="shared" si="908"/>
        <v>0</v>
      </c>
      <c r="Q6444">
        <f t="shared" si="909"/>
        <v>0</v>
      </c>
      <c r="R6444">
        <f t="shared" si="910"/>
        <v>0</v>
      </c>
    </row>
    <row r="6450" spans="1:18" hidden="1" x14ac:dyDescent="0.2">
      <c r="A6450">
        <v>35</v>
      </c>
      <c r="B6450" t="s">
        <v>77</v>
      </c>
      <c r="I6450">
        <v>1</v>
      </c>
      <c r="J6450" t="s">
        <v>40</v>
      </c>
      <c r="K6450">
        <v>0</v>
      </c>
      <c r="L6450">
        <v>2019</v>
      </c>
      <c r="M6450">
        <v>1</v>
      </c>
      <c r="N6450">
        <v>1</v>
      </c>
      <c r="O6450">
        <f t="shared" si="907"/>
        <v>0</v>
      </c>
      <c r="P6450">
        <f t="shared" si="908"/>
        <v>0</v>
      </c>
      <c r="Q6450">
        <f t="shared" si="909"/>
        <v>0</v>
      </c>
      <c r="R6450">
        <f t="shared" si="910"/>
        <v>0</v>
      </c>
    </row>
    <row r="6458" spans="1:18" hidden="1" x14ac:dyDescent="0.2">
      <c r="A6458">
        <v>43</v>
      </c>
      <c r="B6458" t="s">
        <v>77</v>
      </c>
      <c r="I6458">
        <v>1</v>
      </c>
      <c r="J6458" t="s">
        <v>40</v>
      </c>
      <c r="K6458">
        <v>0</v>
      </c>
      <c r="L6458">
        <v>2019</v>
      </c>
      <c r="M6458">
        <v>1</v>
      </c>
      <c r="N6458">
        <v>1</v>
      </c>
      <c r="O6458">
        <f t="shared" si="907"/>
        <v>0</v>
      </c>
      <c r="P6458">
        <f t="shared" si="908"/>
        <v>0</v>
      </c>
      <c r="Q6458">
        <f t="shared" si="909"/>
        <v>0</v>
      </c>
      <c r="R6458">
        <f t="shared" si="910"/>
        <v>0</v>
      </c>
    </row>
    <row r="6461" spans="1:18" hidden="1" x14ac:dyDescent="0.2">
      <c r="A6461">
        <v>46</v>
      </c>
      <c r="B6461" t="s">
        <v>77</v>
      </c>
      <c r="E6461">
        <v>0</v>
      </c>
      <c r="I6461">
        <v>1</v>
      </c>
      <c r="J6461" t="s">
        <v>40</v>
      </c>
      <c r="K6461">
        <v>0</v>
      </c>
      <c r="L6461">
        <v>2019</v>
      </c>
      <c r="M6461">
        <v>1</v>
      </c>
      <c r="N6461">
        <v>1</v>
      </c>
      <c r="O6461">
        <f t="shared" si="907"/>
        <v>0</v>
      </c>
      <c r="P6461">
        <f t="shared" si="908"/>
        <v>0</v>
      </c>
      <c r="Q6461">
        <f t="shared" si="909"/>
        <v>0</v>
      </c>
      <c r="R6461">
        <f t="shared" si="910"/>
        <v>0</v>
      </c>
    </row>
    <row r="6462" spans="1:18" hidden="1" x14ac:dyDescent="0.2">
      <c r="A6462">
        <v>47</v>
      </c>
      <c r="B6462" t="s">
        <v>77</v>
      </c>
      <c r="I6462">
        <v>1</v>
      </c>
      <c r="J6462" t="s">
        <v>40</v>
      </c>
      <c r="K6462">
        <v>0</v>
      </c>
      <c r="L6462">
        <v>2019</v>
      </c>
      <c r="M6462">
        <v>1</v>
      </c>
      <c r="N6462">
        <v>1</v>
      </c>
      <c r="O6462">
        <f t="shared" si="907"/>
        <v>0</v>
      </c>
      <c r="P6462">
        <f t="shared" si="908"/>
        <v>0</v>
      </c>
      <c r="Q6462">
        <f t="shared" si="909"/>
        <v>0</v>
      </c>
      <c r="R6462">
        <f t="shared" si="910"/>
        <v>0</v>
      </c>
    </row>
    <row r="6464" spans="1:18" hidden="1" x14ac:dyDescent="0.2">
      <c r="A6464">
        <v>49</v>
      </c>
      <c r="B6464" t="s">
        <v>77</v>
      </c>
      <c r="I6464">
        <v>1</v>
      </c>
      <c r="J6464" t="s">
        <v>40</v>
      </c>
      <c r="K6464">
        <v>0</v>
      </c>
      <c r="L6464">
        <v>2019</v>
      </c>
      <c r="M6464">
        <v>1</v>
      </c>
      <c r="N6464">
        <v>1</v>
      </c>
      <c r="O6464">
        <f t="shared" si="907"/>
        <v>0</v>
      </c>
      <c r="P6464">
        <f t="shared" si="908"/>
        <v>0</v>
      </c>
      <c r="Q6464">
        <f t="shared" si="909"/>
        <v>0</v>
      </c>
      <c r="R6464">
        <f t="shared" si="910"/>
        <v>0</v>
      </c>
    </row>
    <row r="6468" spans="1:18" hidden="1" x14ac:dyDescent="0.2">
      <c r="A6468">
        <v>53</v>
      </c>
      <c r="B6468" t="s">
        <v>77</v>
      </c>
      <c r="I6468">
        <v>2</v>
      </c>
      <c r="J6468" t="s">
        <v>40</v>
      </c>
      <c r="K6468">
        <v>0</v>
      </c>
      <c r="L6468">
        <v>2019</v>
      </c>
      <c r="M6468">
        <v>1</v>
      </c>
      <c r="N6468">
        <v>1</v>
      </c>
      <c r="O6468">
        <f t="shared" ref="O6468:O6510" si="911">IF(AND(N6468=1,H6468="good"),1,0)</f>
        <v>0</v>
      </c>
      <c r="P6468">
        <f t="shared" ref="P6468:P6510" si="912">IF(OR(G6468 = "2 pt.",G6468 ="2 pt. block"), 1, 0)</f>
        <v>0</v>
      </c>
      <c r="Q6468">
        <f t="shared" ref="Q6468:Q6510" si="913">IF(AND(P6468=1,H6468="good"),1,0)</f>
        <v>0</v>
      </c>
      <c r="R6468">
        <f t="shared" ref="R6468:R6510" si="914">IF(OR(H6468 = "fumble, def td", H6468 = "interception, def td", H6468= "sack, fumble, def td"), 1,0)</f>
        <v>0</v>
      </c>
    </row>
    <row r="6471" spans="1:18" hidden="1" x14ac:dyDescent="0.2">
      <c r="A6471">
        <v>56</v>
      </c>
      <c r="B6471" t="s">
        <v>77</v>
      </c>
      <c r="I6471">
        <v>2</v>
      </c>
      <c r="J6471" t="s">
        <v>40</v>
      </c>
      <c r="K6471">
        <v>0</v>
      </c>
      <c r="L6471">
        <v>2019</v>
      </c>
      <c r="M6471">
        <v>1</v>
      </c>
      <c r="N6471">
        <v>1</v>
      </c>
      <c r="O6471">
        <f t="shared" si="911"/>
        <v>0</v>
      </c>
      <c r="P6471">
        <f t="shared" si="912"/>
        <v>0</v>
      </c>
      <c r="Q6471">
        <f t="shared" si="913"/>
        <v>0</v>
      </c>
      <c r="R6471">
        <f t="shared" si="914"/>
        <v>0</v>
      </c>
    </row>
    <row r="6472" spans="1:18" hidden="1" x14ac:dyDescent="0.2">
      <c r="A6472">
        <v>57</v>
      </c>
      <c r="B6472" t="s">
        <v>77</v>
      </c>
      <c r="I6472">
        <v>2</v>
      </c>
      <c r="J6472" t="s">
        <v>40</v>
      </c>
      <c r="K6472">
        <v>0</v>
      </c>
      <c r="L6472">
        <v>2019</v>
      </c>
      <c r="M6472">
        <v>1</v>
      </c>
      <c r="N6472">
        <v>1</v>
      </c>
      <c r="O6472">
        <f t="shared" si="911"/>
        <v>0</v>
      </c>
      <c r="P6472">
        <f t="shared" si="912"/>
        <v>0</v>
      </c>
      <c r="Q6472">
        <f t="shared" si="913"/>
        <v>0</v>
      </c>
      <c r="R6472">
        <f t="shared" si="914"/>
        <v>0</v>
      </c>
    </row>
    <row r="6473" spans="1:18" hidden="1" x14ac:dyDescent="0.2">
      <c r="A6473">
        <v>58</v>
      </c>
      <c r="B6473" t="s">
        <v>77</v>
      </c>
      <c r="I6473">
        <v>2</v>
      </c>
      <c r="J6473" t="s">
        <v>40</v>
      </c>
      <c r="K6473">
        <v>0</v>
      </c>
      <c r="L6473">
        <v>2019</v>
      </c>
      <c r="M6473">
        <v>1</v>
      </c>
      <c r="N6473">
        <v>1</v>
      </c>
      <c r="O6473">
        <f t="shared" si="911"/>
        <v>0</v>
      </c>
      <c r="P6473">
        <f t="shared" si="912"/>
        <v>0</v>
      </c>
      <c r="Q6473">
        <f t="shared" si="913"/>
        <v>0</v>
      </c>
      <c r="R6473">
        <f t="shared" si="914"/>
        <v>0</v>
      </c>
    </row>
    <row r="6476" spans="1:18" hidden="1" x14ac:dyDescent="0.2">
      <c r="A6476">
        <v>61</v>
      </c>
      <c r="B6476" t="s">
        <v>77</v>
      </c>
      <c r="I6476">
        <v>2</v>
      </c>
      <c r="J6476" t="s">
        <v>40</v>
      </c>
      <c r="K6476">
        <v>0</v>
      </c>
      <c r="L6476">
        <v>2019</v>
      </c>
      <c r="M6476">
        <v>1</v>
      </c>
      <c r="N6476">
        <v>1</v>
      </c>
      <c r="O6476">
        <f t="shared" si="911"/>
        <v>0</v>
      </c>
      <c r="P6476">
        <f t="shared" si="912"/>
        <v>0</v>
      </c>
      <c r="Q6476">
        <f t="shared" si="913"/>
        <v>0</v>
      </c>
      <c r="R6476">
        <f t="shared" si="914"/>
        <v>0</v>
      </c>
    </row>
    <row r="6477" spans="1:18" hidden="1" x14ac:dyDescent="0.2">
      <c r="A6477">
        <v>62</v>
      </c>
      <c r="B6477" t="s">
        <v>77</v>
      </c>
      <c r="I6477">
        <v>2</v>
      </c>
      <c r="J6477" t="s">
        <v>40</v>
      </c>
      <c r="K6477">
        <v>0</v>
      </c>
      <c r="L6477">
        <v>2019</v>
      </c>
      <c r="M6477">
        <v>1</v>
      </c>
      <c r="N6477">
        <v>1</v>
      </c>
      <c r="O6477">
        <f t="shared" si="911"/>
        <v>0</v>
      </c>
      <c r="P6477">
        <f t="shared" si="912"/>
        <v>0</v>
      </c>
      <c r="Q6477">
        <f t="shared" si="913"/>
        <v>0</v>
      </c>
      <c r="R6477">
        <f t="shared" si="914"/>
        <v>0</v>
      </c>
    </row>
    <row r="6489" spans="1:18" hidden="1" x14ac:dyDescent="0.2">
      <c r="A6489">
        <v>74</v>
      </c>
      <c r="B6489" t="s">
        <v>77</v>
      </c>
      <c r="I6489">
        <v>2</v>
      </c>
      <c r="J6489" t="s">
        <v>40</v>
      </c>
      <c r="K6489">
        <v>0</v>
      </c>
      <c r="L6489">
        <v>2019</v>
      </c>
      <c r="M6489">
        <v>1</v>
      </c>
      <c r="N6489">
        <v>1</v>
      </c>
      <c r="O6489">
        <f t="shared" si="911"/>
        <v>0</v>
      </c>
      <c r="P6489">
        <f t="shared" si="912"/>
        <v>0</v>
      </c>
      <c r="Q6489">
        <f t="shared" si="913"/>
        <v>0</v>
      </c>
      <c r="R6489">
        <f t="shared" si="914"/>
        <v>0</v>
      </c>
    </row>
    <row r="6503" spans="1:18" hidden="1" x14ac:dyDescent="0.2">
      <c r="A6503">
        <v>88</v>
      </c>
      <c r="B6503" t="s">
        <v>77</v>
      </c>
      <c r="I6503">
        <v>2</v>
      </c>
      <c r="J6503" t="s">
        <v>40</v>
      </c>
      <c r="K6503">
        <v>0</v>
      </c>
      <c r="L6503">
        <v>2019</v>
      </c>
      <c r="M6503">
        <v>1</v>
      </c>
      <c r="N6503">
        <v>1</v>
      </c>
      <c r="O6503">
        <f t="shared" si="911"/>
        <v>0</v>
      </c>
      <c r="P6503">
        <f t="shared" si="912"/>
        <v>0</v>
      </c>
      <c r="Q6503">
        <f t="shared" si="913"/>
        <v>0</v>
      </c>
      <c r="R6503">
        <f t="shared" si="914"/>
        <v>0</v>
      </c>
    </row>
    <row r="6506" spans="1:18" hidden="1" x14ac:dyDescent="0.2">
      <c r="A6506">
        <v>91</v>
      </c>
      <c r="B6506" t="s">
        <v>77</v>
      </c>
      <c r="I6506">
        <v>2</v>
      </c>
      <c r="J6506" t="s">
        <v>40</v>
      </c>
      <c r="K6506">
        <v>0</v>
      </c>
      <c r="L6506">
        <v>2019</v>
      </c>
      <c r="M6506">
        <v>1</v>
      </c>
      <c r="N6506">
        <v>1</v>
      </c>
      <c r="O6506">
        <f t="shared" si="911"/>
        <v>0</v>
      </c>
      <c r="P6506">
        <f t="shared" si="912"/>
        <v>0</v>
      </c>
      <c r="Q6506">
        <f t="shared" si="913"/>
        <v>0</v>
      </c>
      <c r="R6506">
        <f t="shared" si="914"/>
        <v>0</v>
      </c>
    </row>
    <row r="6510" spans="1:18" hidden="1" x14ac:dyDescent="0.2">
      <c r="A6510">
        <v>95</v>
      </c>
      <c r="B6510" t="s">
        <v>77</v>
      </c>
      <c r="I6510">
        <v>2</v>
      </c>
      <c r="J6510" t="s">
        <v>40</v>
      </c>
      <c r="K6510">
        <v>0</v>
      </c>
      <c r="L6510">
        <v>2019</v>
      </c>
      <c r="M6510">
        <v>1</v>
      </c>
      <c r="N6510">
        <v>1</v>
      </c>
      <c r="O6510">
        <f t="shared" si="911"/>
        <v>0</v>
      </c>
      <c r="P6510">
        <f t="shared" si="912"/>
        <v>0</v>
      </c>
      <c r="Q6510">
        <f t="shared" si="913"/>
        <v>0</v>
      </c>
      <c r="R6510">
        <f t="shared" si="914"/>
        <v>0</v>
      </c>
    </row>
    <row r="6530" spans="1:18" hidden="1" x14ac:dyDescent="0.2">
      <c r="A6530">
        <v>115</v>
      </c>
      <c r="B6530" t="s">
        <v>77</v>
      </c>
      <c r="I6530">
        <v>4</v>
      </c>
      <c r="J6530" t="s">
        <v>40</v>
      </c>
      <c r="K6530">
        <v>0</v>
      </c>
      <c r="L6530">
        <v>2019</v>
      </c>
      <c r="M6530">
        <v>1</v>
      </c>
      <c r="N6530">
        <v>1</v>
      </c>
      <c r="O6530">
        <f t="shared" ref="O6530:O6587" si="915">IF(AND(N6530=1,H6530="good"),1,0)</f>
        <v>0</v>
      </c>
      <c r="P6530">
        <f t="shared" ref="P6530:P6587" si="916">IF(OR(G6530 = "2 pt.",G6530 ="2 pt. block"), 1, 0)</f>
        <v>0</v>
      </c>
      <c r="Q6530">
        <f t="shared" ref="Q6530:Q6587" si="917">IF(AND(P6530=1,H6530="good"),1,0)</f>
        <v>0</v>
      </c>
      <c r="R6530">
        <f t="shared" ref="R6530:R6587" si="918">IF(OR(H6530 = "fumble, def td", H6530 = "interception, def td", H6530= "sack, fumble, def td"), 1,0)</f>
        <v>0</v>
      </c>
    </row>
    <row r="6542" spans="1:18" hidden="1" x14ac:dyDescent="0.2">
      <c r="A6542">
        <v>127</v>
      </c>
      <c r="B6542" t="s">
        <v>77</v>
      </c>
      <c r="I6542">
        <v>4</v>
      </c>
      <c r="J6542" t="s">
        <v>40</v>
      </c>
      <c r="K6542">
        <v>0</v>
      </c>
      <c r="L6542">
        <v>2019</v>
      </c>
      <c r="M6542">
        <v>1</v>
      </c>
      <c r="N6542">
        <v>1</v>
      </c>
      <c r="O6542">
        <f t="shared" si="915"/>
        <v>0</v>
      </c>
      <c r="P6542">
        <f t="shared" si="916"/>
        <v>0</v>
      </c>
      <c r="Q6542">
        <f t="shared" si="917"/>
        <v>0</v>
      </c>
      <c r="R6542">
        <f t="shared" si="918"/>
        <v>0</v>
      </c>
    </row>
    <row r="6545" spans="1:18" hidden="1" x14ac:dyDescent="0.2">
      <c r="A6545">
        <v>130</v>
      </c>
      <c r="B6545" t="s">
        <v>77</v>
      </c>
      <c r="I6545">
        <v>4</v>
      </c>
      <c r="J6545" t="s">
        <v>40</v>
      </c>
      <c r="K6545">
        <v>0</v>
      </c>
      <c r="L6545">
        <v>2019</v>
      </c>
      <c r="M6545">
        <v>1</v>
      </c>
      <c r="N6545">
        <v>1</v>
      </c>
      <c r="O6545">
        <f t="shared" si="915"/>
        <v>0</v>
      </c>
      <c r="P6545">
        <f t="shared" si="916"/>
        <v>0</v>
      </c>
      <c r="Q6545">
        <f t="shared" si="917"/>
        <v>0</v>
      </c>
      <c r="R6545">
        <f t="shared" si="918"/>
        <v>0</v>
      </c>
    </row>
    <row r="6546" spans="1:18" hidden="1" x14ac:dyDescent="0.2">
      <c r="A6546">
        <v>131</v>
      </c>
      <c r="B6546" t="s">
        <v>77</v>
      </c>
      <c r="I6546">
        <v>4</v>
      </c>
      <c r="J6546" t="s">
        <v>40</v>
      </c>
      <c r="K6546">
        <v>0</v>
      </c>
      <c r="L6546">
        <v>2019</v>
      </c>
      <c r="M6546">
        <v>1</v>
      </c>
      <c r="N6546">
        <v>1</v>
      </c>
      <c r="O6546">
        <f t="shared" si="915"/>
        <v>0</v>
      </c>
      <c r="P6546">
        <f t="shared" si="916"/>
        <v>0</v>
      </c>
      <c r="Q6546">
        <f t="shared" si="917"/>
        <v>0</v>
      </c>
      <c r="R6546">
        <f t="shared" si="918"/>
        <v>0</v>
      </c>
    </row>
    <row r="6547" spans="1:18" hidden="1" x14ac:dyDescent="0.2">
      <c r="A6547">
        <v>1</v>
      </c>
      <c r="B6547" t="s">
        <v>77</v>
      </c>
      <c r="I6547">
        <v>1</v>
      </c>
      <c r="J6547" t="s">
        <v>53</v>
      </c>
      <c r="K6547">
        <v>0</v>
      </c>
      <c r="L6547">
        <v>2019</v>
      </c>
      <c r="M6547">
        <v>0</v>
      </c>
      <c r="N6547">
        <v>1</v>
      </c>
      <c r="O6547">
        <f t="shared" si="915"/>
        <v>0</v>
      </c>
      <c r="P6547">
        <f t="shared" si="916"/>
        <v>0</v>
      </c>
      <c r="Q6547">
        <f t="shared" si="917"/>
        <v>0</v>
      </c>
      <c r="R6547">
        <f t="shared" si="918"/>
        <v>0</v>
      </c>
    </row>
    <row r="6562" spans="1:18" hidden="1" x14ac:dyDescent="0.2">
      <c r="A6562">
        <v>16</v>
      </c>
      <c r="B6562" t="s">
        <v>77</v>
      </c>
      <c r="I6562">
        <v>1</v>
      </c>
      <c r="J6562" t="s">
        <v>53</v>
      </c>
      <c r="K6562">
        <v>0</v>
      </c>
      <c r="L6562">
        <v>2019</v>
      </c>
      <c r="M6562">
        <v>0</v>
      </c>
      <c r="N6562">
        <v>1</v>
      </c>
      <c r="O6562">
        <f t="shared" si="915"/>
        <v>0</v>
      </c>
      <c r="P6562">
        <f t="shared" si="916"/>
        <v>0</v>
      </c>
      <c r="Q6562">
        <f t="shared" si="917"/>
        <v>0</v>
      </c>
      <c r="R6562">
        <f t="shared" si="918"/>
        <v>0</v>
      </c>
    </row>
    <row r="6574" spans="1:18" hidden="1" x14ac:dyDescent="0.2">
      <c r="A6574">
        <v>28</v>
      </c>
      <c r="B6574" t="s">
        <v>77</v>
      </c>
      <c r="I6574">
        <v>1</v>
      </c>
      <c r="J6574" t="s">
        <v>53</v>
      </c>
      <c r="K6574">
        <v>0</v>
      </c>
      <c r="L6574">
        <v>2019</v>
      </c>
      <c r="M6574">
        <v>0</v>
      </c>
      <c r="N6574">
        <v>1</v>
      </c>
      <c r="O6574">
        <f t="shared" si="915"/>
        <v>0</v>
      </c>
      <c r="P6574">
        <f t="shared" si="916"/>
        <v>0</v>
      </c>
      <c r="Q6574">
        <f t="shared" si="917"/>
        <v>0</v>
      </c>
      <c r="R6574">
        <f t="shared" si="918"/>
        <v>0</v>
      </c>
    </row>
    <row r="6587" spans="1:18" hidden="1" x14ac:dyDescent="0.2">
      <c r="A6587">
        <v>41</v>
      </c>
      <c r="B6587" t="s">
        <v>77</v>
      </c>
      <c r="I6587">
        <v>2</v>
      </c>
      <c r="J6587" t="s">
        <v>53</v>
      </c>
      <c r="K6587">
        <v>0</v>
      </c>
      <c r="L6587">
        <v>2019</v>
      </c>
      <c r="M6587">
        <v>0</v>
      </c>
      <c r="N6587">
        <v>1</v>
      </c>
      <c r="O6587">
        <f t="shared" si="915"/>
        <v>0</v>
      </c>
      <c r="P6587">
        <f t="shared" si="916"/>
        <v>0</v>
      </c>
      <c r="Q6587">
        <f t="shared" si="917"/>
        <v>0</v>
      </c>
      <c r="R6587">
        <f t="shared" si="918"/>
        <v>0</v>
      </c>
    </row>
    <row r="6595" spans="1:18" hidden="1" x14ac:dyDescent="0.2">
      <c r="A6595">
        <v>49</v>
      </c>
      <c r="B6595" t="s">
        <v>77</v>
      </c>
      <c r="I6595">
        <v>2</v>
      </c>
      <c r="J6595" t="s">
        <v>53</v>
      </c>
      <c r="K6595">
        <v>0</v>
      </c>
      <c r="L6595">
        <v>2019</v>
      </c>
      <c r="M6595">
        <v>0</v>
      </c>
      <c r="N6595">
        <v>1</v>
      </c>
      <c r="O6595">
        <f t="shared" ref="O6595:O6657" si="919">IF(AND(N6595=1,H6595="good"),1,0)</f>
        <v>0</v>
      </c>
      <c r="P6595">
        <f t="shared" ref="P6595:P6657" si="920">IF(OR(G6595 = "2 pt.",G6595 ="2 pt. block"), 1, 0)</f>
        <v>0</v>
      </c>
      <c r="Q6595">
        <f t="shared" ref="Q6595:Q6657" si="921">IF(AND(P6595=1,H6595="good"),1,0)</f>
        <v>0</v>
      </c>
      <c r="R6595">
        <f t="shared" ref="R6595:R6657" si="922">IF(OR(H6595 = "fumble, def td", H6595 = "interception, def td", H6595= "sack, fumble, def td"), 1,0)</f>
        <v>0</v>
      </c>
    </row>
    <row r="6601" spans="1:18" hidden="1" x14ac:dyDescent="0.2">
      <c r="A6601">
        <v>55</v>
      </c>
      <c r="B6601" t="s">
        <v>77</v>
      </c>
      <c r="I6601">
        <v>2</v>
      </c>
      <c r="J6601" t="s">
        <v>53</v>
      </c>
      <c r="K6601">
        <v>0</v>
      </c>
      <c r="L6601">
        <v>2019</v>
      </c>
      <c r="M6601">
        <v>0</v>
      </c>
      <c r="N6601">
        <v>1</v>
      </c>
      <c r="O6601">
        <f t="shared" si="919"/>
        <v>0</v>
      </c>
      <c r="P6601">
        <f t="shared" si="920"/>
        <v>0</v>
      </c>
      <c r="Q6601">
        <f t="shared" si="921"/>
        <v>0</v>
      </c>
      <c r="R6601">
        <f t="shared" si="922"/>
        <v>0</v>
      </c>
    </row>
    <row r="6603" spans="1:18" hidden="1" x14ac:dyDescent="0.2">
      <c r="A6603">
        <v>57</v>
      </c>
      <c r="B6603" t="s">
        <v>77</v>
      </c>
      <c r="I6603">
        <v>2</v>
      </c>
      <c r="J6603" t="s">
        <v>53</v>
      </c>
      <c r="K6603">
        <v>0</v>
      </c>
      <c r="L6603">
        <v>2019</v>
      </c>
      <c r="M6603">
        <v>0</v>
      </c>
      <c r="N6603">
        <v>1</v>
      </c>
      <c r="O6603">
        <f t="shared" si="919"/>
        <v>0</v>
      </c>
      <c r="P6603">
        <f t="shared" si="920"/>
        <v>0</v>
      </c>
      <c r="Q6603">
        <f t="shared" si="921"/>
        <v>0</v>
      </c>
      <c r="R6603">
        <f t="shared" si="922"/>
        <v>0</v>
      </c>
    </row>
    <row r="6605" spans="1:18" hidden="1" x14ac:dyDescent="0.2">
      <c r="A6605">
        <v>59</v>
      </c>
      <c r="B6605" t="s">
        <v>77</v>
      </c>
      <c r="I6605">
        <v>2</v>
      </c>
      <c r="J6605" t="s">
        <v>53</v>
      </c>
      <c r="K6605">
        <v>0</v>
      </c>
      <c r="L6605">
        <v>2019</v>
      </c>
      <c r="M6605">
        <v>0</v>
      </c>
      <c r="N6605">
        <v>1</v>
      </c>
      <c r="O6605">
        <f t="shared" si="919"/>
        <v>0</v>
      </c>
      <c r="P6605">
        <f t="shared" si="920"/>
        <v>0</v>
      </c>
      <c r="Q6605">
        <f t="shared" si="921"/>
        <v>0</v>
      </c>
      <c r="R6605">
        <f t="shared" si="922"/>
        <v>0</v>
      </c>
    </row>
    <row r="6610" spans="1:18" hidden="1" x14ac:dyDescent="0.2">
      <c r="A6610">
        <v>64</v>
      </c>
      <c r="B6610" t="s">
        <v>77</v>
      </c>
      <c r="I6610">
        <v>2</v>
      </c>
      <c r="J6610" t="s">
        <v>53</v>
      </c>
      <c r="K6610">
        <v>0</v>
      </c>
      <c r="L6610">
        <v>2019</v>
      </c>
      <c r="M6610">
        <v>0</v>
      </c>
      <c r="N6610">
        <v>1</v>
      </c>
      <c r="O6610">
        <f t="shared" si="919"/>
        <v>0</v>
      </c>
      <c r="P6610">
        <f t="shared" si="920"/>
        <v>0</v>
      </c>
      <c r="Q6610">
        <f t="shared" si="921"/>
        <v>0</v>
      </c>
      <c r="R6610">
        <f t="shared" si="922"/>
        <v>0</v>
      </c>
    </row>
    <row r="6619" spans="1:18" hidden="1" x14ac:dyDescent="0.2">
      <c r="A6619">
        <v>73</v>
      </c>
      <c r="B6619" t="s">
        <v>77</v>
      </c>
      <c r="I6619">
        <v>2</v>
      </c>
      <c r="J6619" t="s">
        <v>53</v>
      </c>
      <c r="K6619">
        <v>0</v>
      </c>
      <c r="L6619">
        <v>2019</v>
      </c>
      <c r="M6619">
        <v>0</v>
      </c>
      <c r="N6619">
        <v>1</v>
      </c>
      <c r="O6619">
        <f t="shared" si="919"/>
        <v>0</v>
      </c>
      <c r="P6619">
        <f t="shared" si="920"/>
        <v>0</v>
      </c>
      <c r="Q6619">
        <f t="shared" si="921"/>
        <v>0</v>
      </c>
      <c r="R6619">
        <f t="shared" si="922"/>
        <v>0</v>
      </c>
    </row>
    <row r="6639" spans="1:18" hidden="1" x14ac:dyDescent="0.2">
      <c r="A6639">
        <v>93</v>
      </c>
      <c r="B6639" t="s">
        <v>77</v>
      </c>
      <c r="I6639">
        <v>2</v>
      </c>
      <c r="J6639" t="s">
        <v>53</v>
      </c>
      <c r="K6639">
        <v>0</v>
      </c>
      <c r="L6639">
        <v>2019</v>
      </c>
      <c r="M6639">
        <v>0</v>
      </c>
      <c r="N6639">
        <v>1</v>
      </c>
      <c r="O6639">
        <f t="shared" si="919"/>
        <v>0</v>
      </c>
      <c r="P6639">
        <f t="shared" si="920"/>
        <v>0</v>
      </c>
      <c r="Q6639">
        <f t="shared" si="921"/>
        <v>0</v>
      </c>
      <c r="R6639">
        <f t="shared" si="922"/>
        <v>0</v>
      </c>
    </row>
    <row r="6657" spans="1:18" hidden="1" x14ac:dyDescent="0.2">
      <c r="A6657">
        <v>111</v>
      </c>
      <c r="B6657" t="s">
        <v>77</v>
      </c>
      <c r="I6657">
        <v>3</v>
      </c>
      <c r="J6657" t="s">
        <v>53</v>
      </c>
      <c r="K6657">
        <v>0</v>
      </c>
      <c r="L6657">
        <v>2019</v>
      </c>
      <c r="M6657">
        <v>0</v>
      </c>
      <c r="N6657">
        <v>1</v>
      </c>
      <c r="O6657">
        <f t="shared" si="919"/>
        <v>0</v>
      </c>
      <c r="P6657">
        <f t="shared" si="920"/>
        <v>0</v>
      </c>
      <c r="Q6657">
        <f t="shared" si="921"/>
        <v>0</v>
      </c>
      <c r="R6657">
        <f t="shared" si="922"/>
        <v>0</v>
      </c>
    </row>
    <row r="6688" spans="1:18" hidden="1" x14ac:dyDescent="0.2">
      <c r="A6688">
        <v>142</v>
      </c>
      <c r="B6688" t="s">
        <v>77</v>
      </c>
      <c r="I6688">
        <v>4</v>
      </c>
      <c r="J6688" t="s">
        <v>53</v>
      </c>
      <c r="K6688">
        <v>0</v>
      </c>
      <c r="L6688">
        <v>2019</v>
      </c>
      <c r="M6688">
        <v>0</v>
      </c>
      <c r="N6688">
        <v>1</v>
      </c>
      <c r="O6688">
        <f t="shared" ref="O6688" si="923">IF(AND(N6688=1,H6688="good"),1,0)</f>
        <v>0</v>
      </c>
      <c r="P6688">
        <f t="shared" ref="P6688" si="924">IF(OR(G6688 = "2 pt.",G6688 ="2 pt. block"), 1, 0)</f>
        <v>0</v>
      </c>
      <c r="Q6688">
        <f t="shared" ref="Q6688" si="925">IF(AND(P6688=1,H6688="good"),1,0)</f>
        <v>0</v>
      </c>
      <c r="R6688">
        <f t="shared" ref="R6688" si="926">IF(OR(H6688 = "fumble, def td", H6688 = "interception, def td", H6688= "sack, fumble, def td"), 1,0)</f>
        <v>0</v>
      </c>
    </row>
    <row r="6724" spans="1:18" hidden="1" x14ac:dyDescent="0.2">
      <c r="A6724">
        <v>178</v>
      </c>
      <c r="B6724" t="s">
        <v>77</v>
      </c>
      <c r="I6724">
        <v>4</v>
      </c>
      <c r="J6724" t="s">
        <v>53</v>
      </c>
      <c r="K6724">
        <v>0</v>
      </c>
      <c r="L6724">
        <v>2019</v>
      </c>
      <c r="M6724">
        <v>0</v>
      </c>
      <c r="N6724">
        <v>1</v>
      </c>
      <c r="O6724">
        <f t="shared" ref="O6724:O6780" si="927">IF(AND(N6724=1,H6724="good"),1,0)</f>
        <v>0</v>
      </c>
      <c r="P6724">
        <f t="shared" ref="P6724:P6780" si="928">IF(OR(G6724 = "2 pt.",G6724 ="2 pt. block"), 1, 0)</f>
        <v>0</v>
      </c>
      <c r="Q6724">
        <f t="shared" ref="Q6724:Q6780" si="929">IF(AND(P6724=1,H6724="good"),1,0)</f>
        <v>0</v>
      </c>
      <c r="R6724">
        <f t="shared" ref="R6724:R6780" si="930">IF(OR(H6724 = "fumble, def td", H6724 = "interception, def td", H6724= "sack, fumble, def td"), 1,0)</f>
        <v>0</v>
      </c>
    </row>
    <row r="6725" spans="1:18" hidden="1" x14ac:dyDescent="0.2">
      <c r="A6725">
        <v>6</v>
      </c>
      <c r="B6725" t="s">
        <v>77</v>
      </c>
      <c r="I6725">
        <v>1</v>
      </c>
      <c r="J6725" t="s">
        <v>110</v>
      </c>
      <c r="K6725">
        <v>0</v>
      </c>
      <c r="L6725">
        <v>2019</v>
      </c>
      <c r="M6725">
        <v>1</v>
      </c>
      <c r="N6725">
        <v>1</v>
      </c>
      <c r="O6725">
        <f t="shared" si="927"/>
        <v>0</v>
      </c>
      <c r="P6725">
        <f t="shared" si="928"/>
        <v>0</v>
      </c>
      <c r="Q6725">
        <f t="shared" si="929"/>
        <v>0</v>
      </c>
      <c r="R6725">
        <f t="shared" si="930"/>
        <v>0</v>
      </c>
    </row>
    <row r="6726" spans="1:18" hidden="1" x14ac:dyDescent="0.2">
      <c r="A6726">
        <v>10</v>
      </c>
      <c r="B6726" t="s">
        <v>77</v>
      </c>
      <c r="I6726">
        <v>1</v>
      </c>
      <c r="J6726" t="s">
        <v>110</v>
      </c>
      <c r="K6726">
        <v>0</v>
      </c>
      <c r="L6726">
        <v>2019</v>
      </c>
      <c r="M6726">
        <v>1</v>
      </c>
      <c r="N6726">
        <v>1</v>
      </c>
      <c r="O6726">
        <f t="shared" si="927"/>
        <v>0</v>
      </c>
      <c r="P6726">
        <f t="shared" si="928"/>
        <v>0</v>
      </c>
      <c r="Q6726">
        <f t="shared" si="929"/>
        <v>0</v>
      </c>
      <c r="R6726">
        <f t="shared" si="930"/>
        <v>0</v>
      </c>
    </row>
    <row r="6727" spans="1:18" hidden="1" x14ac:dyDescent="0.2">
      <c r="A6727">
        <v>12</v>
      </c>
      <c r="B6727" t="s">
        <v>77</v>
      </c>
      <c r="I6727">
        <v>1</v>
      </c>
      <c r="J6727" t="s">
        <v>110</v>
      </c>
      <c r="K6727">
        <v>0</v>
      </c>
      <c r="L6727">
        <v>2019</v>
      </c>
      <c r="M6727">
        <v>1</v>
      </c>
      <c r="N6727">
        <v>1</v>
      </c>
      <c r="O6727">
        <f t="shared" si="927"/>
        <v>0</v>
      </c>
      <c r="P6727">
        <f t="shared" si="928"/>
        <v>0</v>
      </c>
      <c r="Q6727">
        <f t="shared" si="929"/>
        <v>0</v>
      </c>
      <c r="R6727">
        <f t="shared" si="930"/>
        <v>0</v>
      </c>
    </row>
    <row r="6751" spans="1:18" hidden="1" x14ac:dyDescent="0.2">
      <c r="A6751">
        <v>60</v>
      </c>
      <c r="B6751" t="s">
        <v>77</v>
      </c>
      <c r="I6751">
        <v>1</v>
      </c>
      <c r="J6751" t="s">
        <v>110</v>
      </c>
      <c r="K6751">
        <v>0</v>
      </c>
      <c r="L6751">
        <v>2019</v>
      </c>
      <c r="M6751">
        <v>1</v>
      </c>
      <c r="N6751">
        <v>1</v>
      </c>
      <c r="O6751">
        <f t="shared" si="927"/>
        <v>0</v>
      </c>
      <c r="P6751">
        <f t="shared" si="928"/>
        <v>0</v>
      </c>
      <c r="Q6751">
        <f t="shared" si="929"/>
        <v>0</v>
      </c>
      <c r="R6751">
        <f t="shared" si="930"/>
        <v>0</v>
      </c>
    </row>
    <row r="6752" spans="1:18" hidden="1" x14ac:dyDescent="0.2">
      <c r="A6752">
        <v>62</v>
      </c>
      <c r="B6752" t="s">
        <v>77</v>
      </c>
      <c r="I6752">
        <v>1</v>
      </c>
      <c r="J6752" t="s">
        <v>110</v>
      </c>
      <c r="K6752">
        <v>0</v>
      </c>
      <c r="L6752">
        <v>2019</v>
      </c>
      <c r="M6752">
        <v>1</v>
      </c>
      <c r="N6752">
        <v>1</v>
      </c>
      <c r="O6752">
        <f t="shared" si="927"/>
        <v>0</v>
      </c>
      <c r="P6752">
        <f t="shared" si="928"/>
        <v>0</v>
      </c>
      <c r="Q6752">
        <f t="shared" si="929"/>
        <v>0</v>
      </c>
      <c r="R6752">
        <f t="shared" si="930"/>
        <v>0</v>
      </c>
    </row>
    <row r="6759" spans="1:18" hidden="1" x14ac:dyDescent="0.2">
      <c r="A6759">
        <v>76</v>
      </c>
      <c r="B6759" t="s">
        <v>77</v>
      </c>
      <c r="I6759">
        <v>1</v>
      </c>
      <c r="J6759" t="s">
        <v>110</v>
      </c>
      <c r="K6759">
        <v>0</v>
      </c>
      <c r="L6759">
        <v>2019</v>
      </c>
      <c r="M6759">
        <v>1</v>
      </c>
      <c r="N6759">
        <v>1</v>
      </c>
      <c r="O6759">
        <f t="shared" si="927"/>
        <v>0</v>
      </c>
      <c r="P6759">
        <f t="shared" si="928"/>
        <v>0</v>
      </c>
      <c r="Q6759">
        <f t="shared" si="929"/>
        <v>0</v>
      </c>
      <c r="R6759">
        <f t="shared" si="930"/>
        <v>0</v>
      </c>
    </row>
    <row r="6762" spans="1:18" hidden="1" x14ac:dyDescent="0.2">
      <c r="A6762">
        <v>82</v>
      </c>
      <c r="B6762" t="s">
        <v>77</v>
      </c>
      <c r="I6762">
        <v>1</v>
      </c>
      <c r="J6762" t="s">
        <v>110</v>
      </c>
      <c r="K6762">
        <v>0</v>
      </c>
      <c r="L6762">
        <v>2019</v>
      </c>
      <c r="M6762">
        <v>1</v>
      </c>
      <c r="N6762">
        <v>1</v>
      </c>
      <c r="O6762">
        <f t="shared" si="927"/>
        <v>0</v>
      </c>
      <c r="P6762">
        <f t="shared" si="928"/>
        <v>0</v>
      </c>
      <c r="Q6762">
        <f t="shared" si="929"/>
        <v>0</v>
      </c>
      <c r="R6762">
        <f t="shared" si="930"/>
        <v>0</v>
      </c>
    </row>
    <row r="6770" spans="1:18" hidden="1" x14ac:dyDescent="0.2">
      <c r="A6770">
        <v>98</v>
      </c>
      <c r="B6770" t="s">
        <v>77</v>
      </c>
      <c r="I6770">
        <v>1</v>
      </c>
      <c r="J6770" t="s">
        <v>110</v>
      </c>
      <c r="K6770">
        <v>0</v>
      </c>
      <c r="L6770">
        <v>2019</v>
      </c>
      <c r="M6770">
        <v>1</v>
      </c>
      <c r="N6770">
        <v>1</v>
      </c>
      <c r="O6770">
        <f t="shared" si="927"/>
        <v>0</v>
      </c>
      <c r="P6770">
        <f t="shared" si="928"/>
        <v>0</v>
      </c>
      <c r="Q6770">
        <f t="shared" si="929"/>
        <v>0</v>
      </c>
      <c r="R6770">
        <f t="shared" si="930"/>
        <v>0</v>
      </c>
    </row>
    <row r="6776" spans="1:18" hidden="1" x14ac:dyDescent="0.2">
      <c r="A6776">
        <v>110</v>
      </c>
      <c r="B6776" t="s">
        <v>77</v>
      </c>
      <c r="I6776">
        <v>1</v>
      </c>
      <c r="J6776" t="s">
        <v>110</v>
      </c>
      <c r="K6776">
        <v>0</v>
      </c>
      <c r="L6776">
        <v>2019</v>
      </c>
      <c r="M6776">
        <v>1</v>
      </c>
      <c r="N6776">
        <v>1</v>
      </c>
      <c r="O6776">
        <f t="shared" si="927"/>
        <v>0</v>
      </c>
      <c r="P6776">
        <f t="shared" si="928"/>
        <v>0</v>
      </c>
      <c r="Q6776">
        <f t="shared" si="929"/>
        <v>0</v>
      </c>
      <c r="R6776">
        <f t="shared" si="930"/>
        <v>0</v>
      </c>
    </row>
    <row r="6780" spans="1:18" hidden="1" x14ac:dyDescent="0.2">
      <c r="A6780">
        <v>118</v>
      </c>
      <c r="B6780" t="s">
        <v>77</v>
      </c>
      <c r="I6780">
        <v>1</v>
      </c>
      <c r="J6780" t="s">
        <v>110</v>
      </c>
      <c r="K6780">
        <v>0</v>
      </c>
      <c r="L6780">
        <v>2019</v>
      </c>
      <c r="M6780">
        <v>1</v>
      </c>
      <c r="N6780">
        <v>1</v>
      </c>
      <c r="O6780">
        <f t="shared" si="927"/>
        <v>0</v>
      </c>
      <c r="P6780">
        <f t="shared" si="928"/>
        <v>0</v>
      </c>
      <c r="Q6780">
        <f t="shared" si="929"/>
        <v>0</v>
      </c>
      <c r="R6780">
        <f t="shared" si="930"/>
        <v>0</v>
      </c>
    </row>
    <row r="6788" spans="1:18" hidden="1" x14ac:dyDescent="0.2">
      <c r="A6788">
        <v>134</v>
      </c>
      <c r="B6788" t="s">
        <v>77</v>
      </c>
      <c r="I6788">
        <v>1</v>
      </c>
      <c r="J6788" t="s">
        <v>110</v>
      </c>
      <c r="K6788">
        <v>0</v>
      </c>
      <c r="L6788">
        <v>2019</v>
      </c>
      <c r="M6788">
        <v>1</v>
      </c>
      <c r="N6788">
        <v>1</v>
      </c>
      <c r="O6788">
        <f t="shared" ref="O6788:O6848" si="931">IF(AND(N6788=1,H6788="good"),1,0)</f>
        <v>0</v>
      </c>
      <c r="P6788">
        <f t="shared" ref="P6788:P6848" si="932">IF(OR(G6788 = "2 pt.",G6788 ="2 pt. block"), 1, 0)</f>
        <v>0</v>
      </c>
      <c r="Q6788">
        <f t="shared" ref="Q6788:Q6848" si="933">IF(AND(P6788=1,H6788="good"),1,0)</f>
        <v>0</v>
      </c>
      <c r="R6788">
        <f t="shared" ref="R6788:R6848" si="934">IF(OR(H6788 = "fumble, def td", H6788 = "interception, def td", H6788= "sack, fumble, def td"), 1,0)</f>
        <v>0</v>
      </c>
    </row>
    <row r="6791" spans="1:18" hidden="1" x14ac:dyDescent="0.2">
      <c r="A6791">
        <v>140</v>
      </c>
      <c r="B6791" t="s">
        <v>77</v>
      </c>
      <c r="I6791">
        <v>2</v>
      </c>
      <c r="J6791" t="s">
        <v>110</v>
      </c>
      <c r="K6791">
        <v>0</v>
      </c>
      <c r="L6791">
        <v>2019</v>
      </c>
      <c r="M6791">
        <v>1</v>
      </c>
      <c r="N6791">
        <v>1</v>
      </c>
      <c r="O6791">
        <f t="shared" si="931"/>
        <v>0</v>
      </c>
      <c r="P6791">
        <f t="shared" si="932"/>
        <v>0</v>
      </c>
      <c r="Q6791">
        <f t="shared" si="933"/>
        <v>0</v>
      </c>
      <c r="R6791">
        <f t="shared" si="934"/>
        <v>0</v>
      </c>
    </row>
    <row r="6796" spans="1:18" hidden="1" x14ac:dyDescent="0.2">
      <c r="A6796">
        <v>150</v>
      </c>
      <c r="B6796" t="s">
        <v>77</v>
      </c>
      <c r="C6796">
        <v>1</v>
      </c>
      <c r="D6796">
        <v>10</v>
      </c>
      <c r="I6796">
        <v>2</v>
      </c>
      <c r="J6796" t="s">
        <v>110</v>
      </c>
      <c r="K6796">
        <v>0</v>
      </c>
      <c r="L6796">
        <v>2019</v>
      </c>
      <c r="M6796">
        <v>1</v>
      </c>
      <c r="N6796">
        <v>1</v>
      </c>
      <c r="O6796">
        <f t="shared" si="931"/>
        <v>0</v>
      </c>
      <c r="P6796">
        <f t="shared" si="932"/>
        <v>0</v>
      </c>
      <c r="Q6796">
        <f t="shared" si="933"/>
        <v>0</v>
      </c>
      <c r="R6796">
        <f t="shared" si="934"/>
        <v>0</v>
      </c>
    </row>
    <row r="6800" spans="1:18" hidden="1" x14ac:dyDescent="0.2">
      <c r="A6800">
        <v>158</v>
      </c>
      <c r="B6800" t="s">
        <v>77</v>
      </c>
      <c r="I6800">
        <v>2</v>
      </c>
      <c r="J6800" t="s">
        <v>110</v>
      </c>
      <c r="K6800">
        <v>0</v>
      </c>
      <c r="L6800">
        <v>2019</v>
      </c>
      <c r="M6800">
        <v>1</v>
      </c>
      <c r="N6800">
        <v>1</v>
      </c>
      <c r="O6800">
        <f t="shared" si="931"/>
        <v>0</v>
      </c>
      <c r="P6800">
        <f t="shared" si="932"/>
        <v>0</v>
      </c>
      <c r="Q6800">
        <f t="shared" si="933"/>
        <v>0</v>
      </c>
      <c r="R6800">
        <f t="shared" si="934"/>
        <v>0</v>
      </c>
    </row>
    <row r="6806" spans="1:18" hidden="1" x14ac:dyDescent="0.2">
      <c r="A6806">
        <v>170</v>
      </c>
      <c r="B6806" t="s">
        <v>77</v>
      </c>
      <c r="I6806">
        <v>2</v>
      </c>
      <c r="J6806" t="s">
        <v>110</v>
      </c>
      <c r="K6806">
        <v>0</v>
      </c>
      <c r="L6806">
        <v>2019</v>
      </c>
      <c r="M6806">
        <v>1</v>
      </c>
      <c r="N6806">
        <v>1</v>
      </c>
      <c r="O6806">
        <f t="shared" si="931"/>
        <v>0</v>
      </c>
      <c r="P6806">
        <f t="shared" si="932"/>
        <v>0</v>
      </c>
      <c r="Q6806">
        <f t="shared" si="933"/>
        <v>0</v>
      </c>
      <c r="R6806">
        <f t="shared" si="934"/>
        <v>0</v>
      </c>
    </row>
    <row r="6812" spans="1:18" hidden="1" x14ac:dyDescent="0.2">
      <c r="A6812">
        <v>182</v>
      </c>
      <c r="B6812" t="s">
        <v>77</v>
      </c>
      <c r="I6812">
        <v>2</v>
      </c>
      <c r="J6812" t="s">
        <v>110</v>
      </c>
      <c r="K6812">
        <v>0</v>
      </c>
      <c r="L6812">
        <v>2019</v>
      </c>
      <c r="M6812">
        <v>1</v>
      </c>
      <c r="N6812">
        <v>1</v>
      </c>
      <c r="O6812">
        <f t="shared" si="931"/>
        <v>0</v>
      </c>
      <c r="P6812">
        <f t="shared" si="932"/>
        <v>0</v>
      </c>
      <c r="Q6812">
        <f t="shared" si="933"/>
        <v>0</v>
      </c>
      <c r="R6812">
        <f t="shared" si="934"/>
        <v>0</v>
      </c>
    </row>
    <row r="6816" spans="1:18" hidden="1" x14ac:dyDescent="0.2">
      <c r="A6816">
        <v>190</v>
      </c>
      <c r="B6816" t="s">
        <v>77</v>
      </c>
      <c r="I6816">
        <v>2</v>
      </c>
      <c r="J6816" t="s">
        <v>110</v>
      </c>
      <c r="K6816">
        <v>0</v>
      </c>
      <c r="L6816">
        <v>2019</v>
      </c>
      <c r="M6816">
        <v>1</v>
      </c>
      <c r="N6816">
        <v>1</v>
      </c>
      <c r="O6816">
        <f t="shared" si="931"/>
        <v>0</v>
      </c>
      <c r="P6816">
        <f t="shared" si="932"/>
        <v>0</v>
      </c>
      <c r="Q6816">
        <f t="shared" si="933"/>
        <v>0</v>
      </c>
      <c r="R6816">
        <f t="shared" si="934"/>
        <v>0</v>
      </c>
    </row>
    <row r="6821" spans="1:18" hidden="1" x14ac:dyDescent="0.2">
      <c r="A6821">
        <v>200</v>
      </c>
      <c r="B6821" t="s">
        <v>77</v>
      </c>
      <c r="I6821">
        <v>2</v>
      </c>
      <c r="J6821" t="s">
        <v>110</v>
      </c>
      <c r="K6821">
        <v>0</v>
      </c>
      <c r="L6821">
        <v>2019</v>
      </c>
      <c r="M6821">
        <v>1</v>
      </c>
      <c r="N6821">
        <v>1</v>
      </c>
      <c r="O6821">
        <f t="shared" si="931"/>
        <v>0</v>
      </c>
      <c r="P6821">
        <f t="shared" si="932"/>
        <v>0</v>
      </c>
      <c r="Q6821">
        <f t="shared" si="933"/>
        <v>0</v>
      </c>
      <c r="R6821">
        <f t="shared" si="934"/>
        <v>0</v>
      </c>
    </row>
    <row r="6836" spans="1:18" hidden="1" x14ac:dyDescent="0.2">
      <c r="A6836">
        <v>230</v>
      </c>
      <c r="B6836" t="s">
        <v>77</v>
      </c>
      <c r="I6836">
        <v>2</v>
      </c>
      <c r="J6836" t="s">
        <v>110</v>
      </c>
      <c r="K6836">
        <v>0</v>
      </c>
      <c r="L6836">
        <v>2019</v>
      </c>
      <c r="M6836">
        <v>1</v>
      </c>
      <c r="N6836">
        <v>1</v>
      </c>
      <c r="O6836">
        <f t="shared" si="931"/>
        <v>0</v>
      </c>
      <c r="P6836">
        <f t="shared" si="932"/>
        <v>0</v>
      </c>
      <c r="Q6836">
        <f t="shared" si="933"/>
        <v>0</v>
      </c>
      <c r="R6836">
        <f t="shared" si="934"/>
        <v>0</v>
      </c>
    </row>
    <row r="6837" spans="1:18" hidden="1" x14ac:dyDescent="0.2">
      <c r="A6837">
        <v>232</v>
      </c>
      <c r="B6837" t="s">
        <v>77</v>
      </c>
      <c r="E6837">
        <v>-40</v>
      </c>
      <c r="F6837" t="s">
        <v>80</v>
      </c>
      <c r="I6837">
        <v>2</v>
      </c>
      <c r="J6837" t="s">
        <v>110</v>
      </c>
      <c r="K6837">
        <v>0</v>
      </c>
      <c r="L6837">
        <v>2019</v>
      </c>
      <c r="M6837">
        <v>1</v>
      </c>
      <c r="N6837">
        <v>1</v>
      </c>
      <c r="O6837">
        <f t="shared" si="931"/>
        <v>0</v>
      </c>
      <c r="P6837">
        <f t="shared" si="932"/>
        <v>0</v>
      </c>
      <c r="Q6837">
        <f t="shared" si="933"/>
        <v>0</v>
      </c>
      <c r="R6837">
        <f t="shared" si="934"/>
        <v>0</v>
      </c>
    </row>
    <row r="6843" spans="1:18" hidden="1" x14ac:dyDescent="0.2">
      <c r="A6843">
        <v>244</v>
      </c>
      <c r="B6843" t="s">
        <v>77</v>
      </c>
      <c r="I6843">
        <v>3</v>
      </c>
      <c r="J6843" t="s">
        <v>110</v>
      </c>
      <c r="K6843">
        <v>0</v>
      </c>
      <c r="L6843">
        <v>2019</v>
      </c>
      <c r="M6843">
        <v>1</v>
      </c>
      <c r="N6843">
        <v>1</v>
      </c>
      <c r="O6843">
        <f t="shared" si="931"/>
        <v>0</v>
      </c>
      <c r="P6843">
        <f t="shared" si="932"/>
        <v>0</v>
      </c>
      <c r="Q6843">
        <f t="shared" si="933"/>
        <v>0</v>
      </c>
      <c r="R6843">
        <f t="shared" si="934"/>
        <v>0</v>
      </c>
    </row>
    <row r="6848" spans="1:18" hidden="1" x14ac:dyDescent="0.2">
      <c r="A6848">
        <v>254</v>
      </c>
      <c r="B6848" t="s">
        <v>77</v>
      </c>
      <c r="I6848">
        <v>3</v>
      </c>
      <c r="J6848" t="s">
        <v>110</v>
      </c>
      <c r="K6848">
        <v>0</v>
      </c>
      <c r="L6848">
        <v>2019</v>
      </c>
      <c r="M6848">
        <v>1</v>
      </c>
      <c r="N6848">
        <v>1</v>
      </c>
      <c r="O6848">
        <f t="shared" si="931"/>
        <v>0</v>
      </c>
      <c r="P6848">
        <f t="shared" si="932"/>
        <v>0</v>
      </c>
      <c r="Q6848">
        <f t="shared" si="933"/>
        <v>0</v>
      </c>
      <c r="R6848">
        <f t="shared" si="934"/>
        <v>0</v>
      </c>
    </row>
    <row r="6851" spans="1:18" hidden="1" x14ac:dyDescent="0.2">
      <c r="A6851">
        <v>260</v>
      </c>
      <c r="B6851" t="s">
        <v>77</v>
      </c>
      <c r="I6851">
        <v>3</v>
      </c>
      <c r="J6851" t="s">
        <v>110</v>
      </c>
      <c r="K6851">
        <v>0</v>
      </c>
      <c r="L6851">
        <v>2019</v>
      </c>
      <c r="M6851">
        <v>1</v>
      </c>
      <c r="N6851">
        <v>1</v>
      </c>
      <c r="O6851">
        <f t="shared" ref="O6851:O6886" si="935">IF(AND(N6851=1,H6851="good"),1,0)</f>
        <v>0</v>
      </c>
      <c r="P6851">
        <f t="shared" ref="P6851:P6886" si="936">IF(OR(G6851 = "2 pt.",G6851 ="2 pt. block"), 1, 0)</f>
        <v>0</v>
      </c>
      <c r="Q6851">
        <f t="shared" ref="Q6851:Q6886" si="937">IF(AND(P6851=1,H6851="good"),1,0)</f>
        <v>0</v>
      </c>
      <c r="R6851">
        <f t="shared" ref="R6851:R6886" si="938">IF(OR(H6851 = "fumble, def td", H6851 = "interception, def td", H6851= "sack, fumble, def td"), 1,0)</f>
        <v>0</v>
      </c>
    </row>
    <row r="6852" spans="1:18" hidden="1" x14ac:dyDescent="0.2">
      <c r="A6852">
        <v>262</v>
      </c>
      <c r="B6852" t="s">
        <v>77</v>
      </c>
      <c r="I6852">
        <v>3</v>
      </c>
      <c r="J6852" t="s">
        <v>110</v>
      </c>
      <c r="K6852">
        <v>0</v>
      </c>
      <c r="L6852">
        <v>2019</v>
      </c>
      <c r="M6852">
        <v>1</v>
      </c>
      <c r="N6852">
        <v>1</v>
      </c>
      <c r="O6852">
        <f t="shared" si="935"/>
        <v>0</v>
      </c>
      <c r="P6852">
        <f t="shared" si="936"/>
        <v>0</v>
      </c>
      <c r="Q6852">
        <f t="shared" si="937"/>
        <v>0</v>
      </c>
      <c r="R6852">
        <f t="shared" si="938"/>
        <v>0</v>
      </c>
    </row>
    <row r="6858" spans="1:18" hidden="1" x14ac:dyDescent="0.2">
      <c r="A6858">
        <v>274</v>
      </c>
      <c r="B6858" t="s">
        <v>77</v>
      </c>
      <c r="I6858">
        <v>3</v>
      </c>
      <c r="J6858" t="s">
        <v>110</v>
      </c>
      <c r="K6858">
        <v>0</v>
      </c>
      <c r="L6858">
        <v>2019</v>
      </c>
      <c r="M6858">
        <v>1</v>
      </c>
      <c r="N6858">
        <v>1</v>
      </c>
      <c r="O6858">
        <f t="shared" si="935"/>
        <v>0</v>
      </c>
      <c r="P6858">
        <f t="shared" si="936"/>
        <v>0</v>
      </c>
      <c r="Q6858">
        <f t="shared" si="937"/>
        <v>0</v>
      </c>
      <c r="R6858">
        <f t="shared" si="938"/>
        <v>0</v>
      </c>
    </row>
    <row r="6862" spans="1:18" hidden="1" x14ac:dyDescent="0.2">
      <c r="A6862">
        <v>282</v>
      </c>
      <c r="B6862" t="s">
        <v>77</v>
      </c>
      <c r="I6862">
        <v>3</v>
      </c>
      <c r="J6862" t="s">
        <v>110</v>
      </c>
      <c r="K6862">
        <v>0</v>
      </c>
      <c r="L6862">
        <v>2019</v>
      </c>
      <c r="M6862">
        <v>1</v>
      </c>
      <c r="N6862">
        <v>1</v>
      </c>
      <c r="O6862">
        <f t="shared" si="935"/>
        <v>0</v>
      </c>
      <c r="P6862">
        <f t="shared" si="936"/>
        <v>0</v>
      </c>
      <c r="Q6862">
        <f t="shared" si="937"/>
        <v>0</v>
      </c>
      <c r="R6862">
        <f t="shared" si="938"/>
        <v>0</v>
      </c>
    </row>
    <row r="6866" spans="1:18" hidden="1" x14ac:dyDescent="0.2">
      <c r="A6866">
        <v>290</v>
      </c>
      <c r="B6866" t="s">
        <v>77</v>
      </c>
      <c r="E6866">
        <v>0</v>
      </c>
      <c r="I6866">
        <v>4</v>
      </c>
      <c r="J6866" t="s">
        <v>110</v>
      </c>
      <c r="K6866">
        <v>0</v>
      </c>
      <c r="L6866">
        <v>2019</v>
      </c>
      <c r="M6866">
        <v>1</v>
      </c>
      <c r="N6866">
        <v>1</v>
      </c>
      <c r="O6866">
        <f t="shared" si="935"/>
        <v>0</v>
      </c>
      <c r="P6866">
        <f t="shared" si="936"/>
        <v>0</v>
      </c>
      <c r="Q6866">
        <f t="shared" si="937"/>
        <v>0</v>
      </c>
      <c r="R6866">
        <f t="shared" si="938"/>
        <v>0</v>
      </c>
    </row>
    <row r="6872" spans="1:18" hidden="1" x14ac:dyDescent="0.2">
      <c r="A6872">
        <v>302</v>
      </c>
      <c r="B6872" t="s">
        <v>77</v>
      </c>
      <c r="I6872">
        <v>4</v>
      </c>
      <c r="J6872" t="s">
        <v>110</v>
      </c>
      <c r="K6872">
        <v>0</v>
      </c>
      <c r="L6872">
        <v>2019</v>
      </c>
      <c r="M6872">
        <v>1</v>
      </c>
      <c r="N6872">
        <v>1</v>
      </c>
      <c r="O6872">
        <f t="shared" si="935"/>
        <v>0</v>
      </c>
      <c r="P6872">
        <f t="shared" si="936"/>
        <v>0</v>
      </c>
      <c r="Q6872">
        <f t="shared" si="937"/>
        <v>0</v>
      </c>
      <c r="R6872">
        <f t="shared" si="938"/>
        <v>0</v>
      </c>
    </row>
    <row r="6874" spans="1:18" hidden="1" x14ac:dyDescent="0.2">
      <c r="A6874">
        <v>306</v>
      </c>
      <c r="B6874" t="s">
        <v>77</v>
      </c>
      <c r="I6874">
        <v>4</v>
      </c>
      <c r="J6874" t="s">
        <v>110</v>
      </c>
      <c r="K6874">
        <v>0</v>
      </c>
      <c r="L6874">
        <v>2019</v>
      </c>
      <c r="M6874">
        <v>1</v>
      </c>
      <c r="N6874">
        <v>1</v>
      </c>
      <c r="O6874">
        <f t="shared" si="935"/>
        <v>0</v>
      </c>
      <c r="P6874">
        <f t="shared" si="936"/>
        <v>0</v>
      </c>
      <c r="Q6874">
        <f t="shared" si="937"/>
        <v>0</v>
      </c>
      <c r="R6874">
        <f t="shared" si="938"/>
        <v>0</v>
      </c>
    </row>
    <row r="6884" spans="1:18" hidden="1" x14ac:dyDescent="0.2">
      <c r="A6884">
        <v>326</v>
      </c>
      <c r="B6884" t="s">
        <v>77</v>
      </c>
      <c r="I6884">
        <v>4</v>
      </c>
      <c r="J6884" t="s">
        <v>110</v>
      </c>
      <c r="K6884">
        <v>0</v>
      </c>
      <c r="L6884">
        <v>2019</v>
      </c>
      <c r="M6884">
        <v>1</v>
      </c>
      <c r="N6884">
        <v>1</v>
      </c>
      <c r="O6884">
        <f t="shared" si="935"/>
        <v>0</v>
      </c>
      <c r="P6884">
        <f t="shared" si="936"/>
        <v>0</v>
      </c>
      <c r="Q6884">
        <f t="shared" si="937"/>
        <v>0</v>
      </c>
      <c r="R6884">
        <f t="shared" si="938"/>
        <v>0</v>
      </c>
    </row>
    <row r="6885" spans="1:18" hidden="1" x14ac:dyDescent="0.2">
      <c r="A6885">
        <v>328</v>
      </c>
      <c r="B6885" t="s">
        <v>77</v>
      </c>
      <c r="I6885">
        <v>4</v>
      </c>
      <c r="J6885" t="s">
        <v>110</v>
      </c>
      <c r="K6885">
        <v>0</v>
      </c>
      <c r="L6885">
        <v>2019</v>
      </c>
      <c r="M6885">
        <v>1</v>
      </c>
      <c r="N6885">
        <v>1</v>
      </c>
      <c r="O6885">
        <f t="shared" si="935"/>
        <v>0</v>
      </c>
      <c r="P6885">
        <f t="shared" si="936"/>
        <v>0</v>
      </c>
      <c r="Q6885">
        <f t="shared" si="937"/>
        <v>0</v>
      </c>
      <c r="R6885">
        <f t="shared" si="938"/>
        <v>0</v>
      </c>
    </row>
    <row r="6886" spans="1:18" hidden="1" x14ac:dyDescent="0.2">
      <c r="A6886">
        <v>3</v>
      </c>
      <c r="B6886" t="s">
        <v>77</v>
      </c>
      <c r="I6886">
        <v>1</v>
      </c>
      <c r="J6886" t="s">
        <v>108</v>
      </c>
      <c r="K6886">
        <v>0</v>
      </c>
      <c r="L6886">
        <v>2019</v>
      </c>
      <c r="M6886">
        <v>1</v>
      </c>
      <c r="N6886">
        <v>1</v>
      </c>
      <c r="O6886">
        <f t="shared" si="935"/>
        <v>0</v>
      </c>
      <c r="P6886">
        <f t="shared" si="936"/>
        <v>0</v>
      </c>
      <c r="Q6886">
        <f t="shared" si="937"/>
        <v>0</v>
      </c>
      <c r="R6886">
        <f t="shared" si="938"/>
        <v>0</v>
      </c>
    </row>
    <row r="6922" spans="1:18" hidden="1" x14ac:dyDescent="0.2">
      <c r="A6922">
        <v>75</v>
      </c>
      <c r="B6922" t="s">
        <v>77</v>
      </c>
      <c r="I6922">
        <v>2</v>
      </c>
      <c r="J6922" t="s">
        <v>108</v>
      </c>
      <c r="K6922">
        <v>0</v>
      </c>
      <c r="L6922">
        <v>2019</v>
      </c>
      <c r="M6922">
        <v>1</v>
      </c>
      <c r="N6922">
        <v>1</v>
      </c>
      <c r="O6922">
        <f t="shared" ref="O6922:O6974" si="939">IF(AND(N6922=1,H6922="good"),1,0)</f>
        <v>0</v>
      </c>
      <c r="P6922">
        <f t="shared" ref="P6922:P6974" si="940">IF(OR(G6922 = "2 pt.",G6922 ="2 pt. block"), 1, 0)</f>
        <v>0</v>
      </c>
      <c r="Q6922">
        <f t="shared" ref="Q6922:Q6974" si="941">IF(AND(P6922=1,H6922="good"),1,0)</f>
        <v>0</v>
      </c>
      <c r="R6922">
        <f t="shared" ref="R6922:R6974" si="942">IF(OR(H6922 = "fumble, def td", H6922 = "interception, def td", H6922= "sack, fumble, def td"), 1,0)</f>
        <v>0</v>
      </c>
    </row>
    <row r="6938" spans="1:18" hidden="1" x14ac:dyDescent="0.2">
      <c r="A6938">
        <v>107</v>
      </c>
      <c r="B6938" t="s">
        <v>77</v>
      </c>
      <c r="I6938">
        <v>2</v>
      </c>
      <c r="J6938" t="s">
        <v>108</v>
      </c>
      <c r="K6938">
        <v>0</v>
      </c>
      <c r="L6938">
        <v>2019</v>
      </c>
      <c r="M6938">
        <v>1</v>
      </c>
      <c r="N6938">
        <v>1</v>
      </c>
      <c r="O6938">
        <f t="shared" si="939"/>
        <v>0</v>
      </c>
      <c r="P6938">
        <f t="shared" si="940"/>
        <v>0</v>
      </c>
      <c r="Q6938">
        <f t="shared" si="941"/>
        <v>0</v>
      </c>
      <c r="R6938">
        <f t="shared" si="942"/>
        <v>0</v>
      </c>
    </row>
    <row r="6944" spans="1:18" hidden="1" x14ac:dyDescent="0.2">
      <c r="A6944">
        <v>119</v>
      </c>
      <c r="B6944" t="s">
        <v>77</v>
      </c>
      <c r="I6944">
        <v>2</v>
      </c>
      <c r="J6944" t="s">
        <v>108</v>
      </c>
      <c r="K6944">
        <v>0</v>
      </c>
      <c r="L6944">
        <v>2019</v>
      </c>
      <c r="M6944">
        <v>1</v>
      </c>
      <c r="N6944">
        <v>1</v>
      </c>
      <c r="O6944">
        <f t="shared" si="939"/>
        <v>0</v>
      </c>
      <c r="P6944">
        <f t="shared" si="940"/>
        <v>0</v>
      </c>
      <c r="Q6944">
        <f t="shared" si="941"/>
        <v>0</v>
      </c>
      <c r="R6944">
        <f t="shared" si="942"/>
        <v>0</v>
      </c>
    </row>
    <row r="6951" spans="1:18" hidden="1" x14ac:dyDescent="0.2">
      <c r="A6951">
        <v>133</v>
      </c>
      <c r="B6951" t="s">
        <v>77</v>
      </c>
      <c r="I6951">
        <v>2</v>
      </c>
      <c r="J6951" t="s">
        <v>108</v>
      </c>
      <c r="K6951">
        <v>0</v>
      </c>
      <c r="L6951">
        <v>2019</v>
      </c>
      <c r="M6951">
        <v>1</v>
      </c>
      <c r="N6951">
        <v>1</v>
      </c>
      <c r="O6951">
        <f t="shared" si="939"/>
        <v>0</v>
      </c>
      <c r="P6951">
        <f t="shared" si="940"/>
        <v>0</v>
      </c>
      <c r="Q6951">
        <f t="shared" si="941"/>
        <v>0</v>
      </c>
      <c r="R6951">
        <f t="shared" si="942"/>
        <v>0</v>
      </c>
    </row>
    <row r="6970" spans="1:18" hidden="1" x14ac:dyDescent="0.2">
      <c r="A6970">
        <v>171</v>
      </c>
      <c r="B6970" t="s">
        <v>77</v>
      </c>
      <c r="I6970">
        <v>3</v>
      </c>
      <c r="J6970" t="s">
        <v>108</v>
      </c>
      <c r="K6970">
        <v>0</v>
      </c>
      <c r="L6970">
        <v>2019</v>
      </c>
      <c r="M6970">
        <v>1</v>
      </c>
      <c r="N6970">
        <v>1</v>
      </c>
      <c r="O6970">
        <f t="shared" si="939"/>
        <v>0</v>
      </c>
      <c r="P6970">
        <f t="shared" si="940"/>
        <v>0</v>
      </c>
      <c r="Q6970">
        <f t="shared" si="941"/>
        <v>0</v>
      </c>
      <c r="R6970">
        <f t="shared" si="942"/>
        <v>0</v>
      </c>
    </row>
    <row r="6974" spans="1:18" hidden="1" x14ac:dyDescent="0.2">
      <c r="A6974">
        <v>179</v>
      </c>
      <c r="B6974" t="s">
        <v>77</v>
      </c>
      <c r="I6974">
        <v>3</v>
      </c>
      <c r="J6974" t="s">
        <v>108</v>
      </c>
      <c r="K6974">
        <v>0</v>
      </c>
      <c r="L6974">
        <v>2019</v>
      </c>
      <c r="M6974">
        <v>1</v>
      </c>
      <c r="N6974">
        <v>1</v>
      </c>
      <c r="O6974">
        <f t="shared" si="939"/>
        <v>0</v>
      </c>
      <c r="P6974">
        <f t="shared" si="940"/>
        <v>0</v>
      </c>
      <c r="Q6974">
        <f t="shared" si="941"/>
        <v>0</v>
      </c>
      <c r="R6974">
        <f t="shared" si="942"/>
        <v>0</v>
      </c>
    </row>
    <row r="6992" spans="1:18" hidden="1" x14ac:dyDescent="0.2">
      <c r="A6992">
        <v>215</v>
      </c>
      <c r="B6992" t="s">
        <v>77</v>
      </c>
      <c r="I6992">
        <v>4</v>
      </c>
      <c r="J6992" t="s">
        <v>108</v>
      </c>
      <c r="K6992">
        <v>0</v>
      </c>
      <c r="L6992">
        <v>2019</v>
      </c>
      <c r="M6992">
        <v>1</v>
      </c>
      <c r="N6992">
        <v>1</v>
      </c>
      <c r="O6992">
        <f t="shared" ref="O6992:O7035" si="943">IF(AND(N6992=1,H6992="good"),1,0)</f>
        <v>0</v>
      </c>
      <c r="P6992">
        <f t="shared" ref="P6992:P7035" si="944">IF(OR(G6992 = "2 pt.",G6992 ="2 pt. block"), 1, 0)</f>
        <v>0</v>
      </c>
      <c r="Q6992">
        <f t="shared" ref="Q6992:Q7035" si="945">IF(AND(P6992=1,H6992="good"),1,0)</f>
        <v>0</v>
      </c>
      <c r="R6992">
        <f t="shared" ref="R6992:R7035" si="946">IF(OR(H6992 = "fumble, def td", H6992 = "interception, def td", H6992= "sack, fumble, def td"), 1,0)</f>
        <v>0</v>
      </c>
    </row>
    <row r="6997" spans="1:18" hidden="1" x14ac:dyDescent="0.2">
      <c r="A6997">
        <v>225</v>
      </c>
      <c r="B6997" t="s">
        <v>77</v>
      </c>
      <c r="I6997">
        <v>4</v>
      </c>
      <c r="J6997" t="s">
        <v>108</v>
      </c>
      <c r="K6997">
        <v>0</v>
      </c>
      <c r="L6997">
        <v>2019</v>
      </c>
      <c r="M6997">
        <v>1</v>
      </c>
      <c r="N6997">
        <v>1</v>
      </c>
      <c r="O6997">
        <f t="shared" si="943"/>
        <v>0</v>
      </c>
      <c r="P6997">
        <f t="shared" si="944"/>
        <v>0</v>
      </c>
      <c r="Q6997">
        <f t="shared" si="945"/>
        <v>0</v>
      </c>
      <c r="R6997">
        <f t="shared" si="946"/>
        <v>0</v>
      </c>
    </row>
    <row r="6998" spans="1:18" hidden="1" x14ac:dyDescent="0.2">
      <c r="A6998">
        <v>227</v>
      </c>
      <c r="B6998" t="s">
        <v>77</v>
      </c>
      <c r="I6998">
        <v>4</v>
      </c>
      <c r="J6998" t="s">
        <v>108</v>
      </c>
      <c r="K6998">
        <v>0</v>
      </c>
      <c r="L6998">
        <v>2019</v>
      </c>
      <c r="M6998">
        <v>1</v>
      </c>
      <c r="N6998">
        <v>1</v>
      </c>
      <c r="O6998">
        <f t="shared" si="943"/>
        <v>0</v>
      </c>
      <c r="P6998">
        <f t="shared" si="944"/>
        <v>0</v>
      </c>
      <c r="Q6998">
        <f t="shared" si="945"/>
        <v>0</v>
      </c>
      <c r="R6998">
        <f t="shared" si="946"/>
        <v>0</v>
      </c>
    </row>
    <row r="6999" spans="1:18" hidden="1" x14ac:dyDescent="0.2">
      <c r="A6999">
        <v>1</v>
      </c>
      <c r="B6999" t="s">
        <v>77</v>
      </c>
      <c r="I6999">
        <v>1</v>
      </c>
      <c r="J6999" t="s">
        <v>111</v>
      </c>
      <c r="K6999">
        <v>1</v>
      </c>
      <c r="L6999">
        <v>2019</v>
      </c>
      <c r="M6999">
        <v>0</v>
      </c>
      <c r="N6999">
        <v>0</v>
      </c>
      <c r="O6999">
        <f t="shared" si="943"/>
        <v>0</v>
      </c>
      <c r="P6999">
        <f t="shared" si="944"/>
        <v>0</v>
      </c>
      <c r="Q6999">
        <f t="shared" si="945"/>
        <v>0</v>
      </c>
      <c r="R6999">
        <f t="shared" si="946"/>
        <v>0</v>
      </c>
    </row>
    <row r="7002" spans="1:18" hidden="1" x14ac:dyDescent="0.2">
      <c r="A7002">
        <v>4</v>
      </c>
      <c r="B7002" t="s">
        <v>77</v>
      </c>
      <c r="I7002">
        <v>1</v>
      </c>
      <c r="J7002" t="s">
        <v>111</v>
      </c>
      <c r="K7002">
        <v>1</v>
      </c>
      <c r="L7002">
        <v>2019</v>
      </c>
      <c r="M7002">
        <v>0</v>
      </c>
      <c r="N7002">
        <v>0</v>
      </c>
      <c r="O7002">
        <f t="shared" si="943"/>
        <v>0</v>
      </c>
      <c r="P7002">
        <f t="shared" si="944"/>
        <v>0</v>
      </c>
      <c r="Q7002">
        <f t="shared" si="945"/>
        <v>0</v>
      </c>
      <c r="R7002">
        <f t="shared" si="946"/>
        <v>0</v>
      </c>
    </row>
    <row r="7011" spans="1:18" hidden="1" x14ac:dyDescent="0.2">
      <c r="A7011">
        <v>13</v>
      </c>
      <c r="B7011" t="s">
        <v>77</v>
      </c>
      <c r="I7011">
        <v>1</v>
      </c>
      <c r="J7011" t="s">
        <v>111</v>
      </c>
      <c r="K7011">
        <v>1</v>
      </c>
      <c r="L7011">
        <v>2019</v>
      </c>
      <c r="M7011">
        <v>0</v>
      </c>
      <c r="N7011">
        <v>0</v>
      </c>
      <c r="O7011">
        <f t="shared" si="943"/>
        <v>0</v>
      </c>
      <c r="P7011">
        <f t="shared" si="944"/>
        <v>0</v>
      </c>
      <c r="Q7011">
        <f t="shared" si="945"/>
        <v>0</v>
      </c>
      <c r="R7011">
        <f t="shared" si="946"/>
        <v>0</v>
      </c>
    </row>
    <row r="7015" spans="1:18" hidden="1" x14ac:dyDescent="0.2">
      <c r="A7015">
        <v>17</v>
      </c>
      <c r="B7015" t="s">
        <v>77</v>
      </c>
      <c r="I7015">
        <v>1</v>
      </c>
      <c r="J7015" t="s">
        <v>111</v>
      </c>
      <c r="K7015">
        <v>1</v>
      </c>
      <c r="L7015">
        <v>2019</v>
      </c>
      <c r="M7015">
        <v>0</v>
      </c>
      <c r="N7015">
        <v>0</v>
      </c>
      <c r="O7015">
        <f t="shared" si="943"/>
        <v>0</v>
      </c>
      <c r="P7015">
        <f t="shared" si="944"/>
        <v>0</v>
      </c>
      <c r="Q7015">
        <f t="shared" si="945"/>
        <v>0</v>
      </c>
      <c r="R7015">
        <f t="shared" si="946"/>
        <v>0</v>
      </c>
    </row>
    <row r="7019" spans="1:18" hidden="1" x14ac:dyDescent="0.2">
      <c r="A7019">
        <v>21</v>
      </c>
      <c r="B7019" t="s">
        <v>77</v>
      </c>
      <c r="I7019">
        <v>1</v>
      </c>
      <c r="J7019" t="s">
        <v>111</v>
      </c>
      <c r="K7019">
        <v>1</v>
      </c>
      <c r="L7019">
        <v>2019</v>
      </c>
      <c r="M7019">
        <v>0</v>
      </c>
      <c r="N7019">
        <v>0</v>
      </c>
      <c r="O7019">
        <f t="shared" si="943"/>
        <v>0</v>
      </c>
      <c r="P7019">
        <f t="shared" si="944"/>
        <v>0</v>
      </c>
      <c r="Q7019">
        <f t="shared" si="945"/>
        <v>0</v>
      </c>
      <c r="R7019">
        <f t="shared" si="946"/>
        <v>0</v>
      </c>
    </row>
    <row r="7035" spans="1:18" hidden="1" x14ac:dyDescent="0.2">
      <c r="A7035">
        <v>37</v>
      </c>
      <c r="B7035" t="s">
        <v>77</v>
      </c>
      <c r="I7035">
        <v>1</v>
      </c>
      <c r="J7035" t="s">
        <v>111</v>
      </c>
      <c r="K7035">
        <v>1</v>
      </c>
      <c r="L7035">
        <v>2019</v>
      </c>
      <c r="M7035">
        <v>0</v>
      </c>
      <c r="N7035">
        <v>0</v>
      </c>
      <c r="O7035">
        <f t="shared" si="943"/>
        <v>0</v>
      </c>
      <c r="P7035">
        <f t="shared" si="944"/>
        <v>0</v>
      </c>
      <c r="Q7035">
        <f t="shared" si="945"/>
        <v>0</v>
      </c>
      <c r="R7035">
        <f t="shared" si="946"/>
        <v>0</v>
      </c>
    </row>
    <row r="7042" spans="1:18" hidden="1" x14ac:dyDescent="0.2">
      <c r="A7042">
        <v>44</v>
      </c>
      <c r="B7042" t="s">
        <v>77</v>
      </c>
      <c r="I7042">
        <v>1</v>
      </c>
      <c r="J7042" t="s">
        <v>111</v>
      </c>
      <c r="K7042">
        <v>1</v>
      </c>
      <c r="L7042">
        <v>2019</v>
      </c>
      <c r="M7042">
        <v>0</v>
      </c>
      <c r="N7042">
        <v>0</v>
      </c>
      <c r="O7042">
        <f t="shared" ref="O7042:O7083" si="947">IF(AND(N7042=1,H7042="good"),1,0)</f>
        <v>0</v>
      </c>
      <c r="P7042">
        <f t="shared" ref="P7042:P7083" si="948">IF(OR(G7042 = "2 pt.",G7042 ="2 pt. block"), 1, 0)</f>
        <v>0</v>
      </c>
      <c r="Q7042">
        <f t="shared" ref="Q7042:Q7083" si="949">IF(AND(P7042=1,H7042="good"),1,0)</f>
        <v>0</v>
      </c>
      <c r="R7042">
        <f t="shared" ref="R7042:R7083" si="950">IF(OR(H7042 = "fumble, def td", H7042 = "interception, def td", H7042= "sack, fumble, def td"), 1,0)</f>
        <v>0</v>
      </c>
    </row>
    <row r="7053" spans="1:18" hidden="1" x14ac:dyDescent="0.2">
      <c r="A7053">
        <v>55</v>
      </c>
      <c r="B7053" t="s">
        <v>77</v>
      </c>
      <c r="I7053">
        <v>2</v>
      </c>
      <c r="J7053" t="s">
        <v>111</v>
      </c>
      <c r="K7053">
        <v>1</v>
      </c>
      <c r="L7053">
        <v>2019</v>
      </c>
      <c r="M7053">
        <v>0</v>
      </c>
      <c r="N7053">
        <v>0</v>
      </c>
      <c r="O7053">
        <f t="shared" si="947"/>
        <v>0</v>
      </c>
      <c r="P7053">
        <f t="shared" si="948"/>
        <v>0</v>
      </c>
      <c r="Q7053">
        <f t="shared" si="949"/>
        <v>0</v>
      </c>
      <c r="R7053">
        <f t="shared" si="950"/>
        <v>0</v>
      </c>
    </row>
    <row r="7071" spans="1:18" hidden="1" x14ac:dyDescent="0.2">
      <c r="A7071">
        <v>73</v>
      </c>
      <c r="B7071" t="s">
        <v>77</v>
      </c>
      <c r="I7071">
        <v>2</v>
      </c>
      <c r="J7071" t="s">
        <v>111</v>
      </c>
      <c r="K7071">
        <v>1</v>
      </c>
      <c r="L7071">
        <v>2019</v>
      </c>
      <c r="M7071">
        <v>0</v>
      </c>
      <c r="N7071">
        <v>0</v>
      </c>
      <c r="O7071">
        <f t="shared" si="947"/>
        <v>0</v>
      </c>
      <c r="P7071">
        <f t="shared" si="948"/>
        <v>0</v>
      </c>
      <c r="Q7071">
        <f t="shared" si="949"/>
        <v>0</v>
      </c>
      <c r="R7071">
        <f t="shared" si="950"/>
        <v>0</v>
      </c>
    </row>
    <row r="7083" spans="1:18" hidden="1" x14ac:dyDescent="0.2">
      <c r="A7083">
        <v>85</v>
      </c>
      <c r="B7083" t="s">
        <v>77</v>
      </c>
      <c r="I7083">
        <v>3</v>
      </c>
      <c r="J7083" t="s">
        <v>111</v>
      </c>
      <c r="K7083">
        <v>1</v>
      </c>
      <c r="L7083">
        <v>2019</v>
      </c>
      <c r="M7083">
        <v>0</v>
      </c>
      <c r="N7083">
        <v>0</v>
      </c>
      <c r="O7083">
        <f t="shared" si="947"/>
        <v>0</v>
      </c>
      <c r="P7083">
        <f t="shared" si="948"/>
        <v>0</v>
      </c>
      <c r="Q7083">
        <f t="shared" si="949"/>
        <v>0</v>
      </c>
      <c r="R7083">
        <f t="shared" si="950"/>
        <v>0</v>
      </c>
    </row>
    <row r="7109" spans="1:18" hidden="1" x14ac:dyDescent="0.2">
      <c r="A7109">
        <v>111</v>
      </c>
      <c r="B7109" t="s">
        <v>77</v>
      </c>
      <c r="I7109">
        <v>3</v>
      </c>
      <c r="J7109" t="s">
        <v>111</v>
      </c>
      <c r="K7109">
        <v>1</v>
      </c>
      <c r="L7109">
        <v>2019</v>
      </c>
      <c r="M7109">
        <v>0</v>
      </c>
      <c r="N7109">
        <v>0</v>
      </c>
      <c r="O7109">
        <f t="shared" ref="O7109:O7153" si="951">IF(AND(N7109=1,H7109="good"),1,0)</f>
        <v>0</v>
      </c>
      <c r="P7109">
        <f t="shared" ref="P7109:P7153" si="952">IF(OR(G7109 = "2 pt.",G7109 ="2 pt. block"), 1, 0)</f>
        <v>0</v>
      </c>
      <c r="Q7109">
        <f t="shared" ref="Q7109:Q7153" si="953">IF(AND(P7109=1,H7109="good"),1,0)</f>
        <v>0</v>
      </c>
      <c r="R7109">
        <f t="shared" ref="R7109:R7153" si="954">IF(OR(H7109 = "fumble, def td", H7109 = "interception, def td", H7109= "sack, fumble, def td"), 1,0)</f>
        <v>0</v>
      </c>
    </row>
    <row r="7112" spans="1:18" hidden="1" x14ac:dyDescent="0.2">
      <c r="A7112">
        <v>114</v>
      </c>
      <c r="B7112" t="s">
        <v>77</v>
      </c>
      <c r="I7112">
        <v>3</v>
      </c>
      <c r="J7112" t="s">
        <v>111</v>
      </c>
      <c r="K7112">
        <v>1</v>
      </c>
      <c r="L7112">
        <v>2019</v>
      </c>
      <c r="M7112">
        <v>0</v>
      </c>
      <c r="N7112">
        <v>0</v>
      </c>
      <c r="O7112">
        <f t="shared" si="951"/>
        <v>0</v>
      </c>
      <c r="P7112">
        <f t="shared" si="952"/>
        <v>0</v>
      </c>
      <c r="Q7112">
        <f t="shared" si="953"/>
        <v>0</v>
      </c>
      <c r="R7112">
        <f t="shared" si="954"/>
        <v>0</v>
      </c>
    </row>
    <row r="7135" spans="1:18" hidden="1" x14ac:dyDescent="0.2">
      <c r="A7135">
        <v>137</v>
      </c>
      <c r="B7135" t="s">
        <v>77</v>
      </c>
      <c r="C7135">
        <v>4</v>
      </c>
      <c r="D7135">
        <v>14</v>
      </c>
      <c r="I7135">
        <v>4</v>
      </c>
      <c r="J7135" t="s">
        <v>111</v>
      </c>
      <c r="K7135">
        <v>1</v>
      </c>
      <c r="L7135">
        <v>2019</v>
      </c>
      <c r="M7135">
        <v>0</v>
      </c>
      <c r="N7135">
        <v>0</v>
      </c>
      <c r="O7135">
        <f t="shared" si="951"/>
        <v>0</v>
      </c>
      <c r="P7135">
        <f t="shared" si="952"/>
        <v>0</v>
      </c>
      <c r="Q7135">
        <f t="shared" si="953"/>
        <v>0</v>
      </c>
      <c r="R7135">
        <f t="shared" si="954"/>
        <v>0</v>
      </c>
    </row>
    <row r="7136" spans="1:18" hidden="1" x14ac:dyDescent="0.2">
      <c r="A7136">
        <v>138</v>
      </c>
      <c r="B7136" t="s">
        <v>77</v>
      </c>
      <c r="I7136">
        <v>4</v>
      </c>
      <c r="J7136" t="s">
        <v>111</v>
      </c>
      <c r="K7136">
        <v>1</v>
      </c>
      <c r="L7136">
        <v>2019</v>
      </c>
      <c r="M7136">
        <v>0</v>
      </c>
      <c r="N7136">
        <v>0</v>
      </c>
      <c r="O7136">
        <f t="shared" si="951"/>
        <v>0</v>
      </c>
      <c r="P7136">
        <f t="shared" si="952"/>
        <v>0</v>
      </c>
      <c r="Q7136">
        <f t="shared" si="953"/>
        <v>0</v>
      </c>
      <c r="R7136">
        <f t="shared" si="954"/>
        <v>0</v>
      </c>
    </row>
    <row r="7153" spans="1:18" hidden="1" x14ac:dyDescent="0.2">
      <c r="A7153">
        <v>155</v>
      </c>
      <c r="B7153" t="s">
        <v>77</v>
      </c>
      <c r="I7153">
        <v>4</v>
      </c>
      <c r="J7153" t="s">
        <v>111</v>
      </c>
      <c r="K7153">
        <v>1</v>
      </c>
      <c r="L7153">
        <v>2019</v>
      </c>
      <c r="M7153">
        <v>0</v>
      </c>
      <c r="N7153">
        <v>0</v>
      </c>
      <c r="O7153">
        <f t="shared" si="951"/>
        <v>0</v>
      </c>
      <c r="P7153">
        <f t="shared" si="952"/>
        <v>0</v>
      </c>
      <c r="Q7153">
        <f t="shared" si="953"/>
        <v>0</v>
      </c>
      <c r="R7153">
        <f t="shared" si="954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</vt:lpstr>
      <vt:lpstr>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Blumengarten, Jake</dc:creator>
  <cp:lastModifiedBy>Blumengarten, Jake</cp:lastModifiedBy>
  <dcterms:created xsi:type="dcterms:W3CDTF">2025-04-20T22:10:05Z</dcterms:created>
  <dcterms:modified xsi:type="dcterms:W3CDTF">2025-05-26T21:16:40Z</dcterms:modified>
</cp:coreProperties>
</file>